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ndo.vieira\Documents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/>
  <c r="I4291" i="4"/>
  <c r="J4291" i="4"/>
  <c r="K4291" i="4"/>
  <c r="L4291" i="4"/>
  <c r="M4291" i="4"/>
  <c r="N4291" i="4"/>
  <c r="O4291" i="4"/>
  <c r="P4291" i="4"/>
  <c r="Q4291" i="4"/>
  <c r="R4291" i="4"/>
  <c r="S4291" i="4"/>
  <c r="H4292" i="4"/>
  <c r="I4292" i="4"/>
  <c r="J4292" i="4"/>
  <c r="K4292" i="4"/>
  <c r="L4292" i="4"/>
  <c r="M4292" i="4"/>
  <c r="N4292" i="4"/>
  <c r="O4292" i="4"/>
  <c r="P4292" i="4"/>
  <c r="Q4292" i="4"/>
  <c r="R4292" i="4"/>
  <c r="S4292" i="4"/>
  <c r="H4293" i="4"/>
  <c r="I4293" i="4"/>
  <c r="J4293" i="4"/>
  <c r="K4293" i="4"/>
  <c r="L4293" i="4"/>
  <c r="M4293" i="4"/>
  <c r="N4293" i="4"/>
  <c r="O4293" i="4"/>
  <c r="P4293" i="4"/>
  <c r="Q4293" i="4"/>
  <c r="R4293" i="4"/>
  <c r="S4293" i="4"/>
  <c r="H4294" i="4"/>
  <c r="I4294" i="4"/>
  <c r="J4294" i="4"/>
  <c r="K4294" i="4"/>
  <c r="L4294" i="4"/>
  <c r="M4294" i="4"/>
  <c r="N4294" i="4"/>
  <c r="O4294" i="4"/>
  <c r="P4294" i="4"/>
  <c r="Q4294" i="4"/>
  <c r="R4294" i="4"/>
  <c r="S4294" i="4"/>
  <c r="H4295" i="4"/>
  <c r="I4295" i="4"/>
  <c r="J4295" i="4"/>
  <c r="K4295" i="4"/>
  <c r="L4295" i="4"/>
  <c r="M4295" i="4"/>
  <c r="N4295" i="4"/>
  <c r="O4295" i="4"/>
  <c r="P4295" i="4"/>
  <c r="Q4295" i="4"/>
  <c r="R4295" i="4"/>
  <c r="S4295" i="4"/>
  <c r="H4296" i="4"/>
  <c r="I4296" i="4"/>
  <c r="J4296" i="4"/>
  <c r="K4296" i="4"/>
  <c r="L4296" i="4"/>
  <c r="M4296" i="4"/>
  <c r="N4296" i="4"/>
  <c r="O4296" i="4"/>
  <c r="P4296" i="4"/>
  <c r="Q4296" i="4"/>
  <c r="R4296" i="4"/>
  <c r="S4296" i="4"/>
  <c r="H4297" i="4"/>
  <c r="I4297" i="4"/>
  <c r="J4297" i="4"/>
  <c r="K4297" i="4"/>
  <c r="L4297" i="4"/>
  <c r="M4297" i="4"/>
  <c r="N4297" i="4"/>
  <c r="O4297" i="4"/>
  <c r="P4297" i="4"/>
  <c r="Q4297" i="4"/>
  <c r="R4297" i="4"/>
  <c r="S4297" i="4"/>
  <c r="H4298" i="4"/>
  <c r="I4298" i="4"/>
  <c r="J4298" i="4"/>
  <c r="K4298" i="4"/>
  <c r="L4298" i="4"/>
  <c r="M4298" i="4"/>
  <c r="N4298" i="4"/>
  <c r="O4298" i="4"/>
  <c r="P4298" i="4"/>
  <c r="Q4298" i="4"/>
  <c r="R4298" i="4"/>
  <c r="S4298" i="4"/>
  <c r="H4299" i="4"/>
  <c r="I4299" i="4"/>
  <c r="J4299" i="4"/>
  <c r="K4299" i="4"/>
  <c r="L4299" i="4"/>
  <c r="M4299" i="4"/>
  <c r="N4299" i="4"/>
  <c r="O4299" i="4"/>
  <c r="P4299" i="4"/>
  <c r="Q4299" i="4"/>
  <c r="R4299" i="4"/>
  <c r="S4299" i="4"/>
  <c r="H4300" i="4"/>
  <c r="I4300" i="4"/>
  <c r="J4300" i="4"/>
  <c r="K4300" i="4"/>
  <c r="L4300" i="4"/>
  <c r="M4300" i="4"/>
  <c r="N4300" i="4"/>
  <c r="O4300" i="4"/>
  <c r="P4300" i="4"/>
  <c r="Q4300" i="4"/>
  <c r="R4300" i="4"/>
  <c r="S4300" i="4"/>
  <c r="H4301" i="4"/>
  <c r="I4301" i="4"/>
  <c r="J4301" i="4"/>
  <c r="K4301" i="4"/>
  <c r="L4301" i="4"/>
  <c r="M4301" i="4"/>
  <c r="N4301" i="4"/>
  <c r="O4301" i="4"/>
  <c r="P4301" i="4"/>
  <c r="Q4301" i="4"/>
  <c r="R4301" i="4"/>
  <c r="S4301" i="4"/>
  <c r="H4302" i="4"/>
  <c r="I4302" i="4"/>
  <c r="J4302" i="4"/>
  <c r="K4302" i="4"/>
  <c r="L4302" i="4"/>
  <c r="M4302" i="4"/>
  <c r="N4302" i="4"/>
  <c r="O4302" i="4"/>
  <c r="P4302" i="4"/>
  <c r="Q4302" i="4"/>
  <c r="R4302" i="4"/>
  <c r="S4302" i="4"/>
  <c r="H4303" i="4"/>
  <c r="I4303" i="4"/>
  <c r="J4303" i="4"/>
  <c r="K4303" i="4"/>
  <c r="L4303" i="4"/>
  <c r="M4303" i="4"/>
  <c r="N4303" i="4"/>
  <c r="O4303" i="4"/>
  <c r="P4303" i="4"/>
  <c r="Q4303" i="4"/>
  <c r="R4303" i="4"/>
  <c r="S4303" i="4"/>
  <c r="H4304" i="4"/>
  <c r="I4304" i="4"/>
  <c r="J4304" i="4"/>
  <c r="K4304" i="4"/>
  <c r="L4304" i="4"/>
  <c r="M4304" i="4"/>
  <c r="N4304" i="4"/>
  <c r="O4304" i="4"/>
  <c r="P4304" i="4"/>
  <c r="Q4304" i="4"/>
  <c r="R4304" i="4"/>
  <c r="S4304" i="4"/>
  <c r="H4305" i="4"/>
  <c r="I4305" i="4"/>
  <c r="J4305" i="4"/>
  <c r="K4305" i="4"/>
  <c r="L4305" i="4"/>
  <c r="M4305" i="4"/>
  <c r="N4305" i="4"/>
  <c r="O4305" i="4"/>
  <c r="P4305" i="4"/>
  <c r="Q4305" i="4"/>
  <c r="R4305" i="4"/>
  <c r="S4305" i="4"/>
  <c r="H4306" i="4"/>
  <c r="I4306" i="4"/>
  <c r="J4306" i="4"/>
  <c r="K4306" i="4"/>
  <c r="L4306" i="4"/>
  <c r="M4306" i="4"/>
  <c r="N4306" i="4"/>
  <c r="O4306" i="4"/>
  <c r="P4306" i="4"/>
  <c r="Q4306" i="4"/>
  <c r="R4306" i="4"/>
  <c r="S4306" i="4"/>
  <c r="H4307" i="4"/>
  <c r="I4307" i="4"/>
  <c r="J4307" i="4"/>
  <c r="K4307" i="4"/>
  <c r="L4307" i="4"/>
  <c r="M4307" i="4"/>
  <c r="N4307" i="4"/>
  <c r="O4307" i="4"/>
  <c r="P4307" i="4"/>
  <c r="Q4307" i="4"/>
  <c r="R4307" i="4"/>
  <c r="S4307" i="4"/>
  <c r="H4308" i="4"/>
  <c r="I4308" i="4"/>
  <c r="J4308" i="4"/>
  <c r="K4308" i="4"/>
  <c r="L4308" i="4"/>
  <c r="M4308" i="4"/>
  <c r="N4308" i="4"/>
  <c r="O4308" i="4"/>
  <c r="P4308" i="4"/>
  <c r="Q4308" i="4"/>
  <c r="R4308" i="4"/>
  <c r="S4308" i="4"/>
  <c r="H4309" i="4"/>
  <c r="I4309" i="4"/>
  <c r="J4309" i="4"/>
  <c r="K4309" i="4"/>
  <c r="L4309" i="4"/>
  <c r="M4309" i="4"/>
  <c r="N4309" i="4"/>
  <c r="O4309" i="4"/>
  <c r="P4309" i="4"/>
  <c r="Q4309" i="4"/>
  <c r="R4309" i="4"/>
  <c r="S4309" i="4"/>
  <c r="H4310" i="4"/>
  <c r="I4310" i="4"/>
  <c r="J4310" i="4"/>
  <c r="K4310" i="4"/>
  <c r="L4310" i="4"/>
  <c r="M4310" i="4"/>
  <c r="N4310" i="4"/>
  <c r="O4310" i="4"/>
  <c r="P4310" i="4"/>
  <c r="Q4310" i="4"/>
  <c r="R4310" i="4"/>
  <c r="S4310" i="4"/>
  <c r="H4311" i="4"/>
  <c r="I4311" i="4"/>
  <c r="J4311" i="4"/>
  <c r="K4311" i="4"/>
  <c r="L4311" i="4"/>
  <c r="M4311" i="4"/>
  <c r="N4311" i="4"/>
  <c r="O4311" i="4"/>
  <c r="P4311" i="4"/>
  <c r="Q4311" i="4"/>
  <c r="R4311" i="4"/>
  <c r="S4311" i="4"/>
  <c r="H4312" i="4"/>
  <c r="I4312" i="4"/>
  <c r="J4312" i="4"/>
  <c r="K4312" i="4"/>
  <c r="L4312" i="4"/>
  <c r="M4312" i="4"/>
  <c r="N4312" i="4"/>
  <c r="O4312" i="4"/>
  <c r="P4312" i="4"/>
  <c r="Q4312" i="4"/>
  <c r="R4312" i="4"/>
  <c r="S4312" i="4"/>
  <c r="H4313" i="4"/>
  <c r="I4313" i="4"/>
  <c r="J4313" i="4"/>
  <c r="K4313" i="4"/>
  <c r="L4313" i="4"/>
  <c r="M4313" i="4"/>
  <c r="N4313" i="4"/>
  <c r="O4313" i="4"/>
  <c r="P4313" i="4"/>
  <c r="Q4313" i="4"/>
  <c r="R4313" i="4"/>
  <c r="S4313" i="4"/>
  <c r="H4314" i="4"/>
  <c r="I4314" i="4"/>
  <c r="J4314" i="4"/>
  <c r="K4314" i="4"/>
  <c r="L4314" i="4"/>
  <c r="M4314" i="4"/>
  <c r="N4314" i="4"/>
  <c r="O4314" i="4"/>
  <c r="P4314" i="4"/>
  <c r="Q4314" i="4"/>
  <c r="R4314" i="4"/>
  <c r="S4314" i="4"/>
  <c r="H4315" i="4"/>
  <c r="I4315" i="4"/>
  <c r="J4315" i="4"/>
  <c r="K4315" i="4"/>
  <c r="L4315" i="4"/>
  <c r="M4315" i="4"/>
  <c r="N4315" i="4"/>
  <c r="O4315" i="4"/>
  <c r="P4315" i="4"/>
  <c r="Q4315" i="4"/>
  <c r="R4315" i="4"/>
  <c r="S4315" i="4"/>
  <c r="H4316" i="4"/>
  <c r="I4316" i="4"/>
  <c r="J4316" i="4"/>
  <c r="K4316" i="4"/>
  <c r="L4316" i="4"/>
  <c r="M4316" i="4"/>
  <c r="N4316" i="4"/>
  <c r="O4316" i="4"/>
  <c r="P4316" i="4"/>
  <c r="Q4316" i="4"/>
  <c r="R4316" i="4"/>
  <c r="S4316" i="4"/>
  <c r="H4317" i="4"/>
  <c r="I4317" i="4"/>
  <c r="J4317" i="4"/>
  <c r="K4317" i="4"/>
  <c r="L4317" i="4"/>
  <c r="M4317" i="4"/>
  <c r="N4317" i="4"/>
  <c r="O4317" i="4"/>
  <c r="P4317" i="4"/>
  <c r="Q4317" i="4"/>
  <c r="R4317" i="4"/>
  <c r="S4317" i="4"/>
  <c r="H4318" i="4"/>
  <c r="I4318" i="4"/>
  <c r="J4318" i="4"/>
  <c r="K4318" i="4"/>
  <c r="L4318" i="4"/>
  <c r="M4318" i="4"/>
  <c r="N4318" i="4"/>
  <c r="O4318" i="4"/>
  <c r="P4318" i="4"/>
  <c r="Q4318" i="4"/>
  <c r="R4318" i="4"/>
  <c r="S4318" i="4"/>
  <c r="H4319" i="4"/>
  <c r="I4319" i="4"/>
  <c r="J4319" i="4"/>
  <c r="K4319" i="4"/>
  <c r="L4319" i="4"/>
  <c r="M4319" i="4"/>
  <c r="N4319" i="4"/>
  <c r="O4319" i="4"/>
  <c r="P4319" i="4"/>
  <c r="Q4319" i="4"/>
  <c r="R4319" i="4"/>
  <c r="S4319" i="4"/>
  <c r="H4320" i="4"/>
  <c r="I4320" i="4"/>
  <c r="J4320" i="4"/>
  <c r="K4320" i="4"/>
  <c r="L4320" i="4"/>
  <c r="M4320" i="4"/>
  <c r="N4320" i="4"/>
  <c r="O4320" i="4"/>
  <c r="P4320" i="4"/>
  <c r="Q4320" i="4"/>
  <c r="R4320" i="4"/>
  <c r="S4320" i="4"/>
  <c r="H4321" i="4"/>
  <c r="I4321" i="4"/>
  <c r="J4321" i="4"/>
  <c r="K4321" i="4"/>
  <c r="L4321" i="4"/>
  <c r="M4321" i="4"/>
  <c r="N4321" i="4"/>
  <c r="O4321" i="4"/>
  <c r="P4321" i="4"/>
  <c r="Q4321" i="4"/>
  <c r="R4321" i="4"/>
  <c r="S4321" i="4"/>
  <c r="H4322" i="4"/>
  <c r="I4322" i="4"/>
  <c r="J4322" i="4"/>
  <c r="K4322" i="4"/>
  <c r="L4322" i="4"/>
  <c r="M4322" i="4"/>
  <c r="N4322" i="4"/>
  <c r="O4322" i="4"/>
  <c r="P4322" i="4"/>
  <c r="Q4322" i="4"/>
  <c r="R4322" i="4"/>
  <c r="S4322" i="4"/>
  <c r="H4323" i="4"/>
  <c r="I4323" i="4"/>
  <c r="J4323" i="4"/>
  <c r="K4323" i="4"/>
  <c r="L4323" i="4"/>
  <c r="M4323" i="4"/>
  <c r="N4323" i="4"/>
  <c r="O4323" i="4"/>
  <c r="P4323" i="4"/>
  <c r="Q4323" i="4"/>
  <c r="R4323" i="4"/>
  <c r="S4323" i="4"/>
  <c r="H4324" i="4"/>
  <c r="I4324" i="4"/>
  <c r="J4324" i="4"/>
  <c r="K4324" i="4"/>
  <c r="L4324" i="4"/>
  <c r="M4324" i="4"/>
  <c r="N4324" i="4"/>
  <c r="O4324" i="4"/>
  <c r="P4324" i="4"/>
  <c r="Q4324" i="4"/>
  <c r="R4324" i="4"/>
  <c r="S4324" i="4"/>
  <c r="H4325" i="4"/>
  <c r="I4325" i="4"/>
  <c r="J4325" i="4"/>
  <c r="K4325" i="4"/>
  <c r="L4325" i="4"/>
  <c r="M4325" i="4"/>
  <c r="N4325" i="4"/>
  <c r="O4325" i="4"/>
  <c r="P4325" i="4"/>
  <c r="Q4325" i="4"/>
  <c r="R4325" i="4"/>
  <c r="S4325" i="4"/>
  <c r="H4326" i="4"/>
  <c r="I4326" i="4"/>
  <c r="J4326" i="4"/>
  <c r="K4326" i="4"/>
  <c r="L4326" i="4"/>
  <c r="M4326" i="4"/>
  <c r="N4326" i="4"/>
  <c r="O4326" i="4"/>
  <c r="P4326" i="4"/>
  <c r="Q4326" i="4"/>
  <c r="R4326" i="4"/>
  <c r="S4326" i="4"/>
  <c r="H4327" i="4"/>
  <c r="I4327" i="4"/>
  <c r="J4327" i="4"/>
  <c r="K4327" i="4"/>
  <c r="L4327" i="4"/>
  <c r="M4327" i="4"/>
  <c r="N4327" i="4"/>
  <c r="O4327" i="4"/>
  <c r="P4327" i="4"/>
  <c r="Q4327" i="4"/>
  <c r="R4327" i="4"/>
  <c r="S4327" i="4"/>
  <c r="H4328" i="4"/>
  <c r="I4328" i="4"/>
  <c r="J4328" i="4"/>
  <c r="K4328" i="4"/>
  <c r="L4328" i="4"/>
  <c r="M4328" i="4"/>
  <c r="N4328" i="4"/>
  <c r="O4328" i="4"/>
  <c r="P4328" i="4"/>
  <c r="Q4328" i="4"/>
  <c r="R4328" i="4"/>
  <c r="S4328" i="4"/>
  <c r="H4329" i="4"/>
  <c r="I4329" i="4"/>
  <c r="J4329" i="4"/>
  <c r="K4329" i="4"/>
  <c r="L4329" i="4"/>
  <c r="M4329" i="4"/>
  <c r="N4329" i="4"/>
  <c r="O4329" i="4"/>
  <c r="P4329" i="4"/>
  <c r="Q4329" i="4"/>
  <c r="R4329" i="4"/>
  <c r="S4329" i="4"/>
  <c r="H4330" i="4"/>
  <c r="I4330" i="4"/>
  <c r="J4330" i="4"/>
  <c r="K4330" i="4"/>
  <c r="L4330" i="4"/>
  <c r="M4330" i="4"/>
  <c r="N4330" i="4"/>
  <c r="O4330" i="4"/>
  <c r="P4330" i="4"/>
  <c r="Q4330" i="4"/>
  <c r="R4330" i="4"/>
  <c r="S4330" i="4"/>
  <c r="H4331" i="4"/>
  <c r="I4331" i="4"/>
  <c r="J4331" i="4"/>
  <c r="K4331" i="4"/>
  <c r="L4331" i="4"/>
  <c r="M4331" i="4"/>
  <c r="N4331" i="4"/>
  <c r="O4331" i="4"/>
  <c r="P4331" i="4"/>
  <c r="Q4331" i="4"/>
  <c r="R4331" i="4"/>
  <c r="S4331" i="4"/>
  <c r="H4332" i="4"/>
  <c r="I4332" i="4"/>
  <c r="J4332" i="4"/>
  <c r="K4332" i="4"/>
  <c r="L4332" i="4"/>
  <c r="M4332" i="4"/>
  <c r="N4332" i="4"/>
  <c r="O4332" i="4"/>
  <c r="P4332" i="4"/>
  <c r="Q4332" i="4"/>
  <c r="R4332" i="4"/>
  <c r="S4332" i="4"/>
  <c r="H4333" i="4"/>
  <c r="I4333" i="4"/>
  <c r="J4333" i="4"/>
  <c r="K4333" i="4"/>
  <c r="L4333" i="4"/>
  <c r="M4333" i="4"/>
  <c r="N4333" i="4"/>
  <c r="O4333" i="4"/>
  <c r="P4333" i="4"/>
  <c r="Q4333" i="4"/>
  <c r="R4333" i="4"/>
  <c r="S4333" i="4"/>
  <c r="H4334" i="4"/>
  <c r="I4334" i="4"/>
  <c r="J4334" i="4"/>
  <c r="K4334" i="4"/>
  <c r="L4334" i="4"/>
  <c r="M4334" i="4"/>
  <c r="N4334" i="4"/>
  <c r="O4334" i="4"/>
  <c r="P4334" i="4"/>
  <c r="Q4334" i="4"/>
  <c r="R4334" i="4"/>
  <c r="S4334" i="4"/>
  <c r="H4335" i="4"/>
  <c r="I4335" i="4"/>
  <c r="J4335" i="4"/>
  <c r="K4335" i="4"/>
  <c r="L4335" i="4"/>
  <c r="M4335" i="4"/>
  <c r="N4335" i="4"/>
  <c r="O4335" i="4"/>
  <c r="P4335" i="4"/>
  <c r="Q4335" i="4"/>
  <c r="R4335" i="4"/>
  <c r="S4335" i="4"/>
  <c r="H4336" i="4"/>
  <c r="I4336" i="4"/>
  <c r="J4336" i="4"/>
  <c r="K4336" i="4"/>
  <c r="L4336" i="4"/>
  <c r="M4336" i="4"/>
  <c r="N4336" i="4"/>
  <c r="O4336" i="4"/>
  <c r="P4336" i="4"/>
  <c r="Q4336" i="4"/>
  <c r="R4336" i="4"/>
  <c r="S4336" i="4"/>
  <c r="H4337" i="4"/>
  <c r="I4337" i="4"/>
  <c r="J4337" i="4"/>
  <c r="K4337" i="4"/>
  <c r="L4337" i="4"/>
  <c r="M4337" i="4"/>
  <c r="N4337" i="4"/>
  <c r="O4337" i="4"/>
  <c r="P4337" i="4"/>
  <c r="Q4337" i="4"/>
  <c r="R4337" i="4"/>
  <c r="S4337" i="4"/>
  <c r="H4338" i="4"/>
  <c r="I4338" i="4"/>
  <c r="J4338" i="4"/>
  <c r="K4338" i="4"/>
  <c r="L4338" i="4"/>
  <c r="M4338" i="4"/>
  <c r="N4338" i="4"/>
  <c r="O4338" i="4"/>
  <c r="P4338" i="4"/>
  <c r="Q4338" i="4"/>
  <c r="R4338" i="4"/>
  <c r="S4338" i="4"/>
  <c r="H4339" i="4"/>
  <c r="I4339" i="4"/>
  <c r="J4339" i="4"/>
  <c r="K4339" i="4"/>
  <c r="L4339" i="4"/>
  <c r="M4339" i="4"/>
  <c r="N4339" i="4"/>
  <c r="O4339" i="4"/>
  <c r="P4339" i="4"/>
  <c r="Q4339" i="4"/>
  <c r="R4339" i="4"/>
  <c r="S4339" i="4"/>
  <c r="H4340" i="4"/>
  <c r="I4340" i="4"/>
  <c r="J4340" i="4"/>
  <c r="K4340" i="4"/>
  <c r="L4340" i="4"/>
  <c r="M4340" i="4"/>
  <c r="N4340" i="4"/>
  <c r="O4340" i="4"/>
  <c r="P4340" i="4"/>
  <c r="Q4340" i="4"/>
  <c r="R4340" i="4"/>
  <c r="S4340" i="4"/>
  <c r="H4341" i="4"/>
  <c r="I4341" i="4"/>
  <c r="J4341" i="4"/>
  <c r="K4341" i="4"/>
  <c r="L4341" i="4"/>
  <c r="M4341" i="4"/>
  <c r="N4341" i="4"/>
  <c r="O4341" i="4"/>
  <c r="P4341" i="4"/>
  <c r="Q4341" i="4"/>
  <c r="R4341" i="4"/>
  <c r="S4341" i="4"/>
  <c r="H4342" i="4"/>
  <c r="I4342" i="4"/>
  <c r="J4342" i="4"/>
  <c r="K4342" i="4"/>
  <c r="L4342" i="4"/>
  <c r="M4342" i="4"/>
  <c r="N4342" i="4"/>
  <c r="O4342" i="4"/>
  <c r="P4342" i="4"/>
  <c r="Q4342" i="4"/>
  <c r="R4342" i="4"/>
  <c r="S4342" i="4"/>
  <c r="H4343" i="4"/>
  <c r="I4343" i="4"/>
  <c r="J4343" i="4"/>
  <c r="K4343" i="4"/>
  <c r="L4343" i="4"/>
  <c r="M4343" i="4"/>
  <c r="N4343" i="4"/>
  <c r="O4343" i="4"/>
  <c r="P4343" i="4"/>
  <c r="Q4343" i="4"/>
  <c r="R4343" i="4"/>
  <c r="S4343" i="4"/>
  <c r="H4344" i="4"/>
  <c r="I4344" i="4"/>
  <c r="J4344" i="4"/>
  <c r="K4344" i="4"/>
  <c r="L4344" i="4"/>
  <c r="M4344" i="4"/>
  <c r="N4344" i="4"/>
  <c r="O4344" i="4"/>
  <c r="P4344" i="4"/>
  <c r="Q4344" i="4"/>
  <c r="R4344" i="4"/>
  <c r="S4344" i="4"/>
  <c r="H4345" i="4"/>
  <c r="I4345" i="4"/>
  <c r="J4345" i="4"/>
  <c r="K4345" i="4"/>
  <c r="L4345" i="4"/>
  <c r="M4345" i="4"/>
  <c r="N4345" i="4"/>
  <c r="O4345" i="4"/>
  <c r="P4345" i="4"/>
  <c r="Q4345" i="4"/>
  <c r="R4345" i="4"/>
  <c r="S4345" i="4"/>
  <c r="H4346" i="4"/>
  <c r="I4346" i="4"/>
  <c r="J4346" i="4"/>
  <c r="K4346" i="4"/>
  <c r="L4346" i="4"/>
  <c r="M4346" i="4"/>
  <c r="N4346" i="4"/>
  <c r="O4346" i="4"/>
  <c r="P4346" i="4"/>
  <c r="Q4346" i="4"/>
  <c r="R4346" i="4"/>
  <c r="S4346" i="4"/>
  <c r="H4347" i="4"/>
  <c r="I4347" i="4"/>
  <c r="J4347" i="4"/>
  <c r="K4347" i="4"/>
  <c r="L4347" i="4"/>
  <c r="M4347" i="4"/>
  <c r="N4347" i="4"/>
  <c r="O4347" i="4"/>
  <c r="P4347" i="4"/>
  <c r="Q4347" i="4"/>
  <c r="R4347" i="4"/>
  <c r="S4347" i="4"/>
  <c r="H4348" i="4"/>
  <c r="I4348" i="4"/>
  <c r="J4348" i="4"/>
  <c r="K4348" i="4"/>
  <c r="L4348" i="4"/>
  <c r="M4348" i="4"/>
  <c r="N4348" i="4"/>
  <c r="O4348" i="4"/>
  <c r="P4348" i="4"/>
  <c r="Q4348" i="4"/>
  <c r="R4348" i="4"/>
  <c r="S4348" i="4"/>
  <c r="H4349" i="4"/>
  <c r="I4349" i="4"/>
  <c r="J4349" i="4"/>
  <c r="K4349" i="4"/>
  <c r="L4349" i="4"/>
  <c r="M4349" i="4"/>
  <c r="N4349" i="4"/>
  <c r="O4349" i="4"/>
  <c r="P4349" i="4"/>
  <c r="Q4349" i="4"/>
  <c r="R4349" i="4"/>
  <c r="S4349" i="4"/>
  <c r="H4350" i="4"/>
  <c r="I4350" i="4"/>
  <c r="J4350" i="4"/>
  <c r="K4350" i="4"/>
  <c r="L4350" i="4"/>
  <c r="M4350" i="4"/>
  <c r="N4350" i="4"/>
  <c r="O4350" i="4"/>
  <c r="P4350" i="4"/>
  <c r="Q4350" i="4"/>
  <c r="R4350" i="4"/>
  <c r="S4350" i="4"/>
  <c r="H4351" i="4"/>
  <c r="I4351" i="4"/>
  <c r="J4351" i="4"/>
  <c r="K4351" i="4"/>
  <c r="L4351" i="4"/>
  <c r="M4351" i="4"/>
  <c r="N4351" i="4"/>
  <c r="O4351" i="4"/>
  <c r="P4351" i="4"/>
  <c r="Q4351" i="4"/>
  <c r="R4351" i="4"/>
  <c r="S4351" i="4"/>
  <c r="H4352" i="4"/>
  <c r="I4352" i="4"/>
  <c r="J4352" i="4"/>
  <c r="K4352" i="4"/>
  <c r="L4352" i="4"/>
  <c r="M4352" i="4"/>
  <c r="N4352" i="4"/>
  <c r="O4352" i="4"/>
  <c r="P4352" i="4"/>
  <c r="Q4352" i="4"/>
  <c r="R4352" i="4"/>
  <c r="S4352" i="4"/>
  <c r="H4353" i="4"/>
  <c r="I4353" i="4"/>
  <c r="J4353" i="4"/>
  <c r="K4353" i="4"/>
  <c r="L4353" i="4"/>
  <c r="M4353" i="4"/>
  <c r="N4353" i="4"/>
  <c r="O4353" i="4"/>
  <c r="P4353" i="4"/>
  <c r="Q4353" i="4"/>
  <c r="R4353" i="4"/>
  <c r="S4353" i="4"/>
  <c r="H4354" i="4"/>
  <c r="I4354" i="4"/>
  <c r="J4354" i="4"/>
  <c r="K4354" i="4"/>
  <c r="L4354" i="4"/>
  <c r="M4354" i="4"/>
  <c r="N4354" i="4"/>
  <c r="O4354" i="4"/>
  <c r="P4354" i="4"/>
  <c r="Q4354" i="4"/>
  <c r="R4354" i="4"/>
  <c r="S4354" i="4"/>
  <c r="H4355" i="4"/>
  <c r="I4355" i="4"/>
  <c r="J4355" i="4"/>
  <c r="K4355" i="4"/>
  <c r="L4355" i="4"/>
  <c r="M4355" i="4"/>
  <c r="N4355" i="4"/>
  <c r="O4355" i="4"/>
  <c r="P4355" i="4"/>
  <c r="Q4355" i="4"/>
  <c r="R4355" i="4"/>
  <c r="S4355" i="4"/>
  <c r="H4356" i="4"/>
  <c r="I4356" i="4"/>
  <c r="J4356" i="4"/>
  <c r="K4356" i="4"/>
  <c r="L4356" i="4"/>
  <c r="M4356" i="4"/>
  <c r="N4356" i="4"/>
  <c r="O4356" i="4"/>
  <c r="P4356" i="4"/>
  <c r="Q4356" i="4"/>
  <c r="R4356" i="4"/>
  <c r="S4356" i="4"/>
  <c r="H4357" i="4"/>
  <c r="I4357" i="4"/>
  <c r="J4357" i="4"/>
  <c r="K4357" i="4"/>
  <c r="L4357" i="4"/>
  <c r="M4357" i="4"/>
  <c r="N4357" i="4"/>
  <c r="O4357" i="4"/>
  <c r="P4357" i="4"/>
  <c r="Q4357" i="4"/>
  <c r="R4357" i="4"/>
  <c r="S4357" i="4"/>
  <c r="H4358" i="4"/>
  <c r="I4358" i="4"/>
  <c r="J4358" i="4"/>
  <c r="K4358" i="4"/>
  <c r="L4358" i="4"/>
  <c r="M4358" i="4"/>
  <c r="N4358" i="4"/>
  <c r="O4358" i="4"/>
  <c r="P4358" i="4"/>
  <c r="Q4358" i="4"/>
  <c r="R4358" i="4"/>
  <c r="S4358" i="4"/>
  <c r="H4359" i="4"/>
  <c r="I4359" i="4"/>
  <c r="J4359" i="4"/>
  <c r="K4359" i="4"/>
  <c r="L4359" i="4"/>
  <c r="M4359" i="4"/>
  <c r="N4359" i="4"/>
  <c r="O4359" i="4"/>
  <c r="P4359" i="4"/>
  <c r="Q4359" i="4"/>
  <c r="R4359" i="4"/>
  <c r="S4359" i="4"/>
  <c r="H4360" i="4"/>
  <c r="I4360" i="4"/>
  <c r="J4360" i="4"/>
  <c r="K4360" i="4"/>
  <c r="L4360" i="4"/>
  <c r="M4360" i="4"/>
  <c r="N4360" i="4"/>
  <c r="O4360" i="4"/>
  <c r="P4360" i="4"/>
  <c r="Q4360" i="4"/>
  <c r="R4360" i="4"/>
  <c r="S4360" i="4"/>
  <c r="H4361" i="4"/>
  <c r="I4361" i="4"/>
  <c r="J4361" i="4"/>
  <c r="K4361" i="4"/>
  <c r="L4361" i="4"/>
  <c r="M4361" i="4"/>
  <c r="N4361" i="4"/>
  <c r="O4361" i="4"/>
  <c r="P4361" i="4"/>
  <c r="Q4361" i="4"/>
  <c r="R4361" i="4"/>
  <c r="S4361" i="4"/>
  <c r="H4362" i="4"/>
  <c r="I4362" i="4"/>
  <c r="J4362" i="4"/>
  <c r="K4362" i="4"/>
  <c r="L4362" i="4"/>
  <c r="M4362" i="4"/>
  <c r="N4362" i="4"/>
  <c r="O4362" i="4"/>
  <c r="P4362" i="4"/>
  <c r="Q4362" i="4"/>
  <c r="R4362" i="4"/>
  <c r="S4362" i="4"/>
  <c r="H4363" i="4"/>
  <c r="I4363" i="4"/>
  <c r="J4363" i="4"/>
  <c r="K4363" i="4"/>
  <c r="L4363" i="4"/>
  <c r="M4363" i="4"/>
  <c r="N4363" i="4"/>
  <c r="O4363" i="4"/>
  <c r="P4363" i="4"/>
  <c r="Q4363" i="4"/>
  <c r="R4363" i="4"/>
  <c r="S4363" i="4"/>
  <c r="H4364" i="4"/>
  <c r="I4364" i="4"/>
  <c r="J4364" i="4"/>
  <c r="K4364" i="4"/>
  <c r="L4364" i="4"/>
  <c r="M4364" i="4"/>
  <c r="N4364" i="4"/>
  <c r="O4364" i="4"/>
  <c r="P4364" i="4"/>
  <c r="Q4364" i="4"/>
  <c r="R4364" i="4"/>
  <c r="S4364" i="4"/>
  <c r="H4365" i="4"/>
  <c r="I4365" i="4"/>
  <c r="J4365" i="4"/>
  <c r="K4365" i="4"/>
  <c r="L4365" i="4"/>
  <c r="M4365" i="4"/>
  <c r="N4365" i="4"/>
  <c r="O4365" i="4"/>
  <c r="P4365" i="4"/>
  <c r="Q4365" i="4"/>
  <c r="R4365" i="4"/>
  <c r="S4365" i="4"/>
  <c r="H4366" i="4"/>
  <c r="I4366" i="4"/>
  <c r="J4366" i="4"/>
  <c r="K4366" i="4"/>
  <c r="L4366" i="4"/>
  <c r="M4366" i="4"/>
  <c r="N4366" i="4"/>
  <c r="O4366" i="4"/>
  <c r="P4366" i="4"/>
  <c r="Q4366" i="4"/>
  <c r="R4366" i="4"/>
  <c r="S4366" i="4"/>
  <c r="H4367" i="4"/>
  <c r="I4367" i="4"/>
  <c r="J4367" i="4"/>
  <c r="K4367" i="4"/>
  <c r="L4367" i="4"/>
  <c r="M4367" i="4"/>
  <c r="N4367" i="4"/>
  <c r="O4367" i="4"/>
  <c r="P4367" i="4"/>
  <c r="Q4367" i="4"/>
  <c r="R4367" i="4"/>
  <c r="S4367" i="4"/>
  <c r="H4368" i="4"/>
  <c r="I4368" i="4"/>
  <c r="J4368" i="4"/>
  <c r="K4368" i="4"/>
  <c r="L4368" i="4"/>
  <c r="M4368" i="4"/>
  <c r="N4368" i="4"/>
  <c r="O4368" i="4"/>
  <c r="P4368" i="4"/>
  <c r="Q4368" i="4"/>
  <c r="R4368" i="4"/>
  <c r="S4368" i="4"/>
  <c r="H4369" i="4"/>
  <c r="I4369" i="4"/>
  <c r="J4369" i="4"/>
  <c r="K4369" i="4"/>
  <c r="L4369" i="4"/>
  <c r="M4369" i="4"/>
  <c r="N4369" i="4"/>
  <c r="O4369" i="4"/>
  <c r="P4369" i="4"/>
  <c r="Q4369" i="4"/>
  <c r="R4369" i="4"/>
  <c r="S4369" i="4"/>
  <c r="H4370" i="4"/>
  <c r="I4370" i="4"/>
  <c r="J4370" i="4"/>
  <c r="K4370" i="4"/>
  <c r="L4370" i="4"/>
  <c r="M4370" i="4"/>
  <c r="N4370" i="4"/>
  <c r="O4370" i="4"/>
  <c r="P4370" i="4"/>
  <c r="Q4370" i="4"/>
  <c r="R4370" i="4"/>
  <c r="S4370" i="4"/>
  <c r="H4371" i="4"/>
  <c r="I4371" i="4"/>
  <c r="J4371" i="4"/>
  <c r="K4371" i="4"/>
  <c r="L4371" i="4"/>
  <c r="M4371" i="4"/>
  <c r="N4371" i="4"/>
  <c r="O4371" i="4"/>
  <c r="P4371" i="4"/>
  <c r="Q4371" i="4"/>
  <c r="R4371" i="4"/>
  <c r="S4371" i="4"/>
  <c r="H4372" i="4"/>
  <c r="I4372" i="4"/>
  <c r="J4372" i="4"/>
  <c r="K4372" i="4"/>
  <c r="L4372" i="4"/>
  <c r="M4372" i="4"/>
  <c r="N4372" i="4"/>
  <c r="O4372" i="4"/>
  <c r="P4372" i="4"/>
  <c r="Q4372" i="4"/>
  <c r="R4372" i="4"/>
  <c r="S4372" i="4"/>
  <c r="H4373" i="4"/>
  <c r="I4373" i="4"/>
  <c r="J4373" i="4"/>
  <c r="K4373" i="4"/>
  <c r="L4373" i="4"/>
  <c r="M4373" i="4"/>
  <c r="N4373" i="4"/>
  <c r="O4373" i="4"/>
  <c r="P4373" i="4"/>
  <c r="Q4373" i="4"/>
  <c r="R4373" i="4"/>
  <c r="S4373" i="4"/>
  <c r="H3863" i="4"/>
  <c r="I3863" i="4"/>
  <c r="J3863" i="4"/>
  <c r="K3863" i="4"/>
  <c r="L3863" i="4"/>
  <c r="M3863" i="4"/>
  <c r="N3863" i="4"/>
  <c r="O3863" i="4"/>
  <c r="P3863" i="4"/>
  <c r="Q3863" i="4"/>
  <c r="R3863" i="4"/>
  <c r="S3863" i="4"/>
  <c r="H3864" i="4"/>
  <c r="I3864" i="4"/>
  <c r="J3864" i="4"/>
  <c r="K3864" i="4"/>
  <c r="L3864" i="4"/>
  <c r="M3864" i="4"/>
  <c r="N3864" i="4"/>
  <c r="O3864" i="4"/>
  <c r="P3864" i="4"/>
  <c r="Q3864" i="4"/>
  <c r="R3864" i="4"/>
  <c r="S3864" i="4"/>
  <c r="H3865" i="4"/>
  <c r="I3865" i="4"/>
  <c r="J3865" i="4"/>
  <c r="K3865" i="4"/>
  <c r="L3865" i="4"/>
  <c r="M3865" i="4"/>
  <c r="N3865" i="4"/>
  <c r="O3865" i="4"/>
  <c r="P3865" i="4"/>
  <c r="Q3865" i="4"/>
  <c r="R3865" i="4"/>
  <c r="S3865" i="4"/>
  <c r="H3866" i="4"/>
  <c r="I3866" i="4"/>
  <c r="J3866" i="4"/>
  <c r="K3866" i="4"/>
  <c r="L3866" i="4"/>
  <c r="M3866" i="4"/>
  <c r="N3866" i="4"/>
  <c r="O3866" i="4"/>
  <c r="P3866" i="4"/>
  <c r="Q3866" i="4"/>
  <c r="R3866" i="4"/>
  <c r="S3866" i="4"/>
  <c r="H3867" i="4"/>
  <c r="I3867" i="4"/>
  <c r="J3867" i="4"/>
  <c r="K3867" i="4"/>
  <c r="L3867" i="4"/>
  <c r="M3867" i="4"/>
  <c r="N3867" i="4"/>
  <c r="O3867" i="4"/>
  <c r="P3867" i="4"/>
  <c r="Q3867" i="4"/>
  <c r="R3867" i="4"/>
  <c r="S3867" i="4"/>
  <c r="H3868" i="4"/>
  <c r="I3868" i="4"/>
  <c r="J3868" i="4"/>
  <c r="K3868" i="4"/>
  <c r="L3868" i="4"/>
  <c r="M3868" i="4"/>
  <c r="N3868" i="4"/>
  <c r="O3868" i="4"/>
  <c r="P3868" i="4"/>
  <c r="Q3868" i="4"/>
  <c r="R3868" i="4"/>
  <c r="S3868" i="4"/>
  <c r="H3869" i="4"/>
  <c r="I3869" i="4"/>
  <c r="J3869" i="4"/>
  <c r="K3869" i="4"/>
  <c r="L3869" i="4"/>
  <c r="M3869" i="4"/>
  <c r="N3869" i="4"/>
  <c r="O3869" i="4"/>
  <c r="P3869" i="4"/>
  <c r="Q3869" i="4"/>
  <c r="R3869" i="4"/>
  <c r="S3869" i="4"/>
  <c r="H3870" i="4"/>
  <c r="I3870" i="4"/>
  <c r="J3870" i="4"/>
  <c r="K3870" i="4"/>
  <c r="L3870" i="4"/>
  <c r="M3870" i="4"/>
  <c r="N3870" i="4"/>
  <c r="O3870" i="4"/>
  <c r="P3870" i="4"/>
  <c r="Q3870" i="4"/>
  <c r="R3870" i="4"/>
  <c r="S3870" i="4"/>
  <c r="H3871" i="4"/>
  <c r="I3871" i="4"/>
  <c r="J3871" i="4"/>
  <c r="K3871" i="4"/>
  <c r="L3871" i="4"/>
  <c r="M3871" i="4"/>
  <c r="N3871" i="4"/>
  <c r="O3871" i="4"/>
  <c r="P3871" i="4"/>
  <c r="Q3871" i="4"/>
  <c r="R3871" i="4"/>
  <c r="S3871" i="4"/>
  <c r="H3872" i="4"/>
  <c r="I3872" i="4"/>
  <c r="J3872" i="4"/>
  <c r="K3872" i="4"/>
  <c r="L3872" i="4"/>
  <c r="M3872" i="4"/>
  <c r="N3872" i="4"/>
  <c r="O3872" i="4"/>
  <c r="P3872" i="4"/>
  <c r="Q3872" i="4"/>
  <c r="R3872" i="4"/>
  <c r="S3872" i="4"/>
  <c r="H3873" i="4"/>
  <c r="I3873" i="4"/>
  <c r="J3873" i="4"/>
  <c r="K3873" i="4"/>
  <c r="L3873" i="4"/>
  <c r="M3873" i="4"/>
  <c r="N3873" i="4"/>
  <c r="O3873" i="4"/>
  <c r="P3873" i="4"/>
  <c r="Q3873" i="4"/>
  <c r="R3873" i="4"/>
  <c r="S3873" i="4"/>
  <c r="H3874" i="4"/>
  <c r="I3874" i="4"/>
  <c r="J3874" i="4"/>
  <c r="K3874" i="4"/>
  <c r="L3874" i="4"/>
  <c r="M3874" i="4"/>
  <c r="N3874" i="4"/>
  <c r="O3874" i="4"/>
  <c r="P3874" i="4"/>
  <c r="Q3874" i="4"/>
  <c r="R3874" i="4"/>
  <c r="S3874" i="4"/>
  <c r="H3875" i="4"/>
  <c r="I3875" i="4"/>
  <c r="J3875" i="4"/>
  <c r="K3875" i="4"/>
  <c r="L3875" i="4"/>
  <c r="M3875" i="4"/>
  <c r="N3875" i="4"/>
  <c r="O3875" i="4"/>
  <c r="P3875" i="4"/>
  <c r="Q3875" i="4"/>
  <c r="R3875" i="4"/>
  <c r="S3875" i="4"/>
  <c r="H3876" i="4"/>
  <c r="I3876" i="4"/>
  <c r="J3876" i="4"/>
  <c r="K3876" i="4"/>
  <c r="L3876" i="4"/>
  <c r="M3876" i="4"/>
  <c r="N3876" i="4"/>
  <c r="O3876" i="4"/>
  <c r="P3876" i="4"/>
  <c r="Q3876" i="4"/>
  <c r="R3876" i="4"/>
  <c r="S3876" i="4"/>
  <c r="H3877" i="4"/>
  <c r="I3877" i="4"/>
  <c r="J3877" i="4"/>
  <c r="K3877" i="4"/>
  <c r="L3877" i="4"/>
  <c r="M3877" i="4"/>
  <c r="N3877" i="4"/>
  <c r="O3877" i="4"/>
  <c r="P3877" i="4"/>
  <c r="Q3877" i="4"/>
  <c r="R3877" i="4"/>
  <c r="S3877" i="4"/>
  <c r="H3878" i="4"/>
  <c r="I3878" i="4"/>
  <c r="J3878" i="4"/>
  <c r="K3878" i="4"/>
  <c r="L3878" i="4"/>
  <c r="M3878" i="4"/>
  <c r="N3878" i="4"/>
  <c r="O3878" i="4"/>
  <c r="P3878" i="4"/>
  <c r="Q3878" i="4"/>
  <c r="R3878" i="4"/>
  <c r="S3878" i="4"/>
  <c r="H3879" i="4"/>
  <c r="I3879" i="4"/>
  <c r="J3879" i="4"/>
  <c r="K3879" i="4"/>
  <c r="L3879" i="4"/>
  <c r="M3879" i="4"/>
  <c r="N3879" i="4"/>
  <c r="O3879" i="4"/>
  <c r="P3879" i="4"/>
  <c r="Q3879" i="4"/>
  <c r="R3879" i="4"/>
  <c r="S3879" i="4"/>
  <c r="H3880" i="4"/>
  <c r="I3880" i="4"/>
  <c r="J3880" i="4"/>
  <c r="K3880" i="4"/>
  <c r="L3880" i="4"/>
  <c r="M3880" i="4"/>
  <c r="N3880" i="4"/>
  <c r="O3880" i="4"/>
  <c r="P3880" i="4"/>
  <c r="Q3880" i="4"/>
  <c r="R3880" i="4"/>
  <c r="S3880" i="4"/>
  <c r="Y3880" i="4" s="1"/>
  <c r="J3968" i="3" s="1"/>
  <c r="H3881" i="4"/>
  <c r="I3881" i="4"/>
  <c r="J3881" i="4"/>
  <c r="K3881" i="4"/>
  <c r="L3881" i="4"/>
  <c r="M3881" i="4"/>
  <c r="N3881" i="4"/>
  <c r="O3881" i="4"/>
  <c r="P3881" i="4"/>
  <c r="Q3881" i="4"/>
  <c r="R3881" i="4"/>
  <c r="S3881" i="4"/>
  <c r="H3882" i="4"/>
  <c r="I3882" i="4"/>
  <c r="J3882" i="4"/>
  <c r="K3882" i="4"/>
  <c r="W3882" i="4" s="1"/>
  <c r="L3882" i="4"/>
  <c r="M3882" i="4"/>
  <c r="N3882" i="4"/>
  <c r="O3882" i="4"/>
  <c r="P3882" i="4"/>
  <c r="Q3882" i="4"/>
  <c r="R3882" i="4"/>
  <c r="S3882" i="4"/>
  <c r="Y3882" i="4" s="1"/>
  <c r="H3883" i="4"/>
  <c r="I3883" i="4"/>
  <c r="J3883" i="4"/>
  <c r="K3883" i="4"/>
  <c r="L3883" i="4"/>
  <c r="M3883" i="4"/>
  <c r="N3883" i="4"/>
  <c r="O3883" i="4"/>
  <c r="U3883" i="4" s="1"/>
  <c r="F3971" i="3" s="1"/>
  <c r="P3883" i="4"/>
  <c r="Q3883" i="4"/>
  <c r="R3883" i="4"/>
  <c r="S3883" i="4"/>
  <c r="H3884" i="4"/>
  <c r="I3884" i="4"/>
  <c r="J3884" i="4"/>
  <c r="K3884" i="4"/>
  <c r="W3884" i="4" s="1"/>
  <c r="H3972" i="3" s="1"/>
  <c r="L3884" i="4"/>
  <c r="M3884" i="4"/>
  <c r="N3884" i="4"/>
  <c r="O3884" i="4"/>
  <c r="P3884" i="4"/>
  <c r="Q3884" i="4"/>
  <c r="R3884" i="4"/>
  <c r="S3884" i="4"/>
  <c r="Y3884" i="4" s="1"/>
  <c r="J3972" i="3" s="1"/>
  <c r="H3885" i="4"/>
  <c r="I3885" i="4"/>
  <c r="J3885" i="4"/>
  <c r="K3885" i="4"/>
  <c r="L3885" i="4"/>
  <c r="M3885" i="4"/>
  <c r="N3885" i="4"/>
  <c r="O3885" i="4"/>
  <c r="U3885" i="4" s="1"/>
  <c r="P3885" i="4"/>
  <c r="Q3885" i="4"/>
  <c r="R3885" i="4"/>
  <c r="S3885" i="4"/>
  <c r="H3886" i="4"/>
  <c r="I3886" i="4"/>
  <c r="J3886" i="4"/>
  <c r="K3886" i="4"/>
  <c r="W3886" i="4" s="1"/>
  <c r="H3974" i="3" s="1"/>
  <c r="L3886" i="4"/>
  <c r="M3886" i="4"/>
  <c r="N3886" i="4"/>
  <c r="O3886" i="4"/>
  <c r="P3886" i="4"/>
  <c r="Q3886" i="4"/>
  <c r="R3886" i="4"/>
  <c r="S3886" i="4"/>
  <c r="Y3886" i="4" s="1"/>
  <c r="J3974" i="3" s="1"/>
  <c r="H3887" i="4"/>
  <c r="I3887" i="4"/>
  <c r="J3887" i="4"/>
  <c r="K3887" i="4"/>
  <c r="L3887" i="4"/>
  <c r="M3887" i="4"/>
  <c r="N3887" i="4"/>
  <c r="O3887" i="4"/>
  <c r="U3887" i="4" s="1"/>
  <c r="F3975" i="3" s="1"/>
  <c r="P3887" i="4"/>
  <c r="Q3887" i="4"/>
  <c r="R3887" i="4"/>
  <c r="S3887" i="4"/>
  <c r="H3888" i="4"/>
  <c r="I3888" i="4"/>
  <c r="J3888" i="4"/>
  <c r="K3888" i="4"/>
  <c r="W3888" i="4" s="1"/>
  <c r="H3976" i="3" s="1"/>
  <c r="L3888" i="4"/>
  <c r="M3888" i="4"/>
  <c r="N3888" i="4"/>
  <c r="O3888" i="4"/>
  <c r="P3888" i="4"/>
  <c r="Q3888" i="4"/>
  <c r="R3888" i="4"/>
  <c r="S3888" i="4"/>
  <c r="Y3888" i="4" s="1"/>
  <c r="J3976" i="3" s="1"/>
  <c r="H3889" i="4"/>
  <c r="I3889" i="4"/>
  <c r="J3889" i="4"/>
  <c r="K3889" i="4"/>
  <c r="L3889" i="4"/>
  <c r="M3889" i="4"/>
  <c r="N3889" i="4"/>
  <c r="O3889" i="4"/>
  <c r="P3889" i="4"/>
  <c r="Q3889" i="4"/>
  <c r="R3889" i="4"/>
  <c r="S3889" i="4"/>
  <c r="H3890" i="4"/>
  <c r="I3890" i="4"/>
  <c r="J3890" i="4"/>
  <c r="K3890" i="4"/>
  <c r="W3890" i="4" s="1"/>
  <c r="L3890" i="4"/>
  <c r="M3890" i="4"/>
  <c r="N3890" i="4"/>
  <c r="O3890" i="4"/>
  <c r="P3890" i="4"/>
  <c r="Q3890" i="4"/>
  <c r="R3890" i="4"/>
  <c r="S3890" i="4"/>
  <c r="Y3890" i="4" s="1"/>
  <c r="J3978" i="3" s="1"/>
  <c r="H3891" i="4"/>
  <c r="I3891" i="4"/>
  <c r="J3891" i="4"/>
  <c r="K3891" i="4"/>
  <c r="L3891" i="4"/>
  <c r="M3891" i="4"/>
  <c r="N3891" i="4"/>
  <c r="O3891" i="4"/>
  <c r="U3891" i="4" s="1"/>
  <c r="F3979" i="3" s="1"/>
  <c r="P3891" i="4"/>
  <c r="Q3891" i="4"/>
  <c r="R3891" i="4"/>
  <c r="S3891" i="4"/>
  <c r="H3892" i="4"/>
  <c r="I3892" i="4"/>
  <c r="J3892" i="4"/>
  <c r="K3892" i="4"/>
  <c r="W3892" i="4" s="1"/>
  <c r="L3892" i="4"/>
  <c r="M3892" i="4"/>
  <c r="N3892" i="4"/>
  <c r="O3892" i="4"/>
  <c r="P3892" i="4"/>
  <c r="Q3892" i="4"/>
  <c r="R3892" i="4"/>
  <c r="S3892" i="4"/>
  <c r="H3893" i="4"/>
  <c r="I3893" i="4"/>
  <c r="J3893" i="4"/>
  <c r="K3893" i="4"/>
  <c r="L3893" i="4"/>
  <c r="M3893" i="4"/>
  <c r="N3893" i="4"/>
  <c r="O3893" i="4"/>
  <c r="P3893" i="4"/>
  <c r="Q3893" i="4"/>
  <c r="R3893" i="4"/>
  <c r="S3893" i="4"/>
  <c r="H3894" i="4"/>
  <c r="I3894" i="4"/>
  <c r="J3894" i="4"/>
  <c r="K3894" i="4"/>
  <c r="L3894" i="4"/>
  <c r="M3894" i="4"/>
  <c r="N3894" i="4"/>
  <c r="O3894" i="4"/>
  <c r="P3894" i="4"/>
  <c r="Q3894" i="4"/>
  <c r="R3894" i="4"/>
  <c r="S3894" i="4"/>
  <c r="Y3894" i="4" s="1"/>
  <c r="J3982" i="3" s="1"/>
  <c r="H3895" i="4"/>
  <c r="I3895" i="4"/>
  <c r="J3895" i="4"/>
  <c r="K3895" i="4"/>
  <c r="L3895" i="4"/>
  <c r="M3895" i="4"/>
  <c r="N3895" i="4"/>
  <c r="O3895" i="4"/>
  <c r="U3895" i="4" s="1"/>
  <c r="F3983" i="3" s="1"/>
  <c r="P3895" i="4"/>
  <c r="Q3895" i="4"/>
  <c r="R3895" i="4"/>
  <c r="S3895" i="4"/>
  <c r="H3896" i="4"/>
  <c r="I3896" i="4"/>
  <c r="J3896" i="4"/>
  <c r="K3896" i="4"/>
  <c r="W3896" i="4" s="1"/>
  <c r="H3984" i="3" s="1"/>
  <c r="L3896" i="4"/>
  <c r="M3896" i="4"/>
  <c r="N3896" i="4"/>
  <c r="O3896" i="4"/>
  <c r="P3896" i="4"/>
  <c r="Q3896" i="4"/>
  <c r="R3896" i="4"/>
  <c r="S3896" i="4"/>
  <c r="Y3896" i="4" s="1"/>
  <c r="J3984" i="3" s="1"/>
  <c r="H3897" i="4"/>
  <c r="I3897" i="4"/>
  <c r="J3897" i="4"/>
  <c r="K3897" i="4"/>
  <c r="L3897" i="4"/>
  <c r="M3897" i="4"/>
  <c r="N3897" i="4"/>
  <c r="O3897" i="4"/>
  <c r="U3897" i="4" s="1"/>
  <c r="F3985" i="3" s="1"/>
  <c r="P3897" i="4"/>
  <c r="Q3897" i="4"/>
  <c r="R3897" i="4"/>
  <c r="S3897" i="4"/>
  <c r="H3898" i="4"/>
  <c r="I3898" i="4"/>
  <c r="J3898" i="4"/>
  <c r="K3898" i="4"/>
  <c r="W3898" i="4" s="1"/>
  <c r="H3986" i="3" s="1"/>
  <c r="L3898" i="4"/>
  <c r="M3898" i="4"/>
  <c r="N3898" i="4"/>
  <c r="O3898" i="4"/>
  <c r="P3898" i="4"/>
  <c r="Q3898" i="4"/>
  <c r="R3898" i="4"/>
  <c r="S3898" i="4"/>
  <c r="Y3898" i="4" s="1"/>
  <c r="J3986" i="3" s="1"/>
  <c r="H3899" i="4"/>
  <c r="I3899" i="4"/>
  <c r="J3899" i="4"/>
  <c r="K3899" i="4"/>
  <c r="L3899" i="4"/>
  <c r="M3899" i="4"/>
  <c r="N3899" i="4"/>
  <c r="O3899" i="4"/>
  <c r="U3899" i="4" s="1"/>
  <c r="F3987" i="3" s="1"/>
  <c r="P3899" i="4"/>
  <c r="Q3899" i="4"/>
  <c r="R3899" i="4"/>
  <c r="S3899" i="4"/>
  <c r="H3900" i="4"/>
  <c r="I3900" i="4"/>
  <c r="J3900" i="4"/>
  <c r="K3900" i="4"/>
  <c r="W3900" i="4" s="1"/>
  <c r="H3988" i="3" s="1"/>
  <c r="L3900" i="4"/>
  <c r="M3900" i="4"/>
  <c r="N3900" i="4"/>
  <c r="O3900" i="4"/>
  <c r="P3900" i="4"/>
  <c r="Q3900" i="4"/>
  <c r="R3900" i="4"/>
  <c r="S3900" i="4"/>
  <c r="Y3900" i="4" s="1"/>
  <c r="H3901" i="4"/>
  <c r="I3901" i="4"/>
  <c r="J3901" i="4"/>
  <c r="K3901" i="4"/>
  <c r="L3901" i="4"/>
  <c r="M3901" i="4"/>
  <c r="N3901" i="4"/>
  <c r="O3901" i="4"/>
  <c r="U3901" i="4" s="1"/>
  <c r="F3989" i="3" s="1"/>
  <c r="P3901" i="4"/>
  <c r="Q3901" i="4"/>
  <c r="R3901" i="4"/>
  <c r="S3901" i="4"/>
  <c r="H3902" i="4"/>
  <c r="I3902" i="4"/>
  <c r="J3902" i="4"/>
  <c r="K3902" i="4"/>
  <c r="W3902" i="4" s="1"/>
  <c r="L3902" i="4"/>
  <c r="M3902" i="4"/>
  <c r="N3902" i="4"/>
  <c r="O3902" i="4"/>
  <c r="P3902" i="4"/>
  <c r="Q3902" i="4"/>
  <c r="R3902" i="4"/>
  <c r="S3902" i="4"/>
  <c r="Y3902" i="4" s="1"/>
  <c r="J3990" i="3" s="1"/>
  <c r="H3903" i="4"/>
  <c r="I3903" i="4"/>
  <c r="J3903" i="4"/>
  <c r="K3903" i="4"/>
  <c r="L3903" i="4"/>
  <c r="M3903" i="4"/>
  <c r="N3903" i="4"/>
  <c r="O3903" i="4"/>
  <c r="U3903" i="4" s="1"/>
  <c r="F3991" i="3" s="1"/>
  <c r="P3903" i="4"/>
  <c r="Q3903" i="4"/>
  <c r="R3903" i="4"/>
  <c r="S3903" i="4"/>
  <c r="H3904" i="4"/>
  <c r="I3904" i="4"/>
  <c r="J3904" i="4"/>
  <c r="K3904" i="4"/>
  <c r="W3904" i="4" s="1"/>
  <c r="H3992" i="3" s="1"/>
  <c r="L3904" i="4"/>
  <c r="M3904" i="4"/>
  <c r="N3904" i="4"/>
  <c r="O3904" i="4"/>
  <c r="P3904" i="4"/>
  <c r="Q3904" i="4"/>
  <c r="R3904" i="4"/>
  <c r="S3904" i="4"/>
  <c r="Y3904" i="4" s="1"/>
  <c r="J3992" i="3" s="1"/>
  <c r="H3905" i="4"/>
  <c r="I3905" i="4"/>
  <c r="J3905" i="4"/>
  <c r="K3905" i="4"/>
  <c r="L3905" i="4"/>
  <c r="M3905" i="4"/>
  <c r="N3905" i="4"/>
  <c r="O3905" i="4"/>
  <c r="U3905" i="4" s="1"/>
  <c r="P3905" i="4"/>
  <c r="Q3905" i="4"/>
  <c r="R3905" i="4"/>
  <c r="S3905" i="4"/>
  <c r="H3906" i="4"/>
  <c r="I3906" i="4"/>
  <c r="J3906" i="4"/>
  <c r="K3906" i="4"/>
  <c r="W3906" i="4" s="1"/>
  <c r="H3994" i="3" s="1"/>
  <c r="L3906" i="4"/>
  <c r="M3906" i="4"/>
  <c r="N3906" i="4"/>
  <c r="O3906" i="4"/>
  <c r="P3906" i="4"/>
  <c r="Q3906" i="4"/>
  <c r="R3906" i="4"/>
  <c r="S3906" i="4"/>
  <c r="Y3906" i="4" s="1"/>
  <c r="J3994" i="3" s="1"/>
  <c r="H3907" i="4"/>
  <c r="I3907" i="4"/>
  <c r="J3907" i="4"/>
  <c r="K3907" i="4"/>
  <c r="L3907" i="4"/>
  <c r="M3907" i="4"/>
  <c r="N3907" i="4"/>
  <c r="O3907" i="4"/>
  <c r="U3907" i="4" s="1"/>
  <c r="F3995" i="3" s="1"/>
  <c r="P3907" i="4"/>
  <c r="Q3907" i="4"/>
  <c r="R3907" i="4"/>
  <c r="S3907" i="4"/>
  <c r="H3908" i="4"/>
  <c r="I3908" i="4"/>
  <c r="J3908" i="4"/>
  <c r="K3908" i="4"/>
  <c r="W3908" i="4" s="1"/>
  <c r="H3996" i="3" s="1"/>
  <c r="L3908" i="4"/>
  <c r="M3908" i="4"/>
  <c r="N3908" i="4"/>
  <c r="O3908" i="4"/>
  <c r="P3908" i="4"/>
  <c r="Q3908" i="4"/>
  <c r="R3908" i="4"/>
  <c r="S3908" i="4"/>
  <c r="Y3908" i="4" s="1"/>
  <c r="H3909" i="4"/>
  <c r="I3909" i="4"/>
  <c r="J3909" i="4"/>
  <c r="K3909" i="4"/>
  <c r="L3909" i="4"/>
  <c r="M3909" i="4"/>
  <c r="N3909" i="4"/>
  <c r="O3909" i="4"/>
  <c r="U3909" i="4" s="1"/>
  <c r="F3997" i="3" s="1"/>
  <c r="P3909" i="4"/>
  <c r="Q3909" i="4"/>
  <c r="R3909" i="4"/>
  <c r="S3909" i="4"/>
  <c r="H3910" i="4"/>
  <c r="I3910" i="4"/>
  <c r="J3910" i="4"/>
  <c r="K3910" i="4"/>
  <c r="W3910" i="4" s="1"/>
  <c r="L3910" i="4"/>
  <c r="M3910" i="4"/>
  <c r="N3910" i="4"/>
  <c r="O3910" i="4"/>
  <c r="P3910" i="4"/>
  <c r="Q3910" i="4"/>
  <c r="R3910" i="4"/>
  <c r="S3910" i="4"/>
  <c r="Y3910" i="4" s="1"/>
  <c r="J3998" i="3" s="1"/>
  <c r="H3911" i="4"/>
  <c r="I3911" i="4"/>
  <c r="J3911" i="4"/>
  <c r="K3911" i="4"/>
  <c r="L3911" i="4"/>
  <c r="M3911" i="4"/>
  <c r="N3911" i="4"/>
  <c r="O3911" i="4"/>
  <c r="P3911" i="4"/>
  <c r="Q3911" i="4"/>
  <c r="R3911" i="4"/>
  <c r="S3911" i="4"/>
  <c r="H3912" i="4"/>
  <c r="I3912" i="4"/>
  <c r="J3912" i="4"/>
  <c r="K3912" i="4"/>
  <c r="W3912" i="4" s="1"/>
  <c r="L3912" i="4"/>
  <c r="M3912" i="4"/>
  <c r="N3912" i="4"/>
  <c r="O3912" i="4"/>
  <c r="P3912" i="4"/>
  <c r="Q3912" i="4"/>
  <c r="R3912" i="4"/>
  <c r="S3912" i="4"/>
  <c r="H3913" i="4"/>
  <c r="I3913" i="4"/>
  <c r="J3913" i="4"/>
  <c r="K3913" i="4"/>
  <c r="L3913" i="4"/>
  <c r="M3913" i="4"/>
  <c r="N3913" i="4"/>
  <c r="O3913" i="4"/>
  <c r="U3913" i="4" s="1"/>
  <c r="F4001" i="3" s="1"/>
  <c r="P3913" i="4"/>
  <c r="Q3913" i="4"/>
  <c r="R3913" i="4"/>
  <c r="S3913" i="4"/>
  <c r="Y3913" i="4" s="1"/>
  <c r="J4001" i="3" s="1"/>
  <c r="H3914" i="4"/>
  <c r="I3914" i="4"/>
  <c r="J3914" i="4"/>
  <c r="K3914" i="4"/>
  <c r="W3914" i="4" s="1"/>
  <c r="H4002" i="3" s="1"/>
  <c r="L3914" i="4"/>
  <c r="M3914" i="4"/>
  <c r="N3914" i="4"/>
  <c r="O3914" i="4"/>
  <c r="U3914" i="4" s="1"/>
  <c r="F4002" i="3" s="1"/>
  <c r="P3914" i="4"/>
  <c r="Q3914" i="4"/>
  <c r="R3914" i="4"/>
  <c r="S3914" i="4"/>
  <c r="H3915" i="4"/>
  <c r="I3915" i="4"/>
  <c r="J3915" i="4"/>
  <c r="K3915" i="4"/>
  <c r="W3915" i="4" s="1"/>
  <c r="H4003" i="3" s="1"/>
  <c r="L3915" i="4"/>
  <c r="M3915" i="4"/>
  <c r="N3915" i="4"/>
  <c r="O3915" i="4"/>
  <c r="U3915" i="4" s="1"/>
  <c r="F4003" i="3" s="1"/>
  <c r="P3915" i="4"/>
  <c r="Q3915" i="4"/>
  <c r="R3915" i="4"/>
  <c r="S3915" i="4"/>
  <c r="Y3915" i="4" s="1"/>
  <c r="H3916" i="4"/>
  <c r="I3916" i="4"/>
  <c r="J3916" i="4"/>
  <c r="K3916" i="4"/>
  <c r="W3916" i="4" s="1"/>
  <c r="H4004" i="3" s="1"/>
  <c r="L3916" i="4"/>
  <c r="M3916" i="4"/>
  <c r="N3916" i="4"/>
  <c r="O3916" i="4"/>
  <c r="U3916" i="4" s="1"/>
  <c r="P3916" i="4"/>
  <c r="Q3916" i="4"/>
  <c r="R3916" i="4"/>
  <c r="S3916" i="4"/>
  <c r="Y3916" i="4" s="1"/>
  <c r="J4004" i="3" s="1"/>
  <c r="H3917" i="4"/>
  <c r="I3917" i="4"/>
  <c r="J3917" i="4"/>
  <c r="K3917" i="4"/>
  <c r="W3917" i="4" s="1"/>
  <c r="H4005" i="3" s="1"/>
  <c r="L3917" i="4"/>
  <c r="M3917" i="4"/>
  <c r="N3917" i="4"/>
  <c r="O3917" i="4"/>
  <c r="U3917" i="4" s="1"/>
  <c r="F4005" i="3" s="1"/>
  <c r="P3917" i="4"/>
  <c r="Q3917" i="4"/>
  <c r="R3917" i="4"/>
  <c r="S3917" i="4"/>
  <c r="Y3917" i="4" s="1"/>
  <c r="H3918" i="4"/>
  <c r="I3918" i="4"/>
  <c r="J3918" i="4"/>
  <c r="K3918" i="4"/>
  <c r="W3918" i="4" s="1"/>
  <c r="H4006" i="3" s="1"/>
  <c r="L3918" i="4"/>
  <c r="M3918" i="4"/>
  <c r="N3918" i="4"/>
  <c r="O3918" i="4"/>
  <c r="U3918" i="4" s="1"/>
  <c r="F4006" i="3" s="1"/>
  <c r="P3918" i="4"/>
  <c r="Q3918" i="4"/>
  <c r="R3918" i="4"/>
  <c r="S3918" i="4"/>
  <c r="Y3918" i="4" s="1"/>
  <c r="J4006" i="3" s="1"/>
  <c r="H3919" i="4"/>
  <c r="I3919" i="4"/>
  <c r="J3919" i="4"/>
  <c r="K3919" i="4"/>
  <c r="W3919" i="4" s="1"/>
  <c r="H4007" i="3" s="1"/>
  <c r="L3919" i="4"/>
  <c r="M3919" i="4"/>
  <c r="N3919" i="4"/>
  <c r="O3919" i="4"/>
  <c r="U3919" i="4" s="1"/>
  <c r="F4007" i="3" s="1"/>
  <c r="P3919" i="4"/>
  <c r="Q3919" i="4"/>
  <c r="R3919" i="4"/>
  <c r="S3919" i="4"/>
  <c r="H3920" i="4"/>
  <c r="I3920" i="4"/>
  <c r="J3920" i="4"/>
  <c r="K3920" i="4"/>
  <c r="W3920" i="4" s="1"/>
  <c r="L3920" i="4"/>
  <c r="M3920" i="4"/>
  <c r="N3920" i="4"/>
  <c r="O3920" i="4"/>
  <c r="U3920" i="4" s="1"/>
  <c r="F4008" i="3" s="1"/>
  <c r="P3920" i="4"/>
  <c r="Q3920" i="4"/>
  <c r="R3920" i="4"/>
  <c r="S3920" i="4"/>
  <c r="Y3920" i="4" s="1"/>
  <c r="H3921" i="4"/>
  <c r="I3921" i="4"/>
  <c r="J3921" i="4"/>
  <c r="K3921" i="4"/>
  <c r="L3921" i="4"/>
  <c r="M3921" i="4"/>
  <c r="N3921" i="4"/>
  <c r="O3921" i="4"/>
  <c r="U3921" i="4" s="1"/>
  <c r="F4009" i="3" s="1"/>
  <c r="P3921" i="4"/>
  <c r="Q3921" i="4"/>
  <c r="R3921" i="4"/>
  <c r="S3921" i="4"/>
  <c r="Y3921" i="4" s="1"/>
  <c r="J4009" i="3" s="1"/>
  <c r="H3922" i="4"/>
  <c r="I3922" i="4"/>
  <c r="J3922" i="4"/>
  <c r="K3922" i="4"/>
  <c r="W3922" i="4" s="1"/>
  <c r="L3922" i="4"/>
  <c r="M3922" i="4"/>
  <c r="N3922" i="4"/>
  <c r="O3922" i="4"/>
  <c r="U3922" i="4" s="1"/>
  <c r="P3922" i="4"/>
  <c r="Q3922" i="4"/>
  <c r="R3922" i="4"/>
  <c r="S3922" i="4"/>
  <c r="Y3922" i="4" s="1"/>
  <c r="H3923" i="4"/>
  <c r="I3923" i="4"/>
  <c r="J3923" i="4"/>
  <c r="K3923" i="4"/>
  <c r="W3923" i="4" s="1"/>
  <c r="L3923" i="4"/>
  <c r="M3923" i="4"/>
  <c r="N3923" i="4"/>
  <c r="O3923" i="4"/>
  <c r="U3923" i="4" s="1"/>
  <c r="F4011" i="3" s="1"/>
  <c r="P3923" i="4"/>
  <c r="Q3923" i="4"/>
  <c r="R3923" i="4"/>
  <c r="S3923" i="4"/>
  <c r="Y3923" i="4" s="1"/>
  <c r="J4011" i="3" s="1"/>
  <c r="H3924" i="4"/>
  <c r="I3924" i="4"/>
  <c r="J3924" i="4"/>
  <c r="K3924" i="4"/>
  <c r="L3924" i="4"/>
  <c r="M3924" i="4"/>
  <c r="N3924" i="4"/>
  <c r="O3924" i="4"/>
  <c r="U3924" i="4" s="1"/>
  <c r="F4012" i="3" s="1"/>
  <c r="P3924" i="4"/>
  <c r="Q3924" i="4"/>
  <c r="R3924" i="4"/>
  <c r="S3924" i="4"/>
  <c r="Y3924" i="4" s="1"/>
  <c r="J4012" i="3" s="1"/>
  <c r="H3925" i="4"/>
  <c r="I3925" i="4"/>
  <c r="J3925" i="4"/>
  <c r="K3925" i="4"/>
  <c r="W3925" i="4" s="1"/>
  <c r="H4013" i="3" s="1"/>
  <c r="L3925" i="4"/>
  <c r="M3925" i="4"/>
  <c r="N3925" i="4"/>
  <c r="O3925" i="4"/>
  <c r="U3925" i="4" s="1"/>
  <c r="F4013" i="3" s="1"/>
  <c r="P3925" i="4"/>
  <c r="Q3925" i="4"/>
  <c r="R3925" i="4"/>
  <c r="S3925" i="4"/>
  <c r="Y3925" i="4" s="1"/>
  <c r="J4013" i="3" s="1"/>
  <c r="H3926" i="4"/>
  <c r="I3926" i="4"/>
  <c r="J3926" i="4"/>
  <c r="K3926" i="4"/>
  <c r="W3926" i="4" s="1"/>
  <c r="L3926" i="4"/>
  <c r="M3926" i="4"/>
  <c r="N3926" i="4"/>
  <c r="O3926" i="4"/>
  <c r="U3926" i="4" s="1"/>
  <c r="P3926" i="4"/>
  <c r="Q3926" i="4"/>
  <c r="R3926" i="4"/>
  <c r="S3926" i="4"/>
  <c r="Y3926" i="4" s="1"/>
  <c r="J4014" i="3" s="1"/>
  <c r="H3927" i="4"/>
  <c r="I3927" i="4"/>
  <c r="J3927" i="4"/>
  <c r="K3927" i="4"/>
  <c r="W3927" i="4" s="1"/>
  <c r="H4015" i="3" s="1"/>
  <c r="L3927" i="4"/>
  <c r="M3927" i="4"/>
  <c r="N3927" i="4"/>
  <c r="O3927" i="4"/>
  <c r="U3927" i="4" s="1"/>
  <c r="F4015" i="3" s="1"/>
  <c r="P3927" i="4"/>
  <c r="Q3927" i="4"/>
  <c r="R3927" i="4"/>
  <c r="S3927" i="4"/>
  <c r="Y3927" i="4" s="1"/>
  <c r="J4015" i="3" s="1"/>
  <c r="H3928" i="4"/>
  <c r="I3928" i="4"/>
  <c r="J3928" i="4"/>
  <c r="K3928" i="4"/>
  <c r="W3928" i="4" s="1"/>
  <c r="L3928" i="4"/>
  <c r="M3928" i="4"/>
  <c r="N3928" i="4"/>
  <c r="O3928" i="4"/>
  <c r="U3928" i="4" s="1"/>
  <c r="F4016" i="3" s="1"/>
  <c r="P3928" i="4"/>
  <c r="Q3928" i="4"/>
  <c r="R3928" i="4"/>
  <c r="S3928" i="4"/>
  <c r="Y3928" i="4" s="1"/>
  <c r="J4016" i="3" s="1"/>
  <c r="H3929" i="4"/>
  <c r="I3929" i="4"/>
  <c r="J3929" i="4"/>
  <c r="K3929" i="4"/>
  <c r="W3929" i="4" s="1"/>
  <c r="L3929" i="4"/>
  <c r="M3929" i="4"/>
  <c r="N3929" i="4"/>
  <c r="O3929" i="4"/>
  <c r="U3929" i="4" s="1"/>
  <c r="F4017" i="3" s="1"/>
  <c r="P3929" i="4"/>
  <c r="Q3929" i="4"/>
  <c r="R3929" i="4"/>
  <c r="S3929" i="4"/>
  <c r="H3930" i="4"/>
  <c r="I3930" i="4"/>
  <c r="J3930" i="4"/>
  <c r="K3930" i="4"/>
  <c r="W3930" i="4" s="1"/>
  <c r="H4018" i="3" s="1"/>
  <c r="L3930" i="4"/>
  <c r="M3930" i="4"/>
  <c r="N3930" i="4"/>
  <c r="O3930" i="4"/>
  <c r="U3930" i="4" s="1"/>
  <c r="F4018" i="3" s="1"/>
  <c r="P3930" i="4"/>
  <c r="Q3930" i="4"/>
  <c r="R3930" i="4"/>
  <c r="S3930" i="4"/>
  <c r="Y3930" i="4" s="1"/>
  <c r="J4018" i="3" s="1"/>
  <c r="H3931" i="4"/>
  <c r="I3931" i="4"/>
  <c r="J3931" i="4"/>
  <c r="K3931" i="4"/>
  <c r="W3931" i="4" s="1"/>
  <c r="H4019" i="3" s="1"/>
  <c r="L3931" i="4"/>
  <c r="M3931" i="4"/>
  <c r="N3931" i="4"/>
  <c r="O3931" i="4"/>
  <c r="U3931" i="4" s="1"/>
  <c r="F4019" i="3" s="1"/>
  <c r="P3931" i="4"/>
  <c r="Q3931" i="4"/>
  <c r="R3931" i="4"/>
  <c r="S3931" i="4"/>
  <c r="Y3931" i="4" s="1"/>
  <c r="J4019" i="3" s="1"/>
  <c r="H3932" i="4"/>
  <c r="I3932" i="4"/>
  <c r="J3932" i="4"/>
  <c r="K3932" i="4"/>
  <c r="L3932" i="4"/>
  <c r="M3932" i="4"/>
  <c r="N3932" i="4"/>
  <c r="O3932" i="4"/>
  <c r="U3932" i="4" s="1"/>
  <c r="F4020" i="3" s="1"/>
  <c r="P3932" i="4"/>
  <c r="Q3932" i="4"/>
  <c r="R3932" i="4"/>
  <c r="S3932" i="4"/>
  <c r="Y3932" i="4" s="1"/>
  <c r="J4020" i="3" s="1"/>
  <c r="H3933" i="4"/>
  <c r="I3933" i="4"/>
  <c r="J3933" i="4"/>
  <c r="K3933" i="4"/>
  <c r="W3933" i="4" s="1"/>
  <c r="H4021" i="3" s="1"/>
  <c r="L3933" i="4"/>
  <c r="M3933" i="4"/>
  <c r="N3933" i="4"/>
  <c r="O3933" i="4"/>
  <c r="U3933" i="4" s="1"/>
  <c r="F4021" i="3" s="1"/>
  <c r="P3933" i="4"/>
  <c r="Q3933" i="4"/>
  <c r="R3933" i="4"/>
  <c r="S3933" i="4"/>
  <c r="H3934" i="4"/>
  <c r="I3934" i="4"/>
  <c r="J3934" i="4"/>
  <c r="K3934" i="4"/>
  <c r="L3934" i="4"/>
  <c r="M3934" i="4"/>
  <c r="N3934" i="4"/>
  <c r="O3934" i="4"/>
  <c r="U3934" i="4" s="1"/>
  <c r="F4022" i="3" s="1"/>
  <c r="P3934" i="4"/>
  <c r="Q3934" i="4"/>
  <c r="R3934" i="4"/>
  <c r="S3934" i="4"/>
  <c r="Y3934" i="4" s="1"/>
  <c r="J4022" i="3" s="1"/>
  <c r="H3935" i="4"/>
  <c r="I3935" i="4"/>
  <c r="J3935" i="4"/>
  <c r="K3935" i="4"/>
  <c r="W3935" i="4" s="1"/>
  <c r="H4023" i="3" s="1"/>
  <c r="L3935" i="4"/>
  <c r="M3935" i="4"/>
  <c r="N3935" i="4"/>
  <c r="O3935" i="4"/>
  <c r="U3935" i="4" s="1"/>
  <c r="F4023" i="3" s="1"/>
  <c r="P3935" i="4"/>
  <c r="Q3935" i="4"/>
  <c r="R3935" i="4"/>
  <c r="S3935" i="4"/>
  <c r="H3936" i="4"/>
  <c r="I3936" i="4"/>
  <c r="J3936" i="4"/>
  <c r="K3936" i="4"/>
  <c r="W3936" i="4" s="1"/>
  <c r="H4024" i="3" s="1"/>
  <c r="L3936" i="4"/>
  <c r="M3936" i="4"/>
  <c r="N3936" i="4"/>
  <c r="O3936" i="4"/>
  <c r="U3936" i="4" s="1"/>
  <c r="F4024" i="3" s="1"/>
  <c r="P3936" i="4"/>
  <c r="Q3936" i="4"/>
  <c r="R3936" i="4"/>
  <c r="S3936" i="4"/>
  <c r="Y3936" i="4" s="1"/>
  <c r="J4024" i="3" s="1"/>
  <c r="H3937" i="4"/>
  <c r="I3937" i="4"/>
  <c r="J3937" i="4"/>
  <c r="K3937" i="4"/>
  <c r="W3937" i="4" s="1"/>
  <c r="H4025" i="3" s="1"/>
  <c r="L3937" i="4"/>
  <c r="M3937" i="4"/>
  <c r="N3937" i="4"/>
  <c r="O3937" i="4"/>
  <c r="U3937" i="4" s="1"/>
  <c r="F4025" i="3" s="1"/>
  <c r="P3937" i="4"/>
  <c r="Q3937" i="4"/>
  <c r="R3937" i="4"/>
  <c r="S3937" i="4"/>
  <c r="Y3937" i="4" s="1"/>
  <c r="J4025" i="3" s="1"/>
  <c r="H3938" i="4"/>
  <c r="I3938" i="4"/>
  <c r="J3938" i="4"/>
  <c r="K3938" i="4"/>
  <c r="W3938" i="4" s="1"/>
  <c r="H4026" i="3" s="1"/>
  <c r="L3938" i="4"/>
  <c r="M3938" i="4"/>
  <c r="N3938" i="4"/>
  <c r="O3938" i="4"/>
  <c r="U3938" i="4" s="1"/>
  <c r="F4026" i="3" s="1"/>
  <c r="P3938" i="4"/>
  <c r="Q3938" i="4"/>
  <c r="R3938" i="4"/>
  <c r="S3938" i="4"/>
  <c r="Y3938" i="4" s="1"/>
  <c r="J4026" i="3" s="1"/>
  <c r="H3939" i="4"/>
  <c r="I3939" i="4"/>
  <c r="J3939" i="4"/>
  <c r="K3939" i="4"/>
  <c r="W3939" i="4" s="1"/>
  <c r="L3939" i="4"/>
  <c r="M3939" i="4"/>
  <c r="N3939" i="4"/>
  <c r="O3939" i="4"/>
  <c r="U3939" i="4" s="1"/>
  <c r="F4027" i="3" s="1"/>
  <c r="P3939" i="4"/>
  <c r="Q3939" i="4"/>
  <c r="R3939" i="4"/>
  <c r="S3939" i="4"/>
  <c r="H3940" i="4"/>
  <c r="I3940" i="4"/>
  <c r="J3940" i="4"/>
  <c r="K3940" i="4"/>
  <c r="L3940" i="4"/>
  <c r="M3940" i="4"/>
  <c r="N3940" i="4"/>
  <c r="O3940" i="4"/>
  <c r="U3940" i="4" s="1"/>
  <c r="F4028" i="3" s="1"/>
  <c r="P3940" i="4"/>
  <c r="Q3940" i="4"/>
  <c r="R3940" i="4"/>
  <c r="S3940" i="4"/>
  <c r="Y3940" i="4" s="1"/>
  <c r="H3941" i="4"/>
  <c r="I3941" i="4"/>
  <c r="J3941" i="4"/>
  <c r="K3941" i="4"/>
  <c r="W3941" i="4" s="1"/>
  <c r="H4029" i="3" s="1"/>
  <c r="L3941" i="4"/>
  <c r="M3941" i="4"/>
  <c r="N3941" i="4"/>
  <c r="O3941" i="4"/>
  <c r="U3941" i="4" s="1"/>
  <c r="P3941" i="4"/>
  <c r="Q3941" i="4"/>
  <c r="R3941" i="4"/>
  <c r="S3941" i="4"/>
  <c r="Y3941" i="4" s="1"/>
  <c r="H3942" i="4"/>
  <c r="I3942" i="4"/>
  <c r="J3942" i="4"/>
  <c r="K3942" i="4"/>
  <c r="W3942" i="4" s="1"/>
  <c r="H4030" i="3" s="1"/>
  <c r="L3942" i="4"/>
  <c r="M3942" i="4"/>
  <c r="N3942" i="4"/>
  <c r="O3942" i="4"/>
  <c r="U3942" i="4" s="1"/>
  <c r="F4030" i="3" s="1"/>
  <c r="P3942" i="4"/>
  <c r="Q3942" i="4"/>
  <c r="R3942" i="4"/>
  <c r="S3942" i="4"/>
  <c r="H3943" i="4"/>
  <c r="I3943" i="4"/>
  <c r="J3943" i="4"/>
  <c r="K3943" i="4"/>
  <c r="W3943" i="4" s="1"/>
  <c r="H4031" i="3" s="1"/>
  <c r="L3943" i="4"/>
  <c r="M3943" i="4"/>
  <c r="N3943" i="4"/>
  <c r="O3943" i="4"/>
  <c r="U3943" i="4" s="1"/>
  <c r="F4031" i="3" s="1"/>
  <c r="P3943" i="4"/>
  <c r="Q3943" i="4"/>
  <c r="R3943" i="4"/>
  <c r="S3943" i="4"/>
  <c r="Y3943" i="4" s="1"/>
  <c r="J4031" i="3" s="1"/>
  <c r="H3944" i="4"/>
  <c r="I3944" i="4"/>
  <c r="J3944" i="4"/>
  <c r="K3944" i="4"/>
  <c r="W3944" i="4" s="1"/>
  <c r="H4032" i="3" s="1"/>
  <c r="L3944" i="4"/>
  <c r="M3944" i="4"/>
  <c r="N3944" i="4"/>
  <c r="O3944" i="4"/>
  <c r="P3944" i="4"/>
  <c r="Q3944" i="4"/>
  <c r="R3944" i="4"/>
  <c r="S3944" i="4"/>
  <c r="Y3944" i="4" s="1"/>
  <c r="J4032" i="3" s="1"/>
  <c r="H3945" i="4"/>
  <c r="I3945" i="4"/>
  <c r="J3945" i="4"/>
  <c r="K3945" i="4"/>
  <c r="W3945" i="4" s="1"/>
  <c r="L3945" i="4"/>
  <c r="M3945" i="4"/>
  <c r="N3945" i="4"/>
  <c r="O3945" i="4"/>
  <c r="U3945" i="4" s="1"/>
  <c r="F4033" i="3" s="1"/>
  <c r="P3945" i="4"/>
  <c r="Q3945" i="4"/>
  <c r="R3945" i="4"/>
  <c r="S3945" i="4"/>
  <c r="H3946" i="4"/>
  <c r="I3946" i="4"/>
  <c r="J3946" i="4"/>
  <c r="K3946" i="4"/>
  <c r="W3946" i="4" s="1"/>
  <c r="H4034" i="3" s="1"/>
  <c r="L3946" i="4"/>
  <c r="M3946" i="4"/>
  <c r="N3946" i="4"/>
  <c r="O3946" i="4"/>
  <c r="U3946" i="4" s="1"/>
  <c r="F4034" i="3" s="1"/>
  <c r="P3946" i="4"/>
  <c r="Q3946" i="4"/>
  <c r="R3946" i="4"/>
  <c r="S3946" i="4"/>
  <c r="Y3946" i="4" s="1"/>
  <c r="J4034" i="3" s="1"/>
  <c r="H3947" i="4"/>
  <c r="I3947" i="4"/>
  <c r="J3947" i="4"/>
  <c r="K3947" i="4"/>
  <c r="W3947" i="4" s="1"/>
  <c r="H4035" i="3" s="1"/>
  <c r="L3947" i="4"/>
  <c r="M3947" i="4"/>
  <c r="N3947" i="4"/>
  <c r="O3947" i="4"/>
  <c r="U3947" i="4" s="1"/>
  <c r="F4035" i="3" s="1"/>
  <c r="P3947" i="4"/>
  <c r="Q3947" i="4"/>
  <c r="R3947" i="4"/>
  <c r="S3947" i="4"/>
  <c r="Y3947" i="4" s="1"/>
  <c r="J4035" i="3" s="1"/>
  <c r="H3948" i="4"/>
  <c r="I3948" i="4"/>
  <c r="J3948" i="4"/>
  <c r="K3948" i="4"/>
  <c r="W3948" i="4" s="1"/>
  <c r="H4036" i="3" s="1"/>
  <c r="L3948" i="4"/>
  <c r="M3948" i="4"/>
  <c r="N3948" i="4"/>
  <c r="O3948" i="4"/>
  <c r="U3948" i="4" s="1"/>
  <c r="F4036" i="3" s="1"/>
  <c r="P3948" i="4"/>
  <c r="Q3948" i="4"/>
  <c r="R3948" i="4"/>
  <c r="S3948" i="4"/>
  <c r="Y3948" i="4" s="1"/>
  <c r="J4036" i="3" s="1"/>
  <c r="H3949" i="4"/>
  <c r="I3949" i="4"/>
  <c r="J3949" i="4"/>
  <c r="K3949" i="4"/>
  <c r="W3949" i="4" s="1"/>
  <c r="H4037" i="3" s="1"/>
  <c r="L3949" i="4"/>
  <c r="M3949" i="4"/>
  <c r="N3949" i="4"/>
  <c r="O3949" i="4"/>
  <c r="U3949" i="4" s="1"/>
  <c r="P3949" i="4"/>
  <c r="Q3949" i="4"/>
  <c r="R3949" i="4"/>
  <c r="S3949" i="4"/>
  <c r="Y3949" i="4" s="1"/>
  <c r="H3950" i="4"/>
  <c r="I3950" i="4"/>
  <c r="J3950" i="4"/>
  <c r="K3950" i="4"/>
  <c r="W3950" i="4" s="1"/>
  <c r="H4038" i="3" s="1"/>
  <c r="L3950" i="4"/>
  <c r="M3950" i="4"/>
  <c r="N3950" i="4"/>
  <c r="O3950" i="4"/>
  <c r="U3950" i="4" s="1"/>
  <c r="F4038" i="3" s="1"/>
  <c r="P3950" i="4"/>
  <c r="Q3950" i="4"/>
  <c r="R3950" i="4"/>
  <c r="S3950" i="4"/>
  <c r="Y3950" i="4" s="1"/>
  <c r="J4038" i="3" s="1"/>
  <c r="H3951" i="4"/>
  <c r="I3951" i="4"/>
  <c r="J3951" i="4"/>
  <c r="K3951" i="4"/>
  <c r="W3951" i="4" s="1"/>
  <c r="H4039" i="3" s="1"/>
  <c r="L3951" i="4"/>
  <c r="M3951" i="4"/>
  <c r="N3951" i="4"/>
  <c r="O3951" i="4"/>
  <c r="U3951" i="4" s="1"/>
  <c r="F4039" i="3" s="1"/>
  <c r="P3951" i="4"/>
  <c r="Q3951" i="4"/>
  <c r="R3951" i="4"/>
  <c r="S3951" i="4"/>
  <c r="Y3951" i="4" s="1"/>
  <c r="J4039" i="3" s="1"/>
  <c r="H3952" i="4"/>
  <c r="I3952" i="4"/>
  <c r="J3952" i="4"/>
  <c r="K3952" i="4"/>
  <c r="W3952" i="4" s="1"/>
  <c r="H4040" i="3" s="1"/>
  <c r="L3952" i="4"/>
  <c r="M3952" i="4"/>
  <c r="N3952" i="4"/>
  <c r="O3952" i="4"/>
  <c r="U3952" i="4" s="1"/>
  <c r="F4040" i="3" s="1"/>
  <c r="P3952" i="4"/>
  <c r="Q3952" i="4"/>
  <c r="R3952" i="4"/>
  <c r="S3952" i="4"/>
  <c r="Y3952" i="4" s="1"/>
  <c r="J4040" i="3" s="1"/>
  <c r="H3953" i="4"/>
  <c r="I3953" i="4"/>
  <c r="J3953" i="4"/>
  <c r="K3953" i="4"/>
  <c r="W3953" i="4" s="1"/>
  <c r="H4041" i="3" s="1"/>
  <c r="L3953" i="4"/>
  <c r="M3953" i="4"/>
  <c r="N3953" i="4"/>
  <c r="O3953" i="4"/>
  <c r="U3953" i="4" s="1"/>
  <c r="F4041" i="3" s="1"/>
  <c r="P3953" i="4"/>
  <c r="Q3953" i="4"/>
  <c r="R3953" i="4"/>
  <c r="S3953" i="4"/>
  <c r="Y3953" i="4" s="1"/>
  <c r="J4041" i="3" s="1"/>
  <c r="H3954" i="4"/>
  <c r="I3954" i="4"/>
  <c r="J3954" i="4"/>
  <c r="K3954" i="4"/>
  <c r="W3954" i="4" s="1"/>
  <c r="H4042" i="3" s="1"/>
  <c r="L3954" i="4"/>
  <c r="M3954" i="4"/>
  <c r="N3954" i="4"/>
  <c r="O3954" i="4"/>
  <c r="P3954" i="4"/>
  <c r="Q3954" i="4"/>
  <c r="R3954" i="4"/>
  <c r="S3954" i="4"/>
  <c r="Y3954" i="4" s="1"/>
  <c r="J4042" i="3" s="1"/>
  <c r="H3955" i="4"/>
  <c r="I3955" i="4"/>
  <c r="J3955" i="4"/>
  <c r="K3955" i="4"/>
  <c r="W3955" i="4" s="1"/>
  <c r="H4043" i="3" s="1"/>
  <c r="L3955" i="4"/>
  <c r="M3955" i="4"/>
  <c r="N3955" i="4"/>
  <c r="O3955" i="4"/>
  <c r="U3955" i="4" s="1"/>
  <c r="F4043" i="3" s="1"/>
  <c r="P3955" i="4"/>
  <c r="Q3955" i="4"/>
  <c r="R3955" i="4"/>
  <c r="S3955" i="4"/>
  <c r="Y3955" i="4" s="1"/>
  <c r="J4043" i="3" s="1"/>
  <c r="H3956" i="4"/>
  <c r="I3956" i="4"/>
  <c r="J3956" i="4"/>
  <c r="K3956" i="4"/>
  <c r="W3956" i="4" s="1"/>
  <c r="H4044" i="3" s="1"/>
  <c r="L3956" i="4"/>
  <c r="M3956" i="4"/>
  <c r="N3956" i="4"/>
  <c r="O3956" i="4"/>
  <c r="U3956" i="4" s="1"/>
  <c r="P3956" i="4"/>
  <c r="Q3956" i="4"/>
  <c r="R3956" i="4"/>
  <c r="S3956" i="4"/>
  <c r="Y3956" i="4" s="1"/>
  <c r="J4044" i="3" s="1"/>
  <c r="H3957" i="4"/>
  <c r="I3957" i="4"/>
  <c r="J3957" i="4"/>
  <c r="K3957" i="4"/>
  <c r="W3957" i="4" s="1"/>
  <c r="H4045" i="3" s="1"/>
  <c r="L3957" i="4"/>
  <c r="M3957" i="4"/>
  <c r="N3957" i="4"/>
  <c r="O3957" i="4"/>
  <c r="U3957" i="4" s="1"/>
  <c r="F4045" i="3" s="1"/>
  <c r="P3957" i="4"/>
  <c r="Q3957" i="4"/>
  <c r="R3957" i="4"/>
  <c r="S3957" i="4"/>
  <c r="Y3957" i="4" s="1"/>
  <c r="J4045" i="3" s="1"/>
  <c r="H3958" i="4"/>
  <c r="I3958" i="4"/>
  <c r="J3958" i="4"/>
  <c r="K3958" i="4"/>
  <c r="W3958" i="4" s="1"/>
  <c r="H4046" i="3" s="1"/>
  <c r="L3958" i="4"/>
  <c r="M3958" i="4"/>
  <c r="N3958" i="4"/>
  <c r="O3958" i="4"/>
  <c r="U3958" i="4" s="1"/>
  <c r="F4046" i="3" s="1"/>
  <c r="P3958" i="4"/>
  <c r="Q3958" i="4"/>
  <c r="R3958" i="4"/>
  <c r="S3958" i="4"/>
  <c r="Y3958" i="4" s="1"/>
  <c r="J4046" i="3" s="1"/>
  <c r="H3959" i="4"/>
  <c r="I3959" i="4"/>
  <c r="J3959" i="4"/>
  <c r="K3959" i="4"/>
  <c r="W3959" i="4" s="1"/>
  <c r="H4047" i="3" s="1"/>
  <c r="L3959" i="4"/>
  <c r="M3959" i="4"/>
  <c r="N3959" i="4"/>
  <c r="O3959" i="4"/>
  <c r="U3959" i="4" s="1"/>
  <c r="F4047" i="3" s="1"/>
  <c r="P3959" i="4"/>
  <c r="Q3959" i="4"/>
  <c r="R3959" i="4"/>
  <c r="S3959" i="4"/>
  <c r="Y3959" i="4" s="1"/>
  <c r="J4047" i="3" s="1"/>
  <c r="H3960" i="4"/>
  <c r="I3960" i="4"/>
  <c r="J3960" i="4"/>
  <c r="K3960" i="4"/>
  <c r="W3960" i="4" s="1"/>
  <c r="L3960" i="4"/>
  <c r="M3960" i="4"/>
  <c r="N3960" i="4"/>
  <c r="O3960" i="4"/>
  <c r="U3960" i="4" s="1"/>
  <c r="P3960" i="4"/>
  <c r="Q3960" i="4"/>
  <c r="R3960" i="4"/>
  <c r="S3960" i="4"/>
  <c r="Y3960" i="4" s="1"/>
  <c r="J4048" i="3" s="1"/>
  <c r="H3961" i="4"/>
  <c r="I3961" i="4"/>
  <c r="J3961" i="4"/>
  <c r="K3961" i="4"/>
  <c r="L3961" i="4"/>
  <c r="M3961" i="4"/>
  <c r="N3961" i="4"/>
  <c r="O3961" i="4"/>
  <c r="U3961" i="4" s="1"/>
  <c r="F4049" i="3" s="1"/>
  <c r="P3961" i="4"/>
  <c r="Q3961" i="4"/>
  <c r="R3961" i="4"/>
  <c r="S3961" i="4"/>
  <c r="Y3961" i="4" s="1"/>
  <c r="J4049" i="3" s="1"/>
  <c r="H3962" i="4"/>
  <c r="I3962" i="4"/>
  <c r="J3962" i="4"/>
  <c r="K3962" i="4"/>
  <c r="W3962" i="4" s="1"/>
  <c r="H4050" i="3" s="1"/>
  <c r="L3962" i="4"/>
  <c r="M3962" i="4"/>
  <c r="N3962" i="4"/>
  <c r="O3962" i="4"/>
  <c r="U3962" i="4" s="1"/>
  <c r="F4050" i="3" s="1"/>
  <c r="P3962" i="4"/>
  <c r="Q3962" i="4"/>
  <c r="R3962" i="4"/>
  <c r="S3962" i="4"/>
  <c r="Y3962" i="4" s="1"/>
  <c r="J4050" i="3" s="1"/>
  <c r="H3963" i="4"/>
  <c r="I3963" i="4"/>
  <c r="J3963" i="4"/>
  <c r="K3963" i="4"/>
  <c r="W3963" i="4" s="1"/>
  <c r="H4051" i="3" s="1"/>
  <c r="L3963" i="4"/>
  <c r="M3963" i="4"/>
  <c r="N3963" i="4"/>
  <c r="O3963" i="4"/>
  <c r="U3963" i="4" s="1"/>
  <c r="F4051" i="3" s="1"/>
  <c r="P3963" i="4"/>
  <c r="Q3963" i="4"/>
  <c r="R3963" i="4"/>
  <c r="S3963" i="4"/>
  <c r="Y3963" i="4" s="1"/>
  <c r="J4051" i="3" s="1"/>
  <c r="H3964" i="4"/>
  <c r="I3964" i="4"/>
  <c r="J3964" i="4"/>
  <c r="K3964" i="4"/>
  <c r="W3964" i="4" s="1"/>
  <c r="H4052" i="3" s="1"/>
  <c r="L3964" i="4"/>
  <c r="M3964" i="4"/>
  <c r="N3964" i="4"/>
  <c r="O3964" i="4"/>
  <c r="U3964" i="4" s="1"/>
  <c r="F4052" i="3" s="1"/>
  <c r="P3964" i="4"/>
  <c r="Q3964" i="4"/>
  <c r="R3964" i="4"/>
  <c r="S3964" i="4"/>
  <c r="Y3964" i="4" s="1"/>
  <c r="J4052" i="3" s="1"/>
  <c r="H3965" i="4"/>
  <c r="I3965" i="4"/>
  <c r="J3965" i="4"/>
  <c r="K3965" i="4"/>
  <c r="W3965" i="4" s="1"/>
  <c r="H4053" i="3" s="1"/>
  <c r="L3965" i="4"/>
  <c r="M3965" i="4"/>
  <c r="N3965" i="4"/>
  <c r="O3965" i="4"/>
  <c r="U3965" i="4" s="1"/>
  <c r="F4053" i="3" s="1"/>
  <c r="P3965" i="4"/>
  <c r="Q3965" i="4"/>
  <c r="R3965" i="4"/>
  <c r="S3965" i="4"/>
  <c r="Y3965" i="4" s="1"/>
  <c r="H3966" i="4"/>
  <c r="I3966" i="4"/>
  <c r="J3966" i="4"/>
  <c r="K3966" i="4"/>
  <c r="W3966" i="4" s="1"/>
  <c r="H4054" i="3" s="1"/>
  <c r="L3966" i="4"/>
  <c r="M3966" i="4"/>
  <c r="N3966" i="4"/>
  <c r="O3966" i="4"/>
  <c r="U3966" i="4" s="1"/>
  <c r="F4054" i="3" s="1"/>
  <c r="P3966" i="4"/>
  <c r="Q3966" i="4"/>
  <c r="R3966" i="4"/>
  <c r="S3966" i="4"/>
  <c r="Y3966" i="4" s="1"/>
  <c r="J4054" i="3" s="1"/>
  <c r="H3967" i="4"/>
  <c r="I3967" i="4"/>
  <c r="J3967" i="4"/>
  <c r="K3967" i="4"/>
  <c r="W3967" i="4" s="1"/>
  <c r="H4055" i="3" s="1"/>
  <c r="L3967" i="4"/>
  <c r="M3967" i="4"/>
  <c r="N3967" i="4"/>
  <c r="O3967" i="4"/>
  <c r="U3967" i="4" s="1"/>
  <c r="F4055" i="3" s="1"/>
  <c r="P3967" i="4"/>
  <c r="Q3967" i="4"/>
  <c r="R3967" i="4"/>
  <c r="S3967" i="4"/>
  <c r="Y3967" i="4" s="1"/>
  <c r="J4055" i="3" s="1"/>
  <c r="H3968" i="4"/>
  <c r="I3968" i="4"/>
  <c r="J3968" i="4"/>
  <c r="K3968" i="4"/>
  <c r="W3968" i="4" s="1"/>
  <c r="L3968" i="4"/>
  <c r="M3968" i="4"/>
  <c r="N3968" i="4"/>
  <c r="O3968" i="4"/>
  <c r="U3968" i="4" s="1"/>
  <c r="F4056" i="3" s="1"/>
  <c r="P3968" i="4"/>
  <c r="Q3968" i="4"/>
  <c r="R3968" i="4"/>
  <c r="S3968" i="4"/>
  <c r="Y3968" i="4" s="1"/>
  <c r="J4056" i="3" s="1"/>
  <c r="H3969" i="4"/>
  <c r="I3969" i="4"/>
  <c r="J3969" i="4"/>
  <c r="K3969" i="4"/>
  <c r="W3969" i="4" s="1"/>
  <c r="H4057" i="3" s="1"/>
  <c r="L3969" i="4"/>
  <c r="M3969" i="4"/>
  <c r="N3969" i="4"/>
  <c r="O3969" i="4"/>
  <c r="U3969" i="4" s="1"/>
  <c r="F4057" i="3" s="1"/>
  <c r="P3969" i="4"/>
  <c r="Q3969" i="4"/>
  <c r="R3969" i="4"/>
  <c r="S3969" i="4"/>
  <c r="Y3969" i="4" s="1"/>
  <c r="J4057" i="3" s="1"/>
  <c r="H3970" i="4"/>
  <c r="I3970" i="4"/>
  <c r="J3970" i="4"/>
  <c r="K3970" i="4"/>
  <c r="W3970" i="4" s="1"/>
  <c r="H4058" i="3" s="1"/>
  <c r="L3970" i="4"/>
  <c r="M3970" i="4"/>
  <c r="N3970" i="4"/>
  <c r="O3970" i="4"/>
  <c r="U3970" i="4" s="1"/>
  <c r="F4058" i="3" s="1"/>
  <c r="P3970" i="4"/>
  <c r="Q3970" i="4"/>
  <c r="R3970" i="4"/>
  <c r="S3970" i="4"/>
  <c r="Y3970" i="4" s="1"/>
  <c r="J4058" i="3" s="1"/>
  <c r="H3971" i="4"/>
  <c r="I3971" i="4"/>
  <c r="J3971" i="4"/>
  <c r="K3971" i="4"/>
  <c r="W3971" i="4" s="1"/>
  <c r="H4059" i="3" s="1"/>
  <c r="L3971" i="4"/>
  <c r="M3971" i="4"/>
  <c r="N3971" i="4"/>
  <c r="O3971" i="4"/>
  <c r="U3971" i="4" s="1"/>
  <c r="F4059" i="3" s="1"/>
  <c r="P3971" i="4"/>
  <c r="Q3971" i="4"/>
  <c r="R3971" i="4"/>
  <c r="S3971" i="4"/>
  <c r="Y3971" i="4" s="1"/>
  <c r="J4059" i="3" s="1"/>
  <c r="H3972" i="4"/>
  <c r="I3972" i="4"/>
  <c r="J3972" i="4"/>
  <c r="K3972" i="4"/>
  <c r="W3972" i="4" s="1"/>
  <c r="L3972" i="4"/>
  <c r="M3972" i="4"/>
  <c r="N3972" i="4"/>
  <c r="O3972" i="4"/>
  <c r="U3972" i="4" s="1"/>
  <c r="F4060" i="3" s="1"/>
  <c r="P3972" i="4"/>
  <c r="Q3972" i="4"/>
  <c r="R3972" i="4"/>
  <c r="S3972" i="4"/>
  <c r="H3973" i="4"/>
  <c r="I3973" i="4"/>
  <c r="J3973" i="4"/>
  <c r="K3973" i="4"/>
  <c r="L3973" i="4"/>
  <c r="M3973" i="4"/>
  <c r="N3973" i="4"/>
  <c r="O3973" i="4"/>
  <c r="U3973" i="4" s="1"/>
  <c r="F4061" i="3" s="1"/>
  <c r="P3973" i="4"/>
  <c r="Q3973" i="4"/>
  <c r="R3973" i="4"/>
  <c r="S3973" i="4"/>
  <c r="Y3973" i="4" s="1"/>
  <c r="J4061" i="3" s="1"/>
  <c r="H3974" i="4"/>
  <c r="I3974" i="4"/>
  <c r="J3974" i="4"/>
  <c r="K3974" i="4"/>
  <c r="W3974" i="4" s="1"/>
  <c r="H4062" i="3" s="1"/>
  <c r="L3974" i="4"/>
  <c r="M3974" i="4"/>
  <c r="N3974" i="4"/>
  <c r="O3974" i="4"/>
  <c r="U3974" i="4" s="1"/>
  <c r="F4062" i="3" s="1"/>
  <c r="P3974" i="4"/>
  <c r="Q3974" i="4"/>
  <c r="R3974" i="4"/>
  <c r="S3974" i="4"/>
  <c r="Y3974" i="4" s="1"/>
  <c r="J4062" i="3" s="1"/>
  <c r="H3975" i="4"/>
  <c r="I3975" i="4"/>
  <c r="J3975" i="4"/>
  <c r="K3975" i="4"/>
  <c r="W3975" i="4" s="1"/>
  <c r="H4063" i="3" s="1"/>
  <c r="L3975" i="4"/>
  <c r="M3975" i="4"/>
  <c r="N3975" i="4"/>
  <c r="O3975" i="4"/>
  <c r="U3975" i="4" s="1"/>
  <c r="P3975" i="4"/>
  <c r="Q3975" i="4"/>
  <c r="R3975" i="4"/>
  <c r="S3975" i="4"/>
  <c r="Y3975" i="4" s="1"/>
  <c r="J4063" i="3" s="1"/>
  <c r="H3976" i="4"/>
  <c r="I3976" i="4"/>
  <c r="J3976" i="4"/>
  <c r="K3976" i="4"/>
  <c r="W3976" i="4" s="1"/>
  <c r="H4064" i="3" s="1"/>
  <c r="L3976" i="4"/>
  <c r="M3976" i="4"/>
  <c r="N3976" i="4"/>
  <c r="O3976" i="4"/>
  <c r="P3976" i="4"/>
  <c r="Q3976" i="4"/>
  <c r="R3976" i="4"/>
  <c r="S3976" i="4"/>
  <c r="Y3976" i="4" s="1"/>
  <c r="H3977" i="4"/>
  <c r="I3977" i="4"/>
  <c r="J3977" i="4"/>
  <c r="K3977" i="4"/>
  <c r="W3977" i="4" s="1"/>
  <c r="H4065" i="3" s="1"/>
  <c r="L3977" i="4"/>
  <c r="M3977" i="4"/>
  <c r="N3977" i="4"/>
  <c r="O3977" i="4"/>
  <c r="U3977" i="4" s="1"/>
  <c r="F4065" i="3" s="1"/>
  <c r="P3977" i="4"/>
  <c r="Q3977" i="4"/>
  <c r="R3977" i="4"/>
  <c r="S3977" i="4"/>
  <c r="Y3977" i="4" s="1"/>
  <c r="J4065" i="3" s="1"/>
  <c r="H3978" i="4"/>
  <c r="I3978" i="4"/>
  <c r="J3978" i="4"/>
  <c r="K3978" i="4"/>
  <c r="W3978" i="4" s="1"/>
  <c r="L3978" i="4"/>
  <c r="M3978" i="4"/>
  <c r="N3978" i="4"/>
  <c r="O3978" i="4"/>
  <c r="U3978" i="4" s="1"/>
  <c r="F4066" i="3" s="1"/>
  <c r="P3978" i="4"/>
  <c r="Q3978" i="4"/>
  <c r="R3978" i="4"/>
  <c r="S3978" i="4"/>
  <c r="Y3978" i="4" s="1"/>
  <c r="H3979" i="4"/>
  <c r="I3979" i="4"/>
  <c r="J3979" i="4"/>
  <c r="K3979" i="4"/>
  <c r="W3979" i="4" s="1"/>
  <c r="H4067" i="3" s="1"/>
  <c r="L3979" i="4"/>
  <c r="M3979" i="4"/>
  <c r="N3979" i="4"/>
  <c r="O3979" i="4"/>
  <c r="U3979" i="4" s="1"/>
  <c r="F4067" i="3" s="1"/>
  <c r="P3979" i="4"/>
  <c r="Q3979" i="4"/>
  <c r="R3979" i="4"/>
  <c r="S3979" i="4"/>
  <c r="Y3979" i="4" s="1"/>
  <c r="J4067" i="3" s="1"/>
  <c r="H3980" i="4"/>
  <c r="I3980" i="4"/>
  <c r="J3980" i="4"/>
  <c r="K3980" i="4"/>
  <c r="W3980" i="4" s="1"/>
  <c r="H4068" i="3" s="1"/>
  <c r="L3980" i="4"/>
  <c r="M3980" i="4"/>
  <c r="N3980" i="4"/>
  <c r="O3980" i="4"/>
  <c r="U3980" i="4" s="1"/>
  <c r="F4068" i="3" s="1"/>
  <c r="P3980" i="4"/>
  <c r="Q3980" i="4"/>
  <c r="R3980" i="4"/>
  <c r="S3980" i="4"/>
  <c r="Y3980" i="4" s="1"/>
  <c r="J4068" i="3" s="1"/>
  <c r="H3981" i="4"/>
  <c r="I3981" i="4"/>
  <c r="J3981" i="4"/>
  <c r="K3981" i="4"/>
  <c r="W3981" i="4" s="1"/>
  <c r="H4069" i="3" s="1"/>
  <c r="L3981" i="4"/>
  <c r="M3981" i="4"/>
  <c r="N3981" i="4"/>
  <c r="O3981" i="4"/>
  <c r="U3981" i="4" s="1"/>
  <c r="P3981" i="4"/>
  <c r="Q3981" i="4"/>
  <c r="R3981" i="4"/>
  <c r="S3981" i="4"/>
  <c r="Y3981" i="4" s="1"/>
  <c r="H3982" i="4"/>
  <c r="I3982" i="4"/>
  <c r="J3982" i="4"/>
  <c r="K3982" i="4"/>
  <c r="W3982" i="4" s="1"/>
  <c r="L3982" i="4"/>
  <c r="M3982" i="4"/>
  <c r="N3982" i="4"/>
  <c r="O3982" i="4"/>
  <c r="U3982" i="4" s="1"/>
  <c r="F4070" i="3" s="1"/>
  <c r="P3982" i="4"/>
  <c r="Q3982" i="4"/>
  <c r="R3982" i="4"/>
  <c r="S3982" i="4"/>
  <c r="Y3982" i="4" s="1"/>
  <c r="J4070" i="3" s="1"/>
  <c r="H3983" i="4"/>
  <c r="I3983" i="4"/>
  <c r="J3983" i="4"/>
  <c r="K3983" i="4"/>
  <c r="W3983" i="4" s="1"/>
  <c r="H4071" i="3" s="1"/>
  <c r="L3983" i="4"/>
  <c r="M3983" i="4"/>
  <c r="N3983" i="4"/>
  <c r="O3983" i="4"/>
  <c r="U3983" i="4" s="1"/>
  <c r="F4071" i="3" s="1"/>
  <c r="P3983" i="4"/>
  <c r="Q3983" i="4"/>
  <c r="R3983" i="4"/>
  <c r="S3983" i="4"/>
  <c r="H3984" i="4"/>
  <c r="I3984" i="4"/>
  <c r="J3984" i="4"/>
  <c r="K3984" i="4"/>
  <c r="W3984" i="4" s="1"/>
  <c r="H4072" i="3" s="1"/>
  <c r="L3984" i="4"/>
  <c r="M3984" i="4"/>
  <c r="N3984" i="4"/>
  <c r="O3984" i="4"/>
  <c r="U3984" i="4" s="1"/>
  <c r="P3984" i="4"/>
  <c r="Q3984" i="4"/>
  <c r="R3984" i="4"/>
  <c r="S3984" i="4"/>
  <c r="Y3984" i="4" s="1"/>
  <c r="J4072" i="3" s="1"/>
  <c r="H3985" i="4"/>
  <c r="I3985" i="4"/>
  <c r="J3985" i="4"/>
  <c r="K3985" i="4"/>
  <c r="W3985" i="4" s="1"/>
  <c r="H4073" i="3" s="1"/>
  <c r="L3985" i="4"/>
  <c r="M3985" i="4"/>
  <c r="N3985" i="4"/>
  <c r="O3985" i="4"/>
  <c r="U3985" i="4" s="1"/>
  <c r="F4073" i="3" s="1"/>
  <c r="P3985" i="4"/>
  <c r="Q3985" i="4"/>
  <c r="R3985" i="4"/>
  <c r="S3985" i="4"/>
  <c r="Y3985" i="4" s="1"/>
  <c r="J4073" i="3" s="1"/>
  <c r="H3986" i="4"/>
  <c r="I3986" i="4"/>
  <c r="J3986" i="4"/>
  <c r="K3986" i="4"/>
  <c r="W3986" i="4" s="1"/>
  <c r="H4074" i="3" s="1"/>
  <c r="L3986" i="4"/>
  <c r="M3986" i="4"/>
  <c r="N3986" i="4"/>
  <c r="O3986" i="4"/>
  <c r="U3986" i="4" s="1"/>
  <c r="F4074" i="3" s="1"/>
  <c r="P3986" i="4"/>
  <c r="Q3986" i="4"/>
  <c r="R3986" i="4"/>
  <c r="S3986" i="4"/>
  <c r="Y3986" i="4" s="1"/>
  <c r="J4074" i="3" s="1"/>
  <c r="H3987" i="4"/>
  <c r="I3987" i="4"/>
  <c r="J3987" i="4"/>
  <c r="K3987" i="4"/>
  <c r="W3987" i="4" s="1"/>
  <c r="H4075" i="3" s="1"/>
  <c r="L3987" i="4"/>
  <c r="M3987" i="4"/>
  <c r="N3987" i="4"/>
  <c r="O3987" i="4"/>
  <c r="U3987" i="4" s="1"/>
  <c r="F4075" i="3" s="1"/>
  <c r="P3987" i="4"/>
  <c r="Q3987" i="4"/>
  <c r="R3987" i="4"/>
  <c r="S3987" i="4"/>
  <c r="Y3987" i="4" s="1"/>
  <c r="H3988" i="4"/>
  <c r="I3988" i="4"/>
  <c r="J3988" i="4"/>
  <c r="K3988" i="4"/>
  <c r="W3988" i="4" s="1"/>
  <c r="H4076" i="3" s="1"/>
  <c r="L3988" i="4"/>
  <c r="M3988" i="4"/>
  <c r="N3988" i="4"/>
  <c r="O3988" i="4"/>
  <c r="U3988" i="4" s="1"/>
  <c r="P3988" i="4"/>
  <c r="Q3988" i="4"/>
  <c r="R3988" i="4"/>
  <c r="S3988" i="4"/>
  <c r="Y3988" i="4" s="1"/>
  <c r="J4076" i="3" s="1"/>
  <c r="H3989" i="4"/>
  <c r="I3989" i="4"/>
  <c r="J3989" i="4"/>
  <c r="K3989" i="4"/>
  <c r="W3989" i="4" s="1"/>
  <c r="H4077" i="3" s="1"/>
  <c r="L3989" i="4"/>
  <c r="M3989" i="4"/>
  <c r="N3989" i="4"/>
  <c r="O3989" i="4"/>
  <c r="U3989" i="4" s="1"/>
  <c r="F4077" i="3" s="1"/>
  <c r="P3989" i="4"/>
  <c r="Q3989" i="4"/>
  <c r="R3989" i="4"/>
  <c r="S3989" i="4"/>
  <c r="Y3989" i="4" s="1"/>
  <c r="J4077" i="3" s="1"/>
  <c r="H3990" i="4"/>
  <c r="I3990" i="4"/>
  <c r="J3990" i="4"/>
  <c r="K3990" i="4"/>
  <c r="W3990" i="4" s="1"/>
  <c r="H4078" i="3" s="1"/>
  <c r="L3990" i="4"/>
  <c r="M3990" i="4"/>
  <c r="N3990" i="4"/>
  <c r="O3990" i="4"/>
  <c r="U3990" i="4" s="1"/>
  <c r="F4078" i="3" s="1"/>
  <c r="P3990" i="4"/>
  <c r="Q3990" i="4"/>
  <c r="R3990" i="4"/>
  <c r="S3990" i="4"/>
  <c r="Y3990" i="4" s="1"/>
  <c r="J4078" i="3" s="1"/>
  <c r="H3991" i="4"/>
  <c r="I3991" i="4"/>
  <c r="J3991" i="4"/>
  <c r="K3991" i="4"/>
  <c r="W3991" i="4" s="1"/>
  <c r="H4079" i="3" s="1"/>
  <c r="L3991" i="4"/>
  <c r="M3991" i="4"/>
  <c r="N3991" i="4"/>
  <c r="O3991" i="4"/>
  <c r="U3991" i="4" s="1"/>
  <c r="F4079" i="3" s="1"/>
  <c r="P3991" i="4"/>
  <c r="Q3991" i="4"/>
  <c r="R3991" i="4"/>
  <c r="S3991" i="4"/>
  <c r="Y3991" i="4" s="1"/>
  <c r="J4079" i="3" s="1"/>
  <c r="H3992" i="4"/>
  <c r="I3992" i="4"/>
  <c r="J3992" i="4"/>
  <c r="K3992" i="4"/>
  <c r="W3992" i="4" s="1"/>
  <c r="H4080" i="3" s="1"/>
  <c r="L3992" i="4"/>
  <c r="M3992" i="4"/>
  <c r="N3992" i="4"/>
  <c r="O3992" i="4"/>
  <c r="U3992" i="4" s="1"/>
  <c r="F4080" i="3" s="1"/>
  <c r="P3992" i="4"/>
  <c r="Q3992" i="4"/>
  <c r="R3992" i="4"/>
  <c r="S3992" i="4"/>
  <c r="Y3992" i="4" s="1"/>
  <c r="J4080" i="3" s="1"/>
  <c r="H3993" i="4"/>
  <c r="I3993" i="4"/>
  <c r="J3993" i="4"/>
  <c r="K3993" i="4"/>
  <c r="W3993" i="4" s="1"/>
  <c r="H4081" i="3" s="1"/>
  <c r="L3993" i="4"/>
  <c r="M3993" i="4"/>
  <c r="N3993" i="4"/>
  <c r="O3993" i="4"/>
  <c r="U3993" i="4" s="1"/>
  <c r="F4081" i="3" s="1"/>
  <c r="P3993" i="4"/>
  <c r="Q3993" i="4"/>
  <c r="R3993" i="4"/>
  <c r="S3993" i="4"/>
  <c r="Y3993" i="4" s="1"/>
  <c r="J4081" i="3" s="1"/>
  <c r="H3994" i="4"/>
  <c r="I3994" i="4"/>
  <c r="J3994" i="4"/>
  <c r="K3994" i="4"/>
  <c r="W3994" i="4" s="1"/>
  <c r="H4082" i="3" s="1"/>
  <c r="L3994" i="4"/>
  <c r="M3994" i="4"/>
  <c r="N3994" i="4"/>
  <c r="O3994" i="4"/>
  <c r="U3994" i="4" s="1"/>
  <c r="F4082" i="3" s="1"/>
  <c r="P3994" i="4"/>
  <c r="Q3994" i="4"/>
  <c r="R3994" i="4"/>
  <c r="S3994" i="4"/>
  <c r="Y3994" i="4" s="1"/>
  <c r="J4082" i="3" s="1"/>
  <c r="H3995" i="4"/>
  <c r="I3995" i="4"/>
  <c r="J3995" i="4"/>
  <c r="K3995" i="4"/>
  <c r="W3995" i="4" s="1"/>
  <c r="H4083" i="3" s="1"/>
  <c r="L3995" i="4"/>
  <c r="M3995" i="4"/>
  <c r="N3995" i="4"/>
  <c r="O3995" i="4"/>
  <c r="U3995" i="4" s="1"/>
  <c r="F4083" i="3" s="1"/>
  <c r="P3995" i="4"/>
  <c r="Q3995" i="4"/>
  <c r="R3995" i="4"/>
  <c r="S3995" i="4"/>
  <c r="Y3995" i="4" s="1"/>
  <c r="J4083" i="3" s="1"/>
  <c r="H3996" i="4"/>
  <c r="I3996" i="4"/>
  <c r="J3996" i="4"/>
  <c r="K3996" i="4"/>
  <c r="W3996" i="4" s="1"/>
  <c r="H4084" i="3" s="1"/>
  <c r="L3996" i="4"/>
  <c r="M3996" i="4"/>
  <c r="N3996" i="4"/>
  <c r="O3996" i="4"/>
  <c r="U3996" i="4" s="1"/>
  <c r="F4084" i="3" s="1"/>
  <c r="P3996" i="4"/>
  <c r="Q3996" i="4"/>
  <c r="R3996" i="4"/>
  <c r="S3996" i="4"/>
  <c r="Y3996" i="4" s="1"/>
  <c r="J4084" i="3" s="1"/>
  <c r="H3997" i="4"/>
  <c r="I3997" i="4"/>
  <c r="J3997" i="4"/>
  <c r="K3997" i="4"/>
  <c r="L3997" i="4"/>
  <c r="M3997" i="4"/>
  <c r="N3997" i="4"/>
  <c r="O3997" i="4"/>
  <c r="U3997" i="4" s="1"/>
  <c r="F4085" i="3" s="1"/>
  <c r="P3997" i="4"/>
  <c r="Q3997" i="4"/>
  <c r="R3997" i="4"/>
  <c r="S3997" i="4"/>
  <c r="Y3997" i="4" s="1"/>
  <c r="J4085" i="3" s="1"/>
  <c r="H3998" i="4"/>
  <c r="I3998" i="4"/>
  <c r="J3998" i="4"/>
  <c r="K3998" i="4"/>
  <c r="L3998" i="4"/>
  <c r="M3998" i="4"/>
  <c r="N3998" i="4"/>
  <c r="O3998" i="4"/>
  <c r="U3998" i="4" s="1"/>
  <c r="P3998" i="4"/>
  <c r="Q3998" i="4"/>
  <c r="R3998" i="4"/>
  <c r="S3998" i="4"/>
  <c r="Y3998" i="4" s="1"/>
  <c r="J4086" i="3" s="1"/>
  <c r="H3999" i="4"/>
  <c r="I3999" i="4"/>
  <c r="J3999" i="4"/>
  <c r="K3999" i="4"/>
  <c r="W3999" i="4" s="1"/>
  <c r="H4087" i="3" s="1"/>
  <c r="L3999" i="4"/>
  <c r="M3999" i="4"/>
  <c r="N3999" i="4"/>
  <c r="O3999" i="4"/>
  <c r="U3999" i="4" s="1"/>
  <c r="F4087" i="3" s="1"/>
  <c r="P3999" i="4"/>
  <c r="Q3999" i="4"/>
  <c r="R3999" i="4"/>
  <c r="S3999" i="4"/>
  <c r="Y3999" i="4" s="1"/>
  <c r="H4000" i="4"/>
  <c r="I4000" i="4"/>
  <c r="J4000" i="4"/>
  <c r="K4000" i="4"/>
  <c r="W4000" i="4" s="1"/>
  <c r="H4088" i="3" s="1"/>
  <c r="L4000" i="4"/>
  <c r="M4000" i="4"/>
  <c r="N4000" i="4"/>
  <c r="O4000" i="4"/>
  <c r="U4000" i="4" s="1"/>
  <c r="F4088" i="3" s="1"/>
  <c r="P4000" i="4"/>
  <c r="Q4000" i="4"/>
  <c r="R4000" i="4"/>
  <c r="S4000" i="4"/>
  <c r="Y4000" i="4" s="1"/>
  <c r="J4088" i="3" s="1"/>
  <c r="H4001" i="4"/>
  <c r="I4001" i="4"/>
  <c r="J4001" i="4"/>
  <c r="K4001" i="4"/>
  <c r="W4001" i="4" s="1"/>
  <c r="H4089" i="3" s="1"/>
  <c r="L4001" i="4"/>
  <c r="M4001" i="4"/>
  <c r="N4001" i="4"/>
  <c r="O4001" i="4"/>
  <c r="U4001" i="4" s="1"/>
  <c r="F4089" i="3" s="1"/>
  <c r="P4001" i="4"/>
  <c r="Q4001" i="4"/>
  <c r="R4001" i="4"/>
  <c r="S4001" i="4"/>
  <c r="Y4001" i="4" s="1"/>
  <c r="J4089" i="3" s="1"/>
  <c r="H4002" i="4"/>
  <c r="I4002" i="4"/>
  <c r="J4002" i="4"/>
  <c r="K4002" i="4"/>
  <c r="W4002" i="4" s="1"/>
  <c r="H4090" i="3" s="1"/>
  <c r="L4002" i="4"/>
  <c r="M4002" i="4"/>
  <c r="N4002" i="4"/>
  <c r="O4002" i="4"/>
  <c r="U4002" i="4" s="1"/>
  <c r="F4090" i="3" s="1"/>
  <c r="P4002" i="4"/>
  <c r="Q4002" i="4"/>
  <c r="R4002" i="4"/>
  <c r="S4002" i="4"/>
  <c r="Y4002" i="4" s="1"/>
  <c r="J4090" i="3" s="1"/>
  <c r="H4003" i="4"/>
  <c r="I4003" i="4"/>
  <c r="J4003" i="4"/>
  <c r="K4003" i="4"/>
  <c r="W4003" i="4" s="1"/>
  <c r="L4003" i="4"/>
  <c r="M4003" i="4"/>
  <c r="N4003" i="4"/>
  <c r="O4003" i="4"/>
  <c r="U4003" i="4" s="1"/>
  <c r="F4091" i="3" s="1"/>
  <c r="P4003" i="4"/>
  <c r="Q4003" i="4"/>
  <c r="R4003" i="4"/>
  <c r="S4003" i="4"/>
  <c r="Y4003" i="4" s="1"/>
  <c r="J4091" i="3" s="1"/>
  <c r="H4004" i="4"/>
  <c r="I4004" i="4"/>
  <c r="J4004" i="4"/>
  <c r="K4004" i="4"/>
  <c r="W4004" i="4" s="1"/>
  <c r="L4004" i="4"/>
  <c r="M4004" i="4"/>
  <c r="N4004" i="4"/>
  <c r="O4004" i="4"/>
  <c r="U4004" i="4" s="1"/>
  <c r="F4092" i="3" s="1"/>
  <c r="P4004" i="4"/>
  <c r="Q4004" i="4"/>
  <c r="R4004" i="4"/>
  <c r="S4004" i="4"/>
  <c r="Y4004" i="4" s="1"/>
  <c r="H4005" i="4"/>
  <c r="I4005" i="4"/>
  <c r="J4005" i="4"/>
  <c r="K4005" i="4"/>
  <c r="W4005" i="4" s="1"/>
  <c r="H4093" i="3" s="1"/>
  <c r="L4005" i="4"/>
  <c r="M4005" i="4"/>
  <c r="N4005" i="4"/>
  <c r="O4005" i="4"/>
  <c r="U4005" i="4" s="1"/>
  <c r="F4093" i="3" s="1"/>
  <c r="P4005" i="4"/>
  <c r="Q4005" i="4"/>
  <c r="R4005" i="4"/>
  <c r="S4005" i="4"/>
  <c r="Y4005" i="4" s="1"/>
  <c r="J4093" i="3" s="1"/>
  <c r="H4006" i="4"/>
  <c r="I4006" i="4"/>
  <c r="J4006" i="4"/>
  <c r="K4006" i="4"/>
  <c r="L4006" i="4"/>
  <c r="M4006" i="4"/>
  <c r="N4006" i="4"/>
  <c r="O4006" i="4"/>
  <c r="U4006" i="4" s="1"/>
  <c r="F4094" i="3" s="1"/>
  <c r="P4006" i="4"/>
  <c r="Q4006" i="4"/>
  <c r="R4006" i="4"/>
  <c r="S4006" i="4"/>
  <c r="Y4006" i="4" s="1"/>
  <c r="J4094" i="3" s="1"/>
  <c r="H4007" i="4"/>
  <c r="I4007" i="4"/>
  <c r="J4007" i="4"/>
  <c r="K4007" i="4"/>
  <c r="W4007" i="4" s="1"/>
  <c r="H4095" i="3" s="1"/>
  <c r="L4007" i="4"/>
  <c r="M4007" i="4"/>
  <c r="N4007" i="4"/>
  <c r="O4007" i="4"/>
  <c r="U4007" i="4" s="1"/>
  <c r="F4095" i="3" s="1"/>
  <c r="P4007" i="4"/>
  <c r="Q4007" i="4"/>
  <c r="R4007" i="4"/>
  <c r="S4007" i="4"/>
  <c r="Y4007" i="4" s="1"/>
  <c r="J4095" i="3" s="1"/>
  <c r="H4008" i="4"/>
  <c r="I4008" i="4"/>
  <c r="J4008" i="4"/>
  <c r="K4008" i="4"/>
  <c r="W4008" i="4" s="1"/>
  <c r="H4096" i="3" s="1"/>
  <c r="L4008" i="4"/>
  <c r="M4008" i="4"/>
  <c r="N4008" i="4"/>
  <c r="O4008" i="4"/>
  <c r="U4008" i="4" s="1"/>
  <c r="F4096" i="3" s="1"/>
  <c r="P4008" i="4"/>
  <c r="Q4008" i="4"/>
  <c r="R4008" i="4"/>
  <c r="S4008" i="4"/>
  <c r="H4009" i="4"/>
  <c r="I4009" i="4"/>
  <c r="J4009" i="4"/>
  <c r="K4009" i="4"/>
  <c r="W4009" i="4" s="1"/>
  <c r="H4097" i="3" s="1"/>
  <c r="L4009" i="4"/>
  <c r="M4009" i="4"/>
  <c r="N4009" i="4"/>
  <c r="O4009" i="4"/>
  <c r="P4009" i="4"/>
  <c r="Q4009" i="4"/>
  <c r="R4009" i="4"/>
  <c r="S4009" i="4"/>
  <c r="Y4009" i="4" s="1"/>
  <c r="J4097" i="3" s="1"/>
  <c r="H4010" i="4"/>
  <c r="I4010" i="4"/>
  <c r="J4010" i="4"/>
  <c r="K4010" i="4"/>
  <c r="W4010" i="4" s="1"/>
  <c r="H4098" i="3" s="1"/>
  <c r="L4010" i="4"/>
  <c r="M4010" i="4"/>
  <c r="N4010" i="4"/>
  <c r="O4010" i="4"/>
  <c r="U4010" i="4" s="1"/>
  <c r="P4010" i="4"/>
  <c r="Q4010" i="4"/>
  <c r="R4010" i="4"/>
  <c r="S4010" i="4"/>
  <c r="Y4010" i="4" s="1"/>
  <c r="J4098" i="3" s="1"/>
  <c r="H4011" i="4"/>
  <c r="I4011" i="4"/>
  <c r="J4011" i="4"/>
  <c r="K4011" i="4"/>
  <c r="W4011" i="4" s="1"/>
  <c r="H4099" i="3" s="1"/>
  <c r="L4011" i="4"/>
  <c r="M4011" i="4"/>
  <c r="N4011" i="4"/>
  <c r="O4011" i="4"/>
  <c r="U4011" i="4" s="1"/>
  <c r="F4099" i="3" s="1"/>
  <c r="P4011" i="4"/>
  <c r="Q4011" i="4"/>
  <c r="R4011" i="4"/>
  <c r="S4011" i="4"/>
  <c r="Y4011" i="4" s="1"/>
  <c r="H4012" i="4"/>
  <c r="I4012" i="4"/>
  <c r="J4012" i="4"/>
  <c r="K4012" i="4"/>
  <c r="W4012" i="4" s="1"/>
  <c r="H4100" i="3" s="1"/>
  <c r="L4012" i="4"/>
  <c r="M4012" i="4"/>
  <c r="N4012" i="4"/>
  <c r="O4012" i="4"/>
  <c r="U4012" i="4" s="1"/>
  <c r="F4100" i="3" s="1"/>
  <c r="P4012" i="4"/>
  <c r="Q4012" i="4"/>
  <c r="R4012" i="4"/>
  <c r="S4012" i="4"/>
  <c r="Y4012" i="4" s="1"/>
  <c r="J4100" i="3" s="1"/>
  <c r="H4013" i="4"/>
  <c r="I4013" i="4"/>
  <c r="J4013" i="4"/>
  <c r="K4013" i="4"/>
  <c r="L4013" i="4"/>
  <c r="M4013" i="4"/>
  <c r="N4013" i="4"/>
  <c r="O4013" i="4"/>
  <c r="U4013" i="4" s="1"/>
  <c r="F4101" i="3" s="1"/>
  <c r="P4013" i="4"/>
  <c r="Q4013" i="4"/>
  <c r="R4013" i="4"/>
  <c r="S4013" i="4"/>
  <c r="Y4013" i="4" s="1"/>
  <c r="J4101" i="3" s="1"/>
  <c r="H4014" i="4"/>
  <c r="I4014" i="4"/>
  <c r="J4014" i="4"/>
  <c r="K4014" i="4"/>
  <c r="W4014" i="4" s="1"/>
  <c r="H4102" i="3" s="1"/>
  <c r="L4014" i="4"/>
  <c r="M4014" i="4"/>
  <c r="N4014" i="4"/>
  <c r="O4014" i="4"/>
  <c r="U4014" i="4" s="1"/>
  <c r="F4102" i="3" s="1"/>
  <c r="P4014" i="4"/>
  <c r="Q4014" i="4"/>
  <c r="R4014" i="4"/>
  <c r="S4014" i="4"/>
  <c r="Y4014" i="4" s="1"/>
  <c r="J4102" i="3" s="1"/>
  <c r="H4015" i="4"/>
  <c r="I4015" i="4"/>
  <c r="J4015" i="4"/>
  <c r="K4015" i="4"/>
  <c r="W4015" i="4" s="1"/>
  <c r="H4103" i="3" s="1"/>
  <c r="L4015" i="4"/>
  <c r="M4015" i="4"/>
  <c r="N4015" i="4"/>
  <c r="O4015" i="4"/>
  <c r="U4015" i="4" s="1"/>
  <c r="F4103" i="3" s="1"/>
  <c r="P4015" i="4"/>
  <c r="Q4015" i="4"/>
  <c r="R4015" i="4"/>
  <c r="X4015" i="4" s="1"/>
  <c r="I4103" i="3" s="1"/>
  <c r="S4015" i="4"/>
  <c r="Y4015" i="4" s="1"/>
  <c r="J4103" i="3" s="1"/>
  <c r="H4016" i="4"/>
  <c r="I4016" i="4"/>
  <c r="J4016" i="4"/>
  <c r="K4016" i="4"/>
  <c r="W4016" i="4" s="1"/>
  <c r="H4104" i="3" s="1"/>
  <c r="L4016" i="4"/>
  <c r="M4016" i="4"/>
  <c r="N4016" i="4"/>
  <c r="T4016" i="4" s="1"/>
  <c r="E4104" i="3" s="1"/>
  <c r="O4016" i="4"/>
  <c r="U4016" i="4" s="1"/>
  <c r="F4104" i="3" s="1"/>
  <c r="P4016" i="4"/>
  <c r="Q4016" i="4"/>
  <c r="R4016" i="4"/>
  <c r="S4016" i="4"/>
  <c r="Y4016" i="4" s="1"/>
  <c r="J4104" i="3" s="1"/>
  <c r="H4017" i="4"/>
  <c r="I4017" i="4"/>
  <c r="J4017" i="4"/>
  <c r="K4017" i="4"/>
  <c r="W4017" i="4" s="1"/>
  <c r="H4105" i="3" s="1"/>
  <c r="L4017" i="4"/>
  <c r="M4017" i="4"/>
  <c r="N4017" i="4"/>
  <c r="O4017" i="4"/>
  <c r="U4017" i="4" s="1"/>
  <c r="F4105" i="3" s="1"/>
  <c r="P4017" i="4"/>
  <c r="Q4017" i="4"/>
  <c r="R4017" i="4"/>
  <c r="S4017" i="4"/>
  <c r="Y4017" i="4" s="1"/>
  <c r="H4018" i="4"/>
  <c r="I4018" i="4"/>
  <c r="J4018" i="4"/>
  <c r="K4018" i="4"/>
  <c r="W4018" i="4" s="1"/>
  <c r="H4106" i="3" s="1"/>
  <c r="L4018" i="4"/>
  <c r="M4018" i="4"/>
  <c r="N4018" i="4"/>
  <c r="O4018" i="4"/>
  <c r="U4018" i="4" s="1"/>
  <c r="F4106" i="3" s="1"/>
  <c r="P4018" i="4"/>
  <c r="Q4018" i="4"/>
  <c r="R4018" i="4"/>
  <c r="S4018" i="4"/>
  <c r="Y4018" i="4" s="1"/>
  <c r="J4106" i="3" s="1"/>
  <c r="H4019" i="4"/>
  <c r="I4019" i="4"/>
  <c r="J4019" i="4"/>
  <c r="K4019" i="4"/>
  <c r="W4019" i="4" s="1"/>
  <c r="H4107" i="3" s="1"/>
  <c r="L4019" i="4"/>
  <c r="M4019" i="4"/>
  <c r="N4019" i="4"/>
  <c r="O4019" i="4"/>
  <c r="U4019" i="4" s="1"/>
  <c r="P4019" i="4"/>
  <c r="Q4019" i="4"/>
  <c r="R4019" i="4"/>
  <c r="S4019" i="4"/>
  <c r="Y4019" i="4" s="1"/>
  <c r="J4107" i="3" s="1"/>
  <c r="H4020" i="4"/>
  <c r="I4020" i="4"/>
  <c r="J4020" i="4"/>
  <c r="K4020" i="4"/>
  <c r="W4020" i="4" s="1"/>
  <c r="H4108" i="3" s="1"/>
  <c r="L4020" i="4"/>
  <c r="M4020" i="4"/>
  <c r="N4020" i="4"/>
  <c r="O4020" i="4"/>
  <c r="U4020" i="4" s="1"/>
  <c r="F4108" i="3" s="1"/>
  <c r="P4020" i="4"/>
  <c r="Q4020" i="4"/>
  <c r="R4020" i="4"/>
  <c r="S4020" i="4"/>
  <c r="Y4020" i="4" s="1"/>
  <c r="J4108" i="3" s="1"/>
  <c r="H4021" i="4"/>
  <c r="I4021" i="4"/>
  <c r="J4021" i="4"/>
  <c r="K4021" i="4"/>
  <c r="W4021" i="4" s="1"/>
  <c r="H4109" i="3" s="1"/>
  <c r="L4021" i="4"/>
  <c r="M4021" i="4"/>
  <c r="N4021" i="4"/>
  <c r="O4021" i="4"/>
  <c r="U4021" i="4" s="1"/>
  <c r="F4109" i="3" s="1"/>
  <c r="P4021" i="4"/>
  <c r="Q4021" i="4"/>
  <c r="R4021" i="4"/>
  <c r="S4021" i="4"/>
  <c r="Y4021" i="4" s="1"/>
  <c r="J4109" i="3" s="1"/>
  <c r="H4022" i="4"/>
  <c r="I4022" i="4"/>
  <c r="J4022" i="4"/>
  <c r="K4022" i="4"/>
  <c r="W4022" i="4" s="1"/>
  <c r="H4110" i="3" s="1"/>
  <c r="L4022" i="4"/>
  <c r="M4022" i="4"/>
  <c r="N4022" i="4"/>
  <c r="O4022" i="4"/>
  <c r="U4022" i="4" s="1"/>
  <c r="F4110" i="3" s="1"/>
  <c r="P4022" i="4"/>
  <c r="Q4022" i="4"/>
  <c r="R4022" i="4"/>
  <c r="S4022" i="4"/>
  <c r="Y4022" i="4" s="1"/>
  <c r="J4110" i="3" s="1"/>
  <c r="H4023" i="4"/>
  <c r="I4023" i="4"/>
  <c r="J4023" i="4"/>
  <c r="K4023" i="4"/>
  <c r="W4023" i="4" s="1"/>
  <c r="H4111" i="3" s="1"/>
  <c r="L4023" i="4"/>
  <c r="M4023" i="4"/>
  <c r="N4023" i="4"/>
  <c r="O4023" i="4"/>
  <c r="U4023" i="4" s="1"/>
  <c r="F4111" i="3" s="1"/>
  <c r="P4023" i="4"/>
  <c r="Q4023" i="4"/>
  <c r="R4023" i="4"/>
  <c r="S4023" i="4"/>
  <c r="Y4023" i="4" s="1"/>
  <c r="J4111" i="3" s="1"/>
  <c r="H4024" i="4"/>
  <c r="I4024" i="4"/>
  <c r="J4024" i="4"/>
  <c r="K4024" i="4"/>
  <c r="W4024" i="4" s="1"/>
  <c r="H4112" i="3" s="1"/>
  <c r="L4024" i="4"/>
  <c r="M4024" i="4"/>
  <c r="N4024" i="4"/>
  <c r="O4024" i="4"/>
  <c r="U4024" i="4" s="1"/>
  <c r="P4024" i="4"/>
  <c r="Q4024" i="4"/>
  <c r="R4024" i="4"/>
  <c r="S4024" i="4"/>
  <c r="Y4024" i="4" s="1"/>
  <c r="J4112" i="3" s="1"/>
  <c r="H4025" i="4"/>
  <c r="I4025" i="4"/>
  <c r="J4025" i="4"/>
  <c r="K4025" i="4"/>
  <c r="W4025" i="4" s="1"/>
  <c r="L4025" i="4"/>
  <c r="M4025" i="4"/>
  <c r="N4025" i="4"/>
  <c r="O4025" i="4"/>
  <c r="U4025" i="4" s="1"/>
  <c r="F4113" i="3" s="1"/>
  <c r="P4025" i="4"/>
  <c r="Q4025" i="4"/>
  <c r="R4025" i="4"/>
  <c r="S4025" i="4"/>
  <c r="Y4025" i="4" s="1"/>
  <c r="J4113" i="3" s="1"/>
  <c r="H4026" i="4"/>
  <c r="I4026" i="4"/>
  <c r="J4026" i="4"/>
  <c r="K4026" i="4"/>
  <c r="W4026" i="4" s="1"/>
  <c r="L4026" i="4"/>
  <c r="M4026" i="4"/>
  <c r="N4026" i="4"/>
  <c r="O4026" i="4"/>
  <c r="U4026" i="4" s="1"/>
  <c r="F4114" i="3" s="1"/>
  <c r="P4026" i="4"/>
  <c r="Q4026" i="4"/>
  <c r="R4026" i="4"/>
  <c r="S4026" i="4"/>
  <c r="Y4026" i="4" s="1"/>
  <c r="J4114" i="3" s="1"/>
  <c r="H4027" i="4"/>
  <c r="I4027" i="4"/>
  <c r="J4027" i="4"/>
  <c r="K4027" i="4"/>
  <c r="W4027" i="4" s="1"/>
  <c r="H4115" i="3" s="1"/>
  <c r="L4027" i="4"/>
  <c r="M4027" i="4"/>
  <c r="N4027" i="4"/>
  <c r="O4027" i="4"/>
  <c r="U4027" i="4" s="1"/>
  <c r="P4027" i="4"/>
  <c r="Q4027" i="4"/>
  <c r="R4027" i="4"/>
  <c r="S4027" i="4"/>
  <c r="Y4027" i="4" s="1"/>
  <c r="J4115" i="3" s="1"/>
  <c r="H4028" i="4"/>
  <c r="I4028" i="4"/>
  <c r="J4028" i="4"/>
  <c r="K4028" i="4"/>
  <c r="W4028" i="4" s="1"/>
  <c r="H4116" i="3" s="1"/>
  <c r="L4028" i="4"/>
  <c r="M4028" i="4"/>
  <c r="N4028" i="4"/>
  <c r="O4028" i="4"/>
  <c r="U4028" i="4" s="1"/>
  <c r="F4116" i="3" s="1"/>
  <c r="P4028" i="4"/>
  <c r="Q4028" i="4"/>
  <c r="R4028" i="4"/>
  <c r="S4028" i="4"/>
  <c r="Y4028" i="4" s="1"/>
  <c r="H4029" i="4"/>
  <c r="I4029" i="4"/>
  <c r="J4029" i="4"/>
  <c r="K4029" i="4"/>
  <c r="W4029" i="4" s="1"/>
  <c r="H4117" i="3" s="1"/>
  <c r="L4029" i="4"/>
  <c r="M4029" i="4"/>
  <c r="N4029" i="4"/>
  <c r="O4029" i="4"/>
  <c r="U4029" i="4" s="1"/>
  <c r="F4117" i="3" s="1"/>
  <c r="P4029" i="4"/>
  <c r="Q4029" i="4"/>
  <c r="R4029" i="4"/>
  <c r="S4029" i="4"/>
  <c r="Y4029" i="4" s="1"/>
  <c r="H4030" i="4"/>
  <c r="I4030" i="4"/>
  <c r="J4030" i="4"/>
  <c r="K4030" i="4"/>
  <c r="W4030" i="4" s="1"/>
  <c r="H4118" i="3" s="1"/>
  <c r="L4030" i="4"/>
  <c r="M4030" i="4"/>
  <c r="N4030" i="4"/>
  <c r="O4030" i="4"/>
  <c r="U4030" i="4" s="1"/>
  <c r="F4118" i="3" s="1"/>
  <c r="P4030" i="4"/>
  <c r="Q4030" i="4"/>
  <c r="R4030" i="4"/>
  <c r="S4030" i="4"/>
  <c r="Y4030" i="4" s="1"/>
  <c r="J4118" i="3" s="1"/>
  <c r="H4031" i="4"/>
  <c r="I4031" i="4"/>
  <c r="J4031" i="4"/>
  <c r="K4031" i="4"/>
  <c r="W4031" i="4" s="1"/>
  <c r="H4119" i="3" s="1"/>
  <c r="L4031" i="4"/>
  <c r="M4031" i="4"/>
  <c r="N4031" i="4"/>
  <c r="O4031" i="4"/>
  <c r="U4031" i="4" s="1"/>
  <c r="F4119" i="3" s="1"/>
  <c r="P4031" i="4"/>
  <c r="Q4031" i="4"/>
  <c r="R4031" i="4"/>
  <c r="S4031" i="4"/>
  <c r="Y4031" i="4" s="1"/>
  <c r="J4119" i="3" s="1"/>
  <c r="H4032" i="4"/>
  <c r="I4032" i="4"/>
  <c r="J4032" i="4"/>
  <c r="K4032" i="4"/>
  <c r="W4032" i="4" s="1"/>
  <c r="H4120" i="3" s="1"/>
  <c r="L4032" i="4"/>
  <c r="M4032" i="4"/>
  <c r="N4032" i="4"/>
  <c r="O4032" i="4"/>
  <c r="U4032" i="4" s="1"/>
  <c r="F4120" i="3" s="1"/>
  <c r="P4032" i="4"/>
  <c r="Q4032" i="4"/>
  <c r="R4032" i="4"/>
  <c r="S4032" i="4"/>
  <c r="H4033" i="4"/>
  <c r="I4033" i="4"/>
  <c r="J4033" i="4"/>
  <c r="K4033" i="4"/>
  <c r="W4033" i="4" s="1"/>
  <c r="H4121" i="3" s="1"/>
  <c r="L4033" i="4"/>
  <c r="M4033" i="4"/>
  <c r="N4033" i="4"/>
  <c r="O4033" i="4"/>
  <c r="U4033" i="4" s="1"/>
  <c r="F4121" i="3" s="1"/>
  <c r="P4033" i="4"/>
  <c r="Q4033" i="4"/>
  <c r="R4033" i="4"/>
  <c r="S4033" i="4"/>
  <c r="Y4033" i="4" s="1"/>
  <c r="J4121" i="3" s="1"/>
  <c r="H4034" i="4"/>
  <c r="I4034" i="4"/>
  <c r="J4034" i="4"/>
  <c r="K4034" i="4"/>
  <c r="W4034" i="4" s="1"/>
  <c r="H4122" i="3" s="1"/>
  <c r="L4034" i="4"/>
  <c r="M4034" i="4"/>
  <c r="N4034" i="4"/>
  <c r="O4034" i="4"/>
  <c r="U4034" i="4" s="1"/>
  <c r="F4122" i="3" s="1"/>
  <c r="P4034" i="4"/>
  <c r="Q4034" i="4"/>
  <c r="R4034" i="4"/>
  <c r="S4034" i="4"/>
  <c r="Y4034" i="4" s="1"/>
  <c r="J4122" i="3" s="1"/>
  <c r="H4035" i="4"/>
  <c r="I4035" i="4"/>
  <c r="J4035" i="4"/>
  <c r="K4035" i="4"/>
  <c r="W4035" i="4" s="1"/>
  <c r="H4123" i="3" s="1"/>
  <c r="L4035" i="4"/>
  <c r="M4035" i="4"/>
  <c r="N4035" i="4"/>
  <c r="O4035" i="4"/>
  <c r="U4035" i="4" s="1"/>
  <c r="P4035" i="4"/>
  <c r="Q4035" i="4"/>
  <c r="R4035" i="4"/>
  <c r="S4035" i="4"/>
  <c r="Y4035" i="4" s="1"/>
  <c r="J4123" i="3" s="1"/>
  <c r="H4036" i="4"/>
  <c r="I4036" i="4"/>
  <c r="J4036" i="4"/>
  <c r="K4036" i="4"/>
  <c r="W4036" i="4" s="1"/>
  <c r="H4124" i="3" s="1"/>
  <c r="L4036" i="4"/>
  <c r="M4036" i="4"/>
  <c r="N4036" i="4"/>
  <c r="O4036" i="4"/>
  <c r="U4036" i="4" s="1"/>
  <c r="F4124" i="3" s="1"/>
  <c r="P4036" i="4"/>
  <c r="Q4036" i="4"/>
  <c r="R4036" i="4"/>
  <c r="S4036" i="4"/>
  <c r="Y4036" i="4" s="1"/>
  <c r="J4124" i="3" s="1"/>
  <c r="H4037" i="4"/>
  <c r="I4037" i="4"/>
  <c r="J4037" i="4"/>
  <c r="K4037" i="4"/>
  <c r="W4037" i="4" s="1"/>
  <c r="H4125" i="3" s="1"/>
  <c r="L4037" i="4"/>
  <c r="M4037" i="4"/>
  <c r="N4037" i="4"/>
  <c r="O4037" i="4"/>
  <c r="U4037" i="4" s="1"/>
  <c r="F4125" i="3" s="1"/>
  <c r="P4037" i="4"/>
  <c r="Q4037" i="4"/>
  <c r="R4037" i="4"/>
  <c r="S4037" i="4"/>
  <c r="Y4037" i="4" s="1"/>
  <c r="J4125" i="3" s="1"/>
  <c r="H4038" i="4"/>
  <c r="I4038" i="4"/>
  <c r="J4038" i="4"/>
  <c r="K4038" i="4"/>
  <c r="W4038" i="4" s="1"/>
  <c r="L4038" i="4"/>
  <c r="M4038" i="4"/>
  <c r="N4038" i="4"/>
  <c r="O4038" i="4"/>
  <c r="U4038" i="4" s="1"/>
  <c r="F4126" i="3" s="1"/>
  <c r="P4038" i="4"/>
  <c r="Q4038" i="4"/>
  <c r="R4038" i="4"/>
  <c r="S4038" i="4"/>
  <c r="Y4038" i="4" s="1"/>
  <c r="J4126" i="3" s="1"/>
  <c r="H4039" i="4"/>
  <c r="I4039" i="4"/>
  <c r="J4039" i="4"/>
  <c r="K4039" i="4"/>
  <c r="W4039" i="4" s="1"/>
  <c r="H4127" i="3" s="1"/>
  <c r="L4039" i="4"/>
  <c r="M4039" i="4"/>
  <c r="N4039" i="4"/>
  <c r="O4039" i="4"/>
  <c r="U4039" i="4" s="1"/>
  <c r="F4127" i="3" s="1"/>
  <c r="P4039" i="4"/>
  <c r="Q4039" i="4"/>
  <c r="R4039" i="4"/>
  <c r="S4039" i="4"/>
  <c r="Y4039" i="4" s="1"/>
  <c r="J4127" i="3" s="1"/>
  <c r="H4040" i="4"/>
  <c r="I4040" i="4"/>
  <c r="J4040" i="4"/>
  <c r="K4040" i="4"/>
  <c r="W4040" i="4" s="1"/>
  <c r="H4128" i="3" s="1"/>
  <c r="L4040" i="4"/>
  <c r="M4040" i="4"/>
  <c r="N4040" i="4"/>
  <c r="O4040" i="4"/>
  <c r="U4040" i="4" s="1"/>
  <c r="F4128" i="3" s="1"/>
  <c r="P4040" i="4"/>
  <c r="Q4040" i="4"/>
  <c r="R4040" i="4"/>
  <c r="S4040" i="4"/>
  <c r="Y4040" i="4" s="1"/>
  <c r="J4128" i="3" s="1"/>
  <c r="H4041" i="4"/>
  <c r="I4041" i="4"/>
  <c r="J4041" i="4"/>
  <c r="K4041" i="4"/>
  <c r="W4041" i="4" s="1"/>
  <c r="H4129" i="3" s="1"/>
  <c r="L4041" i="4"/>
  <c r="M4041" i="4"/>
  <c r="N4041" i="4"/>
  <c r="O4041" i="4"/>
  <c r="U4041" i="4" s="1"/>
  <c r="F4129" i="3" s="1"/>
  <c r="P4041" i="4"/>
  <c r="Q4041" i="4"/>
  <c r="R4041" i="4"/>
  <c r="S4041" i="4"/>
  <c r="Y4041" i="4" s="1"/>
  <c r="J4129" i="3" s="1"/>
  <c r="H4042" i="4"/>
  <c r="I4042" i="4"/>
  <c r="J4042" i="4"/>
  <c r="K4042" i="4"/>
  <c r="W4042" i="4" s="1"/>
  <c r="H4130" i="3" s="1"/>
  <c r="L4042" i="4"/>
  <c r="M4042" i="4"/>
  <c r="N4042" i="4"/>
  <c r="O4042" i="4"/>
  <c r="U4042" i="4" s="1"/>
  <c r="F4130" i="3" s="1"/>
  <c r="P4042" i="4"/>
  <c r="Q4042" i="4"/>
  <c r="R4042" i="4"/>
  <c r="S4042" i="4"/>
  <c r="Y4042" i="4" s="1"/>
  <c r="J4130" i="3" s="1"/>
  <c r="H4043" i="4"/>
  <c r="I4043" i="4"/>
  <c r="J4043" i="4"/>
  <c r="K4043" i="4"/>
  <c r="W4043" i="4" s="1"/>
  <c r="H4131" i="3" s="1"/>
  <c r="L4043" i="4"/>
  <c r="M4043" i="4"/>
  <c r="N4043" i="4"/>
  <c r="O4043" i="4"/>
  <c r="U4043" i="4" s="1"/>
  <c r="F4131" i="3" s="1"/>
  <c r="P4043" i="4"/>
  <c r="Q4043" i="4"/>
  <c r="R4043" i="4"/>
  <c r="S4043" i="4"/>
  <c r="Y4043" i="4" s="1"/>
  <c r="J4131" i="3" s="1"/>
  <c r="H4044" i="4"/>
  <c r="I4044" i="4"/>
  <c r="J4044" i="4"/>
  <c r="K4044" i="4"/>
  <c r="W4044" i="4" s="1"/>
  <c r="H4132" i="3" s="1"/>
  <c r="L4044" i="4"/>
  <c r="M4044" i="4"/>
  <c r="N4044" i="4"/>
  <c r="O4044" i="4"/>
  <c r="U4044" i="4" s="1"/>
  <c r="F4132" i="3" s="1"/>
  <c r="P4044" i="4"/>
  <c r="Q4044" i="4"/>
  <c r="R4044" i="4"/>
  <c r="S4044" i="4"/>
  <c r="Y4044" i="4" s="1"/>
  <c r="J4132" i="3" s="1"/>
  <c r="H4045" i="4"/>
  <c r="I4045" i="4"/>
  <c r="J4045" i="4"/>
  <c r="K4045" i="4"/>
  <c r="W4045" i="4" s="1"/>
  <c r="H4133" i="3" s="1"/>
  <c r="L4045" i="4"/>
  <c r="M4045" i="4"/>
  <c r="N4045" i="4"/>
  <c r="O4045" i="4"/>
  <c r="U4045" i="4" s="1"/>
  <c r="F4133" i="3" s="1"/>
  <c r="P4045" i="4"/>
  <c r="Q4045" i="4"/>
  <c r="R4045" i="4"/>
  <c r="S4045" i="4"/>
  <c r="Y4045" i="4" s="1"/>
  <c r="J4133" i="3" s="1"/>
  <c r="H4046" i="4"/>
  <c r="I4046" i="4"/>
  <c r="J4046" i="4"/>
  <c r="K4046" i="4"/>
  <c r="L4046" i="4"/>
  <c r="M4046" i="4"/>
  <c r="N4046" i="4"/>
  <c r="O4046" i="4"/>
  <c r="U4046" i="4" s="1"/>
  <c r="F4134" i="3" s="1"/>
  <c r="P4046" i="4"/>
  <c r="Q4046" i="4"/>
  <c r="R4046" i="4"/>
  <c r="S4046" i="4"/>
  <c r="Y4046" i="4" s="1"/>
  <c r="J4134" i="3" s="1"/>
  <c r="H4047" i="4"/>
  <c r="I4047" i="4"/>
  <c r="J4047" i="4"/>
  <c r="K4047" i="4"/>
  <c r="W4047" i="4" s="1"/>
  <c r="L4047" i="4"/>
  <c r="M4047" i="4"/>
  <c r="N4047" i="4"/>
  <c r="O4047" i="4"/>
  <c r="U4047" i="4" s="1"/>
  <c r="F4135" i="3" s="1"/>
  <c r="P4047" i="4"/>
  <c r="Q4047" i="4"/>
  <c r="R4047" i="4"/>
  <c r="S4047" i="4"/>
  <c r="Y4047" i="4" s="1"/>
  <c r="J4135" i="3" s="1"/>
  <c r="H4048" i="4"/>
  <c r="I4048" i="4"/>
  <c r="J4048" i="4"/>
  <c r="K4048" i="4"/>
  <c r="L4048" i="4"/>
  <c r="M4048" i="4"/>
  <c r="N4048" i="4"/>
  <c r="O4048" i="4"/>
  <c r="U4048" i="4" s="1"/>
  <c r="F4136" i="3" s="1"/>
  <c r="P4048" i="4"/>
  <c r="Q4048" i="4"/>
  <c r="R4048" i="4"/>
  <c r="S4048" i="4"/>
  <c r="Y4048" i="4" s="1"/>
  <c r="J4136" i="3" s="1"/>
  <c r="H4049" i="4"/>
  <c r="I4049" i="4"/>
  <c r="J4049" i="4"/>
  <c r="K4049" i="4"/>
  <c r="W4049" i="4" s="1"/>
  <c r="L4049" i="4"/>
  <c r="M4049" i="4"/>
  <c r="N4049" i="4"/>
  <c r="O4049" i="4"/>
  <c r="U4049" i="4" s="1"/>
  <c r="F4137" i="3" s="1"/>
  <c r="P4049" i="4"/>
  <c r="Q4049" i="4"/>
  <c r="R4049" i="4"/>
  <c r="S4049" i="4"/>
  <c r="Y4049" i="4" s="1"/>
  <c r="J4137" i="3" s="1"/>
  <c r="H4050" i="4"/>
  <c r="I4050" i="4"/>
  <c r="J4050" i="4"/>
  <c r="K4050" i="4"/>
  <c r="W4050" i="4" s="1"/>
  <c r="H4138" i="3" s="1"/>
  <c r="L4050" i="4"/>
  <c r="M4050" i="4"/>
  <c r="N4050" i="4"/>
  <c r="O4050" i="4"/>
  <c r="U4050" i="4" s="1"/>
  <c r="P4050" i="4"/>
  <c r="Q4050" i="4"/>
  <c r="R4050" i="4"/>
  <c r="S4050" i="4"/>
  <c r="Y4050" i="4" s="1"/>
  <c r="J4138" i="3" s="1"/>
  <c r="H4051" i="4"/>
  <c r="I4051" i="4"/>
  <c r="J4051" i="4"/>
  <c r="K4051" i="4"/>
  <c r="W4051" i="4" s="1"/>
  <c r="H4139" i="3" s="1"/>
  <c r="L4051" i="4"/>
  <c r="M4051" i="4"/>
  <c r="N4051" i="4"/>
  <c r="O4051" i="4"/>
  <c r="U4051" i="4" s="1"/>
  <c r="F4139" i="3" s="1"/>
  <c r="P4051" i="4"/>
  <c r="Q4051" i="4"/>
  <c r="R4051" i="4"/>
  <c r="S4051" i="4"/>
  <c r="Y4051" i="4" s="1"/>
  <c r="J4139" i="3" s="1"/>
  <c r="H4052" i="4"/>
  <c r="I4052" i="4"/>
  <c r="J4052" i="4"/>
  <c r="K4052" i="4"/>
  <c r="W4052" i="4" s="1"/>
  <c r="H4140" i="3" s="1"/>
  <c r="L4052" i="4"/>
  <c r="M4052" i="4"/>
  <c r="N4052" i="4"/>
  <c r="O4052" i="4"/>
  <c r="U4052" i="4" s="1"/>
  <c r="F4140" i="3" s="1"/>
  <c r="P4052" i="4"/>
  <c r="Q4052" i="4"/>
  <c r="R4052" i="4"/>
  <c r="X4052" i="4" s="1"/>
  <c r="I4140" i="3" s="1"/>
  <c r="S4052" i="4"/>
  <c r="Y4052" i="4" s="1"/>
  <c r="J4140" i="3" s="1"/>
  <c r="H4053" i="4"/>
  <c r="I4053" i="4"/>
  <c r="J4053" i="4"/>
  <c r="K4053" i="4"/>
  <c r="W4053" i="4" s="1"/>
  <c r="H4141" i="3" s="1"/>
  <c r="L4053" i="4"/>
  <c r="M4053" i="4"/>
  <c r="N4053" i="4"/>
  <c r="O4053" i="4"/>
  <c r="U4053" i="4" s="1"/>
  <c r="F4141" i="3" s="1"/>
  <c r="P4053" i="4"/>
  <c r="Q4053" i="4"/>
  <c r="R4053" i="4"/>
  <c r="S4053" i="4"/>
  <c r="Y4053" i="4" s="1"/>
  <c r="J4141" i="3" s="1"/>
  <c r="H4054" i="4"/>
  <c r="I4054" i="4"/>
  <c r="J4054" i="4"/>
  <c r="K4054" i="4"/>
  <c r="W4054" i="4" s="1"/>
  <c r="L4054" i="4"/>
  <c r="M4054" i="4"/>
  <c r="N4054" i="4"/>
  <c r="O4054" i="4"/>
  <c r="P4054" i="4"/>
  <c r="Q4054" i="4"/>
  <c r="R4054" i="4"/>
  <c r="S4054" i="4"/>
  <c r="Y4054" i="4" s="1"/>
  <c r="J4142" i="3" s="1"/>
  <c r="H4055" i="4"/>
  <c r="I4055" i="4"/>
  <c r="J4055" i="4"/>
  <c r="K4055" i="4"/>
  <c r="W4055" i="4" s="1"/>
  <c r="H4143" i="3" s="1"/>
  <c r="L4055" i="4"/>
  <c r="M4055" i="4"/>
  <c r="N4055" i="4"/>
  <c r="O4055" i="4"/>
  <c r="U4055" i="4" s="1"/>
  <c r="F4143" i="3" s="1"/>
  <c r="P4055" i="4"/>
  <c r="Q4055" i="4"/>
  <c r="R4055" i="4"/>
  <c r="S4055" i="4"/>
  <c r="Y4055" i="4" s="1"/>
  <c r="J4143" i="3" s="1"/>
  <c r="H4056" i="4"/>
  <c r="I4056" i="4"/>
  <c r="J4056" i="4"/>
  <c r="K4056" i="4"/>
  <c r="W4056" i="4" s="1"/>
  <c r="H4144" i="3" s="1"/>
  <c r="L4056" i="4"/>
  <c r="M4056" i="4"/>
  <c r="N4056" i="4"/>
  <c r="O4056" i="4"/>
  <c r="U4056" i="4" s="1"/>
  <c r="F4144" i="3" s="1"/>
  <c r="P4056" i="4"/>
  <c r="Q4056" i="4"/>
  <c r="R4056" i="4"/>
  <c r="S4056" i="4"/>
  <c r="Y4056" i="4" s="1"/>
  <c r="J4144" i="3" s="1"/>
  <c r="H4057" i="4"/>
  <c r="I4057" i="4"/>
  <c r="J4057" i="4"/>
  <c r="K4057" i="4"/>
  <c r="W4057" i="4" s="1"/>
  <c r="L4057" i="4"/>
  <c r="M4057" i="4"/>
  <c r="N4057" i="4"/>
  <c r="O4057" i="4"/>
  <c r="U4057" i="4" s="1"/>
  <c r="F4145" i="3" s="1"/>
  <c r="P4057" i="4"/>
  <c r="Q4057" i="4"/>
  <c r="R4057" i="4"/>
  <c r="S4057" i="4"/>
  <c r="Y4057" i="4" s="1"/>
  <c r="J4145" i="3" s="1"/>
  <c r="H4058" i="4"/>
  <c r="I4058" i="4"/>
  <c r="J4058" i="4"/>
  <c r="K4058" i="4"/>
  <c r="W4058" i="4" s="1"/>
  <c r="H4146" i="3" s="1"/>
  <c r="L4058" i="4"/>
  <c r="M4058" i="4"/>
  <c r="N4058" i="4"/>
  <c r="O4058" i="4"/>
  <c r="U4058" i="4" s="1"/>
  <c r="F4146" i="3" s="1"/>
  <c r="P4058" i="4"/>
  <c r="Q4058" i="4"/>
  <c r="R4058" i="4"/>
  <c r="S4058" i="4"/>
  <c r="Y4058" i="4" s="1"/>
  <c r="J4146" i="3" s="1"/>
  <c r="H4059" i="4"/>
  <c r="I4059" i="4"/>
  <c r="J4059" i="4"/>
  <c r="K4059" i="4"/>
  <c r="W4059" i="4" s="1"/>
  <c r="H4147" i="3" s="1"/>
  <c r="L4059" i="4"/>
  <c r="M4059" i="4"/>
  <c r="N4059" i="4"/>
  <c r="O4059" i="4"/>
  <c r="U4059" i="4" s="1"/>
  <c r="F4147" i="3" s="1"/>
  <c r="P4059" i="4"/>
  <c r="Q4059" i="4"/>
  <c r="R4059" i="4"/>
  <c r="S4059" i="4"/>
  <c r="Y4059" i="4" s="1"/>
  <c r="J4147" i="3" s="1"/>
  <c r="H4060" i="4"/>
  <c r="I4060" i="4"/>
  <c r="J4060" i="4"/>
  <c r="K4060" i="4"/>
  <c r="W4060" i="4" s="1"/>
  <c r="L4060" i="4"/>
  <c r="M4060" i="4"/>
  <c r="N4060" i="4"/>
  <c r="O4060" i="4"/>
  <c r="U4060" i="4" s="1"/>
  <c r="F4148" i="3" s="1"/>
  <c r="P4060" i="4"/>
  <c r="Q4060" i="4"/>
  <c r="R4060" i="4"/>
  <c r="S4060" i="4"/>
  <c r="Y4060" i="4" s="1"/>
  <c r="H4061" i="4"/>
  <c r="I4061" i="4"/>
  <c r="J4061" i="4"/>
  <c r="K4061" i="4"/>
  <c r="W4061" i="4" s="1"/>
  <c r="H4149" i="3" s="1"/>
  <c r="L4061" i="4"/>
  <c r="M4061" i="4"/>
  <c r="N4061" i="4"/>
  <c r="O4061" i="4"/>
  <c r="U4061" i="4" s="1"/>
  <c r="F4149" i="3" s="1"/>
  <c r="P4061" i="4"/>
  <c r="Q4061" i="4"/>
  <c r="R4061" i="4"/>
  <c r="S4061" i="4"/>
  <c r="Y4061" i="4" s="1"/>
  <c r="J4149" i="3" s="1"/>
  <c r="H4062" i="4"/>
  <c r="I4062" i="4"/>
  <c r="J4062" i="4"/>
  <c r="K4062" i="4"/>
  <c r="W4062" i="4" s="1"/>
  <c r="H4150" i="3" s="1"/>
  <c r="L4062" i="4"/>
  <c r="M4062" i="4"/>
  <c r="N4062" i="4"/>
  <c r="O4062" i="4"/>
  <c r="U4062" i="4" s="1"/>
  <c r="F4150" i="3" s="1"/>
  <c r="P4062" i="4"/>
  <c r="Q4062" i="4"/>
  <c r="R4062" i="4"/>
  <c r="S4062" i="4"/>
  <c r="Y4062" i="4" s="1"/>
  <c r="J4150" i="3" s="1"/>
  <c r="H4063" i="4"/>
  <c r="I4063" i="4"/>
  <c r="J4063" i="4"/>
  <c r="K4063" i="4"/>
  <c r="W4063" i="4" s="1"/>
  <c r="H4151" i="3" s="1"/>
  <c r="L4063" i="4"/>
  <c r="M4063" i="4"/>
  <c r="N4063" i="4"/>
  <c r="O4063" i="4"/>
  <c r="U4063" i="4" s="1"/>
  <c r="F4151" i="3" s="1"/>
  <c r="P4063" i="4"/>
  <c r="Q4063" i="4"/>
  <c r="R4063" i="4"/>
  <c r="S4063" i="4"/>
  <c r="Y4063" i="4" s="1"/>
  <c r="J4151" i="3" s="1"/>
  <c r="H4064" i="4"/>
  <c r="I4064" i="4"/>
  <c r="J4064" i="4"/>
  <c r="K4064" i="4"/>
  <c r="W4064" i="4" s="1"/>
  <c r="H4152" i="3" s="1"/>
  <c r="L4064" i="4"/>
  <c r="M4064" i="4"/>
  <c r="N4064" i="4"/>
  <c r="O4064" i="4"/>
  <c r="U4064" i="4" s="1"/>
  <c r="F4152" i="3" s="1"/>
  <c r="P4064" i="4"/>
  <c r="Q4064" i="4"/>
  <c r="R4064" i="4"/>
  <c r="S4064" i="4"/>
  <c r="Y4064" i="4" s="1"/>
  <c r="J4152" i="3" s="1"/>
  <c r="H4065" i="4"/>
  <c r="I4065" i="4"/>
  <c r="J4065" i="4"/>
  <c r="K4065" i="4"/>
  <c r="W4065" i="4" s="1"/>
  <c r="H4153" i="3" s="1"/>
  <c r="L4065" i="4"/>
  <c r="M4065" i="4"/>
  <c r="N4065" i="4"/>
  <c r="O4065" i="4"/>
  <c r="U4065" i="4" s="1"/>
  <c r="F4153" i="3" s="1"/>
  <c r="P4065" i="4"/>
  <c r="Q4065" i="4"/>
  <c r="R4065" i="4"/>
  <c r="S4065" i="4"/>
  <c r="Y4065" i="4" s="1"/>
  <c r="J4153" i="3" s="1"/>
  <c r="H4066" i="4"/>
  <c r="I4066" i="4"/>
  <c r="J4066" i="4"/>
  <c r="K4066" i="4"/>
  <c r="W4066" i="4" s="1"/>
  <c r="H4154" i="3" s="1"/>
  <c r="L4066" i="4"/>
  <c r="M4066" i="4"/>
  <c r="N4066" i="4"/>
  <c r="O4066" i="4"/>
  <c r="U4066" i="4" s="1"/>
  <c r="F4154" i="3" s="1"/>
  <c r="P4066" i="4"/>
  <c r="Q4066" i="4"/>
  <c r="R4066" i="4"/>
  <c r="S4066" i="4"/>
  <c r="Y4066" i="4" s="1"/>
  <c r="H4067" i="4"/>
  <c r="I4067" i="4"/>
  <c r="J4067" i="4"/>
  <c r="K4067" i="4"/>
  <c r="W4067" i="4" s="1"/>
  <c r="H4155" i="3" s="1"/>
  <c r="L4067" i="4"/>
  <c r="M4067" i="4"/>
  <c r="N4067" i="4"/>
  <c r="O4067" i="4"/>
  <c r="U4067" i="4" s="1"/>
  <c r="F4155" i="3" s="1"/>
  <c r="P4067" i="4"/>
  <c r="Q4067" i="4"/>
  <c r="R4067" i="4"/>
  <c r="S4067" i="4"/>
  <c r="Y4067" i="4" s="1"/>
  <c r="J4155" i="3" s="1"/>
  <c r="H4068" i="4"/>
  <c r="I4068" i="4"/>
  <c r="J4068" i="4"/>
  <c r="K4068" i="4"/>
  <c r="L4068" i="4"/>
  <c r="M4068" i="4"/>
  <c r="N4068" i="4"/>
  <c r="O4068" i="4"/>
  <c r="U4068" i="4" s="1"/>
  <c r="F4156" i="3" s="1"/>
  <c r="P4068" i="4"/>
  <c r="Q4068" i="4"/>
  <c r="R4068" i="4"/>
  <c r="S4068" i="4"/>
  <c r="Y4068" i="4" s="1"/>
  <c r="J4156" i="3" s="1"/>
  <c r="H4069" i="4"/>
  <c r="I4069" i="4"/>
  <c r="J4069" i="4"/>
  <c r="K4069" i="4"/>
  <c r="W4069" i="4" s="1"/>
  <c r="H4157" i="3" s="1"/>
  <c r="L4069" i="4"/>
  <c r="M4069" i="4"/>
  <c r="N4069" i="4"/>
  <c r="O4069" i="4"/>
  <c r="U4069" i="4" s="1"/>
  <c r="F4157" i="3" s="1"/>
  <c r="P4069" i="4"/>
  <c r="Q4069" i="4"/>
  <c r="R4069" i="4"/>
  <c r="S4069" i="4"/>
  <c r="Y4069" i="4" s="1"/>
  <c r="J4157" i="3" s="1"/>
  <c r="H4070" i="4"/>
  <c r="I4070" i="4"/>
  <c r="J4070" i="4"/>
  <c r="K4070" i="4"/>
  <c r="W4070" i="4" s="1"/>
  <c r="H4158" i="3" s="1"/>
  <c r="L4070" i="4"/>
  <c r="M4070" i="4"/>
  <c r="N4070" i="4"/>
  <c r="O4070" i="4"/>
  <c r="U4070" i="4" s="1"/>
  <c r="F4158" i="3" s="1"/>
  <c r="P4070" i="4"/>
  <c r="Q4070" i="4"/>
  <c r="R4070" i="4"/>
  <c r="S4070" i="4"/>
  <c r="Y4070" i="4" s="1"/>
  <c r="H4071" i="4"/>
  <c r="I4071" i="4"/>
  <c r="J4071" i="4"/>
  <c r="K4071" i="4"/>
  <c r="W4071" i="4" s="1"/>
  <c r="H4159" i="3" s="1"/>
  <c r="L4071" i="4"/>
  <c r="M4071" i="4"/>
  <c r="N4071" i="4"/>
  <c r="O4071" i="4"/>
  <c r="U4071" i="4" s="1"/>
  <c r="F4159" i="3" s="1"/>
  <c r="P4071" i="4"/>
  <c r="Q4071" i="4"/>
  <c r="R4071" i="4"/>
  <c r="S4071" i="4"/>
  <c r="Y4071" i="4" s="1"/>
  <c r="J4159" i="3" s="1"/>
  <c r="H4072" i="4"/>
  <c r="I4072" i="4"/>
  <c r="J4072" i="4"/>
  <c r="K4072" i="4"/>
  <c r="W4072" i="4" s="1"/>
  <c r="H4160" i="3" s="1"/>
  <c r="L4072" i="4"/>
  <c r="M4072" i="4"/>
  <c r="N4072" i="4"/>
  <c r="O4072" i="4"/>
  <c r="U4072" i="4" s="1"/>
  <c r="F4160" i="3" s="1"/>
  <c r="P4072" i="4"/>
  <c r="Q4072" i="4"/>
  <c r="R4072" i="4"/>
  <c r="S4072" i="4"/>
  <c r="Y4072" i="4" s="1"/>
  <c r="J4160" i="3" s="1"/>
  <c r="H4073" i="4"/>
  <c r="I4073" i="4"/>
  <c r="J4073" i="4"/>
  <c r="K4073" i="4"/>
  <c r="L4073" i="4"/>
  <c r="M4073" i="4"/>
  <c r="N4073" i="4"/>
  <c r="O4073" i="4"/>
  <c r="U4073" i="4" s="1"/>
  <c r="F4161" i="3" s="1"/>
  <c r="P4073" i="4"/>
  <c r="Q4073" i="4"/>
  <c r="R4073" i="4"/>
  <c r="X4073" i="4" s="1"/>
  <c r="I4161" i="3" s="1"/>
  <c r="S4073" i="4"/>
  <c r="Y4073" i="4" s="1"/>
  <c r="J4161" i="3" s="1"/>
  <c r="H4074" i="4"/>
  <c r="I4074" i="4"/>
  <c r="J4074" i="4"/>
  <c r="K4074" i="4"/>
  <c r="W4074" i="4" s="1"/>
  <c r="H4162" i="3" s="1"/>
  <c r="L4074" i="4"/>
  <c r="M4074" i="4"/>
  <c r="N4074" i="4"/>
  <c r="O4074" i="4"/>
  <c r="U4074" i="4" s="1"/>
  <c r="F4162" i="3" s="1"/>
  <c r="P4074" i="4"/>
  <c r="Q4074" i="4"/>
  <c r="R4074" i="4"/>
  <c r="S4074" i="4"/>
  <c r="Y4074" i="4" s="1"/>
  <c r="J4162" i="3" s="1"/>
  <c r="H4075" i="4"/>
  <c r="I4075" i="4"/>
  <c r="J4075" i="4"/>
  <c r="K4075" i="4"/>
  <c r="W4075" i="4" s="1"/>
  <c r="H4163" i="3" s="1"/>
  <c r="L4075" i="4"/>
  <c r="M4075" i="4"/>
  <c r="N4075" i="4"/>
  <c r="O4075" i="4"/>
  <c r="U4075" i="4" s="1"/>
  <c r="F4163" i="3" s="1"/>
  <c r="P4075" i="4"/>
  <c r="Q4075" i="4"/>
  <c r="R4075" i="4"/>
  <c r="S4075" i="4"/>
  <c r="Y4075" i="4" s="1"/>
  <c r="J4163" i="3" s="1"/>
  <c r="H4076" i="4"/>
  <c r="I4076" i="4"/>
  <c r="J4076" i="4"/>
  <c r="K4076" i="4"/>
  <c r="W4076" i="4" s="1"/>
  <c r="H4164" i="3" s="1"/>
  <c r="L4076" i="4"/>
  <c r="M4076" i="4"/>
  <c r="N4076" i="4"/>
  <c r="O4076" i="4"/>
  <c r="U4076" i="4" s="1"/>
  <c r="F4164" i="3" s="1"/>
  <c r="P4076" i="4"/>
  <c r="Q4076" i="4"/>
  <c r="R4076" i="4"/>
  <c r="S4076" i="4"/>
  <c r="Y4076" i="4" s="1"/>
  <c r="J4164" i="3" s="1"/>
  <c r="H4077" i="4"/>
  <c r="I4077" i="4"/>
  <c r="J4077" i="4"/>
  <c r="K4077" i="4"/>
  <c r="W4077" i="4" s="1"/>
  <c r="H4165" i="3" s="1"/>
  <c r="L4077" i="4"/>
  <c r="M4077" i="4"/>
  <c r="N4077" i="4"/>
  <c r="O4077" i="4"/>
  <c r="U4077" i="4" s="1"/>
  <c r="F4165" i="3" s="1"/>
  <c r="P4077" i="4"/>
  <c r="Q4077" i="4"/>
  <c r="R4077" i="4"/>
  <c r="S4077" i="4"/>
  <c r="Y4077" i="4" s="1"/>
  <c r="J4165" i="3" s="1"/>
  <c r="H4078" i="4"/>
  <c r="I4078" i="4"/>
  <c r="J4078" i="4"/>
  <c r="K4078" i="4"/>
  <c r="W4078" i="4" s="1"/>
  <c r="H4166" i="3" s="1"/>
  <c r="L4078" i="4"/>
  <c r="M4078" i="4"/>
  <c r="N4078" i="4"/>
  <c r="O4078" i="4"/>
  <c r="U4078" i="4" s="1"/>
  <c r="F4166" i="3" s="1"/>
  <c r="P4078" i="4"/>
  <c r="Q4078" i="4"/>
  <c r="R4078" i="4"/>
  <c r="S4078" i="4"/>
  <c r="Y4078" i="4" s="1"/>
  <c r="J4166" i="3" s="1"/>
  <c r="H4079" i="4"/>
  <c r="I4079" i="4"/>
  <c r="J4079" i="4"/>
  <c r="K4079" i="4"/>
  <c r="W4079" i="4" s="1"/>
  <c r="L4079" i="4"/>
  <c r="M4079" i="4"/>
  <c r="N4079" i="4"/>
  <c r="O4079" i="4"/>
  <c r="U4079" i="4" s="1"/>
  <c r="F4167" i="3" s="1"/>
  <c r="P4079" i="4"/>
  <c r="Q4079" i="4"/>
  <c r="R4079" i="4"/>
  <c r="S4079" i="4"/>
  <c r="Y4079" i="4" s="1"/>
  <c r="J4167" i="3" s="1"/>
  <c r="H4080" i="4"/>
  <c r="I4080" i="4"/>
  <c r="J4080" i="4"/>
  <c r="K4080" i="4"/>
  <c r="L4080" i="4"/>
  <c r="M4080" i="4"/>
  <c r="N4080" i="4"/>
  <c r="O4080" i="4"/>
  <c r="U4080" i="4" s="1"/>
  <c r="F4168" i="3" s="1"/>
  <c r="P4080" i="4"/>
  <c r="Q4080" i="4"/>
  <c r="R4080" i="4"/>
  <c r="S4080" i="4"/>
  <c r="Y4080" i="4" s="1"/>
  <c r="J4168" i="3" s="1"/>
  <c r="H4081" i="4"/>
  <c r="I4081" i="4"/>
  <c r="J4081" i="4"/>
  <c r="K4081" i="4"/>
  <c r="W4081" i="4" s="1"/>
  <c r="H4169" i="3" s="1"/>
  <c r="L4081" i="4"/>
  <c r="M4081" i="4"/>
  <c r="N4081" i="4"/>
  <c r="O4081" i="4"/>
  <c r="U4081" i="4" s="1"/>
  <c r="P4081" i="4"/>
  <c r="Q4081" i="4"/>
  <c r="R4081" i="4"/>
  <c r="S4081" i="4"/>
  <c r="Y4081" i="4" s="1"/>
  <c r="J4169" i="3" s="1"/>
  <c r="H4082" i="4"/>
  <c r="I4082" i="4"/>
  <c r="J4082" i="4"/>
  <c r="K4082" i="4"/>
  <c r="W4082" i="4" s="1"/>
  <c r="H4170" i="3" s="1"/>
  <c r="L4082" i="4"/>
  <c r="M4082" i="4"/>
  <c r="N4082" i="4"/>
  <c r="O4082" i="4"/>
  <c r="U4082" i="4" s="1"/>
  <c r="F4170" i="3" s="1"/>
  <c r="P4082" i="4"/>
  <c r="Q4082" i="4"/>
  <c r="R4082" i="4"/>
  <c r="S4082" i="4"/>
  <c r="Y4082" i="4" s="1"/>
  <c r="J4170" i="3" s="1"/>
  <c r="H4083" i="4"/>
  <c r="I4083" i="4"/>
  <c r="J4083" i="4"/>
  <c r="K4083" i="4"/>
  <c r="L4083" i="4"/>
  <c r="M4083" i="4"/>
  <c r="N4083" i="4"/>
  <c r="O4083" i="4"/>
  <c r="U4083" i="4" s="1"/>
  <c r="F4171" i="3" s="1"/>
  <c r="P4083" i="4"/>
  <c r="Q4083" i="4"/>
  <c r="R4083" i="4"/>
  <c r="S4083" i="4"/>
  <c r="Y4083" i="4" s="1"/>
  <c r="J4171" i="3" s="1"/>
  <c r="H4084" i="4"/>
  <c r="I4084" i="4"/>
  <c r="J4084" i="4"/>
  <c r="K4084" i="4"/>
  <c r="L4084" i="4"/>
  <c r="M4084" i="4"/>
  <c r="N4084" i="4"/>
  <c r="O4084" i="4"/>
  <c r="U4084" i="4" s="1"/>
  <c r="F4172" i="3" s="1"/>
  <c r="P4084" i="4"/>
  <c r="Q4084" i="4"/>
  <c r="R4084" i="4"/>
  <c r="X4084" i="4" s="1"/>
  <c r="I4172" i="3" s="1"/>
  <c r="S4084" i="4"/>
  <c r="Y4084" i="4" s="1"/>
  <c r="J4172" i="3" s="1"/>
  <c r="H4085" i="4"/>
  <c r="I4085" i="4"/>
  <c r="J4085" i="4"/>
  <c r="K4085" i="4"/>
  <c r="W4085" i="4" s="1"/>
  <c r="H4173" i="3" s="1"/>
  <c r="L4085" i="4"/>
  <c r="M4085" i="4"/>
  <c r="N4085" i="4"/>
  <c r="O4085" i="4"/>
  <c r="U4085" i="4" s="1"/>
  <c r="F4173" i="3" s="1"/>
  <c r="P4085" i="4"/>
  <c r="Q4085" i="4"/>
  <c r="R4085" i="4"/>
  <c r="S4085" i="4"/>
  <c r="Y4085" i="4" s="1"/>
  <c r="H4086" i="4"/>
  <c r="I4086" i="4"/>
  <c r="J4086" i="4"/>
  <c r="K4086" i="4"/>
  <c r="W4086" i="4" s="1"/>
  <c r="H4174" i="3" s="1"/>
  <c r="L4086" i="4"/>
  <c r="M4086" i="4"/>
  <c r="N4086" i="4"/>
  <c r="O4086" i="4"/>
  <c r="U4086" i="4" s="1"/>
  <c r="F4174" i="3" s="1"/>
  <c r="P4086" i="4"/>
  <c r="Q4086" i="4"/>
  <c r="R4086" i="4"/>
  <c r="S4086" i="4"/>
  <c r="Y4086" i="4" s="1"/>
  <c r="J4174" i="3" s="1"/>
  <c r="H4087" i="4"/>
  <c r="I4087" i="4"/>
  <c r="J4087" i="4"/>
  <c r="K4087" i="4"/>
  <c r="W4087" i="4" s="1"/>
  <c r="H4175" i="3" s="1"/>
  <c r="L4087" i="4"/>
  <c r="M4087" i="4"/>
  <c r="N4087" i="4"/>
  <c r="O4087" i="4"/>
  <c r="U4087" i="4" s="1"/>
  <c r="F4175" i="3" s="1"/>
  <c r="P4087" i="4"/>
  <c r="Q4087" i="4"/>
  <c r="R4087" i="4"/>
  <c r="S4087" i="4"/>
  <c r="Y4087" i="4" s="1"/>
  <c r="J4175" i="3" s="1"/>
  <c r="H4088" i="4"/>
  <c r="I4088" i="4"/>
  <c r="J4088" i="4"/>
  <c r="K4088" i="4"/>
  <c r="W4088" i="4" s="1"/>
  <c r="H4176" i="3" s="1"/>
  <c r="L4088" i="4"/>
  <c r="M4088" i="4"/>
  <c r="N4088" i="4"/>
  <c r="O4088" i="4"/>
  <c r="U4088" i="4" s="1"/>
  <c r="F4176" i="3" s="1"/>
  <c r="P4088" i="4"/>
  <c r="Q4088" i="4"/>
  <c r="R4088" i="4"/>
  <c r="S4088" i="4"/>
  <c r="Y4088" i="4" s="1"/>
  <c r="J4176" i="3" s="1"/>
  <c r="H4089" i="4"/>
  <c r="I4089" i="4"/>
  <c r="J4089" i="4"/>
  <c r="K4089" i="4"/>
  <c r="W4089" i="4" s="1"/>
  <c r="H4177" i="3" s="1"/>
  <c r="L4089" i="4"/>
  <c r="M4089" i="4"/>
  <c r="N4089" i="4"/>
  <c r="O4089" i="4"/>
  <c r="U4089" i="4" s="1"/>
  <c r="F4177" i="3" s="1"/>
  <c r="P4089" i="4"/>
  <c r="Q4089" i="4"/>
  <c r="R4089" i="4"/>
  <c r="S4089" i="4"/>
  <c r="Y4089" i="4" s="1"/>
  <c r="J4177" i="3" s="1"/>
  <c r="H4090" i="4"/>
  <c r="I4090" i="4"/>
  <c r="J4090" i="4"/>
  <c r="K4090" i="4"/>
  <c r="W4090" i="4" s="1"/>
  <c r="H4178" i="3" s="1"/>
  <c r="L4090" i="4"/>
  <c r="M4090" i="4"/>
  <c r="N4090" i="4"/>
  <c r="O4090" i="4"/>
  <c r="U4090" i="4" s="1"/>
  <c r="F4178" i="3" s="1"/>
  <c r="P4090" i="4"/>
  <c r="Q4090" i="4"/>
  <c r="R4090" i="4"/>
  <c r="S4090" i="4"/>
  <c r="Y4090" i="4" s="1"/>
  <c r="J4178" i="3" s="1"/>
  <c r="H4091" i="4"/>
  <c r="I4091" i="4"/>
  <c r="J4091" i="4"/>
  <c r="K4091" i="4"/>
  <c r="W4091" i="4" s="1"/>
  <c r="H4179" i="3" s="1"/>
  <c r="L4091" i="4"/>
  <c r="M4091" i="4"/>
  <c r="N4091" i="4"/>
  <c r="O4091" i="4"/>
  <c r="U4091" i="4" s="1"/>
  <c r="F4179" i="3" s="1"/>
  <c r="P4091" i="4"/>
  <c r="Q4091" i="4"/>
  <c r="R4091" i="4"/>
  <c r="S4091" i="4"/>
  <c r="Y4091" i="4" s="1"/>
  <c r="J4179" i="3" s="1"/>
  <c r="H4092" i="4"/>
  <c r="I4092" i="4"/>
  <c r="J4092" i="4"/>
  <c r="K4092" i="4"/>
  <c r="W4092" i="4" s="1"/>
  <c r="H4180" i="3" s="1"/>
  <c r="L4092" i="4"/>
  <c r="M4092" i="4"/>
  <c r="N4092" i="4"/>
  <c r="O4092" i="4"/>
  <c r="U4092" i="4" s="1"/>
  <c r="F4180" i="3" s="1"/>
  <c r="P4092" i="4"/>
  <c r="Q4092" i="4"/>
  <c r="R4092" i="4"/>
  <c r="S4092" i="4"/>
  <c r="Y4092" i="4" s="1"/>
  <c r="J4180" i="3" s="1"/>
  <c r="H4093" i="4"/>
  <c r="I4093" i="4"/>
  <c r="J4093" i="4"/>
  <c r="K4093" i="4"/>
  <c r="W4093" i="4" s="1"/>
  <c r="H4181" i="3" s="1"/>
  <c r="L4093" i="4"/>
  <c r="M4093" i="4"/>
  <c r="N4093" i="4"/>
  <c r="O4093" i="4"/>
  <c r="U4093" i="4" s="1"/>
  <c r="F4181" i="3" s="1"/>
  <c r="P4093" i="4"/>
  <c r="Q4093" i="4"/>
  <c r="R4093" i="4"/>
  <c r="S4093" i="4"/>
  <c r="Y4093" i="4" s="1"/>
  <c r="J4181" i="3" s="1"/>
  <c r="H4094" i="4"/>
  <c r="I4094" i="4"/>
  <c r="J4094" i="4"/>
  <c r="K4094" i="4"/>
  <c r="L4094" i="4"/>
  <c r="M4094" i="4"/>
  <c r="N4094" i="4"/>
  <c r="O4094" i="4"/>
  <c r="U4094" i="4" s="1"/>
  <c r="F4182" i="3" s="1"/>
  <c r="P4094" i="4"/>
  <c r="Q4094" i="4"/>
  <c r="R4094" i="4"/>
  <c r="S4094" i="4"/>
  <c r="Y4094" i="4" s="1"/>
  <c r="J4182" i="3" s="1"/>
  <c r="H4095" i="4"/>
  <c r="I4095" i="4"/>
  <c r="J4095" i="4"/>
  <c r="K4095" i="4"/>
  <c r="W4095" i="4" s="1"/>
  <c r="H4183" i="3" s="1"/>
  <c r="L4095" i="4"/>
  <c r="M4095" i="4"/>
  <c r="N4095" i="4"/>
  <c r="O4095" i="4"/>
  <c r="P4095" i="4"/>
  <c r="Q4095" i="4"/>
  <c r="R4095" i="4"/>
  <c r="S4095" i="4"/>
  <c r="H4096" i="4"/>
  <c r="I4096" i="4"/>
  <c r="J4096" i="4"/>
  <c r="K4096" i="4"/>
  <c r="W4096" i="4" s="1"/>
  <c r="H4184" i="3" s="1"/>
  <c r="L4096" i="4"/>
  <c r="M4096" i="4"/>
  <c r="N4096" i="4"/>
  <c r="O4096" i="4"/>
  <c r="U4096" i="4" s="1"/>
  <c r="F4184" i="3" s="1"/>
  <c r="P4096" i="4"/>
  <c r="Q4096" i="4"/>
  <c r="R4096" i="4"/>
  <c r="S4096" i="4"/>
  <c r="Y4096" i="4" s="1"/>
  <c r="J4184" i="3" s="1"/>
  <c r="H4097" i="4"/>
  <c r="I4097" i="4"/>
  <c r="J4097" i="4"/>
  <c r="K4097" i="4"/>
  <c r="W4097" i="4" s="1"/>
  <c r="H4185" i="3" s="1"/>
  <c r="L4097" i="4"/>
  <c r="M4097" i="4"/>
  <c r="N4097" i="4"/>
  <c r="O4097" i="4"/>
  <c r="U4097" i="4" s="1"/>
  <c r="F4185" i="3" s="1"/>
  <c r="P4097" i="4"/>
  <c r="Q4097" i="4"/>
  <c r="R4097" i="4"/>
  <c r="S4097" i="4"/>
  <c r="Y4097" i="4" s="1"/>
  <c r="J4185" i="3" s="1"/>
  <c r="H4098" i="4"/>
  <c r="I4098" i="4"/>
  <c r="J4098" i="4"/>
  <c r="K4098" i="4"/>
  <c r="W4098" i="4" s="1"/>
  <c r="H4186" i="3" s="1"/>
  <c r="L4098" i="4"/>
  <c r="M4098" i="4"/>
  <c r="N4098" i="4"/>
  <c r="O4098" i="4"/>
  <c r="P4098" i="4"/>
  <c r="Q4098" i="4"/>
  <c r="R4098" i="4"/>
  <c r="S4098" i="4"/>
  <c r="Y4098" i="4" s="1"/>
  <c r="J4186" i="3" s="1"/>
  <c r="H4099" i="4"/>
  <c r="I4099" i="4"/>
  <c r="J4099" i="4"/>
  <c r="K4099" i="4"/>
  <c r="W4099" i="4" s="1"/>
  <c r="H4187" i="3" s="1"/>
  <c r="L4099" i="4"/>
  <c r="M4099" i="4"/>
  <c r="N4099" i="4"/>
  <c r="O4099" i="4"/>
  <c r="U4099" i="4" s="1"/>
  <c r="F4187" i="3" s="1"/>
  <c r="P4099" i="4"/>
  <c r="Q4099" i="4"/>
  <c r="R4099" i="4"/>
  <c r="S4099" i="4"/>
  <c r="Y4099" i="4" s="1"/>
  <c r="J4187" i="3" s="1"/>
  <c r="H4100" i="4"/>
  <c r="I4100" i="4"/>
  <c r="J4100" i="4"/>
  <c r="K4100" i="4"/>
  <c r="W4100" i="4" s="1"/>
  <c r="H4188" i="3" s="1"/>
  <c r="L4100" i="4"/>
  <c r="M4100" i="4"/>
  <c r="N4100" i="4"/>
  <c r="O4100" i="4"/>
  <c r="U4100" i="4" s="1"/>
  <c r="F4188" i="3" s="1"/>
  <c r="P4100" i="4"/>
  <c r="Q4100" i="4"/>
  <c r="R4100" i="4"/>
  <c r="S4100" i="4"/>
  <c r="Y4100" i="4" s="1"/>
  <c r="J4188" i="3" s="1"/>
  <c r="H4101" i="4"/>
  <c r="I4101" i="4"/>
  <c r="J4101" i="4"/>
  <c r="K4101" i="4"/>
  <c r="W4101" i="4" s="1"/>
  <c r="H4189" i="3" s="1"/>
  <c r="L4101" i="4"/>
  <c r="M4101" i="4"/>
  <c r="N4101" i="4"/>
  <c r="O4101" i="4"/>
  <c r="U4101" i="4" s="1"/>
  <c r="F4189" i="3" s="1"/>
  <c r="P4101" i="4"/>
  <c r="Q4101" i="4"/>
  <c r="R4101" i="4"/>
  <c r="S4101" i="4"/>
  <c r="Y4101" i="4" s="1"/>
  <c r="J4189" i="3" s="1"/>
  <c r="H4102" i="4"/>
  <c r="I4102" i="4"/>
  <c r="J4102" i="4"/>
  <c r="K4102" i="4"/>
  <c r="L4102" i="4"/>
  <c r="M4102" i="4"/>
  <c r="N4102" i="4"/>
  <c r="O4102" i="4"/>
  <c r="U4102" i="4" s="1"/>
  <c r="F4190" i="3" s="1"/>
  <c r="P4102" i="4"/>
  <c r="Q4102" i="4"/>
  <c r="R4102" i="4"/>
  <c r="S4102" i="4"/>
  <c r="Y4102" i="4" s="1"/>
  <c r="J4190" i="3" s="1"/>
  <c r="H4103" i="4"/>
  <c r="I4103" i="4"/>
  <c r="J4103" i="4"/>
  <c r="K4103" i="4"/>
  <c r="W4103" i="4" s="1"/>
  <c r="H4191" i="3" s="1"/>
  <c r="L4103" i="4"/>
  <c r="M4103" i="4"/>
  <c r="N4103" i="4"/>
  <c r="O4103" i="4"/>
  <c r="U4103" i="4" s="1"/>
  <c r="F4191" i="3" s="1"/>
  <c r="P4103" i="4"/>
  <c r="Q4103" i="4"/>
  <c r="R4103" i="4"/>
  <c r="S4103" i="4"/>
  <c r="Y4103" i="4" s="1"/>
  <c r="J4191" i="3" s="1"/>
  <c r="H4104" i="4"/>
  <c r="I4104" i="4"/>
  <c r="J4104" i="4"/>
  <c r="K4104" i="4"/>
  <c r="W4104" i="4" s="1"/>
  <c r="L4104" i="4"/>
  <c r="M4104" i="4"/>
  <c r="N4104" i="4"/>
  <c r="O4104" i="4"/>
  <c r="U4104" i="4" s="1"/>
  <c r="F4192" i="3" s="1"/>
  <c r="P4104" i="4"/>
  <c r="Q4104" i="4"/>
  <c r="R4104" i="4"/>
  <c r="S4104" i="4"/>
  <c r="Y4104" i="4" s="1"/>
  <c r="J4192" i="3" s="1"/>
  <c r="H4105" i="4"/>
  <c r="I4105" i="4"/>
  <c r="J4105" i="4"/>
  <c r="K4105" i="4"/>
  <c r="W4105" i="4" s="1"/>
  <c r="L4105" i="4"/>
  <c r="M4105" i="4"/>
  <c r="N4105" i="4"/>
  <c r="O4105" i="4"/>
  <c r="U4105" i="4" s="1"/>
  <c r="F4193" i="3" s="1"/>
  <c r="P4105" i="4"/>
  <c r="Q4105" i="4"/>
  <c r="R4105" i="4"/>
  <c r="S4105" i="4"/>
  <c r="Y4105" i="4" s="1"/>
  <c r="J4193" i="3" s="1"/>
  <c r="H4106" i="4"/>
  <c r="I4106" i="4"/>
  <c r="J4106" i="4"/>
  <c r="K4106" i="4"/>
  <c r="W4106" i="4" s="1"/>
  <c r="H4194" i="3" s="1"/>
  <c r="L4106" i="4"/>
  <c r="M4106" i="4"/>
  <c r="N4106" i="4"/>
  <c r="O4106" i="4"/>
  <c r="U4106" i="4" s="1"/>
  <c r="F4194" i="3" s="1"/>
  <c r="P4106" i="4"/>
  <c r="Q4106" i="4"/>
  <c r="R4106" i="4"/>
  <c r="S4106" i="4"/>
  <c r="Y4106" i="4" s="1"/>
  <c r="J4194" i="3" s="1"/>
  <c r="H4107" i="4"/>
  <c r="I4107" i="4"/>
  <c r="J4107" i="4"/>
  <c r="K4107" i="4"/>
  <c r="W4107" i="4" s="1"/>
  <c r="H4195" i="3" s="1"/>
  <c r="L4107" i="4"/>
  <c r="M4107" i="4"/>
  <c r="N4107" i="4"/>
  <c r="O4107" i="4"/>
  <c r="U4107" i="4" s="1"/>
  <c r="F4195" i="3" s="1"/>
  <c r="P4107" i="4"/>
  <c r="Q4107" i="4"/>
  <c r="R4107" i="4"/>
  <c r="S4107" i="4"/>
  <c r="Y4107" i="4" s="1"/>
  <c r="J4195" i="3" s="1"/>
  <c r="H4108" i="4"/>
  <c r="I4108" i="4"/>
  <c r="J4108" i="4"/>
  <c r="K4108" i="4"/>
  <c r="W4108" i="4" s="1"/>
  <c r="H4196" i="3" s="1"/>
  <c r="L4108" i="4"/>
  <c r="M4108" i="4"/>
  <c r="N4108" i="4"/>
  <c r="T4108" i="4" s="1"/>
  <c r="E4196" i="3" s="1"/>
  <c r="O4108" i="4"/>
  <c r="U4108" i="4" s="1"/>
  <c r="F4196" i="3" s="1"/>
  <c r="P4108" i="4"/>
  <c r="Q4108" i="4"/>
  <c r="R4108" i="4"/>
  <c r="S4108" i="4"/>
  <c r="Y4108" i="4" s="1"/>
  <c r="J4196" i="3" s="1"/>
  <c r="H4109" i="4"/>
  <c r="I4109" i="4"/>
  <c r="J4109" i="4"/>
  <c r="K4109" i="4"/>
  <c r="W4109" i="4" s="1"/>
  <c r="H4197" i="3" s="1"/>
  <c r="L4109" i="4"/>
  <c r="M4109" i="4"/>
  <c r="N4109" i="4"/>
  <c r="O4109" i="4"/>
  <c r="U4109" i="4" s="1"/>
  <c r="F4197" i="3" s="1"/>
  <c r="P4109" i="4"/>
  <c r="Q4109" i="4"/>
  <c r="R4109" i="4"/>
  <c r="S4109" i="4"/>
  <c r="Y4109" i="4" s="1"/>
  <c r="J4197" i="3" s="1"/>
  <c r="H4110" i="4"/>
  <c r="I4110" i="4"/>
  <c r="J4110" i="4"/>
  <c r="K4110" i="4"/>
  <c r="W4110" i="4" s="1"/>
  <c r="H4198" i="3" s="1"/>
  <c r="L4110" i="4"/>
  <c r="M4110" i="4"/>
  <c r="N4110" i="4"/>
  <c r="O4110" i="4"/>
  <c r="U4110" i="4" s="1"/>
  <c r="F4198" i="3" s="1"/>
  <c r="P4110" i="4"/>
  <c r="Q4110" i="4"/>
  <c r="R4110" i="4"/>
  <c r="S4110" i="4"/>
  <c r="Y4110" i="4" s="1"/>
  <c r="J4198" i="3" s="1"/>
  <c r="H4111" i="4"/>
  <c r="I4111" i="4"/>
  <c r="J4111" i="4"/>
  <c r="K4111" i="4"/>
  <c r="L4111" i="4"/>
  <c r="M4111" i="4"/>
  <c r="N4111" i="4"/>
  <c r="O4111" i="4"/>
  <c r="U4111" i="4" s="1"/>
  <c r="F4199" i="3" s="1"/>
  <c r="P4111" i="4"/>
  <c r="Q4111" i="4"/>
  <c r="R4111" i="4"/>
  <c r="S4111" i="4"/>
  <c r="Y4111" i="4" s="1"/>
  <c r="J4199" i="3" s="1"/>
  <c r="H4112" i="4"/>
  <c r="I4112" i="4"/>
  <c r="J4112" i="4"/>
  <c r="K4112" i="4"/>
  <c r="L4112" i="4"/>
  <c r="M4112" i="4"/>
  <c r="N4112" i="4"/>
  <c r="O4112" i="4"/>
  <c r="U4112" i="4" s="1"/>
  <c r="F4200" i="3" s="1"/>
  <c r="P4112" i="4"/>
  <c r="Q4112" i="4"/>
  <c r="R4112" i="4"/>
  <c r="X4112" i="4" s="1"/>
  <c r="I4200" i="3" s="1"/>
  <c r="S4112" i="4"/>
  <c r="Y4112" i="4" s="1"/>
  <c r="J4200" i="3" s="1"/>
  <c r="H4113" i="4"/>
  <c r="I4113" i="4"/>
  <c r="J4113" i="4"/>
  <c r="K4113" i="4"/>
  <c r="W4113" i="4" s="1"/>
  <c r="H4201" i="3" s="1"/>
  <c r="L4113" i="4"/>
  <c r="M4113" i="4"/>
  <c r="N4113" i="4"/>
  <c r="O4113" i="4"/>
  <c r="U4113" i="4" s="1"/>
  <c r="F4201" i="3" s="1"/>
  <c r="P4113" i="4"/>
  <c r="Q4113" i="4"/>
  <c r="R4113" i="4"/>
  <c r="S4113" i="4"/>
  <c r="Y4113" i="4" s="1"/>
  <c r="J4201" i="3" s="1"/>
  <c r="H4114" i="4"/>
  <c r="I4114" i="4"/>
  <c r="J4114" i="4"/>
  <c r="K4114" i="4"/>
  <c r="W4114" i="4" s="1"/>
  <c r="H4202" i="3" s="1"/>
  <c r="L4114" i="4"/>
  <c r="M4114" i="4"/>
  <c r="N4114" i="4"/>
  <c r="O4114" i="4"/>
  <c r="U4114" i="4" s="1"/>
  <c r="F4202" i="3" s="1"/>
  <c r="P4114" i="4"/>
  <c r="Q4114" i="4"/>
  <c r="R4114" i="4"/>
  <c r="S4114" i="4"/>
  <c r="Y4114" i="4" s="1"/>
  <c r="J4202" i="3" s="1"/>
  <c r="H4115" i="4"/>
  <c r="I4115" i="4"/>
  <c r="J4115" i="4"/>
  <c r="K4115" i="4"/>
  <c r="W4115" i="4" s="1"/>
  <c r="H4203" i="3" s="1"/>
  <c r="L4115" i="4"/>
  <c r="M4115" i="4"/>
  <c r="N4115" i="4"/>
  <c r="O4115" i="4"/>
  <c r="U4115" i="4" s="1"/>
  <c r="F4203" i="3" s="1"/>
  <c r="P4115" i="4"/>
  <c r="Q4115" i="4"/>
  <c r="R4115" i="4"/>
  <c r="S4115" i="4"/>
  <c r="Y4115" i="4" s="1"/>
  <c r="J4203" i="3" s="1"/>
  <c r="H4116" i="4"/>
  <c r="I4116" i="4"/>
  <c r="J4116" i="4"/>
  <c r="K4116" i="4"/>
  <c r="W4116" i="4" s="1"/>
  <c r="H4204" i="3" s="1"/>
  <c r="L4116" i="4"/>
  <c r="M4116" i="4"/>
  <c r="N4116" i="4"/>
  <c r="O4116" i="4"/>
  <c r="U4116" i="4" s="1"/>
  <c r="F4204" i="3" s="1"/>
  <c r="P4116" i="4"/>
  <c r="Q4116" i="4"/>
  <c r="R4116" i="4"/>
  <c r="S4116" i="4"/>
  <c r="Y4116" i="4" s="1"/>
  <c r="J4204" i="3" s="1"/>
  <c r="H4117" i="4"/>
  <c r="I4117" i="4"/>
  <c r="J4117" i="4"/>
  <c r="K4117" i="4"/>
  <c r="W4117" i="4" s="1"/>
  <c r="H4205" i="3" s="1"/>
  <c r="L4117" i="4"/>
  <c r="M4117" i="4"/>
  <c r="N4117" i="4"/>
  <c r="O4117" i="4"/>
  <c r="U4117" i="4" s="1"/>
  <c r="F4205" i="3" s="1"/>
  <c r="P4117" i="4"/>
  <c r="Q4117" i="4"/>
  <c r="R4117" i="4"/>
  <c r="S4117" i="4"/>
  <c r="Y4117" i="4" s="1"/>
  <c r="J4205" i="3" s="1"/>
  <c r="H4118" i="4"/>
  <c r="I4118" i="4"/>
  <c r="J4118" i="4"/>
  <c r="K4118" i="4"/>
  <c r="W4118" i="4" s="1"/>
  <c r="H4206" i="3" s="1"/>
  <c r="L4118" i="4"/>
  <c r="M4118" i="4"/>
  <c r="N4118" i="4"/>
  <c r="O4118" i="4"/>
  <c r="U4118" i="4" s="1"/>
  <c r="P4118" i="4"/>
  <c r="Q4118" i="4"/>
  <c r="R4118" i="4"/>
  <c r="S4118" i="4"/>
  <c r="H4119" i="4"/>
  <c r="I4119" i="4"/>
  <c r="J4119" i="4"/>
  <c r="K4119" i="4"/>
  <c r="W4119" i="4" s="1"/>
  <c r="H4207" i="3" s="1"/>
  <c r="L4119" i="4"/>
  <c r="M4119" i="4"/>
  <c r="N4119" i="4"/>
  <c r="O4119" i="4"/>
  <c r="U4119" i="4" s="1"/>
  <c r="F4207" i="3" s="1"/>
  <c r="P4119" i="4"/>
  <c r="Q4119" i="4"/>
  <c r="R4119" i="4"/>
  <c r="S4119" i="4"/>
  <c r="Y4119" i="4" s="1"/>
  <c r="J4207" i="3" s="1"/>
  <c r="H4120" i="4"/>
  <c r="I4120" i="4"/>
  <c r="J4120" i="4"/>
  <c r="K4120" i="4"/>
  <c r="W4120" i="4" s="1"/>
  <c r="H4208" i="3" s="1"/>
  <c r="L4120" i="4"/>
  <c r="M4120" i="4"/>
  <c r="N4120" i="4"/>
  <c r="O4120" i="4"/>
  <c r="U4120" i="4" s="1"/>
  <c r="P4120" i="4"/>
  <c r="Q4120" i="4"/>
  <c r="R4120" i="4"/>
  <c r="S4120" i="4"/>
  <c r="Y4120" i="4" s="1"/>
  <c r="J4208" i="3" s="1"/>
  <c r="H4121" i="4"/>
  <c r="I4121" i="4"/>
  <c r="J4121" i="4"/>
  <c r="K4121" i="4"/>
  <c r="W4121" i="4" s="1"/>
  <c r="H4209" i="3" s="1"/>
  <c r="L4121" i="4"/>
  <c r="M4121" i="4"/>
  <c r="N4121" i="4"/>
  <c r="O4121" i="4"/>
  <c r="U4121" i="4" s="1"/>
  <c r="F4209" i="3" s="1"/>
  <c r="P4121" i="4"/>
  <c r="Q4121" i="4"/>
  <c r="R4121" i="4"/>
  <c r="S4121" i="4"/>
  <c r="Y4121" i="4" s="1"/>
  <c r="J4209" i="3" s="1"/>
  <c r="H4122" i="4"/>
  <c r="I4122" i="4"/>
  <c r="J4122" i="4"/>
  <c r="K4122" i="4"/>
  <c r="W4122" i="4" s="1"/>
  <c r="H4247" i="3" s="1"/>
  <c r="L4122" i="4"/>
  <c r="M4122" i="4"/>
  <c r="N4122" i="4"/>
  <c r="O4122" i="4"/>
  <c r="U4122" i="4" s="1"/>
  <c r="F4247" i="3" s="1"/>
  <c r="P4122" i="4"/>
  <c r="Q4122" i="4"/>
  <c r="R4122" i="4"/>
  <c r="S4122" i="4"/>
  <c r="H4123" i="4"/>
  <c r="I4123" i="4"/>
  <c r="J4123" i="4"/>
  <c r="K4123" i="4"/>
  <c r="W4123" i="4" s="1"/>
  <c r="H4210" i="3" s="1"/>
  <c r="L4123" i="4"/>
  <c r="M4123" i="4"/>
  <c r="N4123" i="4"/>
  <c r="O4123" i="4"/>
  <c r="U4123" i="4" s="1"/>
  <c r="F4210" i="3" s="1"/>
  <c r="P4123" i="4"/>
  <c r="Q4123" i="4"/>
  <c r="R4123" i="4"/>
  <c r="S4123" i="4"/>
  <c r="Y4123" i="4" s="1"/>
  <c r="J4210" i="3" s="1"/>
  <c r="H4124" i="4"/>
  <c r="I4124" i="4"/>
  <c r="J4124" i="4"/>
  <c r="K4124" i="4"/>
  <c r="L4124" i="4"/>
  <c r="M4124" i="4"/>
  <c r="N4124" i="4"/>
  <c r="T4124" i="4" s="1"/>
  <c r="E4211" i="3" s="1"/>
  <c r="O4124" i="4"/>
  <c r="U4124" i="4" s="1"/>
  <c r="F4211" i="3" s="1"/>
  <c r="P4124" i="4"/>
  <c r="Q4124" i="4"/>
  <c r="R4124" i="4"/>
  <c r="S4124" i="4"/>
  <c r="Y4124" i="4" s="1"/>
  <c r="J4211" i="3" s="1"/>
  <c r="H4125" i="4"/>
  <c r="I4125" i="4"/>
  <c r="J4125" i="4"/>
  <c r="K4125" i="4"/>
  <c r="W4125" i="4" s="1"/>
  <c r="H4212" i="3" s="1"/>
  <c r="L4125" i="4"/>
  <c r="M4125" i="4"/>
  <c r="N4125" i="4"/>
  <c r="O4125" i="4"/>
  <c r="U4125" i="4" s="1"/>
  <c r="F4212" i="3" s="1"/>
  <c r="P4125" i="4"/>
  <c r="Q4125" i="4"/>
  <c r="R4125" i="4"/>
  <c r="S4125" i="4"/>
  <c r="Y4125" i="4" s="1"/>
  <c r="J4212" i="3" s="1"/>
  <c r="H4126" i="4"/>
  <c r="I4126" i="4"/>
  <c r="J4126" i="4"/>
  <c r="K4126" i="4"/>
  <c r="W4126" i="4" s="1"/>
  <c r="H4213" i="3" s="1"/>
  <c r="L4126" i="4"/>
  <c r="M4126" i="4"/>
  <c r="N4126" i="4"/>
  <c r="T4126" i="4" s="1"/>
  <c r="E4213" i="3" s="1"/>
  <c r="O4126" i="4"/>
  <c r="U4126" i="4" s="1"/>
  <c r="F4213" i="3" s="1"/>
  <c r="P4126" i="4"/>
  <c r="Q4126" i="4"/>
  <c r="R4126" i="4"/>
  <c r="S4126" i="4"/>
  <c r="H4127" i="4"/>
  <c r="I4127" i="4"/>
  <c r="J4127" i="4"/>
  <c r="K4127" i="4"/>
  <c r="W4127" i="4" s="1"/>
  <c r="H4214" i="3" s="1"/>
  <c r="L4127" i="4"/>
  <c r="M4127" i="4"/>
  <c r="N4127" i="4"/>
  <c r="O4127" i="4"/>
  <c r="U4127" i="4" s="1"/>
  <c r="F4214" i="3" s="1"/>
  <c r="P4127" i="4"/>
  <c r="Q4127" i="4"/>
  <c r="R4127" i="4"/>
  <c r="S4127" i="4"/>
  <c r="Y4127" i="4" s="1"/>
  <c r="H4128" i="4"/>
  <c r="I4128" i="4"/>
  <c r="J4128" i="4"/>
  <c r="K4128" i="4"/>
  <c r="W4128" i="4" s="1"/>
  <c r="H4215" i="3" s="1"/>
  <c r="L4128" i="4"/>
  <c r="M4128" i="4"/>
  <c r="N4128" i="4"/>
  <c r="O4128" i="4"/>
  <c r="U4128" i="4" s="1"/>
  <c r="F4215" i="3" s="1"/>
  <c r="P4128" i="4"/>
  <c r="Q4128" i="4"/>
  <c r="R4128" i="4"/>
  <c r="S4128" i="4"/>
  <c r="Y4128" i="4" s="1"/>
  <c r="J4215" i="3" s="1"/>
  <c r="H4129" i="4"/>
  <c r="I4129" i="4"/>
  <c r="J4129" i="4"/>
  <c r="K4129" i="4"/>
  <c r="L4129" i="4"/>
  <c r="M4129" i="4"/>
  <c r="N4129" i="4"/>
  <c r="O4129" i="4"/>
  <c r="U4129" i="4" s="1"/>
  <c r="F4216" i="3" s="1"/>
  <c r="P4129" i="4"/>
  <c r="Q4129" i="4"/>
  <c r="R4129" i="4"/>
  <c r="S4129" i="4"/>
  <c r="Y4129" i="4" s="1"/>
  <c r="J4216" i="3" s="1"/>
  <c r="H4130" i="4"/>
  <c r="I4130" i="4"/>
  <c r="J4130" i="4"/>
  <c r="K4130" i="4"/>
  <c r="L4130" i="4"/>
  <c r="M4130" i="4"/>
  <c r="N4130" i="4"/>
  <c r="O4130" i="4"/>
  <c r="U4130" i="4" s="1"/>
  <c r="F4217" i="3" s="1"/>
  <c r="P4130" i="4"/>
  <c r="Q4130" i="4"/>
  <c r="R4130" i="4"/>
  <c r="S4130" i="4"/>
  <c r="Y4130" i="4" s="1"/>
  <c r="J4217" i="3" s="1"/>
  <c r="H4131" i="4"/>
  <c r="I4131" i="4"/>
  <c r="J4131" i="4"/>
  <c r="K4131" i="4"/>
  <c r="W4131" i="4" s="1"/>
  <c r="H4218" i="3" s="1"/>
  <c r="L4131" i="4"/>
  <c r="M4131" i="4"/>
  <c r="N4131" i="4"/>
  <c r="O4131" i="4"/>
  <c r="U4131" i="4" s="1"/>
  <c r="F4218" i="3" s="1"/>
  <c r="P4131" i="4"/>
  <c r="Q4131" i="4"/>
  <c r="R4131" i="4"/>
  <c r="S4131" i="4"/>
  <c r="Y4131" i="4" s="1"/>
  <c r="J4218" i="3" s="1"/>
  <c r="H4132" i="4"/>
  <c r="I4132" i="4"/>
  <c r="J4132" i="4"/>
  <c r="K4132" i="4"/>
  <c r="L4132" i="4"/>
  <c r="M4132" i="4"/>
  <c r="N4132" i="4"/>
  <c r="O4132" i="4"/>
  <c r="U4132" i="4" s="1"/>
  <c r="F4219" i="3" s="1"/>
  <c r="P4132" i="4"/>
  <c r="Q4132" i="4"/>
  <c r="R4132" i="4"/>
  <c r="S4132" i="4"/>
  <c r="Y4132" i="4" s="1"/>
  <c r="J4219" i="3" s="1"/>
  <c r="H4133" i="4"/>
  <c r="I4133" i="4"/>
  <c r="J4133" i="4"/>
  <c r="K4133" i="4"/>
  <c r="W4133" i="4" s="1"/>
  <c r="L4133" i="4"/>
  <c r="M4133" i="4"/>
  <c r="N4133" i="4"/>
  <c r="O4133" i="4"/>
  <c r="U4133" i="4" s="1"/>
  <c r="F4220" i="3" s="1"/>
  <c r="P4133" i="4"/>
  <c r="Q4133" i="4"/>
  <c r="R4133" i="4"/>
  <c r="S4133" i="4"/>
  <c r="Y4133" i="4" s="1"/>
  <c r="J4220" i="3" s="1"/>
  <c r="H4134" i="4"/>
  <c r="I4134" i="4"/>
  <c r="J4134" i="4"/>
  <c r="K4134" i="4"/>
  <c r="W4134" i="4" s="1"/>
  <c r="H4221" i="3" s="1"/>
  <c r="L4134" i="4"/>
  <c r="M4134" i="4"/>
  <c r="N4134" i="4"/>
  <c r="O4134" i="4"/>
  <c r="U4134" i="4" s="1"/>
  <c r="F4221" i="3" s="1"/>
  <c r="P4134" i="4"/>
  <c r="Q4134" i="4"/>
  <c r="R4134" i="4"/>
  <c r="S4134" i="4"/>
  <c r="Y4134" i="4" s="1"/>
  <c r="J4221" i="3" s="1"/>
  <c r="H4135" i="4"/>
  <c r="I4135" i="4"/>
  <c r="J4135" i="4"/>
  <c r="K4135" i="4"/>
  <c r="W4135" i="4" s="1"/>
  <c r="H4222" i="3" s="1"/>
  <c r="L4135" i="4"/>
  <c r="M4135" i="4"/>
  <c r="N4135" i="4"/>
  <c r="O4135" i="4"/>
  <c r="U4135" i="4" s="1"/>
  <c r="P4135" i="4"/>
  <c r="Q4135" i="4"/>
  <c r="R4135" i="4"/>
  <c r="S4135" i="4"/>
  <c r="Y4135" i="4" s="1"/>
  <c r="J4222" i="3" s="1"/>
  <c r="H4136" i="4"/>
  <c r="I4136" i="4"/>
  <c r="J4136" i="4"/>
  <c r="K4136" i="4"/>
  <c r="L4136" i="4"/>
  <c r="M4136" i="4"/>
  <c r="N4136" i="4"/>
  <c r="O4136" i="4"/>
  <c r="U4136" i="4" s="1"/>
  <c r="F4223" i="3" s="1"/>
  <c r="P4136" i="4"/>
  <c r="Q4136" i="4"/>
  <c r="R4136" i="4"/>
  <c r="S4136" i="4"/>
  <c r="Y4136" i="4" s="1"/>
  <c r="J4223" i="3" s="1"/>
  <c r="H4137" i="4"/>
  <c r="I4137" i="4"/>
  <c r="J4137" i="4"/>
  <c r="K4137" i="4"/>
  <c r="W4137" i="4" s="1"/>
  <c r="H4224" i="3" s="1"/>
  <c r="L4137" i="4"/>
  <c r="M4137" i="4"/>
  <c r="N4137" i="4"/>
  <c r="O4137" i="4"/>
  <c r="U4137" i="4" s="1"/>
  <c r="F4224" i="3" s="1"/>
  <c r="P4137" i="4"/>
  <c r="Q4137" i="4"/>
  <c r="R4137" i="4"/>
  <c r="S4137" i="4"/>
  <c r="Y4137" i="4" s="1"/>
  <c r="J4224" i="3" s="1"/>
  <c r="H4138" i="4"/>
  <c r="I4138" i="4"/>
  <c r="J4138" i="4"/>
  <c r="K4138" i="4"/>
  <c r="L4138" i="4"/>
  <c r="M4138" i="4"/>
  <c r="N4138" i="4"/>
  <c r="O4138" i="4"/>
  <c r="U4138" i="4" s="1"/>
  <c r="F4225" i="3" s="1"/>
  <c r="P4138" i="4"/>
  <c r="Q4138" i="4"/>
  <c r="R4138" i="4"/>
  <c r="S4138" i="4"/>
  <c r="Y4138" i="4" s="1"/>
  <c r="J4225" i="3" s="1"/>
  <c r="H4139" i="4"/>
  <c r="I4139" i="4"/>
  <c r="J4139" i="4"/>
  <c r="K4139" i="4"/>
  <c r="W4139" i="4" s="1"/>
  <c r="H4226" i="3" s="1"/>
  <c r="L4139" i="4"/>
  <c r="M4139" i="4"/>
  <c r="N4139" i="4"/>
  <c r="O4139" i="4"/>
  <c r="U4139" i="4" s="1"/>
  <c r="F4226" i="3" s="1"/>
  <c r="P4139" i="4"/>
  <c r="Q4139" i="4"/>
  <c r="R4139" i="4"/>
  <c r="S4139" i="4"/>
  <c r="Y4139" i="4" s="1"/>
  <c r="J4226" i="3" s="1"/>
  <c r="H4140" i="4"/>
  <c r="I4140" i="4"/>
  <c r="J4140" i="4"/>
  <c r="K4140" i="4"/>
  <c r="L4140" i="4"/>
  <c r="M4140" i="4"/>
  <c r="N4140" i="4"/>
  <c r="O4140" i="4"/>
  <c r="U4140" i="4" s="1"/>
  <c r="F4227" i="3" s="1"/>
  <c r="P4140" i="4"/>
  <c r="Q4140" i="4"/>
  <c r="R4140" i="4"/>
  <c r="S4140" i="4"/>
  <c r="Y4140" i="4" s="1"/>
  <c r="J4227" i="3" s="1"/>
  <c r="H4141" i="4"/>
  <c r="I4141" i="4"/>
  <c r="J4141" i="4"/>
  <c r="K4141" i="4"/>
  <c r="W4141" i="4" s="1"/>
  <c r="H4228" i="3" s="1"/>
  <c r="L4141" i="4"/>
  <c r="M4141" i="4"/>
  <c r="N4141" i="4"/>
  <c r="O4141" i="4"/>
  <c r="U4141" i="4" s="1"/>
  <c r="F4228" i="3" s="1"/>
  <c r="P4141" i="4"/>
  <c r="Q4141" i="4"/>
  <c r="R4141" i="4"/>
  <c r="S4141" i="4"/>
  <c r="Y4141" i="4" s="1"/>
  <c r="J4228" i="3" s="1"/>
  <c r="H4142" i="4"/>
  <c r="I4142" i="4"/>
  <c r="J4142" i="4"/>
  <c r="K4142" i="4"/>
  <c r="W4142" i="4" s="1"/>
  <c r="H4229" i="3" s="1"/>
  <c r="L4142" i="4"/>
  <c r="M4142" i="4"/>
  <c r="N4142" i="4"/>
  <c r="O4142" i="4"/>
  <c r="U4142" i="4" s="1"/>
  <c r="F4229" i="3" s="1"/>
  <c r="P4142" i="4"/>
  <c r="Q4142" i="4"/>
  <c r="R4142" i="4"/>
  <c r="S4142" i="4"/>
  <c r="Y4142" i="4" s="1"/>
  <c r="J4229" i="3" s="1"/>
  <c r="H4143" i="4"/>
  <c r="I4143" i="4"/>
  <c r="J4143" i="4"/>
  <c r="K4143" i="4"/>
  <c r="W4143" i="4" s="1"/>
  <c r="H4230" i="3" s="1"/>
  <c r="L4143" i="4"/>
  <c r="M4143" i="4"/>
  <c r="N4143" i="4"/>
  <c r="O4143" i="4"/>
  <c r="U4143" i="4" s="1"/>
  <c r="F4230" i="3" s="1"/>
  <c r="P4143" i="4"/>
  <c r="Q4143" i="4"/>
  <c r="R4143" i="4"/>
  <c r="S4143" i="4"/>
  <c r="Y4143" i="4" s="1"/>
  <c r="J4230" i="3" s="1"/>
  <c r="H4144" i="4"/>
  <c r="I4144" i="4"/>
  <c r="J4144" i="4"/>
  <c r="K4144" i="4"/>
  <c r="W4144" i="4" s="1"/>
  <c r="H4231" i="3" s="1"/>
  <c r="L4144" i="4"/>
  <c r="M4144" i="4"/>
  <c r="N4144" i="4"/>
  <c r="O4144" i="4"/>
  <c r="U4144" i="4" s="1"/>
  <c r="F4231" i="3" s="1"/>
  <c r="P4144" i="4"/>
  <c r="Q4144" i="4"/>
  <c r="R4144" i="4"/>
  <c r="S4144" i="4"/>
  <c r="Y4144" i="4" s="1"/>
  <c r="J4231" i="3" s="1"/>
  <c r="H4145" i="4"/>
  <c r="I4145" i="4"/>
  <c r="J4145" i="4"/>
  <c r="K4145" i="4"/>
  <c r="W4145" i="4" s="1"/>
  <c r="H4232" i="3" s="1"/>
  <c r="L4145" i="4"/>
  <c r="M4145" i="4"/>
  <c r="N4145" i="4"/>
  <c r="T4145" i="4" s="1"/>
  <c r="E4232" i="3" s="1"/>
  <c r="O4145" i="4"/>
  <c r="U4145" i="4" s="1"/>
  <c r="F4232" i="3" s="1"/>
  <c r="P4145" i="4"/>
  <c r="Q4145" i="4"/>
  <c r="R4145" i="4"/>
  <c r="S4145" i="4"/>
  <c r="Y4145" i="4" s="1"/>
  <c r="J4232" i="3" s="1"/>
  <c r="H4146" i="4"/>
  <c r="I4146" i="4"/>
  <c r="J4146" i="4"/>
  <c r="K4146" i="4"/>
  <c r="W4146" i="4" s="1"/>
  <c r="H4233" i="3" s="1"/>
  <c r="L4146" i="4"/>
  <c r="M4146" i="4"/>
  <c r="N4146" i="4"/>
  <c r="O4146" i="4"/>
  <c r="U4146" i="4" s="1"/>
  <c r="F4233" i="3" s="1"/>
  <c r="P4146" i="4"/>
  <c r="Q4146" i="4"/>
  <c r="R4146" i="4"/>
  <c r="S4146" i="4"/>
  <c r="Y4146" i="4" s="1"/>
  <c r="J4233" i="3" s="1"/>
  <c r="H4147" i="4"/>
  <c r="I4147" i="4"/>
  <c r="J4147" i="4"/>
  <c r="K4147" i="4"/>
  <c r="W4147" i="4" s="1"/>
  <c r="H4234" i="3" s="1"/>
  <c r="L4147" i="4"/>
  <c r="M4147" i="4"/>
  <c r="N4147" i="4"/>
  <c r="O4147" i="4"/>
  <c r="U4147" i="4" s="1"/>
  <c r="F4234" i="3" s="1"/>
  <c r="P4147" i="4"/>
  <c r="Q4147" i="4"/>
  <c r="R4147" i="4"/>
  <c r="S4147" i="4"/>
  <c r="Y4147" i="4" s="1"/>
  <c r="J4234" i="3" s="1"/>
  <c r="H4148" i="4"/>
  <c r="I4148" i="4"/>
  <c r="J4148" i="4"/>
  <c r="K4148" i="4"/>
  <c r="W4148" i="4" s="1"/>
  <c r="H4235" i="3" s="1"/>
  <c r="L4148" i="4"/>
  <c r="M4148" i="4"/>
  <c r="N4148" i="4"/>
  <c r="O4148" i="4"/>
  <c r="U4148" i="4" s="1"/>
  <c r="F4235" i="3" s="1"/>
  <c r="P4148" i="4"/>
  <c r="Q4148" i="4"/>
  <c r="R4148" i="4"/>
  <c r="S4148" i="4"/>
  <c r="Y4148" i="4" s="1"/>
  <c r="H4149" i="4"/>
  <c r="I4149" i="4"/>
  <c r="J4149" i="4"/>
  <c r="K4149" i="4"/>
  <c r="W4149" i="4" s="1"/>
  <c r="H4236" i="3" s="1"/>
  <c r="L4149" i="4"/>
  <c r="M4149" i="4"/>
  <c r="N4149" i="4"/>
  <c r="O4149" i="4"/>
  <c r="U4149" i="4" s="1"/>
  <c r="F4236" i="3" s="1"/>
  <c r="P4149" i="4"/>
  <c r="Q4149" i="4"/>
  <c r="R4149" i="4"/>
  <c r="S4149" i="4"/>
  <c r="Y4149" i="4" s="1"/>
  <c r="J4236" i="3" s="1"/>
  <c r="H4150" i="4"/>
  <c r="I4150" i="4"/>
  <c r="J4150" i="4"/>
  <c r="K4150" i="4"/>
  <c r="W4150" i="4" s="1"/>
  <c r="H4237" i="3" s="1"/>
  <c r="L4150" i="4"/>
  <c r="M4150" i="4"/>
  <c r="N4150" i="4"/>
  <c r="O4150" i="4"/>
  <c r="U4150" i="4" s="1"/>
  <c r="F4237" i="3" s="1"/>
  <c r="P4150" i="4"/>
  <c r="Q4150" i="4"/>
  <c r="R4150" i="4"/>
  <c r="S4150" i="4"/>
  <c r="Y4150" i="4" s="1"/>
  <c r="H4151" i="4"/>
  <c r="I4151" i="4"/>
  <c r="J4151" i="4"/>
  <c r="K4151" i="4"/>
  <c r="W4151" i="4" s="1"/>
  <c r="H4238" i="3" s="1"/>
  <c r="L4151" i="4"/>
  <c r="M4151" i="4"/>
  <c r="N4151" i="4"/>
  <c r="O4151" i="4"/>
  <c r="U4151" i="4" s="1"/>
  <c r="F4238" i="3" s="1"/>
  <c r="P4151" i="4"/>
  <c r="Q4151" i="4"/>
  <c r="R4151" i="4"/>
  <c r="X4151" i="4" s="1"/>
  <c r="I4238" i="3" s="1"/>
  <c r="S4151" i="4"/>
  <c r="Y4151" i="4" s="1"/>
  <c r="J4238" i="3" s="1"/>
  <c r="H4152" i="4"/>
  <c r="I4152" i="4"/>
  <c r="J4152" i="4"/>
  <c r="K4152" i="4"/>
  <c r="W4152" i="4" s="1"/>
  <c r="H4239" i="3" s="1"/>
  <c r="L4152" i="4"/>
  <c r="M4152" i="4"/>
  <c r="N4152" i="4"/>
  <c r="O4152" i="4"/>
  <c r="U4152" i="4" s="1"/>
  <c r="F4239" i="3" s="1"/>
  <c r="P4152" i="4"/>
  <c r="Q4152" i="4"/>
  <c r="R4152" i="4"/>
  <c r="S4152" i="4"/>
  <c r="Y4152" i="4" s="1"/>
  <c r="J4239" i="3" s="1"/>
  <c r="H4153" i="4"/>
  <c r="I4153" i="4"/>
  <c r="J4153" i="4"/>
  <c r="K4153" i="4"/>
  <c r="W4153" i="4" s="1"/>
  <c r="H4240" i="3" s="1"/>
  <c r="L4153" i="4"/>
  <c r="M4153" i="4"/>
  <c r="N4153" i="4"/>
  <c r="O4153" i="4"/>
  <c r="U4153" i="4" s="1"/>
  <c r="F4240" i="3" s="1"/>
  <c r="P4153" i="4"/>
  <c r="Q4153" i="4"/>
  <c r="R4153" i="4"/>
  <c r="S4153" i="4"/>
  <c r="Y4153" i="4" s="1"/>
  <c r="J4240" i="3" s="1"/>
  <c r="H4154" i="4"/>
  <c r="I4154" i="4"/>
  <c r="J4154" i="4"/>
  <c r="K4154" i="4"/>
  <c r="W4154" i="4" s="1"/>
  <c r="H4241" i="3" s="1"/>
  <c r="L4154" i="4"/>
  <c r="M4154" i="4"/>
  <c r="N4154" i="4"/>
  <c r="O4154" i="4"/>
  <c r="U4154" i="4" s="1"/>
  <c r="F4241" i="3" s="1"/>
  <c r="P4154" i="4"/>
  <c r="Q4154" i="4"/>
  <c r="R4154" i="4"/>
  <c r="S4154" i="4"/>
  <c r="Y4154" i="4" s="1"/>
  <c r="J4241" i="3" s="1"/>
  <c r="H4155" i="4"/>
  <c r="I4155" i="4"/>
  <c r="J4155" i="4"/>
  <c r="K4155" i="4"/>
  <c r="W4155" i="4" s="1"/>
  <c r="H4242" i="3" s="1"/>
  <c r="L4155" i="4"/>
  <c r="M4155" i="4"/>
  <c r="N4155" i="4"/>
  <c r="O4155" i="4"/>
  <c r="U4155" i="4" s="1"/>
  <c r="F4242" i="3" s="1"/>
  <c r="P4155" i="4"/>
  <c r="Q4155" i="4"/>
  <c r="R4155" i="4"/>
  <c r="S4155" i="4"/>
  <c r="Y4155" i="4" s="1"/>
  <c r="J4242" i="3" s="1"/>
  <c r="H4156" i="4"/>
  <c r="I4156" i="4"/>
  <c r="J4156" i="4"/>
  <c r="K4156" i="4"/>
  <c r="L4156" i="4"/>
  <c r="M4156" i="4"/>
  <c r="N4156" i="4"/>
  <c r="O4156" i="4"/>
  <c r="U4156" i="4" s="1"/>
  <c r="F4243" i="3" s="1"/>
  <c r="P4156" i="4"/>
  <c r="Q4156" i="4"/>
  <c r="R4156" i="4"/>
  <c r="S4156" i="4"/>
  <c r="Y4156" i="4" s="1"/>
  <c r="J4243" i="3" s="1"/>
  <c r="H4157" i="4"/>
  <c r="I4157" i="4"/>
  <c r="J4157" i="4"/>
  <c r="K4157" i="4"/>
  <c r="W4157" i="4" s="1"/>
  <c r="H4244" i="3" s="1"/>
  <c r="L4157" i="4"/>
  <c r="M4157" i="4"/>
  <c r="N4157" i="4"/>
  <c r="O4157" i="4"/>
  <c r="U4157" i="4" s="1"/>
  <c r="F4244" i="3" s="1"/>
  <c r="P4157" i="4"/>
  <c r="Q4157" i="4"/>
  <c r="R4157" i="4"/>
  <c r="S4157" i="4"/>
  <c r="Y4157" i="4" s="1"/>
  <c r="J4244" i="3" s="1"/>
  <c r="H4158" i="4"/>
  <c r="I4158" i="4"/>
  <c r="J4158" i="4"/>
  <c r="K4158" i="4"/>
  <c r="L4158" i="4"/>
  <c r="M4158" i="4"/>
  <c r="N4158" i="4"/>
  <c r="O4158" i="4"/>
  <c r="U4158" i="4" s="1"/>
  <c r="F4245" i="3" s="1"/>
  <c r="P4158" i="4"/>
  <c r="Q4158" i="4"/>
  <c r="R4158" i="4"/>
  <c r="S4158" i="4"/>
  <c r="Y4158" i="4" s="1"/>
  <c r="J4245" i="3" s="1"/>
  <c r="H4159" i="4"/>
  <c r="I4159" i="4"/>
  <c r="J4159" i="4"/>
  <c r="K4159" i="4"/>
  <c r="W4159" i="4" s="1"/>
  <c r="H4246" i="3" s="1"/>
  <c r="L4159" i="4"/>
  <c r="M4159" i="4"/>
  <c r="N4159" i="4"/>
  <c r="O4159" i="4"/>
  <c r="U4159" i="4" s="1"/>
  <c r="F4246" i="3" s="1"/>
  <c r="P4159" i="4"/>
  <c r="Q4159" i="4"/>
  <c r="R4159" i="4"/>
  <c r="S4159" i="4"/>
  <c r="Y4159" i="4" s="1"/>
  <c r="J4246" i="3" s="1"/>
  <c r="H4160" i="4"/>
  <c r="I4160" i="4"/>
  <c r="J4160" i="4"/>
  <c r="K4160" i="4"/>
  <c r="L4160" i="4"/>
  <c r="M4160" i="4"/>
  <c r="N4160" i="4"/>
  <c r="O4160" i="4"/>
  <c r="U4160" i="4" s="1"/>
  <c r="F4251" i="3" s="1"/>
  <c r="P4160" i="4"/>
  <c r="Q4160" i="4"/>
  <c r="R4160" i="4"/>
  <c r="S4160" i="4"/>
  <c r="Y4160" i="4" s="1"/>
  <c r="J4251" i="3" s="1"/>
  <c r="H4161" i="4"/>
  <c r="I4161" i="4"/>
  <c r="J4161" i="4"/>
  <c r="K4161" i="4"/>
  <c r="W4161" i="4" s="1"/>
  <c r="H4252" i="3" s="1"/>
  <c r="L4161" i="4"/>
  <c r="M4161" i="4"/>
  <c r="N4161" i="4"/>
  <c r="O4161" i="4"/>
  <c r="U4161" i="4" s="1"/>
  <c r="F4252" i="3" s="1"/>
  <c r="P4161" i="4"/>
  <c r="Q4161" i="4"/>
  <c r="R4161" i="4"/>
  <c r="S4161" i="4"/>
  <c r="Y4161" i="4" s="1"/>
  <c r="J4252" i="3" s="1"/>
  <c r="H4162" i="4"/>
  <c r="I4162" i="4"/>
  <c r="J4162" i="4"/>
  <c r="K4162" i="4"/>
  <c r="W4162" i="4" s="1"/>
  <c r="H4253" i="3" s="1"/>
  <c r="L4162" i="4"/>
  <c r="M4162" i="4"/>
  <c r="N4162" i="4"/>
  <c r="O4162" i="4"/>
  <c r="U4162" i="4" s="1"/>
  <c r="F4253" i="3" s="1"/>
  <c r="P4162" i="4"/>
  <c r="Q4162" i="4"/>
  <c r="R4162" i="4"/>
  <c r="S4162" i="4"/>
  <c r="Y4162" i="4" s="1"/>
  <c r="J4253" i="3" s="1"/>
  <c r="H4163" i="4"/>
  <c r="I4163" i="4"/>
  <c r="J4163" i="4"/>
  <c r="K4163" i="4"/>
  <c r="W4163" i="4" s="1"/>
  <c r="H4254" i="3" s="1"/>
  <c r="L4163" i="4"/>
  <c r="M4163" i="4"/>
  <c r="N4163" i="4"/>
  <c r="O4163" i="4"/>
  <c r="U4163" i="4" s="1"/>
  <c r="F4254" i="3" s="1"/>
  <c r="P4163" i="4"/>
  <c r="Q4163" i="4"/>
  <c r="R4163" i="4"/>
  <c r="S4163" i="4"/>
  <c r="Y4163" i="4" s="1"/>
  <c r="J4254" i="3" s="1"/>
  <c r="H4164" i="4"/>
  <c r="I4164" i="4"/>
  <c r="J4164" i="4"/>
  <c r="K4164" i="4"/>
  <c r="W4164" i="4" s="1"/>
  <c r="H4255" i="3" s="1"/>
  <c r="L4164" i="4"/>
  <c r="M4164" i="4"/>
  <c r="N4164" i="4"/>
  <c r="O4164" i="4"/>
  <c r="U4164" i="4" s="1"/>
  <c r="F4255" i="3" s="1"/>
  <c r="P4164" i="4"/>
  <c r="Q4164" i="4"/>
  <c r="R4164" i="4"/>
  <c r="S4164" i="4"/>
  <c r="Y4164" i="4" s="1"/>
  <c r="H4165" i="4"/>
  <c r="I4165" i="4"/>
  <c r="J4165" i="4"/>
  <c r="K4165" i="4"/>
  <c r="W4165" i="4" s="1"/>
  <c r="H4256" i="3" s="1"/>
  <c r="L4165" i="4"/>
  <c r="M4165" i="4"/>
  <c r="N4165" i="4"/>
  <c r="O4165" i="4"/>
  <c r="U4165" i="4" s="1"/>
  <c r="F4256" i="3" s="1"/>
  <c r="P4165" i="4"/>
  <c r="Q4165" i="4"/>
  <c r="R4165" i="4"/>
  <c r="S4165" i="4"/>
  <c r="Y4165" i="4" s="1"/>
  <c r="J4256" i="3" s="1"/>
  <c r="H4166" i="4"/>
  <c r="I4166" i="4"/>
  <c r="J4166" i="4"/>
  <c r="K4166" i="4"/>
  <c r="W4166" i="4" s="1"/>
  <c r="H4257" i="3" s="1"/>
  <c r="L4166" i="4"/>
  <c r="M4166" i="4"/>
  <c r="N4166" i="4"/>
  <c r="O4166" i="4"/>
  <c r="U4166" i="4" s="1"/>
  <c r="F4257" i="3" s="1"/>
  <c r="P4166" i="4"/>
  <c r="Q4166" i="4"/>
  <c r="R4166" i="4"/>
  <c r="S4166" i="4"/>
  <c r="Y4166" i="4" s="1"/>
  <c r="J4257" i="3" s="1"/>
  <c r="H4167" i="4"/>
  <c r="I4167" i="4"/>
  <c r="J4167" i="4"/>
  <c r="K4167" i="4"/>
  <c r="W4167" i="4" s="1"/>
  <c r="H4258" i="3" s="1"/>
  <c r="L4167" i="4"/>
  <c r="M4167" i="4"/>
  <c r="N4167" i="4"/>
  <c r="O4167" i="4"/>
  <c r="P4167" i="4"/>
  <c r="Q4167" i="4"/>
  <c r="R4167" i="4"/>
  <c r="S4167" i="4"/>
  <c r="Y4167" i="4" s="1"/>
  <c r="J4258" i="3" s="1"/>
  <c r="H4168" i="4"/>
  <c r="I4168" i="4"/>
  <c r="J4168" i="4"/>
  <c r="K4168" i="4"/>
  <c r="W4168" i="4" s="1"/>
  <c r="H4259" i="3" s="1"/>
  <c r="L4168" i="4"/>
  <c r="M4168" i="4"/>
  <c r="N4168" i="4"/>
  <c r="O4168" i="4"/>
  <c r="U4168" i="4" s="1"/>
  <c r="F4259" i="3" s="1"/>
  <c r="P4168" i="4"/>
  <c r="Q4168" i="4"/>
  <c r="R4168" i="4"/>
  <c r="S4168" i="4"/>
  <c r="Y4168" i="4" s="1"/>
  <c r="J4259" i="3" s="1"/>
  <c r="H4169" i="4"/>
  <c r="I4169" i="4"/>
  <c r="J4169" i="4"/>
  <c r="K4169" i="4"/>
  <c r="W4169" i="4" s="1"/>
  <c r="H4359" i="3" s="1"/>
  <c r="L4169" i="4"/>
  <c r="M4169" i="4"/>
  <c r="N4169" i="4"/>
  <c r="O4169" i="4"/>
  <c r="U4169" i="4" s="1"/>
  <c r="F4359" i="3" s="1"/>
  <c r="P4169" i="4"/>
  <c r="Q4169" i="4"/>
  <c r="R4169" i="4"/>
  <c r="S4169" i="4"/>
  <c r="Y4169" i="4" s="1"/>
  <c r="J4359" i="3" s="1"/>
  <c r="H4170" i="4"/>
  <c r="I4170" i="4"/>
  <c r="J4170" i="4"/>
  <c r="K4170" i="4"/>
  <c r="W4170" i="4" s="1"/>
  <c r="H4260" i="3" s="1"/>
  <c r="L4170" i="4"/>
  <c r="M4170" i="4"/>
  <c r="N4170" i="4"/>
  <c r="O4170" i="4"/>
  <c r="U4170" i="4" s="1"/>
  <c r="F4260" i="3" s="1"/>
  <c r="P4170" i="4"/>
  <c r="Q4170" i="4"/>
  <c r="R4170" i="4"/>
  <c r="S4170" i="4"/>
  <c r="Y4170" i="4" s="1"/>
  <c r="J4260" i="3" s="1"/>
  <c r="H4171" i="4"/>
  <c r="I4171" i="4"/>
  <c r="J4171" i="4"/>
  <c r="K4171" i="4"/>
  <c r="W4171" i="4" s="1"/>
  <c r="H4261" i="3" s="1"/>
  <c r="L4171" i="4"/>
  <c r="M4171" i="4"/>
  <c r="N4171" i="4"/>
  <c r="O4171" i="4"/>
  <c r="U4171" i="4" s="1"/>
  <c r="F4261" i="3" s="1"/>
  <c r="P4171" i="4"/>
  <c r="Q4171" i="4"/>
  <c r="R4171" i="4"/>
  <c r="S4171" i="4"/>
  <c r="Y4171" i="4" s="1"/>
  <c r="J4261" i="3" s="1"/>
  <c r="H4172" i="4"/>
  <c r="I4172" i="4"/>
  <c r="J4172" i="4"/>
  <c r="K4172" i="4"/>
  <c r="W4172" i="4" s="1"/>
  <c r="H4262" i="3" s="1"/>
  <c r="L4172" i="4"/>
  <c r="M4172" i="4"/>
  <c r="N4172" i="4"/>
  <c r="O4172" i="4"/>
  <c r="U4172" i="4" s="1"/>
  <c r="F4262" i="3" s="1"/>
  <c r="P4172" i="4"/>
  <c r="Q4172" i="4"/>
  <c r="R4172" i="4"/>
  <c r="S4172" i="4"/>
  <c r="Y4172" i="4" s="1"/>
  <c r="J4262" i="3" s="1"/>
  <c r="H4173" i="4"/>
  <c r="I4173" i="4"/>
  <c r="J4173" i="4"/>
  <c r="K4173" i="4"/>
  <c r="W4173" i="4" s="1"/>
  <c r="H4351" i="3" s="1"/>
  <c r="L4173" i="4"/>
  <c r="M4173" i="4"/>
  <c r="N4173" i="4"/>
  <c r="O4173" i="4"/>
  <c r="U4173" i="4" s="1"/>
  <c r="F4351" i="3" s="1"/>
  <c r="P4173" i="4"/>
  <c r="Q4173" i="4"/>
  <c r="R4173" i="4"/>
  <c r="S4173" i="4"/>
  <c r="Y4173" i="4" s="1"/>
  <c r="J4351" i="3" s="1"/>
  <c r="H4174" i="4"/>
  <c r="I4174" i="4"/>
  <c r="J4174" i="4"/>
  <c r="K4174" i="4"/>
  <c r="W4174" i="4" s="1"/>
  <c r="H4263" i="3" s="1"/>
  <c r="L4174" i="4"/>
  <c r="M4174" i="4"/>
  <c r="N4174" i="4"/>
  <c r="O4174" i="4"/>
  <c r="U4174" i="4" s="1"/>
  <c r="F4263" i="3" s="1"/>
  <c r="P4174" i="4"/>
  <c r="Q4174" i="4"/>
  <c r="R4174" i="4"/>
  <c r="S4174" i="4"/>
  <c r="Y4174" i="4" s="1"/>
  <c r="J4263" i="3" s="1"/>
  <c r="H4175" i="4"/>
  <c r="I4175" i="4"/>
  <c r="J4175" i="4"/>
  <c r="K4175" i="4"/>
  <c r="W4175" i="4" s="1"/>
  <c r="H4264" i="3" s="1"/>
  <c r="L4175" i="4"/>
  <c r="M4175" i="4"/>
  <c r="N4175" i="4"/>
  <c r="O4175" i="4"/>
  <c r="U4175" i="4" s="1"/>
  <c r="F4264" i="3" s="1"/>
  <c r="P4175" i="4"/>
  <c r="Q4175" i="4"/>
  <c r="R4175" i="4"/>
  <c r="S4175" i="4"/>
  <c r="Y4175" i="4" s="1"/>
  <c r="J4264" i="3" s="1"/>
  <c r="H4176" i="4"/>
  <c r="I4176" i="4"/>
  <c r="J4176" i="4"/>
  <c r="K4176" i="4"/>
  <c r="W4176" i="4" s="1"/>
  <c r="H4265" i="3" s="1"/>
  <c r="L4176" i="4"/>
  <c r="M4176" i="4"/>
  <c r="N4176" i="4"/>
  <c r="O4176" i="4"/>
  <c r="U4176" i="4" s="1"/>
  <c r="F4265" i="3" s="1"/>
  <c r="P4176" i="4"/>
  <c r="Q4176" i="4"/>
  <c r="R4176" i="4"/>
  <c r="S4176" i="4"/>
  <c r="Y4176" i="4" s="1"/>
  <c r="J4265" i="3" s="1"/>
  <c r="H4177" i="4"/>
  <c r="I4177" i="4"/>
  <c r="J4177" i="4"/>
  <c r="K4177" i="4"/>
  <c r="W4177" i="4" s="1"/>
  <c r="H4266" i="3" s="1"/>
  <c r="L4177" i="4"/>
  <c r="M4177" i="4"/>
  <c r="N4177" i="4"/>
  <c r="O4177" i="4"/>
  <c r="U4177" i="4" s="1"/>
  <c r="F4266" i="3" s="1"/>
  <c r="P4177" i="4"/>
  <c r="Q4177" i="4"/>
  <c r="R4177" i="4"/>
  <c r="X4177" i="4" s="1"/>
  <c r="I4266" i="3" s="1"/>
  <c r="S4177" i="4"/>
  <c r="Y4177" i="4" s="1"/>
  <c r="H4178" i="4"/>
  <c r="I4178" i="4"/>
  <c r="J4178" i="4"/>
  <c r="K4178" i="4"/>
  <c r="W4178" i="4" s="1"/>
  <c r="H4267" i="3" s="1"/>
  <c r="L4178" i="4"/>
  <c r="M4178" i="4"/>
  <c r="N4178" i="4"/>
  <c r="O4178" i="4"/>
  <c r="U4178" i="4" s="1"/>
  <c r="F4267" i="3" s="1"/>
  <c r="P4178" i="4"/>
  <c r="Q4178" i="4"/>
  <c r="R4178" i="4"/>
  <c r="S4178" i="4"/>
  <c r="Y4178" i="4" s="1"/>
  <c r="J4267" i="3" s="1"/>
  <c r="H4179" i="4"/>
  <c r="I4179" i="4"/>
  <c r="J4179" i="4"/>
  <c r="K4179" i="4"/>
  <c r="W4179" i="4" s="1"/>
  <c r="L4179" i="4"/>
  <c r="M4179" i="4"/>
  <c r="N4179" i="4"/>
  <c r="O4179" i="4"/>
  <c r="U4179" i="4" s="1"/>
  <c r="F4268" i="3" s="1"/>
  <c r="P4179" i="4"/>
  <c r="Q4179" i="4"/>
  <c r="R4179" i="4"/>
  <c r="S4179" i="4"/>
  <c r="Y4179" i="4" s="1"/>
  <c r="J4268" i="3" s="1"/>
  <c r="H4180" i="4"/>
  <c r="I4180" i="4"/>
  <c r="J4180" i="4"/>
  <c r="K4180" i="4"/>
  <c r="L4180" i="4"/>
  <c r="M4180" i="4"/>
  <c r="N4180" i="4"/>
  <c r="O4180" i="4"/>
  <c r="U4180" i="4" s="1"/>
  <c r="F4269" i="3" s="1"/>
  <c r="P4180" i="4"/>
  <c r="Q4180" i="4"/>
  <c r="R4180" i="4"/>
  <c r="S4180" i="4"/>
  <c r="Y4180" i="4" s="1"/>
  <c r="J4269" i="3" s="1"/>
  <c r="H4181" i="4"/>
  <c r="I4181" i="4"/>
  <c r="J4181" i="4"/>
  <c r="K4181" i="4"/>
  <c r="W4181" i="4" s="1"/>
  <c r="H4270" i="3" s="1"/>
  <c r="L4181" i="4"/>
  <c r="M4181" i="4"/>
  <c r="N4181" i="4"/>
  <c r="O4181" i="4"/>
  <c r="U4181" i="4" s="1"/>
  <c r="F4270" i="3" s="1"/>
  <c r="P4181" i="4"/>
  <c r="Q4181" i="4"/>
  <c r="R4181" i="4"/>
  <c r="S4181" i="4"/>
  <c r="Y4181" i="4" s="1"/>
  <c r="J4270" i="3" s="1"/>
  <c r="H4182" i="4"/>
  <c r="I4182" i="4"/>
  <c r="J4182" i="4"/>
  <c r="K4182" i="4"/>
  <c r="W4182" i="4" s="1"/>
  <c r="H4271" i="3" s="1"/>
  <c r="L4182" i="4"/>
  <c r="M4182" i="4"/>
  <c r="N4182" i="4"/>
  <c r="O4182" i="4"/>
  <c r="U4182" i="4" s="1"/>
  <c r="F4271" i="3" s="1"/>
  <c r="P4182" i="4"/>
  <c r="Q4182" i="4"/>
  <c r="R4182" i="4"/>
  <c r="S4182" i="4"/>
  <c r="Y4182" i="4" s="1"/>
  <c r="J4271" i="3" s="1"/>
  <c r="H4183" i="4"/>
  <c r="I4183" i="4"/>
  <c r="J4183" i="4"/>
  <c r="K4183" i="4"/>
  <c r="W4183" i="4" s="1"/>
  <c r="H4272" i="3" s="1"/>
  <c r="L4183" i="4"/>
  <c r="M4183" i="4"/>
  <c r="N4183" i="4"/>
  <c r="O4183" i="4"/>
  <c r="U4183" i="4" s="1"/>
  <c r="F4272" i="3" s="1"/>
  <c r="P4183" i="4"/>
  <c r="Q4183" i="4"/>
  <c r="R4183" i="4"/>
  <c r="S4183" i="4"/>
  <c r="Y4183" i="4" s="1"/>
  <c r="J4272" i="3" s="1"/>
  <c r="H4184" i="4"/>
  <c r="I4184" i="4"/>
  <c r="J4184" i="4"/>
  <c r="K4184" i="4"/>
  <c r="W4184" i="4" s="1"/>
  <c r="H4360" i="3" s="1"/>
  <c r="L4184" i="4"/>
  <c r="M4184" i="4"/>
  <c r="N4184" i="4"/>
  <c r="O4184" i="4"/>
  <c r="U4184" i="4" s="1"/>
  <c r="F4360" i="3" s="1"/>
  <c r="P4184" i="4"/>
  <c r="Q4184" i="4"/>
  <c r="R4184" i="4"/>
  <c r="S4184" i="4"/>
  <c r="Y4184" i="4" s="1"/>
  <c r="J4360" i="3" s="1"/>
  <c r="H4185" i="4"/>
  <c r="I4185" i="4"/>
  <c r="J4185" i="4"/>
  <c r="K4185" i="4"/>
  <c r="W4185" i="4" s="1"/>
  <c r="H4352" i="3" s="1"/>
  <c r="L4185" i="4"/>
  <c r="M4185" i="4"/>
  <c r="N4185" i="4"/>
  <c r="O4185" i="4"/>
  <c r="U4185" i="4" s="1"/>
  <c r="F4352" i="3" s="1"/>
  <c r="P4185" i="4"/>
  <c r="Q4185" i="4"/>
  <c r="R4185" i="4"/>
  <c r="S4185" i="4"/>
  <c r="Y4185" i="4" s="1"/>
  <c r="J4352" i="3" s="1"/>
  <c r="H4186" i="4"/>
  <c r="I4186" i="4"/>
  <c r="J4186" i="4"/>
  <c r="K4186" i="4"/>
  <c r="W4186" i="4" s="1"/>
  <c r="H4273" i="3" s="1"/>
  <c r="L4186" i="4"/>
  <c r="M4186" i="4"/>
  <c r="N4186" i="4"/>
  <c r="O4186" i="4"/>
  <c r="U4186" i="4" s="1"/>
  <c r="F4273" i="3" s="1"/>
  <c r="P4186" i="4"/>
  <c r="Q4186" i="4"/>
  <c r="R4186" i="4"/>
  <c r="S4186" i="4"/>
  <c r="Y4186" i="4" s="1"/>
  <c r="J4273" i="3" s="1"/>
  <c r="H4187" i="4"/>
  <c r="I4187" i="4"/>
  <c r="J4187" i="4"/>
  <c r="K4187" i="4"/>
  <c r="W4187" i="4" s="1"/>
  <c r="H4274" i="3" s="1"/>
  <c r="L4187" i="4"/>
  <c r="M4187" i="4"/>
  <c r="N4187" i="4"/>
  <c r="O4187" i="4"/>
  <c r="U4187" i="4" s="1"/>
  <c r="F4274" i="3" s="1"/>
  <c r="P4187" i="4"/>
  <c r="Q4187" i="4"/>
  <c r="R4187" i="4"/>
  <c r="S4187" i="4"/>
  <c r="Y4187" i="4" s="1"/>
  <c r="J4274" i="3" s="1"/>
  <c r="H4188" i="4"/>
  <c r="I4188" i="4"/>
  <c r="J4188" i="4"/>
  <c r="K4188" i="4"/>
  <c r="W4188" i="4" s="1"/>
  <c r="H4275" i="3" s="1"/>
  <c r="L4188" i="4"/>
  <c r="M4188" i="4"/>
  <c r="N4188" i="4"/>
  <c r="O4188" i="4"/>
  <c r="U4188" i="4" s="1"/>
  <c r="F4275" i="3" s="1"/>
  <c r="P4188" i="4"/>
  <c r="Q4188" i="4"/>
  <c r="R4188" i="4"/>
  <c r="S4188" i="4"/>
  <c r="Y4188" i="4" s="1"/>
  <c r="J4275" i="3" s="1"/>
  <c r="H4189" i="4"/>
  <c r="I4189" i="4"/>
  <c r="J4189" i="4"/>
  <c r="K4189" i="4"/>
  <c r="W4189" i="4" s="1"/>
  <c r="H4353" i="3" s="1"/>
  <c r="L4189" i="4"/>
  <c r="M4189" i="4"/>
  <c r="N4189" i="4"/>
  <c r="O4189" i="4"/>
  <c r="U4189" i="4" s="1"/>
  <c r="F4353" i="3" s="1"/>
  <c r="P4189" i="4"/>
  <c r="Q4189" i="4"/>
  <c r="R4189" i="4"/>
  <c r="S4189" i="4"/>
  <c r="Y4189" i="4" s="1"/>
  <c r="J4353" i="3" s="1"/>
  <c r="H4190" i="4"/>
  <c r="I4190" i="4"/>
  <c r="J4190" i="4"/>
  <c r="K4190" i="4"/>
  <c r="W4190" i="4" s="1"/>
  <c r="H4276" i="3" s="1"/>
  <c r="L4190" i="4"/>
  <c r="M4190" i="4"/>
  <c r="N4190" i="4"/>
  <c r="O4190" i="4"/>
  <c r="U4190" i="4" s="1"/>
  <c r="F4276" i="3" s="1"/>
  <c r="P4190" i="4"/>
  <c r="Q4190" i="4"/>
  <c r="R4190" i="4"/>
  <c r="S4190" i="4"/>
  <c r="Y4190" i="4" s="1"/>
  <c r="J4276" i="3" s="1"/>
  <c r="H4191" i="4"/>
  <c r="I4191" i="4"/>
  <c r="J4191" i="4"/>
  <c r="K4191" i="4"/>
  <c r="W4191" i="4" s="1"/>
  <c r="H4277" i="3" s="1"/>
  <c r="L4191" i="4"/>
  <c r="M4191" i="4"/>
  <c r="N4191" i="4"/>
  <c r="O4191" i="4"/>
  <c r="U4191" i="4" s="1"/>
  <c r="F4277" i="3" s="1"/>
  <c r="P4191" i="4"/>
  <c r="Q4191" i="4"/>
  <c r="R4191" i="4"/>
  <c r="S4191" i="4"/>
  <c r="Y4191" i="4" s="1"/>
  <c r="J4277" i="3" s="1"/>
  <c r="H4192" i="4"/>
  <c r="I4192" i="4"/>
  <c r="J4192" i="4"/>
  <c r="K4192" i="4"/>
  <c r="W4192" i="4" s="1"/>
  <c r="H4278" i="3" s="1"/>
  <c r="L4192" i="4"/>
  <c r="M4192" i="4"/>
  <c r="N4192" i="4"/>
  <c r="O4192" i="4"/>
  <c r="U4192" i="4" s="1"/>
  <c r="F4278" i="3" s="1"/>
  <c r="P4192" i="4"/>
  <c r="Q4192" i="4"/>
  <c r="R4192" i="4"/>
  <c r="S4192" i="4"/>
  <c r="Y4192" i="4" s="1"/>
  <c r="J4278" i="3" s="1"/>
  <c r="H4193" i="4"/>
  <c r="I4193" i="4"/>
  <c r="J4193" i="4"/>
  <c r="K4193" i="4"/>
  <c r="W4193" i="4" s="1"/>
  <c r="H4279" i="3" s="1"/>
  <c r="L4193" i="4"/>
  <c r="M4193" i="4"/>
  <c r="N4193" i="4"/>
  <c r="O4193" i="4"/>
  <c r="U4193" i="4" s="1"/>
  <c r="F4279" i="3" s="1"/>
  <c r="P4193" i="4"/>
  <c r="Q4193" i="4"/>
  <c r="R4193" i="4"/>
  <c r="S4193" i="4"/>
  <c r="Y4193" i="4" s="1"/>
  <c r="J4279" i="3" s="1"/>
  <c r="H4194" i="4"/>
  <c r="I4194" i="4"/>
  <c r="J4194" i="4"/>
  <c r="K4194" i="4"/>
  <c r="W4194" i="4" s="1"/>
  <c r="H4280" i="3" s="1"/>
  <c r="L4194" i="4"/>
  <c r="M4194" i="4"/>
  <c r="N4194" i="4"/>
  <c r="O4194" i="4"/>
  <c r="U4194" i="4" s="1"/>
  <c r="F4280" i="3" s="1"/>
  <c r="P4194" i="4"/>
  <c r="Q4194" i="4"/>
  <c r="R4194" i="4"/>
  <c r="S4194" i="4"/>
  <c r="Y4194" i="4" s="1"/>
  <c r="J4280" i="3" s="1"/>
  <c r="H4195" i="4"/>
  <c r="I4195" i="4"/>
  <c r="J4195" i="4"/>
  <c r="K4195" i="4"/>
  <c r="W4195" i="4" s="1"/>
  <c r="H4281" i="3" s="1"/>
  <c r="L4195" i="4"/>
  <c r="M4195" i="4"/>
  <c r="N4195" i="4"/>
  <c r="O4195" i="4"/>
  <c r="U4195" i="4" s="1"/>
  <c r="F4281" i="3" s="1"/>
  <c r="P4195" i="4"/>
  <c r="Q4195" i="4"/>
  <c r="R4195" i="4"/>
  <c r="S4195" i="4"/>
  <c r="Y4195" i="4" s="1"/>
  <c r="J4281" i="3" s="1"/>
  <c r="H4196" i="4"/>
  <c r="I4196" i="4"/>
  <c r="J4196" i="4"/>
  <c r="K4196" i="4"/>
  <c r="W4196" i="4" s="1"/>
  <c r="H4282" i="3" s="1"/>
  <c r="L4196" i="4"/>
  <c r="M4196" i="4"/>
  <c r="N4196" i="4"/>
  <c r="O4196" i="4"/>
  <c r="U4196" i="4" s="1"/>
  <c r="F4282" i="3" s="1"/>
  <c r="P4196" i="4"/>
  <c r="Q4196" i="4"/>
  <c r="R4196" i="4"/>
  <c r="S4196" i="4"/>
  <c r="Y4196" i="4" s="1"/>
  <c r="J4282" i="3" s="1"/>
  <c r="H4197" i="4"/>
  <c r="I4197" i="4"/>
  <c r="J4197" i="4"/>
  <c r="K4197" i="4"/>
  <c r="W4197" i="4" s="1"/>
  <c r="H4283" i="3" s="1"/>
  <c r="L4197" i="4"/>
  <c r="M4197" i="4"/>
  <c r="N4197" i="4"/>
  <c r="O4197" i="4"/>
  <c r="U4197" i="4" s="1"/>
  <c r="F4283" i="3" s="1"/>
  <c r="P4197" i="4"/>
  <c r="Q4197" i="4"/>
  <c r="R4197" i="4"/>
  <c r="S4197" i="4"/>
  <c r="Y4197" i="4" s="1"/>
  <c r="J4283" i="3" s="1"/>
  <c r="H4198" i="4"/>
  <c r="I4198" i="4"/>
  <c r="J4198" i="4"/>
  <c r="K4198" i="4"/>
  <c r="L4198" i="4"/>
  <c r="M4198" i="4"/>
  <c r="N4198" i="4"/>
  <c r="O4198" i="4"/>
  <c r="U4198" i="4" s="1"/>
  <c r="F4284" i="3" s="1"/>
  <c r="P4198" i="4"/>
  <c r="Q4198" i="4"/>
  <c r="R4198" i="4"/>
  <c r="S4198" i="4"/>
  <c r="Y4198" i="4" s="1"/>
  <c r="J4284" i="3" s="1"/>
  <c r="H4199" i="4"/>
  <c r="I4199" i="4"/>
  <c r="J4199" i="4"/>
  <c r="K4199" i="4"/>
  <c r="W4199" i="4" s="1"/>
  <c r="H4285" i="3" s="1"/>
  <c r="L4199" i="4"/>
  <c r="M4199" i="4"/>
  <c r="N4199" i="4"/>
  <c r="O4199" i="4"/>
  <c r="U4199" i="4" s="1"/>
  <c r="F4285" i="3" s="1"/>
  <c r="P4199" i="4"/>
  <c r="Q4199" i="4"/>
  <c r="R4199" i="4"/>
  <c r="S4199" i="4"/>
  <c r="Y4199" i="4" s="1"/>
  <c r="J4285" i="3" s="1"/>
  <c r="H4200" i="4"/>
  <c r="I4200" i="4"/>
  <c r="J4200" i="4"/>
  <c r="K4200" i="4"/>
  <c r="W4200" i="4" s="1"/>
  <c r="H4286" i="3" s="1"/>
  <c r="L4200" i="4"/>
  <c r="M4200" i="4"/>
  <c r="N4200" i="4"/>
  <c r="O4200" i="4"/>
  <c r="U4200" i="4" s="1"/>
  <c r="F4286" i="3" s="1"/>
  <c r="P4200" i="4"/>
  <c r="Q4200" i="4"/>
  <c r="R4200" i="4"/>
  <c r="S4200" i="4"/>
  <c r="Y4200" i="4" s="1"/>
  <c r="J4286" i="3" s="1"/>
  <c r="H4201" i="4"/>
  <c r="I4201" i="4"/>
  <c r="J4201" i="4"/>
  <c r="K4201" i="4"/>
  <c r="W4201" i="4" s="1"/>
  <c r="H4287" i="3" s="1"/>
  <c r="L4201" i="4"/>
  <c r="M4201" i="4"/>
  <c r="N4201" i="4"/>
  <c r="O4201" i="4"/>
  <c r="U4201" i="4" s="1"/>
  <c r="F4287" i="3" s="1"/>
  <c r="P4201" i="4"/>
  <c r="Q4201" i="4"/>
  <c r="R4201" i="4"/>
  <c r="S4201" i="4"/>
  <c r="Y4201" i="4" s="1"/>
  <c r="J4287" i="3" s="1"/>
  <c r="H4202" i="4"/>
  <c r="I4202" i="4"/>
  <c r="J4202" i="4"/>
  <c r="K4202" i="4"/>
  <c r="W4202" i="4" s="1"/>
  <c r="H4288" i="3" s="1"/>
  <c r="L4202" i="4"/>
  <c r="M4202" i="4"/>
  <c r="N4202" i="4"/>
  <c r="O4202" i="4"/>
  <c r="U4202" i="4" s="1"/>
  <c r="F4288" i="3" s="1"/>
  <c r="P4202" i="4"/>
  <c r="Q4202" i="4"/>
  <c r="R4202" i="4"/>
  <c r="S4202" i="4"/>
  <c r="Y4202" i="4" s="1"/>
  <c r="J4288" i="3" s="1"/>
  <c r="H4203" i="4"/>
  <c r="I4203" i="4"/>
  <c r="J4203" i="4"/>
  <c r="K4203" i="4"/>
  <c r="W4203" i="4" s="1"/>
  <c r="H4361" i="3" s="1"/>
  <c r="L4203" i="4"/>
  <c r="M4203" i="4"/>
  <c r="N4203" i="4"/>
  <c r="O4203" i="4"/>
  <c r="U4203" i="4" s="1"/>
  <c r="F4361" i="3" s="1"/>
  <c r="P4203" i="4"/>
  <c r="Q4203" i="4"/>
  <c r="R4203" i="4"/>
  <c r="S4203" i="4"/>
  <c r="Y4203" i="4" s="1"/>
  <c r="J4361" i="3" s="1"/>
  <c r="H4204" i="4"/>
  <c r="I4204" i="4"/>
  <c r="J4204" i="4"/>
  <c r="K4204" i="4"/>
  <c r="W4204" i="4" s="1"/>
  <c r="H4289" i="3" s="1"/>
  <c r="L4204" i="4"/>
  <c r="M4204" i="4"/>
  <c r="N4204" i="4"/>
  <c r="O4204" i="4"/>
  <c r="U4204" i="4" s="1"/>
  <c r="F4289" i="3" s="1"/>
  <c r="P4204" i="4"/>
  <c r="Q4204" i="4"/>
  <c r="R4204" i="4"/>
  <c r="S4204" i="4"/>
  <c r="Y4204" i="4" s="1"/>
  <c r="J4289" i="3" s="1"/>
  <c r="H4205" i="4"/>
  <c r="I4205" i="4"/>
  <c r="J4205" i="4"/>
  <c r="K4205" i="4"/>
  <c r="W4205" i="4" s="1"/>
  <c r="H4362" i="3" s="1"/>
  <c r="L4205" i="4"/>
  <c r="M4205" i="4"/>
  <c r="N4205" i="4"/>
  <c r="O4205" i="4"/>
  <c r="U4205" i="4" s="1"/>
  <c r="F4362" i="3" s="1"/>
  <c r="P4205" i="4"/>
  <c r="Q4205" i="4"/>
  <c r="R4205" i="4"/>
  <c r="S4205" i="4"/>
  <c r="Y4205" i="4" s="1"/>
  <c r="J4362" i="3" s="1"/>
  <c r="H4206" i="4"/>
  <c r="I4206" i="4"/>
  <c r="J4206" i="4"/>
  <c r="K4206" i="4"/>
  <c r="W4206" i="4" s="1"/>
  <c r="H4290" i="3" s="1"/>
  <c r="L4206" i="4"/>
  <c r="M4206" i="4"/>
  <c r="N4206" i="4"/>
  <c r="O4206" i="4"/>
  <c r="U4206" i="4" s="1"/>
  <c r="F4290" i="3" s="1"/>
  <c r="P4206" i="4"/>
  <c r="Q4206" i="4"/>
  <c r="R4206" i="4"/>
  <c r="S4206" i="4"/>
  <c r="Y4206" i="4" s="1"/>
  <c r="H4207" i="4"/>
  <c r="I4207" i="4"/>
  <c r="J4207" i="4"/>
  <c r="K4207" i="4"/>
  <c r="W4207" i="4" s="1"/>
  <c r="H4354" i="3" s="1"/>
  <c r="L4207" i="4"/>
  <c r="M4207" i="4"/>
  <c r="N4207" i="4"/>
  <c r="O4207" i="4"/>
  <c r="U4207" i="4" s="1"/>
  <c r="F4354" i="3" s="1"/>
  <c r="P4207" i="4"/>
  <c r="Q4207" i="4"/>
  <c r="R4207" i="4"/>
  <c r="S4207" i="4"/>
  <c r="Y4207" i="4" s="1"/>
  <c r="J4354" i="3" s="1"/>
  <c r="H4208" i="4"/>
  <c r="I4208" i="4"/>
  <c r="J4208" i="4"/>
  <c r="K4208" i="4"/>
  <c r="W4208" i="4" s="1"/>
  <c r="H4363" i="3" s="1"/>
  <c r="L4208" i="4"/>
  <c r="M4208" i="4"/>
  <c r="N4208" i="4"/>
  <c r="O4208" i="4"/>
  <c r="U4208" i="4" s="1"/>
  <c r="F4363" i="3" s="1"/>
  <c r="P4208" i="4"/>
  <c r="Q4208" i="4"/>
  <c r="R4208" i="4"/>
  <c r="S4208" i="4"/>
  <c r="Y4208" i="4" s="1"/>
  <c r="J4363" i="3" s="1"/>
  <c r="H4209" i="4"/>
  <c r="I4209" i="4"/>
  <c r="J4209" i="4"/>
  <c r="K4209" i="4"/>
  <c r="W4209" i="4" s="1"/>
  <c r="H4291" i="3" s="1"/>
  <c r="L4209" i="4"/>
  <c r="M4209" i="4"/>
  <c r="N4209" i="4"/>
  <c r="O4209" i="4"/>
  <c r="U4209" i="4" s="1"/>
  <c r="P4209" i="4"/>
  <c r="Q4209" i="4"/>
  <c r="R4209" i="4"/>
  <c r="S4209" i="4"/>
  <c r="Y4209" i="4" s="1"/>
  <c r="J4291" i="3" s="1"/>
  <c r="H4210" i="4"/>
  <c r="I4210" i="4"/>
  <c r="J4210" i="4"/>
  <c r="K4210" i="4"/>
  <c r="W4210" i="4" s="1"/>
  <c r="H4364" i="3" s="1"/>
  <c r="L4210" i="4"/>
  <c r="M4210" i="4"/>
  <c r="N4210" i="4"/>
  <c r="O4210" i="4"/>
  <c r="U4210" i="4" s="1"/>
  <c r="F4364" i="3" s="1"/>
  <c r="P4210" i="4"/>
  <c r="Q4210" i="4"/>
  <c r="R4210" i="4"/>
  <c r="S4210" i="4"/>
  <c r="Y4210" i="4" s="1"/>
  <c r="J4364" i="3" s="1"/>
  <c r="H4211" i="4"/>
  <c r="I4211" i="4"/>
  <c r="J4211" i="4"/>
  <c r="K4211" i="4"/>
  <c r="W4211" i="4" s="1"/>
  <c r="H4355" i="3" s="1"/>
  <c r="L4211" i="4"/>
  <c r="M4211" i="4"/>
  <c r="N4211" i="4"/>
  <c r="O4211" i="4"/>
  <c r="U4211" i="4" s="1"/>
  <c r="F4355" i="3" s="1"/>
  <c r="P4211" i="4"/>
  <c r="Q4211" i="4"/>
  <c r="R4211" i="4"/>
  <c r="S4211" i="4"/>
  <c r="Y4211" i="4" s="1"/>
  <c r="J4355" i="3" s="1"/>
  <c r="H4212" i="4"/>
  <c r="I4212" i="4"/>
  <c r="J4212" i="4"/>
  <c r="K4212" i="4"/>
  <c r="W4212" i="4" s="1"/>
  <c r="H4365" i="3" s="1"/>
  <c r="L4212" i="4"/>
  <c r="M4212" i="4"/>
  <c r="N4212" i="4"/>
  <c r="O4212" i="4"/>
  <c r="U4212" i="4" s="1"/>
  <c r="F4365" i="3" s="1"/>
  <c r="P4212" i="4"/>
  <c r="Q4212" i="4"/>
  <c r="R4212" i="4"/>
  <c r="S4212" i="4"/>
  <c r="Y4212" i="4" s="1"/>
  <c r="J4365" i="3" s="1"/>
  <c r="H4213" i="4"/>
  <c r="I4213" i="4"/>
  <c r="J4213" i="4"/>
  <c r="K4213" i="4"/>
  <c r="W4213" i="4" s="1"/>
  <c r="H4292" i="3" s="1"/>
  <c r="L4213" i="4"/>
  <c r="M4213" i="4"/>
  <c r="N4213" i="4"/>
  <c r="O4213" i="4"/>
  <c r="U4213" i="4" s="1"/>
  <c r="F4292" i="3" s="1"/>
  <c r="P4213" i="4"/>
  <c r="Q4213" i="4"/>
  <c r="R4213" i="4"/>
  <c r="S4213" i="4"/>
  <c r="Y4213" i="4" s="1"/>
  <c r="J4292" i="3" s="1"/>
  <c r="H4214" i="4"/>
  <c r="I4214" i="4"/>
  <c r="J4214" i="4"/>
  <c r="K4214" i="4"/>
  <c r="W4214" i="4" s="1"/>
  <c r="H4293" i="3" s="1"/>
  <c r="L4214" i="4"/>
  <c r="M4214" i="4"/>
  <c r="N4214" i="4"/>
  <c r="O4214" i="4"/>
  <c r="U4214" i="4" s="1"/>
  <c r="F4293" i="3" s="1"/>
  <c r="P4214" i="4"/>
  <c r="Q4214" i="4"/>
  <c r="R4214" i="4"/>
  <c r="S4214" i="4"/>
  <c r="Y4214" i="4" s="1"/>
  <c r="J4293" i="3" s="1"/>
  <c r="H4215" i="4"/>
  <c r="I4215" i="4"/>
  <c r="J4215" i="4"/>
  <c r="K4215" i="4"/>
  <c r="W4215" i="4" s="1"/>
  <c r="H4294" i="3" s="1"/>
  <c r="L4215" i="4"/>
  <c r="M4215" i="4"/>
  <c r="N4215" i="4"/>
  <c r="O4215" i="4"/>
  <c r="U4215" i="4" s="1"/>
  <c r="F4294" i="3" s="1"/>
  <c r="P4215" i="4"/>
  <c r="Q4215" i="4"/>
  <c r="R4215" i="4"/>
  <c r="S4215" i="4"/>
  <c r="Y4215" i="4" s="1"/>
  <c r="J4294" i="3" s="1"/>
  <c r="H4216" i="4"/>
  <c r="I4216" i="4"/>
  <c r="J4216" i="4"/>
  <c r="K4216" i="4"/>
  <c r="W4216" i="4" s="1"/>
  <c r="H4295" i="3" s="1"/>
  <c r="L4216" i="4"/>
  <c r="M4216" i="4"/>
  <c r="N4216" i="4"/>
  <c r="O4216" i="4"/>
  <c r="U4216" i="4" s="1"/>
  <c r="F4295" i="3" s="1"/>
  <c r="P4216" i="4"/>
  <c r="Q4216" i="4"/>
  <c r="R4216" i="4"/>
  <c r="S4216" i="4"/>
  <c r="Y4216" i="4" s="1"/>
  <c r="J4295" i="3" s="1"/>
  <c r="H4217" i="4"/>
  <c r="I4217" i="4"/>
  <c r="J4217" i="4"/>
  <c r="K4217" i="4"/>
  <c r="W4217" i="4" s="1"/>
  <c r="H4296" i="3" s="1"/>
  <c r="L4217" i="4"/>
  <c r="M4217" i="4"/>
  <c r="N4217" i="4"/>
  <c r="O4217" i="4"/>
  <c r="U4217" i="4" s="1"/>
  <c r="F4296" i="3" s="1"/>
  <c r="P4217" i="4"/>
  <c r="Q4217" i="4"/>
  <c r="R4217" i="4"/>
  <c r="S4217" i="4"/>
  <c r="Y4217" i="4" s="1"/>
  <c r="J4296" i="3" s="1"/>
  <c r="H4218" i="4"/>
  <c r="I4218" i="4"/>
  <c r="J4218" i="4"/>
  <c r="K4218" i="4"/>
  <c r="W4218" i="4" s="1"/>
  <c r="H4297" i="3" s="1"/>
  <c r="L4218" i="4"/>
  <c r="M4218" i="4"/>
  <c r="N4218" i="4"/>
  <c r="O4218" i="4"/>
  <c r="U4218" i="4" s="1"/>
  <c r="F4297" i="3" s="1"/>
  <c r="P4218" i="4"/>
  <c r="Q4218" i="4"/>
  <c r="R4218" i="4"/>
  <c r="S4218" i="4"/>
  <c r="Y4218" i="4" s="1"/>
  <c r="J4297" i="3" s="1"/>
  <c r="H4219" i="4"/>
  <c r="I4219" i="4"/>
  <c r="J4219" i="4"/>
  <c r="K4219" i="4"/>
  <c r="W4219" i="4" s="1"/>
  <c r="H4298" i="3" s="1"/>
  <c r="L4219" i="4"/>
  <c r="M4219" i="4"/>
  <c r="N4219" i="4"/>
  <c r="O4219" i="4"/>
  <c r="U4219" i="4" s="1"/>
  <c r="F4298" i="3" s="1"/>
  <c r="P4219" i="4"/>
  <c r="Q4219" i="4"/>
  <c r="R4219" i="4"/>
  <c r="S4219" i="4"/>
  <c r="Y4219" i="4" s="1"/>
  <c r="J4298" i="3" s="1"/>
  <c r="H4220" i="4"/>
  <c r="I4220" i="4"/>
  <c r="J4220" i="4"/>
  <c r="K4220" i="4"/>
  <c r="W4220" i="4" s="1"/>
  <c r="H4299" i="3" s="1"/>
  <c r="L4220" i="4"/>
  <c r="M4220" i="4"/>
  <c r="N4220" i="4"/>
  <c r="O4220" i="4"/>
  <c r="U4220" i="4" s="1"/>
  <c r="F4299" i="3" s="1"/>
  <c r="P4220" i="4"/>
  <c r="Q4220" i="4"/>
  <c r="R4220" i="4"/>
  <c r="S4220" i="4"/>
  <c r="Y4220" i="4" s="1"/>
  <c r="J4299" i="3" s="1"/>
  <c r="H4221" i="4"/>
  <c r="I4221" i="4"/>
  <c r="J4221" i="4"/>
  <c r="K4221" i="4"/>
  <c r="W4221" i="4" s="1"/>
  <c r="H4300" i="3" s="1"/>
  <c r="L4221" i="4"/>
  <c r="M4221" i="4"/>
  <c r="N4221" i="4"/>
  <c r="O4221" i="4"/>
  <c r="U4221" i="4" s="1"/>
  <c r="F4300" i="3" s="1"/>
  <c r="P4221" i="4"/>
  <c r="Q4221" i="4"/>
  <c r="R4221" i="4"/>
  <c r="S4221" i="4"/>
  <c r="Y4221" i="4" s="1"/>
  <c r="J4300" i="3" s="1"/>
  <c r="H4222" i="4"/>
  <c r="I4222" i="4"/>
  <c r="J4222" i="4"/>
  <c r="K4222" i="4"/>
  <c r="W4222" i="4" s="1"/>
  <c r="H4301" i="3" s="1"/>
  <c r="L4222" i="4"/>
  <c r="M4222" i="4"/>
  <c r="N4222" i="4"/>
  <c r="O4222" i="4"/>
  <c r="U4222" i="4" s="1"/>
  <c r="F4301" i="3" s="1"/>
  <c r="P4222" i="4"/>
  <c r="Q4222" i="4"/>
  <c r="R4222" i="4"/>
  <c r="S4222" i="4"/>
  <c r="Y4222" i="4" s="1"/>
  <c r="J4301" i="3" s="1"/>
  <c r="H4223" i="4"/>
  <c r="I4223" i="4"/>
  <c r="J4223" i="4"/>
  <c r="K4223" i="4"/>
  <c r="W4223" i="4" s="1"/>
  <c r="H4302" i="3" s="1"/>
  <c r="L4223" i="4"/>
  <c r="M4223" i="4"/>
  <c r="N4223" i="4"/>
  <c r="O4223" i="4"/>
  <c r="U4223" i="4" s="1"/>
  <c r="F4302" i="3" s="1"/>
  <c r="P4223" i="4"/>
  <c r="Q4223" i="4"/>
  <c r="R4223" i="4"/>
  <c r="S4223" i="4"/>
  <c r="Y4223" i="4" s="1"/>
  <c r="J4302" i="3" s="1"/>
  <c r="H4224" i="4"/>
  <c r="I4224" i="4"/>
  <c r="J4224" i="4"/>
  <c r="K4224" i="4"/>
  <c r="W4224" i="4" s="1"/>
  <c r="H4366" i="3" s="1"/>
  <c r="L4224" i="4"/>
  <c r="M4224" i="4"/>
  <c r="N4224" i="4"/>
  <c r="O4224" i="4"/>
  <c r="U4224" i="4" s="1"/>
  <c r="F4366" i="3" s="1"/>
  <c r="P4224" i="4"/>
  <c r="Q4224" i="4"/>
  <c r="R4224" i="4"/>
  <c r="S4224" i="4"/>
  <c r="Y4224" i="4" s="1"/>
  <c r="J4366" i="3" s="1"/>
  <c r="H4225" i="4"/>
  <c r="I4225" i="4"/>
  <c r="J4225" i="4"/>
  <c r="K4225" i="4"/>
  <c r="W4225" i="4" s="1"/>
  <c r="H4303" i="3" s="1"/>
  <c r="L4225" i="4"/>
  <c r="M4225" i="4"/>
  <c r="N4225" i="4"/>
  <c r="O4225" i="4"/>
  <c r="U4225" i="4" s="1"/>
  <c r="F4303" i="3" s="1"/>
  <c r="P4225" i="4"/>
  <c r="Q4225" i="4"/>
  <c r="R4225" i="4"/>
  <c r="S4225" i="4"/>
  <c r="Y4225" i="4" s="1"/>
  <c r="J4303" i="3" s="1"/>
  <c r="H4226" i="4"/>
  <c r="I4226" i="4"/>
  <c r="J4226" i="4"/>
  <c r="K4226" i="4"/>
  <c r="W4226" i="4" s="1"/>
  <c r="H4304" i="3" s="1"/>
  <c r="L4226" i="4"/>
  <c r="M4226" i="4"/>
  <c r="N4226" i="4"/>
  <c r="O4226" i="4"/>
  <c r="U4226" i="4" s="1"/>
  <c r="F4304" i="3" s="1"/>
  <c r="P4226" i="4"/>
  <c r="Q4226" i="4"/>
  <c r="R4226" i="4"/>
  <c r="S4226" i="4"/>
  <c r="Y4226" i="4" s="1"/>
  <c r="J4304" i="3" s="1"/>
  <c r="H4227" i="4"/>
  <c r="I4227" i="4"/>
  <c r="J4227" i="4"/>
  <c r="K4227" i="4"/>
  <c r="W4227" i="4" s="1"/>
  <c r="H4305" i="3" s="1"/>
  <c r="L4227" i="4"/>
  <c r="M4227" i="4"/>
  <c r="N4227" i="4"/>
  <c r="O4227" i="4"/>
  <c r="U4227" i="4" s="1"/>
  <c r="F4305" i="3" s="1"/>
  <c r="P4227" i="4"/>
  <c r="Q4227" i="4"/>
  <c r="R4227" i="4"/>
  <c r="S4227" i="4"/>
  <c r="Y4227" i="4" s="1"/>
  <c r="J4305" i="3" s="1"/>
  <c r="H4228" i="4"/>
  <c r="I4228" i="4"/>
  <c r="J4228" i="4"/>
  <c r="K4228" i="4"/>
  <c r="W4228" i="4" s="1"/>
  <c r="H4306" i="3" s="1"/>
  <c r="L4228" i="4"/>
  <c r="M4228" i="4"/>
  <c r="N4228" i="4"/>
  <c r="O4228" i="4"/>
  <c r="U4228" i="4" s="1"/>
  <c r="F4306" i="3" s="1"/>
  <c r="P4228" i="4"/>
  <c r="Q4228" i="4"/>
  <c r="R4228" i="4"/>
  <c r="S4228" i="4"/>
  <c r="Y4228" i="4" s="1"/>
  <c r="J4306" i="3" s="1"/>
  <c r="H4229" i="4"/>
  <c r="I4229" i="4"/>
  <c r="J4229" i="4"/>
  <c r="K4229" i="4"/>
  <c r="W4229" i="4" s="1"/>
  <c r="H4307" i="3" s="1"/>
  <c r="L4229" i="4"/>
  <c r="M4229" i="4"/>
  <c r="N4229" i="4"/>
  <c r="O4229" i="4"/>
  <c r="U4229" i="4" s="1"/>
  <c r="F4307" i="3" s="1"/>
  <c r="P4229" i="4"/>
  <c r="Q4229" i="4"/>
  <c r="R4229" i="4"/>
  <c r="S4229" i="4"/>
  <c r="Y4229" i="4" s="1"/>
  <c r="J4307" i="3" s="1"/>
  <c r="H4230" i="4"/>
  <c r="I4230" i="4"/>
  <c r="J4230" i="4"/>
  <c r="K4230" i="4"/>
  <c r="W4230" i="4" s="1"/>
  <c r="H4308" i="3" s="1"/>
  <c r="L4230" i="4"/>
  <c r="M4230" i="4"/>
  <c r="N4230" i="4"/>
  <c r="O4230" i="4"/>
  <c r="U4230" i="4" s="1"/>
  <c r="F4308" i="3" s="1"/>
  <c r="P4230" i="4"/>
  <c r="Q4230" i="4"/>
  <c r="R4230" i="4"/>
  <c r="S4230" i="4"/>
  <c r="Y4230" i="4" s="1"/>
  <c r="J4308" i="3" s="1"/>
  <c r="H4231" i="4"/>
  <c r="I4231" i="4"/>
  <c r="J4231" i="4"/>
  <c r="K4231" i="4"/>
  <c r="W4231" i="4" s="1"/>
  <c r="H4367" i="3" s="1"/>
  <c r="L4231" i="4"/>
  <c r="M4231" i="4"/>
  <c r="N4231" i="4"/>
  <c r="O4231" i="4"/>
  <c r="U4231" i="4" s="1"/>
  <c r="F4367" i="3" s="1"/>
  <c r="P4231" i="4"/>
  <c r="Q4231" i="4"/>
  <c r="R4231" i="4"/>
  <c r="S4231" i="4"/>
  <c r="Y4231" i="4" s="1"/>
  <c r="J4367" i="3" s="1"/>
  <c r="H4232" i="4"/>
  <c r="I4232" i="4"/>
  <c r="J4232" i="4"/>
  <c r="K4232" i="4"/>
  <c r="W4232" i="4" s="1"/>
  <c r="H4368" i="3" s="1"/>
  <c r="L4232" i="4"/>
  <c r="M4232" i="4"/>
  <c r="N4232" i="4"/>
  <c r="O4232" i="4"/>
  <c r="U4232" i="4" s="1"/>
  <c r="F4368" i="3" s="1"/>
  <c r="P4232" i="4"/>
  <c r="Q4232" i="4"/>
  <c r="R4232" i="4"/>
  <c r="S4232" i="4"/>
  <c r="Y4232" i="4" s="1"/>
  <c r="J4368" i="3" s="1"/>
  <c r="H4233" i="4"/>
  <c r="I4233" i="4"/>
  <c r="J4233" i="4"/>
  <c r="K4233" i="4"/>
  <c r="W4233" i="4" s="1"/>
  <c r="H4309" i="3" s="1"/>
  <c r="L4233" i="4"/>
  <c r="M4233" i="4"/>
  <c r="N4233" i="4"/>
  <c r="O4233" i="4"/>
  <c r="U4233" i="4" s="1"/>
  <c r="F4309" i="3" s="1"/>
  <c r="P4233" i="4"/>
  <c r="Q4233" i="4"/>
  <c r="R4233" i="4"/>
  <c r="S4233" i="4"/>
  <c r="Y4233" i="4" s="1"/>
  <c r="J4309" i="3" s="1"/>
  <c r="H4234" i="4"/>
  <c r="I4234" i="4"/>
  <c r="J4234" i="4"/>
  <c r="K4234" i="4"/>
  <c r="W4234" i="4" s="1"/>
  <c r="H4310" i="3" s="1"/>
  <c r="L4234" i="4"/>
  <c r="M4234" i="4"/>
  <c r="N4234" i="4"/>
  <c r="O4234" i="4"/>
  <c r="U4234" i="4" s="1"/>
  <c r="F4310" i="3" s="1"/>
  <c r="P4234" i="4"/>
  <c r="Q4234" i="4"/>
  <c r="R4234" i="4"/>
  <c r="S4234" i="4"/>
  <c r="Y4234" i="4" s="1"/>
  <c r="J4310" i="3" s="1"/>
  <c r="H4235" i="4"/>
  <c r="I4235" i="4"/>
  <c r="J4235" i="4"/>
  <c r="K4235" i="4"/>
  <c r="W4235" i="4" s="1"/>
  <c r="H4311" i="3" s="1"/>
  <c r="L4235" i="4"/>
  <c r="M4235" i="4"/>
  <c r="N4235" i="4"/>
  <c r="O4235" i="4"/>
  <c r="U4235" i="4" s="1"/>
  <c r="F4311" i="3" s="1"/>
  <c r="P4235" i="4"/>
  <c r="Q4235" i="4"/>
  <c r="R4235" i="4"/>
  <c r="S4235" i="4"/>
  <c r="Y4235" i="4" s="1"/>
  <c r="J4311" i="3" s="1"/>
  <c r="H4236" i="4"/>
  <c r="I4236" i="4"/>
  <c r="J4236" i="4"/>
  <c r="K4236" i="4"/>
  <c r="W4236" i="4" s="1"/>
  <c r="H4369" i="3" s="1"/>
  <c r="L4236" i="4"/>
  <c r="M4236" i="4"/>
  <c r="N4236" i="4"/>
  <c r="O4236" i="4"/>
  <c r="U4236" i="4" s="1"/>
  <c r="F4369" i="3" s="1"/>
  <c r="P4236" i="4"/>
  <c r="Q4236" i="4"/>
  <c r="R4236" i="4"/>
  <c r="S4236" i="4"/>
  <c r="Y4236" i="4" s="1"/>
  <c r="J4369" i="3" s="1"/>
  <c r="H4237" i="4"/>
  <c r="I4237" i="4"/>
  <c r="J4237" i="4"/>
  <c r="K4237" i="4"/>
  <c r="W4237" i="4" s="1"/>
  <c r="H4312" i="3" s="1"/>
  <c r="L4237" i="4"/>
  <c r="M4237" i="4"/>
  <c r="N4237" i="4"/>
  <c r="O4237" i="4"/>
  <c r="U4237" i="4" s="1"/>
  <c r="F4312" i="3" s="1"/>
  <c r="P4237" i="4"/>
  <c r="Q4237" i="4"/>
  <c r="R4237" i="4"/>
  <c r="S4237" i="4"/>
  <c r="Y4237" i="4" s="1"/>
  <c r="J4312" i="3" s="1"/>
  <c r="H4238" i="4"/>
  <c r="I4238" i="4"/>
  <c r="J4238" i="4"/>
  <c r="K4238" i="4"/>
  <c r="W4238" i="4" s="1"/>
  <c r="H4313" i="3" s="1"/>
  <c r="L4238" i="4"/>
  <c r="M4238" i="4"/>
  <c r="N4238" i="4"/>
  <c r="O4238" i="4"/>
  <c r="U4238" i="4" s="1"/>
  <c r="F4313" i="3" s="1"/>
  <c r="P4238" i="4"/>
  <c r="Q4238" i="4"/>
  <c r="R4238" i="4"/>
  <c r="S4238" i="4"/>
  <c r="Y4238" i="4" s="1"/>
  <c r="J4313" i="3" s="1"/>
  <c r="H4239" i="4"/>
  <c r="I4239" i="4"/>
  <c r="J4239" i="4"/>
  <c r="K4239" i="4"/>
  <c r="W4239" i="4" s="1"/>
  <c r="H4314" i="3" s="1"/>
  <c r="L4239" i="4"/>
  <c r="M4239" i="4"/>
  <c r="N4239" i="4"/>
  <c r="O4239" i="4"/>
  <c r="U4239" i="4" s="1"/>
  <c r="F4314" i="3" s="1"/>
  <c r="P4239" i="4"/>
  <c r="Q4239" i="4"/>
  <c r="R4239" i="4"/>
  <c r="S4239" i="4"/>
  <c r="Y4239" i="4" s="1"/>
  <c r="J4314" i="3" s="1"/>
  <c r="H4240" i="4"/>
  <c r="I4240" i="4"/>
  <c r="J4240" i="4"/>
  <c r="K4240" i="4"/>
  <c r="W4240" i="4" s="1"/>
  <c r="H4315" i="3" s="1"/>
  <c r="L4240" i="4"/>
  <c r="M4240" i="4"/>
  <c r="N4240" i="4"/>
  <c r="O4240" i="4"/>
  <c r="U4240" i="4" s="1"/>
  <c r="P4240" i="4"/>
  <c r="Q4240" i="4"/>
  <c r="R4240" i="4"/>
  <c r="S4240" i="4"/>
  <c r="Y4240" i="4" s="1"/>
  <c r="J4315" i="3" s="1"/>
  <c r="H4241" i="4"/>
  <c r="I4241" i="4"/>
  <c r="J4241" i="4"/>
  <c r="K4241" i="4"/>
  <c r="W4241" i="4" s="1"/>
  <c r="H4356" i="3" s="1"/>
  <c r="L4241" i="4"/>
  <c r="M4241" i="4"/>
  <c r="N4241" i="4"/>
  <c r="O4241" i="4"/>
  <c r="U4241" i="4" s="1"/>
  <c r="F4356" i="3" s="1"/>
  <c r="P4241" i="4"/>
  <c r="Q4241" i="4"/>
  <c r="R4241" i="4"/>
  <c r="S4241" i="4"/>
  <c r="Y4241" i="4" s="1"/>
  <c r="J4356" i="3" s="1"/>
  <c r="H4242" i="4"/>
  <c r="I4242" i="4"/>
  <c r="J4242" i="4"/>
  <c r="K4242" i="4"/>
  <c r="W4242" i="4" s="1"/>
  <c r="H4316" i="3" s="1"/>
  <c r="L4242" i="4"/>
  <c r="M4242" i="4"/>
  <c r="N4242" i="4"/>
  <c r="O4242" i="4"/>
  <c r="U4242" i="4" s="1"/>
  <c r="F4316" i="3" s="1"/>
  <c r="P4242" i="4"/>
  <c r="Q4242" i="4"/>
  <c r="R4242" i="4"/>
  <c r="S4242" i="4"/>
  <c r="Y4242" i="4" s="1"/>
  <c r="J4316" i="3" s="1"/>
  <c r="H4243" i="4"/>
  <c r="I4243" i="4"/>
  <c r="J4243" i="4"/>
  <c r="K4243" i="4"/>
  <c r="W4243" i="4" s="1"/>
  <c r="H4370" i="3" s="1"/>
  <c r="L4243" i="4"/>
  <c r="M4243" i="4"/>
  <c r="N4243" i="4"/>
  <c r="O4243" i="4"/>
  <c r="U4243" i="4" s="1"/>
  <c r="F4370" i="3" s="1"/>
  <c r="P4243" i="4"/>
  <c r="Q4243" i="4"/>
  <c r="R4243" i="4"/>
  <c r="S4243" i="4"/>
  <c r="Y4243" i="4" s="1"/>
  <c r="J4370" i="3" s="1"/>
  <c r="H4244" i="4"/>
  <c r="I4244" i="4"/>
  <c r="J4244" i="4"/>
  <c r="K4244" i="4"/>
  <c r="W4244" i="4" s="1"/>
  <c r="H4317" i="3" s="1"/>
  <c r="L4244" i="4"/>
  <c r="M4244" i="4"/>
  <c r="N4244" i="4"/>
  <c r="O4244" i="4"/>
  <c r="U4244" i="4" s="1"/>
  <c r="F4317" i="3" s="1"/>
  <c r="P4244" i="4"/>
  <c r="Q4244" i="4"/>
  <c r="R4244" i="4"/>
  <c r="S4244" i="4"/>
  <c r="Y4244" i="4" s="1"/>
  <c r="J4317" i="3" s="1"/>
  <c r="H4245" i="4"/>
  <c r="I4245" i="4"/>
  <c r="J4245" i="4"/>
  <c r="K4245" i="4"/>
  <c r="W4245" i="4" s="1"/>
  <c r="H4318" i="3" s="1"/>
  <c r="L4245" i="4"/>
  <c r="M4245" i="4"/>
  <c r="N4245" i="4"/>
  <c r="O4245" i="4"/>
  <c r="U4245" i="4" s="1"/>
  <c r="F4318" i="3" s="1"/>
  <c r="P4245" i="4"/>
  <c r="Q4245" i="4"/>
  <c r="R4245" i="4"/>
  <c r="S4245" i="4"/>
  <c r="Y4245" i="4" s="1"/>
  <c r="J4318" i="3" s="1"/>
  <c r="H4246" i="4"/>
  <c r="I4246" i="4"/>
  <c r="J4246" i="4"/>
  <c r="K4246" i="4"/>
  <c r="W4246" i="4" s="1"/>
  <c r="H4371" i="3" s="1"/>
  <c r="L4246" i="4"/>
  <c r="M4246" i="4"/>
  <c r="N4246" i="4"/>
  <c r="O4246" i="4"/>
  <c r="U4246" i="4" s="1"/>
  <c r="F4371" i="3" s="1"/>
  <c r="P4246" i="4"/>
  <c r="Q4246" i="4"/>
  <c r="R4246" i="4"/>
  <c r="S4246" i="4"/>
  <c r="Y4246" i="4" s="1"/>
  <c r="J4371" i="3" s="1"/>
  <c r="H4247" i="4"/>
  <c r="I4247" i="4"/>
  <c r="J4247" i="4"/>
  <c r="K4247" i="4"/>
  <c r="W4247" i="4" s="1"/>
  <c r="H4319" i="3" s="1"/>
  <c r="L4247" i="4"/>
  <c r="M4247" i="4"/>
  <c r="N4247" i="4"/>
  <c r="O4247" i="4"/>
  <c r="U4247" i="4" s="1"/>
  <c r="F4319" i="3" s="1"/>
  <c r="P4247" i="4"/>
  <c r="Q4247" i="4"/>
  <c r="R4247" i="4"/>
  <c r="S4247" i="4"/>
  <c r="Y4247" i="4" s="1"/>
  <c r="J4319" i="3" s="1"/>
  <c r="H4248" i="4"/>
  <c r="I4248" i="4"/>
  <c r="J4248" i="4"/>
  <c r="K4248" i="4"/>
  <c r="W4248" i="4" s="1"/>
  <c r="H4320" i="3" s="1"/>
  <c r="L4248" i="4"/>
  <c r="M4248" i="4"/>
  <c r="N4248" i="4"/>
  <c r="O4248" i="4"/>
  <c r="U4248" i="4" s="1"/>
  <c r="F4320" i="3" s="1"/>
  <c r="P4248" i="4"/>
  <c r="Q4248" i="4"/>
  <c r="R4248" i="4"/>
  <c r="S4248" i="4"/>
  <c r="Y4248" i="4" s="1"/>
  <c r="J4320" i="3" s="1"/>
  <c r="H4249" i="4"/>
  <c r="I4249" i="4"/>
  <c r="J4249" i="4"/>
  <c r="K4249" i="4"/>
  <c r="W4249" i="4" s="1"/>
  <c r="H4372" i="3" s="1"/>
  <c r="L4249" i="4"/>
  <c r="M4249" i="4"/>
  <c r="N4249" i="4"/>
  <c r="O4249" i="4"/>
  <c r="U4249" i="4" s="1"/>
  <c r="F4372" i="3" s="1"/>
  <c r="P4249" i="4"/>
  <c r="Q4249" i="4"/>
  <c r="R4249" i="4"/>
  <c r="S4249" i="4"/>
  <c r="Y4249" i="4" s="1"/>
  <c r="J4372" i="3" s="1"/>
  <c r="H4250" i="4"/>
  <c r="I4250" i="4"/>
  <c r="J4250" i="4"/>
  <c r="K4250" i="4"/>
  <c r="W4250" i="4" s="1"/>
  <c r="H4357" i="3" s="1"/>
  <c r="L4250" i="4"/>
  <c r="M4250" i="4"/>
  <c r="N4250" i="4"/>
  <c r="O4250" i="4"/>
  <c r="U4250" i="4" s="1"/>
  <c r="F4357" i="3" s="1"/>
  <c r="P4250" i="4"/>
  <c r="Q4250" i="4"/>
  <c r="R4250" i="4"/>
  <c r="S4250" i="4"/>
  <c r="Y4250" i="4" s="1"/>
  <c r="J4357" i="3" s="1"/>
  <c r="H4251" i="4"/>
  <c r="I4251" i="4"/>
  <c r="J4251" i="4"/>
  <c r="K4251" i="4"/>
  <c r="W4251" i="4" s="1"/>
  <c r="H4321" i="3" s="1"/>
  <c r="L4251" i="4"/>
  <c r="M4251" i="4"/>
  <c r="N4251" i="4"/>
  <c r="O4251" i="4"/>
  <c r="U4251" i="4" s="1"/>
  <c r="F4321" i="3" s="1"/>
  <c r="P4251" i="4"/>
  <c r="Q4251" i="4"/>
  <c r="R4251" i="4"/>
  <c r="S4251" i="4"/>
  <c r="Y4251" i="4" s="1"/>
  <c r="J4321" i="3" s="1"/>
  <c r="H4252" i="4"/>
  <c r="I4252" i="4"/>
  <c r="J4252" i="4"/>
  <c r="K4252" i="4"/>
  <c r="W4252" i="4" s="1"/>
  <c r="H4322" i="3" s="1"/>
  <c r="L4252" i="4"/>
  <c r="M4252" i="4"/>
  <c r="N4252" i="4"/>
  <c r="O4252" i="4"/>
  <c r="U4252" i="4" s="1"/>
  <c r="F4322" i="3" s="1"/>
  <c r="P4252" i="4"/>
  <c r="Q4252" i="4"/>
  <c r="R4252" i="4"/>
  <c r="S4252" i="4"/>
  <c r="Y4252" i="4" s="1"/>
  <c r="J4322" i="3" s="1"/>
  <c r="H4253" i="4"/>
  <c r="I4253" i="4"/>
  <c r="J4253" i="4"/>
  <c r="K4253" i="4"/>
  <c r="W4253" i="4" s="1"/>
  <c r="H4323" i="3" s="1"/>
  <c r="L4253" i="4"/>
  <c r="M4253" i="4"/>
  <c r="N4253" i="4"/>
  <c r="O4253" i="4"/>
  <c r="U4253" i="4" s="1"/>
  <c r="F4323" i="3" s="1"/>
  <c r="P4253" i="4"/>
  <c r="Q4253" i="4"/>
  <c r="R4253" i="4"/>
  <c r="S4253" i="4"/>
  <c r="Y4253" i="4" s="1"/>
  <c r="J4323" i="3" s="1"/>
  <c r="H4254" i="4"/>
  <c r="I4254" i="4"/>
  <c r="J4254" i="4"/>
  <c r="K4254" i="4"/>
  <c r="W4254" i="4" s="1"/>
  <c r="H4324" i="3" s="1"/>
  <c r="L4254" i="4"/>
  <c r="M4254" i="4"/>
  <c r="N4254" i="4"/>
  <c r="O4254" i="4"/>
  <c r="U4254" i="4" s="1"/>
  <c r="F4324" i="3" s="1"/>
  <c r="P4254" i="4"/>
  <c r="Q4254" i="4"/>
  <c r="R4254" i="4"/>
  <c r="S4254" i="4"/>
  <c r="Y4254" i="4" s="1"/>
  <c r="J4324" i="3" s="1"/>
  <c r="H4255" i="4"/>
  <c r="I4255" i="4"/>
  <c r="J4255" i="4"/>
  <c r="K4255" i="4"/>
  <c r="W4255" i="4" s="1"/>
  <c r="H4325" i="3" s="1"/>
  <c r="L4255" i="4"/>
  <c r="M4255" i="4"/>
  <c r="N4255" i="4"/>
  <c r="O4255" i="4"/>
  <c r="U4255" i="4" s="1"/>
  <c r="F4325" i="3" s="1"/>
  <c r="P4255" i="4"/>
  <c r="Q4255" i="4"/>
  <c r="R4255" i="4"/>
  <c r="S4255" i="4"/>
  <c r="Y4255" i="4" s="1"/>
  <c r="J4325" i="3" s="1"/>
  <c r="H4256" i="4"/>
  <c r="I4256" i="4"/>
  <c r="J4256" i="4"/>
  <c r="K4256" i="4"/>
  <c r="W4256" i="4" s="1"/>
  <c r="H4326" i="3" s="1"/>
  <c r="L4256" i="4"/>
  <c r="M4256" i="4"/>
  <c r="N4256" i="4"/>
  <c r="O4256" i="4"/>
  <c r="U4256" i="4" s="1"/>
  <c r="F4326" i="3" s="1"/>
  <c r="P4256" i="4"/>
  <c r="Q4256" i="4"/>
  <c r="R4256" i="4"/>
  <c r="S4256" i="4"/>
  <c r="Y4256" i="4" s="1"/>
  <c r="J4326" i="3" s="1"/>
  <c r="H4257" i="4"/>
  <c r="I4257" i="4"/>
  <c r="J4257" i="4"/>
  <c r="K4257" i="4"/>
  <c r="W4257" i="4" s="1"/>
  <c r="H4327" i="3" s="1"/>
  <c r="L4257" i="4"/>
  <c r="M4257" i="4"/>
  <c r="N4257" i="4"/>
  <c r="O4257" i="4"/>
  <c r="U4257" i="4" s="1"/>
  <c r="F4327" i="3" s="1"/>
  <c r="P4257" i="4"/>
  <c r="Q4257" i="4"/>
  <c r="R4257" i="4"/>
  <c r="S4257" i="4"/>
  <c r="Y4257" i="4" s="1"/>
  <c r="J4327" i="3" s="1"/>
  <c r="H4258" i="4"/>
  <c r="I4258" i="4"/>
  <c r="J4258" i="4"/>
  <c r="K4258" i="4"/>
  <c r="W4258" i="4" s="1"/>
  <c r="H4373" i="3" s="1"/>
  <c r="L4258" i="4"/>
  <c r="M4258" i="4"/>
  <c r="N4258" i="4"/>
  <c r="O4258" i="4"/>
  <c r="U4258" i="4" s="1"/>
  <c r="F4373" i="3" s="1"/>
  <c r="P4258" i="4"/>
  <c r="Q4258" i="4"/>
  <c r="R4258" i="4"/>
  <c r="S4258" i="4"/>
  <c r="Y4258" i="4" s="1"/>
  <c r="J4373" i="3" s="1"/>
  <c r="H4259" i="4"/>
  <c r="I4259" i="4"/>
  <c r="J4259" i="4"/>
  <c r="K4259" i="4"/>
  <c r="W4259" i="4" s="1"/>
  <c r="H4374" i="3" s="1"/>
  <c r="L4259" i="4"/>
  <c r="M4259" i="4"/>
  <c r="N4259" i="4"/>
  <c r="O4259" i="4"/>
  <c r="U4259" i="4" s="1"/>
  <c r="F4374" i="3" s="1"/>
  <c r="P4259" i="4"/>
  <c r="Q4259" i="4"/>
  <c r="R4259" i="4"/>
  <c r="S4259" i="4"/>
  <c r="Y4259" i="4" s="1"/>
  <c r="J4374" i="3" s="1"/>
  <c r="H4260" i="4"/>
  <c r="I4260" i="4"/>
  <c r="J4260" i="4"/>
  <c r="K4260" i="4"/>
  <c r="W4260" i="4" s="1"/>
  <c r="H4328" i="3" s="1"/>
  <c r="L4260" i="4"/>
  <c r="M4260" i="4"/>
  <c r="N4260" i="4"/>
  <c r="O4260" i="4"/>
  <c r="U4260" i="4" s="1"/>
  <c r="F4328" i="3" s="1"/>
  <c r="P4260" i="4"/>
  <c r="Q4260" i="4"/>
  <c r="R4260" i="4"/>
  <c r="S4260" i="4"/>
  <c r="Y4260" i="4" s="1"/>
  <c r="J4328" i="3" s="1"/>
  <c r="H4261" i="4"/>
  <c r="I4261" i="4"/>
  <c r="J4261" i="4"/>
  <c r="K4261" i="4"/>
  <c r="W4261" i="4" s="1"/>
  <c r="H4329" i="3" s="1"/>
  <c r="L4261" i="4"/>
  <c r="M4261" i="4"/>
  <c r="N4261" i="4"/>
  <c r="O4261" i="4"/>
  <c r="U4261" i="4" s="1"/>
  <c r="F4329" i="3" s="1"/>
  <c r="P4261" i="4"/>
  <c r="Q4261" i="4"/>
  <c r="R4261" i="4"/>
  <c r="S4261" i="4"/>
  <c r="Y4261" i="4" s="1"/>
  <c r="J4329" i="3" s="1"/>
  <c r="H4262" i="4"/>
  <c r="I4262" i="4"/>
  <c r="J4262" i="4"/>
  <c r="K4262" i="4"/>
  <c r="W4262" i="4" s="1"/>
  <c r="H4330" i="3" s="1"/>
  <c r="L4262" i="4"/>
  <c r="M4262" i="4"/>
  <c r="N4262" i="4"/>
  <c r="O4262" i="4"/>
  <c r="U4262" i="4" s="1"/>
  <c r="F4330" i="3" s="1"/>
  <c r="P4262" i="4"/>
  <c r="Q4262" i="4"/>
  <c r="R4262" i="4"/>
  <c r="S4262" i="4"/>
  <c r="Y4262" i="4" s="1"/>
  <c r="J4330" i="3" s="1"/>
  <c r="H4263" i="4"/>
  <c r="I4263" i="4"/>
  <c r="J4263" i="4"/>
  <c r="K4263" i="4"/>
  <c r="W4263" i="4" s="1"/>
  <c r="H4331" i="3" s="1"/>
  <c r="L4263" i="4"/>
  <c r="M4263" i="4"/>
  <c r="N4263" i="4"/>
  <c r="O4263" i="4"/>
  <c r="U4263" i="4" s="1"/>
  <c r="F4331" i="3" s="1"/>
  <c r="P4263" i="4"/>
  <c r="Q4263" i="4"/>
  <c r="R4263" i="4"/>
  <c r="S4263" i="4"/>
  <c r="Y4263" i="4" s="1"/>
  <c r="J4331" i="3" s="1"/>
  <c r="H4264" i="4"/>
  <c r="I4264" i="4"/>
  <c r="J4264" i="4"/>
  <c r="K4264" i="4"/>
  <c r="W4264" i="4" s="1"/>
  <c r="H4332" i="3" s="1"/>
  <c r="L4264" i="4"/>
  <c r="M4264" i="4"/>
  <c r="N4264" i="4"/>
  <c r="O4264" i="4"/>
  <c r="U4264" i="4" s="1"/>
  <c r="F4332" i="3" s="1"/>
  <c r="P4264" i="4"/>
  <c r="Q4264" i="4"/>
  <c r="R4264" i="4"/>
  <c r="S4264" i="4"/>
  <c r="Y4264" i="4" s="1"/>
  <c r="J4332" i="3" s="1"/>
  <c r="H4265" i="4"/>
  <c r="I4265" i="4"/>
  <c r="J4265" i="4"/>
  <c r="K4265" i="4"/>
  <c r="W4265" i="4" s="1"/>
  <c r="H4333" i="3" s="1"/>
  <c r="L4265" i="4"/>
  <c r="M4265" i="4"/>
  <c r="N4265" i="4"/>
  <c r="O4265" i="4"/>
  <c r="U4265" i="4" s="1"/>
  <c r="F4333" i="3" s="1"/>
  <c r="P4265" i="4"/>
  <c r="Q4265" i="4"/>
  <c r="R4265" i="4"/>
  <c r="S4265" i="4"/>
  <c r="Y4265" i="4" s="1"/>
  <c r="J4333" i="3" s="1"/>
  <c r="H4266" i="4"/>
  <c r="I4266" i="4"/>
  <c r="J4266" i="4"/>
  <c r="K4266" i="4"/>
  <c r="W4266" i="4" s="1"/>
  <c r="H4334" i="3" s="1"/>
  <c r="L4266" i="4"/>
  <c r="M4266" i="4"/>
  <c r="N4266" i="4"/>
  <c r="O4266" i="4"/>
  <c r="U4266" i="4" s="1"/>
  <c r="F4334" i="3" s="1"/>
  <c r="P4266" i="4"/>
  <c r="Q4266" i="4"/>
  <c r="R4266" i="4"/>
  <c r="S4266" i="4"/>
  <c r="Y4266" i="4" s="1"/>
  <c r="J4334" i="3" s="1"/>
  <c r="H4267" i="4"/>
  <c r="I4267" i="4"/>
  <c r="J4267" i="4"/>
  <c r="K4267" i="4"/>
  <c r="W4267" i="4" s="1"/>
  <c r="H4335" i="3" s="1"/>
  <c r="L4267" i="4"/>
  <c r="M4267" i="4"/>
  <c r="N4267" i="4"/>
  <c r="O4267" i="4"/>
  <c r="U4267" i="4" s="1"/>
  <c r="F4335" i="3" s="1"/>
  <c r="P4267" i="4"/>
  <c r="Q4267" i="4"/>
  <c r="R4267" i="4"/>
  <c r="S4267" i="4"/>
  <c r="Y4267" i="4" s="1"/>
  <c r="J4335" i="3" s="1"/>
  <c r="H4268" i="4"/>
  <c r="I4268" i="4"/>
  <c r="J4268" i="4"/>
  <c r="K4268" i="4"/>
  <c r="W4268" i="4" s="1"/>
  <c r="H4336" i="3" s="1"/>
  <c r="L4268" i="4"/>
  <c r="M4268" i="4"/>
  <c r="N4268" i="4"/>
  <c r="O4268" i="4"/>
  <c r="U4268" i="4" s="1"/>
  <c r="F4336" i="3" s="1"/>
  <c r="P4268" i="4"/>
  <c r="Q4268" i="4"/>
  <c r="R4268" i="4"/>
  <c r="S4268" i="4"/>
  <c r="Y4268" i="4" s="1"/>
  <c r="J4336" i="3" s="1"/>
  <c r="H4269" i="4"/>
  <c r="I4269" i="4"/>
  <c r="J4269" i="4"/>
  <c r="K4269" i="4"/>
  <c r="W4269" i="4" s="1"/>
  <c r="H4375" i="3" s="1"/>
  <c r="L4269" i="4"/>
  <c r="M4269" i="4"/>
  <c r="N4269" i="4"/>
  <c r="O4269" i="4"/>
  <c r="U4269" i="4" s="1"/>
  <c r="F4375" i="3" s="1"/>
  <c r="P4269" i="4"/>
  <c r="Q4269" i="4"/>
  <c r="R4269" i="4"/>
  <c r="S4269" i="4"/>
  <c r="Y4269" i="4" s="1"/>
  <c r="J4375" i="3" s="1"/>
  <c r="H4270" i="4"/>
  <c r="I4270" i="4"/>
  <c r="J4270" i="4"/>
  <c r="K4270" i="4"/>
  <c r="W4270" i="4" s="1"/>
  <c r="H4337" i="3" s="1"/>
  <c r="L4270" i="4"/>
  <c r="M4270" i="4"/>
  <c r="N4270" i="4"/>
  <c r="O4270" i="4"/>
  <c r="U4270" i="4" s="1"/>
  <c r="F4337" i="3" s="1"/>
  <c r="P4270" i="4"/>
  <c r="Q4270" i="4"/>
  <c r="R4270" i="4"/>
  <c r="S4270" i="4"/>
  <c r="Y4270" i="4" s="1"/>
  <c r="J4337" i="3" s="1"/>
  <c r="H4271" i="4"/>
  <c r="I4271" i="4"/>
  <c r="J4271" i="4"/>
  <c r="K4271" i="4"/>
  <c r="W4271" i="4" s="1"/>
  <c r="H4376" i="3" s="1"/>
  <c r="L4271" i="4"/>
  <c r="M4271" i="4"/>
  <c r="N4271" i="4"/>
  <c r="O4271" i="4"/>
  <c r="U4271" i="4" s="1"/>
  <c r="F4376" i="3" s="1"/>
  <c r="P4271" i="4"/>
  <c r="Q4271" i="4"/>
  <c r="R4271" i="4"/>
  <c r="S4271" i="4"/>
  <c r="Y4271" i="4" s="1"/>
  <c r="J4376" i="3" s="1"/>
  <c r="H4272" i="4"/>
  <c r="I4272" i="4"/>
  <c r="J4272" i="4"/>
  <c r="K4272" i="4"/>
  <c r="W4272" i="4" s="1"/>
  <c r="H4338" i="3" s="1"/>
  <c r="L4272" i="4"/>
  <c r="M4272" i="4"/>
  <c r="N4272" i="4"/>
  <c r="O4272" i="4"/>
  <c r="U4272" i="4" s="1"/>
  <c r="F4338" i="3" s="1"/>
  <c r="P4272" i="4"/>
  <c r="Q4272" i="4"/>
  <c r="R4272" i="4"/>
  <c r="S4272" i="4"/>
  <c r="Y4272" i="4" s="1"/>
  <c r="J4338" i="3" s="1"/>
  <c r="H4273" i="4"/>
  <c r="I4273" i="4"/>
  <c r="J4273" i="4"/>
  <c r="K4273" i="4"/>
  <c r="W4273" i="4" s="1"/>
  <c r="H4339" i="3" s="1"/>
  <c r="L4273" i="4"/>
  <c r="M4273" i="4"/>
  <c r="N4273" i="4"/>
  <c r="O4273" i="4"/>
  <c r="U4273" i="4" s="1"/>
  <c r="F4339" i="3" s="1"/>
  <c r="P4273" i="4"/>
  <c r="Q4273" i="4"/>
  <c r="R4273" i="4"/>
  <c r="S4273" i="4"/>
  <c r="Y4273" i="4" s="1"/>
  <c r="J4339" i="3" s="1"/>
  <c r="H4274" i="4"/>
  <c r="I4274" i="4"/>
  <c r="J4274" i="4"/>
  <c r="K4274" i="4"/>
  <c r="W4274" i="4" s="1"/>
  <c r="H4340" i="3" s="1"/>
  <c r="L4274" i="4"/>
  <c r="M4274" i="4"/>
  <c r="N4274" i="4"/>
  <c r="O4274" i="4"/>
  <c r="U4274" i="4" s="1"/>
  <c r="F4340" i="3" s="1"/>
  <c r="P4274" i="4"/>
  <c r="Q4274" i="4"/>
  <c r="R4274" i="4"/>
  <c r="S4274" i="4"/>
  <c r="Y4274" i="4" s="1"/>
  <c r="J4340" i="3" s="1"/>
  <c r="H4275" i="4"/>
  <c r="I4275" i="4"/>
  <c r="J4275" i="4"/>
  <c r="K4275" i="4"/>
  <c r="W4275" i="4" s="1"/>
  <c r="H4341" i="3" s="1"/>
  <c r="L4275" i="4"/>
  <c r="M4275" i="4"/>
  <c r="N4275" i="4"/>
  <c r="O4275" i="4"/>
  <c r="U4275" i="4" s="1"/>
  <c r="F4341" i="3" s="1"/>
  <c r="P4275" i="4"/>
  <c r="Q4275" i="4"/>
  <c r="R4275" i="4"/>
  <c r="S4275" i="4"/>
  <c r="Y4275" i="4" s="1"/>
  <c r="J4341" i="3" s="1"/>
  <c r="H4276" i="4"/>
  <c r="I4276" i="4"/>
  <c r="J4276" i="4"/>
  <c r="K4276" i="4"/>
  <c r="W4276" i="4" s="1"/>
  <c r="L4276" i="4"/>
  <c r="M4276" i="4"/>
  <c r="N4276" i="4"/>
  <c r="O4276" i="4"/>
  <c r="U4276" i="4" s="1"/>
  <c r="F4342" i="3" s="1"/>
  <c r="P4276" i="4"/>
  <c r="Q4276" i="4"/>
  <c r="R4276" i="4"/>
  <c r="S4276" i="4"/>
  <c r="Y4276" i="4" s="1"/>
  <c r="J4342" i="3" s="1"/>
  <c r="H4277" i="4"/>
  <c r="I4277" i="4"/>
  <c r="J4277" i="4"/>
  <c r="K4277" i="4"/>
  <c r="W4277" i="4" s="1"/>
  <c r="H4343" i="3" s="1"/>
  <c r="L4277" i="4"/>
  <c r="M4277" i="4"/>
  <c r="N4277" i="4"/>
  <c r="O4277" i="4"/>
  <c r="U4277" i="4" s="1"/>
  <c r="F4343" i="3" s="1"/>
  <c r="P4277" i="4"/>
  <c r="Q4277" i="4"/>
  <c r="R4277" i="4"/>
  <c r="S4277" i="4"/>
  <c r="Y4277" i="4" s="1"/>
  <c r="J4343" i="3" s="1"/>
  <c r="H4278" i="4"/>
  <c r="I4278" i="4"/>
  <c r="J4278" i="4"/>
  <c r="K4278" i="4"/>
  <c r="W4278" i="4" s="1"/>
  <c r="H4377" i="3" s="1"/>
  <c r="L4278" i="4"/>
  <c r="M4278" i="4"/>
  <c r="N4278" i="4"/>
  <c r="O4278" i="4"/>
  <c r="U4278" i="4" s="1"/>
  <c r="F4377" i="3" s="1"/>
  <c r="P4278" i="4"/>
  <c r="Q4278" i="4"/>
  <c r="R4278" i="4"/>
  <c r="S4278" i="4"/>
  <c r="Y4278" i="4" s="1"/>
  <c r="J4377" i="3" s="1"/>
  <c r="H4279" i="4"/>
  <c r="I4279" i="4"/>
  <c r="J4279" i="4"/>
  <c r="K4279" i="4"/>
  <c r="W4279" i="4" s="1"/>
  <c r="H4378" i="3" s="1"/>
  <c r="L4279" i="4"/>
  <c r="M4279" i="4"/>
  <c r="N4279" i="4"/>
  <c r="O4279" i="4"/>
  <c r="U4279" i="4" s="1"/>
  <c r="F4378" i="3" s="1"/>
  <c r="P4279" i="4"/>
  <c r="Q4279" i="4"/>
  <c r="R4279" i="4"/>
  <c r="S4279" i="4"/>
  <c r="Y4279" i="4" s="1"/>
  <c r="J4378" i="3" s="1"/>
  <c r="H4280" i="4"/>
  <c r="I4280" i="4"/>
  <c r="J4280" i="4"/>
  <c r="K4280" i="4"/>
  <c r="W4280" i="4" s="1"/>
  <c r="H4344" i="3" s="1"/>
  <c r="L4280" i="4"/>
  <c r="M4280" i="4"/>
  <c r="N4280" i="4"/>
  <c r="O4280" i="4"/>
  <c r="U4280" i="4" s="1"/>
  <c r="F4344" i="3" s="1"/>
  <c r="P4280" i="4"/>
  <c r="Q4280" i="4"/>
  <c r="R4280" i="4"/>
  <c r="S4280" i="4"/>
  <c r="Y4280" i="4" s="1"/>
  <c r="J4344" i="3" s="1"/>
  <c r="H4281" i="4"/>
  <c r="I4281" i="4"/>
  <c r="J4281" i="4"/>
  <c r="K4281" i="4"/>
  <c r="W4281" i="4" s="1"/>
  <c r="H4379" i="3" s="1"/>
  <c r="L4281" i="4"/>
  <c r="M4281" i="4"/>
  <c r="N4281" i="4"/>
  <c r="O4281" i="4"/>
  <c r="U4281" i="4" s="1"/>
  <c r="F4379" i="3" s="1"/>
  <c r="P4281" i="4"/>
  <c r="Q4281" i="4"/>
  <c r="R4281" i="4"/>
  <c r="S4281" i="4"/>
  <c r="Y4281" i="4" s="1"/>
  <c r="J4379" i="3" s="1"/>
  <c r="H4282" i="4"/>
  <c r="I4282" i="4"/>
  <c r="J4282" i="4"/>
  <c r="K4282" i="4"/>
  <c r="W4282" i="4" s="1"/>
  <c r="H4345" i="3" s="1"/>
  <c r="L4282" i="4"/>
  <c r="M4282" i="4"/>
  <c r="N4282" i="4"/>
  <c r="O4282" i="4"/>
  <c r="U4282" i="4" s="1"/>
  <c r="F4345" i="3" s="1"/>
  <c r="P4282" i="4"/>
  <c r="Q4282" i="4"/>
  <c r="R4282" i="4"/>
  <c r="S4282" i="4"/>
  <c r="Y4282" i="4" s="1"/>
  <c r="J4345" i="3" s="1"/>
  <c r="H4283" i="4"/>
  <c r="I4283" i="4"/>
  <c r="J4283" i="4"/>
  <c r="K4283" i="4"/>
  <c r="W4283" i="4" s="1"/>
  <c r="H4346" i="3" s="1"/>
  <c r="L4283" i="4"/>
  <c r="M4283" i="4"/>
  <c r="N4283" i="4"/>
  <c r="O4283" i="4"/>
  <c r="U4283" i="4" s="1"/>
  <c r="F4346" i="3" s="1"/>
  <c r="P4283" i="4"/>
  <c r="Q4283" i="4"/>
  <c r="R4283" i="4"/>
  <c r="S4283" i="4"/>
  <c r="Y4283" i="4" s="1"/>
  <c r="J4346" i="3" s="1"/>
  <c r="H4284" i="4"/>
  <c r="I4284" i="4"/>
  <c r="J4284" i="4"/>
  <c r="K4284" i="4"/>
  <c r="W4284" i="4" s="1"/>
  <c r="H4380" i="3" s="1"/>
  <c r="L4284" i="4"/>
  <c r="M4284" i="4"/>
  <c r="N4284" i="4"/>
  <c r="O4284" i="4"/>
  <c r="U4284" i="4" s="1"/>
  <c r="F4380" i="3" s="1"/>
  <c r="P4284" i="4"/>
  <c r="Q4284" i="4"/>
  <c r="R4284" i="4"/>
  <c r="S4284" i="4"/>
  <c r="Y4284" i="4" s="1"/>
  <c r="J4380" i="3" s="1"/>
  <c r="H4285" i="4"/>
  <c r="I4285" i="4"/>
  <c r="J4285" i="4"/>
  <c r="K4285" i="4"/>
  <c r="W4285" i="4" s="1"/>
  <c r="H4347" i="3" s="1"/>
  <c r="L4285" i="4"/>
  <c r="M4285" i="4"/>
  <c r="N4285" i="4"/>
  <c r="O4285" i="4"/>
  <c r="U4285" i="4" s="1"/>
  <c r="F4347" i="3" s="1"/>
  <c r="P4285" i="4"/>
  <c r="Q4285" i="4"/>
  <c r="R4285" i="4"/>
  <c r="S4285" i="4"/>
  <c r="Y4285" i="4" s="1"/>
  <c r="J4347" i="3" s="1"/>
  <c r="H4286" i="4"/>
  <c r="I4286" i="4"/>
  <c r="J4286" i="4"/>
  <c r="K4286" i="4"/>
  <c r="W4286" i="4" s="1"/>
  <c r="H4348" i="3" s="1"/>
  <c r="L4286" i="4"/>
  <c r="M4286" i="4"/>
  <c r="N4286" i="4"/>
  <c r="O4286" i="4"/>
  <c r="U4286" i="4" s="1"/>
  <c r="F4348" i="3" s="1"/>
  <c r="P4286" i="4"/>
  <c r="Q4286" i="4"/>
  <c r="R4286" i="4"/>
  <c r="S4286" i="4"/>
  <c r="Y4286" i="4" s="1"/>
  <c r="J4348" i="3" s="1"/>
  <c r="H4287" i="4"/>
  <c r="I4287" i="4"/>
  <c r="J4287" i="4"/>
  <c r="K4287" i="4"/>
  <c r="W4287" i="4" s="1"/>
  <c r="H4381" i="3" s="1"/>
  <c r="L4287" i="4"/>
  <c r="M4287" i="4"/>
  <c r="N4287" i="4"/>
  <c r="O4287" i="4"/>
  <c r="U4287" i="4" s="1"/>
  <c r="F4381" i="3" s="1"/>
  <c r="P4287" i="4"/>
  <c r="Q4287" i="4"/>
  <c r="R4287" i="4"/>
  <c r="S4287" i="4"/>
  <c r="Y4287" i="4" s="1"/>
  <c r="J4381" i="3" s="1"/>
  <c r="H4288" i="4"/>
  <c r="I4288" i="4"/>
  <c r="J4288" i="4"/>
  <c r="K4288" i="4"/>
  <c r="W4288" i="4" s="1"/>
  <c r="H4349" i="3" s="1"/>
  <c r="L4288" i="4"/>
  <c r="M4288" i="4"/>
  <c r="N4288" i="4"/>
  <c r="O4288" i="4"/>
  <c r="U4288" i="4" s="1"/>
  <c r="F4349" i="3" s="1"/>
  <c r="P4288" i="4"/>
  <c r="Q4288" i="4"/>
  <c r="R4288" i="4"/>
  <c r="S4288" i="4"/>
  <c r="Y4288" i="4" s="1"/>
  <c r="J4349" i="3" s="1"/>
  <c r="H4289" i="4"/>
  <c r="I4289" i="4"/>
  <c r="J4289" i="4"/>
  <c r="K4289" i="4"/>
  <c r="W4289" i="4" s="1"/>
  <c r="H4350" i="3" s="1"/>
  <c r="L4289" i="4"/>
  <c r="M4289" i="4"/>
  <c r="N4289" i="4"/>
  <c r="O4289" i="4"/>
  <c r="U4289" i="4" s="1"/>
  <c r="F4350" i="3" s="1"/>
  <c r="P4289" i="4"/>
  <c r="Q4289" i="4"/>
  <c r="R4289" i="4"/>
  <c r="S4289" i="4"/>
  <c r="Y4289" i="4" s="1"/>
  <c r="J4350" i="3" s="1"/>
  <c r="H4290" i="4"/>
  <c r="I4290" i="4"/>
  <c r="J4290" i="4"/>
  <c r="K4290" i="4"/>
  <c r="W4290" i="4" s="1"/>
  <c r="H4358" i="3" s="1"/>
  <c r="L4290" i="4"/>
  <c r="M4290" i="4"/>
  <c r="N4290" i="4"/>
  <c r="O4290" i="4"/>
  <c r="P4290" i="4"/>
  <c r="Q4290" i="4"/>
  <c r="R4290" i="4"/>
  <c r="S4290" i="4"/>
  <c r="Y4290" i="4" s="1"/>
  <c r="J4358" i="3" s="1"/>
  <c r="X4346" i="4"/>
  <c r="I2074" i="3" s="1"/>
  <c r="V4346" i="4"/>
  <c r="G2074" i="3" s="1"/>
  <c r="V4342" i="4"/>
  <c r="G2070" i="3" s="1"/>
  <c r="V4338" i="4"/>
  <c r="G1966" i="3" s="1"/>
  <c r="V4359" i="4"/>
  <c r="G3645" i="3" s="1"/>
  <c r="X4356" i="4"/>
  <c r="I3086" i="3" s="1"/>
  <c r="X4348" i="4"/>
  <c r="I2615" i="3" s="1"/>
  <c r="X4324" i="4"/>
  <c r="I1896" i="3" s="1"/>
  <c r="Y3872" i="4"/>
  <c r="J3960" i="3" s="1"/>
  <c r="Y3868" i="4"/>
  <c r="J3956" i="3" s="1"/>
  <c r="W4363" i="4"/>
  <c r="H3649" i="3" s="1"/>
  <c r="X4345" i="4"/>
  <c r="I2073" i="3" s="1"/>
  <c r="Y4301" i="4"/>
  <c r="J1018" i="3" s="1"/>
  <c r="Y4297" i="4"/>
  <c r="J858" i="3" s="1"/>
  <c r="V4362" i="4"/>
  <c r="G3648" i="3" s="1"/>
  <c r="V4347" i="4"/>
  <c r="G2075" i="3" s="1"/>
  <c r="W3863" i="4"/>
  <c r="H3951" i="3" s="1"/>
  <c r="U3863" i="4"/>
  <c r="F3951" i="3" s="1"/>
  <c r="W4369" i="4"/>
  <c r="H4248" i="3" s="1"/>
  <c r="X4297" i="4"/>
  <c r="I858" i="3" s="1"/>
  <c r="X4293" i="4"/>
  <c r="I803" i="3" s="1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X3997" i="4"/>
  <c r="I4085" i="3" s="1"/>
  <c r="V4036" i="4"/>
  <c r="G4124" i="3" s="1"/>
  <c r="H4092" i="3"/>
  <c r="T3863" i="4"/>
  <c r="E3951" i="3" s="1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W4129" i="4"/>
  <c r="H4216" i="3" s="1"/>
  <c r="Y3912" i="4"/>
  <c r="J4000" i="3" s="1"/>
  <c r="Y3876" i="4"/>
  <c r="J3964" i="3" s="1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/>
  <c r="W4312" i="4"/>
  <c r="H1884" i="3" s="1"/>
  <c r="W4351" i="4"/>
  <c r="H3081" i="3" s="1"/>
  <c r="W4347" i="4"/>
  <c r="H2075" i="3" s="1"/>
  <c r="V4355" i="4"/>
  <c r="G3085" i="3" s="1"/>
  <c r="V4351" i="4"/>
  <c r="G3081" i="3" s="1"/>
  <c r="W4006" i="4"/>
  <c r="H4094" i="3" s="1"/>
  <c r="X4373" i="4"/>
  <c r="I4383" i="3" s="1"/>
  <c r="V4370" i="4"/>
  <c r="G4249" i="3" s="1"/>
  <c r="X4361" i="4"/>
  <c r="I3647" i="3" s="1"/>
  <c r="F4004" i="3"/>
  <c r="U3912" i="4"/>
  <c r="F4000" i="3" s="1"/>
  <c r="U3908" i="4"/>
  <c r="F3996" i="3" s="1"/>
  <c r="U3904" i="4"/>
  <c r="F3992" i="3" s="1"/>
  <c r="J3988" i="3"/>
  <c r="U3900" i="4"/>
  <c r="F3988" i="3" s="1"/>
  <c r="U3896" i="4"/>
  <c r="F3984" i="3" s="1"/>
  <c r="Y3892" i="4"/>
  <c r="J3980" i="3" s="1"/>
  <c r="U3892" i="4"/>
  <c r="F3980" i="3" s="1"/>
  <c r="U3888" i="4"/>
  <c r="F3976" i="3" s="1"/>
  <c r="U3884" i="4"/>
  <c r="F3972" i="3" s="1"/>
  <c r="U3880" i="4"/>
  <c r="F3968" i="3" s="1"/>
  <c r="U3876" i="4"/>
  <c r="F3964" i="3" s="1"/>
  <c r="Y3874" i="4"/>
  <c r="J3962" i="3" s="1"/>
  <c r="U3872" i="4"/>
  <c r="F3960" i="3" s="1"/>
  <c r="U3868" i="4"/>
  <c r="F3956" i="3" s="1"/>
  <c r="U3864" i="4"/>
  <c r="F3952" i="3" s="1"/>
  <c r="W4344" i="4"/>
  <c r="H2072" i="3" s="1"/>
  <c r="Y4298" i="4"/>
  <c r="J859" i="3" s="1"/>
  <c r="Y4294" i="4"/>
  <c r="J855" i="3" s="1"/>
  <c r="T3958" i="4"/>
  <c r="E4046" i="3" s="1"/>
  <c r="X3891" i="4"/>
  <c r="I3979" i="3" s="1"/>
  <c r="X3887" i="4"/>
  <c r="I3975" i="3" s="1"/>
  <c r="T3884" i="4"/>
  <c r="E3972" i="3" s="1"/>
  <c r="X3883" i="4"/>
  <c r="I3971" i="3" s="1"/>
  <c r="V3883" i="4"/>
  <c r="G3971" i="3" s="1"/>
  <c r="T3880" i="4"/>
  <c r="E3968" i="3" s="1"/>
  <c r="T3876" i="4"/>
  <c r="E3964" i="3" s="1"/>
  <c r="X3874" i="4"/>
  <c r="I3962" i="3" s="1"/>
  <c r="X3872" i="4"/>
  <c r="I3960" i="3" s="1"/>
  <c r="V3872" i="4"/>
  <c r="G3960" i="3" s="1"/>
  <c r="T3872" i="4"/>
  <c r="E3960" i="3" s="1"/>
  <c r="T3868" i="4"/>
  <c r="E3956" i="3" s="1"/>
  <c r="X3867" i="4"/>
  <c r="I3955" i="3" s="1"/>
  <c r="V3867" i="4"/>
  <c r="G3955" i="3" s="1"/>
  <c r="V3864" i="4"/>
  <c r="G3952" i="3" s="1"/>
  <c r="V4363" i="4"/>
  <c r="G3649" i="3" s="1"/>
  <c r="W4359" i="4"/>
  <c r="H3645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X4364" i="4"/>
  <c r="I3650" i="3" s="1"/>
  <c r="T4362" i="4"/>
  <c r="E3648" i="3" s="1"/>
  <c r="X4360" i="4"/>
  <c r="I3646" i="3" s="1"/>
  <c r="U3976" i="4"/>
  <c r="F4064" i="3" s="1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38" i="4"/>
  <c r="E4026" i="3" s="1"/>
  <c r="T3898" i="4"/>
  <c r="E3986" i="3" s="1"/>
  <c r="T3894" i="4"/>
  <c r="E3982" i="3" s="1"/>
  <c r="X3890" i="4"/>
  <c r="I3978" i="3" s="1"/>
  <c r="T3890" i="4"/>
  <c r="E3978" i="3" s="1"/>
  <c r="X3889" i="4"/>
  <c r="I3977" i="3" s="1"/>
  <c r="V3889" i="4"/>
  <c r="G3977" i="3" s="1"/>
  <c r="X3885" i="4"/>
  <c r="I3973" i="3" s="1"/>
  <c r="X3881" i="4"/>
  <c r="I3969" i="3" s="1"/>
  <c r="X3878" i="4"/>
  <c r="I3966" i="3" s="1"/>
  <c r="V3878" i="4"/>
  <c r="G3966" i="3" s="1"/>
  <c r="X3877" i="4"/>
  <c r="I3965" i="3" s="1"/>
  <c r="V3874" i="4"/>
  <c r="G3962" i="3" s="1"/>
  <c r="V3870" i="4"/>
  <c r="G3958" i="3" s="1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Y3983" i="4"/>
  <c r="J4071" i="3" s="1"/>
  <c r="V3945" i="4"/>
  <c r="G4033" i="3" s="1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W4323" i="4"/>
  <c r="H1895" i="3" s="1"/>
  <c r="U4323" i="4"/>
  <c r="F1895" i="3" s="1"/>
  <c r="W4310" i="4"/>
  <c r="H1882" i="3" s="1"/>
  <c r="T3951" i="4"/>
  <c r="E4039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V4195" i="4"/>
  <c r="G4281" i="3" s="1"/>
  <c r="W4198" i="4"/>
  <c r="H4284" i="3" s="1"/>
  <c r="X4158" i="4"/>
  <c r="I4245" i="3" s="1"/>
  <c r="X4154" i="4"/>
  <c r="I4241" i="3" s="1"/>
  <c r="V4133" i="4"/>
  <c r="G4220" i="3" s="1"/>
  <c r="W4083" i="4"/>
  <c r="H4171" i="3" s="1"/>
  <c r="H4167" i="3"/>
  <c r="W4124" i="4"/>
  <c r="H4211" i="3" s="1"/>
  <c r="T4087" i="4"/>
  <c r="E4175" i="3" s="1"/>
  <c r="X4054" i="4"/>
  <c r="I4142" i="3" s="1"/>
  <c r="V4050" i="4"/>
  <c r="G4138" i="3" s="1"/>
  <c r="U4009" i="4"/>
  <c r="F4097" i="3" s="1"/>
  <c r="T4100" i="4"/>
  <c r="E4188" i="3" s="1"/>
  <c r="U4054" i="4"/>
  <c r="F4142" i="3" s="1"/>
  <c r="X4020" i="4"/>
  <c r="I4108" i="3" s="1"/>
  <c r="W4111" i="4"/>
  <c r="H4199" i="3" s="1"/>
  <c r="X4078" i="4"/>
  <c r="I4166" i="3" s="1"/>
  <c r="V4041" i="4"/>
  <c r="G4129" i="3" s="1"/>
  <c r="W4068" i="4"/>
  <c r="H4156" i="3" s="1"/>
  <c r="T4028" i="4"/>
  <c r="E4116" i="3" s="1"/>
  <c r="H4113" i="3"/>
  <c r="W4102" i="4"/>
  <c r="H4190" i="3" s="1"/>
  <c r="V4060" i="4"/>
  <c r="G4148" i="3" s="1"/>
  <c r="X4024" i="4"/>
  <c r="I4112" i="3" s="1"/>
  <c r="T4015" i="4"/>
  <c r="E4103" i="3" s="1"/>
  <c r="W3911" i="4"/>
  <c r="H3999" i="3" s="1"/>
  <c r="U3911" i="4"/>
  <c r="F3999" i="3" s="1"/>
  <c r="W3907" i="4"/>
  <c r="H3995" i="3" s="1"/>
  <c r="W3903" i="4"/>
  <c r="H3991" i="3" s="1"/>
  <c r="W3899" i="4"/>
  <c r="H3987" i="3" s="1"/>
  <c r="W3895" i="4"/>
  <c r="H3983" i="3" s="1"/>
  <c r="W3891" i="4"/>
  <c r="H3979" i="3" s="1"/>
  <c r="W3887" i="4"/>
  <c r="H3975" i="3" s="1"/>
  <c r="W3883" i="4"/>
  <c r="H3971" i="3" s="1"/>
  <c r="W3879" i="4"/>
  <c r="H3967" i="3" s="1"/>
  <c r="U3879" i="4"/>
  <c r="F3967" i="3" s="1"/>
  <c r="W3875" i="4"/>
  <c r="H3963" i="3" s="1"/>
  <c r="U3875" i="4"/>
  <c r="F3963" i="3" s="1"/>
  <c r="Y3873" i="4"/>
  <c r="J3961" i="3" s="1"/>
  <c r="W3871" i="4"/>
  <c r="H3959" i="3" s="1"/>
  <c r="U3871" i="4"/>
  <c r="F3959" i="3" s="1"/>
  <c r="W3867" i="4"/>
  <c r="H3955" i="3" s="1"/>
  <c r="U3867" i="4"/>
  <c r="F3955" i="3" s="1"/>
  <c r="Y4369" i="4"/>
  <c r="J4248" i="3" s="1"/>
  <c r="W4367" i="4"/>
  <c r="H3653" i="3" s="1"/>
  <c r="Y4366" i="4"/>
  <c r="J3652" i="3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W4345" i="4"/>
  <c r="H2073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X3903" i="4"/>
  <c r="I3991" i="3" s="1"/>
  <c r="X3899" i="4"/>
  <c r="I3987" i="3" s="1"/>
  <c r="X3895" i="4"/>
  <c r="I3983" i="3" s="1"/>
  <c r="T3891" i="4"/>
  <c r="E3979" i="3" s="1"/>
  <c r="V3890" i="4"/>
  <c r="G3978" i="3" s="1"/>
  <c r="T3887" i="4"/>
  <c r="E3975" i="3" s="1"/>
  <c r="V3886" i="4"/>
  <c r="G3974" i="3" s="1"/>
  <c r="T3883" i="4"/>
  <c r="E3971" i="3" s="1"/>
  <c r="V3882" i="4"/>
  <c r="G3970" i="3" s="1"/>
  <c r="X3879" i="4"/>
  <c r="I3967" i="3" s="1"/>
  <c r="T3879" i="4"/>
  <c r="E3967" i="3" s="1"/>
  <c r="X3875" i="4"/>
  <c r="I3963" i="3" s="1"/>
  <c r="T3875" i="4"/>
  <c r="E3963" i="3" s="1"/>
  <c r="X3873" i="4"/>
  <c r="I3961" i="3" s="1"/>
  <c r="X3871" i="4"/>
  <c r="I3959" i="3" s="1"/>
  <c r="T3871" i="4"/>
  <c r="E3959" i="3" s="1"/>
  <c r="T3867" i="4"/>
  <c r="E3955" i="3" s="1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F4010" i="3"/>
  <c r="U3910" i="4"/>
  <c r="F3998" i="3" s="1"/>
  <c r="U3906" i="4"/>
  <c r="F3994" i="3" s="1"/>
  <c r="U3902" i="4"/>
  <c r="F3990" i="3" s="1"/>
  <c r="U3898" i="4"/>
  <c r="F3986" i="3" s="1"/>
  <c r="U3894" i="4"/>
  <c r="F3982" i="3" s="1"/>
  <c r="U3890" i="4"/>
  <c r="F3978" i="3" s="1"/>
  <c r="U3886" i="4"/>
  <c r="F3974" i="3" s="1"/>
  <c r="W3885" i="4"/>
  <c r="H3973" i="3" s="1"/>
  <c r="U3882" i="4"/>
  <c r="F3970" i="3" s="1"/>
  <c r="U3878" i="4"/>
  <c r="F3966" i="3" s="1"/>
  <c r="U3874" i="4"/>
  <c r="F3962" i="3" s="1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G3981" i="3" s="1"/>
  <c r="T3886" i="4"/>
  <c r="E3974" i="3" s="1"/>
  <c r="V3885" i="4"/>
  <c r="G3973" i="3" s="1"/>
  <c r="T3882" i="4"/>
  <c r="E3970" i="3" s="1"/>
  <c r="V3881" i="4"/>
  <c r="G3969" i="3" s="1"/>
  <c r="T3878" i="4"/>
  <c r="E3966" i="3" s="1"/>
  <c r="T3874" i="4"/>
  <c r="E3962" i="3" s="1"/>
  <c r="X3870" i="4"/>
  <c r="I3958" i="3" s="1"/>
  <c r="T3870" i="4"/>
  <c r="E3958" i="3" s="1"/>
  <c r="V3869" i="4"/>
  <c r="G3957" i="3" s="1"/>
  <c r="X3866" i="4"/>
  <c r="I3954" i="3" s="1"/>
  <c r="T3866" i="4"/>
  <c r="E3954" i="3" s="1"/>
  <c r="V4360" i="4"/>
  <c r="G3646" i="3" s="1"/>
  <c r="V4352" i="4"/>
  <c r="G3082" i="3" s="1"/>
  <c r="Y4343" i="4"/>
  <c r="J2071" i="3" s="1"/>
  <c r="W4343" i="4"/>
  <c r="H2071" i="3" s="1"/>
  <c r="Y4341" i="4"/>
  <c r="J2069" i="3" s="1"/>
  <c r="W4339" i="4"/>
  <c r="H1967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29" i="4"/>
  <c r="J4017" i="3" s="1"/>
  <c r="J4005" i="3"/>
  <c r="W3913" i="4"/>
  <c r="H4001" i="3" s="1"/>
  <c r="Y3909" i="4"/>
  <c r="J3997" i="3" s="1"/>
  <c r="W3909" i="4"/>
  <c r="H3997" i="3" s="1"/>
  <c r="Y3905" i="4"/>
  <c r="J3993" i="3" s="1"/>
  <c r="W3905" i="4"/>
  <c r="H3993" i="3" s="1"/>
  <c r="Y3901" i="4"/>
  <c r="J3989" i="3" s="1"/>
  <c r="W3901" i="4"/>
  <c r="H3989" i="3" s="1"/>
  <c r="Y3897" i="4"/>
  <c r="J3985" i="3" s="1"/>
  <c r="W3897" i="4"/>
  <c r="H3985" i="3" s="1"/>
  <c r="Y3893" i="4"/>
  <c r="J3981" i="3" s="1"/>
  <c r="W3893" i="4"/>
  <c r="H3981" i="3" s="1"/>
  <c r="U3893" i="4"/>
  <c r="F3981" i="3" s="1"/>
  <c r="Y3889" i="4"/>
  <c r="J3977" i="3" s="1"/>
  <c r="W3889" i="4"/>
  <c r="H3977" i="3" s="1"/>
  <c r="U3889" i="4"/>
  <c r="F3977" i="3" s="1"/>
  <c r="F3973" i="3"/>
  <c r="Y3881" i="4"/>
  <c r="J3969" i="3" s="1"/>
  <c r="W3881" i="4"/>
  <c r="H3969" i="3" s="1"/>
  <c r="U3881" i="4"/>
  <c r="F3969" i="3" s="1"/>
  <c r="Y3877" i="4"/>
  <c r="J3965" i="3" s="1"/>
  <c r="W3877" i="4"/>
  <c r="H3965" i="3" s="1"/>
  <c r="U3877" i="4"/>
  <c r="F3965" i="3" s="1"/>
  <c r="W3873" i="4"/>
  <c r="H3961" i="3" s="1"/>
  <c r="U3873" i="4"/>
  <c r="F3961" i="3" s="1"/>
  <c r="Y3869" i="4"/>
  <c r="J3957" i="3" s="1"/>
  <c r="W3869" i="4"/>
  <c r="H3957" i="3" s="1"/>
  <c r="U3869" i="4"/>
  <c r="F3957" i="3" s="1"/>
  <c r="Y3865" i="4"/>
  <c r="J3953" i="3" s="1"/>
  <c r="W3865" i="4"/>
  <c r="H3953" i="3" s="1"/>
  <c r="U3865" i="4"/>
  <c r="F3953" i="3" s="1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W4349" i="4"/>
  <c r="H2838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/>
  <c r="V4327" i="4"/>
  <c r="G1899" i="3" s="1"/>
  <c r="T3917" i="4"/>
  <c r="E4005" i="3" s="1"/>
  <c r="X3905" i="4"/>
  <c r="I3993" i="3" s="1"/>
  <c r="X3901" i="4"/>
  <c r="I3989" i="3" s="1"/>
  <c r="X3897" i="4"/>
  <c r="I3985" i="3" s="1"/>
  <c r="X3893" i="4"/>
  <c r="I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E3969" i="3" s="1"/>
  <c r="V3880" i="4"/>
  <c r="G3968" i="3" s="1"/>
  <c r="T3877" i="4"/>
  <c r="E3965" i="3" s="1"/>
  <c r="V3876" i="4"/>
  <c r="G3964" i="3"/>
  <c r="T3873" i="4"/>
  <c r="E3961" i="3" s="1"/>
  <c r="X3869" i="4"/>
  <c r="I3957" i="3" s="1"/>
  <c r="T3869" i="4"/>
  <c r="E3957" i="3" s="1"/>
  <c r="V3868" i="4"/>
  <c r="G3956" i="3" s="1"/>
  <c r="X3865" i="4"/>
  <c r="I3953" i="3" s="1"/>
  <c r="T3865" i="4"/>
  <c r="E3953" i="3" s="1"/>
  <c r="T4373" i="4"/>
  <c r="E4383" i="3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16" i="4"/>
  <c r="E4004" i="3" s="1"/>
  <c r="T3904" i="4"/>
  <c r="E3992" i="3" s="1"/>
  <c r="T3900" i="4"/>
  <c r="E3988" i="3" s="1"/>
  <c r="V3899" i="4"/>
  <c r="G3987" i="3" s="1"/>
  <c r="X3896" i="4"/>
  <c r="I3984" i="3" s="1"/>
  <c r="T3896" i="4"/>
  <c r="E3984" i="3" s="1"/>
  <c r="V3895" i="4"/>
  <c r="G3983" i="3" s="1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W4337" i="4"/>
  <c r="H1965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W4303" i="4"/>
  <c r="H1020" i="3" s="1"/>
  <c r="U4300" i="4"/>
  <c r="F1017" i="3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/>
  <c r="U4370" i="4"/>
  <c r="F4249" i="3" s="1"/>
  <c r="T4343" i="4"/>
  <c r="E2071" i="3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159" i="4"/>
  <c r="I4246" i="3" s="1"/>
  <c r="X4166" i="4"/>
  <c r="I4257" i="3" s="1"/>
  <c r="X4101" i="4"/>
  <c r="I4189" i="3" s="1"/>
  <c r="W4046" i="4"/>
  <c r="H4134" i="3" s="1"/>
  <c r="W4013" i="4"/>
  <c r="H4101" i="3" s="1"/>
  <c r="W3997" i="4"/>
  <c r="H4085" i="3" s="1"/>
  <c r="J4069" i="3"/>
  <c r="W3973" i="4"/>
  <c r="H4061" i="3" s="1"/>
  <c r="W3961" i="4"/>
  <c r="H4049" i="3" s="1"/>
  <c r="J4037" i="3"/>
  <c r="X3929" i="4"/>
  <c r="I4017" i="3" s="1"/>
  <c r="V3905" i="4"/>
  <c r="G3993" i="3" s="1"/>
  <c r="V3897" i="4"/>
  <c r="G3985" i="3" s="1"/>
  <c r="X3888" i="4"/>
  <c r="I3976" i="3" s="1"/>
  <c r="X3884" i="4"/>
  <c r="I3972" i="3" s="1"/>
  <c r="X3880" i="4"/>
  <c r="I3968" i="3" s="1"/>
  <c r="V3877" i="4"/>
  <c r="G3965" i="3" s="1"/>
  <c r="X3876" i="4"/>
  <c r="I3964" i="3" s="1"/>
  <c r="V3873" i="4"/>
  <c r="G3961" i="3" s="1"/>
  <c r="X3868" i="4"/>
  <c r="I3956" i="3" s="1"/>
  <c r="V3865" i="4"/>
  <c r="G3953" i="3" s="1"/>
  <c r="V3863" i="4"/>
  <c r="G3951" i="3" s="1"/>
  <c r="V3973" i="4"/>
  <c r="G4061" i="3" s="1"/>
  <c r="V3961" i="4"/>
  <c r="G4049" i="3" s="1"/>
  <c r="W3940" i="4"/>
  <c r="H4028" i="3" s="1"/>
  <c r="W3932" i="4"/>
  <c r="H4020" i="3" s="1"/>
  <c r="H3980" i="3"/>
  <c r="W3880" i="4"/>
  <c r="H3968" i="3" s="1"/>
  <c r="W3876" i="4"/>
  <c r="H3964" i="3" s="1"/>
  <c r="W3872" i="4"/>
  <c r="H3960" i="3" s="1"/>
  <c r="W3868" i="4"/>
  <c r="H3956" i="3" s="1"/>
  <c r="X4152" i="4"/>
  <c r="I4239" i="3" s="1"/>
  <c r="X4127" i="4"/>
  <c r="I4214" i="3" s="1"/>
  <c r="W4073" i="4"/>
  <c r="H4161" i="3" s="1"/>
  <c r="H4137" i="3"/>
  <c r="Y4008" i="4"/>
  <c r="J4096" i="3" s="1"/>
  <c r="J4092" i="3"/>
  <c r="J4064" i="3"/>
  <c r="Y3972" i="4"/>
  <c r="J4060" i="3" s="1"/>
  <c r="X3924" i="4"/>
  <c r="I4012" i="3" s="1"/>
  <c r="J4214" i="3"/>
  <c r="Y4122" i="4"/>
  <c r="J4247" i="3" s="1"/>
  <c r="X4008" i="4"/>
  <c r="I4096" i="3" s="1"/>
  <c r="X3976" i="4"/>
  <c r="I4064" i="3" s="1"/>
  <c r="X3960" i="4"/>
  <c r="I4048" i="3" s="1"/>
  <c r="Y3939" i="4"/>
  <c r="J4027" i="3" s="1"/>
  <c r="Y3935" i="4"/>
  <c r="J4023" i="3" s="1"/>
  <c r="Y3919" i="4"/>
  <c r="J4007" i="3" s="1"/>
  <c r="J4003" i="3"/>
  <c r="Y3911" i="4"/>
  <c r="J3999" i="3" s="1"/>
  <c r="Y3907" i="4"/>
  <c r="J3995" i="3" s="1"/>
  <c r="Y3903" i="4"/>
  <c r="J3991" i="3" s="1"/>
  <c r="Y3899" i="4"/>
  <c r="J3987" i="3" s="1"/>
  <c r="Y3895" i="4"/>
  <c r="J3983" i="3" s="1"/>
  <c r="Y3891" i="4"/>
  <c r="J3979" i="3" s="1"/>
  <c r="Y3887" i="4"/>
  <c r="J3975" i="3" s="1"/>
  <c r="Y3883" i="4"/>
  <c r="J3971" i="3" s="1"/>
  <c r="Y3879" i="4"/>
  <c r="Y3875" i="4"/>
  <c r="J3963" i="3" s="1"/>
  <c r="Y3871" i="4"/>
  <c r="J3959" i="3" s="1"/>
  <c r="Y3867" i="4"/>
  <c r="J3955" i="3" s="1"/>
  <c r="X3864" i="4"/>
  <c r="I3952" i="3" s="1"/>
  <c r="Y4095" i="4"/>
  <c r="J4183" i="3" s="1"/>
  <c r="W4084" i="4"/>
  <c r="H4172" i="3" s="1"/>
  <c r="W4080" i="4"/>
  <c r="H4168" i="3" s="1"/>
  <c r="J4148" i="3"/>
  <c r="W4048" i="4"/>
  <c r="H4136" i="3" s="1"/>
  <c r="X4032" i="4"/>
  <c r="I4120" i="3" s="1"/>
  <c r="V3935" i="4"/>
  <c r="G4023" i="3" s="1"/>
  <c r="V3903" i="4"/>
  <c r="G3991" i="3" s="1"/>
  <c r="X3886" i="4"/>
  <c r="I3974" i="3" s="1"/>
  <c r="X3882" i="4"/>
  <c r="I3970" i="3" s="1"/>
  <c r="V3879" i="4"/>
  <c r="G3967" i="3" s="1"/>
  <c r="V3875" i="4"/>
  <c r="G3963" i="3" s="1"/>
  <c r="V3871" i="4"/>
  <c r="G3959" i="3" s="1"/>
  <c r="W3864" i="4"/>
  <c r="H3952" i="3" s="1"/>
  <c r="Y4126" i="4"/>
  <c r="J4213" i="3" s="1"/>
  <c r="Y4118" i="4"/>
  <c r="J4206" i="3" s="1"/>
  <c r="X4055" i="4"/>
  <c r="I4143" i="3" s="1"/>
  <c r="Y4032" i="4"/>
  <c r="J4120" i="3" s="1"/>
  <c r="X3987" i="4"/>
  <c r="I4075" i="3" s="1"/>
  <c r="X3975" i="4"/>
  <c r="I4063" i="3" s="1"/>
  <c r="V3959" i="4"/>
  <c r="G4047" i="3" s="1"/>
  <c r="X3954" i="4"/>
  <c r="I4042" i="3" s="1"/>
  <c r="Y3945" i="4"/>
  <c r="J4033" i="3" s="1"/>
  <c r="Y3942" i="4"/>
  <c r="J4030" i="3" s="1"/>
  <c r="W3934" i="4"/>
  <c r="H4022" i="3" s="1"/>
  <c r="H4014" i="3"/>
  <c r="Y3914" i="4"/>
  <c r="J4002" i="3" s="1"/>
  <c r="H3998" i="3"/>
  <c r="W3894" i="4"/>
  <c r="H3982" i="3" s="1"/>
  <c r="H3978" i="3"/>
  <c r="Y3885" i="4"/>
  <c r="J3973" i="3" s="1"/>
  <c r="J3970" i="3"/>
  <c r="H3970" i="3"/>
  <c r="Y3878" i="4"/>
  <c r="J3966" i="3" s="1"/>
  <c r="W3878" i="4"/>
  <c r="H3966" i="3" s="1"/>
  <c r="W3874" i="4"/>
  <c r="H3962" i="3" s="1"/>
  <c r="Y3870" i="4"/>
  <c r="J3958" i="3" s="1"/>
  <c r="W3870" i="4"/>
  <c r="H3958" i="3" s="1"/>
  <c r="Y3866" i="4"/>
  <c r="J3954" i="3" s="1"/>
  <c r="W3866" i="4"/>
  <c r="H3954" i="3" s="1"/>
  <c r="W3998" i="4"/>
  <c r="H4086" i="3" s="1"/>
  <c r="V4220" i="4"/>
  <c r="G4299" i="3" s="1"/>
  <c r="U4167" i="4"/>
  <c r="F4258" i="3" s="1"/>
  <c r="V4174" i="4"/>
  <c r="G4263" i="3" s="1"/>
  <c r="W4158" i="4"/>
  <c r="H4245" i="3" s="1"/>
  <c r="V4158" i="4"/>
  <c r="G4245" i="3" s="1"/>
  <c r="H4268" i="3"/>
  <c r="W4180" i="4"/>
  <c r="H4269" i="3" s="1"/>
  <c r="W4094" i="4"/>
  <c r="H4182" i="3" s="1"/>
  <c r="U4095" i="4"/>
  <c r="F4183" i="3" s="1"/>
  <c r="U4098" i="4"/>
  <c r="F4186" i="3" s="1"/>
  <c r="V4099" i="4"/>
  <c r="G4187" i="3" s="1"/>
  <c r="V4100" i="4"/>
  <c r="G4188" i="3" s="1"/>
  <c r="F4107" i="3"/>
  <c r="T4017" i="4"/>
  <c r="E4105" i="3" s="1"/>
  <c r="V3997" i="4"/>
  <c r="G4085" i="3" s="1"/>
  <c r="F4112" i="3"/>
  <c r="V4018" i="4"/>
  <c r="G4106" i="3" s="1"/>
  <c r="V3998" i="4"/>
  <c r="G4086" i="3" s="1"/>
  <c r="H4016" i="3"/>
  <c r="W3924" i="4"/>
  <c r="H4012" i="3" s="1"/>
  <c r="H4011" i="3"/>
  <c r="T3946" i="4"/>
  <c r="E4034" i="3" s="1"/>
  <c r="H4010" i="3"/>
  <c r="V3930" i="4"/>
  <c r="G4018" i="3" s="1"/>
  <c r="W3921" i="4"/>
  <c r="H4009" i="3" s="1"/>
  <c r="H4033" i="3"/>
  <c r="F4029" i="3"/>
  <c r="J3967" i="3"/>
  <c r="H3990" i="3"/>
  <c r="F3993" i="3"/>
  <c r="J3996" i="3"/>
  <c r="H4000" i="3"/>
  <c r="H4008" i="3"/>
  <c r="J4008" i="3"/>
  <c r="J4010" i="3"/>
  <c r="F4014" i="3"/>
  <c r="H4017" i="3"/>
  <c r="H4027" i="3"/>
  <c r="J4028" i="3"/>
  <c r="J4029" i="3"/>
  <c r="F4037" i="3"/>
  <c r="F4044" i="3"/>
  <c r="F4048" i="3"/>
  <c r="H4048" i="3"/>
  <c r="J4053" i="3"/>
  <c r="H4056" i="3"/>
  <c r="H4060" i="3"/>
  <c r="F4063" i="3"/>
  <c r="H4066" i="3"/>
  <c r="J4066" i="3"/>
  <c r="F4069" i="3"/>
  <c r="H4070" i="3"/>
  <c r="F4072" i="3"/>
  <c r="J4075" i="3"/>
  <c r="F4076" i="3"/>
  <c r="F4086" i="3"/>
  <c r="J4087" i="3"/>
  <c r="H4091" i="3"/>
  <c r="F4098" i="3"/>
  <c r="J4099" i="3"/>
  <c r="J4105" i="3"/>
  <c r="H4114" i="3"/>
  <c r="F4115" i="3"/>
  <c r="J4116" i="3"/>
  <c r="J4117" i="3"/>
  <c r="F4123" i="3"/>
  <c r="H4126" i="3"/>
  <c r="H4135" i="3"/>
  <c r="F4138" i="3"/>
  <c r="H4142" i="3"/>
  <c r="H4145" i="3"/>
  <c r="H4148" i="3"/>
  <c r="J4154" i="3"/>
  <c r="J4158" i="3"/>
  <c r="F4169" i="3"/>
  <c r="J4173" i="3"/>
  <c r="H4192" i="3"/>
  <c r="H4193" i="3"/>
  <c r="F4206" i="3"/>
  <c r="F4208" i="3"/>
  <c r="H4220" i="3"/>
  <c r="F4222" i="3"/>
  <c r="J4235" i="3"/>
  <c r="J4237" i="3"/>
  <c r="J4255" i="3"/>
  <c r="J4266" i="3"/>
  <c r="J4290" i="3"/>
  <c r="F4291" i="3"/>
  <c r="F4315" i="3"/>
  <c r="H4342" i="3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U3091" i="4" s="1"/>
  <c r="F3167" i="3" s="1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V3094" i="4" s="1"/>
  <c r="G3170" i="3" s="1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U3099" i="4" s="1"/>
  <c r="F3174" i="3" s="1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U3107" i="4" s="1"/>
  <c r="F3178" i="3" s="1"/>
  <c r="P3107" i="4"/>
  <c r="Q3107" i="4"/>
  <c r="R3107" i="4"/>
  <c r="N3108" i="4"/>
  <c r="O3108" i="4"/>
  <c r="P3108" i="4"/>
  <c r="Q3108" i="4"/>
  <c r="R3108" i="4"/>
  <c r="X3108" i="4" s="1"/>
  <c r="I3179" i="3" s="1"/>
  <c r="N3109" i="4"/>
  <c r="O3109" i="4"/>
  <c r="P3109" i="4"/>
  <c r="Q3109" i="4"/>
  <c r="R3109" i="4"/>
  <c r="N3110" i="4"/>
  <c r="O3110" i="4"/>
  <c r="P3110" i="4"/>
  <c r="V3110" i="4" s="1"/>
  <c r="G3181" i="3" s="1"/>
  <c r="Q3110" i="4"/>
  <c r="R3110" i="4"/>
  <c r="N3111" i="4"/>
  <c r="O3111" i="4"/>
  <c r="P3111" i="4"/>
  <c r="Q3111" i="4"/>
  <c r="R3111" i="4"/>
  <c r="N3112" i="4"/>
  <c r="T3112" i="4" s="1"/>
  <c r="E3183" i="3" s="1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U3115" i="4" s="1"/>
  <c r="F3185" i="3" s="1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V3118" i="4" s="1"/>
  <c r="G3188" i="3" s="1"/>
  <c r="Q3118" i="4"/>
  <c r="R3118" i="4"/>
  <c r="N3119" i="4"/>
  <c r="O3119" i="4"/>
  <c r="P3119" i="4"/>
  <c r="Q3119" i="4"/>
  <c r="R3119" i="4"/>
  <c r="N3120" i="4"/>
  <c r="T3120" i="4" s="1"/>
  <c r="E3190" i="3" s="1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U3123" i="4" s="1"/>
  <c r="F3193" i="3" s="1"/>
  <c r="P3123" i="4"/>
  <c r="Q3123" i="4"/>
  <c r="R3123" i="4"/>
  <c r="N3124" i="4"/>
  <c r="O3124" i="4"/>
  <c r="P3124" i="4"/>
  <c r="Q3124" i="4"/>
  <c r="R3124" i="4"/>
  <c r="X3124" i="4" s="1"/>
  <c r="I3194" i="3" s="1"/>
  <c r="N3125" i="4"/>
  <c r="O3125" i="4"/>
  <c r="P3125" i="4"/>
  <c r="Q3125" i="4"/>
  <c r="R3125" i="4"/>
  <c r="N3126" i="4"/>
  <c r="O3126" i="4"/>
  <c r="P3126" i="4"/>
  <c r="V3126" i="4" s="1"/>
  <c r="G3196" i="3" s="1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W3129" i="4" s="1"/>
  <c r="H3199" i="3" s="1"/>
  <c r="R3129" i="4"/>
  <c r="N3130" i="4"/>
  <c r="O3130" i="4"/>
  <c r="P3130" i="4"/>
  <c r="Q3130" i="4"/>
  <c r="R3130" i="4"/>
  <c r="N3131" i="4"/>
  <c r="O3131" i="4"/>
  <c r="U3131" i="4" s="1"/>
  <c r="F3200" i="3" s="1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V3134" i="4" s="1"/>
  <c r="G3202" i="3" s="1"/>
  <c r="Q3134" i="4"/>
  <c r="R3134" i="4"/>
  <c r="N3135" i="4"/>
  <c r="O3135" i="4"/>
  <c r="P3135" i="4"/>
  <c r="Q3135" i="4"/>
  <c r="R3135" i="4"/>
  <c r="N3136" i="4"/>
  <c r="T3136" i="4" s="1"/>
  <c r="E3204" i="3" s="1"/>
  <c r="O3136" i="4"/>
  <c r="P3136" i="4"/>
  <c r="Q3136" i="4"/>
  <c r="R3136" i="4"/>
  <c r="N3137" i="4"/>
  <c r="O3137" i="4"/>
  <c r="P3137" i="4"/>
  <c r="Q3137" i="4"/>
  <c r="W3137" i="4" s="1"/>
  <c r="H3205" i="3" s="1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V3142" i="4" s="1"/>
  <c r="G3210" i="3" s="1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U3147" i="4" s="1"/>
  <c r="F3214" i="3" s="1"/>
  <c r="P3147" i="4"/>
  <c r="V3147" i="4" s="1"/>
  <c r="G3214" i="3" s="1"/>
  <c r="Q3147" i="4"/>
  <c r="R3147" i="4"/>
  <c r="N3148" i="4"/>
  <c r="O3148" i="4"/>
  <c r="P3148" i="4"/>
  <c r="Q3148" i="4"/>
  <c r="R3148" i="4"/>
  <c r="X3148" i="4" s="1"/>
  <c r="I3215" i="3" s="1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U3152" i="4" s="1"/>
  <c r="F3219" i="3" s="1"/>
  <c r="P3152" i="4"/>
  <c r="Q3152" i="4"/>
  <c r="R3152" i="4"/>
  <c r="N3153" i="4"/>
  <c r="O3153" i="4"/>
  <c r="P3153" i="4"/>
  <c r="Q3153" i="4"/>
  <c r="R3153" i="4"/>
  <c r="X3153" i="4" s="1"/>
  <c r="I3220" i="3" s="1"/>
  <c r="N3154" i="4"/>
  <c r="O3154" i="4"/>
  <c r="P3154" i="4"/>
  <c r="Q3154" i="4"/>
  <c r="R3154" i="4"/>
  <c r="N3155" i="4"/>
  <c r="O3155" i="4"/>
  <c r="U3155" i="4" s="1"/>
  <c r="F3302" i="3" s="1"/>
  <c r="P3155" i="4"/>
  <c r="V3155" i="4" s="1"/>
  <c r="G3302" i="3" s="1"/>
  <c r="Q3155" i="4"/>
  <c r="R3155" i="4"/>
  <c r="N3156" i="4"/>
  <c r="O3156" i="4"/>
  <c r="P3156" i="4"/>
  <c r="Q3156" i="4"/>
  <c r="R3156" i="4"/>
  <c r="X3156" i="4" s="1"/>
  <c r="I3222" i="3" s="1"/>
  <c r="N3157" i="4"/>
  <c r="T3157" i="4" s="1"/>
  <c r="E3223" i="3" s="1"/>
  <c r="O3157" i="4"/>
  <c r="P3157" i="4"/>
  <c r="Q3157" i="4"/>
  <c r="R3157" i="4"/>
  <c r="N3158" i="4"/>
  <c r="O3158" i="4"/>
  <c r="P3158" i="4"/>
  <c r="V3158" i="4" s="1"/>
  <c r="G3224" i="3" s="1"/>
  <c r="Q3158" i="4"/>
  <c r="R3158" i="4"/>
  <c r="N3159" i="4"/>
  <c r="O3159" i="4"/>
  <c r="P3159" i="4"/>
  <c r="Q3159" i="4"/>
  <c r="R3159" i="4"/>
  <c r="N3160" i="4"/>
  <c r="O3160" i="4"/>
  <c r="U3160" i="4" s="1"/>
  <c r="F3226" i="3" s="1"/>
  <c r="P3160" i="4"/>
  <c r="Q3160" i="4"/>
  <c r="R3160" i="4"/>
  <c r="N3161" i="4"/>
  <c r="O3161" i="4"/>
  <c r="P3161" i="4"/>
  <c r="Q3161" i="4"/>
  <c r="W3161" i="4" s="1"/>
  <c r="H3227" i="3" s="1"/>
  <c r="R3161" i="4"/>
  <c r="X3161" i="4" s="1"/>
  <c r="I3227" i="3" s="1"/>
  <c r="N3162" i="4"/>
  <c r="O3162" i="4"/>
  <c r="P3162" i="4"/>
  <c r="Q3162" i="4"/>
  <c r="R3162" i="4"/>
  <c r="N3163" i="4"/>
  <c r="O3163" i="4"/>
  <c r="U3163" i="4" s="1"/>
  <c r="F3229" i="3" s="1"/>
  <c r="P3163" i="4"/>
  <c r="V3163" i="4" s="1"/>
  <c r="G3229" i="3" s="1"/>
  <c r="Q3163" i="4"/>
  <c r="R3163" i="4"/>
  <c r="N3164" i="4"/>
  <c r="O3164" i="4"/>
  <c r="P3164" i="4"/>
  <c r="Q3164" i="4"/>
  <c r="R3164" i="4"/>
  <c r="X3164" i="4" s="1"/>
  <c r="I3230" i="3" s="1"/>
  <c r="N3165" i="4"/>
  <c r="O3165" i="4"/>
  <c r="P3165" i="4"/>
  <c r="Q3165" i="4"/>
  <c r="R3165" i="4"/>
  <c r="N3166" i="4"/>
  <c r="O3166" i="4"/>
  <c r="P3166" i="4"/>
  <c r="V3166" i="4" s="1"/>
  <c r="G3232" i="3" s="1"/>
  <c r="Q3166" i="4"/>
  <c r="W3166" i="4" s="1"/>
  <c r="H3232" i="3" s="1"/>
  <c r="R3166" i="4"/>
  <c r="N3167" i="4"/>
  <c r="O3167" i="4"/>
  <c r="P3167" i="4"/>
  <c r="Q3167" i="4"/>
  <c r="R3167" i="4"/>
  <c r="N3168" i="4"/>
  <c r="T3168" i="4" s="1"/>
  <c r="E3233" i="3" s="1"/>
  <c r="O3168" i="4"/>
  <c r="P3168" i="4"/>
  <c r="Q3168" i="4"/>
  <c r="R3168" i="4"/>
  <c r="N3169" i="4"/>
  <c r="T3169" i="4" s="1"/>
  <c r="E3234" i="3" s="1"/>
  <c r="O3169" i="4"/>
  <c r="P3169" i="4"/>
  <c r="Q3169" i="4"/>
  <c r="W3169" i="4" s="1"/>
  <c r="H3234" i="3" s="1"/>
  <c r="R3169" i="4"/>
  <c r="X3169" i="4" s="1"/>
  <c r="I3234" i="3" s="1"/>
  <c r="N3170" i="4"/>
  <c r="O3170" i="4"/>
  <c r="P3170" i="4"/>
  <c r="Q3170" i="4"/>
  <c r="R3170" i="4"/>
  <c r="N3171" i="4"/>
  <c r="O3171" i="4"/>
  <c r="U3171" i="4" s="1"/>
  <c r="F3236" i="3" s="1"/>
  <c r="P3171" i="4"/>
  <c r="V3171" i="4" s="1"/>
  <c r="G3236" i="3" s="1"/>
  <c r="Q3171" i="4"/>
  <c r="R3171" i="4"/>
  <c r="N3172" i="4"/>
  <c r="O3172" i="4"/>
  <c r="P3172" i="4"/>
  <c r="Q3172" i="4"/>
  <c r="R3172" i="4"/>
  <c r="X3172" i="4" s="1"/>
  <c r="I3237" i="3" s="1"/>
  <c r="N3173" i="4"/>
  <c r="T3173" i="4" s="1"/>
  <c r="E3238" i="3" s="1"/>
  <c r="O3173" i="4"/>
  <c r="P3173" i="4"/>
  <c r="Q3173" i="4"/>
  <c r="R3173" i="4"/>
  <c r="X3173" i="4" s="1"/>
  <c r="I3238" i="3" s="1"/>
  <c r="N3174" i="4"/>
  <c r="O3174" i="4"/>
  <c r="P3174" i="4"/>
  <c r="V3174" i="4" s="1"/>
  <c r="G3239" i="3" s="1"/>
  <c r="Q3174" i="4"/>
  <c r="W3174" i="4" s="1"/>
  <c r="H3239" i="3" s="1"/>
  <c r="R3174" i="4"/>
  <c r="N3175" i="4"/>
  <c r="O3175" i="4"/>
  <c r="P3175" i="4"/>
  <c r="Q3175" i="4"/>
  <c r="R3175" i="4"/>
  <c r="N3176" i="4"/>
  <c r="T3176" i="4" s="1"/>
  <c r="E3241" i="3" s="1"/>
  <c r="O3176" i="4"/>
  <c r="U3176" i="4" s="1"/>
  <c r="F3241" i="3" s="1"/>
  <c r="P3176" i="4"/>
  <c r="Q3176" i="4"/>
  <c r="R3176" i="4"/>
  <c r="N3177" i="4"/>
  <c r="T3177" i="4" s="1"/>
  <c r="E3242" i="3" s="1"/>
  <c r="O3177" i="4"/>
  <c r="P3177" i="4"/>
  <c r="Q3177" i="4"/>
  <c r="R3177" i="4"/>
  <c r="X3177" i="4" s="1"/>
  <c r="I3242" i="3" s="1"/>
  <c r="N3178" i="4"/>
  <c r="O3178" i="4"/>
  <c r="P3178" i="4"/>
  <c r="Q3178" i="4"/>
  <c r="W3178" i="4" s="1"/>
  <c r="H3243" i="3" s="1"/>
  <c r="R3178" i="4"/>
  <c r="N3179" i="4"/>
  <c r="O3179" i="4"/>
  <c r="U3179" i="4" s="1"/>
  <c r="F3244" i="3" s="1"/>
  <c r="P3179" i="4"/>
  <c r="V3179" i="4" s="1"/>
  <c r="G3244" i="3" s="1"/>
  <c r="Q3179" i="4"/>
  <c r="R3179" i="4"/>
  <c r="N3180" i="4"/>
  <c r="O3180" i="4"/>
  <c r="P3180" i="4"/>
  <c r="Q3180" i="4"/>
  <c r="R3180" i="4"/>
  <c r="X3180" i="4" s="1"/>
  <c r="I3245" i="3" s="1"/>
  <c r="N3181" i="4"/>
  <c r="T3181" i="4" s="1"/>
  <c r="E3246" i="3" s="1"/>
  <c r="O3181" i="4"/>
  <c r="P3181" i="4"/>
  <c r="Q3181" i="4"/>
  <c r="R3181" i="4"/>
  <c r="X3181" i="4" s="1"/>
  <c r="I3246" i="3" s="1"/>
  <c r="N3182" i="4"/>
  <c r="O3182" i="4"/>
  <c r="P3182" i="4"/>
  <c r="V3182" i="4" s="1"/>
  <c r="G3247" i="3" s="1"/>
  <c r="Q3182" i="4"/>
  <c r="R3182" i="4"/>
  <c r="N3183" i="4"/>
  <c r="O3183" i="4"/>
  <c r="P3183" i="4"/>
  <c r="V3183" i="4" s="1"/>
  <c r="G3248" i="3" s="1"/>
  <c r="Q3183" i="4"/>
  <c r="R3183" i="4"/>
  <c r="N3184" i="4"/>
  <c r="T3184" i="4" s="1"/>
  <c r="E3249" i="3" s="1"/>
  <c r="O3184" i="4"/>
  <c r="U3184" i="4" s="1"/>
  <c r="F3249" i="3" s="1"/>
  <c r="P3184" i="4"/>
  <c r="Q3184" i="4"/>
  <c r="R3184" i="4"/>
  <c r="N3185" i="4"/>
  <c r="O3185" i="4"/>
  <c r="P3185" i="4"/>
  <c r="Q3185" i="4"/>
  <c r="W3185" i="4" s="1"/>
  <c r="H3250" i="3" s="1"/>
  <c r="R3185" i="4"/>
  <c r="X3185" i="4" s="1"/>
  <c r="I3250" i="3" s="1"/>
  <c r="N3186" i="4"/>
  <c r="O3186" i="4"/>
  <c r="P3186" i="4"/>
  <c r="Q3186" i="4"/>
  <c r="R3186" i="4"/>
  <c r="N3187" i="4"/>
  <c r="O3187" i="4"/>
  <c r="U3187" i="4" s="1"/>
  <c r="F3252" i="3" s="1"/>
  <c r="P3187" i="4"/>
  <c r="Q3187" i="4"/>
  <c r="R3187" i="4"/>
  <c r="N3188" i="4"/>
  <c r="O3188" i="4"/>
  <c r="U3188" i="4" s="1"/>
  <c r="F3253" i="3" s="1"/>
  <c r="P3188" i="4"/>
  <c r="Q3188" i="4"/>
  <c r="R3188" i="4"/>
  <c r="N3189" i="4"/>
  <c r="T3189" i="4" s="1"/>
  <c r="E3254" i="3" s="1"/>
  <c r="O3189" i="4"/>
  <c r="P3189" i="4"/>
  <c r="Q3189" i="4"/>
  <c r="R3189" i="4"/>
  <c r="X3189" i="4" s="1"/>
  <c r="I3254" i="3" s="1"/>
  <c r="N3190" i="4"/>
  <c r="O3190" i="4"/>
  <c r="P3190" i="4"/>
  <c r="V3190" i="4" s="1"/>
  <c r="G3255" i="3" s="1"/>
  <c r="Q3190" i="4"/>
  <c r="W3190" i="4" s="1"/>
  <c r="H3255" i="3" s="1"/>
  <c r="R3190" i="4"/>
  <c r="N3191" i="4"/>
  <c r="O3191" i="4"/>
  <c r="P3191" i="4"/>
  <c r="Q3191" i="4"/>
  <c r="R3191" i="4"/>
  <c r="N3192" i="4"/>
  <c r="T3192" i="4" s="1"/>
  <c r="E3257" i="3" s="1"/>
  <c r="O3192" i="4"/>
  <c r="U3192" i="4" s="1"/>
  <c r="F3257" i="3" s="1"/>
  <c r="P3192" i="4"/>
  <c r="Q3192" i="4"/>
  <c r="R3192" i="4"/>
  <c r="N3193" i="4"/>
  <c r="T3193" i="4" s="1"/>
  <c r="E3258" i="3" s="1"/>
  <c r="O3193" i="4"/>
  <c r="P3193" i="4"/>
  <c r="Q3193" i="4"/>
  <c r="W3193" i="4" s="1"/>
  <c r="H3258" i="3" s="1"/>
  <c r="R3193" i="4"/>
  <c r="N3194" i="4"/>
  <c r="O3194" i="4"/>
  <c r="P3194" i="4"/>
  <c r="Q3194" i="4"/>
  <c r="W3194" i="4" s="1"/>
  <c r="H3259" i="3" s="1"/>
  <c r="R3194" i="4"/>
  <c r="N3195" i="4"/>
  <c r="O3195" i="4"/>
  <c r="U3195" i="4" s="1"/>
  <c r="F3260" i="3" s="1"/>
  <c r="P3195" i="4"/>
  <c r="V3195" i="4" s="1"/>
  <c r="G3260" i="3" s="1"/>
  <c r="Q3195" i="4"/>
  <c r="R3195" i="4"/>
  <c r="N3196" i="4"/>
  <c r="O3196" i="4"/>
  <c r="U3196" i="4" s="1"/>
  <c r="P3196" i="4"/>
  <c r="Q3196" i="4"/>
  <c r="R3196" i="4"/>
  <c r="N3197" i="4"/>
  <c r="T3197" i="4" s="1"/>
  <c r="E3262" i="3" s="1"/>
  <c r="O3197" i="4"/>
  <c r="P3197" i="4"/>
  <c r="Q3197" i="4"/>
  <c r="R3197" i="4"/>
  <c r="X3197" i="4" s="1"/>
  <c r="I3262" i="3" s="1"/>
  <c r="N3198" i="4"/>
  <c r="O3198" i="4"/>
  <c r="P3198" i="4"/>
  <c r="V3198" i="4" s="1"/>
  <c r="G3263" i="3" s="1"/>
  <c r="Q3198" i="4"/>
  <c r="W3198" i="4" s="1"/>
  <c r="H3263" i="3" s="1"/>
  <c r="R3198" i="4"/>
  <c r="N3199" i="4"/>
  <c r="O3199" i="4"/>
  <c r="P3199" i="4"/>
  <c r="V3199" i="4" s="1"/>
  <c r="G3264" i="3" s="1"/>
  <c r="Q3199" i="4"/>
  <c r="R3199" i="4"/>
  <c r="N3200" i="4"/>
  <c r="T3200" i="4" s="1"/>
  <c r="E3265" i="3" s="1"/>
  <c r="O3200" i="4"/>
  <c r="U3200" i="4" s="1"/>
  <c r="F3265" i="3" s="1"/>
  <c r="P3200" i="4"/>
  <c r="Q3200" i="4"/>
  <c r="R3200" i="4"/>
  <c r="N3201" i="4"/>
  <c r="O3201" i="4"/>
  <c r="P3201" i="4"/>
  <c r="Q3201" i="4"/>
  <c r="W3201" i="4" s="1"/>
  <c r="H3266" i="3" s="1"/>
  <c r="R3201" i="4"/>
  <c r="X3201" i="4" s="1"/>
  <c r="I3266" i="3" s="1"/>
  <c r="N3202" i="4"/>
  <c r="O3202" i="4"/>
  <c r="P3202" i="4"/>
  <c r="V3202" i="4" s="1"/>
  <c r="G3267" i="3" s="1"/>
  <c r="Q3202" i="4"/>
  <c r="W3202" i="4" s="1"/>
  <c r="H3267" i="3" s="1"/>
  <c r="R3202" i="4"/>
  <c r="N3203" i="4"/>
  <c r="O3203" i="4"/>
  <c r="U3203" i="4" s="1"/>
  <c r="F3268" i="3" s="1"/>
  <c r="P3203" i="4"/>
  <c r="V3203" i="4" s="1"/>
  <c r="G3268" i="3" s="1"/>
  <c r="Q3203" i="4"/>
  <c r="R3203" i="4"/>
  <c r="N3204" i="4"/>
  <c r="O3204" i="4"/>
  <c r="U3204" i="4" s="1"/>
  <c r="F3269" i="3" s="1"/>
  <c r="P3204" i="4"/>
  <c r="Q3204" i="4"/>
  <c r="R3204" i="4"/>
  <c r="N3205" i="4"/>
  <c r="T3205" i="4" s="1"/>
  <c r="E3270" i="3" s="1"/>
  <c r="O3205" i="4"/>
  <c r="P3205" i="4"/>
  <c r="Q3205" i="4"/>
  <c r="W3205" i="4" s="1"/>
  <c r="H3270" i="3" s="1"/>
  <c r="R3205" i="4"/>
  <c r="X3205" i="4" s="1"/>
  <c r="I3270" i="3" s="1"/>
  <c r="N3206" i="4"/>
  <c r="O3206" i="4"/>
  <c r="P3206" i="4"/>
  <c r="V3206" i="4" s="1"/>
  <c r="G3271" i="3" s="1"/>
  <c r="Q3206" i="4"/>
  <c r="W3206" i="4" s="1"/>
  <c r="H3271" i="3" s="1"/>
  <c r="R3206" i="4"/>
  <c r="N3207" i="4"/>
  <c r="O3207" i="4"/>
  <c r="U3207" i="4" s="1"/>
  <c r="F3272" i="3" s="1"/>
  <c r="P3207" i="4"/>
  <c r="Q3207" i="4"/>
  <c r="R3207" i="4"/>
  <c r="N3208" i="4"/>
  <c r="T3208" i="4" s="1"/>
  <c r="E3273" i="3" s="1"/>
  <c r="O3208" i="4"/>
  <c r="P3208" i="4"/>
  <c r="Q3208" i="4"/>
  <c r="R3208" i="4"/>
  <c r="X3208" i="4" s="1"/>
  <c r="I3273" i="3" s="1"/>
  <c r="N3209" i="4"/>
  <c r="O3209" i="4"/>
  <c r="P3209" i="4"/>
  <c r="Q3209" i="4"/>
  <c r="W3209" i="4" s="1"/>
  <c r="H3274" i="3" s="1"/>
  <c r="R3209" i="4"/>
  <c r="X3209" i="4" s="1"/>
  <c r="I3274" i="3" s="1"/>
  <c r="N3210" i="4"/>
  <c r="O3210" i="4"/>
  <c r="P3210" i="4"/>
  <c r="V3210" i="4" s="1"/>
  <c r="G3275" i="3" s="1"/>
  <c r="Q3210" i="4"/>
  <c r="R3210" i="4"/>
  <c r="N3211" i="4"/>
  <c r="O3211" i="4"/>
  <c r="P3211" i="4"/>
  <c r="V3211" i="4" s="1"/>
  <c r="G3276" i="3" s="1"/>
  <c r="Q3211" i="4"/>
  <c r="R3211" i="4"/>
  <c r="N3212" i="4"/>
  <c r="T3212" i="4" s="1"/>
  <c r="E3277" i="3" s="1"/>
  <c r="O3212" i="4"/>
  <c r="P3212" i="4"/>
  <c r="Q3212" i="4"/>
  <c r="R3212" i="4"/>
  <c r="X3212" i="4" s="1"/>
  <c r="I3277" i="3" s="1"/>
  <c r="N3213" i="4"/>
  <c r="T3213" i="4" s="1"/>
  <c r="E3278" i="3" s="1"/>
  <c r="O3213" i="4"/>
  <c r="P3213" i="4"/>
  <c r="Q3213" i="4"/>
  <c r="W3213" i="4" s="1"/>
  <c r="H3278" i="3" s="1"/>
  <c r="R3213" i="4"/>
  <c r="X3213" i="4" s="1"/>
  <c r="I3278" i="3" s="1"/>
  <c r="N3214" i="4"/>
  <c r="O3214" i="4"/>
  <c r="P3214" i="4"/>
  <c r="V3214" i="4" s="1"/>
  <c r="G3279" i="3" s="1"/>
  <c r="Q3214" i="4"/>
  <c r="R3214" i="4"/>
  <c r="N3215" i="4"/>
  <c r="O3215" i="4"/>
  <c r="U3215" i="4" s="1"/>
  <c r="F3304" i="3" s="1"/>
  <c r="P3215" i="4"/>
  <c r="V3215" i="4" s="1"/>
  <c r="G3304" i="3" s="1"/>
  <c r="Q3215" i="4"/>
  <c r="R3215" i="4"/>
  <c r="N3216" i="4"/>
  <c r="T3216" i="4" s="1"/>
  <c r="E3280" i="3" s="1"/>
  <c r="O3216" i="4"/>
  <c r="U3216" i="4" s="1"/>
  <c r="F3280" i="3" s="1"/>
  <c r="P3216" i="4"/>
  <c r="Q3216" i="4"/>
  <c r="R3216" i="4"/>
  <c r="N3217" i="4"/>
  <c r="O3217" i="4"/>
  <c r="P3217" i="4"/>
  <c r="Q3217" i="4"/>
  <c r="W3217" i="4" s="1"/>
  <c r="H3305" i="3" s="1"/>
  <c r="R3217" i="4"/>
  <c r="X3217" i="4" s="1"/>
  <c r="I3305" i="3" s="1"/>
  <c r="N3218" i="4"/>
  <c r="O3218" i="4"/>
  <c r="P3218" i="4"/>
  <c r="V3218" i="4" s="1"/>
  <c r="G3281" i="3" s="1"/>
  <c r="Q3218" i="4"/>
  <c r="W3218" i="4" s="1"/>
  <c r="H3281" i="3" s="1"/>
  <c r="R3218" i="4"/>
  <c r="N3219" i="4"/>
  <c r="O3219" i="4"/>
  <c r="U3219" i="4" s="1"/>
  <c r="F3282" i="3" s="1"/>
  <c r="P3219" i="4"/>
  <c r="Q3219" i="4"/>
  <c r="R3219" i="4"/>
  <c r="N3220" i="4"/>
  <c r="T3220" i="4" s="1"/>
  <c r="E3294" i="3" s="1"/>
  <c r="O3220" i="4"/>
  <c r="U3220" i="4" s="1"/>
  <c r="F3294" i="3" s="1"/>
  <c r="P3220" i="4"/>
  <c r="Q3220" i="4"/>
  <c r="R3220" i="4"/>
  <c r="X3220" i="4" s="1"/>
  <c r="I3294" i="3" s="1"/>
  <c r="N3221" i="4"/>
  <c r="T3221" i="4" s="1"/>
  <c r="E3283" i="3" s="1"/>
  <c r="O3221" i="4"/>
  <c r="P3221" i="4"/>
  <c r="Q3221" i="4"/>
  <c r="R3221" i="4"/>
  <c r="N3222" i="4"/>
  <c r="O3222" i="4"/>
  <c r="P3222" i="4"/>
  <c r="V3222" i="4" s="1"/>
  <c r="G3295" i="3" s="1"/>
  <c r="Q3222" i="4"/>
  <c r="W3222" i="4" s="1"/>
  <c r="H3295" i="3" s="1"/>
  <c r="R3222" i="4"/>
  <c r="N3223" i="4"/>
  <c r="O3223" i="4"/>
  <c r="U3223" i="4" s="1"/>
  <c r="F3284" i="3" s="1"/>
  <c r="P3223" i="4"/>
  <c r="V3223" i="4" s="1"/>
  <c r="G3284" i="3" s="1"/>
  <c r="Q3223" i="4"/>
  <c r="R3223" i="4"/>
  <c r="N3224" i="4"/>
  <c r="O3224" i="4"/>
  <c r="U3224" i="4" s="1"/>
  <c r="F3285" i="3" s="1"/>
  <c r="P3224" i="4"/>
  <c r="Q3224" i="4"/>
  <c r="R3224" i="4"/>
  <c r="X3224" i="4" s="1"/>
  <c r="I3285" i="3" s="1"/>
  <c r="N3225" i="4"/>
  <c r="T3225" i="4" s="1"/>
  <c r="E3286" i="3" s="1"/>
  <c r="O3225" i="4"/>
  <c r="P3225" i="4"/>
  <c r="Q3225" i="4"/>
  <c r="W3225" i="4" s="1"/>
  <c r="H3286" i="3" s="1"/>
  <c r="R3225" i="4"/>
  <c r="X3225" i="4" s="1"/>
  <c r="I3286" i="3" s="1"/>
  <c r="N3226" i="4"/>
  <c r="O3226" i="4"/>
  <c r="P3226" i="4"/>
  <c r="V3226" i="4" s="1"/>
  <c r="G3287" i="3" s="1"/>
  <c r="Q3226" i="4"/>
  <c r="W3226" i="4" s="1"/>
  <c r="H3287" i="3" s="1"/>
  <c r="R3226" i="4"/>
  <c r="N3227" i="4"/>
  <c r="O3227" i="4"/>
  <c r="U3227" i="4" s="1"/>
  <c r="F3288" i="3" s="1"/>
  <c r="P3227" i="4"/>
  <c r="V3227" i="4" s="1"/>
  <c r="G3288" i="3" s="1"/>
  <c r="Q3227" i="4"/>
  <c r="R3227" i="4"/>
  <c r="N3228" i="4"/>
  <c r="T3228" i="4" s="1"/>
  <c r="E3306" i="3" s="1"/>
  <c r="O3228" i="4"/>
  <c r="U3228" i="4" s="1"/>
  <c r="F3306" i="3" s="1"/>
  <c r="P3228" i="4"/>
  <c r="Q3228" i="4"/>
  <c r="R3228" i="4"/>
  <c r="X3228" i="4" s="1"/>
  <c r="I3306" i="3" s="1"/>
  <c r="N3229" i="4"/>
  <c r="O3229" i="4"/>
  <c r="P3229" i="4"/>
  <c r="Q3229" i="4"/>
  <c r="W3229" i="4" s="1"/>
  <c r="H3307" i="3" s="1"/>
  <c r="R3229" i="4"/>
  <c r="X3229" i="4" s="1"/>
  <c r="I3307" i="3" s="1"/>
  <c r="N3230" i="4"/>
  <c r="O3230" i="4"/>
  <c r="P3230" i="4"/>
  <c r="V3230" i="4" s="1"/>
  <c r="G3308" i="3" s="1"/>
  <c r="Q3230" i="4"/>
  <c r="W3230" i="4" s="1"/>
  <c r="H3308" i="3" s="1"/>
  <c r="R3230" i="4"/>
  <c r="N3231" i="4"/>
  <c r="O3231" i="4"/>
  <c r="U3231" i="4" s="1"/>
  <c r="F3344" i="3" s="1"/>
  <c r="P3231" i="4"/>
  <c r="V3231" i="4" s="1"/>
  <c r="G3344" i="3" s="1"/>
  <c r="Q3231" i="4"/>
  <c r="R3231" i="4"/>
  <c r="N3232" i="4"/>
  <c r="T3232" i="4" s="1"/>
  <c r="O3232" i="4"/>
  <c r="U3232" i="4" s="1"/>
  <c r="P3232" i="4"/>
  <c r="Q3232" i="4"/>
  <c r="R3232" i="4"/>
  <c r="X3232" i="4" s="1"/>
  <c r="I3309" i="3" s="1"/>
  <c r="N3233" i="4"/>
  <c r="T3233" i="4" s="1"/>
  <c r="E3310" i="3" s="1"/>
  <c r="O3233" i="4"/>
  <c r="P3233" i="4"/>
  <c r="Q3233" i="4"/>
  <c r="W3233" i="4" s="1"/>
  <c r="H3310" i="3" s="1"/>
  <c r="R3233" i="4"/>
  <c r="N3234" i="4"/>
  <c r="O3234" i="4"/>
  <c r="P3234" i="4"/>
  <c r="V3234" i="4" s="1"/>
  <c r="G3345" i="3" s="1"/>
  <c r="Q3234" i="4"/>
  <c r="W3234" i="4" s="1"/>
  <c r="H3345" i="3" s="1"/>
  <c r="R3234" i="4"/>
  <c r="N3235" i="4"/>
  <c r="O3235" i="4"/>
  <c r="U3235" i="4" s="1"/>
  <c r="F3346" i="3" s="1"/>
  <c r="P3235" i="4"/>
  <c r="V3235" i="4" s="1"/>
  <c r="G3346" i="3" s="1"/>
  <c r="Q3235" i="4"/>
  <c r="R3235" i="4"/>
  <c r="N3236" i="4"/>
  <c r="T3236" i="4" s="1"/>
  <c r="O3236" i="4"/>
  <c r="U3236" i="4" s="1"/>
  <c r="F3311" i="3" s="1"/>
  <c r="P3236" i="4"/>
  <c r="Q3236" i="4"/>
  <c r="R3236" i="4"/>
  <c r="X3236" i="4" s="1"/>
  <c r="I3311" i="3" s="1"/>
  <c r="N3237" i="4"/>
  <c r="T3237" i="4" s="1"/>
  <c r="E3312" i="3" s="1"/>
  <c r="O3237" i="4"/>
  <c r="P3237" i="4"/>
  <c r="Q3237" i="4"/>
  <c r="W3237" i="4" s="1"/>
  <c r="H3312" i="3" s="1"/>
  <c r="R3237" i="4"/>
  <c r="X3237" i="4" s="1"/>
  <c r="I3312" i="3" s="1"/>
  <c r="N3238" i="4"/>
  <c r="O3238" i="4"/>
  <c r="P3238" i="4"/>
  <c r="V3238" i="4" s="1"/>
  <c r="G3347" i="3" s="1"/>
  <c r="Q3238" i="4"/>
  <c r="W3238" i="4" s="1"/>
  <c r="H3347" i="3" s="1"/>
  <c r="R3238" i="4"/>
  <c r="N3239" i="4"/>
  <c r="O3239" i="4"/>
  <c r="U3239" i="4" s="1"/>
  <c r="F3313" i="3" s="1"/>
  <c r="P3239" i="4"/>
  <c r="V3239" i="4" s="1"/>
  <c r="G3313" i="3" s="1"/>
  <c r="Q3239" i="4"/>
  <c r="R3239" i="4"/>
  <c r="N3240" i="4"/>
  <c r="T3240" i="4" s="1"/>
  <c r="E3314" i="3" s="1"/>
  <c r="O3240" i="4"/>
  <c r="U3240" i="4" s="1"/>
  <c r="F3314" i="3" s="1"/>
  <c r="P3240" i="4"/>
  <c r="Q3240" i="4"/>
  <c r="R3240" i="4"/>
  <c r="X3240" i="4" s="1"/>
  <c r="I3314" i="3" s="1"/>
  <c r="N3241" i="4"/>
  <c r="T3241" i="4" s="1"/>
  <c r="E3348" i="3" s="1"/>
  <c r="O3241" i="4"/>
  <c r="P3241" i="4"/>
  <c r="Q3241" i="4"/>
  <c r="W3241" i="4" s="1"/>
  <c r="H3348" i="3" s="1"/>
  <c r="R3241" i="4"/>
  <c r="X3241" i="4" s="1"/>
  <c r="I3348" i="3" s="1"/>
  <c r="N3242" i="4"/>
  <c r="O3242" i="4"/>
  <c r="P3242" i="4"/>
  <c r="V3242" i="4" s="1"/>
  <c r="G3315" i="3" s="1"/>
  <c r="Q3242" i="4"/>
  <c r="W3242" i="4" s="1"/>
  <c r="H3315" i="3" s="1"/>
  <c r="R3242" i="4"/>
  <c r="N3243" i="4"/>
  <c r="O3243" i="4"/>
  <c r="U3243" i="4" s="1"/>
  <c r="F3316" i="3" s="1"/>
  <c r="P3243" i="4"/>
  <c r="V3243" i="4" s="1"/>
  <c r="G3316" i="3" s="1"/>
  <c r="Q3243" i="4"/>
  <c r="R3243" i="4"/>
  <c r="N3244" i="4"/>
  <c r="T3244" i="4" s="1"/>
  <c r="E3339" i="3" s="1"/>
  <c r="O3244" i="4"/>
  <c r="P3244" i="4"/>
  <c r="Q3244" i="4"/>
  <c r="R3244" i="4"/>
  <c r="N3245" i="4"/>
  <c r="O3245" i="4"/>
  <c r="P3245" i="4"/>
  <c r="Q3245" i="4"/>
  <c r="W3245" i="4" s="1"/>
  <c r="H3340" i="3" s="1"/>
  <c r="R3245" i="4"/>
  <c r="X3245" i="4" s="1"/>
  <c r="I3340" i="3" s="1"/>
  <c r="N3246" i="4"/>
  <c r="O3246" i="4"/>
  <c r="P3246" i="4"/>
  <c r="V3246" i="4" s="1"/>
  <c r="G3349" i="3" s="1"/>
  <c r="Q3246" i="4"/>
  <c r="W3246" i="4" s="1"/>
  <c r="H3349" i="3" s="1"/>
  <c r="R3246" i="4"/>
  <c r="N3247" i="4"/>
  <c r="O3247" i="4"/>
  <c r="U3247" i="4" s="1"/>
  <c r="F3317" i="3" s="1"/>
  <c r="P3247" i="4"/>
  <c r="Q3247" i="4"/>
  <c r="R3247" i="4"/>
  <c r="N3248" i="4"/>
  <c r="T3248" i="4" s="1"/>
  <c r="E3318" i="3" s="1"/>
  <c r="O3248" i="4"/>
  <c r="U3248" i="4" s="1"/>
  <c r="F3318" i="3" s="1"/>
  <c r="P3248" i="4"/>
  <c r="Q3248" i="4"/>
  <c r="R3248" i="4"/>
  <c r="X3248" i="4" s="1"/>
  <c r="I3318" i="3" s="1"/>
  <c r="N3249" i="4"/>
  <c r="T3249" i="4" s="1"/>
  <c r="E3319" i="3" s="1"/>
  <c r="O3249" i="4"/>
  <c r="P3249" i="4"/>
  <c r="Q3249" i="4"/>
  <c r="W3249" i="4" s="1"/>
  <c r="H3319" i="3" s="1"/>
  <c r="R3249" i="4"/>
  <c r="N3250" i="4"/>
  <c r="O3250" i="4"/>
  <c r="P3250" i="4"/>
  <c r="V3250" i="4" s="1"/>
  <c r="G3320" i="3" s="1"/>
  <c r="Q3250" i="4"/>
  <c r="R3250" i="4"/>
  <c r="N3251" i="4"/>
  <c r="O3251" i="4"/>
  <c r="P3251" i="4"/>
  <c r="Q3251" i="4"/>
  <c r="R3251" i="4"/>
  <c r="N3252" i="4"/>
  <c r="O3252" i="4"/>
  <c r="U3252" i="4" s="1"/>
  <c r="F3322" i="3" s="1"/>
  <c r="P3252" i="4"/>
  <c r="Q3252" i="4"/>
  <c r="R3252" i="4"/>
  <c r="X3252" i="4" s="1"/>
  <c r="I3322" i="3" s="1"/>
  <c r="N3253" i="4"/>
  <c r="O3253" i="4"/>
  <c r="P3253" i="4"/>
  <c r="Q3253" i="4"/>
  <c r="W3253" i="4" s="1"/>
  <c r="H3323" i="3" s="1"/>
  <c r="R3253" i="4"/>
  <c r="X3253" i="4" s="1"/>
  <c r="I3323" i="3" s="1"/>
  <c r="N3254" i="4"/>
  <c r="O3254" i="4"/>
  <c r="P3254" i="4"/>
  <c r="V3254" i="4" s="1"/>
  <c r="G3324" i="3" s="1"/>
  <c r="Q3254" i="4"/>
  <c r="W3254" i="4" s="1"/>
  <c r="H3324" i="3" s="1"/>
  <c r="R3254" i="4"/>
  <c r="N3255" i="4"/>
  <c r="O3255" i="4"/>
  <c r="U3255" i="4" s="1"/>
  <c r="F3325" i="3" s="1"/>
  <c r="P3255" i="4"/>
  <c r="V3255" i="4" s="1"/>
  <c r="G3325" i="3" s="1"/>
  <c r="Q3255" i="4"/>
  <c r="R3255" i="4"/>
  <c r="N3256" i="4"/>
  <c r="T3256" i="4" s="1"/>
  <c r="E3350" i="3" s="1"/>
  <c r="O3256" i="4"/>
  <c r="P3256" i="4"/>
  <c r="Q3256" i="4"/>
  <c r="R3256" i="4"/>
  <c r="X3256" i="4" s="1"/>
  <c r="I3350" i="3" s="1"/>
  <c r="N3257" i="4"/>
  <c r="T3257" i="4" s="1"/>
  <c r="E3326" i="3" s="1"/>
  <c r="O3257" i="4"/>
  <c r="P3257" i="4"/>
  <c r="Q3257" i="4"/>
  <c r="W3257" i="4" s="1"/>
  <c r="H3326" i="3" s="1"/>
  <c r="R3257" i="4"/>
  <c r="X3257" i="4" s="1"/>
  <c r="I3326" i="3" s="1"/>
  <c r="N3258" i="4"/>
  <c r="O3258" i="4"/>
  <c r="P3258" i="4"/>
  <c r="V3258" i="4" s="1"/>
  <c r="G3327" i="3" s="1"/>
  <c r="Q3258" i="4"/>
  <c r="W3258" i="4" s="1"/>
  <c r="H3327" i="3" s="1"/>
  <c r="R3258" i="4"/>
  <c r="N3259" i="4"/>
  <c r="O3259" i="4"/>
  <c r="P3259" i="4"/>
  <c r="Q3259" i="4"/>
  <c r="R3259" i="4"/>
  <c r="N3260" i="4"/>
  <c r="T3260" i="4" s="1"/>
  <c r="E3351" i="3" s="1"/>
  <c r="O3260" i="4"/>
  <c r="U3260" i="4" s="1"/>
  <c r="F3351" i="3" s="1"/>
  <c r="P3260" i="4"/>
  <c r="Q3260" i="4"/>
  <c r="R3260" i="4"/>
  <c r="N3261" i="4"/>
  <c r="T3261" i="4" s="1"/>
  <c r="E3342" i="3" s="1"/>
  <c r="O3261" i="4"/>
  <c r="P3261" i="4"/>
  <c r="Q3261" i="4"/>
  <c r="W3261" i="4" s="1"/>
  <c r="H3342" i="3" s="1"/>
  <c r="R3261" i="4"/>
  <c r="X3261" i="4" s="1"/>
  <c r="I3342" i="3" s="1"/>
  <c r="N3262" i="4"/>
  <c r="O3262" i="4"/>
  <c r="P3262" i="4"/>
  <c r="V3262" i="4" s="1"/>
  <c r="G3328" i="3" s="1"/>
  <c r="Q3262" i="4"/>
  <c r="R3262" i="4"/>
  <c r="N3263" i="4"/>
  <c r="O3263" i="4"/>
  <c r="U3263" i="4" s="1"/>
  <c r="F3352" i="3" s="1"/>
  <c r="P3263" i="4"/>
  <c r="Q3263" i="4"/>
  <c r="R3263" i="4"/>
  <c r="N3264" i="4"/>
  <c r="T3264" i="4" s="1"/>
  <c r="E3353" i="3" s="1"/>
  <c r="O3264" i="4"/>
  <c r="U3264" i="4" s="1"/>
  <c r="F3353" i="3" s="1"/>
  <c r="P3264" i="4"/>
  <c r="Q3264" i="4"/>
  <c r="R3264" i="4"/>
  <c r="X3264" i="4" s="1"/>
  <c r="I3353" i="3" s="1"/>
  <c r="N3265" i="4"/>
  <c r="T3265" i="4" s="1"/>
  <c r="E3329" i="3" s="1"/>
  <c r="O3265" i="4"/>
  <c r="P3265" i="4"/>
  <c r="Q3265" i="4"/>
  <c r="W3265" i="4" s="1"/>
  <c r="H3329" i="3" s="1"/>
  <c r="R3265" i="4"/>
  <c r="X3265" i="4" s="1"/>
  <c r="I3329" i="3" s="1"/>
  <c r="N3266" i="4"/>
  <c r="O3266" i="4"/>
  <c r="P3266" i="4"/>
  <c r="Q3266" i="4"/>
  <c r="W3266" i="4" s="1"/>
  <c r="H3343" i="3" s="1"/>
  <c r="R3266" i="4"/>
  <c r="N3267" i="4"/>
  <c r="O3267" i="4"/>
  <c r="U3267" i="4" s="1"/>
  <c r="F3330" i="3" s="1"/>
  <c r="P3267" i="4"/>
  <c r="V3267" i="4" s="1"/>
  <c r="G3330" i="3" s="1"/>
  <c r="Q3267" i="4"/>
  <c r="R3267" i="4"/>
  <c r="N3268" i="4"/>
  <c r="O3268" i="4"/>
  <c r="U3268" i="4" s="1"/>
  <c r="F3331" i="3" s="1"/>
  <c r="P3268" i="4"/>
  <c r="Q3268" i="4"/>
  <c r="R3268" i="4"/>
  <c r="X3268" i="4" s="1"/>
  <c r="I3331" i="3" s="1"/>
  <c r="N3269" i="4"/>
  <c r="O3269" i="4"/>
  <c r="P3269" i="4"/>
  <c r="Q3269" i="4"/>
  <c r="W3269" i="4" s="1"/>
  <c r="H3354" i="3" s="1"/>
  <c r="R3269" i="4"/>
  <c r="X3269" i="4" s="1"/>
  <c r="I3354" i="3" s="1"/>
  <c r="N3270" i="4"/>
  <c r="O3270" i="4"/>
  <c r="P3270" i="4"/>
  <c r="Q3270" i="4"/>
  <c r="W3270" i="4" s="1"/>
  <c r="H3332" i="3" s="1"/>
  <c r="R3270" i="4"/>
  <c r="N3271" i="4"/>
  <c r="O3271" i="4"/>
  <c r="U3271" i="4" s="1"/>
  <c r="F3333" i="3" s="1"/>
  <c r="P3271" i="4"/>
  <c r="V3271" i="4" s="1"/>
  <c r="G3333" i="3" s="1"/>
  <c r="Q3271" i="4"/>
  <c r="R3271" i="4"/>
  <c r="N3272" i="4"/>
  <c r="T3272" i="4" s="1"/>
  <c r="E3334" i="3" s="1"/>
  <c r="O3272" i="4"/>
  <c r="U3272" i="4" s="1"/>
  <c r="F3334" i="3" s="1"/>
  <c r="P3272" i="4"/>
  <c r="Q3272" i="4"/>
  <c r="R3272" i="4"/>
  <c r="X3272" i="4" s="1"/>
  <c r="I3334" i="3" s="1"/>
  <c r="N3273" i="4"/>
  <c r="T3273" i="4" s="1"/>
  <c r="E3335" i="3" s="1"/>
  <c r="O3273" i="4"/>
  <c r="P3273" i="4"/>
  <c r="Q3273" i="4"/>
  <c r="W3273" i="4" s="1"/>
  <c r="H3335" i="3" s="1"/>
  <c r="R3273" i="4"/>
  <c r="N3274" i="4"/>
  <c r="O3274" i="4"/>
  <c r="P3274" i="4"/>
  <c r="V3274" i="4" s="1"/>
  <c r="G3336" i="3" s="1"/>
  <c r="Q3274" i="4"/>
  <c r="W3274" i="4" s="1"/>
  <c r="H3336" i="3" s="1"/>
  <c r="R3274" i="4"/>
  <c r="N3275" i="4"/>
  <c r="O3275" i="4"/>
  <c r="U3275" i="4" s="1"/>
  <c r="F3355" i="3" s="1"/>
  <c r="P3275" i="4"/>
  <c r="V3275" i="4" s="1"/>
  <c r="G3355" i="3" s="1"/>
  <c r="Q3275" i="4"/>
  <c r="R3275" i="4"/>
  <c r="N3276" i="4"/>
  <c r="T3276" i="4" s="1"/>
  <c r="E3337" i="3" s="1"/>
  <c r="O3276" i="4"/>
  <c r="P3276" i="4"/>
  <c r="Q3276" i="4"/>
  <c r="R3276" i="4"/>
  <c r="N3277" i="4"/>
  <c r="T3277" i="4" s="1"/>
  <c r="E3338" i="3" s="1"/>
  <c r="O3277" i="4"/>
  <c r="P3277" i="4"/>
  <c r="Q3277" i="4"/>
  <c r="W3277" i="4" s="1"/>
  <c r="H3338" i="3" s="1"/>
  <c r="R3277" i="4"/>
  <c r="X3277" i="4" s="1"/>
  <c r="I3338" i="3" s="1"/>
  <c r="N3278" i="4"/>
  <c r="O3278" i="4"/>
  <c r="P3278" i="4"/>
  <c r="V3278" i="4" s="1"/>
  <c r="G3356" i="3" s="1"/>
  <c r="Q3278" i="4"/>
  <c r="W3278" i="4" s="1"/>
  <c r="H3356" i="3" s="1"/>
  <c r="R3278" i="4"/>
  <c r="N3279" i="4"/>
  <c r="O3279" i="4"/>
  <c r="U3279" i="4" s="1"/>
  <c r="F3357" i="3" s="1"/>
  <c r="P3279" i="4"/>
  <c r="V3279" i="4" s="1"/>
  <c r="G3357" i="3" s="1"/>
  <c r="Q3279" i="4"/>
  <c r="R3279" i="4"/>
  <c r="N3280" i="4"/>
  <c r="T3280" i="4" s="1"/>
  <c r="E3358" i="3" s="1"/>
  <c r="O3280" i="4"/>
  <c r="P3280" i="4"/>
  <c r="Q3280" i="4"/>
  <c r="R3280" i="4"/>
  <c r="X3280" i="4" s="1"/>
  <c r="I3358" i="3" s="1"/>
  <c r="N3281" i="4"/>
  <c r="T3281" i="4" s="1"/>
  <c r="E3368" i="3" s="1"/>
  <c r="O3281" i="4"/>
  <c r="P3281" i="4"/>
  <c r="Q3281" i="4"/>
  <c r="W3281" i="4" s="1"/>
  <c r="H3368" i="3" s="1"/>
  <c r="R3281" i="4"/>
  <c r="X3281" i="4" s="1"/>
  <c r="I3368" i="3" s="1"/>
  <c r="N3282" i="4"/>
  <c r="O3282" i="4"/>
  <c r="P3282" i="4"/>
  <c r="V3282" i="4" s="1"/>
  <c r="G3359" i="3" s="1"/>
  <c r="Q3282" i="4"/>
  <c r="R3282" i="4"/>
  <c r="N3283" i="4"/>
  <c r="O3283" i="4"/>
  <c r="U3283" i="4" s="1"/>
  <c r="F3360" i="3" s="1"/>
  <c r="P3283" i="4"/>
  <c r="V3283" i="4" s="1"/>
  <c r="G3360" i="3" s="1"/>
  <c r="Q3283" i="4"/>
  <c r="R3283" i="4"/>
  <c r="N3284" i="4"/>
  <c r="T3284" i="4" s="1"/>
  <c r="E3366" i="3" s="1"/>
  <c r="O3284" i="4"/>
  <c r="P3284" i="4"/>
  <c r="Q3284" i="4"/>
  <c r="R3284" i="4"/>
  <c r="N3285" i="4"/>
  <c r="O3285" i="4"/>
  <c r="P3285" i="4"/>
  <c r="Q3285" i="4"/>
  <c r="W3285" i="4" s="1"/>
  <c r="H3361" i="3" s="1"/>
  <c r="R3285" i="4"/>
  <c r="X3285" i="4" s="1"/>
  <c r="I3361" i="3" s="1"/>
  <c r="N3286" i="4"/>
  <c r="O3286" i="4"/>
  <c r="P3286" i="4"/>
  <c r="V3286" i="4" s="1"/>
  <c r="G3362" i="3" s="1"/>
  <c r="Q3286" i="4"/>
  <c r="W3286" i="4" s="1"/>
  <c r="H3362" i="3" s="1"/>
  <c r="R3286" i="4"/>
  <c r="N3287" i="4"/>
  <c r="O3287" i="4"/>
  <c r="U3287" i="4" s="1"/>
  <c r="F3363" i="3" s="1"/>
  <c r="P3287" i="4"/>
  <c r="V3287" i="4" s="1"/>
  <c r="G3363" i="3" s="1"/>
  <c r="Q3287" i="4"/>
  <c r="R3287" i="4"/>
  <c r="N3288" i="4"/>
  <c r="T3288" i="4" s="1"/>
  <c r="E3369" i="3" s="1"/>
  <c r="O3288" i="4"/>
  <c r="U3288" i="4" s="1"/>
  <c r="F3369" i="3" s="1"/>
  <c r="P3288" i="4"/>
  <c r="Q3288" i="4"/>
  <c r="R3288" i="4"/>
  <c r="X3288" i="4" s="1"/>
  <c r="I3369" i="3" s="1"/>
  <c r="N3289" i="4"/>
  <c r="T3289" i="4" s="1"/>
  <c r="E3367" i="3" s="1"/>
  <c r="O3289" i="4"/>
  <c r="P3289" i="4"/>
  <c r="Q3289" i="4"/>
  <c r="W3289" i="4" s="1"/>
  <c r="H3367" i="3" s="1"/>
  <c r="R3289" i="4"/>
  <c r="N3290" i="4"/>
  <c r="O3290" i="4"/>
  <c r="P3290" i="4"/>
  <c r="V3290" i="4" s="1"/>
  <c r="G3364" i="3" s="1"/>
  <c r="Q3290" i="4"/>
  <c r="W3290" i="4" s="1"/>
  <c r="H3364" i="3" s="1"/>
  <c r="R3290" i="4"/>
  <c r="N3291" i="4"/>
  <c r="O3291" i="4"/>
  <c r="U3291" i="4" s="1"/>
  <c r="F3365" i="3" s="1"/>
  <c r="P3291" i="4"/>
  <c r="V3291" i="4" s="1"/>
  <c r="Q3291" i="4"/>
  <c r="R3291" i="4"/>
  <c r="N3292" i="4"/>
  <c r="T3292" i="4" s="1"/>
  <c r="E3370" i="3" s="1"/>
  <c r="O3292" i="4"/>
  <c r="U3292" i="4" s="1"/>
  <c r="F3370" i="3" s="1"/>
  <c r="P3292" i="4"/>
  <c r="Q3292" i="4"/>
  <c r="R3292" i="4"/>
  <c r="X3292" i="4" s="1"/>
  <c r="I3370" i="3" s="1"/>
  <c r="N3293" i="4"/>
  <c r="T3293" i="4" s="1"/>
  <c r="E3371" i="3" s="1"/>
  <c r="O3293" i="4"/>
  <c r="P3293" i="4"/>
  <c r="Q3293" i="4"/>
  <c r="W3293" i="4" s="1"/>
  <c r="H3371" i="3" s="1"/>
  <c r="R3293" i="4"/>
  <c r="X3293" i="4" s="1"/>
  <c r="I3371" i="3" s="1"/>
  <c r="N3294" i="4"/>
  <c r="O3294" i="4"/>
  <c r="P3294" i="4"/>
  <c r="V3294" i="4" s="1"/>
  <c r="G3372" i="3" s="1"/>
  <c r="Q3294" i="4"/>
  <c r="W3294" i="4" s="1"/>
  <c r="H3372" i="3" s="1"/>
  <c r="R3294" i="4"/>
  <c r="N3295" i="4"/>
  <c r="O3295" i="4"/>
  <c r="U3295" i="4" s="1"/>
  <c r="F3373" i="3" s="1"/>
  <c r="P3295" i="4"/>
  <c r="V3295" i="4" s="1"/>
  <c r="G3373" i="3" s="1"/>
  <c r="Q3295" i="4"/>
  <c r="R3295" i="4"/>
  <c r="N3296" i="4"/>
  <c r="O3296" i="4"/>
  <c r="U3296" i="4" s="1"/>
  <c r="F3374" i="3" s="1"/>
  <c r="P3296" i="4"/>
  <c r="Q3296" i="4"/>
  <c r="R3296" i="4"/>
  <c r="X3296" i="4" s="1"/>
  <c r="I3374" i="3" s="1"/>
  <c r="N3297" i="4"/>
  <c r="T3297" i="4" s="1"/>
  <c r="E3375" i="3" s="1"/>
  <c r="O3297" i="4"/>
  <c r="P3297" i="4"/>
  <c r="Q3297" i="4"/>
  <c r="W3297" i="4" s="1"/>
  <c r="H3375" i="3" s="1"/>
  <c r="R3297" i="4"/>
  <c r="N3298" i="4"/>
  <c r="O3298" i="4"/>
  <c r="P3298" i="4"/>
  <c r="V3298" i="4" s="1"/>
  <c r="G3376" i="3" s="1"/>
  <c r="Q3298" i="4"/>
  <c r="W3298" i="4" s="1"/>
  <c r="H3376" i="3" s="1"/>
  <c r="R3298" i="4"/>
  <c r="N3299" i="4"/>
  <c r="O3299" i="4"/>
  <c r="P3299" i="4"/>
  <c r="V3299" i="4" s="1"/>
  <c r="G3377" i="3" s="1"/>
  <c r="Q3299" i="4"/>
  <c r="R3299" i="4"/>
  <c r="N3300" i="4"/>
  <c r="T3300" i="4" s="1"/>
  <c r="E3640" i="3" s="1"/>
  <c r="O3300" i="4"/>
  <c r="U3300" i="4" s="1"/>
  <c r="F3640" i="3" s="1"/>
  <c r="P3300" i="4"/>
  <c r="Q3300" i="4"/>
  <c r="R3300" i="4"/>
  <c r="N3301" i="4"/>
  <c r="T3301" i="4" s="1"/>
  <c r="E3378" i="3" s="1"/>
  <c r="O3301" i="4"/>
  <c r="P3301" i="4"/>
  <c r="Q3301" i="4"/>
  <c r="W3301" i="4" s="1"/>
  <c r="H3378" i="3" s="1"/>
  <c r="R3301" i="4"/>
  <c r="N3302" i="4"/>
  <c r="O3302" i="4"/>
  <c r="P3302" i="4"/>
  <c r="V3302" i="4" s="1"/>
  <c r="G3379" i="3" s="1"/>
  <c r="Q3302" i="4"/>
  <c r="W3302" i="4" s="1"/>
  <c r="H3379" i="3" s="1"/>
  <c r="R3302" i="4"/>
  <c r="N3303" i="4"/>
  <c r="O3303" i="4"/>
  <c r="U3303" i="4" s="1"/>
  <c r="F3380" i="3" s="1"/>
  <c r="P3303" i="4"/>
  <c r="V3303" i="4" s="1"/>
  <c r="G3380" i="3" s="1"/>
  <c r="Q3303" i="4"/>
  <c r="R3303" i="4"/>
  <c r="N3304" i="4"/>
  <c r="T3304" i="4" s="1"/>
  <c r="E3381" i="3" s="1"/>
  <c r="O3304" i="4"/>
  <c r="U3304" i="4" s="1"/>
  <c r="F3381" i="3" s="1"/>
  <c r="P3304" i="4"/>
  <c r="Q3304" i="4"/>
  <c r="R3304" i="4"/>
  <c r="X3304" i="4" s="1"/>
  <c r="I3381" i="3" s="1"/>
  <c r="N3305" i="4"/>
  <c r="O3305" i="4"/>
  <c r="P3305" i="4"/>
  <c r="Q3305" i="4"/>
  <c r="W3305" i="4" s="1"/>
  <c r="H3382" i="3" s="1"/>
  <c r="R3305" i="4"/>
  <c r="X3305" i="4" s="1"/>
  <c r="I3382" i="3" s="1"/>
  <c r="N3306" i="4"/>
  <c r="O3306" i="4"/>
  <c r="P3306" i="4"/>
  <c r="V3306" i="4" s="1"/>
  <c r="G3383" i="3" s="1"/>
  <c r="Q3306" i="4"/>
  <c r="W3306" i="4" s="1"/>
  <c r="H3383" i="3" s="1"/>
  <c r="R3306" i="4"/>
  <c r="N3307" i="4"/>
  <c r="O3307" i="4"/>
  <c r="P3307" i="4"/>
  <c r="V3307" i="4" s="1"/>
  <c r="G3384" i="3" s="1"/>
  <c r="Q3307" i="4"/>
  <c r="R3307" i="4"/>
  <c r="N3308" i="4"/>
  <c r="T3308" i="4" s="1"/>
  <c r="E3385" i="3" s="1"/>
  <c r="O3308" i="4"/>
  <c r="U3308" i="4" s="1"/>
  <c r="F3385" i="3" s="1"/>
  <c r="P3308" i="4"/>
  <c r="Q3308" i="4"/>
  <c r="R3308" i="4"/>
  <c r="N3309" i="4"/>
  <c r="T3309" i="4" s="1"/>
  <c r="E3386" i="3" s="1"/>
  <c r="O3309" i="4"/>
  <c r="P3309" i="4"/>
  <c r="Q3309" i="4"/>
  <c r="W3309" i="4" s="1"/>
  <c r="H3386" i="3" s="1"/>
  <c r="R3309" i="4"/>
  <c r="N3310" i="4"/>
  <c r="O3310" i="4"/>
  <c r="P3310" i="4"/>
  <c r="V3310" i="4" s="1"/>
  <c r="G3387" i="3" s="1"/>
  <c r="Q3310" i="4"/>
  <c r="W3310" i="4" s="1"/>
  <c r="H3387" i="3" s="1"/>
  <c r="R3310" i="4"/>
  <c r="N3311" i="4"/>
  <c r="O3311" i="4"/>
  <c r="U3311" i="4" s="1"/>
  <c r="F3388" i="3" s="1"/>
  <c r="P3311" i="4"/>
  <c r="V3311" i="4" s="1"/>
  <c r="G3388" i="3" s="1"/>
  <c r="Q3311" i="4"/>
  <c r="R3311" i="4"/>
  <c r="N3312" i="4"/>
  <c r="T3312" i="4" s="1"/>
  <c r="E3389" i="3" s="1"/>
  <c r="O3312" i="4"/>
  <c r="U3312" i="4" s="1"/>
  <c r="F3389" i="3" s="1"/>
  <c r="P3312" i="4"/>
  <c r="Q3312" i="4"/>
  <c r="R3312" i="4"/>
  <c r="X3312" i="4" s="1"/>
  <c r="I3389" i="3" s="1"/>
  <c r="N3313" i="4"/>
  <c r="T3313" i="4" s="1"/>
  <c r="E3390" i="3" s="1"/>
  <c r="O3313" i="4"/>
  <c r="P3313" i="4"/>
  <c r="Q3313" i="4"/>
  <c r="W3313" i="4" s="1"/>
  <c r="H3390" i="3" s="1"/>
  <c r="R3313" i="4"/>
  <c r="X3313" i="4" s="1"/>
  <c r="I3390" i="3" s="1"/>
  <c r="N3314" i="4"/>
  <c r="O3314" i="4"/>
  <c r="P3314" i="4"/>
  <c r="V3314" i="4" s="1"/>
  <c r="G3391" i="3" s="1"/>
  <c r="Q3314" i="4"/>
  <c r="W3314" i="4" s="1"/>
  <c r="H3391" i="3" s="1"/>
  <c r="R3314" i="4"/>
  <c r="N3315" i="4"/>
  <c r="O3315" i="4"/>
  <c r="U3315" i="4" s="1"/>
  <c r="F3392" i="3" s="1"/>
  <c r="P3315" i="4"/>
  <c r="V3315" i="4" s="1"/>
  <c r="G3392" i="3" s="1"/>
  <c r="Q3315" i="4"/>
  <c r="R3315" i="4"/>
  <c r="N3316" i="4"/>
  <c r="O3316" i="4"/>
  <c r="P3316" i="4"/>
  <c r="Q3316" i="4"/>
  <c r="R3316" i="4"/>
  <c r="X3316" i="4" s="1"/>
  <c r="I3393" i="3" s="1"/>
  <c r="N3317" i="4"/>
  <c r="T3317" i="4" s="1"/>
  <c r="E3394" i="3" s="1"/>
  <c r="O3317" i="4"/>
  <c r="P3317" i="4"/>
  <c r="Q3317" i="4"/>
  <c r="R3317" i="4"/>
  <c r="X3317" i="4" s="1"/>
  <c r="I3394" i="3" s="1"/>
  <c r="N3318" i="4"/>
  <c r="O3318" i="4"/>
  <c r="P3318" i="4"/>
  <c r="V3318" i="4" s="1"/>
  <c r="G3395" i="3" s="1"/>
  <c r="Q3318" i="4"/>
  <c r="W3318" i="4" s="1"/>
  <c r="H3395" i="3" s="1"/>
  <c r="R3318" i="4"/>
  <c r="N3319" i="4"/>
  <c r="O3319" i="4"/>
  <c r="P3319" i="4"/>
  <c r="V3319" i="4" s="1"/>
  <c r="G3396" i="3" s="1"/>
  <c r="Q3319" i="4"/>
  <c r="R3319" i="4"/>
  <c r="N3320" i="4"/>
  <c r="T3320" i="4" s="1"/>
  <c r="E3397" i="3" s="1"/>
  <c r="O3320" i="4"/>
  <c r="U3320" i="4" s="1"/>
  <c r="F3397" i="3" s="1"/>
  <c r="P3320" i="4"/>
  <c r="Q3320" i="4"/>
  <c r="R3320" i="4"/>
  <c r="X3320" i="4" s="1"/>
  <c r="I3397" i="3" s="1"/>
  <c r="N3321" i="4"/>
  <c r="O3321" i="4"/>
  <c r="P3321" i="4"/>
  <c r="Q3321" i="4"/>
  <c r="W3321" i="4" s="1"/>
  <c r="H3398" i="3" s="1"/>
  <c r="R3321" i="4"/>
  <c r="X3321" i="4" s="1"/>
  <c r="I3398" i="3" s="1"/>
  <c r="N3322" i="4"/>
  <c r="O3322" i="4"/>
  <c r="P3322" i="4"/>
  <c r="V3322" i="4" s="1"/>
  <c r="G3399" i="3" s="1"/>
  <c r="Q3322" i="4"/>
  <c r="W3322" i="4" s="1"/>
  <c r="H3399" i="3" s="1"/>
  <c r="R3322" i="4"/>
  <c r="N3323" i="4"/>
  <c r="O3323" i="4"/>
  <c r="U3323" i="4" s="1"/>
  <c r="F3400" i="3" s="1"/>
  <c r="P3323" i="4"/>
  <c r="V3323" i="4" s="1"/>
  <c r="G3400" i="3" s="1"/>
  <c r="Q3323" i="4"/>
  <c r="R3323" i="4"/>
  <c r="N3324" i="4"/>
  <c r="T3324" i="4" s="1"/>
  <c r="E3401" i="3" s="1"/>
  <c r="O3324" i="4"/>
  <c r="U3324" i="4" s="1"/>
  <c r="F3401" i="3" s="1"/>
  <c r="P3324" i="4"/>
  <c r="Q3324" i="4"/>
  <c r="R3324" i="4"/>
  <c r="N3325" i="4"/>
  <c r="T3325" i="4" s="1"/>
  <c r="E3402" i="3" s="1"/>
  <c r="O3325" i="4"/>
  <c r="P3325" i="4"/>
  <c r="Q3325" i="4"/>
  <c r="W3325" i="4" s="1"/>
  <c r="H3402" i="3" s="1"/>
  <c r="R3325" i="4"/>
  <c r="X3325" i="4" s="1"/>
  <c r="I3402" i="3" s="1"/>
  <c r="N3326" i="4"/>
  <c r="O3326" i="4"/>
  <c r="P3326" i="4"/>
  <c r="V3326" i="4" s="1"/>
  <c r="G3403" i="3" s="1"/>
  <c r="Q3326" i="4"/>
  <c r="W3326" i="4" s="1"/>
  <c r="H3403" i="3" s="1"/>
  <c r="R3326" i="4"/>
  <c r="N3327" i="4"/>
  <c r="O3327" i="4"/>
  <c r="P3327" i="4"/>
  <c r="Q3327" i="4"/>
  <c r="R3327" i="4"/>
  <c r="N3328" i="4"/>
  <c r="T3328" i="4" s="1"/>
  <c r="E3405" i="3" s="1"/>
  <c r="O3328" i="4"/>
  <c r="U3328" i="4" s="1"/>
  <c r="F3405" i="3" s="1"/>
  <c r="P3328" i="4"/>
  <c r="Q3328" i="4"/>
  <c r="R3328" i="4"/>
  <c r="N3329" i="4"/>
  <c r="T3329" i="4" s="1"/>
  <c r="E3406" i="3" s="1"/>
  <c r="O3329" i="4"/>
  <c r="P3329" i="4"/>
  <c r="Q3329" i="4"/>
  <c r="W3329" i="4" s="1"/>
  <c r="H3406" i="3" s="1"/>
  <c r="R3329" i="4"/>
  <c r="N3330" i="4"/>
  <c r="O3330" i="4"/>
  <c r="P3330" i="4"/>
  <c r="Q3330" i="4"/>
  <c r="W3330" i="4" s="1"/>
  <c r="H3407" i="3" s="1"/>
  <c r="R3330" i="4"/>
  <c r="N3331" i="4"/>
  <c r="O3331" i="4"/>
  <c r="U3331" i="4" s="1"/>
  <c r="F3408" i="3" s="1"/>
  <c r="P3331" i="4"/>
  <c r="V3331" i="4" s="1"/>
  <c r="G3408" i="3" s="1"/>
  <c r="Q3331" i="4"/>
  <c r="R3331" i="4"/>
  <c r="N3332" i="4"/>
  <c r="T3332" i="4" s="1"/>
  <c r="E3409" i="3" s="1"/>
  <c r="O3332" i="4"/>
  <c r="U3332" i="4" s="1"/>
  <c r="F3409" i="3" s="1"/>
  <c r="P3332" i="4"/>
  <c r="Q3332" i="4"/>
  <c r="R3332" i="4"/>
  <c r="X3332" i="4" s="1"/>
  <c r="I3409" i="3" s="1"/>
  <c r="N3333" i="4"/>
  <c r="T3333" i="4" s="1"/>
  <c r="E3410" i="3" s="1"/>
  <c r="O3333" i="4"/>
  <c r="P3333" i="4"/>
  <c r="Q3333" i="4"/>
  <c r="W3333" i="4" s="1"/>
  <c r="H3410" i="3" s="1"/>
  <c r="R3333" i="4"/>
  <c r="X3333" i="4" s="1"/>
  <c r="I3410" i="3" s="1"/>
  <c r="N3334" i="4"/>
  <c r="O3334" i="4"/>
  <c r="P3334" i="4"/>
  <c r="Q3334" i="4"/>
  <c r="W3334" i="4" s="1"/>
  <c r="H3411" i="3" s="1"/>
  <c r="R3334" i="4"/>
  <c r="N3335" i="4"/>
  <c r="O3335" i="4"/>
  <c r="P3335" i="4"/>
  <c r="V3335" i="4" s="1"/>
  <c r="G3412" i="3" s="1"/>
  <c r="Q3335" i="4"/>
  <c r="R3335" i="4"/>
  <c r="N3336" i="4"/>
  <c r="T3336" i="4" s="1"/>
  <c r="E3636" i="3" s="1"/>
  <c r="O3336" i="4"/>
  <c r="U3336" i="4" s="1"/>
  <c r="F3636" i="3" s="1"/>
  <c r="P3336" i="4"/>
  <c r="Q3336" i="4"/>
  <c r="R3336" i="4"/>
  <c r="X3336" i="4" s="1"/>
  <c r="I3636" i="3" s="1"/>
  <c r="N3337" i="4"/>
  <c r="O3337" i="4"/>
  <c r="P3337" i="4"/>
  <c r="Q3337" i="4"/>
  <c r="W3337" i="4" s="1"/>
  <c r="H3413" i="3" s="1"/>
  <c r="R3337" i="4"/>
  <c r="X3337" i="4" s="1"/>
  <c r="I3413" i="3" s="1"/>
  <c r="N3338" i="4"/>
  <c r="O3338" i="4"/>
  <c r="P3338" i="4"/>
  <c r="V3338" i="4" s="1"/>
  <c r="G3414" i="3" s="1"/>
  <c r="Q3338" i="4"/>
  <c r="W3338" i="4" s="1"/>
  <c r="H3414" i="3" s="1"/>
  <c r="R3338" i="4"/>
  <c r="N3339" i="4"/>
  <c r="O3339" i="4"/>
  <c r="U3339" i="4" s="1"/>
  <c r="F3415" i="3" s="1"/>
  <c r="P3339" i="4"/>
  <c r="V3339" i="4" s="1"/>
  <c r="G3415" i="3" s="1"/>
  <c r="Q3339" i="4"/>
  <c r="R3339" i="4"/>
  <c r="N3340" i="4"/>
  <c r="O3340" i="4"/>
  <c r="U3340" i="4" s="1"/>
  <c r="F3416" i="3" s="1"/>
  <c r="P3340" i="4"/>
  <c r="Q3340" i="4"/>
  <c r="R3340" i="4"/>
  <c r="X3340" i="4" s="1"/>
  <c r="I3416" i="3" s="1"/>
  <c r="N3341" i="4"/>
  <c r="T3341" i="4" s="1"/>
  <c r="E3417" i="3" s="1"/>
  <c r="O3341" i="4"/>
  <c r="P3341" i="4"/>
  <c r="Q3341" i="4"/>
  <c r="W3341" i="4" s="1"/>
  <c r="H3417" i="3" s="1"/>
  <c r="R3341" i="4"/>
  <c r="N3342" i="4"/>
  <c r="O3342" i="4"/>
  <c r="P3342" i="4"/>
  <c r="V3342" i="4" s="1"/>
  <c r="G3418" i="3" s="1"/>
  <c r="Q3342" i="4"/>
  <c r="W3342" i="4" s="1"/>
  <c r="H3418" i="3" s="1"/>
  <c r="R3342" i="4"/>
  <c r="N3343" i="4"/>
  <c r="O3343" i="4"/>
  <c r="P3343" i="4"/>
  <c r="V3343" i="4" s="1"/>
  <c r="G3419" i="3" s="1"/>
  <c r="Q3343" i="4"/>
  <c r="R3343" i="4"/>
  <c r="N3344" i="4"/>
  <c r="T3344" i="4" s="1"/>
  <c r="O3344" i="4"/>
  <c r="U3344" i="4" s="1"/>
  <c r="F3420" i="3" s="1"/>
  <c r="P3344" i="4"/>
  <c r="Q3344" i="4"/>
  <c r="R3344" i="4"/>
  <c r="N3345" i="4"/>
  <c r="O3345" i="4"/>
  <c r="P3345" i="4"/>
  <c r="Q3345" i="4"/>
  <c r="W3345" i="4" s="1"/>
  <c r="H3421" i="3" s="1"/>
  <c r="R3345" i="4"/>
  <c r="X3345" i="4" s="1"/>
  <c r="I3421" i="3" s="1"/>
  <c r="N3346" i="4"/>
  <c r="O3346" i="4"/>
  <c r="P3346" i="4"/>
  <c r="V3346" i="4" s="1"/>
  <c r="G3637" i="3" s="1"/>
  <c r="Q3346" i="4"/>
  <c r="W3346" i="4" s="1"/>
  <c r="H3637" i="3" s="1"/>
  <c r="R3346" i="4"/>
  <c r="N3347" i="4"/>
  <c r="O3347" i="4"/>
  <c r="U3347" i="4" s="1"/>
  <c r="F3422" i="3" s="1"/>
  <c r="P3347" i="4"/>
  <c r="V3347" i="4" s="1"/>
  <c r="G3422" i="3" s="1"/>
  <c r="Q3347" i="4"/>
  <c r="R3347" i="4"/>
  <c r="N3348" i="4"/>
  <c r="T3348" i="4" s="1"/>
  <c r="E3423" i="3" s="1"/>
  <c r="O3348" i="4"/>
  <c r="U3348" i="4" s="1"/>
  <c r="F3423" i="3" s="1"/>
  <c r="P3348" i="4"/>
  <c r="Q3348" i="4"/>
  <c r="R3348" i="4"/>
  <c r="X3348" i="4" s="1"/>
  <c r="I3423" i="3" s="1"/>
  <c r="N3349" i="4"/>
  <c r="T3349" i="4" s="1"/>
  <c r="E3424" i="3" s="1"/>
  <c r="O3349" i="4"/>
  <c r="P3349" i="4"/>
  <c r="Q3349" i="4"/>
  <c r="R3349" i="4"/>
  <c r="X3349" i="4" s="1"/>
  <c r="I3424" i="3" s="1"/>
  <c r="N3350" i="4"/>
  <c r="O3350" i="4"/>
  <c r="P3350" i="4"/>
  <c r="V3350" i="4" s="1"/>
  <c r="G3425" i="3" s="1"/>
  <c r="Q3350" i="4"/>
  <c r="W3350" i="4" s="1"/>
  <c r="H3425" i="3" s="1"/>
  <c r="R3350" i="4"/>
  <c r="N3351" i="4"/>
  <c r="O3351" i="4"/>
  <c r="U3351" i="4" s="1"/>
  <c r="F3426" i="3" s="1"/>
  <c r="P3351" i="4"/>
  <c r="V3351" i="4" s="1"/>
  <c r="G3426" i="3" s="1"/>
  <c r="Q3351" i="4"/>
  <c r="R3351" i="4"/>
  <c r="N3352" i="4"/>
  <c r="T3352" i="4" s="1"/>
  <c r="E3427" i="3" s="1"/>
  <c r="O3352" i="4"/>
  <c r="U3352" i="4" s="1"/>
  <c r="F3427" i="3" s="1"/>
  <c r="P3352" i="4"/>
  <c r="Q3352" i="4"/>
  <c r="R3352" i="4"/>
  <c r="N3353" i="4"/>
  <c r="T3353" i="4" s="1"/>
  <c r="E3428" i="3" s="1"/>
  <c r="O3353" i="4"/>
  <c r="P3353" i="4"/>
  <c r="Q3353" i="4"/>
  <c r="W3353" i="4" s="1"/>
  <c r="H3428" i="3" s="1"/>
  <c r="R3353" i="4"/>
  <c r="X3353" i="4" s="1"/>
  <c r="I3428" i="3" s="1"/>
  <c r="N3354" i="4"/>
  <c r="O3354" i="4"/>
  <c r="P3354" i="4"/>
  <c r="V3354" i="4" s="1"/>
  <c r="G3429" i="3" s="1"/>
  <c r="Q3354" i="4"/>
  <c r="W3354" i="4" s="1"/>
  <c r="H3429" i="3" s="1"/>
  <c r="R3354" i="4"/>
  <c r="N3355" i="4"/>
  <c r="O3355" i="4"/>
  <c r="P3355" i="4"/>
  <c r="V3355" i="4" s="1"/>
  <c r="G3430" i="3" s="1"/>
  <c r="Q3355" i="4"/>
  <c r="R3355" i="4"/>
  <c r="N3356" i="4"/>
  <c r="T3356" i="4" s="1"/>
  <c r="E3431" i="3" s="1"/>
  <c r="O3356" i="4"/>
  <c r="P3356" i="4"/>
  <c r="Q3356" i="4"/>
  <c r="R3356" i="4"/>
  <c r="N3357" i="4"/>
  <c r="T3357" i="4" s="1"/>
  <c r="E3432" i="3" s="1"/>
  <c r="O3357" i="4"/>
  <c r="P3357" i="4"/>
  <c r="Q3357" i="4"/>
  <c r="W3357" i="4" s="1"/>
  <c r="H3432" i="3" s="1"/>
  <c r="R3357" i="4"/>
  <c r="X3357" i="4" s="1"/>
  <c r="I3432" i="3" s="1"/>
  <c r="N3358" i="4"/>
  <c r="O3358" i="4"/>
  <c r="P3358" i="4"/>
  <c r="V3358" i="4" s="1"/>
  <c r="G3433" i="3" s="1"/>
  <c r="Q3358" i="4"/>
  <c r="W3358" i="4" s="1"/>
  <c r="H3433" i="3" s="1"/>
  <c r="R3358" i="4"/>
  <c r="N3359" i="4"/>
  <c r="O3359" i="4"/>
  <c r="U3359" i="4" s="1"/>
  <c r="F3434" i="3" s="1"/>
  <c r="P3359" i="4"/>
  <c r="V3359" i="4" s="1"/>
  <c r="G3434" i="3" s="1"/>
  <c r="Q3359" i="4"/>
  <c r="R3359" i="4"/>
  <c r="N3360" i="4"/>
  <c r="T3360" i="4" s="1"/>
  <c r="E3435" i="3" s="1"/>
  <c r="O3360" i="4"/>
  <c r="P3360" i="4"/>
  <c r="Q3360" i="4"/>
  <c r="R3360" i="4"/>
  <c r="X3360" i="4" s="1"/>
  <c r="I3435" i="3" s="1"/>
  <c r="N3361" i="4"/>
  <c r="T3361" i="4" s="1"/>
  <c r="E3436" i="3" s="1"/>
  <c r="O3361" i="4"/>
  <c r="P3361" i="4"/>
  <c r="Q3361" i="4"/>
  <c r="W3361" i="4" s="1"/>
  <c r="H3436" i="3" s="1"/>
  <c r="R3361" i="4"/>
  <c r="X3361" i="4" s="1"/>
  <c r="I3436" i="3" s="1"/>
  <c r="N3362" i="4"/>
  <c r="O3362" i="4"/>
  <c r="P3362" i="4"/>
  <c r="V3362" i="4" s="1"/>
  <c r="G3437" i="3" s="1"/>
  <c r="Q3362" i="4"/>
  <c r="R3362" i="4"/>
  <c r="N3363" i="4"/>
  <c r="O3363" i="4"/>
  <c r="P3363" i="4"/>
  <c r="V3363" i="4" s="1"/>
  <c r="G3438" i="3" s="1"/>
  <c r="Q3363" i="4"/>
  <c r="R3363" i="4"/>
  <c r="N3364" i="4"/>
  <c r="O3364" i="4"/>
  <c r="U3364" i="4" s="1"/>
  <c r="F3439" i="3" s="1"/>
  <c r="P3364" i="4"/>
  <c r="Q3364" i="4"/>
  <c r="R3364" i="4"/>
  <c r="X3364" i="4" s="1"/>
  <c r="I3439" i="3" s="1"/>
  <c r="N3365" i="4"/>
  <c r="T3365" i="4" s="1"/>
  <c r="E3440" i="3" s="1"/>
  <c r="O3365" i="4"/>
  <c r="P3365" i="4"/>
  <c r="Q3365" i="4"/>
  <c r="W3365" i="4" s="1"/>
  <c r="H3440" i="3" s="1"/>
  <c r="R3365" i="4"/>
  <c r="X3365" i="4" s="1"/>
  <c r="I3440" i="3" s="1"/>
  <c r="N3366" i="4"/>
  <c r="O3366" i="4"/>
  <c r="P3366" i="4"/>
  <c r="V3366" i="4" s="1"/>
  <c r="G3441" i="3" s="1"/>
  <c r="Q3366" i="4"/>
  <c r="W3366" i="4" s="1"/>
  <c r="H3441" i="3" s="1"/>
  <c r="R3366" i="4"/>
  <c r="N3367" i="4"/>
  <c r="O3367" i="4"/>
  <c r="U3367" i="4" s="1"/>
  <c r="F3442" i="3" s="1"/>
  <c r="P3367" i="4"/>
  <c r="V3367" i="4" s="1"/>
  <c r="G3442" i="3" s="1"/>
  <c r="Q3367" i="4"/>
  <c r="R3367" i="4"/>
  <c r="N3368" i="4"/>
  <c r="T3368" i="4" s="1"/>
  <c r="E3443" i="3" s="1"/>
  <c r="O3368" i="4"/>
  <c r="U3368" i="4" s="1"/>
  <c r="F3443" i="3" s="1"/>
  <c r="P3368" i="4"/>
  <c r="Q3368" i="4"/>
  <c r="R3368" i="4"/>
  <c r="X3368" i="4" s="1"/>
  <c r="I3443" i="3" s="1"/>
  <c r="N3369" i="4"/>
  <c r="T3369" i="4" s="1"/>
  <c r="E3444" i="3" s="1"/>
  <c r="O3369" i="4"/>
  <c r="P3369" i="4"/>
  <c r="Q3369" i="4"/>
  <c r="W3369" i="4" s="1"/>
  <c r="H3444" i="3" s="1"/>
  <c r="R3369" i="4"/>
  <c r="X3369" i="4" s="1"/>
  <c r="I3444" i="3" s="1"/>
  <c r="N3370" i="4"/>
  <c r="O3370" i="4"/>
  <c r="P3370" i="4"/>
  <c r="V3370" i="4" s="1"/>
  <c r="G3445" i="3" s="1"/>
  <c r="Q3370" i="4"/>
  <c r="W3370" i="4" s="1"/>
  <c r="H3445" i="3" s="1"/>
  <c r="R3370" i="4"/>
  <c r="N3371" i="4"/>
  <c r="O3371" i="4"/>
  <c r="P3371" i="4"/>
  <c r="V3371" i="4" s="1"/>
  <c r="G3446" i="3" s="1"/>
  <c r="Q3371" i="4"/>
  <c r="R3371" i="4"/>
  <c r="N3372" i="4"/>
  <c r="O3372" i="4"/>
  <c r="P3372" i="4"/>
  <c r="Q3372" i="4"/>
  <c r="R3372" i="4"/>
  <c r="X3372" i="4" s="1"/>
  <c r="I3447" i="3" s="1"/>
  <c r="N3373" i="4"/>
  <c r="T3373" i="4" s="1"/>
  <c r="E3448" i="3" s="1"/>
  <c r="O3373" i="4"/>
  <c r="P3373" i="4"/>
  <c r="Q3373" i="4"/>
  <c r="W3373" i="4" s="1"/>
  <c r="H3448" i="3" s="1"/>
  <c r="R3373" i="4"/>
  <c r="X3373" i="4" s="1"/>
  <c r="I3448" i="3" s="1"/>
  <c r="N3374" i="4"/>
  <c r="O3374" i="4"/>
  <c r="P3374" i="4"/>
  <c r="V3374" i="4" s="1"/>
  <c r="G3449" i="3" s="1"/>
  <c r="Q3374" i="4"/>
  <c r="W3374" i="4" s="1"/>
  <c r="H3449" i="3" s="1"/>
  <c r="R3374" i="4"/>
  <c r="N3375" i="4"/>
  <c r="O3375" i="4"/>
  <c r="U3375" i="4" s="1"/>
  <c r="F3450" i="3" s="1"/>
  <c r="P3375" i="4"/>
  <c r="V3375" i="4" s="1"/>
  <c r="G3450" i="3" s="1"/>
  <c r="Q3375" i="4"/>
  <c r="R3375" i="4"/>
  <c r="N3376" i="4"/>
  <c r="T3376" i="4" s="1"/>
  <c r="E3451" i="3" s="1"/>
  <c r="O3376" i="4"/>
  <c r="U3376" i="4" s="1"/>
  <c r="F3451" i="3" s="1"/>
  <c r="P3376" i="4"/>
  <c r="Q3376" i="4"/>
  <c r="R3376" i="4"/>
  <c r="X3376" i="4" s="1"/>
  <c r="I3451" i="3" s="1"/>
  <c r="N3377" i="4"/>
  <c r="T3377" i="4" s="1"/>
  <c r="E3452" i="3" s="1"/>
  <c r="O3377" i="4"/>
  <c r="P3377" i="4"/>
  <c r="Q3377" i="4"/>
  <c r="W3377" i="4" s="1"/>
  <c r="H3452" i="3" s="1"/>
  <c r="R3377" i="4"/>
  <c r="X3377" i="4" s="1"/>
  <c r="I3452" i="3" s="1"/>
  <c r="N3378" i="4"/>
  <c r="O3378" i="4"/>
  <c r="P3378" i="4"/>
  <c r="V3378" i="4" s="1"/>
  <c r="G3453" i="3" s="1"/>
  <c r="Q3378" i="4"/>
  <c r="W3378" i="4" s="1"/>
  <c r="H3453" i="3" s="1"/>
  <c r="R3378" i="4"/>
  <c r="N3379" i="4"/>
  <c r="O3379" i="4"/>
  <c r="P3379" i="4"/>
  <c r="V3379" i="4" s="1"/>
  <c r="G3454" i="3" s="1"/>
  <c r="Q3379" i="4"/>
  <c r="R3379" i="4"/>
  <c r="N3380" i="4"/>
  <c r="T3380" i="4" s="1"/>
  <c r="E3455" i="3" s="1"/>
  <c r="O3380" i="4"/>
  <c r="U3380" i="4" s="1"/>
  <c r="F3455" i="3" s="1"/>
  <c r="P3380" i="4"/>
  <c r="Q3380" i="4"/>
  <c r="R3380" i="4"/>
  <c r="N3381" i="4"/>
  <c r="T3381" i="4" s="1"/>
  <c r="E3456" i="3" s="1"/>
  <c r="O3381" i="4"/>
  <c r="P3381" i="4"/>
  <c r="Q3381" i="4"/>
  <c r="W3381" i="4" s="1"/>
  <c r="H3456" i="3" s="1"/>
  <c r="R3381" i="4"/>
  <c r="X3381" i="4" s="1"/>
  <c r="I3456" i="3" s="1"/>
  <c r="N3382" i="4"/>
  <c r="O3382" i="4"/>
  <c r="P3382" i="4"/>
  <c r="V3382" i="4" s="1"/>
  <c r="G3457" i="3" s="1"/>
  <c r="Q3382" i="4"/>
  <c r="W3382" i="4" s="1"/>
  <c r="H3457" i="3" s="1"/>
  <c r="R3382" i="4"/>
  <c r="N3383" i="4"/>
  <c r="O3383" i="4"/>
  <c r="U3383" i="4" s="1"/>
  <c r="F3458" i="3" s="1"/>
  <c r="P3383" i="4"/>
  <c r="V3383" i="4" s="1"/>
  <c r="G3458" i="3" s="1"/>
  <c r="Q3383" i="4"/>
  <c r="R3383" i="4"/>
  <c r="N3384" i="4"/>
  <c r="T3384" i="4" s="1"/>
  <c r="E3459" i="3" s="1"/>
  <c r="O3384" i="4"/>
  <c r="U3384" i="4" s="1"/>
  <c r="F3459" i="3" s="1"/>
  <c r="P3384" i="4"/>
  <c r="Q3384" i="4"/>
  <c r="R3384" i="4"/>
  <c r="X3384" i="4" s="1"/>
  <c r="I3459" i="3" s="1"/>
  <c r="N3385" i="4"/>
  <c r="T3385" i="4" s="1"/>
  <c r="E3460" i="3" s="1"/>
  <c r="O3385" i="4"/>
  <c r="P3385" i="4"/>
  <c r="Q3385" i="4"/>
  <c r="W3385" i="4" s="1"/>
  <c r="H3460" i="3" s="1"/>
  <c r="R3385" i="4"/>
  <c r="X3385" i="4" s="1"/>
  <c r="I3460" i="3" s="1"/>
  <c r="N3386" i="4"/>
  <c r="O3386" i="4"/>
  <c r="P3386" i="4"/>
  <c r="Q3386" i="4"/>
  <c r="W3386" i="4" s="1"/>
  <c r="H3461" i="3" s="1"/>
  <c r="R3386" i="4"/>
  <c r="N3387" i="4"/>
  <c r="O3387" i="4"/>
  <c r="U3387" i="4" s="1"/>
  <c r="F3462" i="3" s="1"/>
  <c r="P3387" i="4"/>
  <c r="V3387" i="4" s="1"/>
  <c r="G3462" i="3" s="1"/>
  <c r="Q3387" i="4"/>
  <c r="R3387" i="4"/>
  <c r="N3388" i="4"/>
  <c r="O3388" i="4"/>
  <c r="U3388" i="4" s="1"/>
  <c r="F3463" i="3" s="1"/>
  <c r="P3388" i="4"/>
  <c r="Q3388" i="4"/>
  <c r="R3388" i="4"/>
  <c r="X3388" i="4" s="1"/>
  <c r="I3463" i="3" s="1"/>
  <c r="N3389" i="4"/>
  <c r="T3389" i="4" s="1"/>
  <c r="E3464" i="3" s="1"/>
  <c r="O3389" i="4"/>
  <c r="P3389" i="4"/>
  <c r="Q3389" i="4"/>
  <c r="W3389" i="4" s="1"/>
  <c r="H3464" i="3" s="1"/>
  <c r="R3389" i="4"/>
  <c r="X3389" i="4" s="1"/>
  <c r="I3464" i="3" s="1"/>
  <c r="N3390" i="4"/>
  <c r="O3390" i="4"/>
  <c r="P3390" i="4"/>
  <c r="Q3390" i="4"/>
  <c r="W3390" i="4" s="1"/>
  <c r="H3465" i="3" s="1"/>
  <c r="R3390" i="4"/>
  <c r="N3391" i="4"/>
  <c r="O3391" i="4"/>
  <c r="P3391" i="4"/>
  <c r="V3391" i="4" s="1"/>
  <c r="G3466" i="3" s="1"/>
  <c r="Q3391" i="4"/>
  <c r="R3391" i="4"/>
  <c r="N3392" i="4"/>
  <c r="T3392" i="4" s="1"/>
  <c r="E3467" i="3" s="1"/>
  <c r="O3392" i="4"/>
  <c r="U3392" i="4" s="1"/>
  <c r="F3467" i="3" s="1"/>
  <c r="P3392" i="4"/>
  <c r="Q3392" i="4"/>
  <c r="R3392" i="4"/>
  <c r="N3393" i="4"/>
  <c r="T3393" i="4" s="1"/>
  <c r="E3468" i="3" s="1"/>
  <c r="O3393" i="4"/>
  <c r="P3393" i="4"/>
  <c r="Q3393" i="4"/>
  <c r="W3393" i="4" s="1"/>
  <c r="H3468" i="3" s="1"/>
  <c r="R3393" i="4"/>
  <c r="N3394" i="4"/>
  <c r="O3394" i="4"/>
  <c r="P3394" i="4"/>
  <c r="Q3394" i="4"/>
  <c r="W3394" i="4" s="1"/>
  <c r="H3469" i="3" s="1"/>
  <c r="R3394" i="4"/>
  <c r="N3395" i="4"/>
  <c r="O3395" i="4"/>
  <c r="U3395" i="4" s="1"/>
  <c r="F3470" i="3" s="1"/>
  <c r="P3395" i="4"/>
  <c r="V3395" i="4" s="1"/>
  <c r="G3470" i="3" s="1"/>
  <c r="Q3395" i="4"/>
  <c r="R3395" i="4"/>
  <c r="N3396" i="4"/>
  <c r="T3396" i="4" s="1"/>
  <c r="E3471" i="3" s="1"/>
  <c r="O3396" i="4"/>
  <c r="U3396" i="4" s="1"/>
  <c r="F3471" i="3" s="1"/>
  <c r="P3396" i="4"/>
  <c r="Q3396" i="4"/>
  <c r="R3396" i="4"/>
  <c r="N3397" i="4"/>
  <c r="T3397" i="4" s="1"/>
  <c r="E3472" i="3" s="1"/>
  <c r="O3397" i="4"/>
  <c r="P3397" i="4"/>
  <c r="Q3397" i="4"/>
  <c r="W3397" i="4" s="1"/>
  <c r="H3472" i="3" s="1"/>
  <c r="R3397" i="4"/>
  <c r="X3397" i="4" s="1"/>
  <c r="I3472" i="3" s="1"/>
  <c r="N3398" i="4"/>
  <c r="O3398" i="4"/>
  <c r="P3398" i="4"/>
  <c r="V3398" i="4" s="1"/>
  <c r="G3473" i="3" s="1"/>
  <c r="Q3398" i="4"/>
  <c r="W3398" i="4" s="1"/>
  <c r="H3473" i="3" s="1"/>
  <c r="R3398" i="4"/>
  <c r="N3399" i="4"/>
  <c r="O3399" i="4"/>
  <c r="P3399" i="4"/>
  <c r="V3399" i="4" s="1"/>
  <c r="G3474" i="3" s="1"/>
  <c r="Q3399" i="4"/>
  <c r="R3399" i="4"/>
  <c r="N3400" i="4"/>
  <c r="T3400" i="4" s="1"/>
  <c r="E3475" i="3" s="1"/>
  <c r="O3400" i="4"/>
  <c r="P3400" i="4"/>
  <c r="Q3400" i="4"/>
  <c r="R3400" i="4"/>
  <c r="X3400" i="4" s="1"/>
  <c r="I3475" i="3" s="1"/>
  <c r="N3401" i="4"/>
  <c r="T3401" i="4" s="1"/>
  <c r="E3476" i="3" s="1"/>
  <c r="O3401" i="4"/>
  <c r="P3401" i="4"/>
  <c r="Q3401" i="4"/>
  <c r="W3401" i="4" s="1"/>
  <c r="H3476" i="3" s="1"/>
  <c r="R3401" i="4"/>
  <c r="X3401" i="4" s="1"/>
  <c r="I3476" i="3" s="1"/>
  <c r="N3402" i="4"/>
  <c r="O3402" i="4"/>
  <c r="P3402" i="4"/>
  <c r="V3402" i="4" s="1"/>
  <c r="G3477" i="3" s="1"/>
  <c r="Q3402" i="4"/>
  <c r="W3402" i="4" s="1"/>
  <c r="H3477" i="3" s="1"/>
  <c r="R3402" i="4"/>
  <c r="N3403" i="4"/>
  <c r="O3403" i="4"/>
  <c r="U3403" i="4" s="1"/>
  <c r="F3478" i="3" s="1"/>
  <c r="P3403" i="4"/>
  <c r="V3403" i="4" s="1"/>
  <c r="G3478" i="3" s="1"/>
  <c r="Q3403" i="4"/>
  <c r="R3403" i="4"/>
  <c r="N3404" i="4"/>
  <c r="O3404" i="4"/>
  <c r="U3404" i="4" s="1"/>
  <c r="F3479" i="3" s="1"/>
  <c r="P3404" i="4"/>
  <c r="Q3404" i="4"/>
  <c r="R3404" i="4"/>
  <c r="X3404" i="4" s="1"/>
  <c r="I3479" i="3" s="1"/>
  <c r="N3405" i="4"/>
  <c r="O3405" i="4"/>
  <c r="P3405" i="4"/>
  <c r="Q3405" i="4"/>
  <c r="W3405" i="4" s="1"/>
  <c r="H3480" i="3" s="1"/>
  <c r="R3405" i="4"/>
  <c r="X3405" i="4" s="1"/>
  <c r="I3480" i="3" s="1"/>
  <c r="N3406" i="4"/>
  <c r="O3406" i="4"/>
  <c r="P3406" i="4"/>
  <c r="V3406" i="4" s="1"/>
  <c r="G3481" i="3" s="1"/>
  <c r="Q3406" i="4"/>
  <c r="W3406" i="4" s="1"/>
  <c r="H3481" i="3" s="1"/>
  <c r="R3406" i="4"/>
  <c r="N3407" i="4"/>
  <c r="O3407" i="4"/>
  <c r="P3407" i="4"/>
  <c r="V3407" i="4" s="1"/>
  <c r="G3482" i="3" s="1"/>
  <c r="Q3407" i="4"/>
  <c r="R3407" i="4"/>
  <c r="N3408" i="4"/>
  <c r="T3408" i="4" s="1"/>
  <c r="E3483" i="3" s="1"/>
  <c r="O3408" i="4"/>
  <c r="U3408" i="4" s="1"/>
  <c r="F3483" i="3" s="1"/>
  <c r="P3408" i="4"/>
  <c r="Q3408" i="4"/>
  <c r="R3408" i="4"/>
  <c r="X3408" i="4" s="1"/>
  <c r="I3483" i="3" s="1"/>
  <c r="N3409" i="4"/>
  <c r="T3409" i="4" s="1"/>
  <c r="E3484" i="3" s="1"/>
  <c r="O3409" i="4"/>
  <c r="P3409" i="4"/>
  <c r="Q3409" i="4"/>
  <c r="W3409" i="4" s="1"/>
  <c r="H3484" i="3" s="1"/>
  <c r="R3409" i="4"/>
  <c r="X3409" i="4" s="1"/>
  <c r="I3484" i="3" s="1"/>
  <c r="N3410" i="4"/>
  <c r="O3410" i="4"/>
  <c r="P3410" i="4"/>
  <c r="V3410" i="4" s="1"/>
  <c r="G3485" i="3" s="1"/>
  <c r="Q3410" i="4"/>
  <c r="R3410" i="4"/>
  <c r="N3411" i="4"/>
  <c r="O3411" i="4"/>
  <c r="U3411" i="4" s="1"/>
  <c r="F3486" i="3" s="1"/>
  <c r="P3411" i="4"/>
  <c r="V3411" i="4" s="1"/>
  <c r="G3486" i="3" s="1"/>
  <c r="Q3411" i="4"/>
  <c r="R3411" i="4"/>
  <c r="N3412" i="4"/>
  <c r="O3412" i="4"/>
  <c r="U3412" i="4" s="1"/>
  <c r="P3412" i="4"/>
  <c r="Q3412" i="4"/>
  <c r="R3412" i="4"/>
  <c r="N3413" i="4"/>
  <c r="T3413" i="4" s="1"/>
  <c r="E3488" i="3" s="1"/>
  <c r="O3413" i="4"/>
  <c r="P3413" i="4"/>
  <c r="Q3413" i="4"/>
  <c r="W3413" i="4" s="1"/>
  <c r="H3488" i="3" s="1"/>
  <c r="R3413" i="4"/>
  <c r="X3413" i="4" s="1"/>
  <c r="I3488" i="3" s="1"/>
  <c r="N3414" i="4"/>
  <c r="O3414" i="4"/>
  <c r="P3414" i="4"/>
  <c r="V3414" i="4" s="1"/>
  <c r="G3489" i="3" s="1"/>
  <c r="Q3414" i="4"/>
  <c r="W3414" i="4" s="1"/>
  <c r="H3489" i="3" s="1"/>
  <c r="R3414" i="4"/>
  <c r="N3415" i="4"/>
  <c r="O3415" i="4"/>
  <c r="U3415" i="4" s="1"/>
  <c r="F3490" i="3" s="1"/>
  <c r="P3415" i="4"/>
  <c r="V3415" i="4" s="1"/>
  <c r="G3490" i="3" s="1"/>
  <c r="Q3415" i="4"/>
  <c r="R3415" i="4"/>
  <c r="N3416" i="4"/>
  <c r="T3416" i="4" s="1"/>
  <c r="E3491" i="3" s="1"/>
  <c r="O3416" i="4"/>
  <c r="U3416" i="4" s="1"/>
  <c r="F3491" i="3" s="1"/>
  <c r="P3416" i="4"/>
  <c r="Q3416" i="4"/>
  <c r="R3416" i="4"/>
  <c r="X3416" i="4" s="1"/>
  <c r="I3491" i="3" s="1"/>
  <c r="N3417" i="4"/>
  <c r="T3417" i="4" s="1"/>
  <c r="E3492" i="3" s="1"/>
  <c r="O3417" i="4"/>
  <c r="P3417" i="4"/>
  <c r="Q3417" i="4"/>
  <c r="W3417" i="4" s="1"/>
  <c r="H3492" i="3" s="1"/>
  <c r="R3417" i="4"/>
  <c r="X3417" i="4" s="1"/>
  <c r="I3492" i="3" s="1"/>
  <c r="N3418" i="4"/>
  <c r="O3418" i="4"/>
  <c r="P3418" i="4"/>
  <c r="Q3418" i="4"/>
  <c r="W3418" i="4" s="1"/>
  <c r="H3493" i="3" s="1"/>
  <c r="R3418" i="4"/>
  <c r="N3419" i="4"/>
  <c r="O3419" i="4"/>
  <c r="U3419" i="4" s="1"/>
  <c r="F3494" i="3" s="1"/>
  <c r="P3419" i="4"/>
  <c r="V3419" i="4" s="1"/>
  <c r="G3494" i="3" s="1"/>
  <c r="Q3419" i="4"/>
  <c r="R3419" i="4"/>
  <c r="N3420" i="4"/>
  <c r="O3420" i="4"/>
  <c r="U3420" i="4" s="1"/>
  <c r="F3495" i="3" s="1"/>
  <c r="P3420" i="4"/>
  <c r="Q3420" i="4"/>
  <c r="R3420" i="4"/>
  <c r="X3420" i="4" s="1"/>
  <c r="I3495" i="3" s="1"/>
  <c r="N3421" i="4"/>
  <c r="T3421" i="4" s="1"/>
  <c r="E3496" i="3" s="1"/>
  <c r="O3421" i="4"/>
  <c r="P3421" i="4"/>
  <c r="Q3421" i="4"/>
  <c r="W3421" i="4" s="1"/>
  <c r="H3496" i="3" s="1"/>
  <c r="R3421" i="4"/>
  <c r="X3421" i="4" s="1"/>
  <c r="I3496" i="3" s="1"/>
  <c r="N3422" i="4"/>
  <c r="O3422" i="4"/>
  <c r="P3422" i="4"/>
  <c r="V3422" i="4" s="1"/>
  <c r="G3497" i="3" s="1"/>
  <c r="Q3422" i="4"/>
  <c r="R3422" i="4"/>
  <c r="N3423" i="4"/>
  <c r="O3423" i="4"/>
  <c r="U3423" i="4" s="1"/>
  <c r="F3498" i="3" s="1"/>
  <c r="P3423" i="4"/>
  <c r="V3423" i="4" s="1"/>
  <c r="G3498" i="3" s="1"/>
  <c r="Q3423" i="4"/>
  <c r="R3423" i="4"/>
  <c r="N3424" i="4"/>
  <c r="T3424" i="4" s="1"/>
  <c r="E3499" i="3" s="1"/>
  <c r="O3424" i="4"/>
  <c r="U3424" i="4" s="1"/>
  <c r="F3499" i="3" s="1"/>
  <c r="P3424" i="4"/>
  <c r="Q3424" i="4"/>
  <c r="R3424" i="4"/>
  <c r="X3424" i="4" s="1"/>
  <c r="I3499" i="3" s="1"/>
  <c r="N3425" i="4"/>
  <c r="T3425" i="4" s="1"/>
  <c r="E3500" i="3" s="1"/>
  <c r="O3425" i="4"/>
  <c r="P3425" i="4"/>
  <c r="Q3425" i="4"/>
  <c r="W3425" i="4" s="1"/>
  <c r="H3500" i="3" s="1"/>
  <c r="R3425" i="4"/>
  <c r="N3426" i="4"/>
  <c r="O3426" i="4"/>
  <c r="P3426" i="4"/>
  <c r="V3426" i="4" s="1"/>
  <c r="G3501" i="3" s="1"/>
  <c r="Q3426" i="4"/>
  <c r="W3426" i="4" s="1"/>
  <c r="H3501" i="3" s="1"/>
  <c r="R3426" i="4"/>
  <c r="N3427" i="4"/>
  <c r="O3427" i="4"/>
  <c r="U3427" i="4" s="1"/>
  <c r="F3502" i="3" s="1"/>
  <c r="P3427" i="4"/>
  <c r="V3427" i="4" s="1"/>
  <c r="G3502" i="3" s="1"/>
  <c r="Q3427" i="4"/>
  <c r="R3427" i="4"/>
  <c r="N3428" i="4"/>
  <c r="T3428" i="4" s="1"/>
  <c r="E3503" i="3" s="1"/>
  <c r="O3428" i="4"/>
  <c r="U3428" i="4" s="1"/>
  <c r="F3503" i="3" s="1"/>
  <c r="P3428" i="4"/>
  <c r="Q3428" i="4"/>
  <c r="R3428" i="4"/>
  <c r="N3429" i="4"/>
  <c r="T3429" i="4" s="1"/>
  <c r="E3504" i="3" s="1"/>
  <c r="O3429" i="4"/>
  <c r="P3429" i="4"/>
  <c r="Q3429" i="4"/>
  <c r="W3429" i="4" s="1"/>
  <c r="H3504" i="3" s="1"/>
  <c r="R3429" i="4"/>
  <c r="X3429" i="4" s="1"/>
  <c r="I3504" i="3" s="1"/>
  <c r="N3430" i="4"/>
  <c r="O3430" i="4"/>
  <c r="P3430" i="4"/>
  <c r="Q3430" i="4"/>
  <c r="W3430" i="4" s="1"/>
  <c r="H3505" i="3" s="1"/>
  <c r="R3430" i="4"/>
  <c r="N3431" i="4"/>
  <c r="O3431" i="4"/>
  <c r="U3431" i="4" s="1"/>
  <c r="F3506" i="3" s="1"/>
  <c r="P3431" i="4"/>
  <c r="Q3431" i="4"/>
  <c r="R3431" i="4"/>
  <c r="N3432" i="4"/>
  <c r="T3432" i="4" s="1"/>
  <c r="E3507" i="3" s="1"/>
  <c r="O3432" i="4"/>
  <c r="U3432" i="4" s="1"/>
  <c r="F3507" i="3" s="1"/>
  <c r="P3432" i="4"/>
  <c r="Q3432" i="4"/>
  <c r="R3432" i="4"/>
  <c r="X3432" i="4" s="1"/>
  <c r="I3507" i="3" s="1"/>
  <c r="N3433" i="4"/>
  <c r="T3433" i="4" s="1"/>
  <c r="E3508" i="3" s="1"/>
  <c r="O3433" i="4"/>
  <c r="P3433" i="4"/>
  <c r="Q3433" i="4"/>
  <c r="W3433" i="4" s="1"/>
  <c r="H3508" i="3" s="1"/>
  <c r="R3433" i="4"/>
  <c r="X3433" i="4" s="1"/>
  <c r="I3508" i="3" s="1"/>
  <c r="N3434" i="4"/>
  <c r="O3434" i="4"/>
  <c r="P3434" i="4"/>
  <c r="V3434" i="4" s="1"/>
  <c r="G3638" i="3" s="1"/>
  <c r="Q3434" i="4"/>
  <c r="W3434" i="4" s="1"/>
  <c r="H3638" i="3" s="1"/>
  <c r="R3434" i="4"/>
  <c r="N3435" i="4"/>
  <c r="O3435" i="4"/>
  <c r="U3435" i="4" s="1"/>
  <c r="F3509" i="3" s="1"/>
  <c r="P3435" i="4"/>
  <c r="V3435" i="4" s="1"/>
  <c r="G3509" i="3" s="1"/>
  <c r="Q3435" i="4"/>
  <c r="R3435" i="4"/>
  <c r="N3436" i="4"/>
  <c r="O3436" i="4"/>
  <c r="U3436" i="4" s="1"/>
  <c r="F3510" i="3" s="1"/>
  <c r="P3436" i="4"/>
  <c r="Q3436" i="4"/>
  <c r="R3436" i="4"/>
  <c r="X3436" i="4" s="1"/>
  <c r="I3510" i="3" s="1"/>
  <c r="N3437" i="4"/>
  <c r="T3437" i="4" s="1"/>
  <c r="E3511" i="3" s="1"/>
  <c r="O3437" i="4"/>
  <c r="P3437" i="4"/>
  <c r="Q3437" i="4"/>
  <c r="W3437" i="4" s="1"/>
  <c r="H3511" i="3" s="1"/>
  <c r="R3437" i="4"/>
  <c r="X3437" i="4" s="1"/>
  <c r="I3511" i="3" s="1"/>
  <c r="N3438" i="4"/>
  <c r="O3438" i="4"/>
  <c r="P3438" i="4"/>
  <c r="V3438" i="4" s="1"/>
  <c r="G3512" i="3" s="1"/>
  <c r="Q3438" i="4"/>
  <c r="W3438" i="4" s="1"/>
  <c r="H3512" i="3" s="1"/>
  <c r="R3438" i="4"/>
  <c r="N3439" i="4"/>
  <c r="O3439" i="4"/>
  <c r="U3439" i="4" s="1"/>
  <c r="F3513" i="3" s="1"/>
  <c r="P3439" i="4"/>
  <c r="V3439" i="4" s="1"/>
  <c r="G3513" i="3" s="1"/>
  <c r="Q3439" i="4"/>
  <c r="R3439" i="4"/>
  <c r="N3440" i="4"/>
  <c r="O3440" i="4"/>
  <c r="U3440" i="4" s="1"/>
  <c r="F3514" i="3" s="1"/>
  <c r="P3440" i="4"/>
  <c r="Q3440" i="4"/>
  <c r="R3440" i="4"/>
  <c r="X3440" i="4" s="1"/>
  <c r="I3514" i="3" s="1"/>
  <c r="N3441" i="4"/>
  <c r="T3441" i="4" s="1"/>
  <c r="E3515" i="3" s="1"/>
  <c r="O3441" i="4"/>
  <c r="P3441" i="4"/>
  <c r="Q3441" i="4"/>
  <c r="R3441" i="4"/>
  <c r="X3441" i="4" s="1"/>
  <c r="I3515" i="3" s="1"/>
  <c r="N3442" i="4"/>
  <c r="O3442" i="4"/>
  <c r="P3442" i="4"/>
  <c r="Q3442" i="4"/>
  <c r="W3442" i="4" s="1"/>
  <c r="H3516" i="3" s="1"/>
  <c r="R3442" i="4"/>
  <c r="N3443" i="4"/>
  <c r="O3443" i="4"/>
  <c r="P3443" i="4"/>
  <c r="V3443" i="4" s="1"/>
  <c r="G3517" i="3" s="1"/>
  <c r="Q3443" i="4"/>
  <c r="R3443" i="4"/>
  <c r="N3444" i="4"/>
  <c r="T3444" i="4" s="1"/>
  <c r="E3518" i="3" s="1"/>
  <c r="O3444" i="4"/>
  <c r="U3444" i="4" s="1"/>
  <c r="F3518" i="3" s="1"/>
  <c r="P3444" i="4"/>
  <c r="Q3444" i="4"/>
  <c r="R3444" i="4"/>
  <c r="N3445" i="4"/>
  <c r="T3445" i="4" s="1"/>
  <c r="E3519" i="3" s="1"/>
  <c r="O3445" i="4"/>
  <c r="P3445" i="4"/>
  <c r="Q3445" i="4"/>
  <c r="W3445" i="4" s="1"/>
  <c r="H3519" i="3" s="1"/>
  <c r="R3445" i="4"/>
  <c r="X3445" i="4" s="1"/>
  <c r="I3519" i="3" s="1"/>
  <c r="N3446" i="4"/>
  <c r="O3446" i="4"/>
  <c r="P3446" i="4"/>
  <c r="V3446" i="4" s="1"/>
  <c r="G3520" i="3" s="1"/>
  <c r="Q3446" i="4"/>
  <c r="W3446" i="4" s="1"/>
  <c r="H3520" i="3" s="1"/>
  <c r="R3446" i="4"/>
  <c r="N3447" i="4"/>
  <c r="O3447" i="4"/>
  <c r="U3447" i="4" s="1"/>
  <c r="F3521" i="3" s="1"/>
  <c r="P3447" i="4"/>
  <c r="Q3447" i="4"/>
  <c r="R3447" i="4"/>
  <c r="N3448" i="4"/>
  <c r="T3448" i="4" s="1"/>
  <c r="E3522" i="3" s="1"/>
  <c r="O3448" i="4"/>
  <c r="U3448" i="4" s="1"/>
  <c r="F3522" i="3" s="1"/>
  <c r="P3448" i="4"/>
  <c r="Q3448" i="4"/>
  <c r="R3448" i="4"/>
  <c r="X3448" i="4" s="1"/>
  <c r="I3522" i="3" s="1"/>
  <c r="N3449" i="4"/>
  <c r="T3449" i="4" s="1"/>
  <c r="E3523" i="3" s="1"/>
  <c r="O3449" i="4"/>
  <c r="P3449" i="4"/>
  <c r="Q3449" i="4"/>
  <c r="W3449" i="4" s="1"/>
  <c r="H3523" i="3" s="1"/>
  <c r="R3449" i="4"/>
  <c r="X3449" i="4" s="1"/>
  <c r="I3523" i="3" s="1"/>
  <c r="N3450" i="4"/>
  <c r="O3450" i="4"/>
  <c r="P3450" i="4"/>
  <c r="V3450" i="4" s="1"/>
  <c r="G3524" i="3" s="1"/>
  <c r="Q3450" i="4"/>
  <c r="W3450" i="4" s="1"/>
  <c r="H3524" i="3" s="1"/>
  <c r="R3450" i="4"/>
  <c r="N3451" i="4"/>
  <c r="O3451" i="4"/>
  <c r="U3451" i="4" s="1"/>
  <c r="F3525" i="3" s="1"/>
  <c r="P3451" i="4"/>
  <c r="V3451" i="4" s="1"/>
  <c r="G3525" i="3" s="1"/>
  <c r="Q3451" i="4"/>
  <c r="R3451" i="4"/>
  <c r="N3452" i="4"/>
  <c r="T3452" i="4" s="1"/>
  <c r="E3526" i="3" s="1"/>
  <c r="O3452" i="4"/>
  <c r="U3452" i="4" s="1"/>
  <c r="F3526" i="3" s="1"/>
  <c r="P3452" i="4"/>
  <c r="Q3452" i="4"/>
  <c r="R3452" i="4"/>
  <c r="X3452" i="4" s="1"/>
  <c r="I3526" i="3" s="1"/>
  <c r="N3453" i="4"/>
  <c r="T3453" i="4" s="1"/>
  <c r="E3527" i="3" s="1"/>
  <c r="O3453" i="4"/>
  <c r="P3453" i="4"/>
  <c r="Q3453" i="4"/>
  <c r="R3453" i="4"/>
  <c r="X3453" i="4" s="1"/>
  <c r="I3527" i="3" s="1"/>
  <c r="N3454" i="4"/>
  <c r="O3454" i="4"/>
  <c r="P3454" i="4"/>
  <c r="V3454" i="4" s="1"/>
  <c r="G3528" i="3" s="1"/>
  <c r="Q3454" i="4"/>
  <c r="W3454" i="4" s="1"/>
  <c r="H3528" i="3" s="1"/>
  <c r="R3454" i="4"/>
  <c r="N3455" i="4"/>
  <c r="O3455" i="4"/>
  <c r="P3455" i="4"/>
  <c r="V3455" i="4" s="1"/>
  <c r="G3529" i="3" s="1"/>
  <c r="Q3455" i="4"/>
  <c r="R3455" i="4"/>
  <c r="N3456" i="4"/>
  <c r="T3456" i="4" s="1"/>
  <c r="E3530" i="3" s="1"/>
  <c r="O3456" i="4"/>
  <c r="U3456" i="4" s="1"/>
  <c r="F3530" i="3" s="1"/>
  <c r="P3456" i="4"/>
  <c r="Q3456" i="4"/>
  <c r="R3456" i="4"/>
  <c r="X3456" i="4" s="1"/>
  <c r="I3530" i="3" s="1"/>
  <c r="N3457" i="4"/>
  <c r="T3457" i="4" s="1"/>
  <c r="E3531" i="3" s="1"/>
  <c r="O3457" i="4"/>
  <c r="P3457" i="4"/>
  <c r="Q3457" i="4"/>
  <c r="W3457" i="4" s="1"/>
  <c r="H3531" i="3" s="1"/>
  <c r="R3457" i="4"/>
  <c r="X3457" i="4" s="1"/>
  <c r="I3531" i="3" s="1"/>
  <c r="N3458" i="4"/>
  <c r="O3458" i="4"/>
  <c r="P3458" i="4"/>
  <c r="V3458" i="4" s="1"/>
  <c r="G3532" i="3" s="1"/>
  <c r="Q3458" i="4"/>
  <c r="W3458" i="4" s="1"/>
  <c r="H3532" i="3" s="1"/>
  <c r="R3458" i="4"/>
  <c r="N3459" i="4"/>
  <c r="O3459" i="4"/>
  <c r="U3459" i="4" s="1"/>
  <c r="F3533" i="3" s="1"/>
  <c r="P3459" i="4"/>
  <c r="Q3459" i="4"/>
  <c r="R3459" i="4"/>
  <c r="N3460" i="4"/>
  <c r="T3460" i="4" s="1"/>
  <c r="E3534" i="3" s="1"/>
  <c r="O3460" i="4"/>
  <c r="U3460" i="4" s="1"/>
  <c r="F3534" i="3" s="1"/>
  <c r="P3460" i="4"/>
  <c r="Q3460" i="4"/>
  <c r="R3460" i="4"/>
  <c r="X3460" i="4" s="1"/>
  <c r="I3534" i="3" s="1"/>
  <c r="N3461" i="4"/>
  <c r="T3461" i="4" s="1"/>
  <c r="E3535" i="3" s="1"/>
  <c r="O3461" i="4"/>
  <c r="P3461" i="4"/>
  <c r="Q3461" i="4"/>
  <c r="W3461" i="4" s="1"/>
  <c r="H3535" i="3" s="1"/>
  <c r="R3461" i="4"/>
  <c r="X3461" i="4" s="1"/>
  <c r="I3535" i="3" s="1"/>
  <c r="N3462" i="4"/>
  <c r="O3462" i="4"/>
  <c r="P3462" i="4"/>
  <c r="V3462" i="4" s="1"/>
  <c r="G3641" i="3" s="1"/>
  <c r="Q3462" i="4"/>
  <c r="W3462" i="4" s="1"/>
  <c r="H3641" i="3" s="1"/>
  <c r="R3462" i="4"/>
  <c r="N3463" i="4"/>
  <c r="O3463" i="4"/>
  <c r="U3463" i="4" s="1"/>
  <c r="F3536" i="3" s="1"/>
  <c r="P3463" i="4"/>
  <c r="V3463" i="4" s="1"/>
  <c r="G3536" i="3" s="1"/>
  <c r="Q3463" i="4"/>
  <c r="R3463" i="4"/>
  <c r="N3464" i="4"/>
  <c r="O3464" i="4"/>
  <c r="U3464" i="4" s="1"/>
  <c r="F3537" i="3" s="1"/>
  <c r="P3464" i="4"/>
  <c r="Q3464" i="4"/>
  <c r="R3464" i="4"/>
  <c r="X3464" i="4" s="1"/>
  <c r="I3537" i="3" s="1"/>
  <c r="N3465" i="4"/>
  <c r="T3465" i="4" s="1"/>
  <c r="E3538" i="3" s="1"/>
  <c r="O3465" i="4"/>
  <c r="P3465" i="4"/>
  <c r="Q3465" i="4"/>
  <c r="W3465" i="4" s="1"/>
  <c r="H3538" i="3" s="1"/>
  <c r="R3465" i="4"/>
  <c r="X3465" i="4" s="1"/>
  <c r="I3538" i="3" s="1"/>
  <c r="N3466" i="4"/>
  <c r="O3466" i="4"/>
  <c r="P3466" i="4"/>
  <c r="V3466" i="4" s="1"/>
  <c r="G3539" i="3" s="1"/>
  <c r="Q3466" i="4"/>
  <c r="W3466" i="4" s="1"/>
  <c r="H3539" i="3" s="1"/>
  <c r="R3466" i="4"/>
  <c r="N3467" i="4"/>
  <c r="O3467" i="4"/>
  <c r="U3467" i="4" s="1"/>
  <c r="F3540" i="3" s="1"/>
  <c r="P3467" i="4"/>
  <c r="V3467" i="4" s="1"/>
  <c r="G3540" i="3" s="1"/>
  <c r="Q3467" i="4"/>
  <c r="R3467" i="4"/>
  <c r="N3468" i="4"/>
  <c r="T3468" i="4" s="1"/>
  <c r="E3541" i="3" s="1"/>
  <c r="O3468" i="4"/>
  <c r="U3468" i="4" s="1"/>
  <c r="F3541" i="3" s="1"/>
  <c r="P3468" i="4"/>
  <c r="Q3468" i="4"/>
  <c r="R3468" i="4"/>
  <c r="X3468" i="4" s="1"/>
  <c r="I3541" i="3" s="1"/>
  <c r="N3469" i="4"/>
  <c r="T3469" i="4" s="1"/>
  <c r="E3542" i="3" s="1"/>
  <c r="O3469" i="4"/>
  <c r="P3469" i="4"/>
  <c r="Q3469" i="4"/>
  <c r="W3469" i="4" s="1"/>
  <c r="H3542" i="3" s="1"/>
  <c r="R3469" i="4"/>
  <c r="X3469" i="4" s="1"/>
  <c r="I3542" i="3" s="1"/>
  <c r="N3470" i="4"/>
  <c r="O3470" i="4"/>
  <c r="P3470" i="4"/>
  <c r="V3470" i="4" s="1"/>
  <c r="G3543" i="3" s="1"/>
  <c r="Q3470" i="4"/>
  <c r="W3470" i="4" s="1"/>
  <c r="H3543" i="3" s="1"/>
  <c r="R3470" i="4"/>
  <c r="N3471" i="4"/>
  <c r="O3471" i="4"/>
  <c r="U3471" i="4" s="1"/>
  <c r="F3544" i="3" s="1"/>
  <c r="P3471" i="4"/>
  <c r="V3471" i="4" s="1"/>
  <c r="G3544" i="3" s="1"/>
  <c r="Q3471" i="4"/>
  <c r="R3471" i="4"/>
  <c r="N3472" i="4"/>
  <c r="T3472" i="4" s="1"/>
  <c r="E3545" i="3" s="1"/>
  <c r="O3472" i="4"/>
  <c r="U3472" i="4" s="1"/>
  <c r="F3545" i="3" s="1"/>
  <c r="P3472" i="4"/>
  <c r="Q3472" i="4"/>
  <c r="R3472" i="4"/>
  <c r="X3472" i="4" s="1"/>
  <c r="I3545" i="3" s="1"/>
  <c r="N3473" i="4"/>
  <c r="T3473" i="4" s="1"/>
  <c r="E3546" i="3" s="1"/>
  <c r="O3473" i="4"/>
  <c r="P3473" i="4"/>
  <c r="Q3473" i="4"/>
  <c r="W3473" i="4" s="1"/>
  <c r="H3546" i="3" s="1"/>
  <c r="R3473" i="4"/>
  <c r="X3473" i="4" s="1"/>
  <c r="I3546" i="3" s="1"/>
  <c r="N3474" i="4"/>
  <c r="O3474" i="4"/>
  <c r="P3474" i="4"/>
  <c r="Q3474" i="4"/>
  <c r="W3474" i="4" s="1"/>
  <c r="H3547" i="3" s="1"/>
  <c r="R3474" i="4"/>
  <c r="N3475" i="4"/>
  <c r="O3475" i="4"/>
  <c r="U3475" i="4" s="1"/>
  <c r="F3548" i="3" s="1"/>
  <c r="P3475" i="4"/>
  <c r="V3475" i="4" s="1"/>
  <c r="G3548" i="3" s="1"/>
  <c r="Q3475" i="4"/>
  <c r="R3475" i="4"/>
  <c r="N3476" i="4"/>
  <c r="O3476" i="4"/>
  <c r="U3476" i="4" s="1"/>
  <c r="F3549" i="3" s="1"/>
  <c r="P3476" i="4"/>
  <c r="Q3476" i="4"/>
  <c r="R3476" i="4"/>
  <c r="X3476" i="4" s="1"/>
  <c r="I3549" i="3" s="1"/>
  <c r="N3477" i="4"/>
  <c r="T3477" i="4" s="1"/>
  <c r="E3550" i="3" s="1"/>
  <c r="O3477" i="4"/>
  <c r="P3477" i="4"/>
  <c r="Q3477" i="4"/>
  <c r="W3477" i="4" s="1"/>
  <c r="H3550" i="3" s="1"/>
  <c r="R3477" i="4"/>
  <c r="X3477" i="4" s="1"/>
  <c r="I3550" i="3" s="1"/>
  <c r="N3478" i="4"/>
  <c r="O3478" i="4"/>
  <c r="P3478" i="4"/>
  <c r="Q3478" i="4"/>
  <c r="W3478" i="4" s="1"/>
  <c r="H3551" i="3" s="1"/>
  <c r="R3478" i="4"/>
  <c r="N3479" i="4"/>
  <c r="O3479" i="4"/>
  <c r="P3479" i="4"/>
  <c r="V3479" i="4" s="1"/>
  <c r="G3552" i="3" s="1"/>
  <c r="Q3479" i="4"/>
  <c r="R3479" i="4"/>
  <c r="N3480" i="4"/>
  <c r="T3480" i="4" s="1"/>
  <c r="E3639" i="3" s="1"/>
  <c r="O3480" i="4"/>
  <c r="U3480" i="4" s="1"/>
  <c r="F3639" i="3" s="1"/>
  <c r="P3480" i="4"/>
  <c r="Q3480" i="4"/>
  <c r="R3480" i="4"/>
  <c r="X3480" i="4" s="1"/>
  <c r="I3639" i="3" s="1"/>
  <c r="N3481" i="4"/>
  <c r="T3481" i="4" s="1"/>
  <c r="E3553" i="3" s="1"/>
  <c r="O3481" i="4"/>
  <c r="P3481" i="4"/>
  <c r="Q3481" i="4"/>
  <c r="W3481" i="4" s="1"/>
  <c r="H3553" i="3" s="1"/>
  <c r="R3481" i="4"/>
  <c r="X3481" i="4" s="1"/>
  <c r="I3553" i="3" s="1"/>
  <c r="N3482" i="4"/>
  <c r="O3482" i="4"/>
  <c r="P3482" i="4"/>
  <c r="V3482" i="4" s="1"/>
  <c r="G3554" i="3" s="1"/>
  <c r="Q3482" i="4"/>
  <c r="W3482" i="4" s="1"/>
  <c r="H3554" i="3" s="1"/>
  <c r="R3482" i="4"/>
  <c r="N3483" i="4"/>
  <c r="O3483" i="4"/>
  <c r="U3483" i="4" s="1"/>
  <c r="F3555" i="3" s="1"/>
  <c r="P3483" i="4"/>
  <c r="V3483" i="4" s="1"/>
  <c r="G3555" i="3" s="1"/>
  <c r="Q3483" i="4"/>
  <c r="R3483" i="4"/>
  <c r="N3484" i="4"/>
  <c r="T3484" i="4" s="1"/>
  <c r="E3556" i="3" s="1"/>
  <c r="O3484" i="4"/>
  <c r="U3484" i="4" s="1"/>
  <c r="F3556" i="3" s="1"/>
  <c r="P3484" i="4"/>
  <c r="Q3484" i="4"/>
  <c r="R3484" i="4"/>
  <c r="X3484" i="4" s="1"/>
  <c r="I3556" i="3" s="1"/>
  <c r="N3485" i="4"/>
  <c r="T3485" i="4" s="1"/>
  <c r="E3557" i="3" s="1"/>
  <c r="O3485" i="4"/>
  <c r="P3485" i="4"/>
  <c r="Q3485" i="4"/>
  <c r="R3485" i="4"/>
  <c r="X3485" i="4" s="1"/>
  <c r="I3557" i="3" s="1"/>
  <c r="N3486" i="4"/>
  <c r="O3486" i="4"/>
  <c r="P3486" i="4"/>
  <c r="V3486" i="4" s="1"/>
  <c r="G3558" i="3" s="1"/>
  <c r="Q3486" i="4"/>
  <c r="W3486" i="4" s="1"/>
  <c r="H3558" i="3" s="1"/>
  <c r="R3486" i="4"/>
  <c r="N3487" i="4"/>
  <c r="O3487" i="4"/>
  <c r="U3487" i="4" s="1"/>
  <c r="F3559" i="3" s="1"/>
  <c r="P3487" i="4"/>
  <c r="V3487" i="4" s="1"/>
  <c r="G3559" i="3" s="1"/>
  <c r="Q3487" i="4"/>
  <c r="R3487" i="4"/>
  <c r="N3488" i="4"/>
  <c r="T3488" i="4" s="1"/>
  <c r="E3560" i="3" s="1"/>
  <c r="O3488" i="4"/>
  <c r="U3488" i="4" s="1"/>
  <c r="F3560" i="3" s="1"/>
  <c r="P3488" i="4"/>
  <c r="Q3488" i="4"/>
  <c r="R3488" i="4"/>
  <c r="X3488" i="4" s="1"/>
  <c r="I3560" i="3" s="1"/>
  <c r="N3489" i="4"/>
  <c r="T3489" i="4" s="1"/>
  <c r="E3561" i="3" s="1"/>
  <c r="O3489" i="4"/>
  <c r="P3489" i="4"/>
  <c r="Q3489" i="4"/>
  <c r="R3489" i="4"/>
  <c r="X3489" i="4" s="1"/>
  <c r="I3561" i="3" s="1"/>
  <c r="N3490" i="4"/>
  <c r="O3490" i="4"/>
  <c r="P3490" i="4"/>
  <c r="V3490" i="4" s="1"/>
  <c r="G3562" i="3" s="1"/>
  <c r="Q3490" i="4"/>
  <c r="W3490" i="4" s="1"/>
  <c r="H3562" i="3" s="1"/>
  <c r="R3490" i="4"/>
  <c r="N3491" i="4"/>
  <c r="O3491" i="4"/>
  <c r="U3491" i="4" s="1"/>
  <c r="F3563" i="3" s="1"/>
  <c r="P3491" i="4"/>
  <c r="V3491" i="4" s="1"/>
  <c r="G3563" i="3" s="1"/>
  <c r="Q3491" i="4"/>
  <c r="R3491" i="4"/>
  <c r="N3492" i="4"/>
  <c r="T3492" i="4" s="1"/>
  <c r="E3642" i="3" s="1"/>
  <c r="O3492" i="4"/>
  <c r="U3492" i="4" s="1"/>
  <c r="F3642" i="3" s="1"/>
  <c r="P3492" i="4"/>
  <c r="Q3492" i="4"/>
  <c r="R3492" i="4"/>
  <c r="X3492" i="4" s="1"/>
  <c r="I3642" i="3" s="1"/>
  <c r="N3493" i="4"/>
  <c r="T3493" i="4" s="1"/>
  <c r="E3564" i="3" s="1"/>
  <c r="O3493" i="4"/>
  <c r="P3493" i="4"/>
  <c r="Q3493" i="4"/>
  <c r="R3493" i="4"/>
  <c r="X3493" i="4" s="1"/>
  <c r="I3564" i="3" s="1"/>
  <c r="N3494" i="4"/>
  <c r="O3494" i="4"/>
  <c r="P3494" i="4"/>
  <c r="V3494" i="4" s="1"/>
  <c r="G3565" i="3" s="1"/>
  <c r="Q3494" i="4"/>
  <c r="W3494" i="4" s="1"/>
  <c r="H3565" i="3" s="1"/>
  <c r="R3494" i="4"/>
  <c r="N3495" i="4"/>
  <c r="O3495" i="4"/>
  <c r="U3495" i="4" s="1"/>
  <c r="F3566" i="3" s="1"/>
  <c r="P3495" i="4"/>
  <c r="Q3495" i="4"/>
  <c r="R3495" i="4"/>
  <c r="N3496" i="4"/>
  <c r="T3496" i="4" s="1"/>
  <c r="E3567" i="3" s="1"/>
  <c r="O3496" i="4"/>
  <c r="U3496" i="4" s="1"/>
  <c r="F3567" i="3" s="1"/>
  <c r="P3496" i="4"/>
  <c r="Q3496" i="4"/>
  <c r="R3496" i="4"/>
  <c r="X3496" i="4" s="1"/>
  <c r="I3567" i="3" s="1"/>
  <c r="N3497" i="4"/>
  <c r="T3497" i="4" s="1"/>
  <c r="E3568" i="3" s="1"/>
  <c r="O3497" i="4"/>
  <c r="P3497" i="4"/>
  <c r="Q3497" i="4"/>
  <c r="W3497" i="4" s="1"/>
  <c r="H3568" i="3" s="1"/>
  <c r="R3497" i="4"/>
  <c r="X3497" i="4" s="1"/>
  <c r="I3568" i="3" s="1"/>
  <c r="N3498" i="4"/>
  <c r="O3498" i="4"/>
  <c r="P3498" i="4"/>
  <c r="V3498" i="4" s="1"/>
  <c r="G3569" i="3" s="1"/>
  <c r="Q3498" i="4"/>
  <c r="W3498" i="4" s="1"/>
  <c r="H3569" i="3" s="1"/>
  <c r="R3498" i="4"/>
  <c r="N3499" i="4"/>
  <c r="O3499" i="4"/>
  <c r="P3499" i="4"/>
  <c r="V3499" i="4" s="1"/>
  <c r="G3570" i="3" s="1"/>
  <c r="Q3499" i="4"/>
  <c r="R3499" i="4"/>
  <c r="N3500" i="4"/>
  <c r="T3500" i="4" s="1"/>
  <c r="E3571" i="3" s="1"/>
  <c r="O3500" i="4"/>
  <c r="U3500" i="4" s="1"/>
  <c r="F3571" i="3" s="1"/>
  <c r="P3500" i="4"/>
  <c r="Q3500" i="4"/>
  <c r="R3500" i="4"/>
  <c r="N3501" i="4"/>
  <c r="T3501" i="4" s="1"/>
  <c r="E3572" i="3" s="1"/>
  <c r="O3501" i="4"/>
  <c r="P3501" i="4"/>
  <c r="Q3501" i="4"/>
  <c r="R3501" i="4"/>
  <c r="X3501" i="4" s="1"/>
  <c r="I3572" i="3" s="1"/>
  <c r="N3502" i="4"/>
  <c r="O3502" i="4"/>
  <c r="P3502" i="4"/>
  <c r="V3502" i="4" s="1"/>
  <c r="G3573" i="3" s="1"/>
  <c r="Q3502" i="4"/>
  <c r="W3502" i="4" s="1"/>
  <c r="H3573" i="3" s="1"/>
  <c r="R3502" i="4"/>
  <c r="N3503" i="4"/>
  <c r="O3503" i="4"/>
  <c r="U3503" i="4" s="1"/>
  <c r="F3574" i="3" s="1"/>
  <c r="P3503" i="4"/>
  <c r="V3503" i="4" s="1"/>
  <c r="G3574" i="3" s="1"/>
  <c r="Q3503" i="4"/>
  <c r="R3503" i="4"/>
  <c r="N3504" i="4"/>
  <c r="T3504" i="4" s="1"/>
  <c r="E3575" i="3" s="1"/>
  <c r="O3504" i="4"/>
  <c r="U3504" i="4" s="1"/>
  <c r="F3575" i="3" s="1"/>
  <c r="P3504" i="4"/>
  <c r="Q3504" i="4"/>
  <c r="R3504" i="4"/>
  <c r="X3504" i="4" s="1"/>
  <c r="I3575" i="3" s="1"/>
  <c r="N3505" i="4"/>
  <c r="T3505" i="4" s="1"/>
  <c r="E3576" i="3" s="1"/>
  <c r="O3505" i="4"/>
  <c r="P3505" i="4"/>
  <c r="Q3505" i="4"/>
  <c r="R3505" i="4"/>
  <c r="X3505" i="4" s="1"/>
  <c r="I3576" i="3" s="1"/>
  <c r="N3506" i="4"/>
  <c r="O3506" i="4"/>
  <c r="P3506" i="4"/>
  <c r="V3506" i="4" s="1"/>
  <c r="G3577" i="3" s="1"/>
  <c r="Q3506" i="4"/>
  <c r="R3506" i="4"/>
  <c r="N3507" i="4"/>
  <c r="O3507" i="4"/>
  <c r="U3507" i="4" s="1"/>
  <c r="F3578" i="3" s="1"/>
  <c r="P3507" i="4"/>
  <c r="V3507" i="4" s="1"/>
  <c r="G3578" i="3" s="1"/>
  <c r="Q3507" i="4"/>
  <c r="R3507" i="4"/>
  <c r="N3508" i="4"/>
  <c r="T3508" i="4" s="1"/>
  <c r="E3579" i="3" s="1"/>
  <c r="O3508" i="4"/>
  <c r="U3508" i="4" s="1"/>
  <c r="F3579" i="3" s="1"/>
  <c r="P3508" i="4"/>
  <c r="Q3508" i="4"/>
  <c r="R3508" i="4"/>
  <c r="X3508" i="4" s="1"/>
  <c r="I3579" i="3" s="1"/>
  <c r="N3509" i="4"/>
  <c r="T3509" i="4" s="1"/>
  <c r="E3580" i="3" s="1"/>
  <c r="O3509" i="4"/>
  <c r="P3509" i="4"/>
  <c r="Q3509" i="4"/>
  <c r="W3509" i="4" s="1"/>
  <c r="H3580" i="3" s="1"/>
  <c r="R3509" i="4"/>
  <c r="X3509" i="4" s="1"/>
  <c r="I3580" i="3" s="1"/>
  <c r="N3510" i="4"/>
  <c r="O3510" i="4"/>
  <c r="P3510" i="4"/>
  <c r="V3510" i="4" s="1"/>
  <c r="G3581" i="3" s="1"/>
  <c r="Q3510" i="4"/>
  <c r="W3510" i="4" s="1"/>
  <c r="H3581" i="3" s="1"/>
  <c r="R3510" i="4"/>
  <c r="N3511" i="4"/>
  <c r="O3511" i="4"/>
  <c r="U3511" i="4" s="1"/>
  <c r="F3582" i="3" s="1"/>
  <c r="P3511" i="4"/>
  <c r="V3511" i="4" s="1"/>
  <c r="G3582" i="3" s="1"/>
  <c r="Q3511" i="4"/>
  <c r="R3511" i="4"/>
  <c r="N3512" i="4"/>
  <c r="T3512" i="4" s="1"/>
  <c r="E3583" i="3" s="1"/>
  <c r="O3512" i="4"/>
  <c r="U3512" i="4" s="1"/>
  <c r="F3583" i="3" s="1"/>
  <c r="P3512" i="4"/>
  <c r="Q3512" i="4"/>
  <c r="R3512" i="4"/>
  <c r="X3512" i="4" s="1"/>
  <c r="I3583" i="3" s="1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V3515" i="4" s="1"/>
  <c r="G3586" i="3" s="1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W3518" i="4" s="1"/>
  <c r="H3589" i="3" s="1"/>
  <c r="R3518" i="4"/>
  <c r="N3519" i="4"/>
  <c r="O3519" i="4"/>
  <c r="P3519" i="4"/>
  <c r="V3519" i="4" s="1"/>
  <c r="G3590" i="3" s="1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W3522" i="4" s="1"/>
  <c r="H3593" i="3" s="1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V3527" i="4" s="1"/>
  <c r="G3598" i="3" s="1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X3537" i="4" s="1"/>
  <c r="I3607" i="3" s="1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U3540" i="4" s="1"/>
  <c r="F3609" i="3" s="1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W3542" i="4" s="1"/>
  <c r="H3611" i="3" s="1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X3545" i="4" s="1"/>
  <c r="I3614" i="3" s="1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V3559" i="4" s="1"/>
  <c r="G3628" i="3" s="1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W3566" i="4" s="1"/>
  <c r="H3635" i="3" s="1"/>
  <c r="R3566" i="4"/>
  <c r="N3567" i="4"/>
  <c r="O3567" i="4"/>
  <c r="U3567" i="4" s="1"/>
  <c r="F3654" i="3" s="1"/>
  <c r="P3567" i="4"/>
  <c r="Q3567" i="4"/>
  <c r="R3567" i="4"/>
  <c r="N3568" i="4"/>
  <c r="O3568" i="4"/>
  <c r="U3568" i="4" s="1"/>
  <c r="F3655" i="3" s="1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V3571" i="4" s="1"/>
  <c r="G3658" i="3" s="1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W3582" i="4" s="1"/>
  <c r="H3668" i="3" s="1"/>
  <c r="R3582" i="4"/>
  <c r="N3583" i="4"/>
  <c r="O3583" i="4"/>
  <c r="P3583" i="4"/>
  <c r="Q3583" i="4"/>
  <c r="R3583" i="4"/>
  <c r="N3584" i="4"/>
  <c r="O3584" i="4"/>
  <c r="U3584" i="4" s="1"/>
  <c r="F3670" i="3" s="1"/>
  <c r="P3584" i="4"/>
  <c r="Q3584" i="4"/>
  <c r="R3584" i="4"/>
  <c r="N3585" i="4"/>
  <c r="T3585" i="4" s="1"/>
  <c r="E3671" i="3" s="1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V3587" i="4" s="1"/>
  <c r="G3673" i="3" s="1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X3589" i="4" s="1"/>
  <c r="I3675" i="3" s="1"/>
  <c r="N3590" i="4"/>
  <c r="O3590" i="4"/>
  <c r="P3590" i="4"/>
  <c r="Q3590" i="4"/>
  <c r="W3590" i="4" s="1"/>
  <c r="H3676" i="3" s="1"/>
  <c r="R3590" i="4"/>
  <c r="N3591" i="4"/>
  <c r="O3591" i="4"/>
  <c r="P3591" i="4"/>
  <c r="V3591" i="4" s="1"/>
  <c r="G3677" i="3" s="1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V3595" i="4" s="1"/>
  <c r="G3681" i="3" s="1"/>
  <c r="Q3595" i="4"/>
  <c r="R3595" i="4"/>
  <c r="N3596" i="4"/>
  <c r="O3596" i="4"/>
  <c r="P3596" i="4"/>
  <c r="Q3596" i="4"/>
  <c r="R3596" i="4"/>
  <c r="N3597" i="4"/>
  <c r="T3597" i="4" s="1"/>
  <c r="E3683" i="3" s="1"/>
  <c r="O3597" i="4"/>
  <c r="P3597" i="4"/>
  <c r="Q3597" i="4"/>
  <c r="R3597" i="4"/>
  <c r="N3598" i="4"/>
  <c r="O3598" i="4"/>
  <c r="P3598" i="4"/>
  <c r="Q3598" i="4"/>
  <c r="W3598" i="4" s="1"/>
  <c r="H3684" i="3" s="1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W3602" i="4" s="1"/>
  <c r="H3688" i="3" s="1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X3605" i="4" s="1"/>
  <c r="I3691" i="3" s="1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T3609" i="4" s="1"/>
  <c r="E3695" i="3" s="1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V3611" i="4" s="1"/>
  <c r="G3697" i="3" s="1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U3615" i="4" s="1"/>
  <c r="F3701" i="3" s="1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W3618" i="4" s="1"/>
  <c r="H3704" i="3" s="1"/>
  <c r="R3618" i="4"/>
  <c r="N3619" i="4"/>
  <c r="O3619" i="4"/>
  <c r="P3619" i="4"/>
  <c r="Q3619" i="4"/>
  <c r="R3619" i="4"/>
  <c r="N3620" i="4"/>
  <c r="O3620" i="4"/>
  <c r="U3620" i="4" s="1"/>
  <c r="F3706" i="3" s="1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W3622" i="4" s="1"/>
  <c r="H3708" i="3" s="1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X3629" i="4" s="1"/>
  <c r="I3715" i="3" s="1"/>
  <c r="N3630" i="4"/>
  <c r="O3630" i="4"/>
  <c r="P3630" i="4"/>
  <c r="Q3630" i="4"/>
  <c r="R3630" i="4"/>
  <c r="N3631" i="4"/>
  <c r="O3631" i="4"/>
  <c r="P3631" i="4"/>
  <c r="V3631" i="4" s="1"/>
  <c r="G3717" i="3" s="1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W3634" i="4" s="1"/>
  <c r="H3720" i="3" s="1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V3639" i="4" s="1"/>
  <c r="G3725" i="3" s="1"/>
  <c r="Q3639" i="4"/>
  <c r="R3639" i="4"/>
  <c r="N3640" i="4"/>
  <c r="O3640" i="4"/>
  <c r="U3640" i="4" s="1"/>
  <c r="F3726" i="3" s="1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W3646" i="4" s="1"/>
  <c r="H3732" i="3" s="1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X3652" i="4" s="1"/>
  <c r="I3738" i="3" s="1"/>
  <c r="N3653" i="4"/>
  <c r="O3653" i="4"/>
  <c r="P3653" i="4"/>
  <c r="Q3653" i="4"/>
  <c r="R3653" i="4"/>
  <c r="N3654" i="4"/>
  <c r="O3654" i="4"/>
  <c r="P3654" i="4"/>
  <c r="Q3654" i="4"/>
  <c r="W3654" i="4" s="1"/>
  <c r="H3740" i="3" s="1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T3657" i="4" s="1"/>
  <c r="E3743" i="3" s="1"/>
  <c r="O3657" i="4"/>
  <c r="P3657" i="4"/>
  <c r="Q3657" i="4"/>
  <c r="R3657" i="4"/>
  <c r="N3658" i="4"/>
  <c r="O3658" i="4"/>
  <c r="P3658" i="4"/>
  <c r="Q3658" i="4"/>
  <c r="W3658" i="4" s="1"/>
  <c r="H3744" i="3" s="1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T3661" i="4" s="1"/>
  <c r="E3747" i="3" s="1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X3665" i="4" s="1"/>
  <c r="I3751" i="3" s="1"/>
  <c r="N3666" i="4"/>
  <c r="O3666" i="4"/>
  <c r="P3666" i="4"/>
  <c r="Q3666" i="4"/>
  <c r="R3666" i="4"/>
  <c r="N3667" i="4"/>
  <c r="O3667" i="4"/>
  <c r="P3667" i="4"/>
  <c r="Q3667" i="4"/>
  <c r="R3667" i="4"/>
  <c r="N3668" i="4"/>
  <c r="T3668" i="4" s="1"/>
  <c r="E3754" i="3" s="1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X3681" i="4" s="1"/>
  <c r="I3767" i="3" s="1"/>
  <c r="N3682" i="4"/>
  <c r="O3682" i="4"/>
  <c r="P3682" i="4"/>
  <c r="Q3682" i="4"/>
  <c r="W3682" i="4" s="1"/>
  <c r="H3768" i="3" s="1"/>
  <c r="R3682" i="4"/>
  <c r="N3683" i="4"/>
  <c r="O3683" i="4"/>
  <c r="P3683" i="4"/>
  <c r="Q3683" i="4"/>
  <c r="R3683" i="4"/>
  <c r="N3684" i="4"/>
  <c r="T3684" i="4" s="1"/>
  <c r="E3770" i="3" s="1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W3686" i="4" s="1"/>
  <c r="H3772" i="3" s="1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W3690" i="4" s="1"/>
  <c r="H3776" i="3" s="1"/>
  <c r="R3690" i="4"/>
  <c r="N3691" i="4"/>
  <c r="O3691" i="4"/>
  <c r="P3691" i="4"/>
  <c r="Q3691" i="4"/>
  <c r="R3691" i="4"/>
  <c r="N3692" i="4"/>
  <c r="O3692" i="4"/>
  <c r="U3692" i="4" s="1"/>
  <c r="F3778" i="3" s="1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U3696" i="4" s="1"/>
  <c r="F3782" i="3" s="1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U3700" i="4" s="1"/>
  <c r="F3786" i="3" s="1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T3705" i="4" s="1"/>
  <c r="E3791" i="3" s="1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W3710" i="4" s="1"/>
  <c r="H3796" i="3" s="1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U3720" i="4" s="1"/>
  <c r="F3806" i="3" s="1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W3722" i="4" s="1"/>
  <c r="H3808" i="3" s="1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T3729" i="4" s="1"/>
  <c r="E3816" i="3" s="1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U3732" i="4" s="1"/>
  <c r="F3818" i="3" s="1"/>
  <c r="P3732" i="4"/>
  <c r="Q3732" i="4"/>
  <c r="R3732" i="4"/>
  <c r="N3733" i="4"/>
  <c r="O3733" i="4"/>
  <c r="P3733" i="4"/>
  <c r="Q3733" i="4"/>
  <c r="R3733" i="4"/>
  <c r="X3733" i="4" s="1"/>
  <c r="I3819" i="3" s="1"/>
  <c r="N3734" i="4"/>
  <c r="O3734" i="4"/>
  <c r="P3734" i="4"/>
  <c r="Q3734" i="4"/>
  <c r="W3734" i="4" s="1"/>
  <c r="H3878" i="3" s="1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V3747" i="4" s="1"/>
  <c r="G3829" i="3" s="1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T3753" i="4" s="1"/>
  <c r="E3833" i="3" s="1"/>
  <c r="O3753" i="4"/>
  <c r="P3753" i="4"/>
  <c r="Q3753" i="4"/>
  <c r="R3753" i="4"/>
  <c r="X3753" i="4" s="1"/>
  <c r="I3833" i="3" s="1"/>
  <c r="N3754" i="4"/>
  <c r="O3754" i="4"/>
  <c r="P3754" i="4"/>
  <c r="Q3754" i="4"/>
  <c r="W3754" i="4" s="1"/>
  <c r="H3873" i="3" s="1"/>
  <c r="R3754" i="4"/>
  <c r="N3755" i="4"/>
  <c r="O3755" i="4"/>
  <c r="P3755" i="4"/>
  <c r="V3755" i="4" s="1"/>
  <c r="G3834" i="3" s="1"/>
  <c r="Q3755" i="4"/>
  <c r="R3755" i="4"/>
  <c r="N3756" i="4"/>
  <c r="T3756" i="4" s="1"/>
  <c r="E3880" i="3" s="1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U3760" i="4" s="1"/>
  <c r="F3837" i="3" s="1"/>
  <c r="P3760" i="4"/>
  <c r="Q3760" i="4"/>
  <c r="R3760" i="4"/>
  <c r="N3761" i="4"/>
  <c r="T3761" i="4" s="1"/>
  <c r="E3838" i="3" s="1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W3774" i="4" s="1"/>
  <c r="H3848" i="3" s="1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V3783" i="4" s="1"/>
  <c r="G3884" i="3" s="1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W3790" i="4" s="1"/>
  <c r="H3886" i="3" s="1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U3804" i="4" s="1"/>
  <c r="F3892" i="3" s="1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U3808" i="4" s="1"/>
  <c r="F3896" i="3" s="1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W3818" i="4" s="1"/>
  <c r="H3906" i="3" s="1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X3825" i="4" s="1"/>
  <c r="I3913" i="3" s="1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X3837" i="4" s="1"/>
  <c r="I3925" i="3" s="1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X3849" i="4" s="1"/>
  <c r="I3937" i="3" s="1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X3853" i="4" s="1"/>
  <c r="I3941" i="3" s="1"/>
  <c r="N3854" i="4"/>
  <c r="O3854" i="4"/>
  <c r="P3854" i="4"/>
  <c r="V3854" i="4" s="1"/>
  <c r="G3942" i="3" s="1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H3513" i="4"/>
  <c r="T3513" i="4" s="1"/>
  <c r="E3584" i="3" s="1"/>
  <c r="I3513" i="4"/>
  <c r="J3513" i="4"/>
  <c r="K3513" i="4"/>
  <c r="L3513" i="4"/>
  <c r="M3513" i="4"/>
  <c r="Y3513" i="4" s="1"/>
  <c r="J3584" i="3" s="1"/>
  <c r="H3514" i="4"/>
  <c r="T3514" i="4" s="1"/>
  <c r="E3585" i="3" s="1"/>
  <c r="I3514" i="4"/>
  <c r="J3514" i="4"/>
  <c r="K3514" i="4"/>
  <c r="W3514" i="4" s="1"/>
  <c r="H3585" i="3" s="1"/>
  <c r="L3514" i="4"/>
  <c r="X3514" i="4" s="1"/>
  <c r="I3585" i="3" s="1"/>
  <c r="M3514" i="4"/>
  <c r="Y3514" i="4" s="1"/>
  <c r="J3585" i="3" s="1"/>
  <c r="H3515" i="4"/>
  <c r="I3515" i="4"/>
  <c r="J3515" i="4"/>
  <c r="K3515" i="4"/>
  <c r="L3515" i="4"/>
  <c r="M3515" i="4"/>
  <c r="Y3515" i="4" s="1"/>
  <c r="J3586" i="3" s="1"/>
  <c r="H3516" i="4"/>
  <c r="I3516" i="4"/>
  <c r="J3516" i="4"/>
  <c r="V3516" i="4" s="1"/>
  <c r="G3587" i="3" s="1"/>
  <c r="K3516" i="4"/>
  <c r="L3516" i="4"/>
  <c r="M3516" i="4"/>
  <c r="Y3516" i="4" s="1"/>
  <c r="J3587" i="3" s="1"/>
  <c r="H3517" i="4"/>
  <c r="I3517" i="4"/>
  <c r="U3517" i="4" s="1"/>
  <c r="F3588" i="3" s="1"/>
  <c r="J3517" i="4"/>
  <c r="K3517" i="4"/>
  <c r="L3517" i="4"/>
  <c r="M3517" i="4"/>
  <c r="H3518" i="4"/>
  <c r="T3518" i="4" s="1"/>
  <c r="I3518" i="4"/>
  <c r="J3518" i="4"/>
  <c r="K3518" i="4"/>
  <c r="L3518" i="4"/>
  <c r="X3518" i="4" s="1"/>
  <c r="M3518" i="4"/>
  <c r="Y3518" i="4" s="1"/>
  <c r="J3589" i="3" s="1"/>
  <c r="H3519" i="4"/>
  <c r="I3519" i="4"/>
  <c r="J3519" i="4"/>
  <c r="K3519" i="4"/>
  <c r="L3519" i="4"/>
  <c r="M3519" i="4"/>
  <c r="Y3519" i="4" s="1"/>
  <c r="J3590" i="3" s="1"/>
  <c r="H3520" i="4"/>
  <c r="I3520" i="4"/>
  <c r="J3520" i="4"/>
  <c r="V3520" i="4" s="1"/>
  <c r="G3591" i="3" s="1"/>
  <c r="K3520" i="4"/>
  <c r="L3520" i="4"/>
  <c r="M3520" i="4"/>
  <c r="Y3520" i="4" s="1"/>
  <c r="J3591" i="3" s="1"/>
  <c r="H3521" i="4"/>
  <c r="T3521" i="4" s="1"/>
  <c r="E3592" i="3" s="1"/>
  <c r="I3521" i="4"/>
  <c r="J3521" i="4"/>
  <c r="K3521" i="4"/>
  <c r="L3521" i="4"/>
  <c r="M3521" i="4"/>
  <c r="Y3521" i="4" s="1"/>
  <c r="J3592" i="3" s="1"/>
  <c r="H3522" i="4"/>
  <c r="T3522" i="4" s="1"/>
  <c r="E3593" i="3" s="1"/>
  <c r="I3522" i="4"/>
  <c r="J3522" i="4"/>
  <c r="K3522" i="4"/>
  <c r="L3522" i="4"/>
  <c r="X3522" i="4" s="1"/>
  <c r="I3593" i="3" s="1"/>
  <c r="M3522" i="4"/>
  <c r="Y3522" i="4" s="1"/>
  <c r="J3593" i="3" s="1"/>
  <c r="H3523" i="4"/>
  <c r="I3523" i="4"/>
  <c r="U3523" i="4" s="1"/>
  <c r="F3594" i="3" s="1"/>
  <c r="J3523" i="4"/>
  <c r="K3523" i="4"/>
  <c r="W3523" i="4" s="1"/>
  <c r="H3594" i="3" s="1"/>
  <c r="L3523" i="4"/>
  <c r="M3523" i="4"/>
  <c r="H3524" i="4"/>
  <c r="I3524" i="4"/>
  <c r="J3524" i="4"/>
  <c r="K3524" i="4"/>
  <c r="L3524" i="4"/>
  <c r="M3524" i="4"/>
  <c r="Y3524" i="4" s="1"/>
  <c r="J3595" i="3" s="1"/>
  <c r="H3525" i="4"/>
  <c r="I3525" i="4"/>
  <c r="U3525" i="4" s="1"/>
  <c r="F3596" i="3" s="1"/>
  <c r="J3525" i="4"/>
  <c r="K3525" i="4"/>
  <c r="L3525" i="4"/>
  <c r="M3525" i="4"/>
  <c r="Y3525" i="4" s="1"/>
  <c r="J3596" i="3" s="1"/>
  <c r="H3526" i="4"/>
  <c r="T3526" i="4" s="1"/>
  <c r="E3597" i="3" s="1"/>
  <c r="I3526" i="4"/>
  <c r="J3526" i="4"/>
  <c r="K3526" i="4"/>
  <c r="W3526" i="4" s="1"/>
  <c r="H3597" i="3" s="1"/>
  <c r="L3526" i="4"/>
  <c r="X3526" i="4" s="1"/>
  <c r="I3597" i="3" s="1"/>
  <c r="M3526" i="4"/>
  <c r="Y3526" i="4" s="1"/>
  <c r="J3597" i="3" s="1"/>
  <c r="H3527" i="4"/>
  <c r="I3527" i="4"/>
  <c r="J3527" i="4"/>
  <c r="K3527" i="4"/>
  <c r="W3527" i="4" s="1"/>
  <c r="L3527" i="4"/>
  <c r="M3527" i="4"/>
  <c r="Y3527" i="4" s="1"/>
  <c r="J3598" i="3" s="1"/>
  <c r="H3528" i="4"/>
  <c r="I3528" i="4"/>
  <c r="J3528" i="4"/>
  <c r="V3528" i="4" s="1"/>
  <c r="G3599" i="3" s="1"/>
  <c r="K3528" i="4"/>
  <c r="L3528" i="4"/>
  <c r="M3528" i="4"/>
  <c r="Y3528" i="4" s="1"/>
  <c r="J3599" i="3" s="1"/>
  <c r="H3529" i="4"/>
  <c r="T3529" i="4" s="1"/>
  <c r="E3600" i="3" s="1"/>
  <c r="I3529" i="4"/>
  <c r="J3529" i="4"/>
  <c r="K3529" i="4"/>
  <c r="L3529" i="4"/>
  <c r="M3529" i="4"/>
  <c r="H3530" i="4"/>
  <c r="I3530" i="4"/>
  <c r="J3530" i="4"/>
  <c r="K3530" i="4"/>
  <c r="W3530" i="4" s="1"/>
  <c r="H3643" i="3" s="1"/>
  <c r="L3530" i="4"/>
  <c r="M3530" i="4"/>
  <c r="H3531" i="4"/>
  <c r="I3531" i="4"/>
  <c r="U3531" i="4" s="1"/>
  <c r="F3601" i="3" s="1"/>
  <c r="J3531" i="4"/>
  <c r="K3531" i="4"/>
  <c r="W3531" i="4" s="1"/>
  <c r="H3601" i="3" s="1"/>
  <c r="L3531" i="4"/>
  <c r="M3531" i="4"/>
  <c r="H3532" i="4"/>
  <c r="I3532" i="4"/>
  <c r="J3532" i="4"/>
  <c r="V3532" i="4" s="1"/>
  <c r="G3602" i="3" s="1"/>
  <c r="K3532" i="4"/>
  <c r="L3532" i="4"/>
  <c r="M3532" i="4"/>
  <c r="Y3532" i="4" s="1"/>
  <c r="J3602" i="3" s="1"/>
  <c r="H3533" i="4"/>
  <c r="I3533" i="4"/>
  <c r="J3533" i="4"/>
  <c r="K3533" i="4"/>
  <c r="L3533" i="4"/>
  <c r="M3533" i="4"/>
  <c r="H3534" i="4"/>
  <c r="T3534" i="4" s="1"/>
  <c r="E3604" i="3" s="1"/>
  <c r="I3534" i="4"/>
  <c r="J3534" i="4"/>
  <c r="K3534" i="4"/>
  <c r="W3534" i="4" s="1"/>
  <c r="H3604" i="3" s="1"/>
  <c r="L3534" i="4"/>
  <c r="M3534" i="4"/>
  <c r="Y3534" i="4" s="1"/>
  <c r="J3604" i="3" s="1"/>
  <c r="H3535" i="4"/>
  <c r="I3535" i="4"/>
  <c r="J3535" i="4"/>
  <c r="K3535" i="4"/>
  <c r="L3535" i="4"/>
  <c r="X3535" i="4" s="1"/>
  <c r="I3605" i="3" s="1"/>
  <c r="M3535" i="4"/>
  <c r="H3536" i="4"/>
  <c r="I3536" i="4"/>
  <c r="J3536" i="4"/>
  <c r="K3536" i="4"/>
  <c r="L3536" i="4"/>
  <c r="M3536" i="4"/>
  <c r="H3537" i="4"/>
  <c r="T3537" i="4" s="1"/>
  <c r="E3607" i="3" s="1"/>
  <c r="I3537" i="4"/>
  <c r="U3537" i="4" s="1"/>
  <c r="F3607" i="3" s="1"/>
  <c r="J3537" i="4"/>
  <c r="K3537" i="4"/>
  <c r="L3537" i="4"/>
  <c r="M3537" i="4"/>
  <c r="Y3537" i="4" s="1"/>
  <c r="J3607" i="3" s="1"/>
  <c r="H3538" i="4"/>
  <c r="T3538" i="4" s="1"/>
  <c r="E3644" i="3" s="1"/>
  <c r="I3538" i="4"/>
  <c r="J3538" i="4"/>
  <c r="K3538" i="4"/>
  <c r="L3538" i="4"/>
  <c r="X3538" i="4" s="1"/>
  <c r="I3644" i="3" s="1"/>
  <c r="M3538" i="4"/>
  <c r="Y3538" i="4" s="1"/>
  <c r="J3644" i="3" s="1"/>
  <c r="H3539" i="4"/>
  <c r="T3539" i="4" s="1"/>
  <c r="E3608" i="3" s="1"/>
  <c r="I3539" i="4"/>
  <c r="J3539" i="4"/>
  <c r="K3539" i="4"/>
  <c r="W3539" i="4" s="1"/>
  <c r="H3608" i="3" s="1"/>
  <c r="L3539" i="4"/>
  <c r="M3539" i="4"/>
  <c r="Y3539" i="4" s="1"/>
  <c r="J3608" i="3" s="1"/>
  <c r="H3540" i="4"/>
  <c r="I3540" i="4"/>
  <c r="J3540" i="4"/>
  <c r="V3540" i="4" s="1"/>
  <c r="G3609" i="3" s="1"/>
  <c r="K3540" i="4"/>
  <c r="L3540" i="4"/>
  <c r="M3540" i="4"/>
  <c r="Y3540" i="4" s="1"/>
  <c r="J3609" i="3" s="1"/>
  <c r="H3541" i="4"/>
  <c r="I3541" i="4"/>
  <c r="J3541" i="4"/>
  <c r="K3541" i="4"/>
  <c r="L3541" i="4"/>
  <c r="M3541" i="4"/>
  <c r="H3542" i="4"/>
  <c r="T3542" i="4" s="1"/>
  <c r="E3611" i="3" s="1"/>
  <c r="I3542" i="4"/>
  <c r="J3542" i="4"/>
  <c r="K3542" i="4"/>
  <c r="L3542" i="4"/>
  <c r="X3542" i="4" s="1"/>
  <c r="I3611" i="3" s="1"/>
  <c r="M3542" i="4"/>
  <c r="Y3542" i="4" s="1"/>
  <c r="J3611" i="3" s="1"/>
  <c r="H3543" i="4"/>
  <c r="I3543" i="4"/>
  <c r="J3543" i="4"/>
  <c r="K3543" i="4"/>
  <c r="L3543" i="4"/>
  <c r="M3543" i="4"/>
  <c r="Y3543" i="4" s="1"/>
  <c r="J3612" i="3" s="1"/>
  <c r="H3544" i="4"/>
  <c r="I3544" i="4"/>
  <c r="J3544" i="4"/>
  <c r="V3544" i="4" s="1"/>
  <c r="G3613" i="3" s="1"/>
  <c r="K3544" i="4"/>
  <c r="L3544" i="4"/>
  <c r="M3544" i="4"/>
  <c r="Y3544" i="4" s="1"/>
  <c r="J3613" i="3" s="1"/>
  <c r="H3545" i="4"/>
  <c r="T3545" i="4" s="1"/>
  <c r="E3614" i="3" s="1"/>
  <c r="I3545" i="4"/>
  <c r="U3545" i="4" s="1"/>
  <c r="F3614" i="3" s="1"/>
  <c r="J3545" i="4"/>
  <c r="K3545" i="4"/>
  <c r="L3545" i="4"/>
  <c r="M3545" i="4"/>
  <c r="Y3545" i="4" s="1"/>
  <c r="J3614" i="3" s="1"/>
  <c r="H3546" i="4"/>
  <c r="T3546" i="4" s="1"/>
  <c r="E3615" i="3" s="1"/>
  <c r="I3546" i="4"/>
  <c r="J3546" i="4"/>
  <c r="K3546" i="4"/>
  <c r="W3546" i="4" s="1"/>
  <c r="H3615" i="3" s="1"/>
  <c r="L3546" i="4"/>
  <c r="M3546" i="4"/>
  <c r="Y3546" i="4" s="1"/>
  <c r="J3615" i="3" s="1"/>
  <c r="H3547" i="4"/>
  <c r="T3547" i="4" s="1"/>
  <c r="E3616" i="3" s="1"/>
  <c r="I3547" i="4"/>
  <c r="J3547" i="4"/>
  <c r="K3547" i="4"/>
  <c r="W3547" i="4" s="1"/>
  <c r="H3616" i="3" s="1"/>
  <c r="L3547" i="4"/>
  <c r="M3547" i="4"/>
  <c r="H3548" i="4"/>
  <c r="I3548" i="4"/>
  <c r="J3548" i="4"/>
  <c r="V3548" i="4" s="1"/>
  <c r="G3617" i="3" s="1"/>
  <c r="K3548" i="4"/>
  <c r="L3548" i="4"/>
  <c r="M3548" i="4"/>
  <c r="Y3548" i="4" s="1"/>
  <c r="J3617" i="3" s="1"/>
  <c r="H3549" i="4"/>
  <c r="I3549" i="4"/>
  <c r="U3549" i="4" s="1"/>
  <c r="F3618" i="3" s="1"/>
  <c r="J3549" i="4"/>
  <c r="K3549" i="4"/>
  <c r="L3549" i="4"/>
  <c r="M3549" i="4"/>
  <c r="Y3549" i="4" s="1"/>
  <c r="J3618" i="3" s="1"/>
  <c r="H3550" i="4"/>
  <c r="I3550" i="4"/>
  <c r="J3550" i="4"/>
  <c r="K3550" i="4"/>
  <c r="W3550" i="4" s="1"/>
  <c r="H3619" i="3" s="1"/>
  <c r="L3550" i="4"/>
  <c r="X3550" i="4" s="1"/>
  <c r="I3619" i="3" s="1"/>
  <c r="M3550" i="4"/>
  <c r="Y3550" i="4" s="1"/>
  <c r="J3619" i="3" s="1"/>
  <c r="H3551" i="4"/>
  <c r="I3551" i="4"/>
  <c r="J3551" i="4"/>
  <c r="K3551" i="4"/>
  <c r="L3551" i="4"/>
  <c r="M3551" i="4"/>
  <c r="H3552" i="4"/>
  <c r="I3552" i="4"/>
  <c r="J3552" i="4"/>
  <c r="V3552" i="4" s="1"/>
  <c r="G3621" i="3" s="1"/>
  <c r="K3552" i="4"/>
  <c r="L3552" i="4"/>
  <c r="M3552" i="4"/>
  <c r="Y3552" i="4" s="1"/>
  <c r="J3621" i="3" s="1"/>
  <c r="H3553" i="4"/>
  <c r="T3553" i="4" s="1"/>
  <c r="E3622" i="3" s="1"/>
  <c r="I3553" i="4"/>
  <c r="U3553" i="4" s="1"/>
  <c r="F3622" i="3" s="1"/>
  <c r="J3553" i="4"/>
  <c r="K3553" i="4"/>
  <c r="L3553" i="4"/>
  <c r="M3553" i="4"/>
  <c r="Y3553" i="4" s="1"/>
  <c r="J3622" i="3" s="1"/>
  <c r="H3554" i="4"/>
  <c r="I3554" i="4"/>
  <c r="J3554" i="4"/>
  <c r="K3554" i="4"/>
  <c r="W3554" i="4" s="1"/>
  <c r="H3623" i="3" s="1"/>
  <c r="L3554" i="4"/>
  <c r="X3554" i="4" s="1"/>
  <c r="I3623" i="3" s="1"/>
  <c r="M3554" i="4"/>
  <c r="Y3554" i="4" s="1"/>
  <c r="J3623" i="3" s="1"/>
  <c r="H3555" i="4"/>
  <c r="I3555" i="4"/>
  <c r="J3555" i="4"/>
  <c r="K3555" i="4"/>
  <c r="W3555" i="4" s="1"/>
  <c r="H3624" i="3" s="1"/>
  <c r="L3555" i="4"/>
  <c r="M3555" i="4"/>
  <c r="Y3555" i="4" s="1"/>
  <c r="J3624" i="3" s="1"/>
  <c r="H3556" i="4"/>
  <c r="I3556" i="4"/>
  <c r="J3556" i="4"/>
  <c r="V3556" i="4" s="1"/>
  <c r="G3625" i="3" s="1"/>
  <c r="K3556" i="4"/>
  <c r="L3556" i="4"/>
  <c r="M3556" i="4"/>
  <c r="Y3556" i="4" s="1"/>
  <c r="J3625" i="3" s="1"/>
  <c r="H3557" i="4"/>
  <c r="I3557" i="4"/>
  <c r="J3557" i="4"/>
  <c r="K3557" i="4"/>
  <c r="L3557" i="4"/>
  <c r="M3557" i="4"/>
  <c r="Y3557" i="4" s="1"/>
  <c r="J3626" i="3" s="1"/>
  <c r="H3558" i="4"/>
  <c r="I3558" i="4"/>
  <c r="J3558" i="4"/>
  <c r="V3558" i="4" s="1"/>
  <c r="G3627" i="3" s="1"/>
  <c r="K3558" i="4"/>
  <c r="W3558" i="4" s="1"/>
  <c r="H3627" i="3" s="1"/>
  <c r="L3558" i="4"/>
  <c r="X3558" i="4" s="1"/>
  <c r="I3627" i="3" s="1"/>
  <c r="M3558" i="4"/>
  <c r="Y3558" i="4" s="1"/>
  <c r="J3627" i="3" s="1"/>
  <c r="H3559" i="4"/>
  <c r="I3559" i="4"/>
  <c r="J3559" i="4"/>
  <c r="K3559" i="4"/>
  <c r="L3559" i="4"/>
  <c r="X3559" i="4" s="1"/>
  <c r="I3628" i="3" s="1"/>
  <c r="M3559" i="4"/>
  <c r="Y3559" i="4" s="1"/>
  <c r="J3628" i="3" s="1"/>
  <c r="H3560" i="4"/>
  <c r="I3560" i="4"/>
  <c r="J3560" i="4"/>
  <c r="V3560" i="4" s="1"/>
  <c r="G3629" i="3" s="1"/>
  <c r="K3560" i="4"/>
  <c r="L3560" i="4"/>
  <c r="M3560" i="4"/>
  <c r="Y3560" i="4" s="1"/>
  <c r="J3629" i="3" s="1"/>
  <c r="H3561" i="4"/>
  <c r="T3561" i="4" s="1"/>
  <c r="E3630" i="3" s="1"/>
  <c r="I3561" i="4"/>
  <c r="J3561" i="4"/>
  <c r="K3561" i="4"/>
  <c r="L3561" i="4"/>
  <c r="M3561" i="4"/>
  <c r="H3562" i="4"/>
  <c r="I3562" i="4"/>
  <c r="J3562" i="4"/>
  <c r="K3562" i="4"/>
  <c r="L3562" i="4"/>
  <c r="M3562" i="4"/>
  <c r="Y3562" i="4" s="1"/>
  <c r="J3631" i="3" s="1"/>
  <c r="H3563" i="4"/>
  <c r="I3563" i="4"/>
  <c r="J3563" i="4"/>
  <c r="K3563" i="4"/>
  <c r="W3563" i="4" s="1"/>
  <c r="H3632" i="3" s="1"/>
  <c r="L3563" i="4"/>
  <c r="M3563" i="4"/>
  <c r="Y3563" i="4" s="1"/>
  <c r="J3632" i="3" s="1"/>
  <c r="H3564" i="4"/>
  <c r="I3564" i="4"/>
  <c r="J3564" i="4"/>
  <c r="V3564" i="4" s="1"/>
  <c r="G3633" i="3" s="1"/>
  <c r="K3564" i="4"/>
  <c r="L3564" i="4"/>
  <c r="M3564" i="4"/>
  <c r="Y3564" i="4" s="1"/>
  <c r="J3633" i="3" s="1"/>
  <c r="H3565" i="4"/>
  <c r="I3565" i="4"/>
  <c r="U3565" i="4" s="1"/>
  <c r="F3634" i="3" s="1"/>
  <c r="J3565" i="4"/>
  <c r="K3565" i="4"/>
  <c r="L3565" i="4"/>
  <c r="M3565" i="4"/>
  <c r="H3566" i="4"/>
  <c r="T3566" i="4" s="1"/>
  <c r="E3635" i="3" s="1"/>
  <c r="I3566" i="4"/>
  <c r="J3566" i="4"/>
  <c r="V3566" i="4" s="1"/>
  <c r="G3635" i="3" s="1"/>
  <c r="K3566" i="4"/>
  <c r="L3566" i="4"/>
  <c r="M3566" i="4"/>
  <c r="Y3566" i="4" s="1"/>
  <c r="J3635" i="3" s="1"/>
  <c r="H3567" i="4"/>
  <c r="I3567" i="4"/>
  <c r="J3567" i="4"/>
  <c r="K3567" i="4"/>
  <c r="L3567" i="4"/>
  <c r="M3567" i="4"/>
  <c r="H3568" i="4"/>
  <c r="I3568" i="4"/>
  <c r="J3568" i="4"/>
  <c r="V3568" i="4" s="1"/>
  <c r="G3655" i="3" s="1"/>
  <c r="K3568" i="4"/>
  <c r="L3568" i="4"/>
  <c r="M3568" i="4"/>
  <c r="Y3568" i="4" s="1"/>
  <c r="J3655" i="3" s="1"/>
  <c r="H3569" i="4"/>
  <c r="I3569" i="4"/>
  <c r="U3569" i="4" s="1"/>
  <c r="F3656" i="3" s="1"/>
  <c r="J3569" i="4"/>
  <c r="K3569" i="4"/>
  <c r="L3569" i="4"/>
  <c r="M3569" i="4"/>
  <c r="Y3569" i="4" s="1"/>
  <c r="J3656" i="3" s="1"/>
  <c r="H3570" i="4"/>
  <c r="T3570" i="4" s="1"/>
  <c r="E3657" i="3" s="1"/>
  <c r="I3570" i="4"/>
  <c r="J3570" i="4"/>
  <c r="K3570" i="4"/>
  <c r="W3570" i="4" s="1"/>
  <c r="H3657" i="3" s="1"/>
  <c r="L3570" i="4"/>
  <c r="X3570" i="4" s="1"/>
  <c r="I3657" i="3" s="1"/>
  <c r="M3570" i="4"/>
  <c r="Y3570" i="4" s="1"/>
  <c r="J3657" i="3" s="1"/>
  <c r="H3571" i="4"/>
  <c r="I3571" i="4"/>
  <c r="J3571" i="4"/>
  <c r="K3571" i="4"/>
  <c r="W3571" i="4" s="1"/>
  <c r="H3658" i="3" s="1"/>
  <c r="L3571" i="4"/>
  <c r="M3571" i="4"/>
  <c r="Y3571" i="4" s="1"/>
  <c r="J3658" i="3" s="1"/>
  <c r="H3572" i="4"/>
  <c r="I3572" i="4"/>
  <c r="J3572" i="4"/>
  <c r="V3572" i="4" s="1"/>
  <c r="G3659" i="3" s="1"/>
  <c r="K3572" i="4"/>
  <c r="L3572" i="4"/>
  <c r="M3572" i="4"/>
  <c r="Y3572" i="4" s="1"/>
  <c r="J3659" i="3" s="1"/>
  <c r="H3573" i="4"/>
  <c r="I3573" i="4"/>
  <c r="J3573" i="4"/>
  <c r="K3573" i="4"/>
  <c r="L3573" i="4"/>
  <c r="M3573" i="4"/>
  <c r="Y3573" i="4" s="1"/>
  <c r="J3660" i="3" s="1"/>
  <c r="H3574" i="4"/>
  <c r="T3574" i="4" s="1"/>
  <c r="E3661" i="3" s="1"/>
  <c r="I3574" i="4"/>
  <c r="J3574" i="4"/>
  <c r="K3574" i="4"/>
  <c r="W3574" i="4" s="1"/>
  <c r="H3661" i="3" s="1"/>
  <c r="L3574" i="4"/>
  <c r="M3574" i="4"/>
  <c r="Y3574" i="4" s="1"/>
  <c r="J3661" i="3" s="1"/>
  <c r="H3575" i="4"/>
  <c r="I3575" i="4"/>
  <c r="J3575" i="4"/>
  <c r="K3575" i="4"/>
  <c r="W3575" i="4" s="1"/>
  <c r="H3662" i="3" s="1"/>
  <c r="L3575" i="4"/>
  <c r="M3575" i="4"/>
  <c r="Y3575" i="4" s="1"/>
  <c r="J3662" i="3" s="1"/>
  <c r="H3576" i="4"/>
  <c r="I3576" i="4"/>
  <c r="J3576" i="4"/>
  <c r="V3576" i="4" s="1"/>
  <c r="G3813" i="3" s="1"/>
  <c r="K3576" i="4"/>
  <c r="L3576" i="4"/>
  <c r="M3576" i="4"/>
  <c r="Y3576" i="4" s="1"/>
  <c r="J3813" i="3" s="1"/>
  <c r="H3577" i="4"/>
  <c r="T3577" i="4" s="1"/>
  <c r="E3663" i="3" s="1"/>
  <c r="I3577" i="4"/>
  <c r="U3577" i="4" s="1"/>
  <c r="F3663" i="3" s="1"/>
  <c r="J3577" i="4"/>
  <c r="K3577" i="4"/>
  <c r="L3577" i="4"/>
  <c r="M3577" i="4"/>
  <c r="H3578" i="4"/>
  <c r="I3578" i="4"/>
  <c r="J3578" i="4"/>
  <c r="V3578" i="4" s="1"/>
  <c r="G3664" i="3" s="1"/>
  <c r="K3578" i="4"/>
  <c r="W3578" i="4" s="1"/>
  <c r="H3664" i="3" s="1"/>
  <c r="L3578" i="4"/>
  <c r="X3578" i="4" s="1"/>
  <c r="I3664" i="3" s="1"/>
  <c r="M3578" i="4"/>
  <c r="Y3578" i="4" s="1"/>
  <c r="J3664" i="3" s="1"/>
  <c r="H3579" i="4"/>
  <c r="I3579" i="4"/>
  <c r="J3579" i="4"/>
  <c r="K3579" i="4"/>
  <c r="W3579" i="4" s="1"/>
  <c r="H3665" i="3" s="1"/>
  <c r="L3579" i="4"/>
  <c r="M3579" i="4"/>
  <c r="H3580" i="4"/>
  <c r="I3580" i="4"/>
  <c r="J3580" i="4"/>
  <c r="V3580" i="4" s="1"/>
  <c r="G3666" i="3" s="1"/>
  <c r="K3580" i="4"/>
  <c r="L3580" i="4"/>
  <c r="M3580" i="4"/>
  <c r="Y3580" i="4" s="1"/>
  <c r="J3666" i="3" s="1"/>
  <c r="H3581" i="4"/>
  <c r="I3581" i="4"/>
  <c r="J3581" i="4"/>
  <c r="K3581" i="4"/>
  <c r="L3581" i="4"/>
  <c r="M3581" i="4"/>
  <c r="H3582" i="4"/>
  <c r="T3582" i="4" s="1"/>
  <c r="E3668" i="3" s="1"/>
  <c r="I3582" i="4"/>
  <c r="J3582" i="4"/>
  <c r="K3582" i="4"/>
  <c r="L3582" i="4"/>
  <c r="X3582" i="4" s="1"/>
  <c r="I3668" i="3" s="1"/>
  <c r="M3582" i="4"/>
  <c r="H3583" i="4"/>
  <c r="I3583" i="4"/>
  <c r="J3583" i="4"/>
  <c r="K3583" i="4"/>
  <c r="L3583" i="4"/>
  <c r="M3583" i="4"/>
  <c r="H3584" i="4"/>
  <c r="I3584" i="4"/>
  <c r="J3584" i="4"/>
  <c r="K3584" i="4"/>
  <c r="W3584" i="4" s="1"/>
  <c r="H3670" i="3" s="1"/>
  <c r="L3584" i="4"/>
  <c r="M3584" i="4"/>
  <c r="Y3584" i="4" s="1"/>
  <c r="J3670" i="3" s="1"/>
  <c r="H3585" i="4"/>
  <c r="I3585" i="4"/>
  <c r="U3585" i="4" s="1"/>
  <c r="F3671" i="3" s="1"/>
  <c r="J3585" i="4"/>
  <c r="K3585" i="4"/>
  <c r="L3585" i="4"/>
  <c r="M3585" i="4"/>
  <c r="Y3585" i="4" s="1"/>
  <c r="J3671" i="3" s="1"/>
  <c r="H3586" i="4"/>
  <c r="T3586" i="4" s="1"/>
  <c r="E3672" i="3" s="1"/>
  <c r="I3586" i="4"/>
  <c r="J3586" i="4"/>
  <c r="K3586" i="4"/>
  <c r="W3586" i="4" s="1"/>
  <c r="H3672" i="3" s="1"/>
  <c r="L3586" i="4"/>
  <c r="M3586" i="4"/>
  <c r="Y3586" i="4" s="1"/>
  <c r="J3672" i="3" s="1"/>
  <c r="H3587" i="4"/>
  <c r="I3587" i="4"/>
  <c r="J3587" i="4"/>
  <c r="K3587" i="4"/>
  <c r="W3587" i="4" s="1"/>
  <c r="H3673" i="3" s="1"/>
  <c r="L3587" i="4"/>
  <c r="M3587" i="4"/>
  <c r="Y3587" i="4" s="1"/>
  <c r="J3673" i="3" s="1"/>
  <c r="H3588" i="4"/>
  <c r="I3588" i="4"/>
  <c r="J3588" i="4"/>
  <c r="V3588" i="4" s="1"/>
  <c r="G3674" i="3" s="1"/>
  <c r="K3588" i="4"/>
  <c r="W3588" i="4" s="1"/>
  <c r="H3674" i="3" s="1"/>
  <c r="L3588" i="4"/>
  <c r="M3588" i="4"/>
  <c r="Y3588" i="4" s="1"/>
  <c r="J3674" i="3" s="1"/>
  <c r="H3589" i="4"/>
  <c r="I3589" i="4"/>
  <c r="U3589" i="4" s="1"/>
  <c r="F3675" i="3" s="1"/>
  <c r="J3589" i="4"/>
  <c r="K3589" i="4"/>
  <c r="L3589" i="4"/>
  <c r="M3589" i="4"/>
  <c r="Y3589" i="4" s="1"/>
  <c r="J3675" i="3" s="1"/>
  <c r="H3590" i="4"/>
  <c r="T3590" i="4" s="1"/>
  <c r="E3676" i="3" s="1"/>
  <c r="I3590" i="4"/>
  <c r="U3590" i="4" s="1"/>
  <c r="F3676" i="3" s="1"/>
  <c r="J3590" i="4"/>
  <c r="K3590" i="4"/>
  <c r="L3590" i="4"/>
  <c r="X3590" i="4" s="1"/>
  <c r="I3676" i="3" s="1"/>
  <c r="M3590" i="4"/>
  <c r="Y3590" i="4" s="1"/>
  <c r="J3676" i="3" s="1"/>
  <c r="H3591" i="4"/>
  <c r="I3591" i="4"/>
  <c r="J3591" i="4"/>
  <c r="K3591" i="4"/>
  <c r="L3591" i="4"/>
  <c r="M3591" i="4"/>
  <c r="Y3591" i="4" s="1"/>
  <c r="J3677" i="3" s="1"/>
  <c r="H3592" i="4"/>
  <c r="I3592" i="4"/>
  <c r="J3592" i="4"/>
  <c r="V3592" i="4" s="1"/>
  <c r="G3678" i="3" s="1"/>
  <c r="K3592" i="4"/>
  <c r="L3592" i="4"/>
  <c r="M3592" i="4"/>
  <c r="Y3592" i="4" s="1"/>
  <c r="J3678" i="3" s="1"/>
  <c r="H3593" i="4"/>
  <c r="T3593" i="4" s="1"/>
  <c r="E3679" i="3" s="1"/>
  <c r="I3593" i="4"/>
  <c r="U3593" i="4" s="1"/>
  <c r="F3679" i="3" s="1"/>
  <c r="J3593" i="4"/>
  <c r="K3593" i="4"/>
  <c r="L3593" i="4"/>
  <c r="M3593" i="4"/>
  <c r="H3594" i="4"/>
  <c r="T3594" i="4" s="1"/>
  <c r="E3680" i="3" s="1"/>
  <c r="I3594" i="4"/>
  <c r="J3594" i="4"/>
  <c r="K3594" i="4"/>
  <c r="W3594" i="4" s="1"/>
  <c r="H3680" i="3" s="1"/>
  <c r="L3594" i="4"/>
  <c r="X3594" i="4" s="1"/>
  <c r="I3680" i="3" s="1"/>
  <c r="M3594" i="4"/>
  <c r="Y3594" i="4" s="1"/>
  <c r="J3680" i="3" s="1"/>
  <c r="H3595" i="4"/>
  <c r="I3595" i="4"/>
  <c r="J3595" i="4"/>
  <c r="K3595" i="4"/>
  <c r="L3595" i="4"/>
  <c r="M3595" i="4"/>
  <c r="Y3595" i="4" s="1"/>
  <c r="J3681" i="3" s="1"/>
  <c r="H3596" i="4"/>
  <c r="I3596" i="4"/>
  <c r="J3596" i="4"/>
  <c r="V3596" i="4" s="1"/>
  <c r="G3682" i="3" s="1"/>
  <c r="K3596" i="4"/>
  <c r="L3596" i="4"/>
  <c r="M3596" i="4"/>
  <c r="Y3596" i="4" s="1"/>
  <c r="J3682" i="3" s="1"/>
  <c r="H3597" i="4"/>
  <c r="I3597" i="4"/>
  <c r="J3597" i="4"/>
  <c r="K3597" i="4"/>
  <c r="L3597" i="4"/>
  <c r="M3597" i="4"/>
  <c r="H3598" i="4"/>
  <c r="T3598" i="4" s="1"/>
  <c r="E3684" i="3" s="1"/>
  <c r="I3598" i="4"/>
  <c r="J3598" i="4"/>
  <c r="K3598" i="4"/>
  <c r="L3598" i="4"/>
  <c r="M3598" i="4"/>
  <c r="Y3598" i="4" s="1"/>
  <c r="J3684" i="3" s="1"/>
  <c r="H3599" i="4"/>
  <c r="I3599" i="4"/>
  <c r="J3599" i="4"/>
  <c r="K3599" i="4"/>
  <c r="W3599" i="4" s="1"/>
  <c r="H3685" i="3" s="1"/>
  <c r="L3599" i="4"/>
  <c r="X3599" i="4" s="1"/>
  <c r="I3685" i="3" s="1"/>
  <c r="M3599" i="4"/>
  <c r="Y3599" i="4" s="1"/>
  <c r="J3685" i="3" s="1"/>
  <c r="H3600" i="4"/>
  <c r="I3600" i="4"/>
  <c r="J3600" i="4"/>
  <c r="V3600" i="4" s="1"/>
  <c r="G3686" i="3" s="1"/>
  <c r="K3600" i="4"/>
  <c r="W3600" i="4" s="1"/>
  <c r="H3686" i="3" s="1"/>
  <c r="L3600" i="4"/>
  <c r="M3600" i="4"/>
  <c r="H3601" i="4"/>
  <c r="T3601" i="4" s="1"/>
  <c r="E3687" i="3" s="1"/>
  <c r="I3601" i="4"/>
  <c r="U3601" i="4" s="1"/>
  <c r="F3687" i="3" s="1"/>
  <c r="J3601" i="4"/>
  <c r="K3601" i="4"/>
  <c r="L3601" i="4"/>
  <c r="M3601" i="4"/>
  <c r="Y3601" i="4" s="1"/>
  <c r="J3687" i="3" s="1"/>
  <c r="H3602" i="4"/>
  <c r="I3602" i="4"/>
  <c r="J3602" i="4"/>
  <c r="K3602" i="4"/>
  <c r="L3602" i="4"/>
  <c r="X3602" i="4" s="1"/>
  <c r="I3688" i="3" s="1"/>
  <c r="M3602" i="4"/>
  <c r="Y3602" i="4" s="1"/>
  <c r="J3688" i="3" s="1"/>
  <c r="H3603" i="4"/>
  <c r="I3603" i="4"/>
  <c r="J3603" i="4"/>
  <c r="K3603" i="4"/>
  <c r="L3603" i="4"/>
  <c r="M3603" i="4"/>
  <c r="H3604" i="4"/>
  <c r="I3604" i="4"/>
  <c r="J3604" i="4"/>
  <c r="V3604" i="4" s="1"/>
  <c r="G3690" i="3" s="1"/>
  <c r="K3604" i="4"/>
  <c r="L3604" i="4"/>
  <c r="M3604" i="4"/>
  <c r="Y3604" i="4" s="1"/>
  <c r="J3690" i="3" s="1"/>
  <c r="H3605" i="4"/>
  <c r="I3605" i="4"/>
  <c r="U3605" i="4" s="1"/>
  <c r="F3691" i="3" s="1"/>
  <c r="J3605" i="4"/>
  <c r="K3605" i="4"/>
  <c r="L3605" i="4"/>
  <c r="M3605" i="4"/>
  <c r="Y3605" i="4" s="1"/>
  <c r="J3691" i="3" s="1"/>
  <c r="H3606" i="4"/>
  <c r="T3606" i="4" s="1"/>
  <c r="E3692" i="3" s="1"/>
  <c r="I3606" i="4"/>
  <c r="J3606" i="4"/>
  <c r="K3606" i="4"/>
  <c r="W3606" i="4" s="1"/>
  <c r="H3692" i="3" s="1"/>
  <c r="L3606" i="4"/>
  <c r="M3606" i="4"/>
  <c r="Y3606" i="4" s="1"/>
  <c r="J3692" i="3" s="1"/>
  <c r="H3607" i="4"/>
  <c r="I3607" i="4"/>
  <c r="J3607" i="4"/>
  <c r="K3607" i="4"/>
  <c r="W3607" i="4" s="1"/>
  <c r="H3693" i="3" s="1"/>
  <c r="L3607" i="4"/>
  <c r="M3607" i="4"/>
  <c r="H3608" i="4"/>
  <c r="I3608" i="4"/>
  <c r="J3608" i="4"/>
  <c r="V3608" i="4" s="1"/>
  <c r="G3694" i="3" s="1"/>
  <c r="K3608" i="4"/>
  <c r="L3608" i="4"/>
  <c r="M3608" i="4"/>
  <c r="Y3608" i="4" s="1"/>
  <c r="J3694" i="3" s="1"/>
  <c r="H3609" i="4"/>
  <c r="I3609" i="4"/>
  <c r="J3609" i="4"/>
  <c r="K3609" i="4"/>
  <c r="L3609" i="4"/>
  <c r="M3609" i="4"/>
  <c r="H3610" i="4"/>
  <c r="T3610" i="4" s="1"/>
  <c r="E3696" i="3" s="1"/>
  <c r="I3610" i="4"/>
  <c r="J3610" i="4"/>
  <c r="K3610" i="4"/>
  <c r="L3610" i="4"/>
  <c r="M3610" i="4"/>
  <c r="H3611" i="4"/>
  <c r="T3611" i="4" s="1"/>
  <c r="E3697" i="3" s="1"/>
  <c r="I3611" i="4"/>
  <c r="J3611" i="4"/>
  <c r="K3611" i="4"/>
  <c r="L3611" i="4"/>
  <c r="X3611" i="4" s="1"/>
  <c r="I3697" i="3" s="1"/>
  <c r="M3611" i="4"/>
  <c r="H3612" i="4"/>
  <c r="I3612" i="4"/>
  <c r="J3612" i="4"/>
  <c r="V3612" i="4" s="1"/>
  <c r="G3698" i="3" s="1"/>
  <c r="K3612" i="4"/>
  <c r="L3612" i="4"/>
  <c r="M3612" i="4"/>
  <c r="Y3612" i="4" s="1"/>
  <c r="J3698" i="3" s="1"/>
  <c r="H3613" i="4"/>
  <c r="I3613" i="4"/>
  <c r="J3613" i="4"/>
  <c r="K3613" i="4"/>
  <c r="L3613" i="4"/>
  <c r="M3613" i="4"/>
  <c r="H3614" i="4"/>
  <c r="T3614" i="4" s="1"/>
  <c r="E3700" i="3" s="1"/>
  <c r="I3614" i="4"/>
  <c r="J3614" i="4"/>
  <c r="K3614" i="4"/>
  <c r="W3614" i="4" s="1"/>
  <c r="H3700" i="3" s="1"/>
  <c r="L3614" i="4"/>
  <c r="X3614" i="4" s="1"/>
  <c r="I3700" i="3" s="1"/>
  <c r="M3614" i="4"/>
  <c r="Y3614" i="4" s="1"/>
  <c r="J3700" i="3" s="1"/>
  <c r="H3615" i="4"/>
  <c r="I3615" i="4"/>
  <c r="J3615" i="4"/>
  <c r="K3615" i="4"/>
  <c r="L3615" i="4"/>
  <c r="X3615" i="4" s="1"/>
  <c r="I3701" i="3" s="1"/>
  <c r="M3615" i="4"/>
  <c r="Y3615" i="4" s="1"/>
  <c r="J3701" i="3" s="1"/>
  <c r="H3616" i="4"/>
  <c r="I3616" i="4"/>
  <c r="J3616" i="4"/>
  <c r="V3616" i="4" s="1"/>
  <c r="G3702" i="3" s="1"/>
  <c r="K3616" i="4"/>
  <c r="L3616" i="4"/>
  <c r="M3616" i="4"/>
  <c r="H3617" i="4"/>
  <c r="T3617" i="4" s="1"/>
  <c r="E3703" i="3" s="1"/>
  <c r="I3617" i="4"/>
  <c r="J3617" i="4"/>
  <c r="K3617" i="4"/>
  <c r="L3617" i="4"/>
  <c r="M3617" i="4"/>
  <c r="Y3617" i="4" s="1"/>
  <c r="J3703" i="3" s="1"/>
  <c r="H3618" i="4"/>
  <c r="T3618" i="4" s="1"/>
  <c r="E3704" i="3" s="1"/>
  <c r="I3618" i="4"/>
  <c r="J3618" i="4"/>
  <c r="K3618" i="4"/>
  <c r="L3618" i="4"/>
  <c r="M3618" i="4"/>
  <c r="Y3618" i="4" s="1"/>
  <c r="J3704" i="3" s="1"/>
  <c r="H3619" i="4"/>
  <c r="I3619" i="4"/>
  <c r="J3619" i="4"/>
  <c r="K3619" i="4"/>
  <c r="W3619" i="4" s="1"/>
  <c r="H3705" i="3" s="1"/>
  <c r="L3619" i="4"/>
  <c r="M3619" i="4"/>
  <c r="Y3619" i="4" s="1"/>
  <c r="J3705" i="3" s="1"/>
  <c r="H3620" i="4"/>
  <c r="I3620" i="4"/>
  <c r="J3620" i="4"/>
  <c r="V3620" i="4" s="1"/>
  <c r="G3706" i="3" s="1"/>
  <c r="K3620" i="4"/>
  <c r="L3620" i="4"/>
  <c r="M3620" i="4"/>
  <c r="Y3620" i="4" s="1"/>
  <c r="J3706" i="3" s="1"/>
  <c r="H3621" i="4"/>
  <c r="I3621" i="4"/>
  <c r="U3621" i="4" s="1"/>
  <c r="F3707" i="3" s="1"/>
  <c r="J3621" i="4"/>
  <c r="K3621" i="4"/>
  <c r="L3621" i="4"/>
  <c r="M3621" i="4"/>
  <c r="Y3621" i="4" s="1"/>
  <c r="J3707" i="3" s="1"/>
  <c r="H3622" i="4"/>
  <c r="T3622" i="4" s="1"/>
  <c r="E3708" i="3" s="1"/>
  <c r="I3622" i="4"/>
  <c r="J3622" i="4"/>
  <c r="K3622" i="4"/>
  <c r="L3622" i="4"/>
  <c r="X3622" i="4" s="1"/>
  <c r="I3708" i="3" s="1"/>
  <c r="M3622" i="4"/>
  <c r="Y3622" i="4" s="1"/>
  <c r="J3708" i="3" s="1"/>
  <c r="H3623" i="4"/>
  <c r="I3623" i="4"/>
  <c r="U3623" i="4" s="1"/>
  <c r="F3709" i="3" s="1"/>
  <c r="J3623" i="4"/>
  <c r="K3623" i="4"/>
  <c r="L3623" i="4"/>
  <c r="M3623" i="4"/>
  <c r="H3624" i="4"/>
  <c r="I3624" i="4"/>
  <c r="J3624" i="4"/>
  <c r="V3624" i="4" s="1"/>
  <c r="G3710" i="3" s="1"/>
  <c r="K3624" i="4"/>
  <c r="W3624" i="4" s="1"/>
  <c r="H3710" i="3" s="1"/>
  <c r="L3624" i="4"/>
  <c r="M3624" i="4"/>
  <c r="Y3624" i="4" s="1"/>
  <c r="J3710" i="3" s="1"/>
  <c r="H3625" i="4"/>
  <c r="T3625" i="4" s="1"/>
  <c r="E3711" i="3" s="1"/>
  <c r="I3625" i="4"/>
  <c r="U3625" i="4" s="1"/>
  <c r="F3711" i="3" s="1"/>
  <c r="J3625" i="4"/>
  <c r="K3625" i="4"/>
  <c r="L3625" i="4"/>
  <c r="M3625" i="4"/>
  <c r="H3626" i="4"/>
  <c r="T3626" i="4" s="1"/>
  <c r="E3712" i="3" s="1"/>
  <c r="I3626" i="4"/>
  <c r="J3626" i="4"/>
  <c r="K3626" i="4"/>
  <c r="W3626" i="4" s="1"/>
  <c r="H3712" i="3" s="1"/>
  <c r="L3626" i="4"/>
  <c r="M3626" i="4"/>
  <c r="Y3626" i="4" s="1"/>
  <c r="J3712" i="3" s="1"/>
  <c r="H3627" i="4"/>
  <c r="I3627" i="4"/>
  <c r="J3627" i="4"/>
  <c r="K3627" i="4"/>
  <c r="W3627" i="4" s="1"/>
  <c r="H3713" i="3" s="1"/>
  <c r="L3627" i="4"/>
  <c r="M3627" i="4"/>
  <c r="H3628" i="4"/>
  <c r="I3628" i="4"/>
  <c r="J3628" i="4"/>
  <c r="V3628" i="4" s="1"/>
  <c r="G3714" i="3" s="1"/>
  <c r="K3628" i="4"/>
  <c r="L3628" i="4"/>
  <c r="M3628" i="4"/>
  <c r="Y3628" i="4" s="1"/>
  <c r="J3714" i="3" s="1"/>
  <c r="H3629" i="4"/>
  <c r="I3629" i="4"/>
  <c r="J3629" i="4"/>
  <c r="K3629" i="4"/>
  <c r="L3629" i="4"/>
  <c r="M3629" i="4"/>
  <c r="Y3629" i="4" s="1"/>
  <c r="J3715" i="3" s="1"/>
  <c r="H3630" i="4"/>
  <c r="T3630" i="4" s="1"/>
  <c r="E3716" i="3" s="1"/>
  <c r="I3630" i="4"/>
  <c r="U3630" i="4" s="1"/>
  <c r="F3716" i="3" s="1"/>
  <c r="J3630" i="4"/>
  <c r="K3630" i="4"/>
  <c r="W3630" i="4" s="1"/>
  <c r="H3716" i="3" s="1"/>
  <c r="L3630" i="4"/>
  <c r="X3630" i="4" s="1"/>
  <c r="I3716" i="3" s="1"/>
  <c r="M3630" i="4"/>
  <c r="Y3630" i="4" s="1"/>
  <c r="J3716" i="3" s="1"/>
  <c r="H3631" i="4"/>
  <c r="I3631" i="4"/>
  <c r="J3631" i="4"/>
  <c r="K3631" i="4"/>
  <c r="W3631" i="4" s="1"/>
  <c r="H3717" i="3" s="1"/>
  <c r="L3631" i="4"/>
  <c r="M3631" i="4"/>
  <c r="Y3631" i="4" s="1"/>
  <c r="J3717" i="3" s="1"/>
  <c r="H3632" i="4"/>
  <c r="I3632" i="4"/>
  <c r="J3632" i="4"/>
  <c r="V3632" i="4" s="1"/>
  <c r="G3718" i="3" s="1"/>
  <c r="K3632" i="4"/>
  <c r="L3632" i="4"/>
  <c r="M3632" i="4"/>
  <c r="Y3632" i="4" s="1"/>
  <c r="J3718" i="3" s="1"/>
  <c r="H3633" i="4"/>
  <c r="T3633" i="4" s="1"/>
  <c r="E3719" i="3" s="1"/>
  <c r="I3633" i="4"/>
  <c r="U3633" i="4" s="1"/>
  <c r="F3719" i="3" s="1"/>
  <c r="J3633" i="4"/>
  <c r="K3633" i="4"/>
  <c r="L3633" i="4"/>
  <c r="M3633" i="4"/>
  <c r="H3634" i="4"/>
  <c r="I3634" i="4"/>
  <c r="J3634" i="4"/>
  <c r="K3634" i="4"/>
  <c r="L3634" i="4"/>
  <c r="X3634" i="4" s="1"/>
  <c r="I3720" i="3" s="1"/>
  <c r="M3634" i="4"/>
  <c r="Y3634" i="4" s="1"/>
  <c r="J3720" i="3" s="1"/>
  <c r="H3635" i="4"/>
  <c r="I3635" i="4"/>
  <c r="J3635" i="4"/>
  <c r="K3635" i="4"/>
  <c r="W3635" i="4" s="1"/>
  <c r="H3721" i="3" s="1"/>
  <c r="L3635" i="4"/>
  <c r="X3635" i="4" s="1"/>
  <c r="I3721" i="3" s="1"/>
  <c r="M3635" i="4"/>
  <c r="Y3635" i="4" s="1"/>
  <c r="J3721" i="3" s="1"/>
  <c r="H3636" i="4"/>
  <c r="I3636" i="4"/>
  <c r="J3636" i="4"/>
  <c r="V3636" i="4" s="1"/>
  <c r="G3722" i="3" s="1"/>
  <c r="K3636" i="4"/>
  <c r="W3636" i="4" s="1"/>
  <c r="H3722" i="3" s="1"/>
  <c r="L3636" i="4"/>
  <c r="M3636" i="4"/>
  <c r="Y3636" i="4" s="1"/>
  <c r="J3722" i="3" s="1"/>
  <c r="H3637" i="4"/>
  <c r="I3637" i="4"/>
  <c r="U3637" i="4" s="1"/>
  <c r="F3723" i="3" s="1"/>
  <c r="J3637" i="4"/>
  <c r="K3637" i="4"/>
  <c r="L3637" i="4"/>
  <c r="M3637" i="4"/>
  <c r="Y3637" i="4" s="1"/>
  <c r="J3723" i="3" s="1"/>
  <c r="H3638" i="4"/>
  <c r="I3638" i="4"/>
  <c r="J3638" i="4"/>
  <c r="K3638" i="4"/>
  <c r="W3638" i="4" s="1"/>
  <c r="H3724" i="3" s="1"/>
  <c r="L3638" i="4"/>
  <c r="X3638" i="4" s="1"/>
  <c r="M3638" i="4"/>
  <c r="Y3638" i="4" s="1"/>
  <c r="J3724" i="3" s="1"/>
  <c r="H3639" i="4"/>
  <c r="I3639" i="4"/>
  <c r="J3639" i="4"/>
  <c r="K3639" i="4"/>
  <c r="W3639" i="4" s="1"/>
  <c r="H3725" i="3" s="1"/>
  <c r="L3639" i="4"/>
  <c r="M3639" i="4"/>
  <c r="Y3639" i="4" s="1"/>
  <c r="J3725" i="3" s="1"/>
  <c r="H3640" i="4"/>
  <c r="I3640" i="4"/>
  <c r="J3640" i="4"/>
  <c r="V3640" i="4" s="1"/>
  <c r="G3726" i="3" s="1"/>
  <c r="K3640" i="4"/>
  <c r="L3640" i="4"/>
  <c r="M3640" i="4"/>
  <c r="Y3640" i="4" s="1"/>
  <c r="J3726" i="3" s="1"/>
  <c r="H3641" i="4"/>
  <c r="I3641" i="4"/>
  <c r="U3641" i="4" s="1"/>
  <c r="F3727" i="3" s="1"/>
  <c r="J3641" i="4"/>
  <c r="K3641" i="4"/>
  <c r="L3641" i="4"/>
  <c r="M3641" i="4"/>
  <c r="Y3641" i="4" s="1"/>
  <c r="J3727" i="3" s="1"/>
  <c r="H3642" i="4"/>
  <c r="T3642" i="4" s="1"/>
  <c r="E3728" i="3" s="1"/>
  <c r="I3642" i="4"/>
  <c r="J3642" i="4"/>
  <c r="K3642" i="4"/>
  <c r="W3642" i="4" s="1"/>
  <c r="H3728" i="3" s="1"/>
  <c r="L3642" i="4"/>
  <c r="X3642" i="4" s="1"/>
  <c r="I3728" i="3" s="1"/>
  <c r="M3642" i="4"/>
  <c r="Y3642" i="4" s="1"/>
  <c r="J3728" i="3" s="1"/>
  <c r="H3643" i="4"/>
  <c r="I3643" i="4"/>
  <c r="J3643" i="4"/>
  <c r="K3643" i="4"/>
  <c r="W3643" i="4" s="1"/>
  <c r="H3729" i="3" s="1"/>
  <c r="L3643" i="4"/>
  <c r="M3643" i="4"/>
  <c r="Y3643" i="4" s="1"/>
  <c r="J3729" i="3" s="1"/>
  <c r="H3644" i="4"/>
  <c r="I3644" i="4"/>
  <c r="J3644" i="4"/>
  <c r="V3644" i="4" s="1"/>
  <c r="G3730" i="3" s="1"/>
  <c r="K3644" i="4"/>
  <c r="L3644" i="4"/>
  <c r="M3644" i="4"/>
  <c r="H3645" i="4"/>
  <c r="I3645" i="4"/>
  <c r="J3645" i="4"/>
  <c r="K3645" i="4"/>
  <c r="L3645" i="4"/>
  <c r="M3645" i="4"/>
  <c r="Y3645" i="4" s="1"/>
  <c r="J3731" i="3" s="1"/>
  <c r="H3646" i="4"/>
  <c r="T3646" i="4" s="1"/>
  <c r="E3732" i="3" s="1"/>
  <c r="I3646" i="4"/>
  <c r="U3646" i="4" s="1"/>
  <c r="F3732" i="3" s="1"/>
  <c r="J3646" i="4"/>
  <c r="K3646" i="4"/>
  <c r="L3646" i="4"/>
  <c r="M3646" i="4"/>
  <c r="Y3646" i="4" s="1"/>
  <c r="J3732" i="3" s="1"/>
  <c r="H3647" i="4"/>
  <c r="I3647" i="4"/>
  <c r="J3647" i="4"/>
  <c r="K3647" i="4"/>
  <c r="W3647" i="4" s="1"/>
  <c r="H3733" i="3" s="1"/>
  <c r="L3647" i="4"/>
  <c r="M3647" i="4"/>
  <c r="Y3647" i="4" s="1"/>
  <c r="J3733" i="3" s="1"/>
  <c r="H3648" i="4"/>
  <c r="I3648" i="4"/>
  <c r="J3648" i="4"/>
  <c r="K3648" i="4"/>
  <c r="L3648" i="4"/>
  <c r="M3648" i="4"/>
  <c r="Y3648" i="4" s="1"/>
  <c r="J3734" i="3" s="1"/>
  <c r="H3649" i="4"/>
  <c r="I3649" i="4"/>
  <c r="J3649" i="4"/>
  <c r="K3649" i="4"/>
  <c r="L3649" i="4"/>
  <c r="M3649" i="4"/>
  <c r="Y3649" i="4" s="1"/>
  <c r="J3735" i="3" s="1"/>
  <c r="H3650" i="4"/>
  <c r="T3650" i="4" s="1"/>
  <c r="E3736" i="3" s="1"/>
  <c r="I3650" i="4"/>
  <c r="U3650" i="4" s="1"/>
  <c r="F3736" i="3" s="1"/>
  <c r="J3650" i="4"/>
  <c r="K3650" i="4"/>
  <c r="W3650" i="4" s="1"/>
  <c r="H3736" i="3" s="1"/>
  <c r="L3650" i="4"/>
  <c r="X3650" i="4" s="1"/>
  <c r="I3736" i="3" s="1"/>
  <c r="M3650" i="4"/>
  <c r="Y3650" i="4" s="1"/>
  <c r="J3736" i="3" s="1"/>
  <c r="H3651" i="4"/>
  <c r="I3651" i="4"/>
  <c r="J3651" i="4"/>
  <c r="K3651" i="4"/>
  <c r="W3651" i="4" s="1"/>
  <c r="H3737" i="3" s="1"/>
  <c r="L3651" i="4"/>
  <c r="M3651" i="4"/>
  <c r="Y3651" i="4" s="1"/>
  <c r="J3737" i="3" s="1"/>
  <c r="H3652" i="4"/>
  <c r="I3652" i="4"/>
  <c r="J3652" i="4"/>
  <c r="K3652" i="4"/>
  <c r="L3652" i="4"/>
  <c r="M3652" i="4"/>
  <c r="Y3652" i="4" s="1"/>
  <c r="J3738" i="3" s="1"/>
  <c r="H3653" i="4"/>
  <c r="I3653" i="4"/>
  <c r="U3653" i="4" s="1"/>
  <c r="F3739" i="3" s="1"/>
  <c r="J3653" i="4"/>
  <c r="K3653" i="4"/>
  <c r="L3653" i="4"/>
  <c r="M3653" i="4"/>
  <c r="H3654" i="4"/>
  <c r="I3654" i="4"/>
  <c r="J3654" i="4"/>
  <c r="K3654" i="4"/>
  <c r="L3654" i="4"/>
  <c r="X3654" i="4" s="1"/>
  <c r="I3740" i="3" s="1"/>
  <c r="M3654" i="4"/>
  <c r="Y3654" i="4" s="1"/>
  <c r="J3740" i="3" s="1"/>
  <c r="H3655" i="4"/>
  <c r="I3655" i="4"/>
  <c r="J3655" i="4"/>
  <c r="K3655" i="4"/>
  <c r="W3655" i="4" s="1"/>
  <c r="H3741" i="3" s="1"/>
  <c r="L3655" i="4"/>
  <c r="M3655" i="4"/>
  <c r="H3656" i="4"/>
  <c r="I3656" i="4"/>
  <c r="J3656" i="4"/>
  <c r="V3656" i="4" s="1"/>
  <c r="G3742" i="3" s="1"/>
  <c r="K3656" i="4"/>
  <c r="L3656" i="4"/>
  <c r="M3656" i="4"/>
  <c r="Y3656" i="4" s="1"/>
  <c r="J3742" i="3" s="1"/>
  <c r="H3657" i="4"/>
  <c r="I3657" i="4"/>
  <c r="U3657" i="4" s="1"/>
  <c r="F3743" i="3" s="1"/>
  <c r="J3657" i="4"/>
  <c r="K3657" i="4"/>
  <c r="L3657" i="4"/>
  <c r="M3657" i="4"/>
  <c r="H3658" i="4"/>
  <c r="T3658" i="4" s="1"/>
  <c r="E3744" i="3" s="1"/>
  <c r="I3658" i="4"/>
  <c r="U3658" i="4" s="1"/>
  <c r="F3744" i="3" s="1"/>
  <c r="J3658" i="4"/>
  <c r="K3658" i="4"/>
  <c r="L3658" i="4"/>
  <c r="X3658" i="4" s="1"/>
  <c r="I3744" i="3" s="1"/>
  <c r="M3658" i="4"/>
  <c r="Y3658" i="4" s="1"/>
  <c r="J3744" i="3" s="1"/>
  <c r="H3659" i="4"/>
  <c r="I3659" i="4"/>
  <c r="J3659" i="4"/>
  <c r="K3659" i="4"/>
  <c r="L3659" i="4"/>
  <c r="X3659" i="4" s="1"/>
  <c r="I3745" i="3" s="1"/>
  <c r="M3659" i="4"/>
  <c r="H3660" i="4"/>
  <c r="I3660" i="4"/>
  <c r="J3660" i="4"/>
  <c r="V3660" i="4" s="1"/>
  <c r="G3746" i="3" s="1"/>
  <c r="K3660" i="4"/>
  <c r="L3660" i="4"/>
  <c r="M3660" i="4"/>
  <c r="H3661" i="4"/>
  <c r="I3661" i="4"/>
  <c r="J3661" i="4"/>
  <c r="K3661" i="4"/>
  <c r="L3661" i="4"/>
  <c r="M3661" i="4"/>
  <c r="Y3661" i="4" s="1"/>
  <c r="J3747" i="3" s="1"/>
  <c r="H3662" i="4"/>
  <c r="T3662" i="4" s="1"/>
  <c r="E3748" i="3" s="1"/>
  <c r="I3662" i="4"/>
  <c r="J3662" i="4"/>
  <c r="K3662" i="4"/>
  <c r="W3662" i="4" s="1"/>
  <c r="H3748" i="3" s="1"/>
  <c r="L3662" i="4"/>
  <c r="X3662" i="4" s="1"/>
  <c r="M3662" i="4"/>
  <c r="H3663" i="4"/>
  <c r="I3663" i="4"/>
  <c r="U3663" i="4" s="1"/>
  <c r="F3749" i="3" s="1"/>
  <c r="J3663" i="4"/>
  <c r="K3663" i="4"/>
  <c r="W3663" i="4" s="1"/>
  <c r="H3749" i="3" s="1"/>
  <c r="L3663" i="4"/>
  <c r="M3663" i="4"/>
  <c r="Y3663" i="4" s="1"/>
  <c r="J3749" i="3" s="1"/>
  <c r="H3664" i="4"/>
  <c r="I3664" i="4"/>
  <c r="J3664" i="4"/>
  <c r="V3664" i="4" s="1"/>
  <c r="G3750" i="3" s="1"/>
  <c r="K3664" i="4"/>
  <c r="L3664" i="4"/>
  <c r="M3664" i="4"/>
  <c r="Y3664" i="4" s="1"/>
  <c r="J3750" i="3" s="1"/>
  <c r="H3665" i="4"/>
  <c r="I3665" i="4"/>
  <c r="J3665" i="4"/>
  <c r="K3665" i="4"/>
  <c r="L3665" i="4"/>
  <c r="M3665" i="4"/>
  <c r="H3666" i="4"/>
  <c r="T3666" i="4" s="1"/>
  <c r="E3752" i="3" s="1"/>
  <c r="I3666" i="4"/>
  <c r="J3666" i="4"/>
  <c r="K3666" i="4"/>
  <c r="W3666" i="4" s="1"/>
  <c r="H3752" i="3" s="1"/>
  <c r="L3666" i="4"/>
  <c r="X3666" i="4" s="1"/>
  <c r="I3752" i="3" s="1"/>
  <c r="M3666" i="4"/>
  <c r="Y3666" i="4" s="1"/>
  <c r="J3752" i="3" s="1"/>
  <c r="H3667" i="4"/>
  <c r="I3667" i="4"/>
  <c r="U3667" i="4" s="1"/>
  <c r="F3753" i="3" s="1"/>
  <c r="J3667" i="4"/>
  <c r="K3667" i="4"/>
  <c r="W3667" i="4" s="1"/>
  <c r="H3753" i="3" s="1"/>
  <c r="L3667" i="4"/>
  <c r="M3667" i="4"/>
  <c r="H3668" i="4"/>
  <c r="I3668" i="4"/>
  <c r="J3668" i="4"/>
  <c r="K3668" i="4"/>
  <c r="L3668" i="4"/>
  <c r="M3668" i="4"/>
  <c r="Y3668" i="4" s="1"/>
  <c r="J3754" i="3" s="1"/>
  <c r="H3669" i="4"/>
  <c r="I3669" i="4"/>
  <c r="J3669" i="4"/>
  <c r="K3669" i="4"/>
  <c r="L3669" i="4"/>
  <c r="M3669" i="4"/>
  <c r="Y3669" i="4" s="1"/>
  <c r="J3755" i="3" s="1"/>
  <c r="H3670" i="4"/>
  <c r="T3670" i="4" s="1"/>
  <c r="E3756" i="3" s="1"/>
  <c r="I3670" i="4"/>
  <c r="J3670" i="4"/>
  <c r="K3670" i="4"/>
  <c r="L3670" i="4"/>
  <c r="X3670" i="4" s="1"/>
  <c r="I3756" i="3" s="1"/>
  <c r="M3670" i="4"/>
  <c r="Y3670" i="4" s="1"/>
  <c r="J3756" i="3" s="1"/>
  <c r="H3671" i="4"/>
  <c r="I3671" i="4"/>
  <c r="J3671" i="4"/>
  <c r="K3671" i="4"/>
  <c r="W3671" i="4" s="1"/>
  <c r="H3757" i="3" s="1"/>
  <c r="L3671" i="4"/>
  <c r="M3671" i="4"/>
  <c r="H3672" i="4"/>
  <c r="I3672" i="4"/>
  <c r="J3672" i="4"/>
  <c r="V3672" i="4" s="1"/>
  <c r="G3758" i="3" s="1"/>
  <c r="K3672" i="4"/>
  <c r="L3672" i="4"/>
  <c r="M3672" i="4"/>
  <c r="Y3672" i="4" s="1"/>
  <c r="J3758" i="3" s="1"/>
  <c r="H3673" i="4"/>
  <c r="I3673" i="4"/>
  <c r="U3673" i="4" s="1"/>
  <c r="F3759" i="3" s="1"/>
  <c r="J3673" i="4"/>
  <c r="K3673" i="4"/>
  <c r="L3673" i="4"/>
  <c r="M3673" i="4"/>
  <c r="H3674" i="4"/>
  <c r="T3674" i="4" s="1"/>
  <c r="E3760" i="3" s="1"/>
  <c r="I3674" i="4"/>
  <c r="J3674" i="4"/>
  <c r="K3674" i="4"/>
  <c r="W3674" i="4" s="1"/>
  <c r="H3760" i="3" s="1"/>
  <c r="L3674" i="4"/>
  <c r="X3674" i="4" s="1"/>
  <c r="I3760" i="3" s="1"/>
  <c r="M3674" i="4"/>
  <c r="Y3674" i="4" s="1"/>
  <c r="J3760" i="3" s="1"/>
  <c r="H3675" i="4"/>
  <c r="I3675" i="4"/>
  <c r="J3675" i="4"/>
  <c r="K3675" i="4"/>
  <c r="W3675" i="4" s="1"/>
  <c r="H3761" i="3" s="1"/>
  <c r="L3675" i="4"/>
  <c r="M3675" i="4"/>
  <c r="H3676" i="4"/>
  <c r="I3676" i="4"/>
  <c r="J3676" i="4"/>
  <c r="V3676" i="4" s="1"/>
  <c r="G3762" i="3" s="1"/>
  <c r="K3676" i="4"/>
  <c r="L3676" i="4"/>
  <c r="M3676" i="4"/>
  <c r="Y3676" i="4" s="1"/>
  <c r="J3762" i="3" s="1"/>
  <c r="H3677" i="4"/>
  <c r="I3677" i="4"/>
  <c r="U3677" i="4" s="1"/>
  <c r="F3763" i="3" s="1"/>
  <c r="J3677" i="4"/>
  <c r="K3677" i="4"/>
  <c r="L3677" i="4"/>
  <c r="M3677" i="4"/>
  <c r="Y3677" i="4" s="1"/>
  <c r="J3763" i="3" s="1"/>
  <c r="H3678" i="4"/>
  <c r="T3678" i="4" s="1"/>
  <c r="E3764" i="3" s="1"/>
  <c r="I3678" i="4"/>
  <c r="J3678" i="4"/>
  <c r="K3678" i="4"/>
  <c r="W3678" i="4" s="1"/>
  <c r="H3764" i="3" s="1"/>
  <c r="L3678" i="4"/>
  <c r="X3678" i="4" s="1"/>
  <c r="I3764" i="3" s="1"/>
  <c r="M3678" i="4"/>
  <c r="Y3678" i="4" s="1"/>
  <c r="J3764" i="3" s="1"/>
  <c r="H3679" i="4"/>
  <c r="I3679" i="4"/>
  <c r="J3679" i="4"/>
  <c r="K3679" i="4"/>
  <c r="W3679" i="4" s="1"/>
  <c r="H3765" i="3" s="1"/>
  <c r="L3679" i="4"/>
  <c r="M3679" i="4"/>
  <c r="Y3679" i="4" s="1"/>
  <c r="J3765" i="3" s="1"/>
  <c r="H3680" i="4"/>
  <c r="I3680" i="4"/>
  <c r="J3680" i="4"/>
  <c r="K3680" i="4"/>
  <c r="L3680" i="4"/>
  <c r="M3680" i="4"/>
  <c r="Y3680" i="4" s="1"/>
  <c r="J3766" i="3" s="1"/>
  <c r="H3681" i="4"/>
  <c r="I3681" i="4"/>
  <c r="J3681" i="4"/>
  <c r="K3681" i="4"/>
  <c r="L3681" i="4"/>
  <c r="M3681" i="4"/>
  <c r="Y3681" i="4" s="1"/>
  <c r="J3767" i="3" s="1"/>
  <c r="H3682" i="4"/>
  <c r="T3682" i="4" s="1"/>
  <c r="E3768" i="3" s="1"/>
  <c r="I3682" i="4"/>
  <c r="J3682" i="4"/>
  <c r="K3682" i="4"/>
  <c r="L3682" i="4"/>
  <c r="M3682" i="4"/>
  <c r="Y3682" i="4" s="1"/>
  <c r="J3768" i="3" s="1"/>
  <c r="H3683" i="4"/>
  <c r="I3683" i="4"/>
  <c r="J3683" i="4"/>
  <c r="K3683" i="4"/>
  <c r="L3683" i="4"/>
  <c r="M3683" i="4"/>
  <c r="Y3683" i="4" s="1"/>
  <c r="J3769" i="3" s="1"/>
  <c r="H3684" i="4"/>
  <c r="I3684" i="4"/>
  <c r="J3684" i="4"/>
  <c r="V3684" i="4" s="1"/>
  <c r="G3770" i="3" s="1"/>
  <c r="K3684" i="4"/>
  <c r="L3684" i="4"/>
  <c r="M3684" i="4"/>
  <c r="Y3684" i="4" s="1"/>
  <c r="J3770" i="3" s="1"/>
  <c r="H3685" i="4"/>
  <c r="I3685" i="4"/>
  <c r="J3685" i="4"/>
  <c r="K3685" i="4"/>
  <c r="L3685" i="4"/>
  <c r="M3685" i="4"/>
  <c r="H3686" i="4"/>
  <c r="T3686" i="4" s="1"/>
  <c r="E3772" i="3" s="1"/>
  <c r="I3686" i="4"/>
  <c r="J3686" i="4"/>
  <c r="K3686" i="4"/>
  <c r="L3686" i="4"/>
  <c r="X3686" i="4" s="1"/>
  <c r="I3772" i="3" s="1"/>
  <c r="M3686" i="4"/>
  <c r="Y3686" i="4" s="1"/>
  <c r="J3772" i="3" s="1"/>
  <c r="H3687" i="4"/>
  <c r="I3687" i="4"/>
  <c r="J3687" i="4"/>
  <c r="K3687" i="4"/>
  <c r="W3687" i="4" s="1"/>
  <c r="H3773" i="3" s="1"/>
  <c r="L3687" i="4"/>
  <c r="M3687" i="4"/>
  <c r="H3688" i="4"/>
  <c r="I3688" i="4"/>
  <c r="J3688" i="4"/>
  <c r="K3688" i="4"/>
  <c r="L3688" i="4"/>
  <c r="M3688" i="4"/>
  <c r="Y3688" i="4" s="1"/>
  <c r="J3774" i="3" s="1"/>
  <c r="H3689" i="4"/>
  <c r="I3689" i="4"/>
  <c r="U3689" i="4" s="1"/>
  <c r="F3775" i="3" s="1"/>
  <c r="J3689" i="4"/>
  <c r="K3689" i="4"/>
  <c r="L3689" i="4"/>
  <c r="M3689" i="4"/>
  <c r="Y3689" i="4" s="1"/>
  <c r="J3775" i="3" s="1"/>
  <c r="H3690" i="4"/>
  <c r="I3690" i="4"/>
  <c r="U3690" i="4" s="1"/>
  <c r="F3776" i="3" s="1"/>
  <c r="J3690" i="4"/>
  <c r="K3690" i="4"/>
  <c r="L3690" i="4"/>
  <c r="X3690" i="4" s="1"/>
  <c r="I3776" i="3" s="1"/>
  <c r="M3690" i="4"/>
  <c r="Y3690" i="4" s="1"/>
  <c r="J3776" i="3" s="1"/>
  <c r="H3691" i="4"/>
  <c r="I3691" i="4"/>
  <c r="J3691" i="4"/>
  <c r="K3691" i="4"/>
  <c r="W3691" i="4" s="1"/>
  <c r="H3777" i="3" s="1"/>
  <c r="L3691" i="4"/>
  <c r="M3691" i="4"/>
  <c r="H3692" i="4"/>
  <c r="I3692" i="4"/>
  <c r="J3692" i="4"/>
  <c r="V3692" i="4" s="1"/>
  <c r="G3778" i="3" s="1"/>
  <c r="K3692" i="4"/>
  <c r="L3692" i="4"/>
  <c r="M3692" i="4"/>
  <c r="Y3692" i="4" s="1"/>
  <c r="J3778" i="3" s="1"/>
  <c r="H3693" i="4"/>
  <c r="I3693" i="4"/>
  <c r="J3693" i="4"/>
  <c r="K3693" i="4"/>
  <c r="L3693" i="4"/>
  <c r="M3693" i="4"/>
  <c r="H3694" i="4"/>
  <c r="T3694" i="4" s="1"/>
  <c r="E3780" i="3" s="1"/>
  <c r="I3694" i="4"/>
  <c r="J3694" i="4"/>
  <c r="K3694" i="4"/>
  <c r="W3694" i="4" s="1"/>
  <c r="H3780" i="3" s="1"/>
  <c r="L3694" i="4"/>
  <c r="M3694" i="4"/>
  <c r="Y3694" i="4" s="1"/>
  <c r="J3780" i="3" s="1"/>
  <c r="H3695" i="4"/>
  <c r="I3695" i="4"/>
  <c r="U3695" i="4" s="1"/>
  <c r="F3781" i="3" s="1"/>
  <c r="J3695" i="4"/>
  <c r="K3695" i="4"/>
  <c r="W3695" i="4" s="1"/>
  <c r="H3781" i="3" s="1"/>
  <c r="L3695" i="4"/>
  <c r="M3695" i="4"/>
  <c r="Y3695" i="4" s="1"/>
  <c r="J3781" i="3" s="1"/>
  <c r="H3696" i="4"/>
  <c r="I3696" i="4"/>
  <c r="J3696" i="4"/>
  <c r="V3696" i="4" s="1"/>
  <c r="G3782" i="3" s="1"/>
  <c r="K3696" i="4"/>
  <c r="L3696" i="4"/>
  <c r="M3696" i="4"/>
  <c r="Y3696" i="4" s="1"/>
  <c r="J3782" i="3" s="1"/>
  <c r="H3697" i="4"/>
  <c r="I3697" i="4"/>
  <c r="J3697" i="4"/>
  <c r="K3697" i="4"/>
  <c r="L3697" i="4"/>
  <c r="M3697" i="4"/>
  <c r="Y3697" i="4" s="1"/>
  <c r="J3783" i="3" s="1"/>
  <c r="H3698" i="4"/>
  <c r="I3698" i="4"/>
  <c r="J3698" i="4"/>
  <c r="K3698" i="4"/>
  <c r="W3698" i="4" s="1"/>
  <c r="H3784" i="3" s="1"/>
  <c r="L3698" i="4"/>
  <c r="X3698" i="4" s="1"/>
  <c r="I3784" i="3" s="1"/>
  <c r="M3698" i="4"/>
  <c r="Y3698" i="4" s="1"/>
  <c r="J3784" i="3" s="1"/>
  <c r="H3699" i="4"/>
  <c r="T3699" i="4" s="1"/>
  <c r="E3785" i="3" s="1"/>
  <c r="I3699" i="4"/>
  <c r="J3699" i="4"/>
  <c r="K3699" i="4"/>
  <c r="W3699" i="4" s="1"/>
  <c r="H3785" i="3" s="1"/>
  <c r="L3699" i="4"/>
  <c r="M3699" i="4"/>
  <c r="Y3699" i="4" s="1"/>
  <c r="J3785" i="3" s="1"/>
  <c r="H3700" i="4"/>
  <c r="I3700" i="4"/>
  <c r="J3700" i="4"/>
  <c r="K3700" i="4"/>
  <c r="L3700" i="4"/>
  <c r="M3700" i="4"/>
  <c r="Y3700" i="4" s="1"/>
  <c r="J3786" i="3" s="1"/>
  <c r="H3701" i="4"/>
  <c r="I3701" i="4"/>
  <c r="J3701" i="4"/>
  <c r="K3701" i="4"/>
  <c r="L3701" i="4"/>
  <c r="M3701" i="4"/>
  <c r="Y3701" i="4" s="1"/>
  <c r="J3787" i="3" s="1"/>
  <c r="H3702" i="4"/>
  <c r="T3702" i="4" s="1"/>
  <c r="E3788" i="3" s="1"/>
  <c r="I3702" i="4"/>
  <c r="J3702" i="4"/>
  <c r="K3702" i="4"/>
  <c r="W3702" i="4" s="1"/>
  <c r="H3788" i="3" s="1"/>
  <c r="L3702" i="4"/>
  <c r="X3702" i="4" s="1"/>
  <c r="I3788" i="3" s="1"/>
  <c r="M3702" i="4"/>
  <c r="Y3702" i="4" s="1"/>
  <c r="J3788" i="3" s="1"/>
  <c r="H3703" i="4"/>
  <c r="I3703" i="4"/>
  <c r="J3703" i="4"/>
  <c r="K3703" i="4"/>
  <c r="W3703" i="4" s="1"/>
  <c r="H3789" i="3" s="1"/>
  <c r="L3703" i="4"/>
  <c r="M3703" i="4"/>
  <c r="Y3703" i="4" s="1"/>
  <c r="J3789" i="3" s="1"/>
  <c r="H3704" i="4"/>
  <c r="I3704" i="4"/>
  <c r="J3704" i="4"/>
  <c r="K3704" i="4"/>
  <c r="L3704" i="4"/>
  <c r="M3704" i="4"/>
  <c r="Y3704" i="4" s="1"/>
  <c r="J3790" i="3" s="1"/>
  <c r="H3705" i="4"/>
  <c r="I3705" i="4"/>
  <c r="J3705" i="4"/>
  <c r="K3705" i="4"/>
  <c r="L3705" i="4"/>
  <c r="M3705" i="4"/>
  <c r="Y3705" i="4" s="1"/>
  <c r="J3791" i="3" s="1"/>
  <c r="H3706" i="4"/>
  <c r="T3706" i="4" s="1"/>
  <c r="E3792" i="3" s="1"/>
  <c r="I3706" i="4"/>
  <c r="J3706" i="4"/>
  <c r="K3706" i="4"/>
  <c r="W3706" i="4" s="1"/>
  <c r="H3792" i="3" s="1"/>
  <c r="L3706" i="4"/>
  <c r="X3706" i="4" s="1"/>
  <c r="I3792" i="3" s="1"/>
  <c r="M3706" i="4"/>
  <c r="Y3706" i="4" s="1"/>
  <c r="J3792" i="3" s="1"/>
  <c r="H3707" i="4"/>
  <c r="I3707" i="4"/>
  <c r="J3707" i="4"/>
  <c r="K3707" i="4"/>
  <c r="W3707" i="4" s="1"/>
  <c r="H3793" i="3" s="1"/>
  <c r="L3707" i="4"/>
  <c r="M3707" i="4"/>
  <c r="Y3707" i="4" s="1"/>
  <c r="J3793" i="3" s="1"/>
  <c r="H3708" i="4"/>
  <c r="I3708" i="4"/>
  <c r="J3708" i="4"/>
  <c r="K3708" i="4"/>
  <c r="L3708" i="4"/>
  <c r="M3708" i="4"/>
  <c r="H3709" i="4"/>
  <c r="I3709" i="4"/>
  <c r="U3709" i="4" s="1"/>
  <c r="F3795" i="3" s="1"/>
  <c r="J3709" i="4"/>
  <c r="K3709" i="4"/>
  <c r="L3709" i="4"/>
  <c r="M3709" i="4"/>
  <c r="H3710" i="4"/>
  <c r="T3710" i="4" s="1"/>
  <c r="E3796" i="3" s="1"/>
  <c r="I3710" i="4"/>
  <c r="J3710" i="4"/>
  <c r="V3710" i="4" s="1"/>
  <c r="G3796" i="3" s="1"/>
  <c r="K3710" i="4"/>
  <c r="L3710" i="4"/>
  <c r="M3710" i="4"/>
  <c r="Y3710" i="4" s="1"/>
  <c r="J3796" i="3" s="1"/>
  <c r="H3711" i="4"/>
  <c r="I3711" i="4"/>
  <c r="J3711" i="4"/>
  <c r="K3711" i="4"/>
  <c r="W3711" i="4" s="1"/>
  <c r="H3797" i="3" s="1"/>
  <c r="L3711" i="4"/>
  <c r="M3711" i="4"/>
  <c r="H3712" i="4"/>
  <c r="I3712" i="4"/>
  <c r="J3712" i="4"/>
  <c r="V3712" i="4" s="1"/>
  <c r="G3798" i="3" s="1"/>
  <c r="K3712" i="4"/>
  <c r="L3712" i="4"/>
  <c r="M3712" i="4"/>
  <c r="Y3712" i="4" s="1"/>
  <c r="J3798" i="3" s="1"/>
  <c r="H3713" i="4"/>
  <c r="I3713" i="4"/>
  <c r="U3713" i="4" s="1"/>
  <c r="F3799" i="3" s="1"/>
  <c r="J3713" i="4"/>
  <c r="K3713" i="4"/>
  <c r="L3713" i="4"/>
  <c r="M3713" i="4"/>
  <c r="Y3713" i="4" s="1"/>
  <c r="J3799" i="3" s="1"/>
  <c r="H3714" i="4"/>
  <c r="I3714" i="4"/>
  <c r="J3714" i="4"/>
  <c r="K3714" i="4"/>
  <c r="W3714" i="4" s="1"/>
  <c r="H3800" i="3" s="1"/>
  <c r="L3714" i="4"/>
  <c r="X3714" i="4" s="1"/>
  <c r="I3800" i="3" s="1"/>
  <c r="M3714" i="4"/>
  <c r="Y3714" i="4" s="1"/>
  <c r="J3800" i="3" s="1"/>
  <c r="H3715" i="4"/>
  <c r="I3715" i="4"/>
  <c r="J3715" i="4"/>
  <c r="K3715" i="4"/>
  <c r="L3715" i="4"/>
  <c r="X3715" i="4" s="1"/>
  <c r="I3801" i="3" s="1"/>
  <c r="M3715" i="4"/>
  <c r="Y3715" i="4" s="1"/>
  <c r="J3801" i="3" s="1"/>
  <c r="H3716" i="4"/>
  <c r="I3716" i="4"/>
  <c r="J3716" i="4"/>
  <c r="K3716" i="4"/>
  <c r="L3716" i="4"/>
  <c r="M3716" i="4"/>
  <c r="Y3716" i="4" s="1"/>
  <c r="J3802" i="3" s="1"/>
  <c r="H3717" i="4"/>
  <c r="I3717" i="4"/>
  <c r="U3717" i="4" s="1"/>
  <c r="F3803" i="3" s="1"/>
  <c r="J3717" i="4"/>
  <c r="K3717" i="4"/>
  <c r="L3717" i="4"/>
  <c r="M3717" i="4"/>
  <c r="H3718" i="4"/>
  <c r="T3718" i="4" s="1"/>
  <c r="E3804" i="3" s="1"/>
  <c r="I3718" i="4"/>
  <c r="J3718" i="4"/>
  <c r="K3718" i="4"/>
  <c r="W3718" i="4" s="1"/>
  <c r="H3804" i="3" s="1"/>
  <c r="L3718" i="4"/>
  <c r="M3718" i="4"/>
  <c r="Y3718" i="4" s="1"/>
  <c r="J3804" i="3" s="1"/>
  <c r="H3719" i="4"/>
  <c r="I3719" i="4"/>
  <c r="J3719" i="4"/>
  <c r="K3719" i="4"/>
  <c r="W3719" i="4" s="1"/>
  <c r="H3805" i="3" s="1"/>
  <c r="L3719" i="4"/>
  <c r="M3719" i="4"/>
  <c r="Y3719" i="4" s="1"/>
  <c r="J3805" i="3" s="1"/>
  <c r="H3720" i="4"/>
  <c r="I3720" i="4"/>
  <c r="J3720" i="4"/>
  <c r="K3720" i="4"/>
  <c r="L3720" i="4"/>
  <c r="M3720" i="4"/>
  <c r="Y3720" i="4" s="1"/>
  <c r="J3806" i="3" s="1"/>
  <c r="H3721" i="4"/>
  <c r="I3721" i="4"/>
  <c r="J3721" i="4"/>
  <c r="K3721" i="4"/>
  <c r="L3721" i="4"/>
  <c r="M3721" i="4"/>
  <c r="H3722" i="4"/>
  <c r="T3722" i="4" s="1"/>
  <c r="E3808" i="3" s="1"/>
  <c r="I3722" i="4"/>
  <c r="J3722" i="4"/>
  <c r="K3722" i="4"/>
  <c r="L3722" i="4"/>
  <c r="X3722" i="4" s="1"/>
  <c r="I3808" i="3" s="1"/>
  <c r="M3722" i="4"/>
  <c r="Y3722" i="4" s="1"/>
  <c r="J3808" i="3" s="1"/>
  <c r="H3723" i="4"/>
  <c r="I3723" i="4"/>
  <c r="J3723" i="4"/>
  <c r="K3723" i="4"/>
  <c r="L3723" i="4"/>
  <c r="M3723" i="4"/>
  <c r="Y3723" i="4" s="1"/>
  <c r="J3809" i="3" s="1"/>
  <c r="H3724" i="4"/>
  <c r="I3724" i="4"/>
  <c r="J3724" i="4"/>
  <c r="V3724" i="4" s="1"/>
  <c r="G3810" i="3" s="1"/>
  <c r="K3724" i="4"/>
  <c r="L3724" i="4"/>
  <c r="M3724" i="4"/>
  <c r="Y3724" i="4" s="1"/>
  <c r="J3810" i="3" s="1"/>
  <c r="H3725" i="4"/>
  <c r="I3725" i="4"/>
  <c r="U3725" i="4" s="1"/>
  <c r="F3811" i="3" s="1"/>
  <c r="J3725" i="4"/>
  <c r="K3725" i="4"/>
  <c r="L3725" i="4"/>
  <c r="M3725" i="4"/>
  <c r="Y3725" i="4" s="1"/>
  <c r="J3811" i="3" s="1"/>
  <c r="H3726" i="4"/>
  <c r="T3726" i="4" s="1"/>
  <c r="E3812" i="3" s="1"/>
  <c r="I3726" i="4"/>
  <c r="J3726" i="4"/>
  <c r="K3726" i="4"/>
  <c r="W3726" i="4" s="1"/>
  <c r="H3812" i="3" s="1"/>
  <c r="L3726" i="4"/>
  <c r="M3726" i="4"/>
  <c r="H3727" i="4"/>
  <c r="T3727" i="4" s="1"/>
  <c r="E3877" i="3" s="1"/>
  <c r="I3727" i="4"/>
  <c r="J3727" i="4"/>
  <c r="K3727" i="4"/>
  <c r="W3727" i="4" s="1"/>
  <c r="H3877" i="3" s="1"/>
  <c r="L3727" i="4"/>
  <c r="M3727" i="4"/>
  <c r="H3728" i="4"/>
  <c r="I3728" i="4"/>
  <c r="J3728" i="4"/>
  <c r="K3728" i="4"/>
  <c r="L3728" i="4"/>
  <c r="M3728" i="4"/>
  <c r="Y3728" i="4" s="1"/>
  <c r="J3815" i="3" s="1"/>
  <c r="H3729" i="4"/>
  <c r="I3729" i="4"/>
  <c r="U3729" i="4" s="1"/>
  <c r="F3816" i="3" s="1"/>
  <c r="J3729" i="4"/>
  <c r="K3729" i="4"/>
  <c r="L3729" i="4"/>
  <c r="M3729" i="4"/>
  <c r="Y3729" i="4" s="1"/>
  <c r="J3816" i="3" s="1"/>
  <c r="H3730" i="4"/>
  <c r="T3730" i="4" s="1"/>
  <c r="E3817" i="3" s="1"/>
  <c r="I3730" i="4"/>
  <c r="J3730" i="4"/>
  <c r="K3730" i="4"/>
  <c r="W3730" i="4" s="1"/>
  <c r="H3817" i="3" s="1"/>
  <c r="L3730" i="4"/>
  <c r="X3730" i="4" s="1"/>
  <c r="I3817" i="3" s="1"/>
  <c r="M3730" i="4"/>
  <c r="Y3730" i="4" s="1"/>
  <c r="J3817" i="3" s="1"/>
  <c r="H3731" i="4"/>
  <c r="I3731" i="4"/>
  <c r="J3731" i="4"/>
  <c r="K3731" i="4"/>
  <c r="W3731" i="4" s="1"/>
  <c r="H3868" i="3" s="1"/>
  <c r="L3731" i="4"/>
  <c r="M3731" i="4"/>
  <c r="Y3731" i="4" s="1"/>
  <c r="J3868" i="3" s="1"/>
  <c r="H3732" i="4"/>
  <c r="I3732" i="4"/>
  <c r="J3732" i="4"/>
  <c r="K3732" i="4"/>
  <c r="L3732" i="4"/>
  <c r="M3732" i="4"/>
  <c r="Y3732" i="4" s="1"/>
  <c r="J3818" i="3" s="1"/>
  <c r="H3733" i="4"/>
  <c r="I3733" i="4"/>
  <c r="J3733" i="4"/>
  <c r="K3733" i="4"/>
  <c r="L3733" i="4"/>
  <c r="M3733" i="4"/>
  <c r="Y3733" i="4" s="1"/>
  <c r="J3819" i="3" s="1"/>
  <c r="H3734" i="4"/>
  <c r="T3734" i="4" s="1"/>
  <c r="E3878" i="3" s="1"/>
  <c r="I3734" i="4"/>
  <c r="U3734" i="4" s="1"/>
  <c r="F3878" i="3" s="1"/>
  <c r="J3734" i="4"/>
  <c r="K3734" i="4"/>
  <c r="L3734" i="4"/>
  <c r="M3734" i="4"/>
  <c r="Y3734" i="4" s="1"/>
  <c r="J3878" i="3" s="1"/>
  <c r="H3735" i="4"/>
  <c r="I3735" i="4"/>
  <c r="J3735" i="4"/>
  <c r="K3735" i="4"/>
  <c r="W3735" i="4" s="1"/>
  <c r="H3820" i="3" s="1"/>
  <c r="L3735" i="4"/>
  <c r="M3735" i="4"/>
  <c r="Y3735" i="4" s="1"/>
  <c r="J3820" i="3" s="1"/>
  <c r="H3736" i="4"/>
  <c r="I3736" i="4"/>
  <c r="J3736" i="4"/>
  <c r="K3736" i="4"/>
  <c r="L3736" i="4"/>
  <c r="M3736" i="4"/>
  <c r="Y3736" i="4" s="1"/>
  <c r="J3821" i="3" s="1"/>
  <c r="H3737" i="4"/>
  <c r="I3737" i="4"/>
  <c r="J3737" i="4"/>
  <c r="K3737" i="4"/>
  <c r="L3737" i="4"/>
  <c r="M3737" i="4"/>
  <c r="Y3737" i="4" s="1"/>
  <c r="J3822" i="3" s="1"/>
  <c r="H3738" i="4"/>
  <c r="T3738" i="4" s="1"/>
  <c r="E3823" i="3" s="1"/>
  <c r="I3738" i="4"/>
  <c r="J3738" i="4"/>
  <c r="V3738" i="4" s="1"/>
  <c r="G3823" i="3" s="1"/>
  <c r="K3738" i="4"/>
  <c r="W3738" i="4" s="1"/>
  <c r="H3823" i="3" s="1"/>
  <c r="L3738" i="4"/>
  <c r="X3738" i="4" s="1"/>
  <c r="I3823" i="3" s="1"/>
  <c r="M3738" i="4"/>
  <c r="Y3738" i="4" s="1"/>
  <c r="J3823" i="3" s="1"/>
  <c r="H3739" i="4"/>
  <c r="I3739" i="4"/>
  <c r="J3739" i="4"/>
  <c r="K3739" i="4"/>
  <c r="W3739" i="4" s="1"/>
  <c r="H3869" i="3" s="1"/>
  <c r="L3739" i="4"/>
  <c r="M3739" i="4"/>
  <c r="Y3739" i="4" s="1"/>
  <c r="J3869" i="3" s="1"/>
  <c r="H3740" i="4"/>
  <c r="I3740" i="4"/>
  <c r="J3740" i="4"/>
  <c r="V3740" i="4" s="1"/>
  <c r="G3824" i="3" s="1"/>
  <c r="K3740" i="4"/>
  <c r="L3740" i="4"/>
  <c r="M3740" i="4"/>
  <c r="Y3740" i="4" s="1"/>
  <c r="J3824" i="3" s="1"/>
  <c r="H3741" i="4"/>
  <c r="I3741" i="4"/>
  <c r="U3741" i="4" s="1"/>
  <c r="F3825" i="3" s="1"/>
  <c r="J3741" i="4"/>
  <c r="K3741" i="4"/>
  <c r="L3741" i="4"/>
  <c r="M3741" i="4"/>
  <c r="Y3741" i="4" s="1"/>
  <c r="J3825" i="3" s="1"/>
  <c r="H3742" i="4"/>
  <c r="T3742" i="4" s="1"/>
  <c r="E3826" i="3" s="1"/>
  <c r="I3742" i="4"/>
  <c r="J3742" i="4"/>
  <c r="K3742" i="4"/>
  <c r="W3742" i="4" s="1"/>
  <c r="H3826" i="3" s="1"/>
  <c r="L3742" i="4"/>
  <c r="M3742" i="4"/>
  <c r="Y3742" i="4" s="1"/>
  <c r="J3826" i="3" s="1"/>
  <c r="H3743" i="4"/>
  <c r="I3743" i="4"/>
  <c r="J3743" i="4"/>
  <c r="K3743" i="4"/>
  <c r="W3743" i="4" s="1"/>
  <c r="H3870" i="3" s="1"/>
  <c r="L3743" i="4"/>
  <c r="M3743" i="4"/>
  <c r="Y3743" i="4" s="1"/>
  <c r="J3870" i="3" s="1"/>
  <c r="H3744" i="4"/>
  <c r="I3744" i="4"/>
  <c r="J3744" i="4"/>
  <c r="V3744" i="4" s="1"/>
  <c r="G3827" i="3" s="1"/>
  <c r="K3744" i="4"/>
  <c r="L3744" i="4"/>
  <c r="M3744" i="4"/>
  <c r="Y3744" i="4" s="1"/>
  <c r="J3827" i="3" s="1"/>
  <c r="H3745" i="4"/>
  <c r="I3745" i="4"/>
  <c r="J3745" i="4"/>
  <c r="K3745" i="4"/>
  <c r="L3745" i="4"/>
  <c r="M3745" i="4"/>
  <c r="Y3745" i="4" s="1"/>
  <c r="J3871" i="3" s="1"/>
  <c r="H3746" i="4"/>
  <c r="T3746" i="4" s="1"/>
  <c r="E3828" i="3" s="1"/>
  <c r="I3746" i="4"/>
  <c r="J3746" i="4"/>
  <c r="K3746" i="4"/>
  <c r="W3746" i="4" s="1"/>
  <c r="H3828" i="3" s="1"/>
  <c r="L3746" i="4"/>
  <c r="X3746" i="4" s="1"/>
  <c r="I3828" i="3" s="1"/>
  <c r="M3746" i="4"/>
  <c r="Y3746" i="4" s="1"/>
  <c r="J3828" i="3" s="1"/>
  <c r="H3747" i="4"/>
  <c r="I3747" i="4"/>
  <c r="J3747" i="4"/>
  <c r="K3747" i="4"/>
  <c r="W3747" i="4" s="1"/>
  <c r="H3829" i="3" s="1"/>
  <c r="L3747" i="4"/>
  <c r="M3747" i="4"/>
  <c r="Y3747" i="4" s="1"/>
  <c r="J3829" i="3" s="1"/>
  <c r="H3748" i="4"/>
  <c r="I3748" i="4"/>
  <c r="J3748" i="4"/>
  <c r="K3748" i="4"/>
  <c r="L3748" i="4"/>
  <c r="M3748" i="4"/>
  <c r="Y3748" i="4" s="1"/>
  <c r="J3879" i="3" s="1"/>
  <c r="H3749" i="4"/>
  <c r="I3749" i="4"/>
  <c r="U3749" i="4" s="1"/>
  <c r="F3872" i="3" s="1"/>
  <c r="J3749" i="4"/>
  <c r="K3749" i="4"/>
  <c r="L3749" i="4"/>
  <c r="M3749" i="4"/>
  <c r="Y3749" i="4" s="1"/>
  <c r="J3872" i="3" s="1"/>
  <c r="H3750" i="4"/>
  <c r="I3750" i="4"/>
  <c r="J3750" i="4"/>
  <c r="V3750" i="4" s="1"/>
  <c r="G3830" i="3" s="1"/>
  <c r="K3750" i="4"/>
  <c r="W3750" i="4" s="1"/>
  <c r="H3830" i="3" s="1"/>
  <c r="L3750" i="4"/>
  <c r="X3750" i="4" s="1"/>
  <c r="I3830" i="3" s="1"/>
  <c r="M3750" i="4"/>
  <c r="Y3750" i="4" s="1"/>
  <c r="J3830" i="3" s="1"/>
  <c r="H3751" i="4"/>
  <c r="I3751" i="4"/>
  <c r="J3751" i="4"/>
  <c r="K3751" i="4"/>
  <c r="W3751" i="4" s="1"/>
  <c r="H3831" i="3" s="1"/>
  <c r="L3751" i="4"/>
  <c r="M3751" i="4"/>
  <c r="Y3751" i="4" s="1"/>
  <c r="J3831" i="3" s="1"/>
  <c r="H3752" i="4"/>
  <c r="I3752" i="4"/>
  <c r="J3752" i="4"/>
  <c r="V3752" i="4" s="1"/>
  <c r="G3832" i="3" s="1"/>
  <c r="K3752" i="4"/>
  <c r="L3752" i="4"/>
  <c r="M3752" i="4"/>
  <c r="Y3752" i="4" s="1"/>
  <c r="J3832" i="3" s="1"/>
  <c r="H3753" i="4"/>
  <c r="I3753" i="4"/>
  <c r="U3753" i="4" s="1"/>
  <c r="F3833" i="3" s="1"/>
  <c r="J3753" i="4"/>
  <c r="K3753" i="4"/>
  <c r="L3753" i="4"/>
  <c r="M3753" i="4"/>
  <c r="Y3753" i="4" s="1"/>
  <c r="J3833" i="3" s="1"/>
  <c r="H3754" i="4"/>
  <c r="T3754" i="4" s="1"/>
  <c r="E3873" i="3" s="1"/>
  <c r="I3754" i="4"/>
  <c r="J3754" i="4"/>
  <c r="K3754" i="4"/>
  <c r="L3754" i="4"/>
  <c r="X3754" i="4" s="1"/>
  <c r="I3873" i="3" s="1"/>
  <c r="M3754" i="4"/>
  <c r="Y3754" i="4" s="1"/>
  <c r="J3873" i="3" s="1"/>
  <c r="H3755" i="4"/>
  <c r="I3755" i="4"/>
  <c r="J3755" i="4"/>
  <c r="K3755" i="4"/>
  <c r="W3755" i="4" s="1"/>
  <c r="H3834" i="3" s="1"/>
  <c r="L3755" i="4"/>
  <c r="M3755" i="4"/>
  <c r="Y3755" i="4" s="1"/>
  <c r="J3834" i="3" s="1"/>
  <c r="H3756" i="4"/>
  <c r="I3756" i="4"/>
  <c r="J3756" i="4"/>
  <c r="V3756" i="4" s="1"/>
  <c r="G3880" i="3" s="1"/>
  <c r="K3756" i="4"/>
  <c r="L3756" i="4"/>
  <c r="M3756" i="4"/>
  <c r="Y3756" i="4" s="1"/>
  <c r="J3880" i="3" s="1"/>
  <c r="H3757" i="4"/>
  <c r="I3757" i="4"/>
  <c r="U3757" i="4" s="1"/>
  <c r="F3835" i="3" s="1"/>
  <c r="J3757" i="4"/>
  <c r="K3757" i="4"/>
  <c r="L3757" i="4"/>
  <c r="M3757" i="4"/>
  <c r="H3758" i="4"/>
  <c r="T3758" i="4" s="1"/>
  <c r="E3836" i="3" s="1"/>
  <c r="I3758" i="4"/>
  <c r="J3758" i="4"/>
  <c r="K3758" i="4"/>
  <c r="L3758" i="4"/>
  <c r="X3758" i="4" s="1"/>
  <c r="I3836" i="3" s="1"/>
  <c r="M3758" i="4"/>
  <c r="Y3758" i="4" s="1"/>
  <c r="J3836" i="3" s="1"/>
  <c r="H3759" i="4"/>
  <c r="I3759" i="4"/>
  <c r="J3759" i="4"/>
  <c r="K3759" i="4"/>
  <c r="L3759" i="4"/>
  <c r="M3759" i="4"/>
  <c r="Y3759" i="4" s="1"/>
  <c r="J3881" i="3" s="1"/>
  <c r="H3760" i="4"/>
  <c r="I3760" i="4"/>
  <c r="J3760" i="4"/>
  <c r="V3760" i="4" s="1"/>
  <c r="G3837" i="3" s="1"/>
  <c r="K3760" i="4"/>
  <c r="L3760" i="4"/>
  <c r="M3760" i="4"/>
  <c r="H3761" i="4"/>
  <c r="I3761" i="4"/>
  <c r="U3761" i="4" s="1"/>
  <c r="F3838" i="3" s="1"/>
  <c r="J3761" i="4"/>
  <c r="K3761" i="4"/>
  <c r="L3761" i="4"/>
  <c r="M3761" i="4"/>
  <c r="H3762" i="4"/>
  <c r="T3762" i="4" s="1"/>
  <c r="E3874" i="3" s="1"/>
  <c r="I3762" i="4"/>
  <c r="J3762" i="4"/>
  <c r="K3762" i="4"/>
  <c r="W3762" i="4" s="1"/>
  <c r="H3874" i="3" s="1"/>
  <c r="L3762" i="4"/>
  <c r="X3762" i="4" s="1"/>
  <c r="I3874" i="3" s="1"/>
  <c r="M3762" i="4"/>
  <c r="Y3762" i="4" s="1"/>
  <c r="J3874" i="3" s="1"/>
  <c r="H3763" i="4"/>
  <c r="I3763" i="4"/>
  <c r="J3763" i="4"/>
  <c r="K3763" i="4"/>
  <c r="W3763" i="4" s="1"/>
  <c r="H3882" i="3" s="1"/>
  <c r="L3763" i="4"/>
  <c r="M3763" i="4"/>
  <c r="Y3763" i="4" s="1"/>
  <c r="J3882" i="3" s="1"/>
  <c r="H3764" i="4"/>
  <c r="I3764" i="4"/>
  <c r="J3764" i="4"/>
  <c r="V3764" i="4" s="1"/>
  <c r="G3839" i="3" s="1"/>
  <c r="K3764" i="4"/>
  <c r="L3764" i="4"/>
  <c r="M3764" i="4"/>
  <c r="Y3764" i="4" s="1"/>
  <c r="J3839" i="3" s="1"/>
  <c r="H3765" i="4"/>
  <c r="I3765" i="4"/>
  <c r="J3765" i="4"/>
  <c r="K3765" i="4"/>
  <c r="L3765" i="4"/>
  <c r="M3765" i="4"/>
  <c r="Y3765" i="4" s="1"/>
  <c r="J3840" i="3" s="1"/>
  <c r="H3766" i="4"/>
  <c r="I3766" i="4"/>
  <c r="J3766" i="4"/>
  <c r="K3766" i="4"/>
  <c r="L3766" i="4"/>
  <c r="X3766" i="4" s="1"/>
  <c r="I3883" i="3" s="1"/>
  <c r="M3766" i="4"/>
  <c r="Y3766" i="4" s="1"/>
  <c r="J3883" i="3" s="1"/>
  <c r="H3767" i="4"/>
  <c r="I3767" i="4"/>
  <c r="J3767" i="4"/>
  <c r="K3767" i="4"/>
  <c r="W3767" i="4" s="1"/>
  <c r="H3841" i="3" s="1"/>
  <c r="L3767" i="4"/>
  <c r="X3767" i="4" s="1"/>
  <c r="I3841" i="3" s="1"/>
  <c r="M3767" i="4"/>
  <c r="Y3767" i="4" s="1"/>
  <c r="J3841" i="3" s="1"/>
  <c r="H3768" i="4"/>
  <c r="I3768" i="4"/>
  <c r="J3768" i="4"/>
  <c r="V3768" i="4" s="1"/>
  <c r="G3842" i="3" s="1"/>
  <c r="K3768" i="4"/>
  <c r="L3768" i="4"/>
  <c r="M3768" i="4"/>
  <c r="Y3768" i="4" s="1"/>
  <c r="J3842" i="3" s="1"/>
  <c r="H3769" i="4"/>
  <c r="I3769" i="4"/>
  <c r="J3769" i="4"/>
  <c r="K3769" i="4"/>
  <c r="L3769" i="4"/>
  <c r="M3769" i="4"/>
  <c r="Y3769" i="4" s="1"/>
  <c r="J3843" i="3" s="1"/>
  <c r="H3770" i="4"/>
  <c r="T3770" i="4" s="1"/>
  <c r="E3844" i="3" s="1"/>
  <c r="I3770" i="4"/>
  <c r="J3770" i="4"/>
  <c r="K3770" i="4"/>
  <c r="W3770" i="4" s="1"/>
  <c r="H3844" i="3" s="1"/>
  <c r="L3770" i="4"/>
  <c r="X3770" i="4" s="1"/>
  <c r="I3844" i="3" s="1"/>
  <c r="M3770" i="4"/>
  <c r="Y3770" i="4" s="1"/>
  <c r="J3844" i="3" s="1"/>
  <c r="H3771" i="4"/>
  <c r="I3771" i="4"/>
  <c r="J3771" i="4"/>
  <c r="K3771" i="4"/>
  <c r="W3771" i="4" s="1"/>
  <c r="H3845" i="3" s="1"/>
  <c r="L3771" i="4"/>
  <c r="M3771" i="4"/>
  <c r="Y3771" i="4" s="1"/>
  <c r="J3845" i="3" s="1"/>
  <c r="H3772" i="4"/>
  <c r="I3772" i="4"/>
  <c r="J3772" i="4"/>
  <c r="K3772" i="4"/>
  <c r="L3772" i="4"/>
  <c r="M3772" i="4"/>
  <c r="Y3772" i="4" s="1"/>
  <c r="J3846" i="3" s="1"/>
  <c r="H3773" i="4"/>
  <c r="I3773" i="4"/>
  <c r="U3773" i="4" s="1"/>
  <c r="F3847" i="3" s="1"/>
  <c r="J3773" i="4"/>
  <c r="K3773" i="4"/>
  <c r="L3773" i="4"/>
  <c r="M3773" i="4"/>
  <c r="Y3773" i="4" s="1"/>
  <c r="J3847" i="3" s="1"/>
  <c r="H3774" i="4"/>
  <c r="T3774" i="4" s="1"/>
  <c r="E3848" i="3" s="1"/>
  <c r="I3774" i="4"/>
  <c r="J3774" i="4"/>
  <c r="K3774" i="4"/>
  <c r="L3774" i="4"/>
  <c r="X3774" i="4" s="1"/>
  <c r="I3848" i="3" s="1"/>
  <c r="M3774" i="4"/>
  <c r="Y3774" i="4" s="1"/>
  <c r="J3848" i="3" s="1"/>
  <c r="H3775" i="4"/>
  <c r="I3775" i="4"/>
  <c r="J3775" i="4"/>
  <c r="K3775" i="4"/>
  <c r="W3775" i="4" s="1"/>
  <c r="H3849" i="3" s="1"/>
  <c r="L3775" i="4"/>
  <c r="M3775" i="4"/>
  <c r="Y3775" i="4" s="1"/>
  <c r="J3849" i="3" s="1"/>
  <c r="H3776" i="4"/>
  <c r="I3776" i="4"/>
  <c r="J3776" i="4"/>
  <c r="V3776" i="4" s="1"/>
  <c r="G3850" i="3" s="1"/>
  <c r="K3776" i="4"/>
  <c r="L3776" i="4"/>
  <c r="M3776" i="4"/>
  <c r="Y3776" i="4" s="1"/>
  <c r="J3850" i="3" s="1"/>
  <c r="H3777" i="4"/>
  <c r="I3777" i="4"/>
  <c r="U3777" i="4" s="1"/>
  <c r="F3851" i="3" s="1"/>
  <c r="J3777" i="4"/>
  <c r="K3777" i="4"/>
  <c r="L3777" i="4"/>
  <c r="M3777" i="4"/>
  <c r="Y3777" i="4" s="1"/>
  <c r="J3851" i="3" s="1"/>
  <c r="H3778" i="4"/>
  <c r="T3778" i="4" s="1"/>
  <c r="E3852" i="3" s="1"/>
  <c r="I3778" i="4"/>
  <c r="U3778" i="4" s="1"/>
  <c r="F3852" i="3" s="1"/>
  <c r="J3778" i="4"/>
  <c r="K3778" i="4"/>
  <c r="W3778" i="4" s="1"/>
  <c r="H3852" i="3" s="1"/>
  <c r="L3778" i="4"/>
  <c r="M3778" i="4"/>
  <c r="Y3778" i="4" s="1"/>
  <c r="J3852" i="3" s="1"/>
  <c r="H3779" i="4"/>
  <c r="I3779" i="4"/>
  <c r="J3779" i="4"/>
  <c r="K3779" i="4"/>
  <c r="W3779" i="4" s="1"/>
  <c r="H3853" i="3" s="1"/>
  <c r="L3779" i="4"/>
  <c r="M3779" i="4"/>
  <c r="Y3779" i="4" s="1"/>
  <c r="J3853" i="3" s="1"/>
  <c r="H3780" i="4"/>
  <c r="I3780" i="4"/>
  <c r="J3780" i="4"/>
  <c r="K3780" i="4"/>
  <c r="L3780" i="4"/>
  <c r="M3780" i="4"/>
  <c r="Y3780" i="4" s="1"/>
  <c r="J3875" i="3" s="1"/>
  <c r="H3781" i="4"/>
  <c r="I3781" i="4"/>
  <c r="U3781" i="4" s="1"/>
  <c r="F3854" i="3" s="1"/>
  <c r="J3781" i="4"/>
  <c r="K3781" i="4"/>
  <c r="L3781" i="4"/>
  <c r="M3781" i="4"/>
  <c r="Y3781" i="4" s="1"/>
  <c r="J3854" i="3" s="1"/>
  <c r="H3782" i="4"/>
  <c r="I3782" i="4"/>
  <c r="J3782" i="4"/>
  <c r="K3782" i="4"/>
  <c r="W3782" i="4" s="1"/>
  <c r="H3855" i="3" s="1"/>
  <c r="L3782" i="4"/>
  <c r="X3782" i="4" s="1"/>
  <c r="I3855" i="3" s="1"/>
  <c r="M3782" i="4"/>
  <c r="Y3782" i="4" s="1"/>
  <c r="J3855" i="3" s="1"/>
  <c r="H3783" i="4"/>
  <c r="I3783" i="4"/>
  <c r="J3783" i="4"/>
  <c r="K3783" i="4"/>
  <c r="W3783" i="4" s="1"/>
  <c r="H3884" i="3" s="1"/>
  <c r="L3783" i="4"/>
  <c r="M3783" i="4"/>
  <c r="Y3783" i="4" s="1"/>
  <c r="J3884" i="3" s="1"/>
  <c r="H3784" i="4"/>
  <c r="I3784" i="4"/>
  <c r="J3784" i="4"/>
  <c r="V3784" i="4" s="1"/>
  <c r="G3856" i="3" s="1"/>
  <c r="K3784" i="4"/>
  <c r="L3784" i="4"/>
  <c r="M3784" i="4"/>
  <c r="Y3784" i="4" s="1"/>
  <c r="J3856" i="3" s="1"/>
  <c r="H3785" i="4"/>
  <c r="I3785" i="4"/>
  <c r="U3785" i="4" s="1"/>
  <c r="F3885" i="3" s="1"/>
  <c r="J3785" i="4"/>
  <c r="K3785" i="4"/>
  <c r="L3785" i="4"/>
  <c r="M3785" i="4"/>
  <c r="Y3785" i="4" s="1"/>
  <c r="J3885" i="3" s="1"/>
  <c r="H3786" i="4"/>
  <c r="T3786" i="4" s="1"/>
  <c r="E3857" i="3" s="1"/>
  <c r="I3786" i="4"/>
  <c r="J3786" i="4"/>
  <c r="K3786" i="4"/>
  <c r="W3786" i="4" s="1"/>
  <c r="H3857" i="3" s="1"/>
  <c r="L3786" i="4"/>
  <c r="X3786" i="4" s="1"/>
  <c r="I3857" i="3" s="1"/>
  <c r="M3786" i="4"/>
  <c r="Y3786" i="4" s="1"/>
  <c r="J3857" i="3" s="1"/>
  <c r="H3787" i="4"/>
  <c r="I3787" i="4"/>
  <c r="J3787" i="4"/>
  <c r="K3787" i="4"/>
  <c r="W3787" i="4" s="1"/>
  <c r="H3858" i="3" s="1"/>
  <c r="L3787" i="4"/>
  <c r="M3787" i="4"/>
  <c r="Y3787" i="4" s="1"/>
  <c r="J3858" i="3" s="1"/>
  <c r="H3788" i="4"/>
  <c r="I3788" i="4"/>
  <c r="J3788" i="4"/>
  <c r="V3788" i="4" s="1"/>
  <c r="G3859" i="3" s="1"/>
  <c r="K3788" i="4"/>
  <c r="L3788" i="4"/>
  <c r="M3788" i="4"/>
  <c r="Y3788" i="4" s="1"/>
  <c r="J3859" i="3" s="1"/>
  <c r="H3789" i="4"/>
  <c r="I3789" i="4"/>
  <c r="U3789" i="4" s="1"/>
  <c r="F3860" i="3" s="1"/>
  <c r="J3789" i="4"/>
  <c r="K3789" i="4"/>
  <c r="L3789" i="4"/>
  <c r="M3789" i="4"/>
  <c r="Y3789" i="4" s="1"/>
  <c r="J3860" i="3" s="1"/>
  <c r="H3790" i="4"/>
  <c r="T3790" i="4" s="1"/>
  <c r="E3886" i="3" s="1"/>
  <c r="I3790" i="4"/>
  <c r="J3790" i="4"/>
  <c r="K3790" i="4"/>
  <c r="L3790" i="4"/>
  <c r="X3790" i="4" s="1"/>
  <c r="I3886" i="3" s="1"/>
  <c r="M3790" i="4"/>
  <c r="H3791" i="4"/>
  <c r="I3791" i="4"/>
  <c r="J3791" i="4"/>
  <c r="K3791" i="4"/>
  <c r="W3791" i="4" s="1"/>
  <c r="H3887" i="3" s="1"/>
  <c r="L3791" i="4"/>
  <c r="M3791" i="4"/>
  <c r="Y3791" i="4" s="1"/>
  <c r="J3887" i="3" s="1"/>
  <c r="H3792" i="4"/>
  <c r="I3792" i="4"/>
  <c r="J3792" i="4"/>
  <c r="K3792" i="4"/>
  <c r="L3792" i="4"/>
  <c r="M3792" i="4"/>
  <c r="Y3792" i="4" s="1"/>
  <c r="J3861" i="3" s="1"/>
  <c r="H3793" i="4"/>
  <c r="I3793" i="4"/>
  <c r="J3793" i="4"/>
  <c r="K3793" i="4"/>
  <c r="L3793" i="4"/>
  <c r="M3793" i="4"/>
  <c r="Y3793" i="4" s="1"/>
  <c r="J3876" i="3" s="1"/>
  <c r="H3794" i="4"/>
  <c r="T3794" i="4" s="1"/>
  <c r="E3862" i="3" s="1"/>
  <c r="I3794" i="4"/>
  <c r="J3794" i="4"/>
  <c r="V3794" i="4" s="1"/>
  <c r="G3862" i="3" s="1"/>
  <c r="K3794" i="4"/>
  <c r="W3794" i="4" s="1"/>
  <c r="H3862" i="3" s="1"/>
  <c r="L3794" i="4"/>
  <c r="X3794" i="4" s="1"/>
  <c r="I3862" i="3" s="1"/>
  <c r="M3794" i="4"/>
  <c r="Y3794" i="4" s="1"/>
  <c r="J3862" i="3" s="1"/>
  <c r="H3795" i="4"/>
  <c r="I3795" i="4"/>
  <c r="J3795" i="4"/>
  <c r="K3795" i="4"/>
  <c r="W3795" i="4" s="1"/>
  <c r="H3863" i="3" s="1"/>
  <c r="L3795" i="4"/>
  <c r="M3795" i="4"/>
  <c r="Y3795" i="4" s="1"/>
  <c r="J3863" i="3" s="1"/>
  <c r="H3796" i="4"/>
  <c r="I3796" i="4"/>
  <c r="J3796" i="4"/>
  <c r="K3796" i="4"/>
  <c r="L3796" i="4"/>
  <c r="M3796" i="4"/>
  <c r="Y3796" i="4" s="1"/>
  <c r="J3888" i="3" s="1"/>
  <c r="H3797" i="4"/>
  <c r="I3797" i="4"/>
  <c r="U3797" i="4" s="1"/>
  <c r="F3864" i="3" s="1"/>
  <c r="J3797" i="4"/>
  <c r="K3797" i="4"/>
  <c r="L3797" i="4"/>
  <c r="M3797" i="4"/>
  <c r="H3798" i="4"/>
  <c r="T3798" i="4" s="1"/>
  <c r="E3865" i="3" s="1"/>
  <c r="I3798" i="4"/>
  <c r="J3798" i="4"/>
  <c r="K3798" i="4"/>
  <c r="W3798" i="4" s="1"/>
  <c r="H3865" i="3" s="1"/>
  <c r="L3798" i="4"/>
  <c r="X3798" i="4" s="1"/>
  <c r="I3865" i="3" s="1"/>
  <c r="M3798" i="4"/>
  <c r="Y3798" i="4" s="1"/>
  <c r="J3865" i="3" s="1"/>
  <c r="H3799" i="4"/>
  <c r="I3799" i="4"/>
  <c r="J3799" i="4"/>
  <c r="K3799" i="4"/>
  <c r="W3799" i="4" s="1"/>
  <c r="H3866" i="3" s="1"/>
  <c r="L3799" i="4"/>
  <c r="M3799" i="4"/>
  <c r="Y3799" i="4" s="1"/>
  <c r="J3866" i="3" s="1"/>
  <c r="H3800" i="4"/>
  <c r="I3800" i="4"/>
  <c r="J3800" i="4"/>
  <c r="V3800" i="4" s="1"/>
  <c r="G3867" i="3" s="1"/>
  <c r="K3800" i="4"/>
  <c r="L3800" i="4"/>
  <c r="M3800" i="4"/>
  <c r="Y3800" i="4" s="1"/>
  <c r="J3867" i="3" s="1"/>
  <c r="H3801" i="4"/>
  <c r="I3801" i="4"/>
  <c r="U3801" i="4" s="1"/>
  <c r="F3889" i="3" s="1"/>
  <c r="J3801" i="4"/>
  <c r="K3801" i="4"/>
  <c r="L3801" i="4"/>
  <c r="M3801" i="4"/>
  <c r="Y3801" i="4" s="1"/>
  <c r="J3889" i="3" s="1"/>
  <c r="H3802" i="4"/>
  <c r="T3802" i="4" s="1"/>
  <c r="E3890" i="3" s="1"/>
  <c r="I3802" i="4"/>
  <c r="J3802" i="4"/>
  <c r="K3802" i="4"/>
  <c r="W3802" i="4" s="1"/>
  <c r="H3890" i="3" s="1"/>
  <c r="L3802" i="4"/>
  <c r="M3802" i="4"/>
  <c r="Y3802" i="4" s="1"/>
  <c r="J3890" i="3" s="1"/>
  <c r="H3803" i="4"/>
  <c r="I3803" i="4"/>
  <c r="J3803" i="4"/>
  <c r="K3803" i="4"/>
  <c r="W3803" i="4" s="1"/>
  <c r="H3891" i="3" s="1"/>
  <c r="L3803" i="4"/>
  <c r="M3803" i="4"/>
  <c r="Y3803" i="4" s="1"/>
  <c r="J3891" i="3" s="1"/>
  <c r="H3804" i="4"/>
  <c r="I3804" i="4"/>
  <c r="J3804" i="4"/>
  <c r="V3804" i="4" s="1"/>
  <c r="G3892" i="3" s="1"/>
  <c r="K3804" i="4"/>
  <c r="L3804" i="4"/>
  <c r="M3804" i="4"/>
  <c r="Y3804" i="4" s="1"/>
  <c r="J3892" i="3" s="1"/>
  <c r="H3805" i="4"/>
  <c r="I3805" i="4"/>
  <c r="U3805" i="4" s="1"/>
  <c r="F3893" i="3" s="1"/>
  <c r="J3805" i="4"/>
  <c r="K3805" i="4"/>
  <c r="L3805" i="4"/>
  <c r="M3805" i="4"/>
  <c r="Y3805" i="4" s="1"/>
  <c r="J3893" i="3" s="1"/>
  <c r="H3806" i="4"/>
  <c r="T3806" i="4" s="1"/>
  <c r="E3894" i="3" s="1"/>
  <c r="I3806" i="4"/>
  <c r="J3806" i="4"/>
  <c r="K3806" i="4"/>
  <c r="W3806" i="4" s="1"/>
  <c r="H3894" i="3" s="1"/>
  <c r="L3806" i="4"/>
  <c r="X3806" i="4" s="1"/>
  <c r="I3894" i="3" s="1"/>
  <c r="M3806" i="4"/>
  <c r="Y3806" i="4" s="1"/>
  <c r="J3894" i="3" s="1"/>
  <c r="H3807" i="4"/>
  <c r="I3807" i="4"/>
  <c r="J3807" i="4"/>
  <c r="K3807" i="4"/>
  <c r="W3807" i="4" s="1"/>
  <c r="H3895" i="3" s="1"/>
  <c r="L3807" i="4"/>
  <c r="M3807" i="4"/>
  <c r="Y3807" i="4" s="1"/>
  <c r="J3895" i="3" s="1"/>
  <c r="H3808" i="4"/>
  <c r="I3808" i="4"/>
  <c r="J3808" i="4"/>
  <c r="K3808" i="4"/>
  <c r="L3808" i="4"/>
  <c r="M3808" i="4"/>
  <c r="Y3808" i="4" s="1"/>
  <c r="J3896" i="3" s="1"/>
  <c r="H3809" i="4"/>
  <c r="I3809" i="4"/>
  <c r="U3809" i="4" s="1"/>
  <c r="F3897" i="3" s="1"/>
  <c r="J3809" i="4"/>
  <c r="K3809" i="4"/>
  <c r="L3809" i="4"/>
  <c r="M3809" i="4"/>
  <c r="Y3809" i="4" s="1"/>
  <c r="J3897" i="3" s="1"/>
  <c r="H3810" i="4"/>
  <c r="T3810" i="4" s="1"/>
  <c r="E3898" i="3" s="1"/>
  <c r="I3810" i="4"/>
  <c r="J3810" i="4"/>
  <c r="K3810" i="4"/>
  <c r="W3810" i="4" s="1"/>
  <c r="H3898" i="3" s="1"/>
  <c r="L3810" i="4"/>
  <c r="X3810" i="4" s="1"/>
  <c r="I3898" i="3" s="1"/>
  <c r="M3810" i="4"/>
  <c r="H3811" i="4"/>
  <c r="I3811" i="4"/>
  <c r="J3811" i="4"/>
  <c r="K3811" i="4"/>
  <c r="W3811" i="4" s="1"/>
  <c r="H3899" i="3" s="1"/>
  <c r="L3811" i="4"/>
  <c r="M3811" i="4"/>
  <c r="Y3811" i="4" s="1"/>
  <c r="J3899" i="3" s="1"/>
  <c r="H3812" i="4"/>
  <c r="I3812" i="4"/>
  <c r="J3812" i="4"/>
  <c r="K3812" i="4"/>
  <c r="L3812" i="4"/>
  <c r="M3812" i="4"/>
  <c r="Y3812" i="4" s="1"/>
  <c r="J3900" i="3" s="1"/>
  <c r="H3813" i="4"/>
  <c r="I3813" i="4"/>
  <c r="U3813" i="4" s="1"/>
  <c r="F3901" i="3" s="1"/>
  <c r="J3813" i="4"/>
  <c r="K3813" i="4"/>
  <c r="L3813" i="4"/>
  <c r="M3813" i="4"/>
  <c r="Y3813" i="4" s="1"/>
  <c r="J3901" i="3" s="1"/>
  <c r="H3814" i="4"/>
  <c r="T3814" i="4" s="1"/>
  <c r="E3902" i="3" s="1"/>
  <c r="I3814" i="4"/>
  <c r="J3814" i="4"/>
  <c r="K3814" i="4"/>
  <c r="W3814" i="4" s="1"/>
  <c r="H3902" i="3" s="1"/>
  <c r="L3814" i="4"/>
  <c r="X3814" i="4" s="1"/>
  <c r="I3902" i="3" s="1"/>
  <c r="M3814" i="4"/>
  <c r="Y3814" i="4" s="1"/>
  <c r="J3902" i="3" s="1"/>
  <c r="H3815" i="4"/>
  <c r="I3815" i="4"/>
  <c r="J3815" i="4"/>
  <c r="K3815" i="4"/>
  <c r="W3815" i="4" s="1"/>
  <c r="H3903" i="3" s="1"/>
  <c r="L3815" i="4"/>
  <c r="M3815" i="4"/>
  <c r="Y3815" i="4" s="1"/>
  <c r="J3903" i="3" s="1"/>
  <c r="H3816" i="4"/>
  <c r="I3816" i="4"/>
  <c r="J3816" i="4"/>
  <c r="K3816" i="4"/>
  <c r="L3816" i="4"/>
  <c r="M3816" i="4"/>
  <c r="Y3816" i="4" s="1"/>
  <c r="J3904" i="3" s="1"/>
  <c r="H3817" i="4"/>
  <c r="I3817" i="4"/>
  <c r="U3817" i="4" s="1"/>
  <c r="F3905" i="3" s="1"/>
  <c r="J3817" i="4"/>
  <c r="K3817" i="4"/>
  <c r="L3817" i="4"/>
  <c r="M3817" i="4"/>
  <c r="Y3817" i="4" s="1"/>
  <c r="J3905" i="3" s="1"/>
  <c r="H3818" i="4"/>
  <c r="T3818" i="4" s="1"/>
  <c r="E3906" i="3" s="1"/>
  <c r="I3818" i="4"/>
  <c r="J3818" i="4"/>
  <c r="K3818" i="4"/>
  <c r="L3818" i="4"/>
  <c r="X3818" i="4" s="1"/>
  <c r="I3906" i="3" s="1"/>
  <c r="M3818" i="4"/>
  <c r="Y3818" i="4" s="1"/>
  <c r="J3906" i="3" s="1"/>
  <c r="H3819" i="4"/>
  <c r="T3819" i="4" s="1"/>
  <c r="E3907" i="3" s="1"/>
  <c r="I3819" i="4"/>
  <c r="J3819" i="4"/>
  <c r="K3819" i="4"/>
  <c r="W3819" i="4" s="1"/>
  <c r="H3907" i="3" s="1"/>
  <c r="L3819" i="4"/>
  <c r="M3819" i="4"/>
  <c r="Y3819" i="4" s="1"/>
  <c r="J3907" i="3" s="1"/>
  <c r="H3820" i="4"/>
  <c r="I3820" i="4"/>
  <c r="J3820" i="4"/>
  <c r="V3820" i="4" s="1"/>
  <c r="G3908" i="3" s="1"/>
  <c r="K3820" i="4"/>
  <c r="L3820" i="4"/>
  <c r="M3820" i="4"/>
  <c r="Y3820" i="4" s="1"/>
  <c r="J3908" i="3" s="1"/>
  <c r="H3821" i="4"/>
  <c r="I3821" i="4"/>
  <c r="U3821" i="4" s="1"/>
  <c r="F3909" i="3" s="1"/>
  <c r="J3821" i="4"/>
  <c r="K3821" i="4"/>
  <c r="L3821" i="4"/>
  <c r="M3821" i="4"/>
  <c r="Y3821" i="4" s="1"/>
  <c r="J3909" i="3" s="1"/>
  <c r="H3822" i="4"/>
  <c r="T3822" i="4" s="1"/>
  <c r="E3910" i="3" s="1"/>
  <c r="I3822" i="4"/>
  <c r="J3822" i="4"/>
  <c r="V3822" i="4" s="1"/>
  <c r="G3910" i="3" s="1"/>
  <c r="K3822" i="4"/>
  <c r="W3822" i="4" s="1"/>
  <c r="H3910" i="3" s="1"/>
  <c r="L3822" i="4"/>
  <c r="X3822" i="4" s="1"/>
  <c r="I3910" i="3" s="1"/>
  <c r="M3822" i="4"/>
  <c r="Y3822" i="4" s="1"/>
  <c r="J3910" i="3" s="1"/>
  <c r="H3823" i="4"/>
  <c r="T3823" i="4" s="1"/>
  <c r="E3911" i="3" s="1"/>
  <c r="I3823" i="4"/>
  <c r="J3823" i="4"/>
  <c r="K3823" i="4"/>
  <c r="W3823" i="4" s="1"/>
  <c r="H3911" i="3" s="1"/>
  <c r="L3823" i="4"/>
  <c r="M3823" i="4"/>
  <c r="Y3823" i="4" s="1"/>
  <c r="J3911" i="3" s="1"/>
  <c r="H3824" i="4"/>
  <c r="I3824" i="4"/>
  <c r="J3824" i="4"/>
  <c r="K3824" i="4"/>
  <c r="L3824" i="4"/>
  <c r="M3824" i="4"/>
  <c r="Y3824" i="4" s="1"/>
  <c r="J3912" i="3" s="1"/>
  <c r="H3825" i="4"/>
  <c r="I3825" i="4"/>
  <c r="U3825" i="4" s="1"/>
  <c r="F3913" i="3" s="1"/>
  <c r="J3825" i="4"/>
  <c r="K3825" i="4"/>
  <c r="L3825" i="4"/>
  <c r="M3825" i="4"/>
  <c r="Y3825" i="4" s="1"/>
  <c r="J3913" i="3" s="1"/>
  <c r="H3826" i="4"/>
  <c r="T3826" i="4" s="1"/>
  <c r="E3914" i="3" s="1"/>
  <c r="I3826" i="4"/>
  <c r="J3826" i="4"/>
  <c r="K3826" i="4"/>
  <c r="W3826" i="4" s="1"/>
  <c r="H3914" i="3" s="1"/>
  <c r="L3826" i="4"/>
  <c r="X3826" i="4" s="1"/>
  <c r="I3914" i="3" s="1"/>
  <c r="M3826" i="4"/>
  <c r="Y3826" i="4" s="1"/>
  <c r="J3914" i="3" s="1"/>
  <c r="H3827" i="4"/>
  <c r="I3827" i="4"/>
  <c r="J3827" i="4"/>
  <c r="K3827" i="4"/>
  <c r="W3827" i="4" s="1"/>
  <c r="H3915" i="3" s="1"/>
  <c r="L3827" i="4"/>
  <c r="M3827" i="4"/>
  <c r="H3828" i="4"/>
  <c r="I3828" i="4"/>
  <c r="J3828" i="4"/>
  <c r="V3828" i="4" s="1"/>
  <c r="G3916" i="3" s="1"/>
  <c r="K3828" i="4"/>
  <c r="L3828" i="4"/>
  <c r="M3828" i="4"/>
  <c r="Y3828" i="4" s="1"/>
  <c r="J3916" i="3" s="1"/>
  <c r="H3829" i="4"/>
  <c r="I3829" i="4"/>
  <c r="U3829" i="4" s="1"/>
  <c r="F3917" i="3" s="1"/>
  <c r="J3829" i="4"/>
  <c r="K3829" i="4"/>
  <c r="L3829" i="4"/>
  <c r="M3829" i="4"/>
  <c r="Y3829" i="4" s="1"/>
  <c r="J3917" i="3" s="1"/>
  <c r="H3830" i="4"/>
  <c r="T3830" i="4" s="1"/>
  <c r="E3918" i="3" s="1"/>
  <c r="I3830" i="4"/>
  <c r="J3830" i="4"/>
  <c r="K3830" i="4"/>
  <c r="W3830" i="4" s="1"/>
  <c r="H3918" i="3" s="1"/>
  <c r="L3830" i="4"/>
  <c r="X3830" i="4" s="1"/>
  <c r="I3918" i="3" s="1"/>
  <c r="M3830" i="4"/>
  <c r="Y3830" i="4" s="1"/>
  <c r="J3918" i="3" s="1"/>
  <c r="H3831" i="4"/>
  <c r="I3831" i="4"/>
  <c r="J3831" i="4"/>
  <c r="K3831" i="4"/>
  <c r="W3831" i="4" s="1"/>
  <c r="H3919" i="3" s="1"/>
  <c r="L3831" i="4"/>
  <c r="M3831" i="4"/>
  <c r="Y3831" i="4" s="1"/>
  <c r="J3919" i="3" s="1"/>
  <c r="H3832" i="4"/>
  <c r="I3832" i="4"/>
  <c r="J3832" i="4"/>
  <c r="V3832" i="4" s="1"/>
  <c r="G3920" i="3" s="1"/>
  <c r="K3832" i="4"/>
  <c r="L3832" i="4"/>
  <c r="M3832" i="4"/>
  <c r="Y3832" i="4" s="1"/>
  <c r="J3920" i="3" s="1"/>
  <c r="H3833" i="4"/>
  <c r="I3833" i="4"/>
  <c r="U3833" i="4" s="1"/>
  <c r="F3921" i="3" s="1"/>
  <c r="J3833" i="4"/>
  <c r="K3833" i="4"/>
  <c r="L3833" i="4"/>
  <c r="M3833" i="4"/>
  <c r="Y3833" i="4" s="1"/>
  <c r="J3921" i="3" s="1"/>
  <c r="H3834" i="4"/>
  <c r="T3834" i="4" s="1"/>
  <c r="E3922" i="3" s="1"/>
  <c r="I3834" i="4"/>
  <c r="J3834" i="4"/>
  <c r="K3834" i="4"/>
  <c r="W3834" i="4" s="1"/>
  <c r="H3922" i="3" s="1"/>
  <c r="L3834" i="4"/>
  <c r="X3834" i="4" s="1"/>
  <c r="I3922" i="3" s="1"/>
  <c r="M3834" i="4"/>
  <c r="H3835" i="4"/>
  <c r="I3835" i="4"/>
  <c r="J3835" i="4"/>
  <c r="K3835" i="4"/>
  <c r="W3835" i="4" s="1"/>
  <c r="H3923" i="3" s="1"/>
  <c r="L3835" i="4"/>
  <c r="M3835" i="4"/>
  <c r="Y3835" i="4" s="1"/>
  <c r="J3923" i="3" s="1"/>
  <c r="H3836" i="4"/>
  <c r="I3836" i="4"/>
  <c r="J3836" i="4"/>
  <c r="K3836" i="4"/>
  <c r="L3836" i="4"/>
  <c r="M3836" i="4"/>
  <c r="Y3836" i="4" s="1"/>
  <c r="J3924" i="3" s="1"/>
  <c r="H3837" i="4"/>
  <c r="I3837" i="4"/>
  <c r="U3837" i="4" s="1"/>
  <c r="F3925" i="3" s="1"/>
  <c r="J3837" i="4"/>
  <c r="K3837" i="4"/>
  <c r="L3837" i="4"/>
  <c r="M3837" i="4"/>
  <c r="Y3837" i="4" s="1"/>
  <c r="J3925" i="3" s="1"/>
  <c r="H3838" i="4"/>
  <c r="T3838" i="4" s="1"/>
  <c r="E3926" i="3" s="1"/>
  <c r="I3838" i="4"/>
  <c r="J3838" i="4"/>
  <c r="K3838" i="4"/>
  <c r="W3838" i="4" s="1"/>
  <c r="H3926" i="3" s="1"/>
  <c r="L3838" i="4"/>
  <c r="X3838" i="4" s="1"/>
  <c r="I3926" i="3" s="1"/>
  <c r="M3838" i="4"/>
  <c r="Y3838" i="4" s="1"/>
  <c r="J3926" i="3" s="1"/>
  <c r="H3839" i="4"/>
  <c r="I3839" i="4"/>
  <c r="J3839" i="4"/>
  <c r="K3839" i="4"/>
  <c r="W3839" i="4" s="1"/>
  <c r="H3927" i="3" s="1"/>
  <c r="L3839" i="4"/>
  <c r="M3839" i="4"/>
  <c r="Y3839" i="4" s="1"/>
  <c r="J3927" i="3" s="1"/>
  <c r="H3840" i="4"/>
  <c r="I3840" i="4"/>
  <c r="J3840" i="4"/>
  <c r="K3840" i="4"/>
  <c r="L3840" i="4"/>
  <c r="M3840" i="4"/>
  <c r="Y3840" i="4" s="1"/>
  <c r="J3928" i="3" s="1"/>
  <c r="H3841" i="4"/>
  <c r="I3841" i="4"/>
  <c r="J3841" i="4"/>
  <c r="K3841" i="4"/>
  <c r="L3841" i="4"/>
  <c r="M3841" i="4"/>
  <c r="Y3841" i="4" s="1"/>
  <c r="J3929" i="3" s="1"/>
  <c r="H3842" i="4"/>
  <c r="T3842" i="4" s="1"/>
  <c r="E3930" i="3" s="1"/>
  <c r="I3842" i="4"/>
  <c r="J3842" i="4"/>
  <c r="K3842" i="4"/>
  <c r="W3842" i="4" s="1"/>
  <c r="H3930" i="3" s="1"/>
  <c r="L3842" i="4"/>
  <c r="X3842" i="4" s="1"/>
  <c r="I3930" i="3" s="1"/>
  <c r="M3842" i="4"/>
  <c r="Y3842" i="4" s="1"/>
  <c r="J3930" i="3" s="1"/>
  <c r="H3843" i="4"/>
  <c r="I3843" i="4"/>
  <c r="J3843" i="4"/>
  <c r="K3843" i="4"/>
  <c r="W3843" i="4" s="1"/>
  <c r="H3931" i="3" s="1"/>
  <c r="L3843" i="4"/>
  <c r="M3843" i="4"/>
  <c r="Y3843" i="4" s="1"/>
  <c r="J3931" i="3" s="1"/>
  <c r="H3844" i="4"/>
  <c r="I3844" i="4"/>
  <c r="J3844" i="4"/>
  <c r="K3844" i="4"/>
  <c r="L3844" i="4"/>
  <c r="M3844" i="4"/>
  <c r="Y3844" i="4" s="1"/>
  <c r="J3932" i="3" s="1"/>
  <c r="H3845" i="4"/>
  <c r="I3845" i="4"/>
  <c r="U3845" i="4" s="1"/>
  <c r="F3933" i="3" s="1"/>
  <c r="J3845" i="4"/>
  <c r="K3845" i="4"/>
  <c r="L3845" i="4"/>
  <c r="M3845" i="4"/>
  <c r="Y3845" i="4" s="1"/>
  <c r="J3933" i="3" s="1"/>
  <c r="H3846" i="4"/>
  <c r="T3846" i="4" s="1"/>
  <c r="E3934" i="3" s="1"/>
  <c r="I3846" i="4"/>
  <c r="J3846" i="4"/>
  <c r="K3846" i="4"/>
  <c r="L3846" i="4"/>
  <c r="X3846" i="4" s="1"/>
  <c r="I3934" i="3" s="1"/>
  <c r="M3846" i="4"/>
  <c r="Y3846" i="4" s="1"/>
  <c r="J3934" i="3" s="1"/>
  <c r="H3847" i="4"/>
  <c r="I3847" i="4"/>
  <c r="J3847" i="4"/>
  <c r="K3847" i="4"/>
  <c r="W3847" i="4" s="1"/>
  <c r="H3935" i="3" s="1"/>
  <c r="L3847" i="4"/>
  <c r="X3847" i="4" s="1"/>
  <c r="I3935" i="3" s="1"/>
  <c r="M3847" i="4"/>
  <c r="Y3847" i="4" s="1"/>
  <c r="J3935" i="3" s="1"/>
  <c r="H3848" i="4"/>
  <c r="I3848" i="4"/>
  <c r="J3848" i="4"/>
  <c r="K3848" i="4"/>
  <c r="L3848" i="4"/>
  <c r="M3848" i="4"/>
  <c r="Y3848" i="4" s="1"/>
  <c r="J3936" i="3" s="1"/>
  <c r="H3849" i="4"/>
  <c r="I3849" i="4"/>
  <c r="J3849" i="4"/>
  <c r="K3849" i="4"/>
  <c r="L3849" i="4"/>
  <c r="M3849" i="4"/>
  <c r="Y3849" i="4" s="1"/>
  <c r="J3937" i="3" s="1"/>
  <c r="H3850" i="4"/>
  <c r="T3850" i="4" s="1"/>
  <c r="E3938" i="3" s="1"/>
  <c r="I3850" i="4"/>
  <c r="J3850" i="4"/>
  <c r="K3850" i="4"/>
  <c r="W3850" i="4" s="1"/>
  <c r="H3938" i="3" s="1"/>
  <c r="L3850" i="4"/>
  <c r="X3850" i="4" s="1"/>
  <c r="I3938" i="3" s="1"/>
  <c r="M3850" i="4"/>
  <c r="Y3850" i="4" s="1"/>
  <c r="J3938" i="3" s="1"/>
  <c r="H3851" i="4"/>
  <c r="I3851" i="4"/>
  <c r="J3851" i="4"/>
  <c r="K3851" i="4"/>
  <c r="W3851" i="4" s="1"/>
  <c r="H3939" i="3" s="1"/>
  <c r="L3851" i="4"/>
  <c r="M3851" i="4"/>
  <c r="Y3851" i="4" s="1"/>
  <c r="J3939" i="3" s="1"/>
  <c r="H3852" i="4"/>
  <c r="I3852" i="4"/>
  <c r="J3852" i="4"/>
  <c r="K3852" i="4"/>
  <c r="L3852" i="4"/>
  <c r="M3852" i="4"/>
  <c r="Y3852" i="4" s="1"/>
  <c r="J3940" i="3" s="1"/>
  <c r="H3853" i="4"/>
  <c r="I3853" i="4"/>
  <c r="U3853" i="4" s="1"/>
  <c r="F3941" i="3" s="1"/>
  <c r="J3853" i="4"/>
  <c r="K3853" i="4"/>
  <c r="L3853" i="4"/>
  <c r="M3853" i="4"/>
  <c r="Y3853" i="4" s="1"/>
  <c r="J3941" i="3" s="1"/>
  <c r="H3854" i="4"/>
  <c r="T3854" i="4" s="1"/>
  <c r="E3942" i="3" s="1"/>
  <c r="I3854" i="4"/>
  <c r="J3854" i="4"/>
  <c r="K3854" i="4"/>
  <c r="W3854" i="4" s="1"/>
  <c r="H3942" i="3" s="1"/>
  <c r="L3854" i="4"/>
  <c r="X3854" i="4" s="1"/>
  <c r="I3942" i="3" s="1"/>
  <c r="M3854" i="4"/>
  <c r="Y3854" i="4" s="1"/>
  <c r="J3942" i="3" s="1"/>
  <c r="H3855" i="4"/>
  <c r="I3855" i="4"/>
  <c r="J3855" i="4"/>
  <c r="K3855" i="4"/>
  <c r="L3855" i="4"/>
  <c r="M3855" i="4"/>
  <c r="Y3855" i="4" s="1"/>
  <c r="J3943" i="3" s="1"/>
  <c r="H3856" i="4"/>
  <c r="I3856" i="4"/>
  <c r="J3856" i="4"/>
  <c r="K3856" i="4"/>
  <c r="L3856" i="4"/>
  <c r="M3856" i="4"/>
  <c r="Y3856" i="4" s="1"/>
  <c r="J3944" i="3" s="1"/>
  <c r="H3857" i="4"/>
  <c r="I3857" i="4"/>
  <c r="J3857" i="4"/>
  <c r="K3857" i="4"/>
  <c r="L3857" i="4"/>
  <c r="M3857" i="4"/>
  <c r="Y3857" i="4" s="1"/>
  <c r="J3945" i="3" s="1"/>
  <c r="H3858" i="4"/>
  <c r="I3858" i="4"/>
  <c r="J3858" i="4"/>
  <c r="K3858" i="4"/>
  <c r="W3858" i="4" s="1"/>
  <c r="H3946" i="3" s="1"/>
  <c r="L3858" i="4"/>
  <c r="M3858" i="4"/>
  <c r="Y3858" i="4" s="1"/>
  <c r="J3946" i="3" s="1"/>
  <c r="H3859" i="4"/>
  <c r="I3859" i="4"/>
  <c r="J3859" i="4"/>
  <c r="K3859" i="4"/>
  <c r="W3859" i="4" s="1"/>
  <c r="H3947" i="3" s="1"/>
  <c r="L3859" i="4"/>
  <c r="M3859" i="4"/>
  <c r="Y3859" i="4" s="1"/>
  <c r="J3947" i="3" s="1"/>
  <c r="H3860" i="4"/>
  <c r="I3860" i="4"/>
  <c r="J3860" i="4"/>
  <c r="K3860" i="4"/>
  <c r="L3860" i="4"/>
  <c r="M3860" i="4"/>
  <c r="Y3860" i="4" s="1"/>
  <c r="J3948" i="3" s="1"/>
  <c r="H3861" i="4"/>
  <c r="I3861" i="4"/>
  <c r="U3861" i="4" s="1"/>
  <c r="F3949" i="3" s="1"/>
  <c r="J3861" i="4"/>
  <c r="K3861" i="4"/>
  <c r="L3861" i="4"/>
  <c r="M3861" i="4"/>
  <c r="H3862" i="4"/>
  <c r="T3862" i="4" s="1"/>
  <c r="E3950" i="3" s="1"/>
  <c r="I3862" i="4"/>
  <c r="J3862" i="4"/>
  <c r="K3862" i="4"/>
  <c r="L3862" i="4"/>
  <c r="X3862" i="4" s="1"/>
  <c r="I3950" i="3" s="1"/>
  <c r="M3862" i="4"/>
  <c r="Y3862" i="4" s="1"/>
  <c r="J3950" i="3" s="1"/>
  <c r="X3606" i="4"/>
  <c r="I3692" i="3" s="1"/>
  <c r="Y3667" i="4"/>
  <c r="J3753" i="3" s="1"/>
  <c r="V3700" i="4"/>
  <c r="G3786" i="3" s="1"/>
  <c r="Y3685" i="4"/>
  <c r="J3771" i="3" s="1"/>
  <c r="X3534" i="4"/>
  <c r="I3604" i="3" s="1"/>
  <c r="V3728" i="4"/>
  <c r="G3815" i="3" s="1"/>
  <c r="Y3827" i="4"/>
  <c r="J3915" i="3" s="1"/>
  <c r="Y3693" i="4"/>
  <c r="J3779" i="3" s="1"/>
  <c r="T3602" i="4"/>
  <c r="E3688" i="3" s="1"/>
  <c r="Y3600" i="4"/>
  <c r="J3686" i="3" s="1"/>
  <c r="Y3582" i="4"/>
  <c r="J3668" i="3" s="1"/>
  <c r="Y3530" i="4"/>
  <c r="J3643" i="3" s="1"/>
  <c r="V3680" i="4"/>
  <c r="G3766" i="3" s="1"/>
  <c r="Y3625" i="4"/>
  <c r="J3711" i="3" s="1"/>
  <c r="Y3613" i="4"/>
  <c r="J3699" i="3" s="1"/>
  <c r="X3598" i="4"/>
  <c r="I3684" i="3" s="1"/>
  <c r="X3555" i="4"/>
  <c r="I3624" i="3" s="1"/>
  <c r="T3690" i="4"/>
  <c r="E3776" i="3" s="1"/>
  <c r="I3589" i="3"/>
  <c r="Y3673" i="4"/>
  <c r="J3759" i="3" s="1"/>
  <c r="V3668" i="4"/>
  <c r="G3754" i="3" s="1"/>
  <c r="U3581" i="4"/>
  <c r="F3667" i="3" s="1"/>
  <c r="U3573" i="4"/>
  <c r="F3660" i="3" s="1"/>
  <c r="U3561" i="4"/>
  <c r="F3630" i="3" s="1"/>
  <c r="U3557" i="4"/>
  <c r="F3626" i="3" s="1"/>
  <c r="Y3541" i="4"/>
  <c r="J3610" i="3" s="1"/>
  <c r="U3541" i="4"/>
  <c r="F3610" i="3" s="1"/>
  <c r="Y3533" i="4"/>
  <c r="J3603" i="3" s="1"/>
  <c r="Y3529" i="4"/>
  <c r="J3600" i="3" s="1"/>
  <c r="Y3517" i="4"/>
  <c r="J3588" i="3" s="1"/>
  <c r="W3659" i="4"/>
  <c r="H3745" i="3" s="1"/>
  <c r="Y3657" i="4"/>
  <c r="J3743" i="3" s="1"/>
  <c r="Y3653" i="4"/>
  <c r="J3739" i="3" s="1"/>
  <c r="V3577" i="4"/>
  <c r="G3663" i="3" s="1"/>
  <c r="V3569" i="4"/>
  <c r="G3656" i="3" s="1"/>
  <c r="X3778" i="4"/>
  <c r="I3852" i="3" s="1"/>
  <c r="T3654" i="4"/>
  <c r="E3740" i="3" s="1"/>
  <c r="Y3834" i="4"/>
  <c r="J3922" i="3" s="1"/>
  <c r="Y3659" i="4"/>
  <c r="J3745" i="3" s="1"/>
  <c r="Y3655" i="4"/>
  <c r="J3741" i="3" s="1"/>
  <c r="X3710" i="4"/>
  <c r="I3796" i="3" s="1"/>
  <c r="U3693" i="4"/>
  <c r="F3779" i="3" s="1"/>
  <c r="W3723" i="4"/>
  <c r="H3809" i="3" s="1"/>
  <c r="W3715" i="4"/>
  <c r="H3801" i="3" s="1"/>
  <c r="X3682" i="4"/>
  <c r="I3768" i="3" s="1"/>
  <c r="Y3675" i="4"/>
  <c r="J3761" i="3" s="1"/>
  <c r="X3694" i="4"/>
  <c r="I3780" i="3" s="1"/>
  <c r="I3748" i="3"/>
  <c r="V3652" i="4"/>
  <c r="G3738" i="3" s="1"/>
  <c r="Y3691" i="4"/>
  <c r="J3777" i="3" s="1"/>
  <c r="Y3810" i="4"/>
  <c r="J3898" i="3" s="1"/>
  <c r="Y3790" i="4"/>
  <c r="J3886" i="3" s="1"/>
  <c r="U3733" i="4"/>
  <c r="F3819" i="3" s="1"/>
  <c r="Y3721" i="4"/>
  <c r="J3807" i="3" s="1"/>
  <c r="Y3711" i="4"/>
  <c r="J3797" i="3" s="1"/>
  <c r="U3701" i="4"/>
  <c r="F3787" i="3" s="1"/>
  <c r="W3683" i="4"/>
  <c r="H3769" i="3" s="1"/>
  <c r="Y3671" i="4"/>
  <c r="J3757" i="3" s="1"/>
  <c r="Y3665" i="4"/>
  <c r="J3751" i="3" s="1"/>
  <c r="Y3660" i="4"/>
  <c r="J3746" i="3" s="1"/>
  <c r="T3638" i="4"/>
  <c r="E3724" i="3" s="1"/>
  <c r="T3634" i="4"/>
  <c r="E3720" i="3" s="1"/>
  <c r="X3626" i="4"/>
  <c r="I3712" i="3" s="1"/>
  <c r="X3618" i="4"/>
  <c r="I3704" i="3" s="1"/>
  <c r="X3610" i="4"/>
  <c r="I3696" i="3" s="1"/>
  <c r="Y3603" i="4"/>
  <c r="J3689" i="3" s="1"/>
  <c r="Y3593" i="4"/>
  <c r="J3679" i="3" s="1"/>
  <c r="Y3581" i="4"/>
  <c r="J3667" i="3" s="1"/>
  <c r="Y3577" i="4"/>
  <c r="J3663" i="3" s="1"/>
  <c r="Y3565" i="4"/>
  <c r="J3634" i="3" s="1"/>
  <c r="Y3561" i="4"/>
  <c r="J3630" i="3" s="1"/>
  <c r="U3529" i="4"/>
  <c r="F3600" i="3" s="1"/>
  <c r="U3521" i="4"/>
  <c r="F3592" i="3" s="1"/>
  <c r="Y3633" i="4"/>
  <c r="J3719" i="3" s="1"/>
  <c r="U3629" i="4"/>
  <c r="F3715" i="3" s="1"/>
  <c r="U3613" i="4"/>
  <c r="F3699" i="3" s="1"/>
  <c r="V3525" i="4"/>
  <c r="G3596" i="3" s="1"/>
  <c r="Y3609" i="4"/>
  <c r="J3695" i="3" s="1"/>
  <c r="U3609" i="4"/>
  <c r="F3695" i="3" s="1"/>
  <c r="Y3536" i="4"/>
  <c r="J3606" i="3" s="1"/>
  <c r="U3513" i="4"/>
  <c r="F3584" i="3" s="1"/>
  <c r="W3648" i="4"/>
  <c r="H3734" i="3" s="1"/>
  <c r="Y3597" i="4"/>
  <c r="J3683" i="3" s="1"/>
  <c r="V3524" i="4"/>
  <c r="G3595" i="3" s="1"/>
  <c r="X3646" i="4"/>
  <c r="I3732" i="3" s="1"/>
  <c r="I3724" i="3"/>
  <c r="Y3607" i="4"/>
  <c r="J3693" i="3" s="1"/>
  <c r="W3603" i="4"/>
  <c r="H3689" i="3" s="1"/>
  <c r="Y3583" i="4"/>
  <c r="J3669" i="3" s="1"/>
  <c r="Y3579" i="4"/>
  <c r="J3665" i="3" s="1"/>
  <c r="Y3567" i="4"/>
  <c r="J3654" i="3" s="1"/>
  <c r="Y3551" i="4"/>
  <c r="J3620" i="3" s="1"/>
  <c r="Y3547" i="4"/>
  <c r="J3616" i="3" s="1"/>
  <c r="Y3535" i="4"/>
  <c r="J3605" i="3" s="1"/>
  <c r="Y3531" i="4"/>
  <c r="J3601" i="3" s="1"/>
  <c r="H3598" i="3"/>
  <c r="U3527" i="4"/>
  <c r="F3598" i="3" s="1"/>
  <c r="Y3523" i="4"/>
  <c r="J3594" i="3" s="1"/>
  <c r="U3597" i="4"/>
  <c r="F3683" i="3" s="1"/>
  <c r="W3538" i="4"/>
  <c r="H3644" i="3" s="1"/>
  <c r="W3515" i="4"/>
  <c r="H3586" i="3" s="1"/>
  <c r="Y3644" i="4"/>
  <c r="J3730" i="3" s="1"/>
  <c r="Y3610" i="4"/>
  <c r="J3696" i="3" s="1"/>
  <c r="W3610" i="4"/>
  <c r="H3696" i="3" s="1"/>
  <c r="X3586" i="4"/>
  <c r="I3672" i="3" s="1"/>
  <c r="X3574" i="4"/>
  <c r="I3661" i="3" s="1"/>
  <c r="X3566" i="4"/>
  <c r="I3635" i="3" s="1"/>
  <c r="X3562" i="4"/>
  <c r="I3631" i="3" s="1"/>
  <c r="T3562" i="4"/>
  <c r="E3631" i="3" s="1"/>
  <c r="T3558" i="4"/>
  <c r="E3627" i="3" s="1"/>
  <c r="T3554" i="4"/>
  <c r="E3623" i="3" s="1"/>
  <c r="T3550" i="4"/>
  <c r="E3619" i="3" s="1"/>
  <c r="X3546" i="4"/>
  <c r="I3615" i="3" s="1"/>
  <c r="X3530" i="4"/>
  <c r="I3643" i="3" s="1"/>
  <c r="T3530" i="4"/>
  <c r="E3643" i="3" s="1"/>
  <c r="E3589" i="3"/>
  <c r="T3858" i="4"/>
  <c r="E3946" i="3" s="1"/>
  <c r="X3802" i="4"/>
  <c r="I3890" i="3" s="1"/>
  <c r="V3816" i="4"/>
  <c r="G3904" i="3" s="1"/>
  <c r="Y3797" i="4"/>
  <c r="J3864" i="3" s="1"/>
  <c r="Y3861" i="4"/>
  <c r="J3949" i="3" s="1"/>
  <c r="V3792" i="4"/>
  <c r="G3861" i="3" s="1"/>
  <c r="Y3760" i="4"/>
  <c r="J3837" i="3" s="1"/>
  <c r="Y3757" i="4"/>
  <c r="J3835" i="3" s="1"/>
  <c r="Y3726" i="4"/>
  <c r="J3812" i="3" s="1"/>
  <c r="Y3708" i="4"/>
  <c r="J3794" i="3" s="1"/>
  <c r="X3742" i="4"/>
  <c r="I3826" i="3" s="1"/>
  <c r="X3734" i="4"/>
  <c r="I3878" i="3" s="1"/>
  <c r="X3726" i="4"/>
  <c r="I3812" i="3" s="1"/>
  <c r="X3718" i="4"/>
  <c r="I3804" i="3" s="1"/>
  <c r="T3714" i="4"/>
  <c r="E3800" i="3" s="1"/>
  <c r="T3698" i="4"/>
  <c r="E3784" i="3" s="1"/>
  <c r="Y3662" i="4"/>
  <c r="J3748" i="3" s="1"/>
  <c r="T3766" i="4"/>
  <c r="E3883" i="3" s="1"/>
  <c r="V3717" i="4"/>
  <c r="G3803" i="3" s="1"/>
  <c r="V3705" i="4"/>
  <c r="G3791" i="3" s="1"/>
  <c r="Y3687" i="4"/>
  <c r="J3773" i="3" s="1"/>
  <c r="U3765" i="4"/>
  <c r="F3840" i="3" s="1"/>
  <c r="T3782" i="4"/>
  <c r="E3855" i="3" s="1"/>
  <c r="Y3761" i="4"/>
  <c r="J3838" i="3" s="1"/>
  <c r="Y3727" i="4"/>
  <c r="J3877" i="3" s="1"/>
  <c r="Y3717" i="4"/>
  <c r="J3803" i="3" s="1"/>
  <c r="Y3709" i="4"/>
  <c r="J3795" i="3" s="1"/>
  <c r="V3584" i="4"/>
  <c r="G3670" i="3" s="1"/>
  <c r="W3595" i="4"/>
  <c r="H3681" i="3" s="1"/>
  <c r="T3578" i="4"/>
  <c r="E3664" i="3" s="1"/>
  <c r="W3591" i="4"/>
  <c r="H3677" i="3" s="1"/>
  <c r="U3685" i="4"/>
  <c r="F3771" i="3" s="1"/>
  <c r="U3681" i="4"/>
  <c r="F3767" i="3" s="1"/>
  <c r="U3669" i="4"/>
  <c r="F3755" i="3" s="1"/>
  <c r="W3632" i="4"/>
  <c r="H3718" i="3" s="1"/>
  <c r="Y3616" i="4"/>
  <c r="J3702" i="3" s="1"/>
  <c r="U3661" i="4"/>
  <c r="F3747" i="3" s="1"/>
  <c r="U3649" i="4"/>
  <c r="F3735" i="3" s="1"/>
  <c r="U3645" i="4"/>
  <c r="F3731" i="3" s="1"/>
  <c r="Y3627" i="4"/>
  <c r="J3713" i="3" s="1"/>
  <c r="Y3623" i="4"/>
  <c r="J3709" i="3" s="1"/>
  <c r="Y3611" i="4"/>
  <c r="J3697" i="3" s="1"/>
  <c r="W3611" i="4"/>
  <c r="H3697" i="3" s="1"/>
  <c r="W3580" i="4"/>
  <c r="H3666" i="3" s="1"/>
  <c r="V3565" i="4"/>
  <c r="G3634" i="3" s="1"/>
  <c r="T3750" i="4"/>
  <c r="E3830" i="3" s="1"/>
  <c r="W3759" i="4"/>
  <c r="H3881" i="3" s="1"/>
  <c r="M3512" i="4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Y997" i="4" s="1"/>
  <c r="J1015" i="3" s="1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Y985" i="4" s="1"/>
  <c r="J987" i="3" s="1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Y981" i="4" s="1"/>
  <c r="J983" i="3" s="1"/>
  <c r="L981" i="4"/>
  <c r="K981" i="4"/>
  <c r="J981" i="4"/>
  <c r="I981" i="4"/>
  <c r="H981" i="4"/>
  <c r="M980" i="4"/>
  <c r="L980" i="4"/>
  <c r="K980" i="4"/>
  <c r="W980" i="4" s="1"/>
  <c r="H982" i="3" s="1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W976" i="4" s="1"/>
  <c r="H979" i="3" s="1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Y973" i="4" s="1"/>
  <c r="J977" i="3" s="1"/>
  <c r="L973" i="4"/>
  <c r="K973" i="4"/>
  <c r="J973" i="4"/>
  <c r="I973" i="4"/>
  <c r="H973" i="4"/>
  <c r="M972" i="4"/>
  <c r="L972" i="4"/>
  <c r="K972" i="4"/>
  <c r="W972" i="4" s="1"/>
  <c r="H976" i="3" s="1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W968" i="4" s="1"/>
  <c r="H973" i="3" s="1"/>
  <c r="J968" i="4"/>
  <c r="I968" i="4"/>
  <c r="H968" i="4"/>
  <c r="M967" i="4"/>
  <c r="Y967" i="4" s="1"/>
  <c r="J972" i="3" s="1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U963" i="4" s="1"/>
  <c r="F969" i="3" s="1"/>
  <c r="H963" i="4"/>
  <c r="M962" i="4"/>
  <c r="L962" i="4"/>
  <c r="K962" i="4"/>
  <c r="J962" i="4"/>
  <c r="I962" i="4"/>
  <c r="H962" i="4"/>
  <c r="M961" i="4"/>
  <c r="Y961" i="4" s="1"/>
  <c r="J1010" i="3" s="1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U959" i="4" s="1"/>
  <c r="F966" i="3" s="1"/>
  <c r="H959" i="4"/>
  <c r="M958" i="4"/>
  <c r="L958" i="4"/>
  <c r="K958" i="4"/>
  <c r="J958" i="4"/>
  <c r="I958" i="4"/>
  <c r="H958" i="4"/>
  <c r="M957" i="4"/>
  <c r="Y957" i="4" s="1"/>
  <c r="J964" i="3" s="1"/>
  <c r="L957" i="4"/>
  <c r="K957" i="4"/>
  <c r="J957" i="4"/>
  <c r="I957" i="4"/>
  <c r="H957" i="4"/>
  <c r="M956" i="4"/>
  <c r="L956" i="4"/>
  <c r="K956" i="4"/>
  <c r="W956" i="4" s="1"/>
  <c r="H963" i="3" s="1"/>
  <c r="J956" i="4"/>
  <c r="I956" i="4"/>
  <c r="H956" i="4"/>
  <c r="M955" i="4"/>
  <c r="L955" i="4"/>
  <c r="K955" i="4"/>
  <c r="J955" i="4"/>
  <c r="I955" i="4"/>
  <c r="U955" i="4" s="1"/>
  <c r="F962" i="3" s="1"/>
  <c r="H955" i="4"/>
  <c r="M954" i="4"/>
  <c r="L954" i="4"/>
  <c r="K954" i="4"/>
  <c r="J954" i="4"/>
  <c r="I954" i="4"/>
  <c r="H954" i="4"/>
  <c r="M953" i="4"/>
  <c r="Y953" i="4" s="1"/>
  <c r="J960" i="3" s="1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U951" i="4" s="1"/>
  <c r="F958" i="3" s="1"/>
  <c r="H951" i="4"/>
  <c r="M950" i="4"/>
  <c r="L950" i="4"/>
  <c r="K950" i="4"/>
  <c r="W950" i="4" s="1"/>
  <c r="H957" i="3" s="1"/>
  <c r="J950" i="4"/>
  <c r="I950" i="4"/>
  <c r="H950" i="4"/>
  <c r="M949" i="4"/>
  <c r="Y949" i="4" s="1"/>
  <c r="J956" i="3" s="1"/>
  <c r="L949" i="4"/>
  <c r="K949" i="4"/>
  <c r="J949" i="4"/>
  <c r="I949" i="4"/>
  <c r="U949" i="4" s="1"/>
  <c r="F956" i="3" s="1"/>
  <c r="H949" i="4"/>
  <c r="M948" i="4"/>
  <c r="L948" i="4"/>
  <c r="K948" i="4"/>
  <c r="W948" i="4" s="1"/>
  <c r="H955" i="3" s="1"/>
  <c r="J948" i="4"/>
  <c r="I948" i="4"/>
  <c r="H948" i="4"/>
  <c r="M947" i="4"/>
  <c r="Y947" i="4" s="1"/>
  <c r="J954" i="3" s="1"/>
  <c r="L947" i="4"/>
  <c r="K947" i="4"/>
  <c r="J947" i="4"/>
  <c r="I947" i="4"/>
  <c r="U947" i="4" s="1"/>
  <c r="F954" i="3" s="1"/>
  <c r="H947" i="4"/>
  <c r="M946" i="4"/>
  <c r="L946" i="4"/>
  <c r="K946" i="4"/>
  <c r="J946" i="4"/>
  <c r="I946" i="4"/>
  <c r="H946" i="4"/>
  <c r="M945" i="4"/>
  <c r="L945" i="4"/>
  <c r="K945" i="4"/>
  <c r="J945" i="4"/>
  <c r="I945" i="4"/>
  <c r="U945" i="4" s="1"/>
  <c r="F952" i="3" s="1"/>
  <c r="H945" i="4"/>
  <c r="M944" i="4"/>
  <c r="L944" i="4"/>
  <c r="K944" i="4"/>
  <c r="W944" i="4" s="1"/>
  <c r="H1009" i="3" s="1"/>
  <c r="J944" i="4"/>
  <c r="I944" i="4"/>
  <c r="H944" i="4"/>
  <c r="M943" i="4"/>
  <c r="Y943" i="4" s="1"/>
  <c r="J951" i="3" s="1"/>
  <c r="L943" i="4"/>
  <c r="K943" i="4"/>
  <c r="J943" i="4"/>
  <c r="I943" i="4"/>
  <c r="U943" i="4" s="1"/>
  <c r="F951" i="3" s="1"/>
  <c r="H943" i="4"/>
  <c r="M942" i="4"/>
  <c r="L942" i="4"/>
  <c r="K942" i="4"/>
  <c r="W942" i="4" s="1"/>
  <c r="H950" i="3" s="1"/>
  <c r="J942" i="4"/>
  <c r="I942" i="4"/>
  <c r="H942" i="4"/>
  <c r="M941" i="4"/>
  <c r="Y941" i="4" s="1"/>
  <c r="J949" i="3" s="1"/>
  <c r="L941" i="4"/>
  <c r="K941" i="4"/>
  <c r="J941" i="4"/>
  <c r="I941" i="4"/>
  <c r="U941" i="4" s="1"/>
  <c r="F949" i="3" s="1"/>
  <c r="H941" i="4"/>
  <c r="M940" i="4"/>
  <c r="L940" i="4"/>
  <c r="K940" i="4"/>
  <c r="W940" i="4" s="1"/>
  <c r="H948" i="3" s="1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Y937" i="4" s="1"/>
  <c r="J1008" i="3" s="1"/>
  <c r="L937" i="4"/>
  <c r="K937" i="4"/>
  <c r="J937" i="4"/>
  <c r="I937" i="4"/>
  <c r="U937" i="4" s="1"/>
  <c r="F1008" i="3" s="1"/>
  <c r="H937" i="4"/>
  <c r="M936" i="4"/>
  <c r="L936" i="4"/>
  <c r="K936" i="4"/>
  <c r="J936" i="4"/>
  <c r="I936" i="4"/>
  <c r="H936" i="4"/>
  <c r="M935" i="4"/>
  <c r="Y935" i="4" s="1"/>
  <c r="J944" i="3" s="1"/>
  <c r="L935" i="4"/>
  <c r="K935" i="4"/>
  <c r="J935" i="4"/>
  <c r="I935" i="4"/>
  <c r="H935" i="4"/>
  <c r="M934" i="4"/>
  <c r="L934" i="4"/>
  <c r="K934" i="4"/>
  <c r="W934" i="4" s="1"/>
  <c r="H943" i="3" s="1"/>
  <c r="J934" i="4"/>
  <c r="I934" i="4"/>
  <c r="H934" i="4"/>
  <c r="M933" i="4"/>
  <c r="Y933" i="4" s="1"/>
  <c r="J942" i="3" s="1"/>
  <c r="L933" i="4"/>
  <c r="K933" i="4"/>
  <c r="J933" i="4"/>
  <c r="I933" i="4"/>
  <c r="U933" i="4" s="1"/>
  <c r="F942" i="3" s="1"/>
  <c r="H933" i="4"/>
  <c r="M932" i="4"/>
  <c r="L932" i="4"/>
  <c r="K932" i="4"/>
  <c r="J932" i="4"/>
  <c r="I932" i="4"/>
  <c r="H932" i="4"/>
  <c r="M931" i="4"/>
  <c r="Y931" i="4" s="1"/>
  <c r="J940" i="3" s="1"/>
  <c r="L931" i="4"/>
  <c r="K931" i="4"/>
  <c r="J931" i="4"/>
  <c r="I931" i="4"/>
  <c r="H931" i="4"/>
  <c r="M930" i="4"/>
  <c r="L930" i="4"/>
  <c r="K930" i="4"/>
  <c r="W930" i="4" s="1"/>
  <c r="H939" i="3" s="1"/>
  <c r="J930" i="4"/>
  <c r="I930" i="4"/>
  <c r="H930" i="4"/>
  <c r="M929" i="4"/>
  <c r="L929" i="4"/>
  <c r="K929" i="4"/>
  <c r="J929" i="4"/>
  <c r="I929" i="4"/>
  <c r="H929" i="4"/>
  <c r="M928" i="4"/>
  <c r="L928" i="4"/>
  <c r="K928" i="4"/>
  <c r="W928" i="4" s="1"/>
  <c r="H938" i="3" s="1"/>
  <c r="J928" i="4"/>
  <c r="I928" i="4"/>
  <c r="H928" i="4"/>
  <c r="M927" i="4"/>
  <c r="L927" i="4"/>
  <c r="K927" i="4"/>
  <c r="J927" i="4"/>
  <c r="I927" i="4"/>
  <c r="U927" i="4" s="1"/>
  <c r="F937" i="3" s="1"/>
  <c r="H927" i="4"/>
  <c r="M926" i="4"/>
  <c r="L926" i="4"/>
  <c r="K926" i="4"/>
  <c r="J926" i="4"/>
  <c r="I926" i="4"/>
  <c r="H926" i="4"/>
  <c r="M925" i="4"/>
  <c r="Y925" i="4" s="1"/>
  <c r="J935" i="3" s="1"/>
  <c r="L925" i="4"/>
  <c r="K925" i="4"/>
  <c r="J925" i="4"/>
  <c r="I925" i="4"/>
  <c r="U925" i="4" s="1"/>
  <c r="F935" i="3" s="1"/>
  <c r="H925" i="4"/>
  <c r="M924" i="4"/>
  <c r="L924" i="4"/>
  <c r="K924" i="4"/>
  <c r="W924" i="4" s="1"/>
  <c r="J924" i="4"/>
  <c r="I924" i="4"/>
  <c r="H924" i="4"/>
  <c r="M923" i="4"/>
  <c r="L923" i="4"/>
  <c r="K923" i="4"/>
  <c r="J923" i="4"/>
  <c r="I923" i="4"/>
  <c r="U923" i="4" s="1"/>
  <c r="H923" i="4"/>
  <c r="M922" i="4"/>
  <c r="L922" i="4"/>
  <c r="K922" i="4"/>
  <c r="W922" i="4" s="1"/>
  <c r="H932" i="3" s="1"/>
  <c r="J922" i="4"/>
  <c r="I922" i="4"/>
  <c r="H922" i="4"/>
  <c r="M921" i="4"/>
  <c r="Y921" i="4" s="1"/>
  <c r="J931" i="3" s="1"/>
  <c r="L921" i="4"/>
  <c r="K921" i="4"/>
  <c r="J921" i="4"/>
  <c r="I921" i="4"/>
  <c r="H921" i="4"/>
  <c r="M920" i="4"/>
  <c r="L920" i="4"/>
  <c r="K920" i="4"/>
  <c r="J920" i="4"/>
  <c r="I920" i="4"/>
  <c r="H920" i="4"/>
  <c r="M919" i="4"/>
  <c r="Y919" i="4" s="1"/>
  <c r="J930" i="3" s="1"/>
  <c r="L919" i="4"/>
  <c r="K919" i="4"/>
  <c r="J919" i="4"/>
  <c r="I919" i="4"/>
  <c r="H919" i="4"/>
  <c r="M918" i="4"/>
  <c r="L918" i="4"/>
  <c r="K918" i="4"/>
  <c r="W918" i="4" s="1"/>
  <c r="H1005" i="3" s="1"/>
  <c r="J918" i="4"/>
  <c r="I918" i="4"/>
  <c r="H918" i="4"/>
  <c r="M917" i="4"/>
  <c r="L917" i="4"/>
  <c r="K917" i="4"/>
  <c r="J917" i="4"/>
  <c r="I917" i="4"/>
  <c r="H917" i="4"/>
  <c r="M916" i="4"/>
  <c r="L916" i="4"/>
  <c r="K916" i="4"/>
  <c r="W916" i="4" s="1"/>
  <c r="H928" i="3" s="1"/>
  <c r="J916" i="4"/>
  <c r="I916" i="4"/>
  <c r="H916" i="4"/>
  <c r="M915" i="4"/>
  <c r="L915" i="4"/>
  <c r="K915" i="4"/>
  <c r="J915" i="4"/>
  <c r="I915" i="4"/>
  <c r="U915" i="4" s="1"/>
  <c r="F1004" i="3" s="1"/>
  <c r="H915" i="4"/>
  <c r="M914" i="4"/>
  <c r="L914" i="4"/>
  <c r="K914" i="4"/>
  <c r="J914" i="4"/>
  <c r="I914" i="4"/>
  <c r="H914" i="4"/>
  <c r="M913" i="4"/>
  <c r="Y913" i="4" s="1"/>
  <c r="J926" i="3" s="1"/>
  <c r="L913" i="4"/>
  <c r="K913" i="4"/>
  <c r="J913" i="4"/>
  <c r="I913" i="4"/>
  <c r="H913" i="4"/>
  <c r="M912" i="4"/>
  <c r="L912" i="4"/>
  <c r="K912" i="4"/>
  <c r="W912" i="4" s="1"/>
  <c r="H925" i="3" s="1"/>
  <c r="J912" i="4"/>
  <c r="I912" i="4"/>
  <c r="H912" i="4"/>
  <c r="M911" i="4"/>
  <c r="Y911" i="4" s="1"/>
  <c r="J924" i="3" s="1"/>
  <c r="L911" i="4"/>
  <c r="K911" i="4"/>
  <c r="J911" i="4"/>
  <c r="I911" i="4"/>
  <c r="H911" i="4"/>
  <c r="M910" i="4"/>
  <c r="L910" i="4"/>
  <c r="K910" i="4"/>
  <c r="W910" i="4" s="1"/>
  <c r="H923" i="3" s="1"/>
  <c r="J910" i="4"/>
  <c r="I910" i="4"/>
  <c r="H910" i="4"/>
  <c r="M909" i="4"/>
  <c r="Y909" i="4" s="1"/>
  <c r="J922" i="3" s="1"/>
  <c r="L909" i="4"/>
  <c r="K909" i="4"/>
  <c r="J909" i="4"/>
  <c r="I909" i="4"/>
  <c r="U909" i="4" s="1"/>
  <c r="F922" i="3" s="1"/>
  <c r="H909" i="4"/>
  <c r="M908" i="4"/>
  <c r="L908" i="4"/>
  <c r="K908" i="4"/>
  <c r="J908" i="4"/>
  <c r="I908" i="4"/>
  <c r="H908" i="4"/>
  <c r="M907" i="4"/>
  <c r="Y907" i="4" s="1"/>
  <c r="J920" i="3" s="1"/>
  <c r="L907" i="4"/>
  <c r="K907" i="4"/>
  <c r="J907" i="4"/>
  <c r="I907" i="4"/>
  <c r="U907" i="4" s="1"/>
  <c r="F920" i="3" s="1"/>
  <c r="H907" i="4"/>
  <c r="M906" i="4"/>
  <c r="L906" i="4"/>
  <c r="K906" i="4"/>
  <c r="J906" i="4"/>
  <c r="I906" i="4"/>
  <c r="H906" i="4"/>
  <c r="M905" i="4"/>
  <c r="Y905" i="4" s="1"/>
  <c r="J918" i="3" s="1"/>
  <c r="L905" i="4"/>
  <c r="K905" i="4"/>
  <c r="J905" i="4"/>
  <c r="I905" i="4"/>
  <c r="H905" i="4"/>
  <c r="M904" i="4"/>
  <c r="L904" i="4"/>
  <c r="K904" i="4"/>
  <c r="J904" i="4"/>
  <c r="I904" i="4"/>
  <c r="H904" i="4"/>
  <c r="M903" i="4"/>
  <c r="Y903" i="4" s="1"/>
  <c r="J998" i="3" s="1"/>
  <c r="L903" i="4"/>
  <c r="K903" i="4"/>
  <c r="J903" i="4"/>
  <c r="I903" i="4"/>
  <c r="U903" i="4" s="1"/>
  <c r="F998" i="3" s="1"/>
  <c r="H903" i="4"/>
  <c r="M902" i="4"/>
  <c r="L902" i="4"/>
  <c r="K902" i="4"/>
  <c r="W902" i="4" s="1"/>
  <c r="H916" i="3" s="1"/>
  <c r="J902" i="4"/>
  <c r="I902" i="4"/>
  <c r="H902" i="4"/>
  <c r="M901" i="4"/>
  <c r="Y901" i="4" s="1"/>
  <c r="J915" i="3" s="1"/>
  <c r="L901" i="4"/>
  <c r="K901" i="4"/>
  <c r="J901" i="4"/>
  <c r="I901" i="4"/>
  <c r="U901" i="4" s="1"/>
  <c r="F915" i="3" s="1"/>
  <c r="H901" i="4"/>
  <c r="M900" i="4"/>
  <c r="L900" i="4"/>
  <c r="K900" i="4"/>
  <c r="W900" i="4" s="1"/>
  <c r="H914" i="3" s="1"/>
  <c r="J900" i="4"/>
  <c r="I900" i="4"/>
  <c r="H900" i="4"/>
  <c r="M899" i="4"/>
  <c r="Y899" i="4" s="1"/>
  <c r="J913" i="3" s="1"/>
  <c r="L899" i="4"/>
  <c r="K899" i="4"/>
  <c r="J899" i="4"/>
  <c r="I899" i="4"/>
  <c r="H899" i="4"/>
  <c r="M898" i="4"/>
  <c r="L898" i="4"/>
  <c r="K898" i="4"/>
  <c r="W898" i="4" s="1"/>
  <c r="H912" i="3" s="1"/>
  <c r="J898" i="4"/>
  <c r="I898" i="4"/>
  <c r="H898" i="4"/>
  <c r="M897" i="4"/>
  <c r="Y897" i="4" s="1"/>
  <c r="J1003" i="3" s="1"/>
  <c r="L897" i="4"/>
  <c r="K897" i="4"/>
  <c r="J897" i="4"/>
  <c r="I897" i="4"/>
  <c r="U897" i="4" s="1"/>
  <c r="F1003" i="3" s="1"/>
  <c r="H897" i="4"/>
  <c r="M896" i="4"/>
  <c r="L896" i="4"/>
  <c r="K896" i="4"/>
  <c r="J896" i="4"/>
  <c r="I896" i="4"/>
  <c r="H896" i="4"/>
  <c r="M895" i="4"/>
  <c r="Y895" i="4" s="1"/>
  <c r="J910" i="3" s="1"/>
  <c r="L895" i="4"/>
  <c r="K895" i="4"/>
  <c r="J895" i="4"/>
  <c r="I895" i="4"/>
  <c r="H895" i="4"/>
  <c r="M894" i="4"/>
  <c r="L894" i="4"/>
  <c r="K894" i="4"/>
  <c r="W894" i="4" s="1"/>
  <c r="H909" i="3" s="1"/>
  <c r="J894" i="4"/>
  <c r="I894" i="4"/>
  <c r="H894" i="4"/>
  <c r="M893" i="4"/>
  <c r="L893" i="4"/>
  <c r="K893" i="4"/>
  <c r="J893" i="4"/>
  <c r="I893" i="4"/>
  <c r="H893" i="4"/>
  <c r="M892" i="4"/>
  <c r="L892" i="4"/>
  <c r="K892" i="4"/>
  <c r="W892" i="4" s="1"/>
  <c r="H908" i="3" s="1"/>
  <c r="J892" i="4"/>
  <c r="I892" i="4"/>
  <c r="H892" i="4"/>
  <c r="M891" i="4"/>
  <c r="L891" i="4"/>
  <c r="K891" i="4"/>
  <c r="J891" i="4"/>
  <c r="I891" i="4"/>
  <c r="H891" i="4"/>
  <c r="M890" i="4"/>
  <c r="L890" i="4"/>
  <c r="K890" i="4"/>
  <c r="W890" i="4" s="1"/>
  <c r="H907" i="3" s="1"/>
  <c r="J890" i="4"/>
  <c r="I890" i="4"/>
  <c r="H890" i="4"/>
  <c r="M889" i="4"/>
  <c r="L889" i="4"/>
  <c r="K889" i="4"/>
  <c r="J889" i="4"/>
  <c r="I889" i="4"/>
  <c r="U889" i="4" s="1"/>
  <c r="F906" i="3" s="1"/>
  <c r="H889" i="4"/>
  <c r="M888" i="4"/>
  <c r="L888" i="4"/>
  <c r="K888" i="4"/>
  <c r="W888" i="4" s="1"/>
  <c r="H905" i="3" s="1"/>
  <c r="J888" i="4"/>
  <c r="I888" i="4"/>
  <c r="H888" i="4"/>
  <c r="M887" i="4"/>
  <c r="L887" i="4"/>
  <c r="K887" i="4"/>
  <c r="J887" i="4"/>
  <c r="I887" i="4"/>
  <c r="U887" i="4" s="1"/>
  <c r="F904" i="3" s="1"/>
  <c r="H887" i="4"/>
  <c r="M886" i="4"/>
  <c r="L886" i="4"/>
  <c r="K886" i="4"/>
  <c r="W886" i="4" s="1"/>
  <c r="H903" i="3" s="1"/>
  <c r="J886" i="4"/>
  <c r="I886" i="4"/>
  <c r="H886" i="4"/>
  <c r="M885" i="4"/>
  <c r="Y885" i="4" s="1"/>
  <c r="J902" i="3" s="1"/>
  <c r="L885" i="4"/>
  <c r="K885" i="4"/>
  <c r="J885" i="4"/>
  <c r="I885" i="4"/>
  <c r="H885" i="4"/>
  <c r="M884" i="4"/>
  <c r="L884" i="4"/>
  <c r="K884" i="4"/>
  <c r="J884" i="4"/>
  <c r="I884" i="4"/>
  <c r="H884" i="4"/>
  <c r="M883" i="4"/>
  <c r="Y883" i="4" s="1"/>
  <c r="J900" i="3" s="1"/>
  <c r="L883" i="4"/>
  <c r="K883" i="4"/>
  <c r="J883" i="4"/>
  <c r="I883" i="4"/>
  <c r="H883" i="4"/>
  <c r="M882" i="4"/>
  <c r="L882" i="4"/>
  <c r="K882" i="4"/>
  <c r="W882" i="4" s="1"/>
  <c r="H899" i="3" s="1"/>
  <c r="J882" i="4"/>
  <c r="I882" i="4"/>
  <c r="H882" i="4"/>
  <c r="M881" i="4"/>
  <c r="Y881" i="4" s="1"/>
  <c r="J898" i="3" s="1"/>
  <c r="L881" i="4"/>
  <c r="K881" i="4"/>
  <c r="J881" i="4"/>
  <c r="I881" i="4"/>
  <c r="U881" i="4" s="1"/>
  <c r="F898" i="3" s="1"/>
  <c r="H881" i="4"/>
  <c r="M880" i="4"/>
  <c r="L880" i="4"/>
  <c r="K880" i="4"/>
  <c r="J880" i="4"/>
  <c r="I880" i="4"/>
  <c r="H880" i="4"/>
  <c r="M879" i="4"/>
  <c r="Y879" i="4" s="1"/>
  <c r="J1002" i="3" s="1"/>
  <c r="L879" i="4"/>
  <c r="K879" i="4"/>
  <c r="J879" i="4"/>
  <c r="I879" i="4"/>
  <c r="H879" i="4"/>
  <c r="M878" i="4"/>
  <c r="L878" i="4"/>
  <c r="K878" i="4"/>
  <c r="W878" i="4" s="1"/>
  <c r="H896" i="3" s="1"/>
  <c r="J878" i="4"/>
  <c r="I878" i="4"/>
  <c r="H878" i="4"/>
  <c r="M877" i="4"/>
  <c r="Y877" i="4" s="1"/>
  <c r="J895" i="3" s="1"/>
  <c r="L877" i="4"/>
  <c r="K877" i="4"/>
  <c r="J877" i="4"/>
  <c r="I877" i="4"/>
  <c r="U877" i="4" s="1"/>
  <c r="F895" i="3" s="1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W874" i="4" s="1"/>
  <c r="H892" i="3" s="1"/>
  <c r="J874" i="4"/>
  <c r="I874" i="4"/>
  <c r="H874" i="4"/>
  <c r="M873" i="4"/>
  <c r="Y873" i="4" s="1"/>
  <c r="J891" i="3" s="1"/>
  <c r="L873" i="4"/>
  <c r="K873" i="4"/>
  <c r="J873" i="4"/>
  <c r="I873" i="4"/>
  <c r="U873" i="4" s="1"/>
  <c r="H873" i="4"/>
  <c r="M872" i="4"/>
  <c r="L872" i="4"/>
  <c r="K872" i="4"/>
  <c r="W872" i="4" s="1"/>
  <c r="H890" i="3" s="1"/>
  <c r="J872" i="4"/>
  <c r="I872" i="4"/>
  <c r="H872" i="4"/>
  <c r="M871" i="4"/>
  <c r="Y871" i="4" s="1"/>
  <c r="J889" i="3" s="1"/>
  <c r="L871" i="4"/>
  <c r="K871" i="4"/>
  <c r="J871" i="4"/>
  <c r="I871" i="4"/>
  <c r="U871" i="4" s="1"/>
  <c r="F889" i="3" s="1"/>
  <c r="H871" i="4"/>
  <c r="M870" i="4"/>
  <c r="L870" i="4"/>
  <c r="K870" i="4"/>
  <c r="W870" i="4" s="1"/>
  <c r="H888" i="3" s="1"/>
  <c r="J870" i="4"/>
  <c r="I870" i="4"/>
  <c r="H870" i="4"/>
  <c r="M869" i="4"/>
  <c r="Y869" i="4" s="1"/>
  <c r="J887" i="3" s="1"/>
  <c r="L869" i="4"/>
  <c r="K869" i="4"/>
  <c r="J869" i="4"/>
  <c r="I869" i="4"/>
  <c r="H869" i="4"/>
  <c r="M868" i="4"/>
  <c r="L868" i="4"/>
  <c r="K868" i="4"/>
  <c r="J868" i="4"/>
  <c r="I868" i="4"/>
  <c r="H868" i="4"/>
  <c r="M867" i="4"/>
  <c r="Y867" i="4" s="1"/>
  <c r="J885" i="3" s="1"/>
  <c r="L867" i="4"/>
  <c r="K867" i="4"/>
  <c r="J867" i="4"/>
  <c r="I867" i="4"/>
  <c r="H867" i="4"/>
  <c r="M866" i="4"/>
  <c r="L866" i="4"/>
  <c r="K866" i="4"/>
  <c r="J866" i="4"/>
  <c r="I866" i="4"/>
  <c r="H866" i="4"/>
  <c r="M865" i="4"/>
  <c r="Y865" i="4" s="1"/>
  <c r="J883" i="3" s="1"/>
  <c r="L865" i="4"/>
  <c r="K865" i="4"/>
  <c r="J865" i="4"/>
  <c r="I865" i="4"/>
  <c r="H865" i="4"/>
  <c r="M864" i="4"/>
  <c r="L864" i="4"/>
  <c r="K864" i="4"/>
  <c r="W864" i="4" s="1"/>
  <c r="H882" i="3" s="1"/>
  <c r="J864" i="4"/>
  <c r="I864" i="4"/>
  <c r="H864" i="4"/>
  <c r="M863" i="4"/>
  <c r="Y863" i="4" s="1"/>
  <c r="J881" i="3" s="1"/>
  <c r="L863" i="4"/>
  <c r="K863" i="4"/>
  <c r="J863" i="4"/>
  <c r="I863" i="4"/>
  <c r="U863" i="4" s="1"/>
  <c r="F881" i="3" s="1"/>
  <c r="H863" i="4"/>
  <c r="M862" i="4"/>
  <c r="L862" i="4"/>
  <c r="K862" i="4"/>
  <c r="W862" i="4" s="1"/>
  <c r="H880" i="3" s="1"/>
  <c r="J862" i="4"/>
  <c r="I862" i="4"/>
  <c r="H862" i="4"/>
  <c r="M861" i="4"/>
  <c r="L861" i="4"/>
  <c r="K861" i="4"/>
  <c r="J861" i="4"/>
  <c r="I861" i="4"/>
  <c r="U861" i="4" s="1"/>
  <c r="F879" i="3" s="1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Y857" i="4" s="1"/>
  <c r="J875" i="3" s="1"/>
  <c r="L857" i="4"/>
  <c r="K857" i="4"/>
  <c r="J857" i="4"/>
  <c r="I857" i="4"/>
  <c r="H857" i="4"/>
  <c r="M856" i="4"/>
  <c r="L856" i="4"/>
  <c r="K856" i="4"/>
  <c r="W856" i="4" s="1"/>
  <c r="H874" i="3" s="1"/>
  <c r="J856" i="4"/>
  <c r="I856" i="4"/>
  <c r="H856" i="4"/>
  <c r="M855" i="4"/>
  <c r="Y855" i="4" s="1"/>
  <c r="J873" i="3" s="1"/>
  <c r="L855" i="4"/>
  <c r="K855" i="4"/>
  <c r="J855" i="4"/>
  <c r="I855" i="4"/>
  <c r="U855" i="4" s="1"/>
  <c r="F873" i="3" s="1"/>
  <c r="H855" i="4"/>
  <c r="M854" i="4"/>
  <c r="L854" i="4"/>
  <c r="K854" i="4"/>
  <c r="J854" i="4"/>
  <c r="I854" i="4"/>
  <c r="H854" i="4"/>
  <c r="M853" i="4"/>
  <c r="Y853" i="4" s="1"/>
  <c r="J871" i="3" s="1"/>
  <c r="L853" i="4"/>
  <c r="K853" i="4"/>
  <c r="J853" i="4"/>
  <c r="I853" i="4"/>
  <c r="U853" i="4" s="1"/>
  <c r="F871" i="3" s="1"/>
  <c r="H853" i="4"/>
  <c r="M852" i="4"/>
  <c r="L852" i="4"/>
  <c r="K852" i="4"/>
  <c r="W852" i="4" s="1"/>
  <c r="H870" i="3" s="1"/>
  <c r="J852" i="4"/>
  <c r="I852" i="4"/>
  <c r="H852" i="4"/>
  <c r="M851" i="4"/>
  <c r="Y851" i="4" s="1"/>
  <c r="J869" i="3" s="1"/>
  <c r="L851" i="4"/>
  <c r="K851" i="4"/>
  <c r="J851" i="4"/>
  <c r="I851" i="4"/>
  <c r="U851" i="4" s="1"/>
  <c r="F869" i="3" s="1"/>
  <c r="H851" i="4"/>
  <c r="M850" i="4"/>
  <c r="L850" i="4"/>
  <c r="K850" i="4"/>
  <c r="W850" i="4" s="1"/>
  <c r="H868" i="3" s="1"/>
  <c r="J850" i="4"/>
  <c r="I850" i="4"/>
  <c r="H850" i="4"/>
  <c r="M849" i="4"/>
  <c r="L849" i="4"/>
  <c r="K849" i="4"/>
  <c r="J849" i="4"/>
  <c r="I849" i="4"/>
  <c r="H849" i="4"/>
  <c r="M848" i="4"/>
  <c r="L848" i="4"/>
  <c r="K848" i="4"/>
  <c r="W848" i="4" s="1"/>
  <c r="H866" i="3" s="1"/>
  <c r="J848" i="4"/>
  <c r="I848" i="4"/>
  <c r="H848" i="4"/>
  <c r="M847" i="4"/>
  <c r="Y847" i="4" s="1"/>
  <c r="J865" i="3" s="1"/>
  <c r="L847" i="4"/>
  <c r="K847" i="4"/>
  <c r="J847" i="4"/>
  <c r="I847" i="4"/>
  <c r="U847" i="4" s="1"/>
  <c r="F865" i="3" s="1"/>
  <c r="H847" i="4"/>
  <c r="M846" i="4"/>
  <c r="L846" i="4"/>
  <c r="K846" i="4"/>
  <c r="W846" i="4" s="1"/>
  <c r="H864" i="3" s="1"/>
  <c r="J846" i="4"/>
  <c r="I846" i="4"/>
  <c r="H846" i="4"/>
  <c r="M845" i="4"/>
  <c r="Y845" i="4" s="1"/>
  <c r="J863" i="3" s="1"/>
  <c r="L845" i="4"/>
  <c r="K845" i="4"/>
  <c r="J845" i="4"/>
  <c r="I845" i="4"/>
  <c r="U845" i="4" s="1"/>
  <c r="F863" i="3" s="1"/>
  <c r="H845" i="4"/>
  <c r="M844" i="4"/>
  <c r="L844" i="4"/>
  <c r="K844" i="4"/>
  <c r="W844" i="4" s="1"/>
  <c r="H862" i="3" s="1"/>
  <c r="J844" i="4"/>
  <c r="I844" i="4"/>
  <c r="H844" i="4"/>
  <c r="M843" i="4"/>
  <c r="L843" i="4"/>
  <c r="K843" i="4"/>
  <c r="J843" i="4"/>
  <c r="I843" i="4"/>
  <c r="U843" i="4" s="1"/>
  <c r="F861" i="3" s="1"/>
  <c r="H843" i="4"/>
  <c r="M842" i="4"/>
  <c r="L842" i="4"/>
  <c r="K842" i="4"/>
  <c r="W842" i="4" s="1"/>
  <c r="H860" i="3" s="1"/>
  <c r="J842" i="4"/>
  <c r="I842" i="4"/>
  <c r="H842" i="4"/>
  <c r="M841" i="4"/>
  <c r="L841" i="4"/>
  <c r="K841" i="4"/>
  <c r="J841" i="4"/>
  <c r="I841" i="4"/>
  <c r="U841" i="4" s="1"/>
  <c r="F849" i="3" s="1"/>
  <c r="H841" i="4"/>
  <c r="M840" i="4"/>
  <c r="L840" i="4"/>
  <c r="K840" i="4"/>
  <c r="J840" i="4"/>
  <c r="I840" i="4"/>
  <c r="H840" i="4"/>
  <c r="M839" i="4"/>
  <c r="Y839" i="4" s="1"/>
  <c r="J847" i="3" s="1"/>
  <c r="L839" i="4"/>
  <c r="K839" i="4"/>
  <c r="J839" i="4"/>
  <c r="I839" i="4"/>
  <c r="H839" i="4"/>
  <c r="M838" i="4"/>
  <c r="L838" i="4"/>
  <c r="K838" i="4"/>
  <c r="W838" i="4" s="1"/>
  <c r="H846" i="3" s="1"/>
  <c r="J838" i="4"/>
  <c r="I838" i="4"/>
  <c r="H838" i="4"/>
  <c r="M837" i="4"/>
  <c r="Y837" i="4" s="1"/>
  <c r="J845" i="3" s="1"/>
  <c r="L837" i="4"/>
  <c r="K837" i="4"/>
  <c r="J837" i="4"/>
  <c r="I837" i="4"/>
  <c r="H837" i="4"/>
  <c r="M836" i="4"/>
  <c r="L836" i="4"/>
  <c r="K836" i="4"/>
  <c r="J836" i="4"/>
  <c r="I836" i="4"/>
  <c r="H836" i="4"/>
  <c r="M835" i="4"/>
  <c r="Y835" i="4" s="1"/>
  <c r="J843" i="3" s="1"/>
  <c r="L835" i="4"/>
  <c r="K835" i="4"/>
  <c r="J835" i="4"/>
  <c r="I835" i="4"/>
  <c r="U835" i="4" s="1"/>
  <c r="F843" i="3" s="1"/>
  <c r="H835" i="4"/>
  <c r="M834" i="4"/>
  <c r="L834" i="4"/>
  <c r="K834" i="4"/>
  <c r="J834" i="4"/>
  <c r="I834" i="4"/>
  <c r="H834" i="4"/>
  <c r="M833" i="4"/>
  <c r="Y833" i="4" s="1"/>
  <c r="J854" i="3" s="1"/>
  <c r="L833" i="4"/>
  <c r="K833" i="4"/>
  <c r="J833" i="4"/>
  <c r="I833" i="4"/>
  <c r="U833" i="4" s="1"/>
  <c r="F854" i="3" s="1"/>
  <c r="H833" i="4"/>
  <c r="M832" i="4"/>
  <c r="L832" i="4"/>
  <c r="K832" i="4"/>
  <c r="W832" i="4" s="1"/>
  <c r="H841" i="3" s="1"/>
  <c r="J832" i="4"/>
  <c r="I832" i="4"/>
  <c r="H832" i="4"/>
  <c r="M831" i="4"/>
  <c r="Y831" i="4" s="1"/>
  <c r="J840" i="3" s="1"/>
  <c r="L831" i="4"/>
  <c r="K831" i="4"/>
  <c r="J831" i="4"/>
  <c r="I831" i="4"/>
  <c r="H831" i="4"/>
  <c r="M830" i="4"/>
  <c r="L830" i="4"/>
  <c r="K830" i="4"/>
  <c r="W830" i="4" s="1"/>
  <c r="H839" i="3" s="1"/>
  <c r="J830" i="4"/>
  <c r="I830" i="4"/>
  <c r="H830" i="4"/>
  <c r="M829" i="4"/>
  <c r="Y829" i="4" s="1"/>
  <c r="J838" i="3" s="1"/>
  <c r="L829" i="4"/>
  <c r="K829" i="4"/>
  <c r="J829" i="4"/>
  <c r="I829" i="4"/>
  <c r="H829" i="4"/>
  <c r="M828" i="4"/>
  <c r="L828" i="4"/>
  <c r="K828" i="4"/>
  <c r="W828" i="4" s="1"/>
  <c r="H837" i="3" s="1"/>
  <c r="J828" i="4"/>
  <c r="I828" i="4"/>
  <c r="H828" i="4"/>
  <c r="M827" i="4"/>
  <c r="Y827" i="4" s="1"/>
  <c r="J836" i="3" s="1"/>
  <c r="L827" i="4"/>
  <c r="K827" i="4"/>
  <c r="J827" i="4"/>
  <c r="I827" i="4"/>
  <c r="H827" i="4"/>
  <c r="M826" i="4"/>
  <c r="L826" i="4"/>
  <c r="K826" i="4"/>
  <c r="W826" i="4" s="1"/>
  <c r="H851" i="3" s="1"/>
  <c r="J826" i="4"/>
  <c r="I826" i="4"/>
  <c r="H826" i="4"/>
  <c r="M825" i="4"/>
  <c r="Y825" i="4" s="1"/>
  <c r="J835" i="3" s="1"/>
  <c r="L825" i="4"/>
  <c r="K825" i="4"/>
  <c r="J825" i="4"/>
  <c r="I825" i="4"/>
  <c r="U825" i="4" s="1"/>
  <c r="F835" i="3" s="1"/>
  <c r="H825" i="4"/>
  <c r="M824" i="4"/>
  <c r="L824" i="4"/>
  <c r="K824" i="4"/>
  <c r="W824" i="4" s="1"/>
  <c r="H834" i="3" s="1"/>
  <c r="J824" i="4"/>
  <c r="I824" i="4"/>
  <c r="H824" i="4"/>
  <c r="M823" i="4"/>
  <c r="L823" i="4"/>
  <c r="K823" i="4"/>
  <c r="J823" i="4"/>
  <c r="I823" i="4"/>
  <c r="U823" i="4" s="1"/>
  <c r="F833" i="3" s="1"/>
  <c r="H823" i="4"/>
  <c r="M822" i="4"/>
  <c r="L822" i="4"/>
  <c r="K822" i="4"/>
  <c r="W822" i="4" s="1"/>
  <c r="H832" i="3" s="1"/>
  <c r="J822" i="4"/>
  <c r="I822" i="4"/>
  <c r="H822" i="4"/>
  <c r="M821" i="4"/>
  <c r="Y821" i="4" s="1"/>
  <c r="J831" i="3" s="1"/>
  <c r="L821" i="4"/>
  <c r="K821" i="4"/>
  <c r="J821" i="4"/>
  <c r="I821" i="4"/>
  <c r="U821" i="4" s="1"/>
  <c r="F831" i="3" s="1"/>
  <c r="H821" i="4"/>
  <c r="M820" i="4"/>
  <c r="L820" i="4"/>
  <c r="K820" i="4"/>
  <c r="W820" i="4" s="1"/>
  <c r="H830" i="3" s="1"/>
  <c r="J820" i="4"/>
  <c r="I820" i="4"/>
  <c r="H820" i="4"/>
  <c r="M819" i="4"/>
  <c r="Y819" i="4" s="1"/>
  <c r="J829" i="3" s="1"/>
  <c r="L819" i="4"/>
  <c r="K819" i="4"/>
  <c r="J819" i="4"/>
  <c r="I819" i="4"/>
  <c r="U819" i="4" s="1"/>
  <c r="F829" i="3" s="1"/>
  <c r="H819" i="4"/>
  <c r="M818" i="4"/>
  <c r="L818" i="4"/>
  <c r="K818" i="4"/>
  <c r="J818" i="4"/>
  <c r="I818" i="4"/>
  <c r="H818" i="4"/>
  <c r="M817" i="4"/>
  <c r="Y817" i="4" s="1"/>
  <c r="L817" i="4"/>
  <c r="K817" i="4"/>
  <c r="J817" i="4"/>
  <c r="I817" i="4"/>
  <c r="U817" i="4" s="1"/>
  <c r="F827" i="3" s="1"/>
  <c r="H817" i="4"/>
  <c r="M816" i="4"/>
  <c r="L816" i="4"/>
  <c r="K816" i="4"/>
  <c r="W816" i="4" s="1"/>
  <c r="H826" i="3" s="1"/>
  <c r="J816" i="4"/>
  <c r="I816" i="4"/>
  <c r="H816" i="4"/>
  <c r="M815" i="4"/>
  <c r="L815" i="4"/>
  <c r="K815" i="4"/>
  <c r="J815" i="4"/>
  <c r="I815" i="4"/>
  <c r="U815" i="4" s="1"/>
  <c r="F825" i="3" s="1"/>
  <c r="H815" i="4"/>
  <c r="M814" i="4"/>
  <c r="L814" i="4"/>
  <c r="K814" i="4"/>
  <c r="J814" i="4"/>
  <c r="I814" i="4"/>
  <c r="H814" i="4"/>
  <c r="M813" i="4"/>
  <c r="Y813" i="4" s="1"/>
  <c r="J823" i="3" s="1"/>
  <c r="L813" i="4"/>
  <c r="K813" i="4"/>
  <c r="J813" i="4"/>
  <c r="I813" i="4"/>
  <c r="H813" i="4"/>
  <c r="M812" i="4"/>
  <c r="L812" i="4"/>
  <c r="K812" i="4"/>
  <c r="W812" i="4" s="1"/>
  <c r="H822" i="3" s="1"/>
  <c r="J812" i="4"/>
  <c r="I812" i="4"/>
  <c r="H812" i="4"/>
  <c r="M811" i="4"/>
  <c r="Y811" i="4" s="1"/>
  <c r="J821" i="3" s="1"/>
  <c r="L811" i="4"/>
  <c r="K811" i="4"/>
  <c r="J811" i="4"/>
  <c r="I811" i="4"/>
  <c r="U811" i="4" s="1"/>
  <c r="F821" i="3" s="1"/>
  <c r="H811" i="4"/>
  <c r="M810" i="4"/>
  <c r="L810" i="4"/>
  <c r="K810" i="4"/>
  <c r="W810" i="4" s="1"/>
  <c r="H820" i="3" s="1"/>
  <c r="J810" i="4"/>
  <c r="I810" i="4"/>
  <c r="H810" i="4"/>
  <c r="M809" i="4"/>
  <c r="Y809" i="4" s="1"/>
  <c r="J819" i="3" s="1"/>
  <c r="L809" i="4"/>
  <c r="K809" i="4"/>
  <c r="J809" i="4"/>
  <c r="I809" i="4"/>
  <c r="U809" i="4" s="1"/>
  <c r="F819" i="3" s="1"/>
  <c r="H809" i="4"/>
  <c r="M808" i="4"/>
  <c r="L808" i="4"/>
  <c r="K808" i="4"/>
  <c r="W808" i="4" s="1"/>
  <c r="H853" i="3" s="1"/>
  <c r="J808" i="4"/>
  <c r="I808" i="4"/>
  <c r="H808" i="4"/>
  <c r="M807" i="4"/>
  <c r="L807" i="4"/>
  <c r="K807" i="4"/>
  <c r="J807" i="4"/>
  <c r="I807" i="4"/>
  <c r="H807" i="4"/>
  <c r="M806" i="4"/>
  <c r="L806" i="4"/>
  <c r="K806" i="4"/>
  <c r="J806" i="4"/>
  <c r="I806" i="4"/>
  <c r="H806" i="4"/>
  <c r="M805" i="4"/>
  <c r="Y805" i="4" s="1"/>
  <c r="J816" i="3" s="1"/>
  <c r="L805" i="4"/>
  <c r="K805" i="4"/>
  <c r="J805" i="4"/>
  <c r="I805" i="4"/>
  <c r="U805" i="4" s="1"/>
  <c r="F816" i="3" s="1"/>
  <c r="H805" i="4"/>
  <c r="M804" i="4"/>
  <c r="L804" i="4"/>
  <c r="K804" i="4"/>
  <c r="J804" i="4"/>
  <c r="I804" i="4"/>
  <c r="H804" i="4"/>
  <c r="M803" i="4"/>
  <c r="Y803" i="4" s="1"/>
  <c r="J814" i="3" s="1"/>
  <c r="L803" i="4"/>
  <c r="K803" i="4"/>
  <c r="J803" i="4"/>
  <c r="I803" i="4"/>
  <c r="U803" i="4" s="1"/>
  <c r="F814" i="3" s="1"/>
  <c r="H803" i="4"/>
  <c r="M802" i="4"/>
  <c r="L802" i="4"/>
  <c r="K802" i="4"/>
  <c r="J802" i="4"/>
  <c r="I802" i="4"/>
  <c r="H802" i="4"/>
  <c r="M801" i="4"/>
  <c r="Y801" i="4" s="1"/>
  <c r="J812" i="3" s="1"/>
  <c r="L801" i="4"/>
  <c r="K801" i="4"/>
  <c r="J801" i="4"/>
  <c r="I801" i="4"/>
  <c r="U801" i="4" s="1"/>
  <c r="F812" i="3" s="1"/>
  <c r="H801" i="4"/>
  <c r="M800" i="4"/>
  <c r="L800" i="4"/>
  <c r="K800" i="4"/>
  <c r="W800" i="4" s="1"/>
  <c r="H811" i="3" s="1"/>
  <c r="J800" i="4"/>
  <c r="I800" i="4"/>
  <c r="H800" i="4"/>
  <c r="M799" i="4"/>
  <c r="Y799" i="4" s="1"/>
  <c r="J810" i="3" s="1"/>
  <c r="L799" i="4"/>
  <c r="K799" i="4"/>
  <c r="J799" i="4"/>
  <c r="I799" i="4"/>
  <c r="U799" i="4" s="1"/>
  <c r="F810" i="3" s="1"/>
  <c r="H799" i="4"/>
  <c r="M798" i="4"/>
  <c r="L798" i="4"/>
  <c r="K798" i="4"/>
  <c r="W798" i="4" s="1"/>
  <c r="H809" i="3" s="1"/>
  <c r="J798" i="4"/>
  <c r="I798" i="4"/>
  <c r="H798" i="4"/>
  <c r="M797" i="4"/>
  <c r="Y797" i="4" s="1"/>
  <c r="J852" i="3" s="1"/>
  <c r="L797" i="4"/>
  <c r="K797" i="4"/>
  <c r="J797" i="4"/>
  <c r="I797" i="4"/>
  <c r="U797" i="4" s="1"/>
  <c r="F852" i="3" s="1"/>
  <c r="H797" i="4"/>
  <c r="M796" i="4"/>
  <c r="L796" i="4"/>
  <c r="K796" i="4"/>
  <c r="J796" i="4"/>
  <c r="I796" i="4"/>
  <c r="H796" i="4"/>
  <c r="M795" i="4"/>
  <c r="Y795" i="4" s="1"/>
  <c r="J807" i="3" s="1"/>
  <c r="L795" i="4"/>
  <c r="K795" i="4"/>
  <c r="J795" i="4"/>
  <c r="I795" i="4"/>
  <c r="H795" i="4"/>
  <c r="M794" i="4"/>
  <c r="L794" i="4"/>
  <c r="K794" i="4"/>
  <c r="W794" i="4" s="1"/>
  <c r="H806" i="3" s="1"/>
  <c r="J794" i="4"/>
  <c r="I794" i="4"/>
  <c r="H794" i="4"/>
  <c r="M793" i="4"/>
  <c r="L793" i="4"/>
  <c r="K793" i="4"/>
  <c r="J793" i="4"/>
  <c r="I793" i="4"/>
  <c r="U793" i="4" s="1"/>
  <c r="F850" i="3" s="1"/>
  <c r="H793" i="4"/>
  <c r="M792" i="4"/>
  <c r="L792" i="4"/>
  <c r="K792" i="4"/>
  <c r="W792" i="4" s="1"/>
  <c r="H805" i="3" s="1"/>
  <c r="J792" i="4"/>
  <c r="I792" i="4"/>
  <c r="H792" i="4"/>
  <c r="M791" i="4"/>
  <c r="L791" i="4"/>
  <c r="K791" i="4"/>
  <c r="J791" i="4"/>
  <c r="I791" i="4"/>
  <c r="U791" i="4" s="1"/>
  <c r="F804" i="3" s="1"/>
  <c r="H791" i="4"/>
  <c r="M790" i="4"/>
  <c r="L790" i="4"/>
  <c r="K790" i="4"/>
  <c r="W790" i="4" s="1"/>
  <c r="H787" i="3" s="1"/>
  <c r="J790" i="4"/>
  <c r="I790" i="4"/>
  <c r="H790" i="4"/>
  <c r="M789" i="4"/>
  <c r="Y789" i="4" s="1"/>
  <c r="J786" i="3" s="1"/>
  <c r="L789" i="4"/>
  <c r="K789" i="4"/>
  <c r="J789" i="4"/>
  <c r="I789" i="4"/>
  <c r="H789" i="4"/>
  <c r="M788" i="4"/>
  <c r="L788" i="4"/>
  <c r="K788" i="4"/>
  <c r="W788" i="4" s="1"/>
  <c r="J788" i="4"/>
  <c r="I788" i="4"/>
  <c r="H788" i="4"/>
  <c r="M787" i="4"/>
  <c r="Y787" i="4" s="1"/>
  <c r="J784" i="3" s="1"/>
  <c r="L787" i="4"/>
  <c r="K787" i="4"/>
  <c r="J787" i="4"/>
  <c r="I787" i="4"/>
  <c r="U787" i="4" s="1"/>
  <c r="F784" i="3" s="1"/>
  <c r="H787" i="4"/>
  <c r="M786" i="4"/>
  <c r="L786" i="4"/>
  <c r="K786" i="4"/>
  <c r="W786" i="4" s="1"/>
  <c r="H783" i="3" s="1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Y783" i="4" s="1"/>
  <c r="J780" i="3" s="1"/>
  <c r="L783" i="4"/>
  <c r="K783" i="4"/>
  <c r="J783" i="4"/>
  <c r="I783" i="4"/>
  <c r="U783" i="4" s="1"/>
  <c r="F780" i="3" s="1"/>
  <c r="H783" i="4"/>
  <c r="M782" i="4"/>
  <c r="L782" i="4"/>
  <c r="K782" i="4"/>
  <c r="W782" i="4" s="1"/>
  <c r="H779" i="3" s="1"/>
  <c r="J782" i="4"/>
  <c r="I782" i="4"/>
  <c r="H782" i="4"/>
  <c r="M781" i="4"/>
  <c r="L781" i="4"/>
  <c r="K781" i="4"/>
  <c r="J781" i="4"/>
  <c r="I781" i="4"/>
  <c r="U781" i="4" s="1"/>
  <c r="F778" i="3" s="1"/>
  <c r="H781" i="4"/>
  <c r="M780" i="4"/>
  <c r="L780" i="4"/>
  <c r="K780" i="4"/>
  <c r="J780" i="4"/>
  <c r="I780" i="4"/>
  <c r="H780" i="4"/>
  <c r="M779" i="4"/>
  <c r="Y779" i="4" s="1"/>
  <c r="J776" i="3" s="1"/>
  <c r="L779" i="4"/>
  <c r="K779" i="4"/>
  <c r="J779" i="4"/>
  <c r="I779" i="4"/>
  <c r="U779" i="4" s="1"/>
  <c r="F776" i="3" s="1"/>
  <c r="H779" i="4"/>
  <c r="M778" i="4"/>
  <c r="L778" i="4"/>
  <c r="K778" i="4"/>
  <c r="J778" i="4"/>
  <c r="I778" i="4"/>
  <c r="H778" i="4"/>
  <c r="M777" i="4"/>
  <c r="Y777" i="4" s="1"/>
  <c r="J774" i="3" s="1"/>
  <c r="L777" i="4"/>
  <c r="K777" i="4"/>
  <c r="J777" i="4"/>
  <c r="I777" i="4"/>
  <c r="H777" i="4"/>
  <c r="M776" i="4"/>
  <c r="L776" i="4"/>
  <c r="K776" i="4"/>
  <c r="W776" i="4" s="1"/>
  <c r="H773" i="3" s="1"/>
  <c r="J776" i="4"/>
  <c r="I776" i="4"/>
  <c r="H776" i="4"/>
  <c r="M775" i="4"/>
  <c r="Y775" i="4" s="1"/>
  <c r="J772" i="3" s="1"/>
  <c r="L775" i="4"/>
  <c r="K775" i="4"/>
  <c r="J775" i="4"/>
  <c r="I775" i="4"/>
  <c r="U775" i="4" s="1"/>
  <c r="F772" i="3" s="1"/>
  <c r="H775" i="4"/>
  <c r="M774" i="4"/>
  <c r="L774" i="4"/>
  <c r="K774" i="4"/>
  <c r="J774" i="4"/>
  <c r="I774" i="4"/>
  <c r="H774" i="4"/>
  <c r="M773" i="4"/>
  <c r="Y773" i="4" s="1"/>
  <c r="J770" i="3" s="1"/>
  <c r="L773" i="4"/>
  <c r="K773" i="4"/>
  <c r="J773" i="4"/>
  <c r="I773" i="4"/>
  <c r="H773" i="4"/>
  <c r="M772" i="4"/>
  <c r="L772" i="4"/>
  <c r="K772" i="4"/>
  <c r="J772" i="4"/>
  <c r="I772" i="4"/>
  <c r="H772" i="4"/>
  <c r="M771" i="4"/>
  <c r="Y771" i="4" s="1"/>
  <c r="J768" i="3" s="1"/>
  <c r="L771" i="4"/>
  <c r="K771" i="4"/>
  <c r="J771" i="4"/>
  <c r="I771" i="4"/>
  <c r="U771" i="4" s="1"/>
  <c r="F768" i="3" s="1"/>
  <c r="H771" i="4"/>
  <c r="M770" i="4"/>
  <c r="L770" i="4"/>
  <c r="K770" i="4"/>
  <c r="W770" i="4" s="1"/>
  <c r="H767" i="3" s="1"/>
  <c r="J770" i="4"/>
  <c r="I770" i="4"/>
  <c r="H770" i="4"/>
  <c r="M769" i="4"/>
  <c r="Y769" i="4" s="1"/>
  <c r="J802" i="3" s="1"/>
  <c r="L769" i="4"/>
  <c r="K769" i="4"/>
  <c r="J769" i="4"/>
  <c r="I769" i="4"/>
  <c r="U769" i="4" s="1"/>
  <c r="F802" i="3" s="1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W766" i="4" s="1"/>
  <c r="H764" i="3" s="1"/>
  <c r="J766" i="4"/>
  <c r="I766" i="4"/>
  <c r="H766" i="4"/>
  <c r="M765" i="4"/>
  <c r="Y765" i="4" s="1"/>
  <c r="J763" i="3" s="1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U763" i="4" s="1"/>
  <c r="F761" i="3" s="1"/>
  <c r="H763" i="4"/>
  <c r="M762" i="4"/>
  <c r="L762" i="4"/>
  <c r="K762" i="4"/>
  <c r="W762" i="4" s="1"/>
  <c r="H760" i="3" s="1"/>
  <c r="J762" i="4"/>
  <c r="I762" i="4"/>
  <c r="H762" i="4"/>
  <c r="M761" i="4"/>
  <c r="Y761" i="4" s="1"/>
  <c r="J759" i="3" s="1"/>
  <c r="L761" i="4"/>
  <c r="K761" i="4"/>
  <c r="J761" i="4"/>
  <c r="I761" i="4"/>
  <c r="H761" i="4"/>
  <c r="M760" i="4"/>
  <c r="L760" i="4"/>
  <c r="K760" i="4"/>
  <c r="J760" i="4"/>
  <c r="I760" i="4"/>
  <c r="H760" i="4"/>
  <c r="M759" i="4"/>
  <c r="Y759" i="4" s="1"/>
  <c r="J757" i="3" s="1"/>
  <c r="L759" i="4"/>
  <c r="K759" i="4"/>
  <c r="J759" i="4"/>
  <c r="I759" i="4"/>
  <c r="H759" i="4"/>
  <c r="M758" i="4"/>
  <c r="L758" i="4"/>
  <c r="K758" i="4"/>
  <c r="W758" i="4" s="1"/>
  <c r="H756" i="3" s="1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Y755" i="4" s="1"/>
  <c r="J753" i="3" s="1"/>
  <c r="L755" i="4"/>
  <c r="K755" i="4"/>
  <c r="J755" i="4"/>
  <c r="I755" i="4"/>
  <c r="H755" i="4"/>
  <c r="M754" i="4"/>
  <c r="L754" i="4"/>
  <c r="K754" i="4"/>
  <c r="W754" i="4" s="1"/>
  <c r="H752" i="3" s="1"/>
  <c r="J754" i="4"/>
  <c r="I754" i="4"/>
  <c r="H754" i="4"/>
  <c r="M753" i="4"/>
  <c r="Y753" i="4" s="1"/>
  <c r="J751" i="3" s="1"/>
  <c r="L753" i="4"/>
  <c r="K753" i="4"/>
  <c r="J753" i="4"/>
  <c r="I753" i="4"/>
  <c r="U753" i="4" s="1"/>
  <c r="F751" i="3" s="1"/>
  <c r="H753" i="4"/>
  <c r="M752" i="4"/>
  <c r="L752" i="4"/>
  <c r="K752" i="4"/>
  <c r="W752" i="4" s="1"/>
  <c r="H791" i="3" s="1"/>
  <c r="J752" i="4"/>
  <c r="I752" i="4"/>
  <c r="H752" i="4"/>
  <c r="M751" i="4"/>
  <c r="Y751" i="4" s="1"/>
  <c r="J750" i="3" s="1"/>
  <c r="L751" i="4"/>
  <c r="K751" i="4"/>
  <c r="J751" i="4"/>
  <c r="I751" i="4"/>
  <c r="H751" i="4"/>
  <c r="M750" i="4"/>
  <c r="L750" i="4"/>
  <c r="K750" i="4"/>
  <c r="W750" i="4" s="1"/>
  <c r="H749" i="3" s="1"/>
  <c r="J750" i="4"/>
  <c r="I750" i="4"/>
  <c r="H750" i="4"/>
  <c r="M749" i="4"/>
  <c r="Y749" i="4" s="1"/>
  <c r="J748" i="3" s="1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U747" i="4" s="1"/>
  <c r="F747" i="3" s="1"/>
  <c r="H747" i="4"/>
  <c r="M746" i="4"/>
  <c r="L746" i="4"/>
  <c r="K746" i="4"/>
  <c r="J746" i="4"/>
  <c r="I746" i="4"/>
  <c r="H746" i="4"/>
  <c r="M745" i="4"/>
  <c r="Y745" i="4" s="1"/>
  <c r="J800" i="3" s="1"/>
  <c r="L745" i="4"/>
  <c r="K745" i="4"/>
  <c r="J745" i="4"/>
  <c r="I745" i="4"/>
  <c r="U745" i="4" s="1"/>
  <c r="F800" i="3" s="1"/>
  <c r="H745" i="4"/>
  <c r="M744" i="4"/>
  <c r="L744" i="4"/>
  <c r="K744" i="4"/>
  <c r="J744" i="4"/>
  <c r="I744" i="4"/>
  <c r="H744" i="4"/>
  <c r="M743" i="4"/>
  <c r="L743" i="4"/>
  <c r="K743" i="4"/>
  <c r="J743" i="4"/>
  <c r="I743" i="4"/>
  <c r="U743" i="4" s="1"/>
  <c r="F744" i="3" s="1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Y739" i="4" s="1"/>
  <c r="J742" i="3" s="1"/>
  <c r="L739" i="4"/>
  <c r="K739" i="4"/>
  <c r="J739" i="4"/>
  <c r="I739" i="4"/>
  <c r="U739" i="4" s="1"/>
  <c r="F742" i="3" s="1"/>
  <c r="H739" i="4"/>
  <c r="M738" i="4"/>
  <c r="L738" i="4"/>
  <c r="K738" i="4"/>
  <c r="J738" i="4"/>
  <c r="I738" i="4"/>
  <c r="H738" i="4"/>
  <c r="M737" i="4"/>
  <c r="L737" i="4"/>
  <c r="K737" i="4"/>
  <c r="J737" i="4"/>
  <c r="I737" i="4"/>
  <c r="U737" i="4" s="1"/>
  <c r="F740" i="3" s="1"/>
  <c r="H737" i="4"/>
  <c r="M736" i="4"/>
  <c r="L736" i="4"/>
  <c r="K736" i="4"/>
  <c r="J736" i="4"/>
  <c r="I736" i="4"/>
  <c r="H736" i="4"/>
  <c r="M735" i="4"/>
  <c r="Y735" i="4" s="1"/>
  <c r="J790" i="3" s="1"/>
  <c r="L735" i="4"/>
  <c r="K735" i="4"/>
  <c r="J735" i="4"/>
  <c r="I735" i="4"/>
  <c r="H735" i="4"/>
  <c r="M734" i="4"/>
  <c r="L734" i="4"/>
  <c r="K734" i="4"/>
  <c r="J734" i="4"/>
  <c r="I734" i="4"/>
  <c r="H734" i="4"/>
  <c r="M733" i="4"/>
  <c r="Y733" i="4" s="1"/>
  <c r="J737" i="3" s="1"/>
  <c r="L733" i="4"/>
  <c r="K733" i="4"/>
  <c r="J733" i="4"/>
  <c r="I733" i="4"/>
  <c r="H733" i="4"/>
  <c r="M732" i="4"/>
  <c r="L732" i="4"/>
  <c r="K732" i="4"/>
  <c r="J732" i="4"/>
  <c r="I732" i="4"/>
  <c r="H732" i="4"/>
  <c r="M731" i="4"/>
  <c r="Y731" i="4" s="1"/>
  <c r="J735" i="3" s="1"/>
  <c r="L731" i="4"/>
  <c r="K731" i="4"/>
  <c r="J731" i="4"/>
  <c r="I731" i="4"/>
  <c r="U731" i="4" s="1"/>
  <c r="F735" i="3" s="1"/>
  <c r="H731" i="4"/>
  <c r="M730" i="4"/>
  <c r="L730" i="4"/>
  <c r="K730" i="4"/>
  <c r="J730" i="4"/>
  <c r="I730" i="4"/>
  <c r="H730" i="4"/>
  <c r="M729" i="4"/>
  <c r="Y729" i="4" s="1"/>
  <c r="J733" i="3" s="1"/>
  <c r="L729" i="4"/>
  <c r="K729" i="4"/>
  <c r="J729" i="4"/>
  <c r="I729" i="4"/>
  <c r="U729" i="4" s="1"/>
  <c r="F733" i="3" s="1"/>
  <c r="H729" i="4"/>
  <c r="M728" i="4"/>
  <c r="L728" i="4"/>
  <c r="K728" i="4"/>
  <c r="J728" i="4"/>
  <c r="I728" i="4"/>
  <c r="H728" i="4"/>
  <c r="M727" i="4"/>
  <c r="Y727" i="4" s="1"/>
  <c r="J731" i="3" s="1"/>
  <c r="L727" i="4"/>
  <c r="K727" i="4"/>
  <c r="J727" i="4"/>
  <c r="I727" i="4"/>
  <c r="U727" i="4" s="1"/>
  <c r="F731" i="3" s="1"/>
  <c r="H727" i="4"/>
  <c r="M726" i="4"/>
  <c r="L726" i="4"/>
  <c r="K726" i="4"/>
  <c r="W726" i="4" s="1"/>
  <c r="H730" i="3" s="1"/>
  <c r="J726" i="4"/>
  <c r="I726" i="4"/>
  <c r="H726" i="4"/>
  <c r="M725" i="4"/>
  <c r="Y725" i="4" s="1"/>
  <c r="J729" i="3" s="1"/>
  <c r="L725" i="4"/>
  <c r="K725" i="4"/>
  <c r="J725" i="4"/>
  <c r="I725" i="4"/>
  <c r="U725" i="4" s="1"/>
  <c r="F729" i="3" s="1"/>
  <c r="H725" i="4"/>
  <c r="M724" i="4"/>
  <c r="L724" i="4"/>
  <c r="K724" i="4"/>
  <c r="J724" i="4"/>
  <c r="I724" i="4"/>
  <c r="H724" i="4"/>
  <c r="M723" i="4"/>
  <c r="Y723" i="4" s="1"/>
  <c r="J727" i="3" s="1"/>
  <c r="L723" i="4"/>
  <c r="K723" i="4"/>
  <c r="J723" i="4"/>
  <c r="I723" i="4"/>
  <c r="U723" i="4" s="1"/>
  <c r="F727" i="3" s="1"/>
  <c r="H723" i="4"/>
  <c r="M722" i="4"/>
  <c r="L722" i="4"/>
  <c r="K722" i="4"/>
  <c r="J722" i="4"/>
  <c r="I722" i="4"/>
  <c r="H722" i="4"/>
  <c r="M721" i="4"/>
  <c r="Y721" i="4" s="1"/>
  <c r="J725" i="3" s="1"/>
  <c r="L721" i="4"/>
  <c r="K721" i="4"/>
  <c r="J721" i="4"/>
  <c r="I721" i="4"/>
  <c r="H721" i="4"/>
  <c r="M720" i="4"/>
  <c r="L720" i="4"/>
  <c r="K720" i="4"/>
  <c r="J720" i="4"/>
  <c r="I720" i="4"/>
  <c r="H720" i="4"/>
  <c r="M719" i="4"/>
  <c r="Y719" i="4" s="1"/>
  <c r="J723" i="3" s="1"/>
  <c r="L719" i="4"/>
  <c r="K719" i="4"/>
  <c r="J719" i="4"/>
  <c r="I719" i="4"/>
  <c r="H719" i="4"/>
  <c r="M718" i="4"/>
  <c r="L718" i="4"/>
  <c r="K718" i="4"/>
  <c r="W718" i="4" s="1"/>
  <c r="H797" i="3" s="1"/>
  <c r="J718" i="4"/>
  <c r="I718" i="4"/>
  <c r="H718" i="4"/>
  <c r="M717" i="4"/>
  <c r="Y717" i="4" s="1"/>
  <c r="J722" i="3" s="1"/>
  <c r="L717" i="4"/>
  <c r="K717" i="4"/>
  <c r="J717" i="4"/>
  <c r="I717" i="4"/>
  <c r="U717" i="4" s="1"/>
  <c r="F722" i="3" s="1"/>
  <c r="H717" i="4"/>
  <c r="M716" i="4"/>
  <c r="L716" i="4"/>
  <c r="K716" i="4"/>
  <c r="J716" i="4"/>
  <c r="I716" i="4"/>
  <c r="H716" i="4"/>
  <c r="M715" i="4"/>
  <c r="Y715" i="4" s="1"/>
  <c r="J720" i="3" s="1"/>
  <c r="L715" i="4"/>
  <c r="K715" i="4"/>
  <c r="J715" i="4"/>
  <c r="I715" i="4"/>
  <c r="U715" i="4" s="1"/>
  <c r="F720" i="3" s="1"/>
  <c r="H715" i="4"/>
  <c r="M714" i="4"/>
  <c r="L714" i="4"/>
  <c r="K714" i="4"/>
  <c r="W714" i="4" s="1"/>
  <c r="H719" i="3" s="1"/>
  <c r="J714" i="4"/>
  <c r="I714" i="4"/>
  <c r="H714" i="4"/>
  <c r="M713" i="4"/>
  <c r="L713" i="4"/>
  <c r="K713" i="4"/>
  <c r="J713" i="4"/>
  <c r="I713" i="4"/>
  <c r="H713" i="4"/>
  <c r="M712" i="4"/>
  <c r="L712" i="4"/>
  <c r="K712" i="4"/>
  <c r="W712" i="4" s="1"/>
  <c r="H717" i="3" s="1"/>
  <c r="J712" i="4"/>
  <c r="I712" i="4"/>
  <c r="H712" i="4"/>
  <c r="M711" i="4"/>
  <c r="Y711" i="4" s="1"/>
  <c r="J796" i="3" s="1"/>
  <c r="L711" i="4"/>
  <c r="K711" i="4"/>
  <c r="J711" i="4"/>
  <c r="I711" i="4"/>
  <c r="U711" i="4" s="1"/>
  <c r="F796" i="3" s="1"/>
  <c r="H711" i="4"/>
  <c r="M710" i="4"/>
  <c r="L710" i="4"/>
  <c r="K710" i="4"/>
  <c r="W710" i="4" s="1"/>
  <c r="H716" i="3" s="1"/>
  <c r="J710" i="4"/>
  <c r="I710" i="4"/>
  <c r="H710" i="4"/>
  <c r="M709" i="4"/>
  <c r="Y709" i="4" s="1"/>
  <c r="J715" i="3" s="1"/>
  <c r="L709" i="4"/>
  <c r="K709" i="4"/>
  <c r="J709" i="4"/>
  <c r="I709" i="4"/>
  <c r="U709" i="4" s="1"/>
  <c r="F715" i="3" s="1"/>
  <c r="H709" i="4"/>
  <c r="M708" i="4"/>
  <c r="L708" i="4"/>
  <c r="K708" i="4"/>
  <c r="J708" i="4"/>
  <c r="I708" i="4"/>
  <c r="H708" i="4"/>
  <c r="M707" i="4"/>
  <c r="Y707" i="4" s="1"/>
  <c r="J713" i="3" s="1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U705" i="4" s="1"/>
  <c r="F789" i="3" s="1"/>
  <c r="H705" i="4"/>
  <c r="M704" i="4"/>
  <c r="L704" i="4"/>
  <c r="K704" i="4"/>
  <c r="W704" i="4" s="1"/>
  <c r="H788" i="3" s="1"/>
  <c r="J704" i="4"/>
  <c r="I704" i="4"/>
  <c r="H704" i="4"/>
  <c r="M703" i="4"/>
  <c r="Y703" i="4" s="1"/>
  <c r="J712" i="3" s="1"/>
  <c r="L703" i="4"/>
  <c r="K703" i="4"/>
  <c r="J703" i="4"/>
  <c r="I703" i="4"/>
  <c r="U703" i="4" s="1"/>
  <c r="F712" i="3" s="1"/>
  <c r="H703" i="4"/>
  <c r="M702" i="4"/>
  <c r="L702" i="4"/>
  <c r="K702" i="4"/>
  <c r="J702" i="4"/>
  <c r="I702" i="4"/>
  <c r="H702" i="4"/>
  <c r="M701" i="4"/>
  <c r="Y701" i="4" s="1"/>
  <c r="J710" i="3" s="1"/>
  <c r="L701" i="4"/>
  <c r="K701" i="4"/>
  <c r="J701" i="4"/>
  <c r="I701" i="4"/>
  <c r="U701" i="4" s="1"/>
  <c r="F710" i="3" s="1"/>
  <c r="H701" i="4"/>
  <c r="M700" i="4"/>
  <c r="L700" i="4"/>
  <c r="K700" i="4"/>
  <c r="W700" i="4" s="1"/>
  <c r="H709" i="3" s="1"/>
  <c r="J700" i="4"/>
  <c r="I700" i="4"/>
  <c r="H700" i="4"/>
  <c r="M699" i="4"/>
  <c r="Y699" i="4" s="1"/>
  <c r="J708" i="3" s="1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U697" i="4" s="1"/>
  <c r="F706" i="3" s="1"/>
  <c r="H697" i="4"/>
  <c r="M696" i="4"/>
  <c r="L696" i="4"/>
  <c r="K696" i="4"/>
  <c r="W696" i="4" s="1"/>
  <c r="H705" i="3" s="1"/>
  <c r="J696" i="4"/>
  <c r="I696" i="4"/>
  <c r="H696" i="4"/>
  <c r="M695" i="4"/>
  <c r="Y695" i="4" s="1"/>
  <c r="J704" i="3" s="1"/>
  <c r="L695" i="4"/>
  <c r="K695" i="4"/>
  <c r="J695" i="4"/>
  <c r="I695" i="4"/>
  <c r="U695" i="4" s="1"/>
  <c r="F704" i="3" s="1"/>
  <c r="H695" i="4"/>
  <c r="M694" i="4"/>
  <c r="L694" i="4"/>
  <c r="K694" i="4"/>
  <c r="J694" i="4"/>
  <c r="I694" i="4"/>
  <c r="H694" i="4"/>
  <c r="M693" i="4"/>
  <c r="Y693" i="4" s="1"/>
  <c r="J702" i="3" s="1"/>
  <c r="L693" i="4"/>
  <c r="K693" i="4"/>
  <c r="J693" i="4"/>
  <c r="I693" i="4"/>
  <c r="U693" i="4" s="1"/>
  <c r="F702" i="3" s="1"/>
  <c r="H693" i="4"/>
  <c r="M692" i="4"/>
  <c r="L692" i="4"/>
  <c r="K692" i="4"/>
  <c r="W692" i="4" s="1"/>
  <c r="H701" i="3" s="1"/>
  <c r="J692" i="4"/>
  <c r="I692" i="4"/>
  <c r="H692" i="4"/>
  <c r="M691" i="4"/>
  <c r="L691" i="4"/>
  <c r="K691" i="4"/>
  <c r="J691" i="4"/>
  <c r="I691" i="4"/>
  <c r="U691" i="4" s="1"/>
  <c r="F700" i="3" s="1"/>
  <c r="H691" i="4"/>
  <c r="M690" i="4"/>
  <c r="L690" i="4"/>
  <c r="K690" i="4"/>
  <c r="W690" i="4" s="1"/>
  <c r="H699" i="3" s="1"/>
  <c r="J690" i="4"/>
  <c r="I690" i="4"/>
  <c r="H690" i="4"/>
  <c r="M689" i="4"/>
  <c r="L689" i="4"/>
  <c r="K689" i="4"/>
  <c r="J689" i="4"/>
  <c r="I689" i="4"/>
  <c r="U689" i="4" s="1"/>
  <c r="F698" i="3" s="1"/>
  <c r="H689" i="4"/>
  <c r="M688" i="4"/>
  <c r="L688" i="4"/>
  <c r="K688" i="4"/>
  <c r="W688" i="4" s="1"/>
  <c r="H697" i="3" s="1"/>
  <c r="J688" i="4"/>
  <c r="I688" i="4"/>
  <c r="H688" i="4"/>
  <c r="M687" i="4"/>
  <c r="Y687" i="4" s="1"/>
  <c r="J696" i="3" s="1"/>
  <c r="L687" i="4"/>
  <c r="K687" i="4"/>
  <c r="J687" i="4"/>
  <c r="I687" i="4"/>
  <c r="U687" i="4" s="1"/>
  <c r="H687" i="4"/>
  <c r="M686" i="4"/>
  <c r="L686" i="4"/>
  <c r="K686" i="4"/>
  <c r="W686" i="4" s="1"/>
  <c r="H695" i="3" s="1"/>
  <c r="J686" i="4"/>
  <c r="I686" i="4"/>
  <c r="H686" i="4"/>
  <c r="M685" i="4"/>
  <c r="Y685" i="4" s="1"/>
  <c r="J694" i="3" s="1"/>
  <c r="L685" i="4"/>
  <c r="K685" i="4"/>
  <c r="J685" i="4"/>
  <c r="I685" i="4"/>
  <c r="H685" i="4"/>
  <c r="M684" i="4"/>
  <c r="L684" i="4"/>
  <c r="K684" i="4"/>
  <c r="W684" i="4" s="1"/>
  <c r="H693" i="3" s="1"/>
  <c r="J684" i="4"/>
  <c r="I684" i="4"/>
  <c r="H684" i="4"/>
  <c r="M683" i="4"/>
  <c r="Y683" i="4" s="1"/>
  <c r="J692" i="3" s="1"/>
  <c r="L683" i="4"/>
  <c r="K683" i="4"/>
  <c r="J683" i="4"/>
  <c r="I683" i="4"/>
  <c r="U683" i="4" s="1"/>
  <c r="F692" i="3" s="1"/>
  <c r="H683" i="4"/>
  <c r="M682" i="4"/>
  <c r="L682" i="4"/>
  <c r="K682" i="4"/>
  <c r="J682" i="4"/>
  <c r="I682" i="4"/>
  <c r="H682" i="4"/>
  <c r="M681" i="4"/>
  <c r="Y681" i="4" s="1"/>
  <c r="J690" i="3" s="1"/>
  <c r="L681" i="4"/>
  <c r="K681" i="4"/>
  <c r="J681" i="4"/>
  <c r="I681" i="4"/>
  <c r="U681" i="4" s="1"/>
  <c r="F690" i="3" s="1"/>
  <c r="H681" i="4"/>
  <c r="M680" i="4"/>
  <c r="L680" i="4"/>
  <c r="K680" i="4"/>
  <c r="W680" i="4" s="1"/>
  <c r="H689" i="3" s="1"/>
  <c r="J680" i="4"/>
  <c r="I680" i="4"/>
  <c r="H680" i="4"/>
  <c r="M679" i="4"/>
  <c r="L679" i="4"/>
  <c r="K679" i="4"/>
  <c r="J679" i="4"/>
  <c r="I679" i="4"/>
  <c r="U679" i="4" s="1"/>
  <c r="F688" i="3" s="1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W676" i="4" s="1"/>
  <c r="H686" i="3" s="1"/>
  <c r="J676" i="4"/>
  <c r="I676" i="4"/>
  <c r="H676" i="4"/>
  <c r="M675" i="4"/>
  <c r="Y675" i="4" s="1"/>
  <c r="J685" i="3" s="1"/>
  <c r="L675" i="4"/>
  <c r="K675" i="4"/>
  <c r="J675" i="4"/>
  <c r="I675" i="4"/>
  <c r="U675" i="4" s="1"/>
  <c r="F685" i="3" s="1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W672" i="4" s="1"/>
  <c r="H682" i="3" s="1"/>
  <c r="J672" i="4"/>
  <c r="I672" i="4"/>
  <c r="H672" i="4"/>
  <c r="M671" i="4"/>
  <c r="Y671" i="4" s="1"/>
  <c r="J681" i="3" s="1"/>
  <c r="L671" i="4"/>
  <c r="K671" i="4"/>
  <c r="J671" i="4"/>
  <c r="I671" i="4"/>
  <c r="U671" i="4" s="1"/>
  <c r="F681" i="3" s="1"/>
  <c r="H671" i="4"/>
  <c r="M670" i="4"/>
  <c r="L670" i="4"/>
  <c r="K670" i="4"/>
  <c r="W670" i="4" s="1"/>
  <c r="H680" i="3" s="1"/>
  <c r="J670" i="4"/>
  <c r="I670" i="4"/>
  <c r="H670" i="4"/>
  <c r="M669" i="4"/>
  <c r="Y669" i="4" s="1"/>
  <c r="J679" i="3" s="1"/>
  <c r="L669" i="4"/>
  <c r="K669" i="4"/>
  <c r="J669" i="4"/>
  <c r="I669" i="4"/>
  <c r="U669" i="4" s="1"/>
  <c r="F679" i="3" s="1"/>
  <c r="H669" i="4"/>
  <c r="M668" i="4"/>
  <c r="L668" i="4"/>
  <c r="K668" i="4"/>
  <c r="W668" i="4" s="1"/>
  <c r="J668" i="4"/>
  <c r="I668" i="4"/>
  <c r="H668" i="4"/>
  <c r="M667" i="4"/>
  <c r="Y667" i="4" s="1"/>
  <c r="J793" i="3" s="1"/>
  <c r="L667" i="4"/>
  <c r="K667" i="4"/>
  <c r="J667" i="4"/>
  <c r="I667" i="4"/>
  <c r="U667" i="4" s="1"/>
  <c r="F793" i="3" s="1"/>
  <c r="H667" i="4"/>
  <c r="M666" i="4"/>
  <c r="L666" i="4"/>
  <c r="K666" i="4"/>
  <c r="J666" i="4"/>
  <c r="I666" i="4"/>
  <c r="H666" i="4"/>
  <c r="M665" i="4"/>
  <c r="Y665" i="4" s="1"/>
  <c r="J676" i="3" s="1"/>
  <c r="L665" i="4"/>
  <c r="K665" i="4"/>
  <c r="J665" i="4"/>
  <c r="I665" i="4"/>
  <c r="U665" i="4" s="1"/>
  <c r="F676" i="3" s="1"/>
  <c r="H665" i="4"/>
  <c r="M664" i="4"/>
  <c r="L664" i="4"/>
  <c r="K664" i="4"/>
  <c r="W664" i="4" s="1"/>
  <c r="H675" i="3" s="1"/>
  <c r="J664" i="4"/>
  <c r="I664" i="4"/>
  <c r="H664" i="4"/>
  <c r="M663" i="4"/>
  <c r="Y663" i="4" s="1"/>
  <c r="J674" i="3" s="1"/>
  <c r="L663" i="4"/>
  <c r="K663" i="4"/>
  <c r="J663" i="4"/>
  <c r="I663" i="4"/>
  <c r="H663" i="4"/>
  <c r="M662" i="4"/>
  <c r="L662" i="4"/>
  <c r="K662" i="4"/>
  <c r="W662" i="4" s="1"/>
  <c r="H673" i="3" s="1"/>
  <c r="J662" i="4"/>
  <c r="I662" i="4"/>
  <c r="H662" i="4"/>
  <c r="M661" i="4"/>
  <c r="Y661" i="4" s="1"/>
  <c r="J672" i="3" s="1"/>
  <c r="L661" i="4"/>
  <c r="K661" i="4"/>
  <c r="J661" i="4"/>
  <c r="I661" i="4"/>
  <c r="U661" i="4" s="1"/>
  <c r="F672" i="3" s="1"/>
  <c r="H661" i="4"/>
  <c r="M660" i="4"/>
  <c r="L660" i="4"/>
  <c r="K660" i="4"/>
  <c r="J660" i="4"/>
  <c r="I660" i="4"/>
  <c r="H660" i="4"/>
  <c r="M659" i="4"/>
  <c r="Y659" i="4" s="1"/>
  <c r="J670" i="3" s="1"/>
  <c r="L659" i="4"/>
  <c r="K659" i="4"/>
  <c r="J659" i="4"/>
  <c r="I659" i="4"/>
  <c r="H659" i="4"/>
  <c r="M658" i="4"/>
  <c r="L658" i="4"/>
  <c r="K658" i="4"/>
  <c r="J658" i="4"/>
  <c r="I658" i="4"/>
  <c r="H658" i="4"/>
  <c r="M657" i="4"/>
  <c r="Y657" i="4" s="1"/>
  <c r="J668" i="3" s="1"/>
  <c r="L657" i="4"/>
  <c r="K657" i="4"/>
  <c r="J657" i="4"/>
  <c r="I657" i="4"/>
  <c r="H657" i="4"/>
  <c r="M656" i="4"/>
  <c r="L656" i="4"/>
  <c r="K656" i="4"/>
  <c r="W656" i="4" s="1"/>
  <c r="H667" i="3" s="1"/>
  <c r="J656" i="4"/>
  <c r="I656" i="4"/>
  <c r="H656" i="4"/>
  <c r="M655" i="4"/>
  <c r="Y655" i="4" s="1"/>
  <c r="J666" i="3" s="1"/>
  <c r="L655" i="4"/>
  <c r="K655" i="4"/>
  <c r="J655" i="4"/>
  <c r="I655" i="4"/>
  <c r="U655" i="4" s="1"/>
  <c r="F666" i="3" s="1"/>
  <c r="H655" i="4"/>
  <c r="M654" i="4"/>
  <c r="L654" i="4"/>
  <c r="K654" i="4"/>
  <c r="W654" i="4" s="1"/>
  <c r="H665" i="3" s="1"/>
  <c r="J654" i="4"/>
  <c r="I654" i="4"/>
  <c r="H654" i="4"/>
  <c r="M653" i="4"/>
  <c r="Y653" i="4" s="1"/>
  <c r="J664" i="3" s="1"/>
  <c r="L653" i="4"/>
  <c r="K653" i="4"/>
  <c r="J653" i="4"/>
  <c r="I653" i="4"/>
  <c r="U653" i="4" s="1"/>
  <c r="F664" i="3" s="1"/>
  <c r="H653" i="4"/>
  <c r="M652" i="4"/>
  <c r="L652" i="4"/>
  <c r="K652" i="4"/>
  <c r="W652" i="4" s="1"/>
  <c r="H663" i="3" s="1"/>
  <c r="J652" i="4"/>
  <c r="I652" i="4"/>
  <c r="H652" i="4"/>
  <c r="M651" i="4"/>
  <c r="Y651" i="4" s="1"/>
  <c r="J662" i="3" s="1"/>
  <c r="L651" i="4"/>
  <c r="K651" i="4"/>
  <c r="J651" i="4"/>
  <c r="I651" i="4"/>
  <c r="U651" i="4" s="1"/>
  <c r="F662" i="3" s="1"/>
  <c r="H651" i="4"/>
  <c r="M650" i="4"/>
  <c r="L650" i="4"/>
  <c r="K650" i="4"/>
  <c r="J650" i="4"/>
  <c r="I650" i="4"/>
  <c r="H650" i="4"/>
  <c r="M649" i="4"/>
  <c r="Y649" i="4" s="1"/>
  <c r="J660" i="3" s="1"/>
  <c r="L649" i="4"/>
  <c r="K649" i="4"/>
  <c r="J649" i="4"/>
  <c r="I649" i="4"/>
  <c r="H649" i="4"/>
  <c r="M648" i="4"/>
  <c r="L648" i="4"/>
  <c r="K648" i="4"/>
  <c r="W648" i="4" s="1"/>
  <c r="H659" i="3" s="1"/>
  <c r="J648" i="4"/>
  <c r="I648" i="4"/>
  <c r="H648" i="4"/>
  <c r="M647" i="4"/>
  <c r="Y647" i="4" s="1"/>
  <c r="J658" i="3" s="1"/>
  <c r="L647" i="4"/>
  <c r="K647" i="4"/>
  <c r="J647" i="4"/>
  <c r="I647" i="4"/>
  <c r="U647" i="4" s="1"/>
  <c r="F658" i="3" s="1"/>
  <c r="H647" i="4"/>
  <c r="M646" i="4"/>
  <c r="L646" i="4"/>
  <c r="K646" i="4"/>
  <c r="W646" i="4" s="1"/>
  <c r="H657" i="3" s="1"/>
  <c r="J646" i="4"/>
  <c r="I646" i="4"/>
  <c r="H646" i="4"/>
  <c r="M645" i="4"/>
  <c r="Y645" i="4" s="1"/>
  <c r="J656" i="3" s="1"/>
  <c r="L645" i="4"/>
  <c r="K645" i="4"/>
  <c r="J645" i="4"/>
  <c r="I645" i="4"/>
  <c r="U645" i="4" s="1"/>
  <c r="F656" i="3" s="1"/>
  <c r="H645" i="4"/>
  <c r="M644" i="4"/>
  <c r="L644" i="4"/>
  <c r="K644" i="4"/>
  <c r="W644" i="4" s="1"/>
  <c r="H655" i="3" s="1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Y639" i="4" s="1"/>
  <c r="J650" i="3" s="1"/>
  <c r="L639" i="4"/>
  <c r="K639" i="4"/>
  <c r="J639" i="4"/>
  <c r="I639" i="4"/>
  <c r="U639" i="4" s="1"/>
  <c r="F650" i="3" s="1"/>
  <c r="H639" i="4"/>
  <c r="M638" i="4"/>
  <c r="L638" i="4"/>
  <c r="K638" i="4"/>
  <c r="W638" i="4" s="1"/>
  <c r="H649" i="3" s="1"/>
  <c r="J638" i="4"/>
  <c r="I638" i="4"/>
  <c r="H638" i="4"/>
  <c r="M637" i="4"/>
  <c r="Y637" i="4" s="1"/>
  <c r="J648" i="3" s="1"/>
  <c r="L637" i="4"/>
  <c r="K637" i="4"/>
  <c r="J637" i="4"/>
  <c r="I637" i="4"/>
  <c r="U637" i="4" s="1"/>
  <c r="F648" i="3" s="1"/>
  <c r="H637" i="4"/>
  <c r="M636" i="4"/>
  <c r="L636" i="4"/>
  <c r="K636" i="4"/>
  <c r="W636" i="4" s="1"/>
  <c r="H647" i="3" s="1"/>
  <c r="J636" i="4"/>
  <c r="I636" i="4"/>
  <c r="H636" i="4"/>
  <c r="M635" i="4"/>
  <c r="L635" i="4"/>
  <c r="K635" i="4"/>
  <c r="J635" i="4"/>
  <c r="I635" i="4"/>
  <c r="U635" i="4" s="1"/>
  <c r="F646" i="3" s="1"/>
  <c r="H635" i="4"/>
  <c r="M634" i="4"/>
  <c r="L634" i="4"/>
  <c r="K634" i="4"/>
  <c r="J634" i="4"/>
  <c r="I634" i="4"/>
  <c r="H634" i="4"/>
  <c r="M633" i="4"/>
  <c r="Y633" i="4" s="1"/>
  <c r="J644" i="3" s="1"/>
  <c r="L633" i="4"/>
  <c r="K633" i="4"/>
  <c r="J633" i="4"/>
  <c r="I633" i="4"/>
  <c r="H633" i="4"/>
  <c r="M632" i="4"/>
  <c r="L632" i="4"/>
  <c r="K632" i="4"/>
  <c r="W632" i="4" s="1"/>
  <c r="H643" i="3" s="1"/>
  <c r="J632" i="4"/>
  <c r="I632" i="4"/>
  <c r="H632" i="4"/>
  <c r="M631" i="4"/>
  <c r="Y631" i="4" s="1"/>
  <c r="J642" i="3" s="1"/>
  <c r="L631" i="4"/>
  <c r="K631" i="4"/>
  <c r="J631" i="4"/>
  <c r="I631" i="4"/>
  <c r="H631" i="4"/>
  <c r="M630" i="4"/>
  <c r="L630" i="4"/>
  <c r="K630" i="4"/>
  <c r="J630" i="4"/>
  <c r="I630" i="4"/>
  <c r="H630" i="4"/>
  <c r="M629" i="4"/>
  <c r="Y629" i="4" s="1"/>
  <c r="J640" i="3" s="1"/>
  <c r="L629" i="4"/>
  <c r="K629" i="4"/>
  <c r="J629" i="4"/>
  <c r="I629" i="4"/>
  <c r="U629" i="4" s="1"/>
  <c r="F640" i="3" s="1"/>
  <c r="H629" i="4"/>
  <c r="M628" i="4"/>
  <c r="L628" i="4"/>
  <c r="K628" i="4"/>
  <c r="W628" i="4" s="1"/>
  <c r="H639" i="3" s="1"/>
  <c r="J628" i="4"/>
  <c r="I628" i="4"/>
  <c r="H628" i="4"/>
  <c r="M627" i="4"/>
  <c r="Y627" i="4" s="1"/>
  <c r="J638" i="3" s="1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U625" i="4" s="1"/>
  <c r="F636" i="3" s="1"/>
  <c r="H625" i="4"/>
  <c r="M624" i="4"/>
  <c r="L624" i="4"/>
  <c r="K624" i="4"/>
  <c r="W624" i="4" s="1"/>
  <c r="H635" i="3" s="1"/>
  <c r="J624" i="4"/>
  <c r="I624" i="4"/>
  <c r="H624" i="4"/>
  <c r="M623" i="4"/>
  <c r="Y623" i="4" s="1"/>
  <c r="J634" i="3" s="1"/>
  <c r="L623" i="4"/>
  <c r="K623" i="4"/>
  <c r="J623" i="4"/>
  <c r="I623" i="4"/>
  <c r="U623" i="4" s="1"/>
  <c r="H623" i="4"/>
  <c r="M622" i="4"/>
  <c r="L622" i="4"/>
  <c r="K622" i="4"/>
  <c r="W622" i="4" s="1"/>
  <c r="H633" i="3" s="1"/>
  <c r="J622" i="4"/>
  <c r="I622" i="4"/>
  <c r="H622" i="4"/>
  <c r="M621" i="4"/>
  <c r="Y621" i="4" s="1"/>
  <c r="L621" i="4"/>
  <c r="K621" i="4"/>
  <c r="J621" i="4"/>
  <c r="I621" i="4"/>
  <c r="U621" i="4" s="1"/>
  <c r="F632" i="3" s="1"/>
  <c r="H621" i="4"/>
  <c r="M620" i="4"/>
  <c r="L620" i="4"/>
  <c r="K620" i="4"/>
  <c r="W620" i="4" s="1"/>
  <c r="H631" i="3" s="1"/>
  <c r="J620" i="4"/>
  <c r="I620" i="4"/>
  <c r="H620" i="4"/>
  <c r="M619" i="4"/>
  <c r="L619" i="4"/>
  <c r="K619" i="4"/>
  <c r="J619" i="4"/>
  <c r="I619" i="4"/>
  <c r="U619" i="4" s="1"/>
  <c r="F630" i="3" s="1"/>
  <c r="H619" i="4"/>
  <c r="M618" i="4"/>
  <c r="L618" i="4"/>
  <c r="K618" i="4"/>
  <c r="J618" i="4"/>
  <c r="I618" i="4"/>
  <c r="H618" i="4"/>
  <c r="M617" i="4"/>
  <c r="Y617" i="4" s="1"/>
  <c r="J628" i="3" s="1"/>
  <c r="L617" i="4"/>
  <c r="K617" i="4"/>
  <c r="J617" i="4"/>
  <c r="I617" i="4"/>
  <c r="H617" i="4"/>
  <c r="M616" i="4"/>
  <c r="L616" i="4"/>
  <c r="K616" i="4"/>
  <c r="W616" i="4" s="1"/>
  <c r="H627" i="3" s="1"/>
  <c r="J616" i="4"/>
  <c r="I616" i="4"/>
  <c r="H616" i="4"/>
  <c r="M615" i="4"/>
  <c r="L615" i="4"/>
  <c r="K615" i="4"/>
  <c r="J615" i="4"/>
  <c r="V615" i="4" s="1"/>
  <c r="G626" i="3" s="1"/>
  <c r="I615" i="4"/>
  <c r="U615" i="4" s="1"/>
  <c r="F626" i="3" s="1"/>
  <c r="H615" i="4"/>
  <c r="M614" i="4"/>
  <c r="L614" i="4"/>
  <c r="K614" i="4"/>
  <c r="W614" i="4" s="1"/>
  <c r="H625" i="3" s="1"/>
  <c r="J614" i="4"/>
  <c r="I614" i="4"/>
  <c r="H614" i="4"/>
  <c r="M613" i="4"/>
  <c r="Y613" i="4" s="1"/>
  <c r="J624" i="3" s="1"/>
  <c r="L613" i="4"/>
  <c r="K613" i="4"/>
  <c r="J613" i="4"/>
  <c r="I613" i="4"/>
  <c r="U613" i="4" s="1"/>
  <c r="F624" i="3" s="1"/>
  <c r="H613" i="4"/>
  <c r="M612" i="4"/>
  <c r="L612" i="4"/>
  <c r="X612" i="4" s="1"/>
  <c r="I623" i="3" s="1"/>
  <c r="K612" i="4"/>
  <c r="W612" i="4" s="1"/>
  <c r="H623" i="3" s="1"/>
  <c r="J612" i="4"/>
  <c r="I612" i="4"/>
  <c r="H612" i="4"/>
  <c r="M611" i="4"/>
  <c r="L611" i="4"/>
  <c r="K611" i="4"/>
  <c r="J611" i="4"/>
  <c r="V611" i="4" s="1"/>
  <c r="G792" i="3" s="1"/>
  <c r="I611" i="4"/>
  <c r="H611" i="4"/>
  <c r="M610" i="4"/>
  <c r="L610" i="4"/>
  <c r="K610" i="4"/>
  <c r="W610" i="4" s="1"/>
  <c r="H543" i="3" s="1"/>
  <c r="J610" i="4"/>
  <c r="I610" i="4"/>
  <c r="H610" i="4"/>
  <c r="T610" i="4" s="1"/>
  <c r="E543" i="3" s="1"/>
  <c r="M609" i="4"/>
  <c r="Y609" i="4" s="1"/>
  <c r="J542" i="3" s="1"/>
  <c r="L609" i="4"/>
  <c r="K609" i="4"/>
  <c r="J609" i="4"/>
  <c r="I609" i="4"/>
  <c r="U609" i="4" s="1"/>
  <c r="F542" i="3" s="1"/>
  <c r="H609" i="4"/>
  <c r="M608" i="4"/>
  <c r="L608" i="4"/>
  <c r="X608" i="4" s="1"/>
  <c r="I541" i="3" s="1"/>
  <c r="K608" i="4"/>
  <c r="W608" i="4" s="1"/>
  <c r="H541" i="3" s="1"/>
  <c r="J608" i="4"/>
  <c r="I608" i="4"/>
  <c r="H608" i="4"/>
  <c r="M607" i="4"/>
  <c r="Y607" i="4" s="1"/>
  <c r="J575" i="3" s="1"/>
  <c r="L607" i="4"/>
  <c r="K607" i="4"/>
  <c r="J607" i="4"/>
  <c r="V607" i="4" s="1"/>
  <c r="G575" i="3" s="1"/>
  <c r="I607" i="4"/>
  <c r="U607" i="4" s="1"/>
  <c r="F575" i="3" s="1"/>
  <c r="H607" i="4"/>
  <c r="M606" i="4"/>
  <c r="L606" i="4"/>
  <c r="K606" i="4"/>
  <c r="W606" i="4" s="1"/>
  <c r="H540" i="3" s="1"/>
  <c r="J606" i="4"/>
  <c r="I606" i="4"/>
  <c r="H606" i="4"/>
  <c r="T606" i="4" s="1"/>
  <c r="E540" i="3" s="1"/>
  <c r="M605" i="4"/>
  <c r="Y605" i="4" s="1"/>
  <c r="J539" i="3" s="1"/>
  <c r="L605" i="4"/>
  <c r="K605" i="4"/>
  <c r="J605" i="4"/>
  <c r="I605" i="4"/>
  <c r="U605" i="4" s="1"/>
  <c r="F539" i="3" s="1"/>
  <c r="H605" i="4"/>
  <c r="M604" i="4"/>
  <c r="L604" i="4"/>
  <c r="X604" i="4" s="1"/>
  <c r="I620" i="3" s="1"/>
  <c r="K604" i="4"/>
  <c r="J604" i="4"/>
  <c r="I604" i="4"/>
  <c r="H604" i="4"/>
  <c r="M603" i="4"/>
  <c r="Y603" i="4" s="1"/>
  <c r="J538" i="3" s="1"/>
  <c r="L603" i="4"/>
  <c r="K603" i="4"/>
  <c r="J603" i="4"/>
  <c r="I603" i="4"/>
  <c r="U603" i="4" s="1"/>
  <c r="F538" i="3" s="1"/>
  <c r="H603" i="4"/>
  <c r="M602" i="4"/>
  <c r="L602" i="4"/>
  <c r="K602" i="4"/>
  <c r="J602" i="4"/>
  <c r="I602" i="4"/>
  <c r="H602" i="4"/>
  <c r="T602" i="4" s="1"/>
  <c r="E537" i="3" s="1"/>
  <c r="M601" i="4"/>
  <c r="Y601" i="4" s="1"/>
  <c r="J536" i="3" s="1"/>
  <c r="L601" i="4"/>
  <c r="K601" i="4"/>
  <c r="J601" i="4"/>
  <c r="I601" i="4"/>
  <c r="H601" i="4"/>
  <c r="M600" i="4"/>
  <c r="L600" i="4"/>
  <c r="X600" i="4" s="1"/>
  <c r="I535" i="3" s="1"/>
  <c r="K600" i="4"/>
  <c r="W600" i="4" s="1"/>
  <c r="H535" i="3" s="1"/>
  <c r="J600" i="4"/>
  <c r="I600" i="4"/>
  <c r="H600" i="4"/>
  <c r="M599" i="4"/>
  <c r="L599" i="4"/>
  <c r="K599" i="4"/>
  <c r="J599" i="4"/>
  <c r="V599" i="4" s="1"/>
  <c r="G619" i="3" s="1"/>
  <c r="I599" i="4"/>
  <c r="U599" i="4" s="1"/>
  <c r="F619" i="3" s="1"/>
  <c r="H599" i="4"/>
  <c r="M598" i="4"/>
  <c r="L598" i="4"/>
  <c r="K598" i="4"/>
  <c r="W598" i="4" s="1"/>
  <c r="H534" i="3" s="1"/>
  <c r="J598" i="4"/>
  <c r="I598" i="4"/>
  <c r="H598" i="4"/>
  <c r="T598" i="4" s="1"/>
  <c r="E534" i="3" s="1"/>
  <c r="M597" i="4"/>
  <c r="Y597" i="4" s="1"/>
  <c r="J533" i="3" s="1"/>
  <c r="L597" i="4"/>
  <c r="K597" i="4"/>
  <c r="J597" i="4"/>
  <c r="I597" i="4"/>
  <c r="U597" i="4" s="1"/>
  <c r="F533" i="3" s="1"/>
  <c r="H597" i="4"/>
  <c r="M596" i="4"/>
  <c r="L596" i="4"/>
  <c r="X596" i="4" s="1"/>
  <c r="I618" i="3" s="1"/>
  <c r="K596" i="4"/>
  <c r="W596" i="4" s="1"/>
  <c r="H618" i="3" s="1"/>
  <c r="J596" i="4"/>
  <c r="I596" i="4"/>
  <c r="H596" i="4"/>
  <c r="M595" i="4"/>
  <c r="Y595" i="4" s="1"/>
  <c r="J532" i="3" s="1"/>
  <c r="L595" i="4"/>
  <c r="K595" i="4"/>
  <c r="J595" i="4"/>
  <c r="V595" i="4" s="1"/>
  <c r="G532" i="3" s="1"/>
  <c r="I595" i="4"/>
  <c r="H595" i="4"/>
  <c r="M594" i="4"/>
  <c r="L594" i="4"/>
  <c r="K594" i="4"/>
  <c r="W594" i="4" s="1"/>
  <c r="H531" i="3" s="1"/>
  <c r="J594" i="4"/>
  <c r="I594" i="4"/>
  <c r="H594" i="4"/>
  <c r="T594" i="4" s="1"/>
  <c r="E531" i="3" s="1"/>
  <c r="M593" i="4"/>
  <c r="Y593" i="4" s="1"/>
  <c r="J530" i="3" s="1"/>
  <c r="L593" i="4"/>
  <c r="K593" i="4"/>
  <c r="J593" i="4"/>
  <c r="I593" i="4"/>
  <c r="U593" i="4" s="1"/>
  <c r="F530" i="3" s="1"/>
  <c r="H593" i="4"/>
  <c r="M592" i="4"/>
  <c r="L592" i="4"/>
  <c r="X592" i="4" s="1"/>
  <c r="I529" i="3" s="1"/>
  <c r="K592" i="4"/>
  <c r="J592" i="4"/>
  <c r="I592" i="4"/>
  <c r="H592" i="4"/>
  <c r="M591" i="4"/>
  <c r="Y591" i="4" s="1"/>
  <c r="J528" i="3" s="1"/>
  <c r="L591" i="4"/>
  <c r="K591" i="4"/>
  <c r="J591" i="4"/>
  <c r="I591" i="4"/>
  <c r="H591" i="4"/>
  <c r="M590" i="4"/>
  <c r="L590" i="4"/>
  <c r="K590" i="4"/>
  <c r="W590" i="4" s="1"/>
  <c r="H617" i="3" s="1"/>
  <c r="J590" i="4"/>
  <c r="I590" i="4"/>
  <c r="H590" i="4"/>
  <c r="T590" i="4" s="1"/>
  <c r="E617" i="3" s="1"/>
  <c r="M589" i="4"/>
  <c r="Y589" i="4" s="1"/>
  <c r="J527" i="3" s="1"/>
  <c r="L589" i="4"/>
  <c r="K589" i="4"/>
  <c r="J589" i="4"/>
  <c r="I589" i="4"/>
  <c r="U589" i="4" s="1"/>
  <c r="F527" i="3" s="1"/>
  <c r="H589" i="4"/>
  <c r="M588" i="4"/>
  <c r="L588" i="4"/>
  <c r="K588" i="4"/>
  <c r="J588" i="4"/>
  <c r="I588" i="4"/>
  <c r="H588" i="4"/>
  <c r="M587" i="4"/>
  <c r="Y587" i="4" s="1"/>
  <c r="J525" i="3" s="1"/>
  <c r="L587" i="4"/>
  <c r="K587" i="4"/>
  <c r="J587" i="4"/>
  <c r="V587" i="4" s="1"/>
  <c r="G525" i="3" s="1"/>
  <c r="I587" i="4"/>
  <c r="U587" i="4" s="1"/>
  <c r="F525" i="3" s="1"/>
  <c r="H587" i="4"/>
  <c r="M586" i="4"/>
  <c r="L586" i="4"/>
  <c r="K586" i="4"/>
  <c r="W586" i="4" s="1"/>
  <c r="H524" i="3" s="1"/>
  <c r="J586" i="4"/>
  <c r="I586" i="4"/>
  <c r="H586" i="4"/>
  <c r="T586" i="4" s="1"/>
  <c r="E524" i="3" s="1"/>
  <c r="M585" i="4"/>
  <c r="L585" i="4"/>
  <c r="K585" i="4"/>
  <c r="J585" i="4"/>
  <c r="I585" i="4"/>
  <c r="H585" i="4"/>
  <c r="M584" i="4"/>
  <c r="L584" i="4"/>
  <c r="X584" i="4" s="1"/>
  <c r="I523" i="3" s="1"/>
  <c r="K584" i="4"/>
  <c r="J584" i="4"/>
  <c r="I584" i="4"/>
  <c r="H584" i="4"/>
  <c r="M583" i="4"/>
  <c r="Y583" i="4" s="1"/>
  <c r="J522" i="3" s="1"/>
  <c r="L583" i="4"/>
  <c r="K583" i="4"/>
  <c r="J583" i="4"/>
  <c r="I583" i="4"/>
  <c r="U583" i="4" s="1"/>
  <c r="F522" i="3" s="1"/>
  <c r="H583" i="4"/>
  <c r="M582" i="4"/>
  <c r="L582" i="4"/>
  <c r="K582" i="4"/>
  <c r="W582" i="4" s="1"/>
  <c r="H573" i="3" s="1"/>
  <c r="J582" i="4"/>
  <c r="I582" i="4"/>
  <c r="H582" i="4"/>
  <c r="T582" i="4" s="1"/>
  <c r="E573" i="3" s="1"/>
  <c r="M581" i="4"/>
  <c r="Y581" i="4" s="1"/>
  <c r="J572" i="3" s="1"/>
  <c r="L581" i="4"/>
  <c r="K581" i="4"/>
  <c r="J581" i="4"/>
  <c r="I581" i="4"/>
  <c r="U581" i="4" s="1"/>
  <c r="F572" i="3" s="1"/>
  <c r="H581" i="4"/>
  <c r="M580" i="4"/>
  <c r="L580" i="4"/>
  <c r="X580" i="4" s="1"/>
  <c r="I571" i="3" s="1"/>
  <c r="K580" i="4"/>
  <c r="W580" i="4" s="1"/>
  <c r="H571" i="3" s="1"/>
  <c r="J580" i="4"/>
  <c r="I580" i="4"/>
  <c r="H580" i="4"/>
  <c r="M579" i="4"/>
  <c r="Y579" i="4" s="1"/>
  <c r="J521" i="3" s="1"/>
  <c r="L579" i="4"/>
  <c r="K579" i="4"/>
  <c r="J579" i="4"/>
  <c r="V579" i="4" s="1"/>
  <c r="G521" i="3" s="1"/>
  <c r="I579" i="4"/>
  <c r="U579" i="4" s="1"/>
  <c r="F521" i="3" s="1"/>
  <c r="H579" i="4"/>
  <c r="M578" i="4"/>
  <c r="L578" i="4"/>
  <c r="K578" i="4"/>
  <c r="W578" i="4" s="1"/>
  <c r="H520" i="3" s="1"/>
  <c r="J578" i="4"/>
  <c r="I578" i="4"/>
  <c r="H578" i="4"/>
  <c r="M577" i="4"/>
  <c r="Y577" i="4" s="1"/>
  <c r="J570" i="3" s="1"/>
  <c r="L577" i="4"/>
  <c r="K577" i="4"/>
  <c r="J577" i="4"/>
  <c r="I577" i="4"/>
  <c r="U577" i="4" s="1"/>
  <c r="F570" i="3" s="1"/>
  <c r="H577" i="4"/>
  <c r="M576" i="4"/>
  <c r="L576" i="4"/>
  <c r="X576" i="4" s="1"/>
  <c r="I519" i="3" s="1"/>
  <c r="K576" i="4"/>
  <c r="W576" i="4" s="1"/>
  <c r="H519" i="3" s="1"/>
  <c r="J576" i="4"/>
  <c r="I576" i="4"/>
  <c r="H576" i="4"/>
  <c r="M575" i="4"/>
  <c r="Y575" i="4" s="1"/>
  <c r="J518" i="3" s="1"/>
  <c r="L575" i="4"/>
  <c r="K575" i="4"/>
  <c r="J575" i="4"/>
  <c r="V575" i="4" s="1"/>
  <c r="G518" i="3" s="1"/>
  <c r="I575" i="4"/>
  <c r="H575" i="4"/>
  <c r="M574" i="4"/>
  <c r="L574" i="4"/>
  <c r="K574" i="4"/>
  <c r="W574" i="4" s="1"/>
  <c r="H517" i="3" s="1"/>
  <c r="J574" i="4"/>
  <c r="I574" i="4"/>
  <c r="H574" i="4"/>
  <c r="T574" i="4" s="1"/>
  <c r="E517" i="3" s="1"/>
  <c r="M573" i="4"/>
  <c r="Y573" i="4" s="1"/>
  <c r="J516" i="3" s="1"/>
  <c r="L573" i="4"/>
  <c r="K573" i="4"/>
  <c r="J573" i="4"/>
  <c r="I573" i="4"/>
  <c r="U573" i="4" s="1"/>
  <c r="F516" i="3" s="1"/>
  <c r="H573" i="4"/>
  <c r="M572" i="4"/>
  <c r="L572" i="4"/>
  <c r="X572" i="4" s="1"/>
  <c r="I515" i="3" s="1"/>
  <c r="K572" i="4"/>
  <c r="J572" i="4"/>
  <c r="I572" i="4"/>
  <c r="H572" i="4"/>
  <c r="M571" i="4"/>
  <c r="Y571" i="4" s="1"/>
  <c r="J514" i="3" s="1"/>
  <c r="L571" i="4"/>
  <c r="K571" i="4"/>
  <c r="J571" i="4"/>
  <c r="V571" i="4" s="1"/>
  <c r="G514" i="3" s="1"/>
  <c r="I571" i="4"/>
  <c r="U571" i="4" s="1"/>
  <c r="F514" i="3" s="1"/>
  <c r="H571" i="4"/>
  <c r="M570" i="4"/>
  <c r="L570" i="4"/>
  <c r="K570" i="4"/>
  <c r="W570" i="4" s="1"/>
  <c r="H513" i="3" s="1"/>
  <c r="J570" i="4"/>
  <c r="I570" i="4"/>
  <c r="H570" i="4"/>
  <c r="T570" i="4" s="1"/>
  <c r="E513" i="3" s="1"/>
  <c r="M569" i="4"/>
  <c r="Y569" i="4" s="1"/>
  <c r="J512" i="3" s="1"/>
  <c r="L569" i="4"/>
  <c r="K569" i="4"/>
  <c r="J569" i="4"/>
  <c r="I569" i="4"/>
  <c r="U569" i="4" s="1"/>
  <c r="F512" i="3" s="1"/>
  <c r="H569" i="4"/>
  <c r="M568" i="4"/>
  <c r="Y568" i="4" s="1"/>
  <c r="J511" i="3" s="1"/>
  <c r="L568" i="4"/>
  <c r="X568" i="4" s="1"/>
  <c r="I511" i="3" s="1"/>
  <c r="K568" i="4"/>
  <c r="W568" i="4" s="1"/>
  <c r="H511" i="3" s="1"/>
  <c r="J568" i="4"/>
  <c r="I568" i="4"/>
  <c r="H568" i="4"/>
  <c r="M567" i="4"/>
  <c r="Y567" i="4" s="1"/>
  <c r="J510" i="3" s="1"/>
  <c r="L567" i="4"/>
  <c r="K567" i="4"/>
  <c r="W567" i="4" s="1"/>
  <c r="H510" i="3" s="1"/>
  <c r="J567" i="4"/>
  <c r="V567" i="4" s="1"/>
  <c r="G510" i="3" s="1"/>
  <c r="I567" i="4"/>
  <c r="H567" i="4"/>
  <c r="M566" i="4"/>
  <c r="L566" i="4"/>
  <c r="K566" i="4"/>
  <c r="W566" i="4" s="1"/>
  <c r="H509" i="3" s="1"/>
  <c r="J566" i="4"/>
  <c r="I566" i="4"/>
  <c r="H566" i="4"/>
  <c r="T566" i="4" s="1"/>
  <c r="E509" i="3" s="1"/>
  <c r="M565" i="4"/>
  <c r="Y565" i="4" s="1"/>
  <c r="J508" i="3" s="1"/>
  <c r="L565" i="4"/>
  <c r="K565" i="4"/>
  <c r="J565" i="4"/>
  <c r="I565" i="4"/>
  <c r="U565" i="4" s="1"/>
  <c r="F508" i="3" s="1"/>
  <c r="H565" i="4"/>
  <c r="M564" i="4"/>
  <c r="Y564" i="4" s="1"/>
  <c r="J507" i="3" s="1"/>
  <c r="L564" i="4"/>
  <c r="X564" i="4" s="1"/>
  <c r="I507" i="3" s="1"/>
  <c r="K564" i="4"/>
  <c r="W564" i="4" s="1"/>
  <c r="H507" i="3" s="1"/>
  <c r="J564" i="4"/>
  <c r="I564" i="4"/>
  <c r="H564" i="4"/>
  <c r="M563" i="4"/>
  <c r="Y563" i="4" s="1"/>
  <c r="J506" i="3" s="1"/>
  <c r="L563" i="4"/>
  <c r="K563" i="4"/>
  <c r="J563" i="4"/>
  <c r="V563" i="4" s="1"/>
  <c r="G506" i="3" s="1"/>
  <c r="I563" i="4"/>
  <c r="U563" i="4" s="1"/>
  <c r="F506" i="3" s="1"/>
  <c r="H563" i="4"/>
  <c r="M562" i="4"/>
  <c r="L562" i="4"/>
  <c r="K562" i="4"/>
  <c r="J562" i="4"/>
  <c r="I562" i="4"/>
  <c r="U562" i="4" s="1"/>
  <c r="F505" i="3" s="1"/>
  <c r="H562" i="4"/>
  <c r="T562" i="4" s="1"/>
  <c r="E505" i="3" s="1"/>
  <c r="M561" i="4"/>
  <c r="L561" i="4"/>
  <c r="K561" i="4"/>
  <c r="W561" i="4" s="1"/>
  <c r="H569" i="3" s="1"/>
  <c r="J561" i="4"/>
  <c r="I561" i="4"/>
  <c r="U561" i="4" s="1"/>
  <c r="F569" i="3" s="1"/>
  <c r="H561" i="4"/>
  <c r="M560" i="4"/>
  <c r="Y560" i="4" s="1"/>
  <c r="J504" i="3" s="1"/>
  <c r="L560" i="4"/>
  <c r="K560" i="4"/>
  <c r="W560" i="4" s="1"/>
  <c r="H504" i="3" s="1"/>
  <c r="J560" i="4"/>
  <c r="I560" i="4"/>
  <c r="H560" i="4"/>
  <c r="M559" i="4"/>
  <c r="Y559" i="4" s="1"/>
  <c r="J568" i="3" s="1"/>
  <c r="L559" i="4"/>
  <c r="K559" i="4"/>
  <c r="J559" i="4"/>
  <c r="V559" i="4" s="1"/>
  <c r="G568" i="3" s="1"/>
  <c r="I559" i="4"/>
  <c r="U559" i="4" s="1"/>
  <c r="F568" i="3" s="1"/>
  <c r="H559" i="4"/>
  <c r="M558" i="4"/>
  <c r="Y558" i="4" s="1"/>
  <c r="J503" i="3" s="1"/>
  <c r="L558" i="4"/>
  <c r="K558" i="4"/>
  <c r="W558" i="4" s="1"/>
  <c r="H503" i="3" s="1"/>
  <c r="J558" i="4"/>
  <c r="I558" i="4"/>
  <c r="U558" i="4" s="1"/>
  <c r="F503" i="3" s="1"/>
  <c r="H558" i="4"/>
  <c r="T558" i="4" s="1"/>
  <c r="E503" i="3" s="1"/>
  <c r="M557" i="4"/>
  <c r="Y557" i="4" s="1"/>
  <c r="J616" i="3" s="1"/>
  <c r="L557" i="4"/>
  <c r="K557" i="4"/>
  <c r="W557" i="4" s="1"/>
  <c r="H616" i="3" s="1"/>
  <c r="J557" i="4"/>
  <c r="I557" i="4"/>
  <c r="U557" i="4" s="1"/>
  <c r="F616" i="3" s="1"/>
  <c r="H557" i="4"/>
  <c r="M556" i="4"/>
  <c r="Y556" i="4" s="1"/>
  <c r="J567" i="3" s="1"/>
  <c r="L556" i="4"/>
  <c r="X556" i="4" s="1"/>
  <c r="I567" i="3" s="1"/>
  <c r="K556" i="4"/>
  <c r="W556" i="4" s="1"/>
  <c r="H567" i="3" s="1"/>
  <c r="J556" i="4"/>
  <c r="I556" i="4"/>
  <c r="U556" i="4" s="1"/>
  <c r="F567" i="3" s="1"/>
  <c r="H556" i="4"/>
  <c r="M555" i="4"/>
  <c r="Y555" i="4" s="1"/>
  <c r="J502" i="3" s="1"/>
  <c r="L555" i="4"/>
  <c r="K555" i="4"/>
  <c r="W555" i="4" s="1"/>
  <c r="H502" i="3" s="1"/>
  <c r="J555" i="4"/>
  <c r="V555" i="4" s="1"/>
  <c r="G502" i="3" s="1"/>
  <c r="I555" i="4"/>
  <c r="U555" i="4" s="1"/>
  <c r="F502" i="3" s="1"/>
  <c r="H555" i="4"/>
  <c r="M554" i="4"/>
  <c r="Y554" i="4" s="1"/>
  <c r="J501" i="3" s="1"/>
  <c r="L554" i="4"/>
  <c r="X554" i="4" s="1"/>
  <c r="I501" i="3" s="1"/>
  <c r="K554" i="4"/>
  <c r="W554" i="4" s="1"/>
  <c r="H501" i="3" s="1"/>
  <c r="J554" i="4"/>
  <c r="I554" i="4"/>
  <c r="H554" i="4"/>
  <c r="T554" i="4" s="1"/>
  <c r="E501" i="3" s="1"/>
  <c r="M553" i="4"/>
  <c r="Y553" i="4" s="1"/>
  <c r="J500" i="3" s="1"/>
  <c r="L553" i="4"/>
  <c r="K553" i="4"/>
  <c r="W553" i="4" s="1"/>
  <c r="H500" i="3" s="1"/>
  <c r="J553" i="4"/>
  <c r="I553" i="4"/>
  <c r="U553" i="4" s="1"/>
  <c r="F500" i="3" s="1"/>
  <c r="H553" i="4"/>
  <c r="M552" i="4"/>
  <c r="Y552" i="4" s="1"/>
  <c r="J615" i="3" s="1"/>
  <c r="L552" i="4"/>
  <c r="X552" i="4" s="1"/>
  <c r="I615" i="3" s="1"/>
  <c r="K552" i="4"/>
  <c r="W552" i="4" s="1"/>
  <c r="H615" i="3" s="1"/>
  <c r="J552" i="4"/>
  <c r="I552" i="4"/>
  <c r="H552" i="4"/>
  <c r="M551" i="4"/>
  <c r="Y551" i="4" s="1"/>
  <c r="J499" i="3" s="1"/>
  <c r="L551" i="4"/>
  <c r="K551" i="4"/>
  <c r="J551" i="4"/>
  <c r="V551" i="4" s="1"/>
  <c r="G499" i="3" s="1"/>
  <c r="I551" i="4"/>
  <c r="U551" i="4" s="1"/>
  <c r="F499" i="3" s="1"/>
  <c r="H551" i="4"/>
  <c r="M550" i="4"/>
  <c r="Y550" i="4" s="1"/>
  <c r="J614" i="3" s="1"/>
  <c r="L550" i="4"/>
  <c r="X550" i="4" s="1"/>
  <c r="I614" i="3" s="1"/>
  <c r="K550" i="4"/>
  <c r="W550" i="4" s="1"/>
  <c r="H614" i="3" s="1"/>
  <c r="J550" i="4"/>
  <c r="I550" i="4"/>
  <c r="U550" i="4" s="1"/>
  <c r="F614" i="3" s="1"/>
  <c r="H550" i="4"/>
  <c r="T550" i="4" s="1"/>
  <c r="E614" i="3" s="1"/>
  <c r="M549" i="4"/>
  <c r="Y549" i="4" s="1"/>
  <c r="J498" i="3" s="1"/>
  <c r="L549" i="4"/>
  <c r="K549" i="4"/>
  <c r="W549" i="4" s="1"/>
  <c r="H498" i="3" s="1"/>
  <c r="J549" i="4"/>
  <c r="V549" i="4" s="1"/>
  <c r="G498" i="3" s="1"/>
  <c r="I549" i="4"/>
  <c r="U549" i="4" s="1"/>
  <c r="F498" i="3" s="1"/>
  <c r="H549" i="4"/>
  <c r="M548" i="4"/>
  <c r="Y548" i="4" s="1"/>
  <c r="J566" i="3" s="1"/>
  <c r="L548" i="4"/>
  <c r="X548" i="4" s="1"/>
  <c r="I566" i="3" s="1"/>
  <c r="K548" i="4"/>
  <c r="W548" i="4" s="1"/>
  <c r="H566" i="3" s="1"/>
  <c r="J548" i="4"/>
  <c r="I548" i="4"/>
  <c r="U548" i="4" s="1"/>
  <c r="F566" i="3" s="1"/>
  <c r="H548" i="4"/>
  <c r="M547" i="4"/>
  <c r="L547" i="4"/>
  <c r="K547" i="4"/>
  <c r="W547" i="4" s="1"/>
  <c r="H497" i="3" s="1"/>
  <c r="J547" i="4"/>
  <c r="I547" i="4"/>
  <c r="U547" i="4" s="1"/>
  <c r="F497" i="3" s="1"/>
  <c r="H547" i="4"/>
  <c r="M546" i="4"/>
  <c r="Y546" i="4" s="1"/>
  <c r="J496" i="3" s="1"/>
  <c r="L546" i="4"/>
  <c r="X546" i="4" s="1"/>
  <c r="I496" i="3" s="1"/>
  <c r="K546" i="4"/>
  <c r="W546" i="4" s="1"/>
  <c r="H496" i="3" s="1"/>
  <c r="J546" i="4"/>
  <c r="I546" i="4"/>
  <c r="U546" i="4" s="1"/>
  <c r="F496" i="3" s="1"/>
  <c r="H546" i="4"/>
  <c r="T546" i="4" s="1"/>
  <c r="E496" i="3" s="1"/>
  <c r="M545" i="4"/>
  <c r="Y545" i="4" s="1"/>
  <c r="J495" i="3" s="1"/>
  <c r="L545" i="4"/>
  <c r="K545" i="4"/>
  <c r="W545" i="4" s="1"/>
  <c r="H495" i="3" s="1"/>
  <c r="J545" i="4"/>
  <c r="V545" i="4" s="1"/>
  <c r="G495" i="3" s="1"/>
  <c r="I545" i="4"/>
  <c r="U545" i="4" s="1"/>
  <c r="F495" i="3" s="1"/>
  <c r="H545" i="4"/>
  <c r="M544" i="4"/>
  <c r="Y544" i="4" s="1"/>
  <c r="J565" i="3" s="1"/>
  <c r="L544" i="4"/>
  <c r="X544" i="4" s="1"/>
  <c r="I565" i="3" s="1"/>
  <c r="K544" i="4"/>
  <c r="W544" i="4" s="1"/>
  <c r="J544" i="4"/>
  <c r="I544" i="4"/>
  <c r="U544" i="4" s="1"/>
  <c r="F565" i="3" s="1"/>
  <c r="H544" i="4"/>
  <c r="T544" i="4" s="1"/>
  <c r="E565" i="3" s="1"/>
  <c r="M543" i="4"/>
  <c r="Y543" i="4" s="1"/>
  <c r="J564" i="3" s="1"/>
  <c r="L543" i="4"/>
  <c r="K543" i="4"/>
  <c r="J543" i="4"/>
  <c r="V543" i="4" s="1"/>
  <c r="G564" i="3" s="1"/>
  <c r="I543" i="4"/>
  <c r="U543" i="4" s="1"/>
  <c r="F564" i="3" s="1"/>
  <c r="H543" i="4"/>
  <c r="M542" i="4"/>
  <c r="Y542" i="4" s="1"/>
  <c r="J494" i="3" s="1"/>
  <c r="L542" i="4"/>
  <c r="X542" i="4" s="1"/>
  <c r="I494" i="3" s="1"/>
  <c r="K542" i="4"/>
  <c r="W542" i="4" s="1"/>
  <c r="H494" i="3" s="1"/>
  <c r="J542" i="4"/>
  <c r="I542" i="4"/>
  <c r="H542" i="4"/>
  <c r="T542" i="4" s="1"/>
  <c r="E494" i="3" s="1"/>
  <c r="M541" i="4"/>
  <c r="Y541" i="4" s="1"/>
  <c r="J493" i="3" s="1"/>
  <c r="L541" i="4"/>
  <c r="K541" i="4"/>
  <c r="J541" i="4"/>
  <c r="V541" i="4" s="1"/>
  <c r="G493" i="3" s="1"/>
  <c r="I541" i="4"/>
  <c r="U541" i="4" s="1"/>
  <c r="F493" i="3" s="1"/>
  <c r="H541" i="4"/>
  <c r="M540" i="4"/>
  <c r="Y540" i="4" s="1"/>
  <c r="J492" i="3" s="1"/>
  <c r="L540" i="4"/>
  <c r="X540" i="4" s="1"/>
  <c r="I492" i="3" s="1"/>
  <c r="K540" i="4"/>
  <c r="W540" i="4" s="1"/>
  <c r="H492" i="3" s="1"/>
  <c r="J540" i="4"/>
  <c r="I540" i="4"/>
  <c r="U540" i="4" s="1"/>
  <c r="F492" i="3" s="1"/>
  <c r="H540" i="4"/>
  <c r="T540" i="4" s="1"/>
  <c r="E492" i="3" s="1"/>
  <c r="M539" i="4"/>
  <c r="Y539" i="4" s="1"/>
  <c r="J491" i="3" s="1"/>
  <c r="L539" i="4"/>
  <c r="K539" i="4"/>
  <c r="J539" i="4"/>
  <c r="V539" i="4" s="1"/>
  <c r="G491" i="3" s="1"/>
  <c r="I539" i="4"/>
  <c r="U539" i="4" s="1"/>
  <c r="F491" i="3" s="1"/>
  <c r="H539" i="4"/>
  <c r="M538" i="4"/>
  <c r="Y538" i="4" s="1"/>
  <c r="J490" i="3" s="1"/>
  <c r="L538" i="4"/>
  <c r="X538" i="4" s="1"/>
  <c r="I490" i="3" s="1"/>
  <c r="K538" i="4"/>
  <c r="W538" i="4" s="1"/>
  <c r="H490" i="3" s="1"/>
  <c r="J538" i="4"/>
  <c r="I538" i="4"/>
  <c r="H538" i="4"/>
  <c r="T538" i="4" s="1"/>
  <c r="E490" i="3" s="1"/>
  <c r="M537" i="4"/>
  <c r="Y537" i="4" s="1"/>
  <c r="J489" i="3" s="1"/>
  <c r="L537" i="4"/>
  <c r="K537" i="4"/>
  <c r="J537" i="4"/>
  <c r="V537" i="4" s="1"/>
  <c r="G489" i="3" s="1"/>
  <c r="I537" i="4"/>
  <c r="U537" i="4" s="1"/>
  <c r="F489" i="3" s="1"/>
  <c r="H537" i="4"/>
  <c r="M536" i="4"/>
  <c r="Y536" i="4" s="1"/>
  <c r="J488" i="3" s="1"/>
  <c r="L536" i="4"/>
  <c r="X536" i="4" s="1"/>
  <c r="I488" i="3" s="1"/>
  <c r="K536" i="4"/>
  <c r="W536" i="4" s="1"/>
  <c r="H488" i="3" s="1"/>
  <c r="J536" i="4"/>
  <c r="I536" i="4"/>
  <c r="U536" i="4" s="1"/>
  <c r="F488" i="3" s="1"/>
  <c r="H536" i="4"/>
  <c r="T536" i="4" s="1"/>
  <c r="E488" i="3" s="1"/>
  <c r="M535" i="4"/>
  <c r="Y535" i="4" s="1"/>
  <c r="J487" i="3" s="1"/>
  <c r="L535" i="4"/>
  <c r="K535" i="4"/>
  <c r="J535" i="4"/>
  <c r="V535" i="4" s="1"/>
  <c r="G487" i="3" s="1"/>
  <c r="I535" i="4"/>
  <c r="U535" i="4" s="1"/>
  <c r="F487" i="3" s="1"/>
  <c r="H535" i="4"/>
  <c r="M534" i="4"/>
  <c r="Y534" i="4" s="1"/>
  <c r="J613" i="3" s="1"/>
  <c r="L534" i="4"/>
  <c r="X534" i="4" s="1"/>
  <c r="I613" i="3" s="1"/>
  <c r="K534" i="4"/>
  <c r="W534" i="4" s="1"/>
  <c r="H613" i="3" s="1"/>
  <c r="J534" i="4"/>
  <c r="I534" i="4"/>
  <c r="U534" i="4" s="1"/>
  <c r="F613" i="3" s="1"/>
  <c r="H534" i="4"/>
  <c r="T534" i="4" s="1"/>
  <c r="E613" i="3" s="1"/>
  <c r="M533" i="4"/>
  <c r="Y533" i="4" s="1"/>
  <c r="J563" i="3" s="1"/>
  <c r="L533" i="4"/>
  <c r="K533" i="4"/>
  <c r="W533" i="4" s="1"/>
  <c r="H563" i="3" s="1"/>
  <c r="J533" i="4"/>
  <c r="V533" i="4" s="1"/>
  <c r="G563" i="3" s="1"/>
  <c r="I533" i="4"/>
  <c r="U533" i="4" s="1"/>
  <c r="F563" i="3" s="1"/>
  <c r="H533" i="4"/>
  <c r="M532" i="4"/>
  <c r="Y532" i="4" s="1"/>
  <c r="J486" i="3" s="1"/>
  <c r="L532" i="4"/>
  <c r="X532" i="4" s="1"/>
  <c r="I486" i="3" s="1"/>
  <c r="K532" i="4"/>
  <c r="W532" i="4" s="1"/>
  <c r="H486" i="3" s="1"/>
  <c r="J532" i="4"/>
  <c r="I532" i="4"/>
  <c r="U532" i="4" s="1"/>
  <c r="F486" i="3" s="1"/>
  <c r="H532" i="4"/>
  <c r="T532" i="4" s="1"/>
  <c r="E486" i="3" s="1"/>
  <c r="M531" i="4"/>
  <c r="Y531" i="4" s="1"/>
  <c r="J485" i="3" s="1"/>
  <c r="L531" i="4"/>
  <c r="K531" i="4"/>
  <c r="W531" i="4" s="1"/>
  <c r="H485" i="3" s="1"/>
  <c r="J531" i="4"/>
  <c r="V531" i="4" s="1"/>
  <c r="G485" i="3" s="1"/>
  <c r="I531" i="4"/>
  <c r="U531" i="4" s="1"/>
  <c r="F485" i="3" s="1"/>
  <c r="H531" i="4"/>
  <c r="M530" i="4"/>
  <c r="Y530" i="4" s="1"/>
  <c r="J612" i="3" s="1"/>
  <c r="L530" i="4"/>
  <c r="X530" i="4" s="1"/>
  <c r="I612" i="3" s="1"/>
  <c r="K530" i="4"/>
  <c r="W530" i="4" s="1"/>
  <c r="H612" i="3" s="1"/>
  <c r="J530" i="4"/>
  <c r="I530" i="4"/>
  <c r="U530" i="4" s="1"/>
  <c r="F612" i="3" s="1"/>
  <c r="H530" i="4"/>
  <c r="T530" i="4" s="1"/>
  <c r="E612" i="3" s="1"/>
  <c r="M529" i="4"/>
  <c r="Y529" i="4" s="1"/>
  <c r="J484" i="3" s="1"/>
  <c r="L529" i="4"/>
  <c r="K529" i="4"/>
  <c r="W529" i="4" s="1"/>
  <c r="H484" i="3" s="1"/>
  <c r="J529" i="4"/>
  <c r="V529" i="4" s="1"/>
  <c r="G484" i="3" s="1"/>
  <c r="I529" i="4"/>
  <c r="U529" i="4" s="1"/>
  <c r="F484" i="3" s="1"/>
  <c r="H529" i="4"/>
  <c r="M528" i="4"/>
  <c r="L528" i="4"/>
  <c r="X528" i="4" s="1"/>
  <c r="I483" i="3" s="1"/>
  <c r="K528" i="4"/>
  <c r="W528" i="4" s="1"/>
  <c r="H483" i="3" s="1"/>
  <c r="J528" i="4"/>
  <c r="I528" i="4"/>
  <c r="U528" i="4" s="1"/>
  <c r="F483" i="3" s="1"/>
  <c r="H528" i="4"/>
  <c r="T528" i="4" s="1"/>
  <c r="E483" i="3" s="1"/>
  <c r="M527" i="4"/>
  <c r="Y527" i="4" s="1"/>
  <c r="J482" i="3" s="1"/>
  <c r="L527" i="4"/>
  <c r="K527" i="4"/>
  <c r="W527" i="4" s="1"/>
  <c r="H482" i="3" s="1"/>
  <c r="J527" i="4"/>
  <c r="V527" i="4" s="1"/>
  <c r="G482" i="3" s="1"/>
  <c r="I527" i="4"/>
  <c r="U527" i="4" s="1"/>
  <c r="F482" i="3" s="1"/>
  <c r="H527" i="4"/>
  <c r="M526" i="4"/>
  <c r="Y526" i="4" s="1"/>
  <c r="J481" i="3" s="1"/>
  <c r="L526" i="4"/>
  <c r="X526" i="4" s="1"/>
  <c r="I481" i="3" s="1"/>
  <c r="K526" i="4"/>
  <c r="W526" i="4" s="1"/>
  <c r="H481" i="3" s="1"/>
  <c r="J526" i="4"/>
  <c r="I526" i="4"/>
  <c r="U526" i="4" s="1"/>
  <c r="F481" i="3" s="1"/>
  <c r="H526" i="4"/>
  <c r="T526" i="4" s="1"/>
  <c r="E481" i="3" s="1"/>
  <c r="M525" i="4"/>
  <c r="Y525" i="4" s="1"/>
  <c r="J562" i="3" s="1"/>
  <c r="L525" i="4"/>
  <c r="K525" i="4"/>
  <c r="J525" i="4"/>
  <c r="V525" i="4" s="1"/>
  <c r="G562" i="3" s="1"/>
  <c r="I525" i="4"/>
  <c r="U525" i="4" s="1"/>
  <c r="F562" i="3" s="1"/>
  <c r="H525" i="4"/>
  <c r="M524" i="4"/>
  <c r="L524" i="4"/>
  <c r="X524" i="4" s="1"/>
  <c r="I480" i="3" s="1"/>
  <c r="K524" i="4"/>
  <c r="W524" i="4" s="1"/>
  <c r="H480" i="3" s="1"/>
  <c r="J524" i="4"/>
  <c r="I524" i="4"/>
  <c r="H524" i="4"/>
  <c r="T524" i="4" s="1"/>
  <c r="E480" i="3" s="1"/>
  <c r="M523" i="4"/>
  <c r="Y523" i="4" s="1"/>
  <c r="J479" i="3" s="1"/>
  <c r="L523" i="4"/>
  <c r="K523" i="4"/>
  <c r="J523" i="4"/>
  <c r="V523" i="4" s="1"/>
  <c r="G479" i="3" s="1"/>
  <c r="I523" i="4"/>
  <c r="U523" i="4" s="1"/>
  <c r="F479" i="3" s="1"/>
  <c r="H523" i="4"/>
  <c r="M522" i="4"/>
  <c r="L522" i="4"/>
  <c r="X522" i="4" s="1"/>
  <c r="I478" i="3" s="1"/>
  <c r="K522" i="4"/>
  <c r="W522" i="4" s="1"/>
  <c r="H478" i="3" s="1"/>
  <c r="J522" i="4"/>
  <c r="I522" i="4"/>
  <c r="H522" i="4"/>
  <c r="T522" i="4" s="1"/>
  <c r="E478" i="3" s="1"/>
  <c r="M521" i="4"/>
  <c r="Y521" i="4" s="1"/>
  <c r="J477" i="3" s="1"/>
  <c r="L521" i="4"/>
  <c r="K521" i="4"/>
  <c r="W521" i="4" s="1"/>
  <c r="H477" i="3" s="1"/>
  <c r="J521" i="4"/>
  <c r="I521" i="4"/>
  <c r="U521" i="4" s="1"/>
  <c r="F477" i="3" s="1"/>
  <c r="H521" i="4"/>
  <c r="M520" i="4"/>
  <c r="Y520" i="4" s="1"/>
  <c r="J476" i="3" s="1"/>
  <c r="L520" i="4"/>
  <c r="X520" i="4" s="1"/>
  <c r="I476" i="3" s="1"/>
  <c r="K520" i="4"/>
  <c r="W520" i="4" s="1"/>
  <c r="H476" i="3" s="1"/>
  <c r="J520" i="4"/>
  <c r="I520" i="4"/>
  <c r="U520" i="4" s="1"/>
  <c r="F476" i="3" s="1"/>
  <c r="H520" i="4"/>
  <c r="T520" i="4" s="1"/>
  <c r="M519" i="4"/>
  <c r="Y519" i="4" s="1"/>
  <c r="J611" i="3" s="1"/>
  <c r="L519" i="4"/>
  <c r="K519" i="4"/>
  <c r="W519" i="4" s="1"/>
  <c r="H611" i="3" s="1"/>
  <c r="J519" i="4"/>
  <c r="V519" i="4" s="1"/>
  <c r="G611" i="3" s="1"/>
  <c r="I519" i="4"/>
  <c r="U519" i="4" s="1"/>
  <c r="F611" i="3" s="1"/>
  <c r="H519" i="4"/>
  <c r="M518" i="4"/>
  <c r="Y518" i="4" s="1"/>
  <c r="J475" i="3" s="1"/>
  <c r="L518" i="4"/>
  <c r="X518" i="4" s="1"/>
  <c r="I475" i="3" s="1"/>
  <c r="K518" i="4"/>
  <c r="W518" i="4" s="1"/>
  <c r="H475" i="3" s="1"/>
  <c r="J518" i="4"/>
  <c r="I518" i="4"/>
  <c r="H518" i="4"/>
  <c r="T518" i="4" s="1"/>
  <c r="E475" i="3" s="1"/>
  <c r="M517" i="4"/>
  <c r="Y517" i="4" s="1"/>
  <c r="J610" i="3" s="1"/>
  <c r="L517" i="4"/>
  <c r="K517" i="4"/>
  <c r="W517" i="4" s="1"/>
  <c r="H610" i="3" s="1"/>
  <c r="J517" i="4"/>
  <c r="V517" i="4" s="1"/>
  <c r="G610" i="3" s="1"/>
  <c r="I517" i="4"/>
  <c r="U517" i="4" s="1"/>
  <c r="F610" i="3" s="1"/>
  <c r="H517" i="4"/>
  <c r="M516" i="4"/>
  <c r="Y516" i="4" s="1"/>
  <c r="J474" i="3" s="1"/>
  <c r="L516" i="4"/>
  <c r="X516" i="4" s="1"/>
  <c r="I474" i="3" s="1"/>
  <c r="K516" i="4"/>
  <c r="W516" i="4" s="1"/>
  <c r="H474" i="3" s="1"/>
  <c r="J516" i="4"/>
  <c r="I516" i="4"/>
  <c r="U516" i="4" s="1"/>
  <c r="F474" i="3" s="1"/>
  <c r="H516" i="4"/>
  <c r="T516" i="4" s="1"/>
  <c r="E474" i="3" s="1"/>
  <c r="M515" i="4"/>
  <c r="Y515" i="4" s="1"/>
  <c r="J473" i="3" s="1"/>
  <c r="L515" i="4"/>
  <c r="K515" i="4"/>
  <c r="W515" i="4" s="1"/>
  <c r="H473" i="3" s="1"/>
  <c r="J515" i="4"/>
  <c r="I515" i="4"/>
  <c r="U515" i="4" s="1"/>
  <c r="F473" i="3" s="1"/>
  <c r="H515" i="4"/>
  <c r="M514" i="4"/>
  <c r="Y514" i="4" s="1"/>
  <c r="J472" i="3" s="1"/>
  <c r="L514" i="4"/>
  <c r="X514" i="4" s="1"/>
  <c r="I472" i="3" s="1"/>
  <c r="K514" i="4"/>
  <c r="W514" i="4" s="1"/>
  <c r="H472" i="3" s="1"/>
  <c r="J514" i="4"/>
  <c r="I514" i="4"/>
  <c r="U514" i="4" s="1"/>
  <c r="F472" i="3" s="1"/>
  <c r="H514" i="4"/>
  <c r="T514" i="4" s="1"/>
  <c r="E472" i="3" s="1"/>
  <c r="M513" i="4"/>
  <c r="Y513" i="4" s="1"/>
  <c r="J471" i="3" s="1"/>
  <c r="L513" i="4"/>
  <c r="K513" i="4"/>
  <c r="J513" i="4"/>
  <c r="V513" i="4" s="1"/>
  <c r="G471" i="3" s="1"/>
  <c r="I513" i="4"/>
  <c r="U513" i="4" s="1"/>
  <c r="F471" i="3" s="1"/>
  <c r="H513" i="4"/>
  <c r="M512" i="4"/>
  <c r="Y512" i="4" s="1"/>
  <c r="J470" i="3" s="1"/>
  <c r="L512" i="4"/>
  <c r="X512" i="4" s="1"/>
  <c r="I470" i="3" s="1"/>
  <c r="K512" i="4"/>
  <c r="W512" i="4" s="1"/>
  <c r="H470" i="3" s="1"/>
  <c r="J512" i="4"/>
  <c r="I512" i="4"/>
  <c r="U512" i="4" s="1"/>
  <c r="F470" i="3" s="1"/>
  <c r="H512" i="4"/>
  <c r="T512" i="4" s="1"/>
  <c r="E470" i="3" s="1"/>
  <c r="M511" i="4"/>
  <c r="Y511" i="4" s="1"/>
  <c r="J469" i="3" s="1"/>
  <c r="L511" i="4"/>
  <c r="K511" i="4"/>
  <c r="W511" i="4" s="1"/>
  <c r="H469" i="3" s="1"/>
  <c r="J511" i="4"/>
  <c r="V511" i="4" s="1"/>
  <c r="G469" i="3" s="1"/>
  <c r="I511" i="4"/>
  <c r="U511" i="4" s="1"/>
  <c r="F469" i="3" s="1"/>
  <c r="H511" i="4"/>
  <c r="M510" i="4"/>
  <c r="Y510" i="4" s="1"/>
  <c r="J468" i="3" s="1"/>
  <c r="L510" i="4"/>
  <c r="X510" i="4" s="1"/>
  <c r="I468" i="3" s="1"/>
  <c r="K510" i="4"/>
  <c r="W510" i="4" s="1"/>
  <c r="H468" i="3" s="1"/>
  <c r="J510" i="4"/>
  <c r="I510" i="4"/>
  <c r="H510" i="4"/>
  <c r="T510" i="4" s="1"/>
  <c r="E468" i="3" s="1"/>
  <c r="M509" i="4"/>
  <c r="Y509" i="4" s="1"/>
  <c r="J467" i="3" s="1"/>
  <c r="L509" i="4"/>
  <c r="K509" i="4"/>
  <c r="W509" i="4" s="1"/>
  <c r="H467" i="3" s="1"/>
  <c r="J509" i="4"/>
  <c r="V509" i="4" s="1"/>
  <c r="G467" i="3" s="1"/>
  <c r="I509" i="4"/>
  <c r="U509" i="4" s="1"/>
  <c r="F467" i="3" s="1"/>
  <c r="H509" i="4"/>
  <c r="M508" i="4"/>
  <c r="Y508" i="4" s="1"/>
  <c r="J609" i="3" s="1"/>
  <c r="L508" i="4"/>
  <c r="X508" i="4" s="1"/>
  <c r="I609" i="3" s="1"/>
  <c r="K508" i="4"/>
  <c r="W508" i="4" s="1"/>
  <c r="H609" i="3" s="1"/>
  <c r="J508" i="4"/>
  <c r="I508" i="4"/>
  <c r="U508" i="4" s="1"/>
  <c r="F609" i="3" s="1"/>
  <c r="H508" i="4"/>
  <c r="T508" i="4" s="1"/>
  <c r="E609" i="3" s="1"/>
  <c r="M507" i="4"/>
  <c r="Y507" i="4" s="1"/>
  <c r="J466" i="3" s="1"/>
  <c r="L507" i="4"/>
  <c r="K507" i="4"/>
  <c r="J507" i="4"/>
  <c r="V507" i="4" s="1"/>
  <c r="G466" i="3" s="1"/>
  <c r="I507" i="4"/>
  <c r="U507" i="4" s="1"/>
  <c r="F466" i="3" s="1"/>
  <c r="H507" i="4"/>
  <c r="M506" i="4"/>
  <c r="Y506" i="4" s="1"/>
  <c r="J465" i="3" s="1"/>
  <c r="L506" i="4"/>
  <c r="X506" i="4" s="1"/>
  <c r="I465" i="3" s="1"/>
  <c r="K506" i="4"/>
  <c r="W506" i="4" s="1"/>
  <c r="H465" i="3" s="1"/>
  <c r="J506" i="4"/>
  <c r="I506" i="4"/>
  <c r="U506" i="4" s="1"/>
  <c r="F465" i="3" s="1"/>
  <c r="H506" i="4"/>
  <c r="T506" i="4" s="1"/>
  <c r="E465" i="3" s="1"/>
  <c r="M505" i="4"/>
  <c r="Y505" i="4" s="1"/>
  <c r="J464" i="3" s="1"/>
  <c r="L505" i="4"/>
  <c r="K505" i="4"/>
  <c r="W505" i="4" s="1"/>
  <c r="H464" i="3" s="1"/>
  <c r="J505" i="4"/>
  <c r="V505" i="4" s="1"/>
  <c r="G464" i="3" s="1"/>
  <c r="I505" i="4"/>
  <c r="U505" i="4" s="1"/>
  <c r="F464" i="3" s="1"/>
  <c r="H505" i="4"/>
  <c r="M504" i="4"/>
  <c r="Y504" i="4" s="1"/>
  <c r="J608" i="3" s="1"/>
  <c r="L504" i="4"/>
  <c r="X504" i="4" s="1"/>
  <c r="I608" i="3" s="1"/>
  <c r="K504" i="4"/>
  <c r="W504" i="4" s="1"/>
  <c r="J504" i="4"/>
  <c r="I504" i="4"/>
  <c r="U504" i="4" s="1"/>
  <c r="F608" i="3" s="1"/>
  <c r="H504" i="4"/>
  <c r="M503" i="4"/>
  <c r="L503" i="4"/>
  <c r="K503" i="4"/>
  <c r="J503" i="4"/>
  <c r="V503" i="4" s="1"/>
  <c r="G463" i="3" s="1"/>
  <c r="I503" i="4"/>
  <c r="U503" i="4" s="1"/>
  <c r="F463" i="3" s="1"/>
  <c r="H503" i="4"/>
  <c r="M502" i="4"/>
  <c r="Y502" i="4" s="1"/>
  <c r="J462" i="3" s="1"/>
  <c r="L502" i="4"/>
  <c r="X502" i="4" s="1"/>
  <c r="I462" i="3" s="1"/>
  <c r="K502" i="4"/>
  <c r="J502" i="4"/>
  <c r="I502" i="4"/>
  <c r="H502" i="4"/>
  <c r="T502" i="4" s="1"/>
  <c r="E462" i="3" s="1"/>
  <c r="M501" i="4"/>
  <c r="Y501" i="4" s="1"/>
  <c r="J461" i="3" s="1"/>
  <c r="L501" i="4"/>
  <c r="K501" i="4"/>
  <c r="W501" i="4" s="1"/>
  <c r="H461" i="3" s="1"/>
  <c r="J501" i="4"/>
  <c r="V501" i="4" s="1"/>
  <c r="G461" i="3" s="1"/>
  <c r="I501" i="4"/>
  <c r="U501" i="4" s="1"/>
  <c r="F461" i="3" s="1"/>
  <c r="H501" i="4"/>
  <c r="M500" i="4"/>
  <c r="Y500" i="4" s="1"/>
  <c r="J460" i="3" s="1"/>
  <c r="L500" i="4"/>
  <c r="X500" i="4" s="1"/>
  <c r="I460" i="3" s="1"/>
  <c r="K500" i="4"/>
  <c r="W500" i="4" s="1"/>
  <c r="H460" i="3" s="1"/>
  <c r="J500" i="4"/>
  <c r="I500" i="4"/>
  <c r="H500" i="4"/>
  <c r="T500" i="4" s="1"/>
  <c r="E460" i="3" s="1"/>
  <c r="M499" i="4"/>
  <c r="Y499" i="4" s="1"/>
  <c r="J459" i="3" s="1"/>
  <c r="L499" i="4"/>
  <c r="K499" i="4"/>
  <c r="W499" i="4" s="1"/>
  <c r="H459" i="3" s="1"/>
  <c r="J499" i="4"/>
  <c r="V499" i="4" s="1"/>
  <c r="G459" i="3" s="1"/>
  <c r="I499" i="4"/>
  <c r="U499" i="4" s="1"/>
  <c r="F459" i="3" s="1"/>
  <c r="H499" i="4"/>
  <c r="M498" i="4"/>
  <c r="L498" i="4"/>
  <c r="X498" i="4" s="1"/>
  <c r="I458" i="3" s="1"/>
  <c r="K498" i="4"/>
  <c r="J498" i="4"/>
  <c r="I498" i="4"/>
  <c r="H498" i="4"/>
  <c r="T498" i="4" s="1"/>
  <c r="E458" i="3" s="1"/>
  <c r="M497" i="4"/>
  <c r="Y497" i="4" s="1"/>
  <c r="J457" i="3" s="1"/>
  <c r="L497" i="4"/>
  <c r="K497" i="4"/>
  <c r="J497" i="4"/>
  <c r="V497" i="4" s="1"/>
  <c r="G457" i="3" s="1"/>
  <c r="I497" i="4"/>
  <c r="H497" i="4"/>
  <c r="M496" i="4"/>
  <c r="Y496" i="4" s="1"/>
  <c r="J456" i="3" s="1"/>
  <c r="L496" i="4"/>
  <c r="X496" i="4" s="1"/>
  <c r="I456" i="3" s="1"/>
  <c r="K496" i="4"/>
  <c r="W496" i="4" s="1"/>
  <c r="H456" i="3" s="1"/>
  <c r="J496" i="4"/>
  <c r="I496" i="4"/>
  <c r="U496" i="4" s="1"/>
  <c r="F456" i="3" s="1"/>
  <c r="H496" i="4"/>
  <c r="T496" i="4" s="1"/>
  <c r="E456" i="3" s="1"/>
  <c r="M495" i="4"/>
  <c r="Y495" i="4" s="1"/>
  <c r="J455" i="3" s="1"/>
  <c r="L495" i="4"/>
  <c r="K495" i="4"/>
  <c r="W495" i="4" s="1"/>
  <c r="H455" i="3" s="1"/>
  <c r="J495" i="4"/>
  <c r="V495" i="4" s="1"/>
  <c r="G455" i="3" s="1"/>
  <c r="I495" i="4"/>
  <c r="U495" i="4" s="1"/>
  <c r="F455" i="3" s="1"/>
  <c r="H495" i="4"/>
  <c r="M494" i="4"/>
  <c r="Y494" i="4" s="1"/>
  <c r="J454" i="3" s="1"/>
  <c r="L494" i="4"/>
  <c r="X494" i="4" s="1"/>
  <c r="I454" i="3" s="1"/>
  <c r="K494" i="4"/>
  <c r="W494" i="4" s="1"/>
  <c r="H454" i="3" s="1"/>
  <c r="J494" i="4"/>
  <c r="I494" i="4"/>
  <c r="U494" i="4" s="1"/>
  <c r="F454" i="3" s="1"/>
  <c r="H494" i="4"/>
  <c r="T494" i="4" s="1"/>
  <c r="E454" i="3" s="1"/>
  <c r="M493" i="4"/>
  <c r="Y493" i="4" s="1"/>
  <c r="J453" i="3" s="1"/>
  <c r="L493" i="4"/>
  <c r="K493" i="4"/>
  <c r="W493" i="4" s="1"/>
  <c r="H453" i="3" s="1"/>
  <c r="J493" i="4"/>
  <c r="I493" i="4"/>
  <c r="U493" i="4" s="1"/>
  <c r="F453" i="3" s="1"/>
  <c r="H493" i="4"/>
  <c r="M492" i="4"/>
  <c r="Y492" i="4" s="1"/>
  <c r="J561" i="3" s="1"/>
  <c r="L492" i="4"/>
  <c r="X492" i="4" s="1"/>
  <c r="I561" i="3" s="1"/>
  <c r="K492" i="4"/>
  <c r="W492" i="4" s="1"/>
  <c r="H561" i="3" s="1"/>
  <c r="J492" i="4"/>
  <c r="I492" i="4"/>
  <c r="U492" i="4" s="1"/>
  <c r="F561" i="3" s="1"/>
  <c r="H492" i="4"/>
  <c r="T492" i="4" s="1"/>
  <c r="E561" i="3" s="1"/>
  <c r="M491" i="4"/>
  <c r="Y491" i="4" s="1"/>
  <c r="J452" i="3" s="1"/>
  <c r="L491" i="4"/>
  <c r="K491" i="4"/>
  <c r="J491" i="4"/>
  <c r="V491" i="4" s="1"/>
  <c r="G452" i="3" s="1"/>
  <c r="I491" i="4"/>
  <c r="U491" i="4" s="1"/>
  <c r="F452" i="3" s="1"/>
  <c r="H491" i="4"/>
  <c r="M490" i="4"/>
  <c r="Y490" i="4" s="1"/>
  <c r="J451" i="3" s="1"/>
  <c r="L490" i="4"/>
  <c r="X490" i="4" s="1"/>
  <c r="I451" i="3" s="1"/>
  <c r="K490" i="4"/>
  <c r="J490" i="4"/>
  <c r="I490" i="4"/>
  <c r="U490" i="4" s="1"/>
  <c r="F451" i="3" s="1"/>
  <c r="H490" i="4"/>
  <c r="T490" i="4" s="1"/>
  <c r="E451" i="3" s="1"/>
  <c r="M489" i="4"/>
  <c r="Y489" i="4" s="1"/>
  <c r="J450" i="3" s="1"/>
  <c r="L489" i="4"/>
  <c r="K489" i="4"/>
  <c r="W489" i="4" s="1"/>
  <c r="H450" i="3" s="1"/>
  <c r="J489" i="4"/>
  <c r="V489" i="4" s="1"/>
  <c r="G450" i="3" s="1"/>
  <c r="I489" i="4"/>
  <c r="U489" i="4" s="1"/>
  <c r="F450" i="3" s="1"/>
  <c r="H489" i="4"/>
  <c r="M488" i="4"/>
  <c r="Y488" i="4" s="1"/>
  <c r="J449" i="3" s="1"/>
  <c r="L488" i="4"/>
  <c r="X488" i="4" s="1"/>
  <c r="I449" i="3" s="1"/>
  <c r="K488" i="4"/>
  <c r="W488" i="4" s="1"/>
  <c r="H449" i="3" s="1"/>
  <c r="J488" i="4"/>
  <c r="I488" i="4"/>
  <c r="U488" i="4" s="1"/>
  <c r="F449" i="3" s="1"/>
  <c r="H488" i="4"/>
  <c r="T488" i="4" s="1"/>
  <c r="E449" i="3" s="1"/>
  <c r="M487" i="4"/>
  <c r="Y487" i="4" s="1"/>
  <c r="J448" i="3" s="1"/>
  <c r="L487" i="4"/>
  <c r="K487" i="4"/>
  <c r="J487" i="4"/>
  <c r="V487" i="4" s="1"/>
  <c r="G448" i="3" s="1"/>
  <c r="I487" i="4"/>
  <c r="U487" i="4" s="1"/>
  <c r="F448" i="3" s="1"/>
  <c r="H487" i="4"/>
  <c r="M486" i="4"/>
  <c r="Y486" i="4" s="1"/>
  <c r="J447" i="3" s="1"/>
  <c r="L486" i="4"/>
  <c r="X486" i="4" s="1"/>
  <c r="I447" i="3" s="1"/>
  <c r="K486" i="4"/>
  <c r="W486" i="4" s="1"/>
  <c r="H447" i="3" s="1"/>
  <c r="J486" i="4"/>
  <c r="I486" i="4"/>
  <c r="U486" i="4" s="1"/>
  <c r="F447" i="3" s="1"/>
  <c r="H486" i="4"/>
  <c r="T486" i="4" s="1"/>
  <c r="E447" i="3" s="1"/>
  <c r="M485" i="4"/>
  <c r="Y485" i="4" s="1"/>
  <c r="J446" i="3" s="1"/>
  <c r="L485" i="4"/>
  <c r="K485" i="4"/>
  <c r="W485" i="4" s="1"/>
  <c r="H446" i="3" s="1"/>
  <c r="J485" i="4"/>
  <c r="V485" i="4" s="1"/>
  <c r="G446" i="3" s="1"/>
  <c r="I485" i="4"/>
  <c r="U485" i="4" s="1"/>
  <c r="F446" i="3" s="1"/>
  <c r="H485" i="4"/>
  <c r="M484" i="4"/>
  <c r="Y484" i="4" s="1"/>
  <c r="J445" i="3" s="1"/>
  <c r="L484" i="4"/>
  <c r="X484" i="4" s="1"/>
  <c r="I445" i="3" s="1"/>
  <c r="K484" i="4"/>
  <c r="J484" i="4"/>
  <c r="I484" i="4"/>
  <c r="U484" i="4" s="1"/>
  <c r="F445" i="3" s="1"/>
  <c r="H484" i="4"/>
  <c r="T484" i="4" s="1"/>
  <c r="E445" i="3" s="1"/>
  <c r="M483" i="4"/>
  <c r="Y483" i="4" s="1"/>
  <c r="J444" i="3" s="1"/>
  <c r="L483" i="4"/>
  <c r="K483" i="4"/>
  <c r="J483" i="4"/>
  <c r="V483" i="4" s="1"/>
  <c r="G444" i="3" s="1"/>
  <c r="I483" i="4"/>
  <c r="H483" i="4"/>
  <c r="M482" i="4"/>
  <c r="Y482" i="4" s="1"/>
  <c r="J443" i="3" s="1"/>
  <c r="L482" i="4"/>
  <c r="X482" i="4" s="1"/>
  <c r="I443" i="3" s="1"/>
  <c r="K482" i="4"/>
  <c r="J482" i="4"/>
  <c r="I482" i="4"/>
  <c r="H482" i="4"/>
  <c r="T482" i="4" s="1"/>
  <c r="E443" i="3" s="1"/>
  <c r="M481" i="4"/>
  <c r="Y481" i="4" s="1"/>
  <c r="J607" i="3" s="1"/>
  <c r="L481" i="4"/>
  <c r="K481" i="4"/>
  <c r="W481" i="4" s="1"/>
  <c r="H607" i="3" s="1"/>
  <c r="J481" i="4"/>
  <c r="V481" i="4" s="1"/>
  <c r="G607" i="3" s="1"/>
  <c r="I481" i="4"/>
  <c r="U481" i="4" s="1"/>
  <c r="H481" i="4"/>
  <c r="M480" i="4"/>
  <c r="Y480" i="4" s="1"/>
  <c r="J442" i="3" s="1"/>
  <c r="L480" i="4"/>
  <c r="X480" i="4" s="1"/>
  <c r="I442" i="3" s="1"/>
  <c r="K480" i="4"/>
  <c r="W480" i="4" s="1"/>
  <c r="H442" i="3" s="1"/>
  <c r="J480" i="4"/>
  <c r="I480" i="4"/>
  <c r="U480" i="4" s="1"/>
  <c r="F442" i="3" s="1"/>
  <c r="H480" i="4"/>
  <c r="T480" i="4" s="1"/>
  <c r="E442" i="3" s="1"/>
  <c r="M479" i="4"/>
  <c r="Y479" i="4" s="1"/>
  <c r="J441" i="3" s="1"/>
  <c r="L479" i="4"/>
  <c r="K479" i="4"/>
  <c r="W479" i="4" s="1"/>
  <c r="H441" i="3" s="1"/>
  <c r="J479" i="4"/>
  <c r="V479" i="4" s="1"/>
  <c r="G441" i="3" s="1"/>
  <c r="I479" i="4"/>
  <c r="U479" i="4" s="1"/>
  <c r="F441" i="3" s="1"/>
  <c r="H479" i="4"/>
  <c r="M478" i="4"/>
  <c r="Y478" i="4" s="1"/>
  <c r="J440" i="3" s="1"/>
  <c r="L478" i="4"/>
  <c r="X478" i="4" s="1"/>
  <c r="I440" i="3" s="1"/>
  <c r="K478" i="4"/>
  <c r="W478" i="4" s="1"/>
  <c r="H440" i="3" s="1"/>
  <c r="J478" i="4"/>
  <c r="I478" i="4"/>
  <c r="H478" i="4"/>
  <c r="T478" i="4" s="1"/>
  <c r="E440" i="3" s="1"/>
  <c r="M477" i="4"/>
  <c r="Y477" i="4" s="1"/>
  <c r="J560" i="3" s="1"/>
  <c r="L477" i="4"/>
  <c r="K477" i="4"/>
  <c r="W477" i="4" s="1"/>
  <c r="H560" i="3" s="1"/>
  <c r="J477" i="4"/>
  <c r="V477" i="4" s="1"/>
  <c r="G560" i="3" s="1"/>
  <c r="I477" i="4"/>
  <c r="U477" i="4" s="1"/>
  <c r="F560" i="3" s="1"/>
  <c r="H477" i="4"/>
  <c r="M476" i="4"/>
  <c r="L476" i="4"/>
  <c r="X476" i="4" s="1"/>
  <c r="I606" i="3" s="1"/>
  <c r="K476" i="4"/>
  <c r="W476" i="4" s="1"/>
  <c r="H606" i="3" s="1"/>
  <c r="J476" i="4"/>
  <c r="I476" i="4"/>
  <c r="U476" i="4" s="1"/>
  <c r="F606" i="3" s="1"/>
  <c r="H476" i="4"/>
  <c r="T476" i="4" s="1"/>
  <c r="E606" i="3" s="1"/>
  <c r="M475" i="4"/>
  <c r="Y475" i="4" s="1"/>
  <c r="J439" i="3" s="1"/>
  <c r="L475" i="4"/>
  <c r="K475" i="4"/>
  <c r="W475" i="4" s="1"/>
  <c r="H439" i="3" s="1"/>
  <c r="J475" i="4"/>
  <c r="V475" i="4" s="1"/>
  <c r="G439" i="3" s="1"/>
  <c r="I475" i="4"/>
  <c r="U475" i="4" s="1"/>
  <c r="F439" i="3" s="1"/>
  <c r="H475" i="4"/>
  <c r="M474" i="4"/>
  <c r="Y474" i="4" s="1"/>
  <c r="J438" i="3" s="1"/>
  <c r="L474" i="4"/>
  <c r="X474" i="4" s="1"/>
  <c r="I438" i="3" s="1"/>
  <c r="K474" i="4"/>
  <c r="W474" i="4" s="1"/>
  <c r="H438" i="3" s="1"/>
  <c r="J474" i="4"/>
  <c r="I474" i="4"/>
  <c r="H474" i="4"/>
  <c r="T474" i="4" s="1"/>
  <c r="E438" i="3" s="1"/>
  <c r="M473" i="4"/>
  <c r="Y473" i="4" s="1"/>
  <c r="J437" i="3" s="1"/>
  <c r="L473" i="4"/>
  <c r="K473" i="4"/>
  <c r="J473" i="4"/>
  <c r="V473" i="4" s="1"/>
  <c r="G437" i="3" s="1"/>
  <c r="I473" i="4"/>
  <c r="H473" i="4"/>
  <c r="M472" i="4"/>
  <c r="Y472" i="4" s="1"/>
  <c r="J436" i="3" s="1"/>
  <c r="L472" i="4"/>
  <c r="X472" i="4" s="1"/>
  <c r="I436" i="3" s="1"/>
  <c r="K472" i="4"/>
  <c r="W472" i="4" s="1"/>
  <c r="H436" i="3" s="1"/>
  <c r="J472" i="4"/>
  <c r="I472" i="4"/>
  <c r="U472" i="4" s="1"/>
  <c r="F436" i="3" s="1"/>
  <c r="H472" i="4"/>
  <c r="T472" i="4" s="1"/>
  <c r="E436" i="3" s="1"/>
  <c r="M471" i="4"/>
  <c r="Y471" i="4" s="1"/>
  <c r="J435" i="3" s="1"/>
  <c r="L471" i="4"/>
  <c r="K471" i="4"/>
  <c r="W471" i="4" s="1"/>
  <c r="J471" i="4"/>
  <c r="V471" i="4" s="1"/>
  <c r="G435" i="3" s="1"/>
  <c r="I471" i="4"/>
  <c r="U471" i="4" s="1"/>
  <c r="F435" i="3" s="1"/>
  <c r="H471" i="4"/>
  <c r="M470" i="4"/>
  <c r="Y470" i="4" s="1"/>
  <c r="J434" i="3" s="1"/>
  <c r="L470" i="4"/>
  <c r="X470" i="4" s="1"/>
  <c r="I434" i="3" s="1"/>
  <c r="K470" i="4"/>
  <c r="J470" i="4"/>
  <c r="I470" i="4"/>
  <c r="U470" i="4" s="1"/>
  <c r="F434" i="3" s="1"/>
  <c r="H470" i="4"/>
  <c r="T470" i="4" s="1"/>
  <c r="E434" i="3" s="1"/>
  <c r="M469" i="4"/>
  <c r="Y469" i="4" s="1"/>
  <c r="J433" i="3" s="1"/>
  <c r="L469" i="4"/>
  <c r="K469" i="4"/>
  <c r="W469" i="4" s="1"/>
  <c r="H433" i="3" s="1"/>
  <c r="J469" i="4"/>
  <c r="V469" i="4" s="1"/>
  <c r="G433" i="3" s="1"/>
  <c r="I469" i="4"/>
  <c r="U469" i="4" s="1"/>
  <c r="F433" i="3" s="1"/>
  <c r="H469" i="4"/>
  <c r="M468" i="4"/>
  <c r="Y468" i="4" s="1"/>
  <c r="J432" i="3" s="1"/>
  <c r="L468" i="4"/>
  <c r="X468" i="4" s="1"/>
  <c r="I432" i="3" s="1"/>
  <c r="K468" i="4"/>
  <c r="W468" i="4" s="1"/>
  <c r="H432" i="3" s="1"/>
  <c r="J468" i="4"/>
  <c r="V468" i="4" s="1"/>
  <c r="G432" i="3" s="1"/>
  <c r="I468" i="4"/>
  <c r="U468" i="4" s="1"/>
  <c r="F432" i="3" s="1"/>
  <c r="H468" i="4"/>
  <c r="T468" i="4" s="1"/>
  <c r="E432" i="3" s="1"/>
  <c r="M467" i="4"/>
  <c r="Y467" i="4" s="1"/>
  <c r="J559" i="3" s="1"/>
  <c r="L467" i="4"/>
  <c r="K467" i="4"/>
  <c r="W467" i="4" s="1"/>
  <c r="H559" i="3" s="1"/>
  <c r="J467" i="4"/>
  <c r="V467" i="4" s="1"/>
  <c r="G559" i="3" s="1"/>
  <c r="I467" i="4"/>
  <c r="U467" i="4" s="1"/>
  <c r="F559" i="3" s="1"/>
  <c r="H467" i="4"/>
  <c r="M466" i="4"/>
  <c r="Y466" i="4" s="1"/>
  <c r="L466" i="4"/>
  <c r="X466" i="4" s="1"/>
  <c r="I431" i="3" s="1"/>
  <c r="K466" i="4"/>
  <c r="W466" i="4" s="1"/>
  <c r="H431" i="3" s="1"/>
  <c r="J466" i="4"/>
  <c r="V466" i="4" s="1"/>
  <c r="G431" i="3" s="1"/>
  <c r="I466" i="4"/>
  <c r="U466" i="4" s="1"/>
  <c r="H466" i="4"/>
  <c r="T466" i="4" s="1"/>
  <c r="E431" i="3" s="1"/>
  <c r="M465" i="4"/>
  <c r="Y465" i="4" s="1"/>
  <c r="J605" i="3" s="1"/>
  <c r="L465" i="4"/>
  <c r="K465" i="4"/>
  <c r="W465" i="4" s="1"/>
  <c r="H605" i="3" s="1"/>
  <c r="J465" i="4"/>
  <c r="V465" i="4" s="1"/>
  <c r="G605" i="3" s="1"/>
  <c r="I465" i="4"/>
  <c r="U465" i="4" s="1"/>
  <c r="F605" i="3" s="1"/>
  <c r="H465" i="4"/>
  <c r="M464" i="4"/>
  <c r="Y464" i="4" s="1"/>
  <c r="J430" i="3" s="1"/>
  <c r="L464" i="4"/>
  <c r="X464" i="4" s="1"/>
  <c r="I430" i="3" s="1"/>
  <c r="K464" i="4"/>
  <c r="J464" i="4"/>
  <c r="I464" i="4"/>
  <c r="U464" i="4" s="1"/>
  <c r="F430" i="3" s="1"/>
  <c r="H464" i="4"/>
  <c r="T464" i="4" s="1"/>
  <c r="E430" i="3" s="1"/>
  <c r="M463" i="4"/>
  <c r="Y463" i="4" s="1"/>
  <c r="J604" i="3" s="1"/>
  <c r="L463" i="4"/>
  <c r="X463" i="4" s="1"/>
  <c r="I604" i="3" s="1"/>
  <c r="K463" i="4"/>
  <c r="W463" i="4" s="1"/>
  <c r="H604" i="3" s="1"/>
  <c r="J463" i="4"/>
  <c r="V463" i="4" s="1"/>
  <c r="G604" i="3" s="1"/>
  <c r="I463" i="4"/>
  <c r="U463" i="4" s="1"/>
  <c r="F604" i="3" s="1"/>
  <c r="H463" i="4"/>
  <c r="M462" i="4"/>
  <c r="Y462" i="4" s="1"/>
  <c r="J429" i="3" s="1"/>
  <c r="L462" i="4"/>
  <c r="X462" i="4" s="1"/>
  <c r="I429" i="3" s="1"/>
  <c r="K462" i="4"/>
  <c r="W462" i="4" s="1"/>
  <c r="H429" i="3" s="1"/>
  <c r="J462" i="4"/>
  <c r="I462" i="4"/>
  <c r="U462" i="4" s="1"/>
  <c r="F429" i="3" s="1"/>
  <c r="H462" i="4"/>
  <c r="T462" i="4" s="1"/>
  <c r="E429" i="3" s="1"/>
  <c r="M461" i="4"/>
  <c r="Y461" i="4" s="1"/>
  <c r="J428" i="3" s="1"/>
  <c r="L461" i="4"/>
  <c r="K461" i="4"/>
  <c r="W461" i="4" s="1"/>
  <c r="H428" i="3" s="1"/>
  <c r="J461" i="4"/>
  <c r="V461" i="4" s="1"/>
  <c r="G428" i="3" s="1"/>
  <c r="I461" i="4"/>
  <c r="U461" i="4" s="1"/>
  <c r="F428" i="3" s="1"/>
  <c r="H461" i="4"/>
  <c r="M460" i="4"/>
  <c r="Y460" i="4" s="1"/>
  <c r="J603" i="3" s="1"/>
  <c r="L460" i="4"/>
  <c r="X460" i="4" s="1"/>
  <c r="I603" i="3" s="1"/>
  <c r="K460" i="4"/>
  <c r="W460" i="4" s="1"/>
  <c r="H603" i="3" s="1"/>
  <c r="J460" i="4"/>
  <c r="I460" i="4"/>
  <c r="U460" i="4" s="1"/>
  <c r="F603" i="3" s="1"/>
  <c r="H460" i="4"/>
  <c r="T460" i="4" s="1"/>
  <c r="E603" i="3" s="1"/>
  <c r="M459" i="4"/>
  <c r="Y459" i="4" s="1"/>
  <c r="J427" i="3" s="1"/>
  <c r="L459" i="4"/>
  <c r="K459" i="4"/>
  <c r="W459" i="4" s="1"/>
  <c r="H427" i="3" s="1"/>
  <c r="J459" i="4"/>
  <c r="V459" i="4" s="1"/>
  <c r="G427" i="3" s="1"/>
  <c r="I459" i="4"/>
  <c r="U459" i="4" s="1"/>
  <c r="F427" i="3" s="1"/>
  <c r="H459" i="4"/>
  <c r="T459" i="4" s="1"/>
  <c r="E427" i="3" s="1"/>
  <c r="M458" i="4"/>
  <c r="L458" i="4"/>
  <c r="X458" i="4" s="1"/>
  <c r="I426" i="3" s="1"/>
  <c r="K458" i="4"/>
  <c r="W458" i="4" s="1"/>
  <c r="H426" i="3" s="1"/>
  <c r="J458" i="4"/>
  <c r="V458" i="4" s="1"/>
  <c r="G426" i="3" s="1"/>
  <c r="I458" i="4"/>
  <c r="U458" i="4" s="1"/>
  <c r="F426" i="3" s="1"/>
  <c r="H458" i="4"/>
  <c r="T458" i="4" s="1"/>
  <c r="E426" i="3" s="1"/>
  <c r="M457" i="4"/>
  <c r="Y457" i="4" s="1"/>
  <c r="J425" i="3" s="1"/>
  <c r="L457" i="4"/>
  <c r="K457" i="4"/>
  <c r="W457" i="4" s="1"/>
  <c r="H425" i="3" s="1"/>
  <c r="J457" i="4"/>
  <c r="V457" i="4" s="1"/>
  <c r="G425" i="3" s="1"/>
  <c r="I457" i="4"/>
  <c r="U457" i="4" s="1"/>
  <c r="F425" i="3" s="1"/>
  <c r="H457" i="4"/>
  <c r="M456" i="4"/>
  <c r="Y456" i="4" s="1"/>
  <c r="J424" i="3" s="1"/>
  <c r="L456" i="4"/>
  <c r="X456" i="4" s="1"/>
  <c r="I424" i="3" s="1"/>
  <c r="K456" i="4"/>
  <c r="W456" i="4" s="1"/>
  <c r="H424" i="3" s="1"/>
  <c r="J456" i="4"/>
  <c r="I456" i="4"/>
  <c r="U456" i="4" s="1"/>
  <c r="F424" i="3" s="1"/>
  <c r="H456" i="4"/>
  <c r="T456" i="4" s="1"/>
  <c r="E424" i="3" s="1"/>
  <c r="M455" i="4"/>
  <c r="Y455" i="4" s="1"/>
  <c r="J423" i="3" s="1"/>
  <c r="L455" i="4"/>
  <c r="K455" i="4"/>
  <c r="W455" i="4" s="1"/>
  <c r="H423" i="3" s="1"/>
  <c r="J455" i="4"/>
  <c r="V455" i="4" s="1"/>
  <c r="G423" i="3" s="1"/>
  <c r="I455" i="4"/>
  <c r="U455" i="4" s="1"/>
  <c r="F423" i="3" s="1"/>
  <c r="H455" i="4"/>
  <c r="M454" i="4"/>
  <c r="Y454" i="4" s="1"/>
  <c r="J422" i="3" s="1"/>
  <c r="L454" i="4"/>
  <c r="X454" i="4" s="1"/>
  <c r="I422" i="3" s="1"/>
  <c r="K454" i="4"/>
  <c r="W454" i="4" s="1"/>
  <c r="H422" i="3" s="1"/>
  <c r="J454" i="4"/>
  <c r="I454" i="4"/>
  <c r="U454" i="4" s="1"/>
  <c r="F422" i="3" s="1"/>
  <c r="H454" i="4"/>
  <c r="T454" i="4" s="1"/>
  <c r="E422" i="3" s="1"/>
  <c r="M453" i="4"/>
  <c r="Y453" i="4" s="1"/>
  <c r="J421" i="3" s="1"/>
  <c r="L453" i="4"/>
  <c r="K453" i="4"/>
  <c r="W453" i="4" s="1"/>
  <c r="H421" i="3" s="1"/>
  <c r="J453" i="4"/>
  <c r="V453" i="4" s="1"/>
  <c r="G421" i="3" s="1"/>
  <c r="I453" i="4"/>
  <c r="U453" i="4" s="1"/>
  <c r="F421" i="3" s="1"/>
  <c r="H453" i="4"/>
  <c r="M452" i="4"/>
  <c r="Y452" i="4" s="1"/>
  <c r="J602" i="3" s="1"/>
  <c r="L452" i="4"/>
  <c r="X452" i="4" s="1"/>
  <c r="I602" i="3" s="1"/>
  <c r="K452" i="4"/>
  <c r="W452" i="4" s="1"/>
  <c r="H602" i="3" s="1"/>
  <c r="J452" i="4"/>
  <c r="I452" i="4"/>
  <c r="U452" i="4" s="1"/>
  <c r="F602" i="3" s="1"/>
  <c r="H452" i="4"/>
  <c r="T452" i="4" s="1"/>
  <c r="E602" i="3" s="1"/>
  <c r="M451" i="4"/>
  <c r="Y451" i="4" s="1"/>
  <c r="J420" i="3" s="1"/>
  <c r="L451" i="4"/>
  <c r="K451" i="4"/>
  <c r="W451" i="4" s="1"/>
  <c r="H420" i="3" s="1"/>
  <c r="J451" i="4"/>
  <c r="V451" i="4" s="1"/>
  <c r="G420" i="3" s="1"/>
  <c r="I451" i="4"/>
  <c r="U451" i="4" s="1"/>
  <c r="F420" i="3" s="1"/>
  <c r="H451" i="4"/>
  <c r="M450" i="4"/>
  <c r="Y450" i="4" s="1"/>
  <c r="L450" i="4"/>
  <c r="X450" i="4" s="1"/>
  <c r="I601" i="3" s="1"/>
  <c r="K450" i="4"/>
  <c r="W450" i="4" s="1"/>
  <c r="H601" i="3" s="1"/>
  <c r="J450" i="4"/>
  <c r="V450" i="4" s="1"/>
  <c r="G601" i="3" s="1"/>
  <c r="I450" i="4"/>
  <c r="U450" i="4" s="1"/>
  <c r="F601" i="3" s="1"/>
  <c r="H450" i="4"/>
  <c r="T450" i="4" s="1"/>
  <c r="E601" i="3" s="1"/>
  <c r="M449" i="4"/>
  <c r="L449" i="4"/>
  <c r="X449" i="4" s="1"/>
  <c r="I419" i="3" s="1"/>
  <c r="K449" i="4"/>
  <c r="W449" i="4" s="1"/>
  <c r="H419" i="3" s="1"/>
  <c r="J449" i="4"/>
  <c r="V449" i="4" s="1"/>
  <c r="G419" i="3" s="1"/>
  <c r="I449" i="4"/>
  <c r="U449" i="4" s="1"/>
  <c r="F419" i="3" s="1"/>
  <c r="H449" i="4"/>
  <c r="M448" i="4"/>
  <c r="Y448" i="4" s="1"/>
  <c r="J600" i="3" s="1"/>
  <c r="L448" i="4"/>
  <c r="X448" i="4" s="1"/>
  <c r="I600" i="3" s="1"/>
  <c r="K448" i="4"/>
  <c r="W448" i="4" s="1"/>
  <c r="J448" i="4"/>
  <c r="V448" i="4" s="1"/>
  <c r="G600" i="3" s="1"/>
  <c r="I448" i="4"/>
  <c r="U448" i="4" s="1"/>
  <c r="F600" i="3" s="1"/>
  <c r="H448" i="4"/>
  <c r="T448" i="4" s="1"/>
  <c r="E600" i="3" s="1"/>
  <c r="M447" i="4"/>
  <c r="Y447" i="4" s="1"/>
  <c r="J418" i="3" s="1"/>
  <c r="L447" i="4"/>
  <c r="X447" i="4" s="1"/>
  <c r="I418" i="3" s="1"/>
  <c r="K447" i="4"/>
  <c r="W447" i="4" s="1"/>
  <c r="H418" i="3" s="1"/>
  <c r="J447" i="4"/>
  <c r="V447" i="4" s="1"/>
  <c r="G418" i="3" s="1"/>
  <c r="I447" i="4"/>
  <c r="U447" i="4" s="1"/>
  <c r="F418" i="3" s="1"/>
  <c r="H447" i="4"/>
  <c r="M446" i="4"/>
  <c r="Y446" i="4" s="1"/>
  <c r="J417" i="3" s="1"/>
  <c r="L446" i="4"/>
  <c r="X446" i="4" s="1"/>
  <c r="I417" i="3" s="1"/>
  <c r="K446" i="4"/>
  <c r="W446" i="4" s="1"/>
  <c r="H417" i="3" s="1"/>
  <c r="J446" i="4"/>
  <c r="V446" i="4" s="1"/>
  <c r="G417" i="3" s="1"/>
  <c r="I446" i="4"/>
  <c r="U446" i="4" s="1"/>
  <c r="F417" i="3" s="1"/>
  <c r="H446" i="4"/>
  <c r="T446" i="4" s="1"/>
  <c r="E417" i="3" s="1"/>
  <c r="M445" i="4"/>
  <c r="Y445" i="4" s="1"/>
  <c r="J558" i="3" s="1"/>
  <c r="L445" i="4"/>
  <c r="K445" i="4"/>
  <c r="W445" i="4" s="1"/>
  <c r="H558" i="3" s="1"/>
  <c r="J445" i="4"/>
  <c r="V445" i="4" s="1"/>
  <c r="G558" i="3" s="1"/>
  <c r="I445" i="4"/>
  <c r="U445" i="4" s="1"/>
  <c r="F558" i="3" s="1"/>
  <c r="H445" i="4"/>
  <c r="T445" i="4" s="1"/>
  <c r="E558" i="3" s="1"/>
  <c r="M444" i="4"/>
  <c r="Y444" i="4" s="1"/>
  <c r="J557" i="3" s="1"/>
  <c r="L444" i="4"/>
  <c r="X444" i="4" s="1"/>
  <c r="I557" i="3" s="1"/>
  <c r="K444" i="4"/>
  <c r="W444" i="4" s="1"/>
  <c r="H557" i="3" s="1"/>
  <c r="J444" i="4"/>
  <c r="V444" i="4" s="1"/>
  <c r="G557" i="3" s="1"/>
  <c r="I444" i="4"/>
  <c r="U444" i="4" s="1"/>
  <c r="F557" i="3" s="1"/>
  <c r="H444" i="4"/>
  <c r="T444" i="4" s="1"/>
  <c r="E557" i="3" s="1"/>
  <c r="M443" i="4"/>
  <c r="Y443" i="4" s="1"/>
  <c r="J416" i="3" s="1"/>
  <c r="L443" i="4"/>
  <c r="X443" i="4" s="1"/>
  <c r="I416" i="3" s="1"/>
  <c r="K443" i="4"/>
  <c r="W443" i="4" s="1"/>
  <c r="H416" i="3" s="1"/>
  <c r="J443" i="4"/>
  <c r="V443" i="4" s="1"/>
  <c r="G416" i="3" s="1"/>
  <c r="I443" i="4"/>
  <c r="U443" i="4" s="1"/>
  <c r="F416" i="3" s="1"/>
  <c r="H443" i="4"/>
  <c r="M442" i="4"/>
  <c r="Y442" i="4" s="1"/>
  <c r="J415" i="3" s="1"/>
  <c r="L442" i="4"/>
  <c r="X442" i="4" s="1"/>
  <c r="I415" i="3" s="1"/>
  <c r="K442" i="4"/>
  <c r="W442" i="4" s="1"/>
  <c r="H415" i="3" s="1"/>
  <c r="J442" i="4"/>
  <c r="I442" i="4"/>
  <c r="U442" i="4" s="1"/>
  <c r="F415" i="3" s="1"/>
  <c r="H442" i="4"/>
  <c r="T442" i="4" s="1"/>
  <c r="E415" i="3" s="1"/>
  <c r="M441" i="4"/>
  <c r="Y441" i="4" s="1"/>
  <c r="J414" i="3" s="1"/>
  <c r="L441" i="4"/>
  <c r="X441" i="4" s="1"/>
  <c r="I414" i="3" s="1"/>
  <c r="K441" i="4"/>
  <c r="J441" i="4"/>
  <c r="V441" i="4" s="1"/>
  <c r="G414" i="3" s="1"/>
  <c r="I441" i="4"/>
  <c r="U441" i="4" s="1"/>
  <c r="F414" i="3" s="1"/>
  <c r="H441" i="4"/>
  <c r="M440" i="4"/>
  <c r="Y440" i="4" s="1"/>
  <c r="J413" i="3" s="1"/>
  <c r="L440" i="4"/>
  <c r="X440" i="4" s="1"/>
  <c r="I413" i="3" s="1"/>
  <c r="K440" i="4"/>
  <c r="W440" i="4" s="1"/>
  <c r="H413" i="3" s="1"/>
  <c r="J440" i="4"/>
  <c r="I440" i="4"/>
  <c r="U440" i="4" s="1"/>
  <c r="F413" i="3" s="1"/>
  <c r="H440" i="4"/>
  <c r="T440" i="4" s="1"/>
  <c r="E413" i="3" s="1"/>
  <c r="M439" i="4"/>
  <c r="Y439" i="4" s="1"/>
  <c r="J412" i="3" s="1"/>
  <c r="L439" i="4"/>
  <c r="K439" i="4"/>
  <c r="W439" i="4" s="1"/>
  <c r="H412" i="3" s="1"/>
  <c r="J439" i="4"/>
  <c r="V439" i="4" s="1"/>
  <c r="G412" i="3" s="1"/>
  <c r="I439" i="4"/>
  <c r="U439" i="4" s="1"/>
  <c r="F412" i="3" s="1"/>
  <c r="H439" i="4"/>
  <c r="T439" i="4" s="1"/>
  <c r="E412" i="3" s="1"/>
  <c r="M438" i="4"/>
  <c r="Y438" i="4" s="1"/>
  <c r="J411" i="3" s="1"/>
  <c r="L438" i="4"/>
  <c r="X438" i="4" s="1"/>
  <c r="I411" i="3" s="1"/>
  <c r="K438" i="4"/>
  <c r="W438" i="4" s="1"/>
  <c r="H411" i="3" s="1"/>
  <c r="J438" i="4"/>
  <c r="I438" i="4"/>
  <c r="U438" i="4" s="1"/>
  <c r="F411" i="3" s="1"/>
  <c r="H438" i="4"/>
  <c r="T438" i="4" s="1"/>
  <c r="E411" i="3" s="1"/>
  <c r="M437" i="4"/>
  <c r="Y437" i="4" s="1"/>
  <c r="L437" i="4"/>
  <c r="X437" i="4" s="1"/>
  <c r="I410" i="3" s="1"/>
  <c r="K437" i="4"/>
  <c r="W437" i="4" s="1"/>
  <c r="J437" i="4"/>
  <c r="V437" i="4" s="1"/>
  <c r="G410" i="3" s="1"/>
  <c r="I437" i="4"/>
  <c r="H437" i="4"/>
  <c r="M436" i="4"/>
  <c r="Y436" i="4" s="1"/>
  <c r="J409" i="3" s="1"/>
  <c r="L436" i="4"/>
  <c r="X436" i="4" s="1"/>
  <c r="I409" i="3" s="1"/>
  <c r="K436" i="4"/>
  <c r="W436" i="4" s="1"/>
  <c r="H409" i="3" s="1"/>
  <c r="J436" i="4"/>
  <c r="V436" i="4" s="1"/>
  <c r="G409" i="3" s="1"/>
  <c r="I436" i="4"/>
  <c r="U436" i="4" s="1"/>
  <c r="F409" i="3" s="1"/>
  <c r="H436" i="4"/>
  <c r="T436" i="4" s="1"/>
  <c r="E409" i="3" s="1"/>
  <c r="M435" i="4"/>
  <c r="Y435" i="4" s="1"/>
  <c r="J408" i="3" s="1"/>
  <c r="L435" i="4"/>
  <c r="X435" i="4" s="1"/>
  <c r="I408" i="3" s="1"/>
  <c r="K435" i="4"/>
  <c r="W435" i="4" s="1"/>
  <c r="H408" i="3" s="1"/>
  <c r="J435" i="4"/>
  <c r="V435" i="4" s="1"/>
  <c r="G408" i="3" s="1"/>
  <c r="I435" i="4"/>
  <c r="U435" i="4" s="1"/>
  <c r="F408" i="3" s="1"/>
  <c r="H435" i="4"/>
  <c r="M434" i="4"/>
  <c r="Y434" i="4" s="1"/>
  <c r="J407" i="3" s="1"/>
  <c r="L434" i="4"/>
  <c r="X434" i="4" s="1"/>
  <c r="I407" i="3" s="1"/>
  <c r="K434" i="4"/>
  <c r="W434" i="4" s="1"/>
  <c r="H407" i="3" s="1"/>
  <c r="J434" i="4"/>
  <c r="I434" i="4"/>
  <c r="H434" i="4"/>
  <c r="T434" i="4" s="1"/>
  <c r="E407" i="3" s="1"/>
  <c r="M433" i="4"/>
  <c r="Y433" i="4" s="1"/>
  <c r="J406" i="3" s="1"/>
  <c r="L433" i="4"/>
  <c r="X433" i="4" s="1"/>
  <c r="I406" i="3" s="1"/>
  <c r="K433" i="4"/>
  <c r="W433" i="4" s="1"/>
  <c r="H406" i="3" s="1"/>
  <c r="J433" i="4"/>
  <c r="V433" i="4" s="1"/>
  <c r="G406" i="3" s="1"/>
  <c r="I433" i="4"/>
  <c r="U433" i="4" s="1"/>
  <c r="F406" i="3" s="1"/>
  <c r="H433" i="4"/>
  <c r="T433" i="4" s="1"/>
  <c r="E406" i="3" s="1"/>
  <c r="M432" i="4"/>
  <c r="Y432" i="4" s="1"/>
  <c r="J405" i="3" s="1"/>
  <c r="L432" i="4"/>
  <c r="X432" i="4" s="1"/>
  <c r="I405" i="3" s="1"/>
  <c r="K432" i="4"/>
  <c r="W432" i="4" s="1"/>
  <c r="H405" i="3" s="1"/>
  <c r="J432" i="4"/>
  <c r="V432" i="4" s="1"/>
  <c r="G405" i="3" s="1"/>
  <c r="I432" i="4"/>
  <c r="H432" i="4"/>
  <c r="T432" i="4" s="1"/>
  <c r="E405" i="3" s="1"/>
  <c r="M431" i="4"/>
  <c r="Y431" i="4" s="1"/>
  <c r="J404" i="3" s="1"/>
  <c r="L431" i="4"/>
  <c r="K431" i="4"/>
  <c r="W431" i="4" s="1"/>
  <c r="H404" i="3" s="1"/>
  <c r="J431" i="4"/>
  <c r="V431" i="4" s="1"/>
  <c r="G404" i="3" s="1"/>
  <c r="I431" i="4"/>
  <c r="U431" i="4" s="1"/>
  <c r="F404" i="3" s="1"/>
  <c r="H431" i="4"/>
  <c r="T431" i="4" s="1"/>
  <c r="E404" i="3" s="1"/>
  <c r="M430" i="4"/>
  <c r="Y430" i="4" s="1"/>
  <c r="J403" i="3" s="1"/>
  <c r="L430" i="4"/>
  <c r="X430" i="4" s="1"/>
  <c r="I403" i="3" s="1"/>
  <c r="K430" i="4"/>
  <c r="W430" i="4" s="1"/>
  <c r="J430" i="4"/>
  <c r="V430" i="4" s="1"/>
  <c r="I430" i="4"/>
  <c r="U430" i="4" s="1"/>
  <c r="F403" i="3" s="1"/>
  <c r="H430" i="4"/>
  <c r="T430" i="4" s="1"/>
  <c r="E403" i="3" s="1"/>
  <c r="M429" i="4"/>
  <c r="Y429" i="4" s="1"/>
  <c r="J599" i="3" s="1"/>
  <c r="L429" i="4"/>
  <c r="X429" i="4" s="1"/>
  <c r="I599" i="3" s="1"/>
  <c r="K429" i="4"/>
  <c r="W429" i="4" s="1"/>
  <c r="H599" i="3" s="1"/>
  <c r="J429" i="4"/>
  <c r="V429" i="4" s="1"/>
  <c r="G599" i="3" s="1"/>
  <c r="I429" i="4"/>
  <c r="U429" i="4" s="1"/>
  <c r="F599" i="3" s="1"/>
  <c r="H429" i="4"/>
  <c r="T429" i="4" s="1"/>
  <c r="E599" i="3" s="1"/>
  <c r="M428" i="4"/>
  <c r="Y428" i="4" s="1"/>
  <c r="J402" i="3" s="1"/>
  <c r="L428" i="4"/>
  <c r="X428" i="4" s="1"/>
  <c r="I402" i="3" s="1"/>
  <c r="K428" i="4"/>
  <c r="W428" i="4" s="1"/>
  <c r="H402" i="3" s="1"/>
  <c r="J428" i="4"/>
  <c r="I428" i="4"/>
  <c r="U428" i="4" s="1"/>
  <c r="F402" i="3" s="1"/>
  <c r="H428" i="4"/>
  <c r="T428" i="4" s="1"/>
  <c r="M427" i="4"/>
  <c r="Y427" i="4" s="1"/>
  <c r="J401" i="3" s="1"/>
  <c r="L427" i="4"/>
  <c r="K427" i="4"/>
  <c r="W427" i="4" s="1"/>
  <c r="H401" i="3" s="1"/>
  <c r="J427" i="4"/>
  <c r="V427" i="4" s="1"/>
  <c r="G401" i="3" s="1"/>
  <c r="I427" i="4"/>
  <c r="U427" i="4" s="1"/>
  <c r="H427" i="4"/>
  <c r="T427" i="4" s="1"/>
  <c r="E401" i="3" s="1"/>
  <c r="M426" i="4"/>
  <c r="Y426" i="4" s="1"/>
  <c r="J400" i="3" s="1"/>
  <c r="L426" i="4"/>
  <c r="X426" i="4" s="1"/>
  <c r="I400" i="3" s="1"/>
  <c r="K426" i="4"/>
  <c r="W426" i="4" s="1"/>
  <c r="H400" i="3" s="1"/>
  <c r="J426" i="4"/>
  <c r="I426" i="4"/>
  <c r="H426" i="4"/>
  <c r="T426" i="4" s="1"/>
  <c r="E400" i="3" s="1"/>
  <c r="M425" i="4"/>
  <c r="Y425" i="4" s="1"/>
  <c r="J399" i="3" s="1"/>
  <c r="L425" i="4"/>
  <c r="X425" i="4" s="1"/>
  <c r="I399" i="3" s="1"/>
  <c r="K425" i="4"/>
  <c r="W425" i="4" s="1"/>
  <c r="H399" i="3" s="1"/>
  <c r="J425" i="4"/>
  <c r="V425" i="4" s="1"/>
  <c r="G399" i="3" s="1"/>
  <c r="I425" i="4"/>
  <c r="U425" i="4" s="1"/>
  <c r="F399" i="3" s="1"/>
  <c r="H425" i="4"/>
  <c r="T425" i="4" s="1"/>
  <c r="E399" i="3" s="1"/>
  <c r="M424" i="4"/>
  <c r="Y424" i="4" s="1"/>
  <c r="J556" i="3" s="1"/>
  <c r="L424" i="4"/>
  <c r="X424" i="4" s="1"/>
  <c r="I556" i="3" s="1"/>
  <c r="K424" i="4"/>
  <c r="W424" i="4" s="1"/>
  <c r="H556" i="3" s="1"/>
  <c r="J424" i="4"/>
  <c r="I424" i="4"/>
  <c r="U424" i="4" s="1"/>
  <c r="F556" i="3" s="1"/>
  <c r="H424" i="4"/>
  <c r="T424" i="4" s="1"/>
  <c r="E556" i="3" s="1"/>
  <c r="M423" i="4"/>
  <c r="Y423" i="4" s="1"/>
  <c r="J398" i="3" s="1"/>
  <c r="L423" i="4"/>
  <c r="X423" i="4" s="1"/>
  <c r="I398" i="3" s="1"/>
  <c r="K423" i="4"/>
  <c r="W423" i="4" s="1"/>
  <c r="J423" i="4"/>
  <c r="V423" i="4" s="1"/>
  <c r="G398" i="3" s="1"/>
  <c r="I423" i="4"/>
  <c r="U423" i="4" s="1"/>
  <c r="F398" i="3" s="1"/>
  <c r="H423" i="4"/>
  <c r="T423" i="4" s="1"/>
  <c r="E398" i="3" s="1"/>
  <c r="M422" i="4"/>
  <c r="Y422" i="4" s="1"/>
  <c r="J397" i="3" s="1"/>
  <c r="L422" i="4"/>
  <c r="X422" i="4" s="1"/>
  <c r="I397" i="3" s="1"/>
  <c r="K422" i="4"/>
  <c r="W422" i="4" s="1"/>
  <c r="H397" i="3" s="1"/>
  <c r="J422" i="4"/>
  <c r="V422" i="4" s="1"/>
  <c r="G397" i="3" s="1"/>
  <c r="I422" i="4"/>
  <c r="U422" i="4" s="1"/>
  <c r="F397" i="3" s="1"/>
  <c r="H422" i="4"/>
  <c r="T422" i="4" s="1"/>
  <c r="E397" i="3" s="1"/>
  <c r="M421" i="4"/>
  <c r="Y421" i="4" s="1"/>
  <c r="J396" i="3" s="1"/>
  <c r="L421" i="4"/>
  <c r="X421" i="4" s="1"/>
  <c r="I396" i="3" s="1"/>
  <c r="K421" i="4"/>
  <c r="W421" i="4" s="1"/>
  <c r="H396" i="3" s="1"/>
  <c r="J421" i="4"/>
  <c r="V421" i="4" s="1"/>
  <c r="G396" i="3" s="1"/>
  <c r="I421" i="4"/>
  <c r="U421" i="4" s="1"/>
  <c r="F396" i="3" s="1"/>
  <c r="H421" i="4"/>
  <c r="T421" i="4" s="1"/>
  <c r="E396" i="3" s="1"/>
  <c r="M420" i="4"/>
  <c r="Y420" i="4" s="1"/>
  <c r="J395" i="3" s="1"/>
  <c r="L420" i="4"/>
  <c r="X420" i="4" s="1"/>
  <c r="I395" i="3" s="1"/>
  <c r="K420" i="4"/>
  <c r="W420" i="4" s="1"/>
  <c r="H395" i="3" s="1"/>
  <c r="J420" i="4"/>
  <c r="I420" i="4"/>
  <c r="H420" i="4"/>
  <c r="T420" i="4" s="1"/>
  <c r="E395" i="3" s="1"/>
  <c r="M419" i="4"/>
  <c r="Y419" i="4" s="1"/>
  <c r="J394" i="3" s="1"/>
  <c r="L419" i="4"/>
  <c r="X419" i="4" s="1"/>
  <c r="I394" i="3" s="1"/>
  <c r="K419" i="4"/>
  <c r="W419" i="4" s="1"/>
  <c r="H394" i="3" s="1"/>
  <c r="J419" i="4"/>
  <c r="V419" i="4" s="1"/>
  <c r="G394" i="3" s="1"/>
  <c r="I419" i="4"/>
  <c r="U419" i="4" s="1"/>
  <c r="F394" i="3" s="1"/>
  <c r="H419" i="4"/>
  <c r="M418" i="4"/>
  <c r="L418" i="4"/>
  <c r="X418" i="4" s="1"/>
  <c r="I393" i="3" s="1"/>
  <c r="K418" i="4"/>
  <c r="W418" i="4" s="1"/>
  <c r="H393" i="3" s="1"/>
  <c r="J418" i="4"/>
  <c r="I418" i="4"/>
  <c r="U418" i="4" s="1"/>
  <c r="F393" i="3" s="1"/>
  <c r="H418" i="4"/>
  <c r="T418" i="4" s="1"/>
  <c r="E393" i="3" s="1"/>
  <c r="M417" i="4"/>
  <c r="Y417" i="4" s="1"/>
  <c r="J392" i="3" s="1"/>
  <c r="L417" i="4"/>
  <c r="K417" i="4"/>
  <c r="W417" i="4" s="1"/>
  <c r="H392" i="3" s="1"/>
  <c r="J417" i="4"/>
  <c r="V417" i="4" s="1"/>
  <c r="G392" i="3" s="1"/>
  <c r="I417" i="4"/>
  <c r="U417" i="4" s="1"/>
  <c r="F392" i="3" s="1"/>
  <c r="H417" i="4"/>
  <c r="M416" i="4"/>
  <c r="Y416" i="4" s="1"/>
  <c r="J391" i="3" s="1"/>
  <c r="L416" i="4"/>
  <c r="X416" i="4" s="1"/>
  <c r="I391" i="3" s="1"/>
  <c r="K416" i="4"/>
  <c r="W416" i="4" s="1"/>
  <c r="H391" i="3" s="1"/>
  <c r="J416" i="4"/>
  <c r="V416" i="4" s="1"/>
  <c r="G391" i="3" s="1"/>
  <c r="I416" i="4"/>
  <c r="U416" i="4" s="1"/>
  <c r="F391" i="3" s="1"/>
  <c r="H416" i="4"/>
  <c r="T416" i="4" s="1"/>
  <c r="E391" i="3" s="1"/>
  <c r="M415" i="4"/>
  <c r="Y415" i="4" s="1"/>
  <c r="J390" i="3" s="1"/>
  <c r="L415" i="4"/>
  <c r="X415" i="4" s="1"/>
  <c r="I390" i="3" s="1"/>
  <c r="K415" i="4"/>
  <c r="W415" i="4" s="1"/>
  <c r="H390" i="3" s="1"/>
  <c r="J415" i="4"/>
  <c r="V415" i="4" s="1"/>
  <c r="G390" i="3" s="1"/>
  <c r="I415" i="4"/>
  <c r="U415" i="4" s="1"/>
  <c r="F390" i="3" s="1"/>
  <c r="H415" i="4"/>
  <c r="T415" i="4" s="1"/>
  <c r="E390" i="3" s="1"/>
  <c r="M414" i="4"/>
  <c r="Y414" i="4" s="1"/>
  <c r="J389" i="3" s="1"/>
  <c r="L414" i="4"/>
  <c r="X414" i="4" s="1"/>
  <c r="I389" i="3" s="1"/>
  <c r="K414" i="4"/>
  <c r="W414" i="4" s="1"/>
  <c r="H389" i="3" s="1"/>
  <c r="J414" i="4"/>
  <c r="V414" i="4" s="1"/>
  <c r="G389" i="3" s="1"/>
  <c r="I414" i="4"/>
  <c r="U414" i="4" s="1"/>
  <c r="F389" i="3" s="1"/>
  <c r="H414" i="4"/>
  <c r="T414" i="4" s="1"/>
  <c r="E389" i="3" s="1"/>
  <c r="M413" i="4"/>
  <c r="Y413" i="4" s="1"/>
  <c r="L413" i="4"/>
  <c r="X413" i="4" s="1"/>
  <c r="I388" i="3" s="1"/>
  <c r="K413" i="4"/>
  <c r="W413" i="4" s="1"/>
  <c r="H388" i="3" s="1"/>
  <c r="J413" i="4"/>
  <c r="V413" i="4" s="1"/>
  <c r="G388" i="3" s="1"/>
  <c r="I413" i="4"/>
  <c r="U413" i="4" s="1"/>
  <c r="F388" i="3" s="1"/>
  <c r="H413" i="4"/>
  <c r="T413" i="4" s="1"/>
  <c r="E388" i="3" s="1"/>
  <c r="M412" i="4"/>
  <c r="Y412" i="4" s="1"/>
  <c r="J387" i="3" s="1"/>
  <c r="L412" i="4"/>
  <c r="X412" i="4" s="1"/>
  <c r="I387" i="3" s="1"/>
  <c r="K412" i="4"/>
  <c r="W412" i="4" s="1"/>
  <c r="H387" i="3" s="1"/>
  <c r="J412" i="4"/>
  <c r="V412" i="4" s="1"/>
  <c r="G387" i="3" s="1"/>
  <c r="I412" i="4"/>
  <c r="U412" i="4" s="1"/>
  <c r="F387" i="3" s="1"/>
  <c r="H412" i="4"/>
  <c r="T412" i="4" s="1"/>
  <c r="E387" i="3" s="1"/>
  <c r="M411" i="4"/>
  <c r="Y411" i="4" s="1"/>
  <c r="J386" i="3" s="1"/>
  <c r="L411" i="4"/>
  <c r="X411" i="4" s="1"/>
  <c r="I386" i="3" s="1"/>
  <c r="K411" i="4"/>
  <c r="W411" i="4" s="1"/>
  <c r="H386" i="3" s="1"/>
  <c r="J411" i="4"/>
  <c r="V411" i="4" s="1"/>
  <c r="G386" i="3" s="1"/>
  <c r="I411" i="4"/>
  <c r="U411" i="4" s="1"/>
  <c r="F386" i="3" s="1"/>
  <c r="H411" i="4"/>
  <c r="M410" i="4"/>
  <c r="Y410" i="4" s="1"/>
  <c r="J385" i="3" s="1"/>
  <c r="L410" i="4"/>
  <c r="X410" i="4" s="1"/>
  <c r="I385" i="3" s="1"/>
  <c r="K410" i="4"/>
  <c r="W410" i="4" s="1"/>
  <c r="H385" i="3" s="1"/>
  <c r="J410" i="4"/>
  <c r="V410" i="4" s="1"/>
  <c r="G385" i="3" s="1"/>
  <c r="I410" i="4"/>
  <c r="U410" i="4" s="1"/>
  <c r="F385" i="3" s="1"/>
  <c r="H410" i="4"/>
  <c r="M409" i="4"/>
  <c r="Y409" i="4" s="1"/>
  <c r="J384" i="3" s="1"/>
  <c r="L409" i="4"/>
  <c r="K409" i="4"/>
  <c r="W409" i="4" s="1"/>
  <c r="H384" i="3" s="1"/>
  <c r="J409" i="4"/>
  <c r="V409" i="4" s="1"/>
  <c r="G384" i="3" s="1"/>
  <c r="I409" i="4"/>
  <c r="U409" i="4" s="1"/>
  <c r="F384" i="3" s="1"/>
  <c r="H409" i="4"/>
  <c r="M408" i="4"/>
  <c r="Y408" i="4" s="1"/>
  <c r="J383" i="3" s="1"/>
  <c r="L408" i="4"/>
  <c r="X408" i="4" s="1"/>
  <c r="I383" i="3" s="1"/>
  <c r="K408" i="4"/>
  <c r="W408" i="4" s="1"/>
  <c r="H383" i="3" s="1"/>
  <c r="J408" i="4"/>
  <c r="V408" i="4" s="1"/>
  <c r="G383" i="3" s="1"/>
  <c r="I408" i="4"/>
  <c r="U408" i="4" s="1"/>
  <c r="F383" i="3" s="1"/>
  <c r="H408" i="4"/>
  <c r="T408" i="4" s="1"/>
  <c r="E383" i="3" s="1"/>
  <c r="M407" i="4"/>
  <c r="L407" i="4"/>
  <c r="X407" i="4" s="1"/>
  <c r="I382" i="3" s="1"/>
  <c r="K407" i="4"/>
  <c r="W407" i="4" s="1"/>
  <c r="H382" i="3" s="1"/>
  <c r="J407" i="4"/>
  <c r="V407" i="4" s="1"/>
  <c r="G382" i="3" s="1"/>
  <c r="I407" i="4"/>
  <c r="U407" i="4" s="1"/>
  <c r="F382" i="3" s="1"/>
  <c r="H407" i="4"/>
  <c r="T407" i="4" s="1"/>
  <c r="E382" i="3" s="1"/>
  <c r="M406" i="4"/>
  <c r="Y406" i="4" s="1"/>
  <c r="J381" i="3" s="1"/>
  <c r="L406" i="4"/>
  <c r="X406" i="4" s="1"/>
  <c r="I381" i="3" s="1"/>
  <c r="K406" i="4"/>
  <c r="W406" i="4" s="1"/>
  <c r="H381" i="3" s="1"/>
  <c r="J406" i="4"/>
  <c r="V406" i="4" s="1"/>
  <c r="G381" i="3" s="1"/>
  <c r="I406" i="4"/>
  <c r="U406" i="4" s="1"/>
  <c r="F381" i="3" s="1"/>
  <c r="H406" i="4"/>
  <c r="T406" i="4" s="1"/>
  <c r="E381" i="3" s="1"/>
  <c r="M405" i="4"/>
  <c r="Y405" i="4" s="1"/>
  <c r="J380" i="3" s="1"/>
  <c r="L405" i="4"/>
  <c r="K405" i="4"/>
  <c r="W405" i="4" s="1"/>
  <c r="H380" i="3" s="1"/>
  <c r="J405" i="4"/>
  <c r="V405" i="4" s="1"/>
  <c r="G380" i="3" s="1"/>
  <c r="I405" i="4"/>
  <c r="U405" i="4" s="1"/>
  <c r="F380" i="3" s="1"/>
  <c r="H405" i="4"/>
  <c r="T405" i="4" s="1"/>
  <c r="E380" i="3" s="1"/>
  <c r="M404" i="4"/>
  <c r="Y404" i="4" s="1"/>
  <c r="J379" i="3" s="1"/>
  <c r="L404" i="4"/>
  <c r="X404" i="4" s="1"/>
  <c r="I379" i="3" s="1"/>
  <c r="K404" i="4"/>
  <c r="J404" i="4"/>
  <c r="I404" i="4"/>
  <c r="U404" i="4" s="1"/>
  <c r="F379" i="3" s="1"/>
  <c r="H404" i="4"/>
  <c r="T404" i="4" s="1"/>
  <c r="E379" i="3" s="1"/>
  <c r="M403" i="4"/>
  <c r="Y403" i="4" s="1"/>
  <c r="J378" i="3" s="1"/>
  <c r="L403" i="4"/>
  <c r="X403" i="4" s="1"/>
  <c r="I378" i="3" s="1"/>
  <c r="K403" i="4"/>
  <c r="W403" i="4" s="1"/>
  <c r="H378" i="3" s="1"/>
  <c r="J403" i="4"/>
  <c r="V403" i="4" s="1"/>
  <c r="G378" i="3" s="1"/>
  <c r="I403" i="4"/>
  <c r="U403" i="4" s="1"/>
  <c r="F378" i="3" s="1"/>
  <c r="H403" i="4"/>
  <c r="M402" i="4"/>
  <c r="Y402" i="4" s="1"/>
  <c r="J377" i="3" s="1"/>
  <c r="L402" i="4"/>
  <c r="X402" i="4" s="1"/>
  <c r="I377" i="3" s="1"/>
  <c r="K402" i="4"/>
  <c r="W402" i="4" s="1"/>
  <c r="H377" i="3" s="1"/>
  <c r="J402" i="4"/>
  <c r="V402" i="4" s="1"/>
  <c r="G377" i="3" s="1"/>
  <c r="I402" i="4"/>
  <c r="U402" i="4" s="1"/>
  <c r="F377" i="3" s="1"/>
  <c r="H402" i="4"/>
  <c r="T402" i="4" s="1"/>
  <c r="E377" i="3" s="1"/>
  <c r="M401" i="4"/>
  <c r="Y401" i="4" s="1"/>
  <c r="J376" i="3" s="1"/>
  <c r="L401" i="4"/>
  <c r="X401" i="4" s="1"/>
  <c r="I376" i="3" s="1"/>
  <c r="K401" i="4"/>
  <c r="W401" i="4" s="1"/>
  <c r="H376" i="3" s="1"/>
  <c r="J401" i="4"/>
  <c r="V401" i="4" s="1"/>
  <c r="G376" i="3" s="1"/>
  <c r="I401" i="4"/>
  <c r="U401" i="4" s="1"/>
  <c r="F376" i="3" s="1"/>
  <c r="H401" i="4"/>
  <c r="T401" i="4" s="1"/>
  <c r="E376" i="3" s="1"/>
  <c r="M400" i="4"/>
  <c r="Y400" i="4" s="1"/>
  <c r="J375" i="3" s="1"/>
  <c r="L400" i="4"/>
  <c r="X400" i="4" s="1"/>
  <c r="I375" i="3" s="1"/>
  <c r="K400" i="4"/>
  <c r="W400" i="4" s="1"/>
  <c r="H375" i="3" s="1"/>
  <c r="J400" i="4"/>
  <c r="V400" i="4" s="1"/>
  <c r="G375" i="3" s="1"/>
  <c r="I400" i="4"/>
  <c r="U400" i="4" s="1"/>
  <c r="F375" i="3" s="1"/>
  <c r="H400" i="4"/>
  <c r="T400" i="4" s="1"/>
  <c r="E375" i="3" s="1"/>
  <c r="M399" i="4"/>
  <c r="Y399" i="4" s="1"/>
  <c r="J374" i="3" s="1"/>
  <c r="L399" i="4"/>
  <c r="X399" i="4" s="1"/>
  <c r="I374" i="3" s="1"/>
  <c r="K399" i="4"/>
  <c r="W399" i="4" s="1"/>
  <c r="H374" i="3" s="1"/>
  <c r="J399" i="4"/>
  <c r="V399" i="4" s="1"/>
  <c r="G374" i="3" s="1"/>
  <c r="I399" i="4"/>
  <c r="U399" i="4" s="1"/>
  <c r="F374" i="3" s="1"/>
  <c r="H399" i="4"/>
  <c r="T399" i="4" s="1"/>
  <c r="E374" i="3" s="1"/>
  <c r="M398" i="4"/>
  <c r="Y398" i="4" s="1"/>
  <c r="J373" i="3" s="1"/>
  <c r="L398" i="4"/>
  <c r="X398" i="4" s="1"/>
  <c r="I373" i="3" s="1"/>
  <c r="K398" i="4"/>
  <c r="W398" i="4" s="1"/>
  <c r="H373" i="3" s="1"/>
  <c r="J398" i="4"/>
  <c r="I398" i="4"/>
  <c r="U398" i="4" s="1"/>
  <c r="F373" i="3" s="1"/>
  <c r="H398" i="4"/>
  <c r="T398" i="4" s="1"/>
  <c r="E373" i="3" s="1"/>
  <c r="M397" i="4"/>
  <c r="Y397" i="4" s="1"/>
  <c r="J372" i="3" s="1"/>
  <c r="L397" i="4"/>
  <c r="K397" i="4"/>
  <c r="W397" i="4" s="1"/>
  <c r="H372" i="3" s="1"/>
  <c r="J397" i="4"/>
  <c r="V397" i="4" s="1"/>
  <c r="G372" i="3" s="1"/>
  <c r="I397" i="4"/>
  <c r="U397" i="4" s="1"/>
  <c r="F372" i="3" s="1"/>
  <c r="H397" i="4"/>
  <c r="M396" i="4"/>
  <c r="Y396" i="4" s="1"/>
  <c r="J371" i="3" s="1"/>
  <c r="L396" i="4"/>
  <c r="K396" i="4"/>
  <c r="W396" i="4" s="1"/>
  <c r="H371" i="3" s="1"/>
  <c r="J396" i="4"/>
  <c r="V396" i="4" s="1"/>
  <c r="G371" i="3" s="1"/>
  <c r="I396" i="4"/>
  <c r="H396" i="4"/>
  <c r="T396" i="4" s="1"/>
  <c r="E371" i="3" s="1"/>
  <c r="M395" i="4"/>
  <c r="Y395" i="4" s="1"/>
  <c r="J370" i="3" s="1"/>
  <c r="L395" i="4"/>
  <c r="X395" i="4" s="1"/>
  <c r="I370" i="3" s="1"/>
  <c r="K395" i="4"/>
  <c r="W395" i="4" s="1"/>
  <c r="H370" i="3" s="1"/>
  <c r="J395" i="4"/>
  <c r="V395" i="4" s="1"/>
  <c r="G370" i="3" s="1"/>
  <c r="I395" i="4"/>
  <c r="U395" i="4" s="1"/>
  <c r="H395" i="4"/>
  <c r="M394" i="4"/>
  <c r="Y394" i="4" s="1"/>
  <c r="J555" i="3" s="1"/>
  <c r="L394" i="4"/>
  <c r="X394" i="4" s="1"/>
  <c r="I555" i="3" s="1"/>
  <c r="K394" i="4"/>
  <c r="W394" i="4" s="1"/>
  <c r="H555" i="3" s="1"/>
  <c r="J394" i="4"/>
  <c r="V394" i="4" s="1"/>
  <c r="G555" i="3" s="1"/>
  <c r="I394" i="4"/>
  <c r="U394" i="4" s="1"/>
  <c r="F555" i="3" s="1"/>
  <c r="H394" i="4"/>
  <c r="T394" i="4" s="1"/>
  <c r="E555" i="3" s="1"/>
  <c r="M393" i="4"/>
  <c r="Y393" i="4" s="1"/>
  <c r="J369" i="3" s="1"/>
  <c r="L393" i="4"/>
  <c r="X393" i="4" s="1"/>
  <c r="I369" i="3" s="1"/>
  <c r="K393" i="4"/>
  <c r="W393" i="4" s="1"/>
  <c r="H369" i="3" s="1"/>
  <c r="J393" i="4"/>
  <c r="V393" i="4" s="1"/>
  <c r="G369" i="3" s="1"/>
  <c r="I393" i="4"/>
  <c r="U393" i="4" s="1"/>
  <c r="F369" i="3" s="1"/>
  <c r="H393" i="4"/>
  <c r="T393" i="4" s="1"/>
  <c r="E369" i="3" s="1"/>
  <c r="M392" i="4"/>
  <c r="Y392" i="4" s="1"/>
  <c r="J368" i="3" s="1"/>
  <c r="L392" i="4"/>
  <c r="X392" i="4" s="1"/>
  <c r="I368" i="3" s="1"/>
  <c r="K392" i="4"/>
  <c r="W392" i="4" s="1"/>
  <c r="H368" i="3" s="1"/>
  <c r="J392" i="4"/>
  <c r="V392" i="4" s="1"/>
  <c r="G368" i="3" s="1"/>
  <c r="I392" i="4"/>
  <c r="U392" i="4" s="1"/>
  <c r="F368" i="3" s="1"/>
  <c r="H392" i="4"/>
  <c r="T392" i="4" s="1"/>
  <c r="E368" i="3" s="1"/>
  <c r="M391" i="4"/>
  <c r="Y391" i="4" s="1"/>
  <c r="J367" i="3" s="1"/>
  <c r="L391" i="4"/>
  <c r="K391" i="4"/>
  <c r="W391" i="4" s="1"/>
  <c r="H367" i="3" s="1"/>
  <c r="J391" i="4"/>
  <c r="V391" i="4" s="1"/>
  <c r="G367" i="3" s="1"/>
  <c r="I391" i="4"/>
  <c r="U391" i="4" s="1"/>
  <c r="F367" i="3" s="1"/>
  <c r="H391" i="4"/>
  <c r="T391" i="4" s="1"/>
  <c r="E367" i="3" s="1"/>
  <c r="M390" i="4"/>
  <c r="Y390" i="4" s="1"/>
  <c r="J554" i="3" s="1"/>
  <c r="L390" i="4"/>
  <c r="X390" i="4" s="1"/>
  <c r="I554" i="3" s="1"/>
  <c r="K390" i="4"/>
  <c r="W390" i="4" s="1"/>
  <c r="H554" i="3" s="1"/>
  <c r="J390" i="4"/>
  <c r="V390" i="4" s="1"/>
  <c r="G554" i="3" s="1"/>
  <c r="I390" i="4"/>
  <c r="U390" i="4" s="1"/>
  <c r="F554" i="3" s="1"/>
  <c r="H390" i="4"/>
  <c r="T390" i="4" s="1"/>
  <c r="E554" i="3" s="1"/>
  <c r="M389" i="4"/>
  <c r="Y389" i="4" s="1"/>
  <c r="L389" i="4"/>
  <c r="K389" i="4"/>
  <c r="W389" i="4" s="1"/>
  <c r="H553" i="3" s="1"/>
  <c r="J389" i="4"/>
  <c r="V389" i="4" s="1"/>
  <c r="G553" i="3" s="1"/>
  <c r="I389" i="4"/>
  <c r="U389" i="4" s="1"/>
  <c r="F553" i="3" s="1"/>
  <c r="H389" i="4"/>
  <c r="T389" i="4" s="1"/>
  <c r="E553" i="3" s="1"/>
  <c r="M388" i="4"/>
  <c r="Y388" i="4" s="1"/>
  <c r="J598" i="3" s="1"/>
  <c r="L388" i="4"/>
  <c r="X388" i="4" s="1"/>
  <c r="I598" i="3" s="1"/>
  <c r="K388" i="4"/>
  <c r="W388" i="4" s="1"/>
  <c r="H598" i="3" s="1"/>
  <c r="J388" i="4"/>
  <c r="V388" i="4" s="1"/>
  <c r="G598" i="3" s="1"/>
  <c r="I388" i="4"/>
  <c r="U388" i="4" s="1"/>
  <c r="F598" i="3" s="1"/>
  <c r="H388" i="4"/>
  <c r="T388" i="4" s="1"/>
  <c r="E598" i="3" s="1"/>
  <c r="M387" i="4"/>
  <c r="Y387" i="4" s="1"/>
  <c r="J552" i="3" s="1"/>
  <c r="L387" i="4"/>
  <c r="X387" i="4" s="1"/>
  <c r="I552" i="3" s="1"/>
  <c r="K387" i="4"/>
  <c r="W387" i="4" s="1"/>
  <c r="H552" i="3" s="1"/>
  <c r="J387" i="4"/>
  <c r="V387" i="4" s="1"/>
  <c r="G552" i="3" s="1"/>
  <c r="I387" i="4"/>
  <c r="U387" i="4" s="1"/>
  <c r="F552" i="3" s="1"/>
  <c r="H387" i="4"/>
  <c r="M386" i="4"/>
  <c r="Y386" i="4" s="1"/>
  <c r="J366" i="3" s="1"/>
  <c r="L386" i="4"/>
  <c r="X386" i="4" s="1"/>
  <c r="I366" i="3" s="1"/>
  <c r="K386" i="4"/>
  <c r="W386" i="4" s="1"/>
  <c r="H366" i="3" s="1"/>
  <c r="J386" i="4"/>
  <c r="V386" i="4" s="1"/>
  <c r="G366" i="3" s="1"/>
  <c r="I386" i="4"/>
  <c r="U386" i="4" s="1"/>
  <c r="F366" i="3" s="1"/>
  <c r="H386" i="4"/>
  <c r="T386" i="4" s="1"/>
  <c r="E366" i="3" s="1"/>
  <c r="M385" i="4"/>
  <c r="Y385" i="4" s="1"/>
  <c r="J551" i="3" s="1"/>
  <c r="L385" i="4"/>
  <c r="K385" i="4"/>
  <c r="W385" i="4" s="1"/>
  <c r="H551" i="3" s="1"/>
  <c r="J385" i="4"/>
  <c r="V385" i="4" s="1"/>
  <c r="G551" i="3" s="1"/>
  <c r="I385" i="4"/>
  <c r="U385" i="4" s="1"/>
  <c r="F551" i="3" s="1"/>
  <c r="H385" i="4"/>
  <c r="T385" i="4" s="1"/>
  <c r="E551" i="3" s="1"/>
  <c r="M384" i="4"/>
  <c r="Y384" i="4" s="1"/>
  <c r="J597" i="3" s="1"/>
  <c r="L384" i="4"/>
  <c r="X384" i="4" s="1"/>
  <c r="I597" i="3" s="1"/>
  <c r="K384" i="4"/>
  <c r="J384" i="4"/>
  <c r="V384" i="4" s="1"/>
  <c r="G597" i="3" s="1"/>
  <c r="I384" i="4"/>
  <c r="H384" i="4"/>
  <c r="T384" i="4" s="1"/>
  <c r="E597" i="3" s="1"/>
  <c r="M383" i="4"/>
  <c r="Y383" i="4" s="1"/>
  <c r="J365" i="3" s="1"/>
  <c r="L383" i="4"/>
  <c r="X383" i="4" s="1"/>
  <c r="I365" i="3" s="1"/>
  <c r="K383" i="4"/>
  <c r="W383" i="4" s="1"/>
  <c r="H365" i="3" s="1"/>
  <c r="J383" i="4"/>
  <c r="V383" i="4" s="1"/>
  <c r="G365" i="3" s="1"/>
  <c r="I383" i="4"/>
  <c r="U383" i="4" s="1"/>
  <c r="F365" i="3" s="1"/>
  <c r="H383" i="4"/>
  <c r="T383" i="4" s="1"/>
  <c r="E365" i="3" s="1"/>
  <c r="M382" i="4"/>
  <c r="Y382" i="4" s="1"/>
  <c r="J550" i="3" s="1"/>
  <c r="L382" i="4"/>
  <c r="X382" i="4" s="1"/>
  <c r="I550" i="3" s="1"/>
  <c r="K382" i="4"/>
  <c r="W382" i="4" s="1"/>
  <c r="H550" i="3" s="1"/>
  <c r="J382" i="4"/>
  <c r="V382" i="4" s="1"/>
  <c r="G550" i="3" s="1"/>
  <c r="I382" i="4"/>
  <c r="U382" i="4" s="1"/>
  <c r="F550" i="3" s="1"/>
  <c r="H382" i="4"/>
  <c r="T382" i="4" s="1"/>
  <c r="E550" i="3" s="1"/>
  <c r="M381" i="4"/>
  <c r="Y381" i="4" s="1"/>
  <c r="J364" i="3" s="1"/>
  <c r="L381" i="4"/>
  <c r="X381" i="4" s="1"/>
  <c r="I364" i="3" s="1"/>
  <c r="K381" i="4"/>
  <c r="W381" i="4" s="1"/>
  <c r="H364" i="3" s="1"/>
  <c r="J381" i="4"/>
  <c r="V381" i="4" s="1"/>
  <c r="G364" i="3" s="1"/>
  <c r="I381" i="4"/>
  <c r="U381" i="4" s="1"/>
  <c r="F364" i="3" s="1"/>
  <c r="H381" i="4"/>
  <c r="T381" i="4" s="1"/>
  <c r="E364" i="3" s="1"/>
  <c r="M380" i="4"/>
  <c r="Y380" i="4" s="1"/>
  <c r="J596" i="3" s="1"/>
  <c r="L380" i="4"/>
  <c r="X380" i="4" s="1"/>
  <c r="I596" i="3" s="1"/>
  <c r="K380" i="4"/>
  <c r="W380" i="4" s="1"/>
  <c r="H596" i="3" s="1"/>
  <c r="J380" i="4"/>
  <c r="I380" i="4"/>
  <c r="U380" i="4" s="1"/>
  <c r="F596" i="3" s="1"/>
  <c r="H380" i="4"/>
  <c r="T380" i="4" s="1"/>
  <c r="E596" i="3" s="1"/>
  <c r="M379" i="4"/>
  <c r="Y379" i="4" s="1"/>
  <c r="J363" i="3" s="1"/>
  <c r="L379" i="4"/>
  <c r="X379" i="4" s="1"/>
  <c r="I363" i="3" s="1"/>
  <c r="K379" i="4"/>
  <c r="W379" i="4" s="1"/>
  <c r="H363" i="3" s="1"/>
  <c r="J379" i="4"/>
  <c r="V379" i="4" s="1"/>
  <c r="G363" i="3" s="1"/>
  <c r="I379" i="4"/>
  <c r="U379" i="4" s="1"/>
  <c r="F363" i="3" s="1"/>
  <c r="H379" i="4"/>
  <c r="M378" i="4"/>
  <c r="Y378" i="4" s="1"/>
  <c r="J362" i="3" s="1"/>
  <c r="L378" i="4"/>
  <c r="X378" i="4" s="1"/>
  <c r="I362" i="3" s="1"/>
  <c r="K378" i="4"/>
  <c r="W378" i="4" s="1"/>
  <c r="H362" i="3" s="1"/>
  <c r="J378" i="4"/>
  <c r="V378" i="4" s="1"/>
  <c r="G362" i="3" s="1"/>
  <c r="I378" i="4"/>
  <c r="U378" i="4" s="1"/>
  <c r="F362" i="3" s="1"/>
  <c r="H378" i="4"/>
  <c r="T378" i="4" s="1"/>
  <c r="E362" i="3" s="1"/>
  <c r="M377" i="4"/>
  <c r="Y377" i="4" s="1"/>
  <c r="J361" i="3" s="1"/>
  <c r="L377" i="4"/>
  <c r="K377" i="4"/>
  <c r="W377" i="4" s="1"/>
  <c r="H361" i="3" s="1"/>
  <c r="J377" i="4"/>
  <c r="V377" i="4" s="1"/>
  <c r="G361" i="3" s="1"/>
  <c r="I377" i="4"/>
  <c r="U377" i="4" s="1"/>
  <c r="F361" i="3" s="1"/>
  <c r="H377" i="4"/>
  <c r="T377" i="4" s="1"/>
  <c r="E361" i="3" s="1"/>
  <c r="M376" i="4"/>
  <c r="Y376" i="4" s="1"/>
  <c r="J360" i="3" s="1"/>
  <c r="L376" i="4"/>
  <c r="X376" i="4" s="1"/>
  <c r="I360" i="3" s="1"/>
  <c r="K376" i="4"/>
  <c r="W376" i="4" s="1"/>
  <c r="H360" i="3" s="1"/>
  <c r="J376" i="4"/>
  <c r="V376" i="4" s="1"/>
  <c r="G360" i="3" s="1"/>
  <c r="I376" i="4"/>
  <c r="U376" i="4" s="1"/>
  <c r="F360" i="3" s="1"/>
  <c r="H376" i="4"/>
  <c r="T376" i="4" s="1"/>
  <c r="E360" i="3" s="1"/>
  <c r="M375" i="4"/>
  <c r="Y375" i="4" s="1"/>
  <c r="J359" i="3" s="1"/>
  <c r="L375" i="4"/>
  <c r="X375" i="4" s="1"/>
  <c r="I359" i="3" s="1"/>
  <c r="K375" i="4"/>
  <c r="W375" i="4" s="1"/>
  <c r="H359" i="3" s="1"/>
  <c r="J375" i="4"/>
  <c r="V375" i="4" s="1"/>
  <c r="G359" i="3" s="1"/>
  <c r="I375" i="4"/>
  <c r="U375" i="4" s="1"/>
  <c r="F359" i="3" s="1"/>
  <c r="H375" i="4"/>
  <c r="T375" i="4" s="1"/>
  <c r="E359" i="3" s="1"/>
  <c r="M374" i="4"/>
  <c r="Y374" i="4" s="1"/>
  <c r="J358" i="3" s="1"/>
  <c r="L374" i="4"/>
  <c r="X374" i="4" s="1"/>
  <c r="I358" i="3" s="1"/>
  <c r="K374" i="4"/>
  <c r="W374" i="4" s="1"/>
  <c r="H358" i="3" s="1"/>
  <c r="J374" i="4"/>
  <c r="V374" i="4" s="1"/>
  <c r="G358" i="3" s="1"/>
  <c r="I374" i="4"/>
  <c r="U374" i="4" s="1"/>
  <c r="F358" i="3" s="1"/>
  <c r="H374" i="4"/>
  <c r="T374" i="4" s="1"/>
  <c r="E358" i="3" s="1"/>
  <c r="M373" i="4"/>
  <c r="Y373" i="4" s="1"/>
  <c r="J595" i="3" s="1"/>
  <c r="L373" i="4"/>
  <c r="X373" i="4" s="1"/>
  <c r="I595" i="3" s="1"/>
  <c r="K373" i="4"/>
  <c r="W373" i="4" s="1"/>
  <c r="H595" i="3" s="1"/>
  <c r="J373" i="4"/>
  <c r="V373" i="4" s="1"/>
  <c r="G595" i="3" s="1"/>
  <c r="I373" i="4"/>
  <c r="U373" i="4" s="1"/>
  <c r="F595" i="3" s="1"/>
  <c r="H373" i="4"/>
  <c r="T373" i="4" s="1"/>
  <c r="E595" i="3" s="1"/>
  <c r="M372" i="4"/>
  <c r="L372" i="4"/>
  <c r="X372" i="4" s="1"/>
  <c r="I357" i="3" s="1"/>
  <c r="K372" i="4"/>
  <c r="W372" i="4" s="1"/>
  <c r="H357" i="3" s="1"/>
  <c r="J372" i="4"/>
  <c r="I372" i="4"/>
  <c r="U372" i="4" s="1"/>
  <c r="F357" i="3" s="1"/>
  <c r="H372" i="4"/>
  <c r="T372" i="4" s="1"/>
  <c r="E357" i="3" s="1"/>
  <c r="M371" i="4"/>
  <c r="Y371" i="4" s="1"/>
  <c r="J356" i="3" s="1"/>
  <c r="L371" i="4"/>
  <c r="X371" i="4" s="1"/>
  <c r="I356" i="3" s="1"/>
  <c r="K371" i="4"/>
  <c r="W371" i="4" s="1"/>
  <c r="H356" i="3" s="1"/>
  <c r="J371" i="4"/>
  <c r="V371" i="4" s="1"/>
  <c r="G356" i="3" s="1"/>
  <c r="I371" i="4"/>
  <c r="U371" i="4" s="1"/>
  <c r="F356" i="3" s="1"/>
  <c r="H371" i="4"/>
  <c r="M370" i="4"/>
  <c r="Y370" i="4" s="1"/>
  <c r="J355" i="3" s="1"/>
  <c r="L370" i="4"/>
  <c r="X370" i="4" s="1"/>
  <c r="I355" i="3" s="1"/>
  <c r="K370" i="4"/>
  <c r="W370" i="4" s="1"/>
  <c r="H355" i="3" s="1"/>
  <c r="J370" i="4"/>
  <c r="V370" i="4" s="1"/>
  <c r="G355" i="3" s="1"/>
  <c r="I370" i="4"/>
  <c r="U370" i="4" s="1"/>
  <c r="F355" i="3" s="1"/>
  <c r="H370" i="4"/>
  <c r="T370" i="4" s="1"/>
  <c r="E355" i="3" s="1"/>
  <c r="M369" i="4"/>
  <c r="Y369" i="4" s="1"/>
  <c r="J354" i="3" s="1"/>
  <c r="L369" i="4"/>
  <c r="X369" i="4" s="1"/>
  <c r="I354" i="3" s="1"/>
  <c r="K369" i="4"/>
  <c r="W369" i="4" s="1"/>
  <c r="J369" i="4"/>
  <c r="V369" i="4" s="1"/>
  <c r="G354" i="3" s="1"/>
  <c r="I369" i="4"/>
  <c r="U369" i="4" s="1"/>
  <c r="F354" i="3" s="1"/>
  <c r="H369" i="4"/>
  <c r="T369" i="4" s="1"/>
  <c r="E354" i="3" s="1"/>
  <c r="M368" i="4"/>
  <c r="Y368" i="4" s="1"/>
  <c r="J353" i="3" s="1"/>
  <c r="L368" i="4"/>
  <c r="X368" i="4" s="1"/>
  <c r="I353" i="3" s="1"/>
  <c r="K368" i="4"/>
  <c r="W368" i="4" s="1"/>
  <c r="H353" i="3" s="1"/>
  <c r="J368" i="4"/>
  <c r="I368" i="4"/>
  <c r="U368" i="4" s="1"/>
  <c r="F353" i="3" s="1"/>
  <c r="H368" i="4"/>
  <c r="T368" i="4" s="1"/>
  <c r="E353" i="3" s="1"/>
  <c r="M367" i="4"/>
  <c r="Y367" i="4" s="1"/>
  <c r="J352" i="3" s="1"/>
  <c r="L367" i="4"/>
  <c r="X367" i="4" s="1"/>
  <c r="I352" i="3" s="1"/>
  <c r="K367" i="4"/>
  <c r="W367" i="4" s="1"/>
  <c r="H352" i="3" s="1"/>
  <c r="J367" i="4"/>
  <c r="V367" i="4" s="1"/>
  <c r="G352" i="3" s="1"/>
  <c r="I367" i="4"/>
  <c r="U367" i="4" s="1"/>
  <c r="F352" i="3" s="1"/>
  <c r="H367" i="4"/>
  <c r="T367" i="4" s="1"/>
  <c r="E352" i="3" s="1"/>
  <c r="M366" i="4"/>
  <c r="Y366" i="4" s="1"/>
  <c r="J594" i="3" s="1"/>
  <c r="L366" i="4"/>
  <c r="X366" i="4" s="1"/>
  <c r="I594" i="3" s="1"/>
  <c r="K366" i="4"/>
  <c r="W366" i="4" s="1"/>
  <c r="H594" i="3" s="1"/>
  <c r="J366" i="4"/>
  <c r="V366" i="4" s="1"/>
  <c r="G594" i="3" s="1"/>
  <c r="I366" i="4"/>
  <c r="U366" i="4" s="1"/>
  <c r="F594" i="3" s="1"/>
  <c r="H366" i="4"/>
  <c r="T366" i="4" s="1"/>
  <c r="E594" i="3" s="1"/>
  <c r="M365" i="4"/>
  <c r="Y365" i="4" s="1"/>
  <c r="J351" i="3" s="1"/>
  <c r="L365" i="4"/>
  <c r="X365" i="4" s="1"/>
  <c r="I351" i="3" s="1"/>
  <c r="K365" i="4"/>
  <c r="W365" i="4" s="1"/>
  <c r="H351" i="3" s="1"/>
  <c r="J365" i="4"/>
  <c r="V365" i="4" s="1"/>
  <c r="G351" i="3" s="1"/>
  <c r="I365" i="4"/>
  <c r="U365" i="4" s="1"/>
  <c r="F351" i="3" s="1"/>
  <c r="H365" i="4"/>
  <c r="T365" i="4" s="1"/>
  <c r="E351" i="3" s="1"/>
  <c r="M364" i="4"/>
  <c r="Y364" i="4" s="1"/>
  <c r="J350" i="3" s="1"/>
  <c r="L364" i="4"/>
  <c r="X364" i="4" s="1"/>
  <c r="I350" i="3" s="1"/>
  <c r="K364" i="4"/>
  <c r="W364" i="4" s="1"/>
  <c r="H350" i="3" s="1"/>
  <c r="J364" i="4"/>
  <c r="I364" i="4"/>
  <c r="U364" i="4" s="1"/>
  <c r="F350" i="3" s="1"/>
  <c r="H364" i="4"/>
  <c r="T364" i="4" s="1"/>
  <c r="E350" i="3" s="1"/>
  <c r="M363" i="4"/>
  <c r="Y363" i="4" s="1"/>
  <c r="J593" i="3" s="1"/>
  <c r="L363" i="4"/>
  <c r="X363" i="4" s="1"/>
  <c r="I593" i="3" s="1"/>
  <c r="K363" i="4"/>
  <c r="W363" i="4" s="1"/>
  <c r="H593" i="3" s="1"/>
  <c r="J363" i="4"/>
  <c r="V363" i="4" s="1"/>
  <c r="G593" i="3" s="1"/>
  <c r="I363" i="4"/>
  <c r="U363" i="4" s="1"/>
  <c r="F593" i="3" s="1"/>
  <c r="H363" i="4"/>
  <c r="T363" i="4" s="1"/>
  <c r="E593" i="3" s="1"/>
  <c r="M362" i="4"/>
  <c r="Y362" i="4" s="1"/>
  <c r="J349" i="3" s="1"/>
  <c r="L362" i="4"/>
  <c r="X362" i="4" s="1"/>
  <c r="I349" i="3" s="1"/>
  <c r="K362" i="4"/>
  <c r="W362" i="4" s="1"/>
  <c r="H349" i="3" s="1"/>
  <c r="J362" i="4"/>
  <c r="V362" i="4" s="1"/>
  <c r="G349" i="3" s="1"/>
  <c r="I362" i="4"/>
  <c r="U362" i="4" s="1"/>
  <c r="F349" i="3" s="1"/>
  <c r="H362" i="4"/>
  <c r="T362" i="4" s="1"/>
  <c r="E349" i="3" s="1"/>
  <c r="M361" i="4"/>
  <c r="L361" i="4"/>
  <c r="X361" i="4" s="1"/>
  <c r="I348" i="3" s="1"/>
  <c r="K361" i="4"/>
  <c r="W361" i="4" s="1"/>
  <c r="H348" i="3" s="1"/>
  <c r="J361" i="4"/>
  <c r="V361" i="4" s="1"/>
  <c r="G348" i="3" s="1"/>
  <c r="I361" i="4"/>
  <c r="U361" i="4" s="1"/>
  <c r="F348" i="3" s="1"/>
  <c r="H361" i="4"/>
  <c r="M360" i="4"/>
  <c r="Y360" i="4" s="1"/>
  <c r="J347" i="3" s="1"/>
  <c r="L360" i="4"/>
  <c r="X360" i="4" s="1"/>
  <c r="I347" i="3" s="1"/>
  <c r="K360" i="4"/>
  <c r="W360" i="4" s="1"/>
  <c r="H347" i="3" s="1"/>
  <c r="J360" i="4"/>
  <c r="I360" i="4"/>
  <c r="U360" i="4" s="1"/>
  <c r="F347" i="3" s="1"/>
  <c r="H360" i="4"/>
  <c r="T360" i="4" s="1"/>
  <c r="E347" i="3" s="1"/>
  <c r="M359" i="4"/>
  <c r="Y359" i="4" s="1"/>
  <c r="J346" i="3" s="1"/>
  <c r="L359" i="4"/>
  <c r="X359" i="4" s="1"/>
  <c r="I346" i="3" s="1"/>
  <c r="K359" i="4"/>
  <c r="W359" i="4" s="1"/>
  <c r="H346" i="3" s="1"/>
  <c r="J359" i="4"/>
  <c r="V359" i="4" s="1"/>
  <c r="G346" i="3" s="1"/>
  <c r="I359" i="4"/>
  <c r="U359" i="4" s="1"/>
  <c r="F346" i="3" s="1"/>
  <c r="H359" i="4"/>
  <c r="T359" i="4" s="1"/>
  <c r="E346" i="3" s="1"/>
  <c r="M358" i="4"/>
  <c r="Y358" i="4" s="1"/>
  <c r="J592" i="3" s="1"/>
  <c r="L358" i="4"/>
  <c r="X358" i="4" s="1"/>
  <c r="I592" i="3" s="1"/>
  <c r="K358" i="4"/>
  <c r="W358" i="4" s="1"/>
  <c r="H592" i="3" s="1"/>
  <c r="J358" i="4"/>
  <c r="V358" i="4" s="1"/>
  <c r="G592" i="3" s="1"/>
  <c r="I358" i="4"/>
  <c r="U358" i="4" s="1"/>
  <c r="F592" i="3" s="1"/>
  <c r="H358" i="4"/>
  <c r="T358" i="4" s="1"/>
  <c r="E592" i="3" s="1"/>
  <c r="M357" i="4"/>
  <c r="Y357" i="4" s="1"/>
  <c r="J345" i="3" s="1"/>
  <c r="L357" i="4"/>
  <c r="X357" i="4" s="1"/>
  <c r="I345" i="3" s="1"/>
  <c r="K357" i="4"/>
  <c r="W357" i="4" s="1"/>
  <c r="H345" i="3" s="1"/>
  <c r="J357" i="4"/>
  <c r="V357" i="4" s="1"/>
  <c r="G345" i="3" s="1"/>
  <c r="I357" i="4"/>
  <c r="U357" i="4" s="1"/>
  <c r="F345" i="3" s="1"/>
  <c r="H357" i="4"/>
  <c r="T357" i="4" s="1"/>
  <c r="E345" i="3" s="1"/>
  <c r="M356" i="4"/>
  <c r="Y356" i="4" s="1"/>
  <c r="J344" i="3" s="1"/>
  <c r="L356" i="4"/>
  <c r="X356" i="4" s="1"/>
  <c r="I344" i="3" s="1"/>
  <c r="K356" i="4"/>
  <c r="W356" i="4" s="1"/>
  <c r="H344" i="3" s="1"/>
  <c r="J356" i="4"/>
  <c r="V356" i="4" s="1"/>
  <c r="G344" i="3" s="1"/>
  <c r="I356" i="4"/>
  <c r="U356" i="4" s="1"/>
  <c r="F344" i="3" s="1"/>
  <c r="H356" i="4"/>
  <c r="T356" i="4" s="1"/>
  <c r="E344" i="3" s="1"/>
  <c r="M355" i="4"/>
  <c r="Y355" i="4" s="1"/>
  <c r="J343" i="3" s="1"/>
  <c r="L355" i="4"/>
  <c r="X355" i="4" s="1"/>
  <c r="I343" i="3" s="1"/>
  <c r="K355" i="4"/>
  <c r="W355" i="4" s="1"/>
  <c r="H343" i="3" s="1"/>
  <c r="J355" i="4"/>
  <c r="V355" i="4" s="1"/>
  <c r="G343" i="3" s="1"/>
  <c r="I355" i="4"/>
  <c r="U355" i="4" s="1"/>
  <c r="F343" i="3" s="1"/>
  <c r="H355" i="4"/>
  <c r="M354" i="4"/>
  <c r="Y354" i="4" s="1"/>
  <c r="J549" i="3" s="1"/>
  <c r="L354" i="4"/>
  <c r="X354" i="4" s="1"/>
  <c r="I549" i="3" s="1"/>
  <c r="K354" i="4"/>
  <c r="W354" i="4" s="1"/>
  <c r="H549" i="3" s="1"/>
  <c r="J354" i="4"/>
  <c r="V354" i="4" s="1"/>
  <c r="G549" i="3" s="1"/>
  <c r="I354" i="4"/>
  <c r="U354" i="4" s="1"/>
  <c r="F549" i="3" s="1"/>
  <c r="H354" i="4"/>
  <c r="T354" i="4" s="1"/>
  <c r="E549" i="3" s="1"/>
  <c r="M353" i="4"/>
  <c r="L353" i="4"/>
  <c r="X353" i="4" s="1"/>
  <c r="I342" i="3" s="1"/>
  <c r="K353" i="4"/>
  <c r="W353" i="4" s="1"/>
  <c r="H342" i="3" s="1"/>
  <c r="J353" i="4"/>
  <c r="V353" i="4" s="1"/>
  <c r="G342" i="3" s="1"/>
  <c r="I353" i="4"/>
  <c r="U353" i="4" s="1"/>
  <c r="F342" i="3" s="1"/>
  <c r="H353" i="4"/>
  <c r="M352" i="4"/>
  <c r="Y352" i="4" s="1"/>
  <c r="J341" i="3" s="1"/>
  <c r="L352" i="4"/>
  <c r="X352" i="4" s="1"/>
  <c r="I341" i="3" s="1"/>
  <c r="K352" i="4"/>
  <c r="W352" i="4" s="1"/>
  <c r="H341" i="3" s="1"/>
  <c r="J352" i="4"/>
  <c r="V352" i="4" s="1"/>
  <c r="G341" i="3" s="1"/>
  <c r="I352" i="4"/>
  <c r="U352" i="4" s="1"/>
  <c r="F341" i="3" s="1"/>
  <c r="H352" i="4"/>
  <c r="T352" i="4" s="1"/>
  <c r="E341" i="3" s="1"/>
  <c r="M351" i="4"/>
  <c r="Y351" i="4" s="1"/>
  <c r="J340" i="3" s="1"/>
  <c r="L351" i="4"/>
  <c r="X351" i="4" s="1"/>
  <c r="I340" i="3" s="1"/>
  <c r="K351" i="4"/>
  <c r="W351" i="4" s="1"/>
  <c r="H340" i="3" s="1"/>
  <c r="J351" i="4"/>
  <c r="V351" i="4" s="1"/>
  <c r="G340" i="3" s="1"/>
  <c r="I351" i="4"/>
  <c r="U351" i="4" s="1"/>
  <c r="F340" i="3" s="1"/>
  <c r="H351" i="4"/>
  <c r="T351" i="4" s="1"/>
  <c r="E340" i="3" s="1"/>
  <c r="M350" i="4"/>
  <c r="Y350" i="4" s="1"/>
  <c r="J339" i="3" s="1"/>
  <c r="L350" i="4"/>
  <c r="X350" i="4" s="1"/>
  <c r="I339" i="3" s="1"/>
  <c r="K350" i="4"/>
  <c r="W350" i="4" s="1"/>
  <c r="H339" i="3" s="1"/>
  <c r="J350" i="4"/>
  <c r="V350" i="4" s="1"/>
  <c r="G339" i="3" s="1"/>
  <c r="I350" i="4"/>
  <c r="U350" i="4" s="1"/>
  <c r="F339" i="3" s="1"/>
  <c r="H350" i="4"/>
  <c r="T350" i="4" s="1"/>
  <c r="E339" i="3" s="1"/>
  <c r="M349" i="4"/>
  <c r="Y349" i="4" s="1"/>
  <c r="J338" i="3" s="1"/>
  <c r="L349" i="4"/>
  <c r="K349" i="4"/>
  <c r="W349" i="4" s="1"/>
  <c r="H338" i="3" s="1"/>
  <c r="J349" i="4"/>
  <c r="V349" i="4" s="1"/>
  <c r="G338" i="3" s="1"/>
  <c r="I349" i="4"/>
  <c r="U349" i="4" s="1"/>
  <c r="F338" i="3" s="1"/>
  <c r="H349" i="4"/>
  <c r="T349" i="4" s="1"/>
  <c r="E338" i="3" s="1"/>
  <c r="M348" i="4"/>
  <c r="Y348" i="4" s="1"/>
  <c r="J337" i="3" s="1"/>
  <c r="L348" i="4"/>
  <c r="X348" i="4" s="1"/>
  <c r="I337" i="3" s="1"/>
  <c r="K348" i="4"/>
  <c r="W348" i="4" s="1"/>
  <c r="H337" i="3" s="1"/>
  <c r="J348" i="4"/>
  <c r="V348" i="4" s="1"/>
  <c r="G337" i="3" s="1"/>
  <c r="I348" i="4"/>
  <c r="U348" i="4" s="1"/>
  <c r="F337" i="3" s="1"/>
  <c r="H348" i="4"/>
  <c r="T348" i="4" s="1"/>
  <c r="E337" i="3" s="1"/>
  <c r="M347" i="4"/>
  <c r="Y347" i="4" s="1"/>
  <c r="J591" i="3" s="1"/>
  <c r="L347" i="4"/>
  <c r="X347" i="4" s="1"/>
  <c r="I591" i="3" s="1"/>
  <c r="K347" i="4"/>
  <c r="W347" i="4" s="1"/>
  <c r="H591" i="3" s="1"/>
  <c r="J347" i="4"/>
  <c r="V347" i="4" s="1"/>
  <c r="G591" i="3" s="1"/>
  <c r="I347" i="4"/>
  <c r="U347" i="4" s="1"/>
  <c r="F591" i="3" s="1"/>
  <c r="H347" i="4"/>
  <c r="M346" i="4"/>
  <c r="Y346" i="4" s="1"/>
  <c r="J336" i="3" s="1"/>
  <c r="L346" i="4"/>
  <c r="K346" i="4"/>
  <c r="W346" i="4" s="1"/>
  <c r="H336" i="3" s="1"/>
  <c r="J346" i="4"/>
  <c r="V346" i="4" s="1"/>
  <c r="G336" i="3" s="1"/>
  <c r="I346" i="4"/>
  <c r="U346" i="4" s="1"/>
  <c r="F336" i="3" s="1"/>
  <c r="H346" i="4"/>
  <c r="T346" i="4" s="1"/>
  <c r="E336" i="3" s="1"/>
  <c r="M345" i="4"/>
  <c r="Y345" i="4" s="1"/>
  <c r="J335" i="3" s="1"/>
  <c r="L345" i="4"/>
  <c r="X345" i="4" s="1"/>
  <c r="I335" i="3" s="1"/>
  <c r="K345" i="4"/>
  <c r="W345" i="4" s="1"/>
  <c r="H335" i="3" s="1"/>
  <c r="J345" i="4"/>
  <c r="V345" i="4" s="1"/>
  <c r="G335" i="3" s="1"/>
  <c r="I345" i="4"/>
  <c r="U345" i="4" s="1"/>
  <c r="F335" i="3" s="1"/>
  <c r="H345" i="4"/>
  <c r="M344" i="4"/>
  <c r="Y344" i="4" s="1"/>
  <c r="J334" i="3" s="1"/>
  <c r="L344" i="4"/>
  <c r="X344" i="4" s="1"/>
  <c r="I334" i="3" s="1"/>
  <c r="K344" i="4"/>
  <c r="W344" i="4" s="1"/>
  <c r="H334" i="3" s="1"/>
  <c r="J344" i="4"/>
  <c r="I344" i="4"/>
  <c r="U344" i="4" s="1"/>
  <c r="F334" i="3" s="1"/>
  <c r="H344" i="4"/>
  <c r="T344" i="4" s="1"/>
  <c r="E334" i="3" s="1"/>
  <c r="M343" i="4"/>
  <c r="Y343" i="4" s="1"/>
  <c r="J333" i="3" s="1"/>
  <c r="L343" i="4"/>
  <c r="X343" i="4" s="1"/>
  <c r="I333" i="3" s="1"/>
  <c r="K343" i="4"/>
  <c r="W343" i="4" s="1"/>
  <c r="H333" i="3" s="1"/>
  <c r="J343" i="4"/>
  <c r="V343" i="4" s="1"/>
  <c r="G333" i="3" s="1"/>
  <c r="I343" i="4"/>
  <c r="U343" i="4" s="1"/>
  <c r="F333" i="3" s="1"/>
  <c r="H343" i="4"/>
  <c r="T343" i="4" s="1"/>
  <c r="E333" i="3" s="1"/>
  <c r="M342" i="4"/>
  <c r="L342" i="4"/>
  <c r="X342" i="4" s="1"/>
  <c r="I332" i="3" s="1"/>
  <c r="K342" i="4"/>
  <c r="W342" i="4" s="1"/>
  <c r="H332" i="3" s="1"/>
  <c r="J342" i="4"/>
  <c r="V342" i="4" s="1"/>
  <c r="G332" i="3" s="1"/>
  <c r="I342" i="4"/>
  <c r="U342" i="4" s="1"/>
  <c r="F332" i="3" s="1"/>
  <c r="H342" i="4"/>
  <c r="T342" i="4" s="1"/>
  <c r="E332" i="3" s="1"/>
  <c r="M341" i="4"/>
  <c r="Y341" i="4" s="1"/>
  <c r="J331" i="3" s="1"/>
  <c r="L341" i="4"/>
  <c r="K341" i="4"/>
  <c r="W341" i="4" s="1"/>
  <c r="H331" i="3" s="1"/>
  <c r="J341" i="4"/>
  <c r="V341" i="4" s="1"/>
  <c r="G331" i="3" s="1"/>
  <c r="I341" i="4"/>
  <c r="U341" i="4" s="1"/>
  <c r="F331" i="3" s="1"/>
  <c r="H341" i="4"/>
  <c r="T341" i="4" s="1"/>
  <c r="E331" i="3" s="1"/>
  <c r="M340" i="4"/>
  <c r="Y340" i="4" s="1"/>
  <c r="J330" i="3" s="1"/>
  <c r="L340" i="4"/>
  <c r="X340" i="4" s="1"/>
  <c r="I330" i="3" s="1"/>
  <c r="K340" i="4"/>
  <c r="W340" i="4" s="1"/>
  <c r="H330" i="3" s="1"/>
  <c r="J340" i="4"/>
  <c r="I340" i="4"/>
  <c r="U340" i="4" s="1"/>
  <c r="F330" i="3" s="1"/>
  <c r="H340" i="4"/>
  <c r="T340" i="4" s="1"/>
  <c r="E330" i="3" s="1"/>
  <c r="M339" i="4"/>
  <c r="Y339" i="4" s="1"/>
  <c r="J329" i="3" s="1"/>
  <c r="L339" i="4"/>
  <c r="X339" i="4" s="1"/>
  <c r="I329" i="3" s="1"/>
  <c r="K339" i="4"/>
  <c r="W339" i="4" s="1"/>
  <c r="H329" i="3" s="1"/>
  <c r="J339" i="4"/>
  <c r="V339" i="4" s="1"/>
  <c r="G329" i="3" s="1"/>
  <c r="I339" i="4"/>
  <c r="U339" i="4" s="1"/>
  <c r="F329" i="3" s="1"/>
  <c r="H339" i="4"/>
  <c r="T339" i="4" s="1"/>
  <c r="E329" i="3" s="1"/>
  <c r="M338" i="4"/>
  <c r="Y338" i="4" s="1"/>
  <c r="J328" i="3" s="1"/>
  <c r="L338" i="4"/>
  <c r="X338" i="4" s="1"/>
  <c r="I328" i="3" s="1"/>
  <c r="K338" i="4"/>
  <c r="W338" i="4" s="1"/>
  <c r="H328" i="3" s="1"/>
  <c r="J338" i="4"/>
  <c r="V338" i="4" s="1"/>
  <c r="G328" i="3" s="1"/>
  <c r="I338" i="4"/>
  <c r="U338" i="4" s="1"/>
  <c r="F328" i="3" s="1"/>
  <c r="H338" i="4"/>
  <c r="T338" i="4" s="1"/>
  <c r="E328" i="3" s="1"/>
  <c r="M337" i="4"/>
  <c r="Y337" i="4" s="1"/>
  <c r="J327" i="3" s="1"/>
  <c r="L337" i="4"/>
  <c r="X337" i="4" s="1"/>
  <c r="I327" i="3" s="1"/>
  <c r="K337" i="4"/>
  <c r="W337" i="4" s="1"/>
  <c r="H327" i="3" s="1"/>
  <c r="J337" i="4"/>
  <c r="V337" i="4" s="1"/>
  <c r="G327" i="3" s="1"/>
  <c r="I337" i="4"/>
  <c r="U337" i="4" s="1"/>
  <c r="F327" i="3" s="1"/>
  <c r="H337" i="4"/>
  <c r="T337" i="4" s="1"/>
  <c r="E327" i="3" s="1"/>
  <c r="M336" i="4"/>
  <c r="Y336" i="4" s="1"/>
  <c r="J326" i="3" s="1"/>
  <c r="L336" i="4"/>
  <c r="X336" i="4" s="1"/>
  <c r="I326" i="3" s="1"/>
  <c r="K336" i="4"/>
  <c r="W336" i="4" s="1"/>
  <c r="H326" i="3" s="1"/>
  <c r="J336" i="4"/>
  <c r="I336" i="4"/>
  <c r="U336" i="4" s="1"/>
  <c r="F326" i="3" s="1"/>
  <c r="H336" i="4"/>
  <c r="T336" i="4" s="1"/>
  <c r="E326" i="3" s="1"/>
  <c r="M335" i="4"/>
  <c r="Y335" i="4" s="1"/>
  <c r="J590" i="3" s="1"/>
  <c r="L335" i="4"/>
  <c r="K335" i="4"/>
  <c r="W335" i="4" s="1"/>
  <c r="H590" i="3" s="1"/>
  <c r="J335" i="4"/>
  <c r="V335" i="4" s="1"/>
  <c r="G590" i="3" s="1"/>
  <c r="I335" i="4"/>
  <c r="U335" i="4" s="1"/>
  <c r="F590" i="3" s="1"/>
  <c r="H335" i="4"/>
  <c r="T335" i="4" s="1"/>
  <c r="E590" i="3" s="1"/>
  <c r="M334" i="4"/>
  <c r="Y334" i="4" s="1"/>
  <c r="J325" i="3" s="1"/>
  <c r="L334" i="4"/>
  <c r="X334" i="4" s="1"/>
  <c r="I325" i="3" s="1"/>
  <c r="K334" i="4"/>
  <c r="W334" i="4" s="1"/>
  <c r="H325" i="3" s="1"/>
  <c r="J334" i="4"/>
  <c r="V334" i="4" s="1"/>
  <c r="G325" i="3" s="1"/>
  <c r="I334" i="4"/>
  <c r="U334" i="4" s="1"/>
  <c r="F325" i="3" s="1"/>
  <c r="H334" i="4"/>
  <c r="T334" i="4" s="1"/>
  <c r="E325" i="3" s="1"/>
  <c r="M333" i="4"/>
  <c r="Y333" i="4" s="1"/>
  <c r="J324" i="3" s="1"/>
  <c r="L333" i="4"/>
  <c r="X333" i="4" s="1"/>
  <c r="I324" i="3" s="1"/>
  <c r="K333" i="4"/>
  <c r="W333" i="4" s="1"/>
  <c r="H324" i="3" s="1"/>
  <c r="J333" i="4"/>
  <c r="V333" i="4" s="1"/>
  <c r="G324" i="3" s="1"/>
  <c r="I333" i="4"/>
  <c r="U333" i="4" s="1"/>
  <c r="F324" i="3" s="1"/>
  <c r="H333" i="4"/>
  <c r="M332" i="4"/>
  <c r="Y332" i="4" s="1"/>
  <c r="J323" i="3" s="1"/>
  <c r="L332" i="4"/>
  <c r="X332" i="4" s="1"/>
  <c r="I323" i="3" s="1"/>
  <c r="K332" i="4"/>
  <c r="W332" i="4" s="1"/>
  <c r="H323" i="3" s="1"/>
  <c r="J332" i="4"/>
  <c r="I332" i="4"/>
  <c r="H332" i="4"/>
  <c r="T332" i="4" s="1"/>
  <c r="E323" i="3" s="1"/>
  <c r="M331" i="4"/>
  <c r="Y331" i="4" s="1"/>
  <c r="J322" i="3" s="1"/>
  <c r="L331" i="4"/>
  <c r="X331" i="4" s="1"/>
  <c r="I322" i="3" s="1"/>
  <c r="K331" i="4"/>
  <c r="W331" i="4" s="1"/>
  <c r="H322" i="3" s="1"/>
  <c r="J331" i="4"/>
  <c r="V331" i="4" s="1"/>
  <c r="G322" i="3" s="1"/>
  <c r="I331" i="4"/>
  <c r="U331" i="4" s="1"/>
  <c r="F322" i="3" s="1"/>
  <c r="H331" i="4"/>
  <c r="M330" i="4"/>
  <c r="L330" i="4"/>
  <c r="X330" i="4" s="1"/>
  <c r="I321" i="3" s="1"/>
  <c r="K330" i="4"/>
  <c r="J330" i="4"/>
  <c r="V330" i="4" s="1"/>
  <c r="G321" i="3" s="1"/>
  <c r="I330" i="4"/>
  <c r="U330" i="4" s="1"/>
  <c r="F321" i="3" s="1"/>
  <c r="H330" i="4"/>
  <c r="T330" i="4" s="1"/>
  <c r="E321" i="3" s="1"/>
  <c r="M329" i="4"/>
  <c r="Y329" i="4" s="1"/>
  <c r="J320" i="3" s="1"/>
  <c r="L329" i="4"/>
  <c r="X329" i="4" s="1"/>
  <c r="K329" i="4"/>
  <c r="J329" i="4"/>
  <c r="V329" i="4" s="1"/>
  <c r="G320" i="3" s="1"/>
  <c r="I329" i="4"/>
  <c r="U329" i="4" s="1"/>
  <c r="F320" i="3" s="1"/>
  <c r="H329" i="4"/>
  <c r="T329" i="4" s="1"/>
  <c r="E320" i="3" s="1"/>
  <c r="M328" i="4"/>
  <c r="Y328" i="4" s="1"/>
  <c r="J319" i="3" s="1"/>
  <c r="L328" i="4"/>
  <c r="X328" i="4" s="1"/>
  <c r="I319" i="3" s="1"/>
  <c r="K328" i="4"/>
  <c r="W328" i="4" s="1"/>
  <c r="H319" i="3" s="1"/>
  <c r="J328" i="4"/>
  <c r="V328" i="4" s="1"/>
  <c r="G319" i="3" s="1"/>
  <c r="I328" i="4"/>
  <c r="U328" i="4" s="1"/>
  <c r="F319" i="3" s="1"/>
  <c r="H328" i="4"/>
  <c r="T328" i="4" s="1"/>
  <c r="E319" i="3" s="1"/>
  <c r="M327" i="4"/>
  <c r="Y327" i="4" s="1"/>
  <c r="J318" i="3" s="1"/>
  <c r="L327" i="4"/>
  <c r="X327" i="4" s="1"/>
  <c r="I318" i="3" s="1"/>
  <c r="K327" i="4"/>
  <c r="W327" i="4" s="1"/>
  <c r="H318" i="3" s="1"/>
  <c r="J327" i="4"/>
  <c r="V327" i="4" s="1"/>
  <c r="G318" i="3" s="1"/>
  <c r="I327" i="4"/>
  <c r="U327" i="4" s="1"/>
  <c r="F318" i="3" s="1"/>
  <c r="H327" i="4"/>
  <c r="T327" i="4" s="1"/>
  <c r="E318" i="3" s="1"/>
  <c r="M326" i="4"/>
  <c r="Y326" i="4" s="1"/>
  <c r="J317" i="3" s="1"/>
  <c r="L326" i="4"/>
  <c r="X326" i="4" s="1"/>
  <c r="I317" i="3" s="1"/>
  <c r="K326" i="4"/>
  <c r="W326" i="4" s="1"/>
  <c r="H317" i="3" s="1"/>
  <c r="J326" i="4"/>
  <c r="V326" i="4" s="1"/>
  <c r="G317" i="3" s="1"/>
  <c r="I326" i="4"/>
  <c r="U326" i="4" s="1"/>
  <c r="F317" i="3" s="1"/>
  <c r="H326" i="4"/>
  <c r="T326" i="4" s="1"/>
  <c r="E317" i="3" s="1"/>
  <c r="M325" i="4"/>
  <c r="Y325" i="4" s="1"/>
  <c r="J316" i="3" s="1"/>
  <c r="L325" i="4"/>
  <c r="X325" i="4" s="1"/>
  <c r="K325" i="4"/>
  <c r="W325" i="4" s="1"/>
  <c r="H316" i="3" s="1"/>
  <c r="J325" i="4"/>
  <c r="V325" i="4" s="1"/>
  <c r="G316" i="3" s="1"/>
  <c r="I325" i="4"/>
  <c r="U325" i="4" s="1"/>
  <c r="F316" i="3" s="1"/>
  <c r="H325" i="4"/>
  <c r="T325" i="4" s="1"/>
  <c r="E316" i="3" s="1"/>
  <c r="M324" i="4"/>
  <c r="Y324" i="4" s="1"/>
  <c r="J315" i="3" s="1"/>
  <c r="L324" i="4"/>
  <c r="X324" i="4" s="1"/>
  <c r="I315" i="3" s="1"/>
  <c r="K324" i="4"/>
  <c r="W324" i="4" s="1"/>
  <c r="H315" i="3" s="1"/>
  <c r="J324" i="4"/>
  <c r="V324" i="4" s="1"/>
  <c r="G315" i="3" s="1"/>
  <c r="I324" i="4"/>
  <c r="U324" i="4" s="1"/>
  <c r="F315" i="3" s="1"/>
  <c r="H324" i="4"/>
  <c r="T324" i="4" s="1"/>
  <c r="E315" i="3" s="1"/>
  <c r="M323" i="4"/>
  <c r="L323" i="4"/>
  <c r="X323" i="4" s="1"/>
  <c r="I314" i="3" s="1"/>
  <c r="K323" i="4"/>
  <c r="W323" i="4" s="1"/>
  <c r="H314" i="3" s="1"/>
  <c r="J323" i="4"/>
  <c r="V323" i="4" s="1"/>
  <c r="G314" i="3" s="1"/>
  <c r="I323" i="4"/>
  <c r="U323" i="4" s="1"/>
  <c r="F314" i="3" s="1"/>
  <c r="H323" i="4"/>
  <c r="T323" i="4" s="1"/>
  <c r="E314" i="3" s="1"/>
  <c r="M322" i="4"/>
  <c r="Y322" i="4" s="1"/>
  <c r="J313" i="3" s="1"/>
  <c r="L322" i="4"/>
  <c r="X322" i="4" s="1"/>
  <c r="I313" i="3" s="1"/>
  <c r="K322" i="4"/>
  <c r="W322" i="4" s="1"/>
  <c r="H313" i="3" s="1"/>
  <c r="J322" i="4"/>
  <c r="V322" i="4" s="1"/>
  <c r="G313" i="3" s="1"/>
  <c r="I322" i="4"/>
  <c r="U322" i="4" s="1"/>
  <c r="F313" i="3" s="1"/>
  <c r="H322" i="4"/>
  <c r="T322" i="4" s="1"/>
  <c r="E313" i="3" s="1"/>
  <c r="M321" i="4"/>
  <c r="Y321" i="4" s="1"/>
  <c r="J312" i="3" s="1"/>
  <c r="L321" i="4"/>
  <c r="K321" i="4"/>
  <c r="W321" i="4" s="1"/>
  <c r="H312" i="3" s="1"/>
  <c r="J321" i="4"/>
  <c r="V321" i="4" s="1"/>
  <c r="G312" i="3" s="1"/>
  <c r="I321" i="4"/>
  <c r="U321" i="4" s="1"/>
  <c r="F312" i="3" s="1"/>
  <c r="H321" i="4"/>
  <c r="T321" i="4" s="1"/>
  <c r="E312" i="3" s="1"/>
  <c r="M320" i="4"/>
  <c r="Y320" i="4" s="1"/>
  <c r="J311" i="3" s="1"/>
  <c r="L320" i="4"/>
  <c r="X320" i="4" s="1"/>
  <c r="I311" i="3" s="1"/>
  <c r="K320" i="4"/>
  <c r="W320" i="4" s="1"/>
  <c r="H311" i="3" s="1"/>
  <c r="J320" i="4"/>
  <c r="V320" i="4" s="1"/>
  <c r="G311" i="3" s="1"/>
  <c r="I320" i="4"/>
  <c r="U320" i="4" s="1"/>
  <c r="F311" i="3" s="1"/>
  <c r="H320" i="4"/>
  <c r="T320" i="4" s="1"/>
  <c r="E311" i="3" s="1"/>
  <c r="M319" i="4"/>
  <c r="Y319" i="4" s="1"/>
  <c r="J589" i="3" s="1"/>
  <c r="L319" i="4"/>
  <c r="X319" i="4" s="1"/>
  <c r="I589" i="3" s="1"/>
  <c r="K319" i="4"/>
  <c r="W319" i="4" s="1"/>
  <c r="H589" i="3" s="1"/>
  <c r="J319" i="4"/>
  <c r="V319" i="4" s="1"/>
  <c r="G589" i="3" s="1"/>
  <c r="I319" i="4"/>
  <c r="U319" i="4" s="1"/>
  <c r="F589" i="3" s="1"/>
  <c r="H319" i="4"/>
  <c r="T319" i="4" s="1"/>
  <c r="E589" i="3" s="1"/>
  <c r="M318" i="4"/>
  <c r="Y318" i="4" s="1"/>
  <c r="J310" i="3" s="1"/>
  <c r="L318" i="4"/>
  <c r="X318" i="4" s="1"/>
  <c r="I310" i="3" s="1"/>
  <c r="K318" i="4"/>
  <c r="W318" i="4" s="1"/>
  <c r="H310" i="3" s="1"/>
  <c r="J318" i="4"/>
  <c r="I318" i="4"/>
  <c r="U318" i="4" s="1"/>
  <c r="F310" i="3" s="1"/>
  <c r="H318" i="4"/>
  <c r="T318" i="4" s="1"/>
  <c r="E310" i="3" s="1"/>
  <c r="M317" i="4"/>
  <c r="Y317" i="4" s="1"/>
  <c r="J309" i="3" s="1"/>
  <c r="L317" i="4"/>
  <c r="K317" i="4"/>
  <c r="W317" i="4" s="1"/>
  <c r="H309" i="3" s="1"/>
  <c r="J317" i="4"/>
  <c r="V317" i="4" s="1"/>
  <c r="G309" i="3" s="1"/>
  <c r="I317" i="4"/>
  <c r="U317" i="4" s="1"/>
  <c r="F309" i="3" s="1"/>
  <c r="H317" i="4"/>
  <c r="T317" i="4" s="1"/>
  <c r="E309" i="3" s="1"/>
  <c r="M316" i="4"/>
  <c r="Y316" i="4" s="1"/>
  <c r="J308" i="3" s="1"/>
  <c r="L316" i="4"/>
  <c r="X316" i="4" s="1"/>
  <c r="I308" i="3" s="1"/>
  <c r="K316" i="4"/>
  <c r="W316" i="4" s="1"/>
  <c r="H308" i="3" s="1"/>
  <c r="J316" i="4"/>
  <c r="I316" i="4"/>
  <c r="U316" i="4" s="1"/>
  <c r="F308" i="3" s="1"/>
  <c r="H316" i="4"/>
  <c r="T316" i="4" s="1"/>
  <c r="E308" i="3" s="1"/>
  <c r="M315" i="4"/>
  <c r="Y315" i="4" s="1"/>
  <c r="J307" i="3" s="1"/>
  <c r="L315" i="4"/>
  <c r="K315" i="4"/>
  <c r="W315" i="4" s="1"/>
  <c r="H307" i="3" s="1"/>
  <c r="J315" i="4"/>
  <c r="V315" i="4" s="1"/>
  <c r="G307" i="3" s="1"/>
  <c r="I315" i="4"/>
  <c r="U315" i="4" s="1"/>
  <c r="F307" i="3" s="1"/>
  <c r="H315" i="4"/>
  <c r="T315" i="4" s="1"/>
  <c r="E307" i="3" s="1"/>
  <c r="M314" i="4"/>
  <c r="Y314" i="4" s="1"/>
  <c r="J306" i="3" s="1"/>
  <c r="L314" i="4"/>
  <c r="X314" i="4" s="1"/>
  <c r="I306" i="3" s="1"/>
  <c r="K314" i="4"/>
  <c r="W314" i="4" s="1"/>
  <c r="H306" i="3" s="1"/>
  <c r="J314" i="4"/>
  <c r="V314" i="4" s="1"/>
  <c r="G306" i="3" s="1"/>
  <c r="I314" i="4"/>
  <c r="U314" i="4" s="1"/>
  <c r="F306" i="3" s="1"/>
  <c r="H314" i="4"/>
  <c r="T314" i="4" s="1"/>
  <c r="E306" i="3" s="1"/>
  <c r="M313" i="4"/>
  <c r="Y313" i="4" s="1"/>
  <c r="J305" i="3" s="1"/>
  <c r="L313" i="4"/>
  <c r="X313" i="4" s="1"/>
  <c r="I305" i="3" s="1"/>
  <c r="K313" i="4"/>
  <c r="J313" i="4"/>
  <c r="V313" i="4" s="1"/>
  <c r="G305" i="3" s="1"/>
  <c r="I313" i="4"/>
  <c r="U313" i="4" s="1"/>
  <c r="F305" i="3" s="1"/>
  <c r="H313" i="4"/>
  <c r="T313" i="4" s="1"/>
  <c r="E305" i="3" s="1"/>
  <c r="M312" i="4"/>
  <c r="Y312" i="4" s="1"/>
  <c r="J304" i="3" s="1"/>
  <c r="L312" i="4"/>
  <c r="X312" i="4" s="1"/>
  <c r="I304" i="3" s="1"/>
  <c r="K312" i="4"/>
  <c r="W312" i="4" s="1"/>
  <c r="H304" i="3" s="1"/>
  <c r="J312" i="4"/>
  <c r="V312" i="4" s="1"/>
  <c r="I312" i="4"/>
  <c r="U312" i="4" s="1"/>
  <c r="F304" i="3" s="1"/>
  <c r="H312" i="4"/>
  <c r="T312" i="4" s="1"/>
  <c r="E304" i="3" s="1"/>
  <c r="M311" i="4"/>
  <c r="Y311" i="4" s="1"/>
  <c r="J303" i="3" s="1"/>
  <c r="L311" i="4"/>
  <c r="X311" i="4" s="1"/>
  <c r="K311" i="4"/>
  <c r="W311" i="4" s="1"/>
  <c r="H303" i="3" s="1"/>
  <c r="J311" i="4"/>
  <c r="V311" i="4" s="1"/>
  <c r="G303" i="3" s="1"/>
  <c r="I311" i="4"/>
  <c r="U311" i="4" s="1"/>
  <c r="F303" i="3" s="1"/>
  <c r="H311" i="4"/>
  <c r="T311" i="4" s="1"/>
  <c r="E303" i="3" s="1"/>
  <c r="M310" i="4"/>
  <c r="Y310" i="4" s="1"/>
  <c r="J548" i="3" s="1"/>
  <c r="L310" i="4"/>
  <c r="X310" i="4" s="1"/>
  <c r="I548" i="3" s="1"/>
  <c r="K310" i="4"/>
  <c r="W310" i="4" s="1"/>
  <c r="H548" i="3" s="1"/>
  <c r="J310" i="4"/>
  <c r="V310" i="4" s="1"/>
  <c r="G548" i="3" s="1"/>
  <c r="I310" i="4"/>
  <c r="U310" i="4" s="1"/>
  <c r="F548" i="3" s="1"/>
  <c r="H310" i="4"/>
  <c r="T310" i="4" s="1"/>
  <c r="E548" i="3" s="1"/>
  <c r="M309" i="4"/>
  <c r="Y309" i="4" s="1"/>
  <c r="J302" i="3" s="1"/>
  <c r="L309" i="4"/>
  <c r="K309" i="4"/>
  <c r="W309" i="4" s="1"/>
  <c r="H302" i="3" s="1"/>
  <c r="J309" i="4"/>
  <c r="V309" i="4" s="1"/>
  <c r="G302" i="3" s="1"/>
  <c r="I309" i="4"/>
  <c r="U309" i="4" s="1"/>
  <c r="F302" i="3" s="1"/>
  <c r="H309" i="4"/>
  <c r="T309" i="4" s="1"/>
  <c r="E302" i="3" s="1"/>
  <c r="M308" i="4"/>
  <c r="Y308" i="4" s="1"/>
  <c r="J301" i="3" s="1"/>
  <c r="L308" i="4"/>
  <c r="X308" i="4" s="1"/>
  <c r="I301" i="3" s="1"/>
  <c r="K308" i="4"/>
  <c r="W308" i="4" s="1"/>
  <c r="H301" i="3" s="1"/>
  <c r="J308" i="4"/>
  <c r="I308" i="4"/>
  <c r="U308" i="4" s="1"/>
  <c r="F301" i="3" s="1"/>
  <c r="H308" i="4"/>
  <c r="T308" i="4" s="1"/>
  <c r="E301" i="3" s="1"/>
  <c r="M307" i="4"/>
  <c r="Y307" i="4" s="1"/>
  <c r="J300" i="3" s="1"/>
  <c r="L307" i="4"/>
  <c r="X307" i="4" s="1"/>
  <c r="I300" i="3" s="1"/>
  <c r="K307" i="4"/>
  <c r="W307" i="4" s="1"/>
  <c r="H300" i="3" s="1"/>
  <c r="J307" i="4"/>
  <c r="V307" i="4" s="1"/>
  <c r="G300" i="3" s="1"/>
  <c r="I307" i="4"/>
  <c r="U307" i="4" s="1"/>
  <c r="F300" i="3" s="1"/>
  <c r="H307" i="4"/>
  <c r="M306" i="4"/>
  <c r="Y306" i="4" s="1"/>
  <c r="J299" i="3" s="1"/>
  <c r="L306" i="4"/>
  <c r="X306" i="4" s="1"/>
  <c r="I299" i="3" s="1"/>
  <c r="K306" i="4"/>
  <c r="W306" i="4" s="1"/>
  <c r="H299" i="3" s="1"/>
  <c r="J306" i="4"/>
  <c r="V306" i="4" s="1"/>
  <c r="G299" i="3" s="1"/>
  <c r="I306" i="4"/>
  <c r="U306" i="4" s="1"/>
  <c r="F299" i="3" s="1"/>
  <c r="H306" i="4"/>
  <c r="T306" i="4" s="1"/>
  <c r="E299" i="3" s="1"/>
  <c r="M305" i="4"/>
  <c r="Y305" i="4" s="1"/>
  <c r="J298" i="3" s="1"/>
  <c r="L305" i="4"/>
  <c r="X305" i="4" s="1"/>
  <c r="I298" i="3" s="1"/>
  <c r="K305" i="4"/>
  <c r="W305" i="4" s="1"/>
  <c r="H298" i="3" s="1"/>
  <c r="J305" i="4"/>
  <c r="V305" i="4" s="1"/>
  <c r="G298" i="3" s="1"/>
  <c r="I305" i="4"/>
  <c r="U305" i="4" s="1"/>
  <c r="F298" i="3" s="1"/>
  <c r="H305" i="4"/>
  <c r="M304" i="4"/>
  <c r="Y304" i="4" s="1"/>
  <c r="J588" i="3" s="1"/>
  <c r="L304" i="4"/>
  <c r="X304" i="4" s="1"/>
  <c r="I588" i="3" s="1"/>
  <c r="K304" i="4"/>
  <c r="W304" i="4" s="1"/>
  <c r="H588" i="3" s="1"/>
  <c r="J304" i="4"/>
  <c r="V304" i="4" s="1"/>
  <c r="G588" i="3" s="1"/>
  <c r="I304" i="4"/>
  <c r="U304" i="4" s="1"/>
  <c r="F588" i="3" s="1"/>
  <c r="H304" i="4"/>
  <c r="T304" i="4" s="1"/>
  <c r="E588" i="3" s="1"/>
  <c r="M303" i="4"/>
  <c r="Y303" i="4" s="1"/>
  <c r="J297" i="3" s="1"/>
  <c r="L303" i="4"/>
  <c r="X303" i="4" s="1"/>
  <c r="I297" i="3" s="1"/>
  <c r="K303" i="4"/>
  <c r="W303" i="4" s="1"/>
  <c r="H297" i="3" s="1"/>
  <c r="J303" i="4"/>
  <c r="V303" i="4" s="1"/>
  <c r="G297" i="3" s="1"/>
  <c r="I303" i="4"/>
  <c r="U303" i="4" s="1"/>
  <c r="F297" i="3" s="1"/>
  <c r="H303" i="4"/>
  <c r="T303" i="4" s="1"/>
  <c r="E297" i="3" s="1"/>
  <c r="M302" i="4"/>
  <c r="Y302" i="4" s="1"/>
  <c r="J547" i="3" s="1"/>
  <c r="L302" i="4"/>
  <c r="X302" i="4" s="1"/>
  <c r="I547" i="3" s="1"/>
  <c r="K302" i="4"/>
  <c r="W302" i="4" s="1"/>
  <c r="H547" i="3" s="1"/>
  <c r="J302" i="4"/>
  <c r="V302" i="4" s="1"/>
  <c r="G547" i="3" s="1"/>
  <c r="I302" i="4"/>
  <c r="U302" i="4" s="1"/>
  <c r="F547" i="3" s="1"/>
  <c r="H302" i="4"/>
  <c r="T302" i="4" s="1"/>
  <c r="E547" i="3" s="1"/>
  <c r="M301" i="4"/>
  <c r="Y301" i="4" s="1"/>
  <c r="J587" i="3" s="1"/>
  <c r="L301" i="4"/>
  <c r="X301" i="4" s="1"/>
  <c r="I587" i="3" s="1"/>
  <c r="K301" i="4"/>
  <c r="W301" i="4" s="1"/>
  <c r="H587" i="3" s="1"/>
  <c r="J301" i="4"/>
  <c r="V301" i="4" s="1"/>
  <c r="G587" i="3" s="1"/>
  <c r="I301" i="4"/>
  <c r="U301" i="4" s="1"/>
  <c r="F587" i="3" s="1"/>
  <c r="H301" i="4"/>
  <c r="T301" i="4" s="1"/>
  <c r="E587" i="3" s="1"/>
  <c r="M300" i="4"/>
  <c r="Y300" i="4" s="1"/>
  <c r="J296" i="3" s="1"/>
  <c r="L300" i="4"/>
  <c r="X300" i="4" s="1"/>
  <c r="I296" i="3" s="1"/>
  <c r="K300" i="4"/>
  <c r="W300" i="4" s="1"/>
  <c r="H296" i="3" s="1"/>
  <c r="J300" i="4"/>
  <c r="V300" i="4" s="1"/>
  <c r="G296" i="3" s="1"/>
  <c r="I300" i="4"/>
  <c r="U300" i="4" s="1"/>
  <c r="F296" i="3" s="1"/>
  <c r="H300" i="4"/>
  <c r="T300" i="4" s="1"/>
  <c r="E296" i="3" s="1"/>
  <c r="M299" i="4"/>
  <c r="Y299" i="4" s="1"/>
  <c r="J586" i="3" s="1"/>
  <c r="L299" i="4"/>
  <c r="X299" i="4" s="1"/>
  <c r="I586" i="3" s="1"/>
  <c r="K299" i="4"/>
  <c r="W299" i="4" s="1"/>
  <c r="H586" i="3" s="1"/>
  <c r="J299" i="4"/>
  <c r="V299" i="4" s="1"/>
  <c r="G586" i="3" s="1"/>
  <c r="I299" i="4"/>
  <c r="U299" i="4" s="1"/>
  <c r="F586" i="3" s="1"/>
  <c r="H299" i="4"/>
  <c r="T299" i="4" s="1"/>
  <c r="E586" i="3" s="1"/>
  <c r="M298" i="4"/>
  <c r="Y298" i="4" s="1"/>
  <c r="J295" i="3" s="1"/>
  <c r="L298" i="4"/>
  <c r="X298" i="4" s="1"/>
  <c r="I295" i="3" s="1"/>
  <c r="K298" i="4"/>
  <c r="W298" i="4" s="1"/>
  <c r="H295" i="3" s="1"/>
  <c r="J298" i="4"/>
  <c r="I298" i="4"/>
  <c r="U298" i="4" s="1"/>
  <c r="F295" i="3" s="1"/>
  <c r="H298" i="4"/>
  <c r="T298" i="4" s="1"/>
  <c r="E295" i="3" s="1"/>
  <c r="M297" i="4"/>
  <c r="Y297" i="4" s="1"/>
  <c r="J294" i="3" s="1"/>
  <c r="L297" i="4"/>
  <c r="X297" i="4" s="1"/>
  <c r="I294" i="3" s="1"/>
  <c r="K297" i="4"/>
  <c r="W297" i="4" s="1"/>
  <c r="H294" i="3" s="1"/>
  <c r="J297" i="4"/>
  <c r="V297" i="4" s="1"/>
  <c r="G294" i="3" s="1"/>
  <c r="I297" i="4"/>
  <c r="U297" i="4" s="1"/>
  <c r="F294" i="3" s="1"/>
  <c r="H297" i="4"/>
  <c r="T297" i="4" s="1"/>
  <c r="E294" i="3" s="1"/>
  <c r="M296" i="4"/>
  <c r="Y296" i="4" s="1"/>
  <c r="J293" i="3" s="1"/>
  <c r="L296" i="4"/>
  <c r="X296" i="4" s="1"/>
  <c r="I293" i="3" s="1"/>
  <c r="K296" i="4"/>
  <c r="W296" i="4" s="1"/>
  <c r="H293" i="3" s="1"/>
  <c r="J296" i="4"/>
  <c r="I296" i="4"/>
  <c r="H296" i="4"/>
  <c r="T296" i="4" s="1"/>
  <c r="E293" i="3" s="1"/>
  <c r="M295" i="4"/>
  <c r="Y295" i="4" s="1"/>
  <c r="J292" i="3" s="1"/>
  <c r="L295" i="4"/>
  <c r="X295" i="4" s="1"/>
  <c r="I292" i="3" s="1"/>
  <c r="K295" i="4"/>
  <c r="W295" i="4" s="1"/>
  <c r="H292" i="3" s="1"/>
  <c r="J295" i="4"/>
  <c r="V295" i="4" s="1"/>
  <c r="G292" i="3" s="1"/>
  <c r="I295" i="4"/>
  <c r="U295" i="4" s="1"/>
  <c r="F292" i="3" s="1"/>
  <c r="H295" i="4"/>
  <c r="M294" i="4"/>
  <c r="Y294" i="4" s="1"/>
  <c r="J291" i="3" s="1"/>
  <c r="L294" i="4"/>
  <c r="X294" i="4" s="1"/>
  <c r="I291" i="3" s="1"/>
  <c r="K294" i="4"/>
  <c r="W294" i="4" s="1"/>
  <c r="H291" i="3" s="1"/>
  <c r="J294" i="4"/>
  <c r="V294" i="4" s="1"/>
  <c r="G291" i="3" s="1"/>
  <c r="I294" i="4"/>
  <c r="U294" i="4" s="1"/>
  <c r="F291" i="3" s="1"/>
  <c r="H294" i="4"/>
  <c r="T294" i="4" s="1"/>
  <c r="E291" i="3" s="1"/>
  <c r="M293" i="4"/>
  <c r="Y293" i="4" s="1"/>
  <c r="J585" i="3" s="1"/>
  <c r="L293" i="4"/>
  <c r="X293" i="4" s="1"/>
  <c r="I585" i="3" s="1"/>
  <c r="K293" i="4"/>
  <c r="W293" i="4" s="1"/>
  <c r="H585" i="3" s="1"/>
  <c r="J293" i="4"/>
  <c r="V293" i="4" s="1"/>
  <c r="G585" i="3" s="1"/>
  <c r="I293" i="4"/>
  <c r="U293" i="4" s="1"/>
  <c r="F585" i="3" s="1"/>
  <c r="H293" i="4"/>
  <c r="M292" i="4"/>
  <c r="Y292" i="4" s="1"/>
  <c r="J290" i="3" s="1"/>
  <c r="L292" i="4"/>
  <c r="X292" i="4" s="1"/>
  <c r="I290" i="3" s="1"/>
  <c r="K292" i="4"/>
  <c r="W292" i="4" s="1"/>
  <c r="H290" i="3" s="1"/>
  <c r="J292" i="4"/>
  <c r="V292" i="4" s="1"/>
  <c r="G290" i="3" s="1"/>
  <c r="I292" i="4"/>
  <c r="U292" i="4" s="1"/>
  <c r="F290" i="3" s="1"/>
  <c r="H292" i="4"/>
  <c r="T292" i="4" s="1"/>
  <c r="E290" i="3" s="1"/>
  <c r="M291" i="4"/>
  <c r="Y291" i="4" s="1"/>
  <c r="J289" i="3" s="1"/>
  <c r="L291" i="4"/>
  <c r="K291" i="4"/>
  <c r="W291" i="4" s="1"/>
  <c r="H289" i="3" s="1"/>
  <c r="J291" i="4"/>
  <c r="V291" i="4" s="1"/>
  <c r="G289" i="3" s="1"/>
  <c r="I291" i="4"/>
  <c r="U291" i="4" s="1"/>
  <c r="F289" i="3" s="1"/>
  <c r="H291" i="4"/>
  <c r="T291" i="4" s="1"/>
  <c r="E289" i="3" s="1"/>
  <c r="M290" i="4"/>
  <c r="Y290" i="4" s="1"/>
  <c r="J288" i="3" s="1"/>
  <c r="L290" i="4"/>
  <c r="X290" i="4" s="1"/>
  <c r="I288" i="3" s="1"/>
  <c r="K290" i="4"/>
  <c r="W290" i="4" s="1"/>
  <c r="H288" i="3" s="1"/>
  <c r="J290" i="4"/>
  <c r="V290" i="4" s="1"/>
  <c r="G288" i="3" s="1"/>
  <c r="I290" i="4"/>
  <c r="U290" i="4" s="1"/>
  <c r="F288" i="3" s="1"/>
  <c r="H290" i="4"/>
  <c r="T290" i="4" s="1"/>
  <c r="E288" i="3" s="1"/>
  <c r="M289" i="4"/>
  <c r="Y289" i="4" s="1"/>
  <c r="J287" i="3" s="1"/>
  <c r="L289" i="4"/>
  <c r="K289" i="4"/>
  <c r="W289" i="4" s="1"/>
  <c r="H287" i="3" s="1"/>
  <c r="J289" i="4"/>
  <c r="V289" i="4" s="1"/>
  <c r="G287" i="3" s="1"/>
  <c r="I289" i="4"/>
  <c r="U289" i="4" s="1"/>
  <c r="F287" i="3" s="1"/>
  <c r="H289" i="4"/>
  <c r="M288" i="4"/>
  <c r="Y288" i="4" s="1"/>
  <c r="J286" i="3" s="1"/>
  <c r="L288" i="4"/>
  <c r="X288" i="4" s="1"/>
  <c r="I286" i="3" s="1"/>
  <c r="K288" i="4"/>
  <c r="W288" i="4" s="1"/>
  <c r="H286" i="3" s="1"/>
  <c r="J288" i="4"/>
  <c r="V288" i="4" s="1"/>
  <c r="G286" i="3" s="1"/>
  <c r="I288" i="4"/>
  <c r="U288" i="4" s="1"/>
  <c r="F286" i="3" s="1"/>
  <c r="H288" i="4"/>
  <c r="T288" i="4" s="1"/>
  <c r="E286" i="3" s="1"/>
  <c r="M287" i="4"/>
  <c r="Y287" i="4" s="1"/>
  <c r="J285" i="3" s="1"/>
  <c r="L287" i="4"/>
  <c r="X287" i="4" s="1"/>
  <c r="K287" i="4"/>
  <c r="W287" i="4" s="1"/>
  <c r="H285" i="3" s="1"/>
  <c r="J287" i="4"/>
  <c r="V287" i="4" s="1"/>
  <c r="G285" i="3" s="1"/>
  <c r="I287" i="4"/>
  <c r="U287" i="4" s="1"/>
  <c r="F285" i="3" s="1"/>
  <c r="H287" i="4"/>
  <c r="T287" i="4" s="1"/>
  <c r="E285" i="3" s="1"/>
  <c r="M286" i="4"/>
  <c r="Y286" i="4" s="1"/>
  <c r="J284" i="3" s="1"/>
  <c r="L286" i="4"/>
  <c r="X286" i="4" s="1"/>
  <c r="I284" i="3" s="1"/>
  <c r="K286" i="4"/>
  <c r="W286" i="4" s="1"/>
  <c r="H284" i="3" s="1"/>
  <c r="J286" i="4"/>
  <c r="V286" i="4" s="1"/>
  <c r="G284" i="3" s="1"/>
  <c r="I286" i="4"/>
  <c r="U286" i="4" s="1"/>
  <c r="F284" i="3" s="1"/>
  <c r="H286" i="4"/>
  <c r="T286" i="4" s="1"/>
  <c r="E284" i="3" s="1"/>
  <c r="M285" i="4"/>
  <c r="Y285" i="4" s="1"/>
  <c r="J283" i="3" s="1"/>
  <c r="L285" i="4"/>
  <c r="X285" i="4" s="1"/>
  <c r="I283" i="3" s="1"/>
  <c r="K285" i="4"/>
  <c r="W285" i="4" s="1"/>
  <c r="H283" i="3" s="1"/>
  <c r="J285" i="4"/>
  <c r="V285" i="4" s="1"/>
  <c r="G283" i="3" s="1"/>
  <c r="I285" i="4"/>
  <c r="U285" i="4" s="1"/>
  <c r="F283" i="3" s="1"/>
  <c r="H285" i="4"/>
  <c r="M284" i="4"/>
  <c r="Y284" i="4" s="1"/>
  <c r="J282" i="3" s="1"/>
  <c r="L284" i="4"/>
  <c r="X284" i="4" s="1"/>
  <c r="I282" i="3" s="1"/>
  <c r="K284" i="4"/>
  <c r="W284" i="4" s="1"/>
  <c r="H282" i="3" s="1"/>
  <c r="J284" i="4"/>
  <c r="V284" i="4" s="1"/>
  <c r="G282" i="3" s="1"/>
  <c r="I284" i="4"/>
  <c r="H284" i="4"/>
  <c r="T284" i="4" s="1"/>
  <c r="E282" i="3" s="1"/>
  <c r="M283" i="4"/>
  <c r="Y283" i="4" s="1"/>
  <c r="J281" i="3" s="1"/>
  <c r="L283" i="4"/>
  <c r="X283" i="4" s="1"/>
  <c r="I281" i="3" s="1"/>
  <c r="K283" i="4"/>
  <c r="W283" i="4" s="1"/>
  <c r="H281" i="3" s="1"/>
  <c r="J283" i="4"/>
  <c r="V283" i="4" s="1"/>
  <c r="G281" i="3" s="1"/>
  <c r="I283" i="4"/>
  <c r="U283" i="4" s="1"/>
  <c r="F281" i="3" s="1"/>
  <c r="H283" i="4"/>
  <c r="T283" i="4" s="1"/>
  <c r="M282" i="4"/>
  <c r="Y282" i="4" s="1"/>
  <c r="J280" i="3" s="1"/>
  <c r="L282" i="4"/>
  <c r="X282" i="4" s="1"/>
  <c r="I280" i="3" s="1"/>
  <c r="K282" i="4"/>
  <c r="W282" i="4" s="1"/>
  <c r="H280" i="3" s="1"/>
  <c r="J282" i="4"/>
  <c r="V282" i="4" s="1"/>
  <c r="G280" i="3" s="1"/>
  <c r="I282" i="4"/>
  <c r="U282" i="4" s="1"/>
  <c r="F280" i="3" s="1"/>
  <c r="H282" i="4"/>
  <c r="T282" i="4" s="1"/>
  <c r="E280" i="3" s="1"/>
  <c r="M281" i="4"/>
  <c r="Y281" i="4" s="1"/>
  <c r="J279" i="3" s="1"/>
  <c r="L281" i="4"/>
  <c r="X281" i="4" s="1"/>
  <c r="K281" i="4"/>
  <c r="W281" i="4" s="1"/>
  <c r="H279" i="3" s="1"/>
  <c r="J281" i="4"/>
  <c r="V281" i="4" s="1"/>
  <c r="G279" i="3" s="1"/>
  <c r="I281" i="4"/>
  <c r="U281" i="4" s="1"/>
  <c r="F279" i="3" s="1"/>
  <c r="H281" i="4"/>
  <c r="M280" i="4"/>
  <c r="Y280" i="4" s="1"/>
  <c r="J278" i="3" s="1"/>
  <c r="L280" i="4"/>
  <c r="X280" i="4" s="1"/>
  <c r="I278" i="3" s="1"/>
  <c r="K280" i="4"/>
  <c r="W280" i="4" s="1"/>
  <c r="H278" i="3" s="1"/>
  <c r="J280" i="4"/>
  <c r="V280" i="4" s="1"/>
  <c r="G278" i="3" s="1"/>
  <c r="I280" i="4"/>
  <c r="U280" i="4" s="1"/>
  <c r="F278" i="3" s="1"/>
  <c r="H280" i="4"/>
  <c r="T280" i="4" s="1"/>
  <c r="E278" i="3" s="1"/>
  <c r="M279" i="4"/>
  <c r="Y279" i="4" s="1"/>
  <c r="J584" i="3" s="1"/>
  <c r="L279" i="4"/>
  <c r="X279" i="4" s="1"/>
  <c r="I584" i="3" s="1"/>
  <c r="K279" i="4"/>
  <c r="W279" i="4" s="1"/>
  <c r="H584" i="3" s="1"/>
  <c r="J279" i="4"/>
  <c r="V279" i="4" s="1"/>
  <c r="G584" i="3" s="1"/>
  <c r="I279" i="4"/>
  <c r="U279" i="4" s="1"/>
  <c r="F584" i="3" s="1"/>
  <c r="H279" i="4"/>
  <c r="T279" i="4" s="1"/>
  <c r="E584" i="3" s="1"/>
  <c r="M278" i="4"/>
  <c r="Y278" i="4" s="1"/>
  <c r="J277" i="3" s="1"/>
  <c r="L278" i="4"/>
  <c r="X278" i="4" s="1"/>
  <c r="I277" i="3" s="1"/>
  <c r="K278" i="4"/>
  <c r="W278" i="4" s="1"/>
  <c r="H277" i="3" s="1"/>
  <c r="J278" i="4"/>
  <c r="V278" i="4" s="1"/>
  <c r="G277" i="3" s="1"/>
  <c r="I278" i="4"/>
  <c r="U278" i="4" s="1"/>
  <c r="F277" i="3" s="1"/>
  <c r="H278" i="4"/>
  <c r="T278" i="4" s="1"/>
  <c r="E277" i="3" s="1"/>
  <c r="M277" i="4"/>
  <c r="Y277" i="4" s="1"/>
  <c r="J276" i="3" s="1"/>
  <c r="L277" i="4"/>
  <c r="X277" i="4" s="1"/>
  <c r="I276" i="3" s="1"/>
  <c r="K277" i="4"/>
  <c r="W277" i="4" s="1"/>
  <c r="H276" i="3" s="1"/>
  <c r="J277" i="4"/>
  <c r="V277" i="4" s="1"/>
  <c r="G276" i="3" s="1"/>
  <c r="I277" i="4"/>
  <c r="U277" i="4" s="1"/>
  <c r="F276" i="3" s="1"/>
  <c r="H277" i="4"/>
  <c r="T277" i="4" s="1"/>
  <c r="E276" i="3" s="1"/>
  <c r="M276" i="4"/>
  <c r="Y276" i="4" s="1"/>
  <c r="J275" i="3" s="1"/>
  <c r="L276" i="4"/>
  <c r="X276" i="4" s="1"/>
  <c r="I275" i="3" s="1"/>
  <c r="K276" i="4"/>
  <c r="W276" i="4" s="1"/>
  <c r="J276" i="4"/>
  <c r="V276" i="4" s="1"/>
  <c r="G275" i="3" s="1"/>
  <c r="I276" i="4"/>
  <c r="U276" i="4" s="1"/>
  <c r="F275" i="3" s="1"/>
  <c r="H276" i="4"/>
  <c r="T276" i="4" s="1"/>
  <c r="E275" i="3" s="1"/>
  <c r="M275" i="4"/>
  <c r="Y275" i="4" s="1"/>
  <c r="J274" i="3" s="1"/>
  <c r="L275" i="4"/>
  <c r="X275" i="4" s="1"/>
  <c r="K275" i="4"/>
  <c r="W275" i="4" s="1"/>
  <c r="H274" i="3" s="1"/>
  <c r="J275" i="4"/>
  <c r="V275" i="4" s="1"/>
  <c r="G274" i="3" s="1"/>
  <c r="I275" i="4"/>
  <c r="U275" i="4" s="1"/>
  <c r="F274" i="3" s="1"/>
  <c r="H275" i="4"/>
  <c r="T275" i="4" s="1"/>
  <c r="E274" i="3" s="1"/>
  <c r="M274" i="4"/>
  <c r="Y274" i="4" s="1"/>
  <c r="J273" i="3" s="1"/>
  <c r="L274" i="4"/>
  <c r="X274" i="4" s="1"/>
  <c r="I273" i="3" s="1"/>
  <c r="K274" i="4"/>
  <c r="W274" i="4" s="1"/>
  <c r="H273" i="3" s="1"/>
  <c r="J274" i="4"/>
  <c r="V274" i="4" s="1"/>
  <c r="G273" i="3" s="1"/>
  <c r="I274" i="4"/>
  <c r="U274" i="4" s="1"/>
  <c r="F273" i="3" s="1"/>
  <c r="H274" i="4"/>
  <c r="T274" i="4" s="1"/>
  <c r="E273" i="3" s="1"/>
  <c r="M273" i="4"/>
  <c r="Y273" i="4" s="1"/>
  <c r="J272" i="3" s="1"/>
  <c r="L273" i="4"/>
  <c r="X273" i="4" s="1"/>
  <c r="I272" i="3" s="1"/>
  <c r="K273" i="4"/>
  <c r="W273" i="4" s="1"/>
  <c r="H272" i="3" s="1"/>
  <c r="J273" i="4"/>
  <c r="V273" i="4" s="1"/>
  <c r="G272" i="3" s="1"/>
  <c r="I273" i="4"/>
  <c r="U273" i="4" s="1"/>
  <c r="F272" i="3" s="1"/>
  <c r="H273" i="4"/>
  <c r="T273" i="4" s="1"/>
  <c r="E272" i="3" s="1"/>
  <c r="M272" i="4"/>
  <c r="L272" i="4"/>
  <c r="X272" i="4" s="1"/>
  <c r="I271" i="3" s="1"/>
  <c r="K272" i="4"/>
  <c r="W272" i="4" s="1"/>
  <c r="H271" i="3" s="1"/>
  <c r="J272" i="4"/>
  <c r="V272" i="4" s="1"/>
  <c r="G271" i="3" s="1"/>
  <c r="I272" i="4"/>
  <c r="U272" i="4" s="1"/>
  <c r="F271" i="3" s="1"/>
  <c r="H272" i="4"/>
  <c r="T272" i="4" s="1"/>
  <c r="E271" i="3" s="1"/>
  <c r="M271" i="4"/>
  <c r="L271" i="4"/>
  <c r="X271" i="4" s="1"/>
  <c r="I583" i="3" s="1"/>
  <c r="K271" i="4"/>
  <c r="W271" i="4" s="1"/>
  <c r="H583" i="3" s="1"/>
  <c r="J271" i="4"/>
  <c r="I271" i="4"/>
  <c r="U271" i="4" s="1"/>
  <c r="F583" i="3" s="1"/>
  <c r="H271" i="4"/>
  <c r="T271" i="4" s="1"/>
  <c r="E583" i="3" s="1"/>
  <c r="M270" i="4"/>
  <c r="Y270" i="4" s="1"/>
  <c r="J270" i="3" s="1"/>
  <c r="L270" i="4"/>
  <c r="X270" i="4" s="1"/>
  <c r="I270" i="3" s="1"/>
  <c r="K270" i="4"/>
  <c r="W270" i="4" s="1"/>
  <c r="H270" i="3" s="1"/>
  <c r="J270" i="4"/>
  <c r="V270" i="4" s="1"/>
  <c r="G270" i="3" s="1"/>
  <c r="I270" i="4"/>
  <c r="U270" i="4" s="1"/>
  <c r="F270" i="3" s="1"/>
  <c r="H270" i="4"/>
  <c r="T270" i="4" s="1"/>
  <c r="E270" i="3" s="1"/>
  <c r="M269" i="4"/>
  <c r="Y269" i="4" s="1"/>
  <c r="J269" i="3" s="1"/>
  <c r="L269" i="4"/>
  <c r="X269" i="4" s="1"/>
  <c r="I269" i="3" s="1"/>
  <c r="K269" i="4"/>
  <c r="W269" i="4" s="1"/>
  <c r="H269" i="3" s="1"/>
  <c r="J269" i="4"/>
  <c r="V269" i="4" s="1"/>
  <c r="G269" i="3" s="1"/>
  <c r="I269" i="4"/>
  <c r="H269" i="4"/>
  <c r="T269" i="4" s="1"/>
  <c r="E269" i="3" s="1"/>
  <c r="M268" i="4"/>
  <c r="Y268" i="4" s="1"/>
  <c r="J582" i="3" s="1"/>
  <c r="L268" i="4"/>
  <c r="X268" i="4" s="1"/>
  <c r="I582" i="3" s="1"/>
  <c r="K268" i="4"/>
  <c r="W268" i="4" s="1"/>
  <c r="H582" i="3" s="1"/>
  <c r="J268" i="4"/>
  <c r="V268" i="4" s="1"/>
  <c r="G582" i="3" s="1"/>
  <c r="I268" i="4"/>
  <c r="H268" i="4"/>
  <c r="T268" i="4" s="1"/>
  <c r="E582" i="3" s="1"/>
  <c r="M267" i="4"/>
  <c r="L267" i="4"/>
  <c r="X267" i="4" s="1"/>
  <c r="I268" i="3" s="1"/>
  <c r="K267" i="4"/>
  <c r="W267" i="4" s="1"/>
  <c r="H268" i="3" s="1"/>
  <c r="J267" i="4"/>
  <c r="V267" i="4" s="1"/>
  <c r="G268" i="3" s="1"/>
  <c r="I267" i="4"/>
  <c r="U267" i="4" s="1"/>
  <c r="F268" i="3" s="1"/>
  <c r="H267" i="4"/>
  <c r="T267" i="4" s="1"/>
  <c r="E268" i="3" s="1"/>
  <c r="M266" i="4"/>
  <c r="Y266" i="4" s="1"/>
  <c r="J581" i="3" s="1"/>
  <c r="L266" i="4"/>
  <c r="X266" i="4" s="1"/>
  <c r="I581" i="3" s="1"/>
  <c r="K266" i="4"/>
  <c r="W266" i="4" s="1"/>
  <c r="H581" i="3" s="1"/>
  <c r="J266" i="4"/>
  <c r="V266" i="4" s="1"/>
  <c r="G581" i="3" s="1"/>
  <c r="I266" i="4"/>
  <c r="U266" i="4" s="1"/>
  <c r="F581" i="3" s="1"/>
  <c r="H266" i="4"/>
  <c r="T266" i="4" s="1"/>
  <c r="E581" i="3" s="1"/>
  <c r="M265" i="4"/>
  <c r="Y265" i="4" s="1"/>
  <c r="J267" i="3" s="1"/>
  <c r="L265" i="4"/>
  <c r="X265" i="4" s="1"/>
  <c r="I267" i="3" s="1"/>
  <c r="K265" i="4"/>
  <c r="W265" i="4" s="1"/>
  <c r="H267" i="3" s="1"/>
  <c r="J265" i="4"/>
  <c r="V265" i="4" s="1"/>
  <c r="G267" i="3" s="1"/>
  <c r="I265" i="4"/>
  <c r="U265" i="4" s="1"/>
  <c r="F267" i="3" s="1"/>
  <c r="H265" i="4"/>
  <c r="T265" i="4" s="1"/>
  <c r="E267" i="3" s="1"/>
  <c r="M264" i="4"/>
  <c r="Y264" i="4" s="1"/>
  <c r="J266" i="3" s="1"/>
  <c r="L264" i="4"/>
  <c r="X264" i="4" s="1"/>
  <c r="I266" i="3" s="1"/>
  <c r="K264" i="4"/>
  <c r="W264" i="4" s="1"/>
  <c r="H266" i="3" s="1"/>
  <c r="J264" i="4"/>
  <c r="V264" i="4" s="1"/>
  <c r="G266" i="3" s="1"/>
  <c r="I264" i="4"/>
  <c r="U264" i="4" s="1"/>
  <c r="F266" i="3" s="1"/>
  <c r="H264" i="4"/>
  <c r="T264" i="4" s="1"/>
  <c r="E266" i="3" s="1"/>
  <c r="M263" i="4"/>
  <c r="Y263" i="4" s="1"/>
  <c r="J265" i="3" s="1"/>
  <c r="L263" i="4"/>
  <c r="X263" i="4" s="1"/>
  <c r="I265" i="3" s="1"/>
  <c r="K263" i="4"/>
  <c r="W263" i="4" s="1"/>
  <c r="H265" i="3" s="1"/>
  <c r="J263" i="4"/>
  <c r="V263" i="4" s="1"/>
  <c r="G265" i="3" s="1"/>
  <c r="I263" i="4"/>
  <c r="U263" i="4" s="1"/>
  <c r="F265" i="3" s="1"/>
  <c r="H263" i="4"/>
  <c r="T263" i="4" s="1"/>
  <c r="E265" i="3" s="1"/>
  <c r="M262" i="4"/>
  <c r="Y262" i="4" s="1"/>
  <c r="J546" i="3" s="1"/>
  <c r="L262" i="4"/>
  <c r="X262" i="4" s="1"/>
  <c r="I546" i="3" s="1"/>
  <c r="K262" i="4"/>
  <c r="W262" i="4" s="1"/>
  <c r="H546" i="3" s="1"/>
  <c r="J262" i="4"/>
  <c r="V262" i="4" s="1"/>
  <c r="G546" i="3" s="1"/>
  <c r="I262" i="4"/>
  <c r="H262" i="4"/>
  <c r="T262" i="4" s="1"/>
  <c r="E546" i="3" s="1"/>
  <c r="M261" i="4"/>
  <c r="Y261" i="4" s="1"/>
  <c r="J264" i="3" s="1"/>
  <c r="L261" i="4"/>
  <c r="X261" i="4" s="1"/>
  <c r="I264" i="3" s="1"/>
  <c r="K261" i="4"/>
  <c r="W261" i="4" s="1"/>
  <c r="H264" i="3" s="1"/>
  <c r="J261" i="4"/>
  <c r="V261" i="4" s="1"/>
  <c r="G264" i="3" s="1"/>
  <c r="I261" i="4"/>
  <c r="U261" i="4" s="1"/>
  <c r="F264" i="3" s="1"/>
  <c r="H261" i="4"/>
  <c r="T261" i="4" s="1"/>
  <c r="E264" i="3" s="1"/>
  <c r="M260" i="4"/>
  <c r="Y260" i="4" s="1"/>
  <c r="J263" i="3" s="1"/>
  <c r="L260" i="4"/>
  <c r="X260" i="4" s="1"/>
  <c r="I263" i="3" s="1"/>
  <c r="K260" i="4"/>
  <c r="W260" i="4" s="1"/>
  <c r="H263" i="3" s="1"/>
  <c r="J260" i="4"/>
  <c r="V260" i="4" s="1"/>
  <c r="G263" i="3" s="1"/>
  <c r="I260" i="4"/>
  <c r="U260" i="4" s="1"/>
  <c r="F263" i="3" s="1"/>
  <c r="H260" i="4"/>
  <c r="T260" i="4" s="1"/>
  <c r="E263" i="3" s="1"/>
  <c r="M259" i="4"/>
  <c r="Y259" i="4" s="1"/>
  <c r="J262" i="3" s="1"/>
  <c r="L259" i="4"/>
  <c r="X259" i="4" s="1"/>
  <c r="I262" i="3" s="1"/>
  <c r="K259" i="4"/>
  <c r="W259" i="4" s="1"/>
  <c r="H262" i="3" s="1"/>
  <c r="J259" i="4"/>
  <c r="V259" i="4" s="1"/>
  <c r="G262" i="3" s="1"/>
  <c r="I259" i="4"/>
  <c r="U259" i="4" s="1"/>
  <c r="F262" i="3" s="1"/>
  <c r="H259" i="4"/>
  <c r="T259" i="4" s="1"/>
  <c r="E262" i="3" s="1"/>
  <c r="M258" i="4"/>
  <c r="Y258" i="4" s="1"/>
  <c r="J580" i="3" s="1"/>
  <c r="L258" i="4"/>
  <c r="X258" i="4" s="1"/>
  <c r="I580" i="3" s="1"/>
  <c r="K258" i="4"/>
  <c r="W258" i="4" s="1"/>
  <c r="H580" i="3" s="1"/>
  <c r="J258" i="4"/>
  <c r="V258" i="4" s="1"/>
  <c r="G580" i="3" s="1"/>
  <c r="I258" i="4"/>
  <c r="U258" i="4" s="1"/>
  <c r="F580" i="3" s="1"/>
  <c r="H258" i="4"/>
  <c r="T258" i="4" s="1"/>
  <c r="E580" i="3" s="1"/>
  <c r="M257" i="4"/>
  <c r="Y257" i="4" s="1"/>
  <c r="J261" i="3" s="1"/>
  <c r="L257" i="4"/>
  <c r="X257" i="4" s="1"/>
  <c r="I261" i="3" s="1"/>
  <c r="K257" i="4"/>
  <c r="W257" i="4" s="1"/>
  <c r="H261" i="3" s="1"/>
  <c r="J257" i="4"/>
  <c r="V257" i="4" s="1"/>
  <c r="G261" i="3" s="1"/>
  <c r="I257" i="4"/>
  <c r="U257" i="4" s="1"/>
  <c r="F261" i="3" s="1"/>
  <c r="H257" i="4"/>
  <c r="T257" i="4" s="1"/>
  <c r="E261" i="3" s="1"/>
  <c r="M256" i="4"/>
  <c r="Y256" i="4" s="1"/>
  <c r="J260" i="3" s="1"/>
  <c r="L256" i="4"/>
  <c r="X256" i="4" s="1"/>
  <c r="I260" i="3" s="1"/>
  <c r="K256" i="4"/>
  <c r="W256" i="4" s="1"/>
  <c r="H260" i="3" s="1"/>
  <c r="J256" i="4"/>
  <c r="V256" i="4" s="1"/>
  <c r="G260" i="3" s="1"/>
  <c r="I256" i="4"/>
  <c r="U256" i="4" s="1"/>
  <c r="F260" i="3" s="1"/>
  <c r="H256" i="4"/>
  <c r="T256" i="4" s="1"/>
  <c r="E260" i="3" s="1"/>
  <c r="M255" i="4"/>
  <c r="Y255" i="4" s="1"/>
  <c r="J259" i="3" s="1"/>
  <c r="L255" i="4"/>
  <c r="X255" i="4" s="1"/>
  <c r="I259" i="3" s="1"/>
  <c r="K255" i="4"/>
  <c r="W255" i="4" s="1"/>
  <c r="H259" i="3" s="1"/>
  <c r="J255" i="4"/>
  <c r="V255" i="4" s="1"/>
  <c r="G259" i="3" s="1"/>
  <c r="I255" i="4"/>
  <c r="U255" i="4" s="1"/>
  <c r="F259" i="3" s="1"/>
  <c r="H255" i="4"/>
  <c r="T255" i="4" s="1"/>
  <c r="E259" i="3" s="1"/>
  <c r="M254" i="4"/>
  <c r="Y254" i="4" s="1"/>
  <c r="J258" i="3" s="1"/>
  <c r="L254" i="4"/>
  <c r="X254" i="4" s="1"/>
  <c r="I258" i="3" s="1"/>
  <c r="K254" i="4"/>
  <c r="W254" i="4" s="1"/>
  <c r="H258" i="3" s="1"/>
  <c r="J254" i="4"/>
  <c r="V254" i="4" s="1"/>
  <c r="G258" i="3" s="1"/>
  <c r="I254" i="4"/>
  <c r="U254" i="4" s="1"/>
  <c r="F258" i="3" s="1"/>
  <c r="H254" i="4"/>
  <c r="T254" i="4" s="1"/>
  <c r="E258" i="3" s="1"/>
  <c r="M253" i="4"/>
  <c r="Y253" i="4" s="1"/>
  <c r="J257" i="3" s="1"/>
  <c r="L253" i="4"/>
  <c r="X253" i="4" s="1"/>
  <c r="I257" i="3" s="1"/>
  <c r="K253" i="4"/>
  <c r="W253" i="4" s="1"/>
  <c r="H257" i="3" s="1"/>
  <c r="J253" i="4"/>
  <c r="V253" i="4" s="1"/>
  <c r="G257" i="3" s="1"/>
  <c r="I253" i="4"/>
  <c r="U253" i="4" s="1"/>
  <c r="F257" i="3" s="1"/>
  <c r="H253" i="4"/>
  <c r="M252" i="4"/>
  <c r="Y252" i="4" s="1"/>
  <c r="J256" i="3" s="1"/>
  <c r="L252" i="4"/>
  <c r="X252" i="4" s="1"/>
  <c r="I256" i="3" s="1"/>
  <c r="K252" i="4"/>
  <c r="W252" i="4" s="1"/>
  <c r="H256" i="3" s="1"/>
  <c r="J252" i="4"/>
  <c r="I252" i="4"/>
  <c r="U252" i="4" s="1"/>
  <c r="F256" i="3" s="1"/>
  <c r="H252" i="4"/>
  <c r="T252" i="4" s="1"/>
  <c r="E256" i="3" s="1"/>
  <c r="M251" i="4"/>
  <c r="Y251" i="4" s="1"/>
  <c r="J255" i="3" s="1"/>
  <c r="L251" i="4"/>
  <c r="X251" i="4" s="1"/>
  <c r="I255" i="3" s="1"/>
  <c r="K251" i="4"/>
  <c r="W251" i="4" s="1"/>
  <c r="H255" i="3" s="1"/>
  <c r="J251" i="4"/>
  <c r="V251" i="4" s="1"/>
  <c r="G255" i="3" s="1"/>
  <c r="I251" i="4"/>
  <c r="U251" i="4" s="1"/>
  <c r="F255" i="3" s="1"/>
  <c r="H251" i="4"/>
  <c r="T251" i="4" s="1"/>
  <c r="E255" i="3" s="1"/>
  <c r="M250" i="4"/>
  <c r="Y250" i="4" s="1"/>
  <c r="J254" i="3" s="1"/>
  <c r="L250" i="4"/>
  <c r="X250" i="4" s="1"/>
  <c r="I254" i="3" s="1"/>
  <c r="K250" i="4"/>
  <c r="W250" i="4" s="1"/>
  <c r="H254" i="3" s="1"/>
  <c r="J250" i="4"/>
  <c r="I250" i="4"/>
  <c r="U250" i="4" s="1"/>
  <c r="F254" i="3" s="1"/>
  <c r="H250" i="4"/>
  <c r="T250" i="4" s="1"/>
  <c r="E254" i="3" s="1"/>
  <c r="M249" i="4"/>
  <c r="Y249" i="4" s="1"/>
  <c r="J253" i="3" s="1"/>
  <c r="L249" i="4"/>
  <c r="X249" i="4" s="1"/>
  <c r="I253" i="3" s="1"/>
  <c r="K249" i="4"/>
  <c r="W249" i="4" s="1"/>
  <c r="H253" i="3" s="1"/>
  <c r="J249" i="4"/>
  <c r="V249" i="4" s="1"/>
  <c r="G253" i="3" s="1"/>
  <c r="I249" i="4"/>
  <c r="U249" i="4" s="1"/>
  <c r="F253" i="3" s="1"/>
  <c r="H249" i="4"/>
  <c r="T249" i="4" s="1"/>
  <c r="E253" i="3" s="1"/>
  <c r="M248" i="4"/>
  <c r="Y248" i="4" s="1"/>
  <c r="J252" i="3" s="1"/>
  <c r="L248" i="4"/>
  <c r="X248" i="4" s="1"/>
  <c r="I252" i="3" s="1"/>
  <c r="K248" i="4"/>
  <c r="W248" i="4" s="1"/>
  <c r="H252" i="3" s="1"/>
  <c r="J248" i="4"/>
  <c r="V248" i="4" s="1"/>
  <c r="G252" i="3" s="1"/>
  <c r="I248" i="4"/>
  <c r="U248" i="4" s="1"/>
  <c r="F252" i="3" s="1"/>
  <c r="H248" i="4"/>
  <c r="T248" i="4" s="1"/>
  <c r="E252" i="3" s="1"/>
  <c r="M247" i="4"/>
  <c r="Y247" i="4" s="1"/>
  <c r="J251" i="3" s="1"/>
  <c r="L247" i="4"/>
  <c r="X247" i="4" s="1"/>
  <c r="I251" i="3" s="1"/>
  <c r="K247" i="4"/>
  <c r="W247" i="4" s="1"/>
  <c r="H251" i="3" s="1"/>
  <c r="J247" i="4"/>
  <c r="V247" i="4" s="1"/>
  <c r="G251" i="3" s="1"/>
  <c r="I247" i="4"/>
  <c r="U247" i="4" s="1"/>
  <c r="F251" i="3" s="1"/>
  <c r="H247" i="4"/>
  <c r="T247" i="4" s="1"/>
  <c r="E251" i="3" s="1"/>
  <c r="M246" i="4"/>
  <c r="Y246" i="4" s="1"/>
  <c r="J250" i="3" s="1"/>
  <c r="L246" i="4"/>
  <c r="X246" i="4" s="1"/>
  <c r="I250" i="3" s="1"/>
  <c r="K246" i="4"/>
  <c r="W246" i="4" s="1"/>
  <c r="H250" i="3" s="1"/>
  <c r="J246" i="4"/>
  <c r="V246" i="4" s="1"/>
  <c r="G250" i="3" s="1"/>
  <c r="I246" i="4"/>
  <c r="U246" i="4" s="1"/>
  <c r="F250" i="3" s="1"/>
  <c r="H246" i="4"/>
  <c r="T246" i="4" s="1"/>
  <c r="E250" i="3" s="1"/>
  <c r="M245" i="4"/>
  <c r="Y245" i="4" s="1"/>
  <c r="J249" i="3" s="1"/>
  <c r="L245" i="4"/>
  <c r="X245" i="4" s="1"/>
  <c r="I249" i="3" s="1"/>
  <c r="K245" i="4"/>
  <c r="W245" i="4" s="1"/>
  <c r="H249" i="3" s="1"/>
  <c r="J245" i="4"/>
  <c r="V245" i="4" s="1"/>
  <c r="G249" i="3" s="1"/>
  <c r="I245" i="4"/>
  <c r="U245" i="4" s="1"/>
  <c r="F249" i="3" s="1"/>
  <c r="H245" i="4"/>
  <c r="T245" i="4" s="1"/>
  <c r="E249" i="3" s="1"/>
  <c r="M244" i="4"/>
  <c r="Y244" i="4" s="1"/>
  <c r="J248" i="3" s="1"/>
  <c r="L244" i="4"/>
  <c r="X244" i="4" s="1"/>
  <c r="I248" i="3" s="1"/>
  <c r="K244" i="4"/>
  <c r="W244" i="4" s="1"/>
  <c r="H248" i="3" s="1"/>
  <c r="J244" i="4"/>
  <c r="V244" i="4" s="1"/>
  <c r="G248" i="3" s="1"/>
  <c r="I244" i="4"/>
  <c r="U244" i="4" s="1"/>
  <c r="F248" i="3" s="1"/>
  <c r="H244" i="4"/>
  <c r="T244" i="4" s="1"/>
  <c r="E248" i="3" s="1"/>
  <c r="M243" i="4"/>
  <c r="Y243" i="4" s="1"/>
  <c r="J247" i="3" s="1"/>
  <c r="L243" i="4"/>
  <c r="K243" i="4"/>
  <c r="W243" i="4" s="1"/>
  <c r="H247" i="3" s="1"/>
  <c r="J243" i="4"/>
  <c r="V243" i="4" s="1"/>
  <c r="G247" i="3" s="1"/>
  <c r="I243" i="4"/>
  <c r="U243" i="4" s="1"/>
  <c r="F247" i="3" s="1"/>
  <c r="H243" i="4"/>
  <c r="M242" i="4"/>
  <c r="Y242" i="4" s="1"/>
  <c r="J579" i="3" s="1"/>
  <c r="L242" i="4"/>
  <c r="X242" i="4" s="1"/>
  <c r="I579" i="3" s="1"/>
  <c r="K242" i="4"/>
  <c r="W242" i="4" s="1"/>
  <c r="H579" i="3" s="1"/>
  <c r="J242" i="4"/>
  <c r="V242" i="4" s="1"/>
  <c r="G579" i="3" s="1"/>
  <c r="I242" i="4"/>
  <c r="U242" i="4" s="1"/>
  <c r="F579" i="3" s="1"/>
  <c r="H242" i="4"/>
  <c r="T242" i="4" s="1"/>
  <c r="E579" i="3" s="1"/>
  <c r="M241" i="4"/>
  <c r="Y241" i="4" s="1"/>
  <c r="J578" i="3" s="1"/>
  <c r="L241" i="4"/>
  <c r="X241" i="4" s="1"/>
  <c r="I578" i="3" s="1"/>
  <c r="K241" i="4"/>
  <c r="W241" i="4" s="1"/>
  <c r="H578" i="3" s="1"/>
  <c r="J241" i="4"/>
  <c r="V241" i="4" s="1"/>
  <c r="G578" i="3" s="1"/>
  <c r="I241" i="4"/>
  <c r="U241" i="4" s="1"/>
  <c r="F578" i="3" s="1"/>
  <c r="H241" i="4"/>
  <c r="T241" i="4" s="1"/>
  <c r="E578" i="3" s="1"/>
  <c r="M240" i="4"/>
  <c r="Y240" i="4" s="1"/>
  <c r="J246" i="3" s="1"/>
  <c r="L240" i="4"/>
  <c r="X240" i="4" s="1"/>
  <c r="I246" i="3" s="1"/>
  <c r="K240" i="4"/>
  <c r="W240" i="4" s="1"/>
  <c r="H246" i="3" s="1"/>
  <c r="J240" i="4"/>
  <c r="V240" i="4" s="1"/>
  <c r="G246" i="3" s="1"/>
  <c r="I240" i="4"/>
  <c r="U240" i="4" s="1"/>
  <c r="F246" i="3" s="1"/>
  <c r="H240" i="4"/>
  <c r="T240" i="4" s="1"/>
  <c r="E246" i="3" s="1"/>
  <c r="M239" i="4"/>
  <c r="Y239" i="4" s="1"/>
  <c r="J545" i="3" s="1"/>
  <c r="L239" i="4"/>
  <c r="X239" i="4" s="1"/>
  <c r="I545" i="3" s="1"/>
  <c r="K239" i="4"/>
  <c r="W239" i="4" s="1"/>
  <c r="H545" i="3" s="1"/>
  <c r="J239" i="4"/>
  <c r="V239" i="4" s="1"/>
  <c r="G545" i="3" s="1"/>
  <c r="I239" i="4"/>
  <c r="U239" i="4" s="1"/>
  <c r="F545" i="3" s="1"/>
  <c r="H239" i="4"/>
  <c r="M238" i="4"/>
  <c r="Y238" i="4" s="1"/>
  <c r="J245" i="3" s="1"/>
  <c r="L238" i="4"/>
  <c r="X238" i="4" s="1"/>
  <c r="I245" i="3" s="1"/>
  <c r="K238" i="4"/>
  <c r="W238" i="4" s="1"/>
  <c r="H245" i="3" s="1"/>
  <c r="J238" i="4"/>
  <c r="I238" i="4"/>
  <c r="U238" i="4" s="1"/>
  <c r="F245" i="3" s="1"/>
  <c r="H238" i="4"/>
  <c r="T238" i="4" s="1"/>
  <c r="E245" i="3" s="1"/>
  <c r="M237" i="4"/>
  <c r="Y237" i="4" s="1"/>
  <c r="J244" i="3" s="1"/>
  <c r="L237" i="4"/>
  <c r="X237" i="4" s="1"/>
  <c r="I244" i="3" s="1"/>
  <c r="K237" i="4"/>
  <c r="W237" i="4" s="1"/>
  <c r="H244" i="3" s="1"/>
  <c r="J237" i="4"/>
  <c r="V237" i="4" s="1"/>
  <c r="G244" i="3" s="1"/>
  <c r="I237" i="4"/>
  <c r="U237" i="4" s="1"/>
  <c r="F244" i="3" s="1"/>
  <c r="H237" i="4"/>
  <c r="T237" i="4" s="1"/>
  <c r="E244" i="3" s="1"/>
  <c r="M236" i="4"/>
  <c r="Y236" i="4" s="1"/>
  <c r="J243" i="3" s="1"/>
  <c r="L236" i="4"/>
  <c r="X236" i="4" s="1"/>
  <c r="I243" i="3" s="1"/>
  <c r="K236" i="4"/>
  <c r="W236" i="4" s="1"/>
  <c r="H243" i="3" s="1"/>
  <c r="J236" i="4"/>
  <c r="V236" i="4" s="1"/>
  <c r="G243" i="3" s="1"/>
  <c r="I236" i="4"/>
  <c r="U236" i="4" s="1"/>
  <c r="F243" i="3" s="1"/>
  <c r="H236" i="4"/>
  <c r="T236" i="4" s="1"/>
  <c r="E243" i="3" s="1"/>
  <c r="M235" i="4"/>
  <c r="Y235" i="4" s="1"/>
  <c r="J242" i="3" s="1"/>
  <c r="L235" i="4"/>
  <c r="X235" i="4" s="1"/>
  <c r="I242" i="3" s="1"/>
  <c r="K235" i="4"/>
  <c r="W235" i="4" s="1"/>
  <c r="H242" i="3" s="1"/>
  <c r="J235" i="4"/>
  <c r="V235" i="4" s="1"/>
  <c r="G242" i="3" s="1"/>
  <c r="I235" i="4"/>
  <c r="U235" i="4" s="1"/>
  <c r="F242" i="3" s="1"/>
  <c r="H235" i="4"/>
  <c r="T235" i="4" s="1"/>
  <c r="E242" i="3" s="1"/>
  <c r="M234" i="4"/>
  <c r="Y234" i="4" s="1"/>
  <c r="J241" i="3" s="1"/>
  <c r="L234" i="4"/>
  <c r="X234" i="4" s="1"/>
  <c r="I241" i="3" s="1"/>
  <c r="K234" i="4"/>
  <c r="W234" i="4" s="1"/>
  <c r="H241" i="3" s="1"/>
  <c r="J234" i="4"/>
  <c r="V234" i="4" s="1"/>
  <c r="G241" i="3" s="1"/>
  <c r="I234" i="4"/>
  <c r="H234" i="4"/>
  <c r="T234" i="4" s="1"/>
  <c r="E241" i="3" s="1"/>
  <c r="M233" i="4"/>
  <c r="Y233" i="4" s="1"/>
  <c r="J240" i="3" s="1"/>
  <c r="L233" i="4"/>
  <c r="X233" i="4" s="1"/>
  <c r="I240" i="3" s="1"/>
  <c r="K233" i="4"/>
  <c r="W233" i="4" s="1"/>
  <c r="H240" i="3" s="1"/>
  <c r="J233" i="4"/>
  <c r="V233" i="4" s="1"/>
  <c r="G240" i="3" s="1"/>
  <c r="I233" i="4"/>
  <c r="U233" i="4" s="1"/>
  <c r="F240" i="3" s="1"/>
  <c r="H233" i="4"/>
  <c r="T233" i="4" s="1"/>
  <c r="E240" i="3" s="1"/>
  <c r="M232" i="4"/>
  <c r="Y232" i="4" s="1"/>
  <c r="J239" i="3" s="1"/>
  <c r="L232" i="4"/>
  <c r="X232" i="4" s="1"/>
  <c r="I239" i="3" s="1"/>
  <c r="K232" i="4"/>
  <c r="W232" i="4" s="1"/>
  <c r="H239" i="3" s="1"/>
  <c r="J232" i="4"/>
  <c r="I232" i="4"/>
  <c r="U232" i="4" s="1"/>
  <c r="F239" i="3" s="1"/>
  <c r="H232" i="4"/>
  <c r="T232" i="4" s="1"/>
  <c r="E239" i="3" s="1"/>
  <c r="M231" i="4"/>
  <c r="Y231" i="4" s="1"/>
  <c r="J238" i="3" s="1"/>
  <c r="L231" i="4"/>
  <c r="X231" i="4" s="1"/>
  <c r="I238" i="3" s="1"/>
  <c r="K231" i="4"/>
  <c r="W231" i="4" s="1"/>
  <c r="H238" i="3" s="1"/>
  <c r="J231" i="4"/>
  <c r="V231" i="4" s="1"/>
  <c r="G238" i="3" s="1"/>
  <c r="I231" i="4"/>
  <c r="U231" i="4" s="1"/>
  <c r="F238" i="3" s="1"/>
  <c r="H231" i="4"/>
  <c r="T231" i="4" s="1"/>
  <c r="E238" i="3" s="1"/>
  <c r="M230" i="4"/>
  <c r="Y230" i="4" s="1"/>
  <c r="J237" i="3" s="1"/>
  <c r="L230" i="4"/>
  <c r="X230" i="4" s="1"/>
  <c r="I237" i="3" s="1"/>
  <c r="K230" i="4"/>
  <c r="W230" i="4" s="1"/>
  <c r="H237" i="3" s="1"/>
  <c r="J230" i="4"/>
  <c r="V230" i="4" s="1"/>
  <c r="G237" i="3" s="1"/>
  <c r="I230" i="4"/>
  <c r="U230" i="4" s="1"/>
  <c r="F237" i="3" s="1"/>
  <c r="H230" i="4"/>
  <c r="T230" i="4" s="1"/>
  <c r="E237" i="3" s="1"/>
  <c r="M229" i="4"/>
  <c r="Y229" i="4" s="1"/>
  <c r="J236" i="3" s="1"/>
  <c r="L229" i="4"/>
  <c r="X229" i="4" s="1"/>
  <c r="I236" i="3" s="1"/>
  <c r="K229" i="4"/>
  <c r="J229" i="4"/>
  <c r="V229" i="4" s="1"/>
  <c r="G236" i="3" s="1"/>
  <c r="I229" i="4"/>
  <c r="U229" i="4" s="1"/>
  <c r="F236" i="3" s="1"/>
  <c r="H229" i="4"/>
  <c r="M228" i="4"/>
  <c r="Y228" i="4" s="1"/>
  <c r="J544" i="3" s="1"/>
  <c r="L228" i="4"/>
  <c r="X228" i="4" s="1"/>
  <c r="I544" i="3" s="1"/>
  <c r="K228" i="4"/>
  <c r="W228" i="4" s="1"/>
  <c r="H544" i="3" s="1"/>
  <c r="J228" i="4"/>
  <c r="V228" i="4" s="1"/>
  <c r="G544" i="3" s="1"/>
  <c r="I228" i="4"/>
  <c r="U228" i="4" s="1"/>
  <c r="F544" i="3" s="1"/>
  <c r="H228" i="4"/>
  <c r="T228" i="4" s="1"/>
  <c r="E544" i="3" s="1"/>
  <c r="M227" i="4"/>
  <c r="Y227" i="4" s="1"/>
  <c r="J235" i="3" s="1"/>
  <c r="L227" i="4"/>
  <c r="X227" i="4" s="1"/>
  <c r="I235" i="3" s="1"/>
  <c r="K227" i="4"/>
  <c r="W227" i="4" s="1"/>
  <c r="H235" i="3" s="1"/>
  <c r="J227" i="4"/>
  <c r="V227" i="4" s="1"/>
  <c r="G235" i="3" s="1"/>
  <c r="I227" i="4"/>
  <c r="U227" i="4" s="1"/>
  <c r="F235" i="3" s="1"/>
  <c r="H227" i="4"/>
  <c r="T227" i="4" s="1"/>
  <c r="E235" i="3" s="1"/>
  <c r="M226" i="4"/>
  <c r="Y226" i="4" s="1"/>
  <c r="J234" i="3" s="1"/>
  <c r="L226" i="4"/>
  <c r="X226" i="4" s="1"/>
  <c r="I234" i="3" s="1"/>
  <c r="K226" i="4"/>
  <c r="W226" i="4" s="1"/>
  <c r="H234" i="3" s="1"/>
  <c r="J226" i="4"/>
  <c r="V226" i="4" s="1"/>
  <c r="G234" i="3" s="1"/>
  <c r="I226" i="4"/>
  <c r="U226" i="4" s="1"/>
  <c r="F234" i="3" s="1"/>
  <c r="H226" i="4"/>
  <c r="T226" i="4" s="1"/>
  <c r="E234" i="3" s="1"/>
  <c r="M225" i="4"/>
  <c r="Y225" i="4" s="1"/>
  <c r="J233" i="3" s="1"/>
  <c r="L225" i="4"/>
  <c r="X225" i="4" s="1"/>
  <c r="I233" i="3" s="1"/>
  <c r="K225" i="4"/>
  <c r="W225" i="4" s="1"/>
  <c r="H233" i="3" s="1"/>
  <c r="J225" i="4"/>
  <c r="V225" i="4" s="1"/>
  <c r="G233" i="3" s="1"/>
  <c r="I225" i="4"/>
  <c r="U225" i="4" s="1"/>
  <c r="F233" i="3" s="1"/>
  <c r="H225" i="4"/>
  <c r="T225" i="4" s="1"/>
  <c r="E233" i="3" s="1"/>
  <c r="M224" i="4"/>
  <c r="Y224" i="4" s="1"/>
  <c r="J232" i="3" s="1"/>
  <c r="L224" i="4"/>
  <c r="X224" i="4" s="1"/>
  <c r="I232" i="3" s="1"/>
  <c r="K224" i="4"/>
  <c r="W224" i="4" s="1"/>
  <c r="H232" i="3" s="1"/>
  <c r="J224" i="4"/>
  <c r="V224" i="4" s="1"/>
  <c r="G232" i="3" s="1"/>
  <c r="I224" i="4"/>
  <c r="U224" i="4" s="1"/>
  <c r="F232" i="3" s="1"/>
  <c r="H224" i="4"/>
  <c r="T224" i="4" s="1"/>
  <c r="E232" i="3" s="1"/>
  <c r="M223" i="4"/>
  <c r="Y223" i="4" s="1"/>
  <c r="J231" i="3" s="1"/>
  <c r="L223" i="4"/>
  <c r="X223" i="4" s="1"/>
  <c r="I231" i="3" s="1"/>
  <c r="K223" i="4"/>
  <c r="W223" i="4" s="1"/>
  <c r="H231" i="3" s="1"/>
  <c r="J223" i="4"/>
  <c r="V223" i="4" s="1"/>
  <c r="G231" i="3" s="1"/>
  <c r="I223" i="4"/>
  <c r="U223" i="4" s="1"/>
  <c r="F231" i="3" s="1"/>
  <c r="H223" i="4"/>
  <c r="T223" i="4" s="1"/>
  <c r="E231" i="3" s="1"/>
  <c r="M222" i="4"/>
  <c r="Y222" i="4" s="1"/>
  <c r="J230" i="3" s="1"/>
  <c r="L222" i="4"/>
  <c r="X222" i="4" s="1"/>
  <c r="I230" i="3" s="1"/>
  <c r="K222" i="4"/>
  <c r="W222" i="4" s="1"/>
  <c r="H230" i="3" s="1"/>
  <c r="J222" i="4"/>
  <c r="V222" i="4" s="1"/>
  <c r="G230" i="3" s="1"/>
  <c r="I222" i="4"/>
  <c r="U222" i="4" s="1"/>
  <c r="F230" i="3" s="1"/>
  <c r="H222" i="4"/>
  <c r="T222" i="4" s="1"/>
  <c r="E230" i="3" s="1"/>
  <c r="M221" i="4"/>
  <c r="Y221" i="4" s="1"/>
  <c r="J229" i="3" s="1"/>
  <c r="L221" i="4"/>
  <c r="X221" i="4" s="1"/>
  <c r="I229" i="3" s="1"/>
  <c r="K221" i="4"/>
  <c r="W221" i="4" s="1"/>
  <c r="H229" i="3" s="1"/>
  <c r="J221" i="4"/>
  <c r="V221" i="4" s="1"/>
  <c r="G229" i="3" s="1"/>
  <c r="I221" i="4"/>
  <c r="U221" i="4" s="1"/>
  <c r="F229" i="3" s="1"/>
  <c r="H221" i="4"/>
  <c r="T221" i="4" s="1"/>
  <c r="E229" i="3" s="1"/>
  <c r="M220" i="4"/>
  <c r="Y220" i="4" s="1"/>
  <c r="J228" i="3" s="1"/>
  <c r="L220" i="4"/>
  <c r="X220" i="4" s="1"/>
  <c r="I228" i="3" s="1"/>
  <c r="K220" i="4"/>
  <c r="W220" i="4" s="1"/>
  <c r="H228" i="3" s="1"/>
  <c r="J220" i="4"/>
  <c r="V220" i="4" s="1"/>
  <c r="G228" i="3" s="1"/>
  <c r="I220" i="4"/>
  <c r="U220" i="4" s="1"/>
  <c r="F228" i="3" s="1"/>
  <c r="H220" i="4"/>
  <c r="T220" i="4" s="1"/>
  <c r="E228" i="3" s="1"/>
  <c r="M219" i="4"/>
  <c r="Y219" i="4" s="1"/>
  <c r="J227" i="3" s="1"/>
  <c r="L219" i="4"/>
  <c r="X219" i="4" s="1"/>
  <c r="I227" i="3" s="1"/>
  <c r="K219" i="4"/>
  <c r="W219" i="4" s="1"/>
  <c r="H227" i="3" s="1"/>
  <c r="J219" i="4"/>
  <c r="V219" i="4" s="1"/>
  <c r="G227" i="3" s="1"/>
  <c r="I219" i="4"/>
  <c r="U219" i="4" s="1"/>
  <c r="F227" i="3" s="1"/>
  <c r="H219" i="4"/>
  <c r="M218" i="4"/>
  <c r="Y218" i="4" s="1"/>
  <c r="J226" i="3" s="1"/>
  <c r="L218" i="4"/>
  <c r="X218" i="4" s="1"/>
  <c r="I226" i="3" s="1"/>
  <c r="K218" i="4"/>
  <c r="W218" i="4" s="1"/>
  <c r="H226" i="3" s="1"/>
  <c r="J218" i="4"/>
  <c r="I218" i="4"/>
  <c r="H218" i="4"/>
  <c r="T218" i="4" s="1"/>
  <c r="E226" i="3" s="1"/>
  <c r="M217" i="4"/>
  <c r="Y217" i="4" s="1"/>
  <c r="J225" i="3" s="1"/>
  <c r="L217" i="4"/>
  <c r="X217" i="4" s="1"/>
  <c r="I225" i="3" s="1"/>
  <c r="K217" i="4"/>
  <c r="W217" i="4" s="1"/>
  <c r="H225" i="3" s="1"/>
  <c r="J217" i="4"/>
  <c r="V217" i="4" s="1"/>
  <c r="G225" i="3" s="1"/>
  <c r="I217" i="4"/>
  <c r="U217" i="4" s="1"/>
  <c r="F225" i="3" s="1"/>
  <c r="H217" i="4"/>
  <c r="M216" i="4"/>
  <c r="Y216" i="4" s="1"/>
  <c r="J224" i="3" s="1"/>
  <c r="L216" i="4"/>
  <c r="X216" i="4" s="1"/>
  <c r="I224" i="3" s="1"/>
  <c r="K216" i="4"/>
  <c r="W216" i="4" s="1"/>
  <c r="H224" i="3" s="1"/>
  <c r="J216" i="4"/>
  <c r="V216" i="4" s="1"/>
  <c r="G224" i="3" s="1"/>
  <c r="I216" i="4"/>
  <c r="U216" i="4" s="1"/>
  <c r="F224" i="3" s="1"/>
  <c r="H216" i="4"/>
  <c r="T216" i="4" s="1"/>
  <c r="E224" i="3" s="1"/>
  <c r="M215" i="4"/>
  <c r="Y215" i="4" s="1"/>
  <c r="J223" i="3" s="1"/>
  <c r="L215" i="4"/>
  <c r="X215" i="4" s="1"/>
  <c r="I223" i="3" s="1"/>
  <c r="K215" i="4"/>
  <c r="W215" i="4" s="1"/>
  <c r="H223" i="3" s="1"/>
  <c r="J215" i="4"/>
  <c r="V215" i="4" s="1"/>
  <c r="G223" i="3" s="1"/>
  <c r="I215" i="4"/>
  <c r="U215" i="4" s="1"/>
  <c r="F223" i="3" s="1"/>
  <c r="H215" i="4"/>
  <c r="T215" i="4" s="1"/>
  <c r="E223" i="3" s="1"/>
  <c r="M214" i="4"/>
  <c r="Y214" i="4" s="1"/>
  <c r="J222" i="3" s="1"/>
  <c r="L214" i="4"/>
  <c r="X214" i="4" s="1"/>
  <c r="I222" i="3" s="1"/>
  <c r="K214" i="4"/>
  <c r="W214" i="4" s="1"/>
  <c r="H222" i="3" s="1"/>
  <c r="J214" i="4"/>
  <c r="V214" i="4" s="1"/>
  <c r="G222" i="3" s="1"/>
  <c r="I214" i="4"/>
  <c r="U214" i="4" s="1"/>
  <c r="F222" i="3" s="1"/>
  <c r="H214" i="4"/>
  <c r="T214" i="4" s="1"/>
  <c r="E222" i="3" s="1"/>
  <c r="M213" i="4"/>
  <c r="Y213" i="4" s="1"/>
  <c r="J577" i="3" s="1"/>
  <c r="L213" i="4"/>
  <c r="X213" i="4" s="1"/>
  <c r="I577" i="3" s="1"/>
  <c r="K213" i="4"/>
  <c r="W213" i="4" s="1"/>
  <c r="H577" i="3" s="1"/>
  <c r="J213" i="4"/>
  <c r="V213" i="4" s="1"/>
  <c r="G577" i="3" s="1"/>
  <c r="I213" i="4"/>
  <c r="U213" i="4" s="1"/>
  <c r="F577" i="3" s="1"/>
  <c r="H213" i="4"/>
  <c r="T213" i="4" s="1"/>
  <c r="E577" i="3" s="1"/>
  <c r="M212" i="4"/>
  <c r="Y212" i="4" s="1"/>
  <c r="J221" i="3" s="1"/>
  <c r="L212" i="4"/>
  <c r="X212" i="4" s="1"/>
  <c r="I221" i="3" s="1"/>
  <c r="K212" i="4"/>
  <c r="W212" i="4" s="1"/>
  <c r="H221" i="3" s="1"/>
  <c r="J212" i="4"/>
  <c r="I212" i="4"/>
  <c r="H212" i="4"/>
  <c r="T212" i="4" s="1"/>
  <c r="E221" i="3" s="1"/>
  <c r="M211" i="4"/>
  <c r="Y211" i="4" s="1"/>
  <c r="J220" i="3" s="1"/>
  <c r="L211" i="4"/>
  <c r="X211" i="4" s="1"/>
  <c r="I220" i="3" s="1"/>
  <c r="K211" i="4"/>
  <c r="W211" i="4" s="1"/>
  <c r="H220" i="3" s="1"/>
  <c r="J211" i="4"/>
  <c r="V211" i="4" s="1"/>
  <c r="G220" i="3" s="1"/>
  <c r="I211" i="4"/>
  <c r="U211" i="4" s="1"/>
  <c r="F220" i="3" s="1"/>
  <c r="H211" i="4"/>
  <c r="T211" i="4" s="1"/>
  <c r="M210" i="4"/>
  <c r="Y210" i="4" s="1"/>
  <c r="J219" i="3" s="1"/>
  <c r="L210" i="4"/>
  <c r="X210" i="4" s="1"/>
  <c r="I219" i="3" s="1"/>
  <c r="K210" i="4"/>
  <c r="W210" i="4" s="1"/>
  <c r="H219" i="3" s="1"/>
  <c r="J210" i="4"/>
  <c r="V210" i="4" s="1"/>
  <c r="G219" i="3" s="1"/>
  <c r="I210" i="4"/>
  <c r="U210" i="4" s="1"/>
  <c r="F219" i="3" s="1"/>
  <c r="H210" i="4"/>
  <c r="T210" i="4" s="1"/>
  <c r="E219" i="3" s="1"/>
  <c r="M209" i="4"/>
  <c r="Y209" i="4" s="1"/>
  <c r="J576" i="3" s="1"/>
  <c r="L209" i="4"/>
  <c r="X209" i="4" s="1"/>
  <c r="I576" i="3" s="1"/>
  <c r="K209" i="4"/>
  <c r="W209" i="4" s="1"/>
  <c r="H576" i="3" s="1"/>
  <c r="J209" i="4"/>
  <c r="V209" i="4" s="1"/>
  <c r="G576" i="3" s="1"/>
  <c r="I209" i="4"/>
  <c r="U209" i="4" s="1"/>
  <c r="F576" i="3" s="1"/>
  <c r="H209" i="4"/>
  <c r="T209" i="4" s="1"/>
  <c r="E576" i="3" s="1"/>
  <c r="M208" i="4"/>
  <c r="Y208" i="4" s="1"/>
  <c r="J218" i="3" s="1"/>
  <c r="L208" i="4"/>
  <c r="X208" i="4" s="1"/>
  <c r="I218" i="3" s="1"/>
  <c r="K208" i="4"/>
  <c r="W208" i="4" s="1"/>
  <c r="H218" i="3" s="1"/>
  <c r="J208" i="4"/>
  <c r="V208" i="4" s="1"/>
  <c r="G218" i="3" s="1"/>
  <c r="I208" i="4"/>
  <c r="U208" i="4" s="1"/>
  <c r="F218" i="3" s="1"/>
  <c r="H208" i="4"/>
  <c r="T208" i="4" s="1"/>
  <c r="E218" i="3" s="1"/>
  <c r="M207" i="4"/>
  <c r="Y207" i="4" s="1"/>
  <c r="J217" i="3" s="1"/>
  <c r="L207" i="4"/>
  <c r="X207" i="4" s="1"/>
  <c r="I217" i="3" s="1"/>
  <c r="K207" i="4"/>
  <c r="W207" i="4" s="1"/>
  <c r="H217" i="3" s="1"/>
  <c r="J207" i="4"/>
  <c r="V207" i="4" s="1"/>
  <c r="G217" i="3" s="1"/>
  <c r="I207" i="4"/>
  <c r="H207" i="4"/>
  <c r="T207" i="4" s="1"/>
  <c r="E217" i="3" s="1"/>
  <c r="M206" i="4"/>
  <c r="Y206" i="4" s="1"/>
  <c r="J216" i="3" s="1"/>
  <c r="L206" i="4"/>
  <c r="X206" i="4" s="1"/>
  <c r="I216" i="3" s="1"/>
  <c r="K206" i="4"/>
  <c r="W206" i="4" s="1"/>
  <c r="H216" i="3" s="1"/>
  <c r="J206" i="4"/>
  <c r="V206" i="4" s="1"/>
  <c r="G216" i="3" s="1"/>
  <c r="I206" i="4"/>
  <c r="U206" i="4" s="1"/>
  <c r="F216" i="3" s="1"/>
  <c r="H206" i="4"/>
  <c r="T206" i="4" s="1"/>
  <c r="E216" i="3" s="1"/>
  <c r="M205" i="4"/>
  <c r="Y205" i="4" s="1"/>
  <c r="J215" i="3" s="1"/>
  <c r="L205" i="4"/>
  <c r="X205" i="4" s="1"/>
  <c r="I215" i="3" s="1"/>
  <c r="K205" i="4"/>
  <c r="W205" i="4" s="1"/>
  <c r="H215" i="3" s="1"/>
  <c r="J205" i="4"/>
  <c r="V205" i="4" s="1"/>
  <c r="G215" i="3" s="1"/>
  <c r="I205" i="4"/>
  <c r="U205" i="4" s="1"/>
  <c r="F215" i="3" s="1"/>
  <c r="H205" i="4"/>
  <c r="T205" i="4" s="1"/>
  <c r="E215" i="3" s="1"/>
  <c r="M204" i="4"/>
  <c r="Y204" i="4" s="1"/>
  <c r="J214" i="3" s="1"/>
  <c r="L204" i="4"/>
  <c r="X204" i="4" s="1"/>
  <c r="I214" i="3" s="1"/>
  <c r="K204" i="4"/>
  <c r="W204" i="4" s="1"/>
  <c r="H214" i="3" s="1"/>
  <c r="J204" i="4"/>
  <c r="V204" i="4" s="1"/>
  <c r="G214" i="3" s="1"/>
  <c r="I204" i="4"/>
  <c r="U204" i="4" s="1"/>
  <c r="F214" i="3" s="1"/>
  <c r="H204" i="4"/>
  <c r="T204" i="4" s="1"/>
  <c r="E214" i="3" s="1"/>
  <c r="M203" i="4"/>
  <c r="Y203" i="4" s="1"/>
  <c r="J213" i="3" s="1"/>
  <c r="L203" i="4"/>
  <c r="X203" i="4" s="1"/>
  <c r="I213" i="3" s="1"/>
  <c r="K203" i="4"/>
  <c r="W203" i="4" s="1"/>
  <c r="H213" i="3" s="1"/>
  <c r="J203" i="4"/>
  <c r="V203" i="4" s="1"/>
  <c r="G213" i="3" s="1"/>
  <c r="I203" i="4"/>
  <c r="U203" i="4" s="1"/>
  <c r="F213" i="3" s="1"/>
  <c r="H203" i="4"/>
  <c r="T203" i="4" s="1"/>
  <c r="E213" i="3" s="1"/>
  <c r="M202" i="4"/>
  <c r="Y202" i="4" s="1"/>
  <c r="J212" i="3" s="1"/>
  <c r="L202" i="4"/>
  <c r="X202" i="4" s="1"/>
  <c r="I212" i="3" s="1"/>
  <c r="K202" i="4"/>
  <c r="W202" i="4" s="1"/>
  <c r="H212" i="3" s="1"/>
  <c r="J202" i="4"/>
  <c r="V202" i="4" s="1"/>
  <c r="I202" i="4"/>
  <c r="U202" i="4" s="1"/>
  <c r="F212" i="3" s="1"/>
  <c r="H202" i="4"/>
  <c r="T202" i="4" s="1"/>
  <c r="E212" i="3" s="1"/>
  <c r="M201" i="4"/>
  <c r="Y201" i="4" s="1"/>
  <c r="J210" i="3" s="1"/>
  <c r="L201" i="4"/>
  <c r="K201" i="4"/>
  <c r="W201" i="4" s="1"/>
  <c r="H210" i="3" s="1"/>
  <c r="J201" i="4"/>
  <c r="V201" i="4" s="1"/>
  <c r="G210" i="3" s="1"/>
  <c r="I201" i="4"/>
  <c r="U201" i="4" s="1"/>
  <c r="F210" i="3" s="1"/>
  <c r="H201" i="4"/>
  <c r="T201" i="4" s="1"/>
  <c r="E210" i="3" s="1"/>
  <c r="M200" i="4"/>
  <c r="Y200" i="4" s="1"/>
  <c r="J209" i="3" s="1"/>
  <c r="L200" i="4"/>
  <c r="X200" i="4" s="1"/>
  <c r="I209" i="3" s="1"/>
  <c r="K200" i="4"/>
  <c r="W200" i="4" s="1"/>
  <c r="H209" i="3" s="1"/>
  <c r="J200" i="4"/>
  <c r="V200" i="4" s="1"/>
  <c r="G209" i="3" s="1"/>
  <c r="I200" i="4"/>
  <c r="U200" i="4" s="1"/>
  <c r="F209" i="3" s="1"/>
  <c r="H200" i="4"/>
  <c r="T200" i="4" s="1"/>
  <c r="E209" i="3" s="1"/>
  <c r="M199" i="4"/>
  <c r="Y199" i="4" s="1"/>
  <c r="J208" i="3" s="1"/>
  <c r="L199" i="4"/>
  <c r="X199" i="4" s="1"/>
  <c r="I208" i="3" s="1"/>
  <c r="K199" i="4"/>
  <c r="W199" i="4" s="1"/>
  <c r="H208" i="3" s="1"/>
  <c r="J199" i="4"/>
  <c r="V199" i="4" s="1"/>
  <c r="G208" i="3" s="1"/>
  <c r="I199" i="4"/>
  <c r="U199" i="4" s="1"/>
  <c r="F208" i="3" s="1"/>
  <c r="H199" i="4"/>
  <c r="T199" i="4" s="1"/>
  <c r="E208" i="3" s="1"/>
  <c r="M198" i="4"/>
  <c r="Y198" i="4" s="1"/>
  <c r="J207" i="3" s="1"/>
  <c r="L198" i="4"/>
  <c r="X198" i="4" s="1"/>
  <c r="I207" i="3" s="1"/>
  <c r="K198" i="4"/>
  <c r="W198" i="4" s="1"/>
  <c r="H207" i="3" s="1"/>
  <c r="J198" i="4"/>
  <c r="V198" i="4" s="1"/>
  <c r="G207" i="3" s="1"/>
  <c r="I198" i="4"/>
  <c r="U198" i="4" s="1"/>
  <c r="F207" i="3" s="1"/>
  <c r="H198" i="4"/>
  <c r="T198" i="4" s="1"/>
  <c r="E207" i="3" s="1"/>
  <c r="M197" i="4"/>
  <c r="Y197" i="4" s="1"/>
  <c r="J206" i="3" s="1"/>
  <c r="L197" i="4"/>
  <c r="X197" i="4" s="1"/>
  <c r="I206" i="3" s="1"/>
  <c r="K197" i="4"/>
  <c r="W197" i="4" s="1"/>
  <c r="H206" i="3" s="1"/>
  <c r="J197" i="4"/>
  <c r="V197" i="4" s="1"/>
  <c r="G206" i="3" s="1"/>
  <c r="I197" i="4"/>
  <c r="U197" i="4" s="1"/>
  <c r="F206" i="3" s="1"/>
  <c r="H197" i="4"/>
  <c r="T197" i="4" s="1"/>
  <c r="E206" i="3" s="1"/>
  <c r="M196" i="4"/>
  <c r="Y196" i="4" s="1"/>
  <c r="J205" i="3" s="1"/>
  <c r="L196" i="4"/>
  <c r="X196" i="4" s="1"/>
  <c r="I205" i="3" s="1"/>
  <c r="K196" i="4"/>
  <c r="W196" i="4" s="1"/>
  <c r="H205" i="3" s="1"/>
  <c r="J196" i="4"/>
  <c r="V196" i="4" s="1"/>
  <c r="G205" i="3" s="1"/>
  <c r="I196" i="4"/>
  <c r="U196" i="4" s="1"/>
  <c r="F205" i="3" s="1"/>
  <c r="H196" i="4"/>
  <c r="T196" i="4" s="1"/>
  <c r="E205" i="3" s="1"/>
  <c r="M195" i="4"/>
  <c r="Y195" i="4" s="1"/>
  <c r="J204" i="3" s="1"/>
  <c r="L195" i="4"/>
  <c r="X195" i="4" s="1"/>
  <c r="I204" i="3" s="1"/>
  <c r="K195" i="4"/>
  <c r="W195" i="4" s="1"/>
  <c r="H204" i="3" s="1"/>
  <c r="J195" i="4"/>
  <c r="V195" i="4" s="1"/>
  <c r="G204" i="3" s="1"/>
  <c r="I195" i="4"/>
  <c r="U195" i="4" s="1"/>
  <c r="F204" i="3" s="1"/>
  <c r="H195" i="4"/>
  <c r="T195" i="4" s="1"/>
  <c r="E204" i="3" s="1"/>
  <c r="M194" i="4"/>
  <c r="Y194" i="4" s="1"/>
  <c r="J203" i="3" s="1"/>
  <c r="L194" i="4"/>
  <c r="X194" i="4" s="1"/>
  <c r="I203" i="3" s="1"/>
  <c r="K194" i="4"/>
  <c r="W194" i="4" s="1"/>
  <c r="H203" i="3" s="1"/>
  <c r="J194" i="4"/>
  <c r="V194" i="4" s="1"/>
  <c r="G203" i="3" s="1"/>
  <c r="I194" i="4"/>
  <c r="U194" i="4" s="1"/>
  <c r="F203" i="3" s="1"/>
  <c r="H194" i="4"/>
  <c r="T194" i="4" s="1"/>
  <c r="E203" i="3" s="1"/>
  <c r="M193" i="4"/>
  <c r="Y193" i="4" s="1"/>
  <c r="J202" i="3" s="1"/>
  <c r="L193" i="4"/>
  <c r="K193" i="4"/>
  <c r="W193" i="4" s="1"/>
  <c r="H202" i="3" s="1"/>
  <c r="J193" i="4"/>
  <c r="V193" i="4" s="1"/>
  <c r="G202" i="3" s="1"/>
  <c r="I193" i="4"/>
  <c r="U193" i="4" s="1"/>
  <c r="F202" i="3" s="1"/>
  <c r="H193" i="4"/>
  <c r="T193" i="4" s="1"/>
  <c r="E202" i="3" s="1"/>
  <c r="M192" i="4"/>
  <c r="Y192" i="4" s="1"/>
  <c r="J211" i="3" s="1"/>
  <c r="L192" i="4"/>
  <c r="X192" i="4" s="1"/>
  <c r="I211" i="3" s="1"/>
  <c r="K192" i="4"/>
  <c r="W192" i="4" s="1"/>
  <c r="H211" i="3" s="1"/>
  <c r="J192" i="4"/>
  <c r="V192" i="4" s="1"/>
  <c r="G211" i="3" s="1"/>
  <c r="I192" i="4"/>
  <c r="U192" i="4" s="1"/>
  <c r="F211" i="3" s="1"/>
  <c r="H192" i="4"/>
  <c r="T192" i="4" s="1"/>
  <c r="E211" i="3" s="1"/>
  <c r="M191" i="4"/>
  <c r="Y191" i="4" s="1"/>
  <c r="J201" i="3" s="1"/>
  <c r="L191" i="4"/>
  <c r="X191" i="4" s="1"/>
  <c r="I201" i="3" s="1"/>
  <c r="K191" i="4"/>
  <c r="W191" i="4" s="1"/>
  <c r="H201" i="3" s="1"/>
  <c r="J191" i="4"/>
  <c r="V191" i="4" s="1"/>
  <c r="G201" i="3" s="1"/>
  <c r="I191" i="4"/>
  <c r="U191" i="4" s="1"/>
  <c r="F201" i="3" s="1"/>
  <c r="H191" i="4"/>
  <c r="T191" i="4" s="1"/>
  <c r="E201" i="3" s="1"/>
  <c r="M190" i="4"/>
  <c r="Y190" i="4" s="1"/>
  <c r="J200" i="3" s="1"/>
  <c r="L190" i="4"/>
  <c r="X190" i="4" s="1"/>
  <c r="I200" i="3" s="1"/>
  <c r="K190" i="4"/>
  <c r="W190" i="4" s="1"/>
  <c r="H200" i="3" s="1"/>
  <c r="J190" i="4"/>
  <c r="V190" i="4" s="1"/>
  <c r="G200" i="3" s="1"/>
  <c r="I190" i="4"/>
  <c r="U190" i="4" s="1"/>
  <c r="F200" i="3" s="1"/>
  <c r="H190" i="4"/>
  <c r="T190" i="4" s="1"/>
  <c r="E200" i="3" s="1"/>
  <c r="M189" i="4"/>
  <c r="Y189" i="4" s="1"/>
  <c r="J199" i="3" s="1"/>
  <c r="L189" i="4"/>
  <c r="X189" i="4" s="1"/>
  <c r="I199" i="3" s="1"/>
  <c r="K189" i="4"/>
  <c r="W189" i="4" s="1"/>
  <c r="H199" i="3" s="1"/>
  <c r="J189" i="4"/>
  <c r="V189" i="4" s="1"/>
  <c r="G199" i="3" s="1"/>
  <c r="I189" i="4"/>
  <c r="U189" i="4" s="1"/>
  <c r="F199" i="3" s="1"/>
  <c r="H189" i="4"/>
  <c r="T189" i="4" s="1"/>
  <c r="E199" i="3" s="1"/>
  <c r="M188" i="4"/>
  <c r="Y188" i="4" s="1"/>
  <c r="J191" i="3" s="1"/>
  <c r="L188" i="4"/>
  <c r="X188" i="4" s="1"/>
  <c r="I191" i="3" s="1"/>
  <c r="K188" i="4"/>
  <c r="W188" i="4" s="1"/>
  <c r="H191" i="3" s="1"/>
  <c r="J188" i="4"/>
  <c r="V188" i="4" s="1"/>
  <c r="G191" i="3" s="1"/>
  <c r="I188" i="4"/>
  <c r="U188" i="4" s="1"/>
  <c r="F191" i="3" s="1"/>
  <c r="H188" i="4"/>
  <c r="T188" i="4" s="1"/>
  <c r="E191" i="3" s="1"/>
  <c r="M187" i="4"/>
  <c r="Y187" i="4" s="1"/>
  <c r="J190" i="3" s="1"/>
  <c r="L187" i="4"/>
  <c r="X187" i="4" s="1"/>
  <c r="I190" i="3" s="1"/>
  <c r="K187" i="4"/>
  <c r="W187" i="4" s="1"/>
  <c r="H190" i="3" s="1"/>
  <c r="J187" i="4"/>
  <c r="V187" i="4" s="1"/>
  <c r="G190" i="3" s="1"/>
  <c r="I187" i="4"/>
  <c r="U187" i="4" s="1"/>
  <c r="F190" i="3" s="1"/>
  <c r="H187" i="4"/>
  <c r="T187" i="4" s="1"/>
  <c r="E190" i="3" s="1"/>
  <c r="M186" i="4"/>
  <c r="Y186" i="4" s="1"/>
  <c r="J180" i="3" s="1"/>
  <c r="L186" i="4"/>
  <c r="X186" i="4" s="1"/>
  <c r="I180" i="3" s="1"/>
  <c r="K186" i="4"/>
  <c r="W186" i="4" s="1"/>
  <c r="H180" i="3" s="1"/>
  <c r="J186" i="4"/>
  <c r="V186" i="4" s="1"/>
  <c r="G180" i="3" s="1"/>
  <c r="I186" i="4"/>
  <c r="U186" i="4" s="1"/>
  <c r="F180" i="3" s="1"/>
  <c r="H186" i="4"/>
  <c r="T186" i="4" s="1"/>
  <c r="E180" i="3" s="1"/>
  <c r="M185" i="4"/>
  <c r="Y185" i="4" s="1"/>
  <c r="J179" i="3" s="1"/>
  <c r="L185" i="4"/>
  <c r="X185" i="4" s="1"/>
  <c r="I179" i="3" s="1"/>
  <c r="K185" i="4"/>
  <c r="W185" i="4" s="1"/>
  <c r="H179" i="3" s="1"/>
  <c r="J185" i="4"/>
  <c r="V185" i="4" s="1"/>
  <c r="G179" i="3" s="1"/>
  <c r="I185" i="4"/>
  <c r="U185" i="4" s="1"/>
  <c r="F179" i="3" s="1"/>
  <c r="H185" i="4"/>
  <c r="M184" i="4"/>
  <c r="Y184" i="4" s="1"/>
  <c r="J198" i="3" s="1"/>
  <c r="L184" i="4"/>
  <c r="X184" i="4" s="1"/>
  <c r="I198" i="3" s="1"/>
  <c r="K184" i="4"/>
  <c r="W184" i="4" s="1"/>
  <c r="H198" i="3" s="1"/>
  <c r="J184" i="4"/>
  <c r="V184" i="4" s="1"/>
  <c r="G198" i="3" s="1"/>
  <c r="I184" i="4"/>
  <c r="U184" i="4" s="1"/>
  <c r="F198" i="3" s="1"/>
  <c r="H184" i="4"/>
  <c r="T184" i="4" s="1"/>
  <c r="E198" i="3" s="1"/>
  <c r="M183" i="4"/>
  <c r="Y183" i="4" s="1"/>
  <c r="J178" i="3" s="1"/>
  <c r="L183" i="4"/>
  <c r="X183" i="4" s="1"/>
  <c r="K183" i="4"/>
  <c r="W183" i="4" s="1"/>
  <c r="H178" i="3" s="1"/>
  <c r="J183" i="4"/>
  <c r="V183" i="4" s="1"/>
  <c r="G178" i="3" s="1"/>
  <c r="I183" i="4"/>
  <c r="U183" i="4" s="1"/>
  <c r="F178" i="3" s="1"/>
  <c r="H183" i="4"/>
  <c r="T183" i="4" s="1"/>
  <c r="E178" i="3" s="1"/>
  <c r="M182" i="4"/>
  <c r="Y182" i="4" s="1"/>
  <c r="J197" i="3" s="1"/>
  <c r="L182" i="4"/>
  <c r="X182" i="4" s="1"/>
  <c r="I197" i="3" s="1"/>
  <c r="K182" i="4"/>
  <c r="W182" i="4" s="1"/>
  <c r="H197" i="3" s="1"/>
  <c r="J182" i="4"/>
  <c r="V182" i="4" s="1"/>
  <c r="G197" i="3" s="1"/>
  <c r="I182" i="4"/>
  <c r="U182" i="4" s="1"/>
  <c r="F197" i="3" s="1"/>
  <c r="H182" i="4"/>
  <c r="T182" i="4" s="1"/>
  <c r="E197" i="3" s="1"/>
  <c r="M181" i="4"/>
  <c r="Y181" i="4" s="1"/>
  <c r="J177" i="3" s="1"/>
  <c r="L181" i="4"/>
  <c r="X181" i="4" s="1"/>
  <c r="I177" i="3" s="1"/>
  <c r="K181" i="4"/>
  <c r="W181" i="4" s="1"/>
  <c r="H177" i="3" s="1"/>
  <c r="J181" i="4"/>
  <c r="V181" i="4" s="1"/>
  <c r="G177" i="3" s="1"/>
  <c r="I181" i="4"/>
  <c r="U181" i="4" s="1"/>
  <c r="F177" i="3" s="1"/>
  <c r="H181" i="4"/>
  <c r="T181" i="4" s="1"/>
  <c r="E177" i="3" s="1"/>
  <c r="M180" i="4"/>
  <c r="Y180" i="4" s="1"/>
  <c r="J189" i="3" s="1"/>
  <c r="L180" i="4"/>
  <c r="X180" i="4" s="1"/>
  <c r="I189" i="3" s="1"/>
  <c r="K180" i="4"/>
  <c r="W180" i="4" s="1"/>
  <c r="H189" i="3" s="1"/>
  <c r="J180" i="4"/>
  <c r="V180" i="4" s="1"/>
  <c r="G189" i="3" s="1"/>
  <c r="I180" i="4"/>
  <c r="U180" i="4" s="1"/>
  <c r="F189" i="3" s="1"/>
  <c r="H180" i="4"/>
  <c r="T180" i="4" s="1"/>
  <c r="E189" i="3" s="1"/>
  <c r="M179" i="4"/>
  <c r="Y179" i="4" s="1"/>
  <c r="J176" i="3" s="1"/>
  <c r="L179" i="4"/>
  <c r="X179" i="4" s="1"/>
  <c r="I176" i="3" s="1"/>
  <c r="K179" i="4"/>
  <c r="W179" i="4" s="1"/>
  <c r="H176" i="3" s="1"/>
  <c r="J179" i="4"/>
  <c r="V179" i="4" s="1"/>
  <c r="G176" i="3" s="1"/>
  <c r="I179" i="4"/>
  <c r="U179" i="4" s="1"/>
  <c r="F176" i="3" s="1"/>
  <c r="H179" i="4"/>
  <c r="T179" i="4" s="1"/>
  <c r="E176" i="3" s="1"/>
  <c r="M178" i="4"/>
  <c r="Y178" i="4" s="1"/>
  <c r="J175" i="3" s="1"/>
  <c r="L178" i="4"/>
  <c r="X178" i="4" s="1"/>
  <c r="I175" i="3" s="1"/>
  <c r="K178" i="4"/>
  <c r="W178" i="4" s="1"/>
  <c r="H175" i="3" s="1"/>
  <c r="J178" i="4"/>
  <c r="V178" i="4" s="1"/>
  <c r="G175" i="3" s="1"/>
  <c r="I178" i="4"/>
  <c r="U178" i="4" s="1"/>
  <c r="F175" i="3" s="1"/>
  <c r="H178" i="4"/>
  <c r="T178" i="4" s="1"/>
  <c r="E175" i="3" s="1"/>
  <c r="M177" i="4"/>
  <c r="Y177" i="4" s="1"/>
  <c r="J174" i="3" s="1"/>
  <c r="L177" i="4"/>
  <c r="X177" i="4" s="1"/>
  <c r="I174" i="3" s="1"/>
  <c r="K177" i="4"/>
  <c r="W177" i="4" s="1"/>
  <c r="H174" i="3" s="1"/>
  <c r="J177" i="4"/>
  <c r="V177" i="4" s="1"/>
  <c r="G174" i="3" s="1"/>
  <c r="I177" i="4"/>
  <c r="U177" i="4" s="1"/>
  <c r="F174" i="3" s="1"/>
  <c r="H177" i="4"/>
  <c r="M176" i="4"/>
  <c r="Y176" i="4" s="1"/>
  <c r="J173" i="3" s="1"/>
  <c r="L176" i="4"/>
  <c r="X176" i="4" s="1"/>
  <c r="I173" i="3" s="1"/>
  <c r="K176" i="4"/>
  <c r="W176" i="4" s="1"/>
  <c r="H173" i="3" s="1"/>
  <c r="J176" i="4"/>
  <c r="V176" i="4" s="1"/>
  <c r="G173" i="3" s="1"/>
  <c r="I176" i="4"/>
  <c r="U176" i="4" s="1"/>
  <c r="F173" i="3" s="1"/>
  <c r="H176" i="4"/>
  <c r="T176" i="4" s="1"/>
  <c r="E173" i="3" s="1"/>
  <c r="M175" i="4"/>
  <c r="Y175" i="4" s="1"/>
  <c r="J196" i="3" s="1"/>
  <c r="L175" i="4"/>
  <c r="X175" i="4" s="1"/>
  <c r="I196" i="3" s="1"/>
  <c r="K175" i="4"/>
  <c r="W175" i="4" s="1"/>
  <c r="H196" i="3" s="1"/>
  <c r="J175" i="4"/>
  <c r="V175" i="4" s="1"/>
  <c r="G196" i="3" s="1"/>
  <c r="I175" i="4"/>
  <c r="U175" i="4" s="1"/>
  <c r="F196" i="3" s="1"/>
  <c r="H175" i="4"/>
  <c r="T175" i="4" s="1"/>
  <c r="E196" i="3" s="1"/>
  <c r="M174" i="4"/>
  <c r="Y174" i="4" s="1"/>
  <c r="J195" i="3" s="1"/>
  <c r="L174" i="4"/>
  <c r="X174" i="4" s="1"/>
  <c r="I195" i="3" s="1"/>
  <c r="K174" i="4"/>
  <c r="W174" i="4" s="1"/>
  <c r="H195" i="3" s="1"/>
  <c r="J174" i="4"/>
  <c r="V174" i="4" s="1"/>
  <c r="G195" i="3" s="1"/>
  <c r="I174" i="4"/>
  <c r="U174" i="4" s="1"/>
  <c r="F195" i="3" s="1"/>
  <c r="H174" i="4"/>
  <c r="T174" i="4" s="1"/>
  <c r="E195" i="3" s="1"/>
  <c r="M173" i="4"/>
  <c r="Y173" i="4" s="1"/>
  <c r="J172" i="3" s="1"/>
  <c r="L173" i="4"/>
  <c r="X173" i="4" s="1"/>
  <c r="I172" i="3" s="1"/>
  <c r="K173" i="4"/>
  <c r="W173" i="4" s="1"/>
  <c r="H172" i="3" s="1"/>
  <c r="J173" i="4"/>
  <c r="V173" i="4" s="1"/>
  <c r="G172" i="3" s="1"/>
  <c r="I173" i="4"/>
  <c r="U173" i="4" s="1"/>
  <c r="F172" i="3" s="1"/>
  <c r="H173" i="4"/>
  <c r="T173" i="4" s="1"/>
  <c r="E172" i="3" s="1"/>
  <c r="M172" i="4"/>
  <c r="Y172" i="4" s="1"/>
  <c r="J171" i="3" s="1"/>
  <c r="L172" i="4"/>
  <c r="X172" i="4" s="1"/>
  <c r="I171" i="3" s="1"/>
  <c r="K172" i="4"/>
  <c r="W172" i="4" s="1"/>
  <c r="H171" i="3" s="1"/>
  <c r="J172" i="4"/>
  <c r="V172" i="4" s="1"/>
  <c r="G171" i="3" s="1"/>
  <c r="I172" i="4"/>
  <c r="U172" i="4" s="1"/>
  <c r="F171" i="3" s="1"/>
  <c r="H172" i="4"/>
  <c r="T172" i="4" s="1"/>
  <c r="E171" i="3" s="1"/>
  <c r="M171" i="4"/>
  <c r="Y171" i="4" s="1"/>
  <c r="J170" i="3" s="1"/>
  <c r="L171" i="4"/>
  <c r="X171" i="4" s="1"/>
  <c r="I170" i="3" s="1"/>
  <c r="K171" i="4"/>
  <c r="W171" i="4" s="1"/>
  <c r="H170" i="3" s="1"/>
  <c r="J171" i="4"/>
  <c r="V171" i="4" s="1"/>
  <c r="G170" i="3" s="1"/>
  <c r="I171" i="4"/>
  <c r="U171" i="4" s="1"/>
  <c r="F170" i="3" s="1"/>
  <c r="H171" i="4"/>
  <c r="T171" i="4" s="1"/>
  <c r="E170" i="3" s="1"/>
  <c r="M170" i="4"/>
  <c r="Y170" i="4" s="1"/>
  <c r="J188" i="3" s="1"/>
  <c r="L170" i="4"/>
  <c r="X170" i="4" s="1"/>
  <c r="I188" i="3" s="1"/>
  <c r="K170" i="4"/>
  <c r="W170" i="4" s="1"/>
  <c r="H188" i="3" s="1"/>
  <c r="J170" i="4"/>
  <c r="V170" i="4" s="1"/>
  <c r="G188" i="3" s="1"/>
  <c r="I170" i="4"/>
  <c r="U170" i="4" s="1"/>
  <c r="F188" i="3" s="1"/>
  <c r="H170" i="4"/>
  <c r="T170" i="4" s="1"/>
  <c r="E188" i="3" s="1"/>
  <c r="M169" i="4"/>
  <c r="Y169" i="4" s="1"/>
  <c r="J169" i="3" s="1"/>
  <c r="L169" i="4"/>
  <c r="X169" i="4" s="1"/>
  <c r="I169" i="3" s="1"/>
  <c r="K169" i="4"/>
  <c r="W169" i="4" s="1"/>
  <c r="H169" i="3" s="1"/>
  <c r="J169" i="4"/>
  <c r="V169" i="4" s="1"/>
  <c r="G169" i="3" s="1"/>
  <c r="I169" i="4"/>
  <c r="U169" i="4" s="1"/>
  <c r="F169" i="3" s="1"/>
  <c r="H169" i="4"/>
  <c r="T169" i="4" s="1"/>
  <c r="E169" i="3" s="1"/>
  <c r="M168" i="4"/>
  <c r="Y168" i="4" s="1"/>
  <c r="J168" i="3" s="1"/>
  <c r="L168" i="4"/>
  <c r="X168" i="4" s="1"/>
  <c r="I168" i="3" s="1"/>
  <c r="K168" i="4"/>
  <c r="W168" i="4" s="1"/>
  <c r="H168" i="3" s="1"/>
  <c r="J168" i="4"/>
  <c r="V168" i="4" s="1"/>
  <c r="G168" i="3" s="1"/>
  <c r="I168" i="4"/>
  <c r="U168" i="4" s="1"/>
  <c r="F168" i="3" s="1"/>
  <c r="H168" i="4"/>
  <c r="T168" i="4" s="1"/>
  <c r="E168" i="3" s="1"/>
  <c r="M167" i="4"/>
  <c r="Y167" i="4" s="1"/>
  <c r="J167" i="3" s="1"/>
  <c r="L167" i="4"/>
  <c r="K167" i="4"/>
  <c r="W167" i="4" s="1"/>
  <c r="H167" i="3" s="1"/>
  <c r="J167" i="4"/>
  <c r="V167" i="4" s="1"/>
  <c r="G167" i="3" s="1"/>
  <c r="I167" i="4"/>
  <c r="U167" i="4" s="1"/>
  <c r="F167" i="3" s="1"/>
  <c r="H167" i="4"/>
  <c r="T167" i="4" s="1"/>
  <c r="E167" i="3" s="1"/>
  <c r="M166" i="4"/>
  <c r="Y166" i="4" s="1"/>
  <c r="J166" i="3" s="1"/>
  <c r="L166" i="4"/>
  <c r="X166" i="4" s="1"/>
  <c r="I166" i="3" s="1"/>
  <c r="K166" i="4"/>
  <c r="W166" i="4" s="1"/>
  <c r="H166" i="3" s="1"/>
  <c r="J166" i="4"/>
  <c r="V166" i="4" s="1"/>
  <c r="G166" i="3" s="1"/>
  <c r="I166" i="4"/>
  <c r="U166" i="4" s="1"/>
  <c r="F166" i="3" s="1"/>
  <c r="H166" i="4"/>
  <c r="T166" i="4" s="1"/>
  <c r="E166" i="3" s="1"/>
  <c r="M165" i="4"/>
  <c r="Y165" i="4" s="1"/>
  <c r="J165" i="3" s="1"/>
  <c r="L165" i="4"/>
  <c r="X165" i="4" s="1"/>
  <c r="I165" i="3" s="1"/>
  <c r="K165" i="4"/>
  <c r="W165" i="4" s="1"/>
  <c r="H165" i="3" s="1"/>
  <c r="J165" i="4"/>
  <c r="V165" i="4" s="1"/>
  <c r="G165" i="3" s="1"/>
  <c r="I165" i="4"/>
  <c r="U165" i="4" s="1"/>
  <c r="F165" i="3" s="1"/>
  <c r="H165" i="4"/>
  <c r="M164" i="4"/>
  <c r="Y164" i="4" s="1"/>
  <c r="J187" i="3" s="1"/>
  <c r="L164" i="4"/>
  <c r="X164" i="4" s="1"/>
  <c r="I187" i="3" s="1"/>
  <c r="K164" i="4"/>
  <c r="W164" i="4" s="1"/>
  <c r="H187" i="3" s="1"/>
  <c r="J164" i="4"/>
  <c r="V164" i="4" s="1"/>
  <c r="G187" i="3" s="1"/>
  <c r="I164" i="4"/>
  <c r="U164" i="4" s="1"/>
  <c r="F187" i="3" s="1"/>
  <c r="H164" i="4"/>
  <c r="T164" i="4" s="1"/>
  <c r="E187" i="3" s="1"/>
  <c r="M163" i="4"/>
  <c r="Y163" i="4" s="1"/>
  <c r="J164" i="3" s="1"/>
  <c r="L163" i="4"/>
  <c r="K163" i="4"/>
  <c r="W163" i="4" s="1"/>
  <c r="H164" i="3" s="1"/>
  <c r="J163" i="4"/>
  <c r="V163" i="4" s="1"/>
  <c r="G164" i="3" s="1"/>
  <c r="I163" i="4"/>
  <c r="U163" i="4" s="1"/>
  <c r="F164" i="3" s="1"/>
  <c r="H163" i="4"/>
  <c r="T163" i="4" s="1"/>
  <c r="E164" i="3" s="1"/>
  <c r="M162" i="4"/>
  <c r="Y162" i="4" s="1"/>
  <c r="J163" i="3" s="1"/>
  <c r="L162" i="4"/>
  <c r="X162" i="4" s="1"/>
  <c r="I163" i="3" s="1"/>
  <c r="K162" i="4"/>
  <c r="W162" i="4" s="1"/>
  <c r="H163" i="3" s="1"/>
  <c r="J162" i="4"/>
  <c r="V162" i="4" s="1"/>
  <c r="G163" i="3" s="1"/>
  <c r="I162" i="4"/>
  <c r="U162" i="4" s="1"/>
  <c r="F163" i="3" s="1"/>
  <c r="H162" i="4"/>
  <c r="T162" i="4" s="1"/>
  <c r="E163" i="3" s="1"/>
  <c r="M161" i="4"/>
  <c r="Y161" i="4" s="1"/>
  <c r="J162" i="3" s="1"/>
  <c r="L161" i="4"/>
  <c r="X161" i="4" s="1"/>
  <c r="I162" i="3" s="1"/>
  <c r="K161" i="4"/>
  <c r="W161" i="4" s="1"/>
  <c r="H162" i="3" s="1"/>
  <c r="J161" i="4"/>
  <c r="V161" i="4" s="1"/>
  <c r="G162" i="3" s="1"/>
  <c r="I161" i="4"/>
  <c r="U161" i="4" s="1"/>
  <c r="F162" i="3" s="1"/>
  <c r="H161" i="4"/>
  <c r="T161" i="4" s="1"/>
  <c r="E162" i="3" s="1"/>
  <c r="M160" i="4"/>
  <c r="Y160" i="4" s="1"/>
  <c r="J161" i="3" s="1"/>
  <c r="L160" i="4"/>
  <c r="X160" i="4" s="1"/>
  <c r="I161" i="3" s="1"/>
  <c r="K160" i="4"/>
  <c r="W160" i="4" s="1"/>
  <c r="H161" i="3" s="1"/>
  <c r="J160" i="4"/>
  <c r="V160" i="4" s="1"/>
  <c r="G161" i="3" s="1"/>
  <c r="I160" i="4"/>
  <c r="U160" i="4" s="1"/>
  <c r="F161" i="3" s="1"/>
  <c r="H160" i="4"/>
  <c r="T160" i="4" s="1"/>
  <c r="E161" i="3" s="1"/>
  <c r="M159" i="4"/>
  <c r="Y159" i="4" s="1"/>
  <c r="J160" i="3" s="1"/>
  <c r="L159" i="4"/>
  <c r="X159" i="4" s="1"/>
  <c r="K159" i="4"/>
  <c r="W159" i="4" s="1"/>
  <c r="H160" i="3" s="1"/>
  <c r="J159" i="4"/>
  <c r="V159" i="4" s="1"/>
  <c r="G160" i="3" s="1"/>
  <c r="I159" i="4"/>
  <c r="U159" i="4" s="1"/>
  <c r="F160" i="3" s="1"/>
  <c r="H159" i="4"/>
  <c r="T159" i="4" s="1"/>
  <c r="E160" i="3" s="1"/>
  <c r="M158" i="4"/>
  <c r="Y158" i="4" s="1"/>
  <c r="J159" i="3" s="1"/>
  <c r="L158" i="4"/>
  <c r="X158" i="4" s="1"/>
  <c r="I159" i="3" s="1"/>
  <c r="K158" i="4"/>
  <c r="W158" i="4" s="1"/>
  <c r="H159" i="3" s="1"/>
  <c r="J158" i="4"/>
  <c r="V158" i="4" s="1"/>
  <c r="G159" i="3" s="1"/>
  <c r="I158" i="4"/>
  <c r="U158" i="4" s="1"/>
  <c r="F159" i="3" s="1"/>
  <c r="H158" i="4"/>
  <c r="T158" i="4" s="1"/>
  <c r="E159" i="3" s="1"/>
  <c r="M157" i="4"/>
  <c r="Y157" i="4" s="1"/>
  <c r="J158" i="3" s="1"/>
  <c r="L157" i="4"/>
  <c r="X157" i="4" s="1"/>
  <c r="I158" i="3" s="1"/>
  <c r="K157" i="4"/>
  <c r="W157" i="4" s="1"/>
  <c r="H158" i="3" s="1"/>
  <c r="J157" i="4"/>
  <c r="V157" i="4" s="1"/>
  <c r="G158" i="3" s="1"/>
  <c r="I157" i="4"/>
  <c r="U157" i="4" s="1"/>
  <c r="F158" i="3" s="1"/>
  <c r="H157" i="4"/>
  <c r="T157" i="4" s="1"/>
  <c r="E158" i="3" s="1"/>
  <c r="M156" i="4"/>
  <c r="Y156" i="4" s="1"/>
  <c r="J194" i="3" s="1"/>
  <c r="L156" i="4"/>
  <c r="X156" i="4" s="1"/>
  <c r="I194" i="3" s="1"/>
  <c r="K156" i="4"/>
  <c r="W156" i="4" s="1"/>
  <c r="H194" i="3" s="1"/>
  <c r="J156" i="4"/>
  <c r="V156" i="4" s="1"/>
  <c r="G194" i="3" s="1"/>
  <c r="I156" i="4"/>
  <c r="U156" i="4" s="1"/>
  <c r="F194" i="3" s="1"/>
  <c r="H156" i="4"/>
  <c r="T156" i="4" s="1"/>
  <c r="E194" i="3" s="1"/>
  <c r="M155" i="4"/>
  <c r="Y155" i="4" s="1"/>
  <c r="J193" i="3" s="1"/>
  <c r="L155" i="4"/>
  <c r="X155" i="4" s="1"/>
  <c r="I193" i="3" s="1"/>
  <c r="K155" i="4"/>
  <c r="W155" i="4" s="1"/>
  <c r="H193" i="3" s="1"/>
  <c r="J155" i="4"/>
  <c r="V155" i="4" s="1"/>
  <c r="G193" i="3" s="1"/>
  <c r="I155" i="4"/>
  <c r="U155" i="4" s="1"/>
  <c r="F193" i="3" s="1"/>
  <c r="H155" i="4"/>
  <c r="T155" i="4" s="1"/>
  <c r="E193" i="3" s="1"/>
  <c r="M154" i="4"/>
  <c r="Y154" i="4" s="1"/>
  <c r="J157" i="3" s="1"/>
  <c r="L154" i="4"/>
  <c r="X154" i="4" s="1"/>
  <c r="I157" i="3" s="1"/>
  <c r="K154" i="4"/>
  <c r="W154" i="4" s="1"/>
  <c r="H157" i="3" s="1"/>
  <c r="J154" i="4"/>
  <c r="V154" i="4" s="1"/>
  <c r="G157" i="3" s="1"/>
  <c r="I154" i="4"/>
  <c r="U154" i="4" s="1"/>
  <c r="F157" i="3" s="1"/>
  <c r="H154" i="4"/>
  <c r="T154" i="4" s="1"/>
  <c r="E157" i="3" s="1"/>
  <c r="M153" i="4"/>
  <c r="Y153" i="4" s="1"/>
  <c r="J156" i="3" s="1"/>
  <c r="L153" i="4"/>
  <c r="X153" i="4" s="1"/>
  <c r="I156" i="3" s="1"/>
  <c r="K153" i="4"/>
  <c r="W153" i="4" s="1"/>
  <c r="H156" i="3" s="1"/>
  <c r="J153" i="4"/>
  <c r="V153" i="4" s="1"/>
  <c r="G156" i="3" s="1"/>
  <c r="I153" i="4"/>
  <c r="U153" i="4" s="1"/>
  <c r="F156" i="3" s="1"/>
  <c r="H153" i="4"/>
  <c r="T153" i="4" s="1"/>
  <c r="E156" i="3" s="1"/>
  <c r="M152" i="4"/>
  <c r="Y152" i="4" s="1"/>
  <c r="J186" i="3" s="1"/>
  <c r="L152" i="4"/>
  <c r="X152" i="4" s="1"/>
  <c r="I186" i="3" s="1"/>
  <c r="K152" i="4"/>
  <c r="W152" i="4" s="1"/>
  <c r="H186" i="3" s="1"/>
  <c r="J152" i="4"/>
  <c r="I152" i="4"/>
  <c r="U152" i="4" s="1"/>
  <c r="F186" i="3" s="1"/>
  <c r="H152" i="4"/>
  <c r="T152" i="4" s="1"/>
  <c r="E186" i="3" s="1"/>
  <c r="M151" i="4"/>
  <c r="Y151" i="4" s="1"/>
  <c r="J155" i="3" s="1"/>
  <c r="L151" i="4"/>
  <c r="X151" i="4" s="1"/>
  <c r="I155" i="3" s="1"/>
  <c r="K151" i="4"/>
  <c r="W151" i="4" s="1"/>
  <c r="H155" i="3" s="1"/>
  <c r="J151" i="4"/>
  <c r="V151" i="4" s="1"/>
  <c r="G155" i="3" s="1"/>
  <c r="I151" i="4"/>
  <c r="U151" i="4" s="1"/>
  <c r="F155" i="3" s="1"/>
  <c r="H151" i="4"/>
  <c r="M150" i="4"/>
  <c r="Y150" i="4" s="1"/>
  <c r="J154" i="3" s="1"/>
  <c r="L150" i="4"/>
  <c r="X150" i="4" s="1"/>
  <c r="I154" i="3" s="1"/>
  <c r="K150" i="4"/>
  <c r="W150" i="4" s="1"/>
  <c r="H154" i="3" s="1"/>
  <c r="J150" i="4"/>
  <c r="V150" i="4" s="1"/>
  <c r="G154" i="3" s="1"/>
  <c r="I150" i="4"/>
  <c r="U150" i="4" s="1"/>
  <c r="F154" i="3" s="1"/>
  <c r="H150" i="4"/>
  <c r="T150" i="4" s="1"/>
  <c r="E154" i="3" s="1"/>
  <c r="M149" i="4"/>
  <c r="Y149" i="4" s="1"/>
  <c r="J153" i="3" s="1"/>
  <c r="L149" i="4"/>
  <c r="X149" i="4" s="1"/>
  <c r="I153" i="3" s="1"/>
  <c r="K149" i="4"/>
  <c r="W149" i="4" s="1"/>
  <c r="H153" i="3" s="1"/>
  <c r="J149" i="4"/>
  <c r="V149" i="4" s="1"/>
  <c r="G153" i="3" s="1"/>
  <c r="I149" i="4"/>
  <c r="U149" i="4" s="1"/>
  <c r="F153" i="3" s="1"/>
  <c r="H149" i="4"/>
  <c r="T149" i="4" s="1"/>
  <c r="E153" i="3" s="1"/>
  <c r="M148" i="4"/>
  <c r="Y148" i="4" s="1"/>
  <c r="J185" i="3" s="1"/>
  <c r="L148" i="4"/>
  <c r="X148" i="4" s="1"/>
  <c r="I185" i="3" s="1"/>
  <c r="K148" i="4"/>
  <c r="W148" i="4" s="1"/>
  <c r="H185" i="3" s="1"/>
  <c r="J148" i="4"/>
  <c r="V148" i="4" s="1"/>
  <c r="G185" i="3" s="1"/>
  <c r="I148" i="4"/>
  <c r="U148" i="4" s="1"/>
  <c r="F185" i="3" s="1"/>
  <c r="H148" i="4"/>
  <c r="T148" i="4" s="1"/>
  <c r="E185" i="3" s="1"/>
  <c r="M147" i="4"/>
  <c r="Y147" i="4" s="1"/>
  <c r="J152" i="3" s="1"/>
  <c r="L147" i="4"/>
  <c r="X147" i="4" s="1"/>
  <c r="I152" i="3" s="1"/>
  <c r="K147" i="4"/>
  <c r="W147" i="4" s="1"/>
  <c r="H152" i="3" s="1"/>
  <c r="J147" i="4"/>
  <c r="V147" i="4" s="1"/>
  <c r="G152" i="3" s="1"/>
  <c r="I147" i="4"/>
  <c r="U147" i="4" s="1"/>
  <c r="F152" i="3" s="1"/>
  <c r="H147" i="4"/>
  <c r="T147" i="4" s="1"/>
  <c r="E152" i="3" s="1"/>
  <c r="M146" i="4"/>
  <c r="Y146" i="4" s="1"/>
  <c r="J151" i="3" s="1"/>
  <c r="L146" i="4"/>
  <c r="X146" i="4" s="1"/>
  <c r="I151" i="3" s="1"/>
  <c r="K146" i="4"/>
  <c r="W146" i="4" s="1"/>
  <c r="H151" i="3" s="1"/>
  <c r="J146" i="4"/>
  <c r="V146" i="4" s="1"/>
  <c r="G151" i="3" s="1"/>
  <c r="I146" i="4"/>
  <c r="U146" i="4" s="1"/>
  <c r="F151" i="3" s="1"/>
  <c r="H146" i="4"/>
  <c r="T146" i="4" s="1"/>
  <c r="E151" i="3" s="1"/>
  <c r="M145" i="4"/>
  <c r="Y145" i="4" s="1"/>
  <c r="J150" i="3" s="1"/>
  <c r="L145" i="4"/>
  <c r="X145" i="4" s="1"/>
  <c r="I150" i="3" s="1"/>
  <c r="K145" i="4"/>
  <c r="W145" i="4" s="1"/>
  <c r="H150" i="3" s="1"/>
  <c r="J145" i="4"/>
  <c r="V145" i="4" s="1"/>
  <c r="G150" i="3" s="1"/>
  <c r="I145" i="4"/>
  <c r="U145" i="4" s="1"/>
  <c r="F150" i="3" s="1"/>
  <c r="H145" i="4"/>
  <c r="T145" i="4" s="1"/>
  <c r="E150" i="3" s="1"/>
  <c r="M144" i="4"/>
  <c r="Y144" i="4" s="1"/>
  <c r="J149" i="3" s="1"/>
  <c r="L144" i="4"/>
  <c r="X144" i="4" s="1"/>
  <c r="I149" i="3" s="1"/>
  <c r="K144" i="4"/>
  <c r="W144" i="4" s="1"/>
  <c r="H149" i="3" s="1"/>
  <c r="J144" i="4"/>
  <c r="V144" i="4" s="1"/>
  <c r="G149" i="3" s="1"/>
  <c r="I144" i="4"/>
  <c r="U144" i="4" s="1"/>
  <c r="F149" i="3" s="1"/>
  <c r="H144" i="4"/>
  <c r="T144" i="4" s="1"/>
  <c r="E149" i="3" s="1"/>
  <c r="M143" i="4"/>
  <c r="Y143" i="4" s="1"/>
  <c r="J148" i="3" s="1"/>
  <c r="L143" i="4"/>
  <c r="X143" i="4" s="1"/>
  <c r="K143" i="4"/>
  <c r="W143" i="4" s="1"/>
  <c r="H148" i="3" s="1"/>
  <c r="J143" i="4"/>
  <c r="V143" i="4" s="1"/>
  <c r="G148" i="3" s="1"/>
  <c r="I143" i="4"/>
  <c r="U143" i="4" s="1"/>
  <c r="F148" i="3" s="1"/>
  <c r="H143" i="4"/>
  <c r="T143" i="4" s="1"/>
  <c r="E148" i="3" s="1"/>
  <c r="M142" i="4"/>
  <c r="Y142" i="4" s="1"/>
  <c r="J184" i="3" s="1"/>
  <c r="L142" i="4"/>
  <c r="X142" i="4" s="1"/>
  <c r="I184" i="3" s="1"/>
  <c r="K142" i="4"/>
  <c r="W142" i="4" s="1"/>
  <c r="H184" i="3" s="1"/>
  <c r="J142" i="4"/>
  <c r="V142" i="4" s="1"/>
  <c r="G184" i="3" s="1"/>
  <c r="I142" i="4"/>
  <c r="U142" i="4" s="1"/>
  <c r="F184" i="3" s="1"/>
  <c r="H142" i="4"/>
  <c r="T142" i="4" s="1"/>
  <c r="E184" i="3" s="1"/>
  <c r="M141" i="4"/>
  <c r="Y141" i="4" s="1"/>
  <c r="J147" i="3" s="1"/>
  <c r="L141" i="4"/>
  <c r="X141" i="4" s="1"/>
  <c r="I147" i="3" s="1"/>
  <c r="K141" i="4"/>
  <c r="W141" i="4" s="1"/>
  <c r="H147" i="3" s="1"/>
  <c r="J141" i="4"/>
  <c r="V141" i="4" s="1"/>
  <c r="G147" i="3" s="1"/>
  <c r="I141" i="4"/>
  <c r="U141" i="4" s="1"/>
  <c r="F147" i="3" s="1"/>
  <c r="H141" i="4"/>
  <c r="T141" i="4" s="1"/>
  <c r="E147" i="3" s="1"/>
  <c r="M140" i="4"/>
  <c r="Y140" i="4" s="1"/>
  <c r="J183" i="3" s="1"/>
  <c r="L140" i="4"/>
  <c r="X140" i="4" s="1"/>
  <c r="I183" i="3" s="1"/>
  <c r="K140" i="4"/>
  <c r="W140" i="4" s="1"/>
  <c r="H183" i="3" s="1"/>
  <c r="J140" i="4"/>
  <c r="V140" i="4" s="1"/>
  <c r="G183" i="3" s="1"/>
  <c r="I140" i="4"/>
  <c r="U140" i="4" s="1"/>
  <c r="F183" i="3" s="1"/>
  <c r="H140" i="4"/>
  <c r="T140" i="4" s="1"/>
  <c r="E183" i="3" s="1"/>
  <c r="M139" i="4"/>
  <c r="Y139" i="4" s="1"/>
  <c r="J146" i="3" s="1"/>
  <c r="L139" i="4"/>
  <c r="X139" i="4" s="1"/>
  <c r="I146" i="3" s="1"/>
  <c r="K139" i="4"/>
  <c r="W139" i="4" s="1"/>
  <c r="H146" i="3" s="1"/>
  <c r="J139" i="4"/>
  <c r="V139" i="4" s="1"/>
  <c r="G146" i="3" s="1"/>
  <c r="I139" i="4"/>
  <c r="U139" i="4" s="1"/>
  <c r="F146" i="3" s="1"/>
  <c r="H139" i="4"/>
  <c r="T139" i="4" s="1"/>
  <c r="E146" i="3" s="1"/>
  <c r="M138" i="4"/>
  <c r="Y138" i="4" s="1"/>
  <c r="J145" i="3" s="1"/>
  <c r="L138" i="4"/>
  <c r="X138" i="4" s="1"/>
  <c r="I145" i="3" s="1"/>
  <c r="K138" i="4"/>
  <c r="W138" i="4" s="1"/>
  <c r="H145" i="3" s="1"/>
  <c r="J138" i="4"/>
  <c r="V138" i="4" s="1"/>
  <c r="G145" i="3" s="1"/>
  <c r="I138" i="4"/>
  <c r="U138" i="4" s="1"/>
  <c r="F145" i="3" s="1"/>
  <c r="H138" i="4"/>
  <c r="T138" i="4" s="1"/>
  <c r="E145" i="3" s="1"/>
  <c r="M137" i="4"/>
  <c r="Y137" i="4" s="1"/>
  <c r="J182" i="3" s="1"/>
  <c r="L137" i="4"/>
  <c r="X137" i="4" s="1"/>
  <c r="I182" i="3" s="1"/>
  <c r="K137" i="4"/>
  <c r="W137" i="4" s="1"/>
  <c r="H182" i="3" s="1"/>
  <c r="J137" i="4"/>
  <c r="V137" i="4" s="1"/>
  <c r="G182" i="3" s="1"/>
  <c r="I137" i="4"/>
  <c r="U137" i="4" s="1"/>
  <c r="F182" i="3" s="1"/>
  <c r="H137" i="4"/>
  <c r="T137" i="4" s="1"/>
  <c r="E182" i="3" s="1"/>
  <c r="M136" i="4"/>
  <c r="Y136" i="4" s="1"/>
  <c r="J144" i="3" s="1"/>
  <c r="L136" i="4"/>
  <c r="X136" i="4" s="1"/>
  <c r="I144" i="3" s="1"/>
  <c r="K136" i="4"/>
  <c r="W136" i="4" s="1"/>
  <c r="H144" i="3" s="1"/>
  <c r="J136" i="4"/>
  <c r="V136" i="4" s="1"/>
  <c r="I136" i="4"/>
  <c r="U136" i="4" s="1"/>
  <c r="F144" i="3" s="1"/>
  <c r="H136" i="4"/>
  <c r="T136" i="4" s="1"/>
  <c r="E144" i="3" s="1"/>
  <c r="M135" i="4"/>
  <c r="Y135" i="4" s="1"/>
  <c r="J143" i="3" s="1"/>
  <c r="L135" i="4"/>
  <c r="X135" i="4" s="1"/>
  <c r="I143" i="3" s="1"/>
  <c r="K135" i="4"/>
  <c r="W135" i="4" s="1"/>
  <c r="H143" i="3" s="1"/>
  <c r="J135" i="4"/>
  <c r="V135" i="4" s="1"/>
  <c r="G143" i="3" s="1"/>
  <c r="I135" i="4"/>
  <c r="U135" i="4" s="1"/>
  <c r="F143" i="3" s="1"/>
  <c r="H135" i="4"/>
  <c r="T135" i="4" s="1"/>
  <c r="E143" i="3" s="1"/>
  <c r="M134" i="4"/>
  <c r="Y134" i="4" s="1"/>
  <c r="J181" i="3" s="1"/>
  <c r="L134" i="4"/>
  <c r="X134" i="4" s="1"/>
  <c r="I181" i="3" s="1"/>
  <c r="K134" i="4"/>
  <c r="W134" i="4" s="1"/>
  <c r="H181" i="3" s="1"/>
  <c r="J134" i="4"/>
  <c r="V134" i="4" s="1"/>
  <c r="G181" i="3" s="1"/>
  <c r="I134" i="4"/>
  <c r="U134" i="4" s="1"/>
  <c r="F181" i="3" s="1"/>
  <c r="H134" i="4"/>
  <c r="T134" i="4" s="1"/>
  <c r="E181" i="3" s="1"/>
  <c r="M133" i="4"/>
  <c r="Y133" i="4" s="1"/>
  <c r="J142" i="3" s="1"/>
  <c r="L133" i="4"/>
  <c r="X133" i="4" s="1"/>
  <c r="I142" i="3" s="1"/>
  <c r="K133" i="4"/>
  <c r="W133" i="4" s="1"/>
  <c r="H142" i="3" s="1"/>
  <c r="J133" i="4"/>
  <c r="V133" i="4" s="1"/>
  <c r="G142" i="3" s="1"/>
  <c r="I133" i="4"/>
  <c r="U133" i="4" s="1"/>
  <c r="F142" i="3" s="1"/>
  <c r="H133" i="4"/>
  <c r="T133" i="4" s="1"/>
  <c r="E142" i="3" s="1"/>
  <c r="M132" i="4"/>
  <c r="Y132" i="4" s="1"/>
  <c r="J192" i="3" s="1"/>
  <c r="L132" i="4"/>
  <c r="X132" i="4" s="1"/>
  <c r="I192" i="3" s="1"/>
  <c r="K132" i="4"/>
  <c r="W132" i="4" s="1"/>
  <c r="H192" i="3" s="1"/>
  <c r="J132" i="4"/>
  <c r="V132" i="4" s="1"/>
  <c r="G192" i="3" s="1"/>
  <c r="I132" i="4"/>
  <c r="U132" i="4" s="1"/>
  <c r="F192" i="3" s="1"/>
  <c r="H132" i="4"/>
  <c r="T132" i="4" s="1"/>
  <c r="E192" i="3" s="1"/>
  <c r="M131" i="4"/>
  <c r="Y131" i="4" s="1"/>
  <c r="J141" i="3" s="1"/>
  <c r="L131" i="4"/>
  <c r="X131" i="4" s="1"/>
  <c r="I141" i="3" s="1"/>
  <c r="K131" i="4"/>
  <c r="W131" i="4" s="1"/>
  <c r="H141" i="3" s="1"/>
  <c r="J131" i="4"/>
  <c r="V131" i="4" s="1"/>
  <c r="G141" i="3" s="1"/>
  <c r="I131" i="4"/>
  <c r="U131" i="4" s="1"/>
  <c r="F141" i="3" s="1"/>
  <c r="H131" i="4"/>
  <c r="T131" i="4" s="1"/>
  <c r="E141" i="3" s="1"/>
  <c r="M130" i="4"/>
  <c r="Y130" i="4" s="1"/>
  <c r="J140" i="3" s="1"/>
  <c r="L130" i="4"/>
  <c r="X130" i="4" s="1"/>
  <c r="I140" i="3" s="1"/>
  <c r="K130" i="4"/>
  <c r="W130" i="4" s="1"/>
  <c r="H140" i="3" s="1"/>
  <c r="J130" i="4"/>
  <c r="V130" i="4" s="1"/>
  <c r="G140" i="3" s="1"/>
  <c r="I130" i="4"/>
  <c r="U130" i="4" s="1"/>
  <c r="F140" i="3" s="1"/>
  <c r="H130" i="4"/>
  <c r="T130" i="4" s="1"/>
  <c r="E140" i="3" s="1"/>
  <c r="M129" i="4"/>
  <c r="Y129" i="4" s="1"/>
  <c r="J139" i="3" s="1"/>
  <c r="L129" i="4"/>
  <c r="K129" i="4"/>
  <c r="W129" i="4" s="1"/>
  <c r="H139" i="3" s="1"/>
  <c r="J129" i="4"/>
  <c r="V129" i="4" s="1"/>
  <c r="G139" i="3" s="1"/>
  <c r="I129" i="4"/>
  <c r="U129" i="4" s="1"/>
  <c r="F139" i="3" s="1"/>
  <c r="H129" i="4"/>
  <c r="T129" i="4" s="1"/>
  <c r="E139" i="3" s="1"/>
  <c r="M128" i="4"/>
  <c r="Y128" i="4" s="1"/>
  <c r="J138" i="3" s="1"/>
  <c r="L128" i="4"/>
  <c r="X128" i="4" s="1"/>
  <c r="I138" i="3" s="1"/>
  <c r="K128" i="4"/>
  <c r="W128" i="4" s="1"/>
  <c r="H138" i="3" s="1"/>
  <c r="J128" i="4"/>
  <c r="V128" i="4" s="1"/>
  <c r="G138" i="3" s="1"/>
  <c r="I128" i="4"/>
  <c r="U128" i="4" s="1"/>
  <c r="F138" i="3" s="1"/>
  <c r="H128" i="4"/>
  <c r="T128" i="4" s="1"/>
  <c r="E138" i="3" s="1"/>
  <c r="M127" i="4"/>
  <c r="Y127" i="4" s="1"/>
  <c r="J114" i="3" s="1"/>
  <c r="L127" i="4"/>
  <c r="X127" i="4" s="1"/>
  <c r="I114" i="3" s="1"/>
  <c r="K127" i="4"/>
  <c r="W127" i="4" s="1"/>
  <c r="H114" i="3" s="1"/>
  <c r="J127" i="4"/>
  <c r="V127" i="4" s="1"/>
  <c r="G114" i="3" s="1"/>
  <c r="I127" i="4"/>
  <c r="U127" i="4" s="1"/>
  <c r="F114" i="3" s="1"/>
  <c r="H127" i="4"/>
  <c r="T127" i="4" s="1"/>
  <c r="E114" i="3" s="1"/>
  <c r="M126" i="4"/>
  <c r="Y126" i="4" s="1"/>
  <c r="J113" i="3" s="1"/>
  <c r="L126" i="4"/>
  <c r="X126" i="4" s="1"/>
  <c r="I113" i="3" s="1"/>
  <c r="K126" i="4"/>
  <c r="W126" i="4" s="1"/>
  <c r="H113" i="3" s="1"/>
  <c r="J126" i="4"/>
  <c r="V126" i="4" s="1"/>
  <c r="G113" i="3" s="1"/>
  <c r="I126" i="4"/>
  <c r="U126" i="4" s="1"/>
  <c r="F113" i="3" s="1"/>
  <c r="H126" i="4"/>
  <c r="T126" i="4" s="1"/>
  <c r="E113" i="3" s="1"/>
  <c r="M125" i="4"/>
  <c r="Y125" i="4" s="1"/>
  <c r="J112" i="3" s="1"/>
  <c r="L125" i="4"/>
  <c r="X125" i="4" s="1"/>
  <c r="I112" i="3" s="1"/>
  <c r="K125" i="4"/>
  <c r="W125" i="4" s="1"/>
  <c r="H112" i="3" s="1"/>
  <c r="J125" i="4"/>
  <c r="V125" i="4" s="1"/>
  <c r="G112" i="3" s="1"/>
  <c r="I125" i="4"/>
  <c r="U125" i="4" s="1"/>
  <c r="F112" i="3" s="1"/>
  <c r="H125" i="4"/>
  <c r="T125" i="4" s="1"/>
  <c r="E112" i="3" s="1"/>
  <c r="M124" i="4"/>
  <c r="Y124" i="4" s="1"/>
  <c r="J130" i="3" s="1"/>
  <c r="L124" i="4"/>
  <c r="X124" i="4" s="1"/>
  <c r="I130" i="3" s="1"/>
  <c r="K124" i="4"/>
  <c r="W124" i="4" s="1"/>
  <c r="H130" i="3" s="1"/>
  <c r="J124" i="4"/>
  <c r="V124" i="4" s="1"/>
  <c r="G130" i="3" s="1"/>
  <c r="I124" i="4"/>
  <c r="U124" i="4" s="1"/>
  <c r="F130" i="3" s="1"/>
  <c r="H124" i="4"/>
  <c r="T124" i="4" s="1"/>
  <c r="E130" i="3" s="1"/>
  <c r="M123" i="4"/>
  <c r="Y123" i="4" s="1"/>
  <c r="J111" i="3" s="1"/>
  <c r="L123" i="4"/>
  <c r="X123" i="4" s="1"/>
  <c r="I111" i="3" s="1"/>
  <c r="K123" i="4"/>
  <c r="W123" i="4" s="1"/>
  <c r="H111" i="3" s="1"/>
  <c r="J123" i="4"/>
  <c r="V123" i="4" s="1"/>
  <c r="G111" i="3" s="1"/>
  <c r="I123" i="4"/>
  <c r="U123" i="4" s="1"/>
  <c r="F111" i="3" s="1"/>
  <c r="H123" i="4"/>
  <c r="T123" i="4" s="1"/>
  <c r="E111" i="3" s="1"/>
  <c r="M122" i="4"/>
  <c r="Y122" i="4" s="1"/>
  <c r="J110" i="3" s="1"/>
  <c r="L122" i="4"/>
  <c r="X122" i="4" s="1"/>
  <c r="I110" i="3" s="1"/>
  <c r="K122" i="4"/>
  <c r="W122" i="4" s="1"/>
  <c r="H110" i="3" s="1"/>
  <c r="J122" i="4"/>
  <c r="V122" i="4" s="1"/>
  <c r="G110" i="3" s="1"/>
  <c r="I122" i="4"/>
  <c r="U122" i="4" s="1"/>
  <c r="F110" i="3" s="1"/>
  <c r="H122" i="4"/>
  <c r="T122" i="4" s="1"/>
  <c r="E110" i="3" s="1"/>
  <c r="M121" i="4"/>
  <c r="Y121" i="4" s="1"/>
  <c r="J109" i="3" s="1"/>
  <c r="L121" i="4"/>
  <c r="K121" i="4"/>
  <c r="W121" i="4" s="1"/>
  <c r="H109" i="3" s="1"/>
  <c r="J121" i="4"/>
  <c r="V121" i="4" s="1"/>
  <c r="G109" i="3" s="1"/>
  <c r="I121" i="4"/>
  <c r="U121" i="4" s="1"/>
  <c r="F109" i="3" s="1"/>
  <c r="H121" i="4"/>
  <c r="T121" i="4" s="1"/>
  <c r="E109" i="3" s="1"/>
  <c r="M120" i="4"/>
  <c r="Y120" i="4" s="1"/>
  <c r="J137" i="3" s="1"/>
  <c r="L120" i="4"/>
  <c r="X120" i="4" s="1"/>
  <c r="I137" i="3" s="1"/>
  <c r="K120" i="4"/>
  <c r="W120" i="4" s="1"/>
  <c r="H137" i="3" s="1"/>
  <c r="J120" i="4"/>
  <c r="V120" i="4" s="1"/>
  <c r="G137" i="3" s="1"/>
  <c r="I120" i="4"/>
  <c r="U120" i="4" s="1"/>
  <c r="F137" i="3" s="1"/>
  <c r="H120" i="4"/>
  <c r="T120" i="4" s="1"/>
  <c r="E137" i="3" s="1"/>
  <c r="M119" i="4"/>
  <c r="Y119" i="4" s="1"/>
  <c r="J108" i="3" s="1"/>
  <c r="L119" i="4"/>
  <c r="X119" i="4" s="1"/>
  <c r="I108" i="3" s="1"/>
  <c r="K119" i="4"/>
  <c r="W119" i="4" s="1"/>
  <c r="H108" i="3" s="1"/>
  <c r="J119" i="4"/>
  <c r="V119" i="4" s="1"/>
  <c r="G108" i="3" s="1"/>
  <c r="I119" i="4"/>
  <c r="U119" i="4" s="1"/>
  <c r="F108" i="3" s="1"/>
  <c r="H119" i="4"/>
  <c r="T119" i="4" s="1"/>
  <c r="E108" i="3" s="1"/>
  <c r="M118" i="4"/>
  <c r="Y118" i="4" s="1"/>
  <c r="J129" i="3" s="1"/>
  <c r="L118" i="4"/>
  <c r="X118" i="4" s="1"/>
  <c r="I129" i="3" s="1"/>
  <c r="K118" i="4"/>
  <c r="W118" i="4" s="1"/>
  <c r="H129" i="3" s="1"/>
  <c r="J118" i="4"/>
  <c r="V118" i="4" s="1"/>
  <c r="G129" i="3" s="1"/>
  <c r="I118" i="4"/>
  <c r="U118" i="4" s="1"/>
  <c r="F129" i="3" s="1"/>
  <c r="H118" i="4"/>
  <c r="T118" i="4" s="1"/>
  <c r="E129" i="3" s="1"/>
  <c r="M117" i="4"/>
  <c r="Y117" i="4" s="1"/>
  <c r="J107" i="3" s="1"/>
  <c r="L117" i="4"/>
  <c r="X117" i="4" s="1"/>
  <c r="I107" i="3" s="1"/>
  <c r="K117" i="4"/>
  <c r="W117" i="4" s="1"/>
  <c r="H107" i="3" s="1"/>
  <c r="J117" i="4"/>
  <c r="V117" i="4" s="1"/>
  <c r="G107" i="3" s="1"/>
  <c r="I117" i="4"/>
  <c r="U117" i="4" s="1"/>
  <c r="F107" i="3" s="1"/>
  <c r="H117" i="4"/>
  <c r="T117" i="4" s="1"/>
  <c r="E107" i="3" s="1"/>
  <c r="M116" i="4"/>
  <c r="Y116" i="4" s="1"/>
  <c r="J106" i="3" s="1"/>
  <c r="L116" i="4"/>
  <c r="X116" i="4" s="1"/>
  <c r="I106" i="3" s="1"/>
  <c r="K116" i="4"/>
  <c r="W116" i="4" s="1"/>
  <c r="H106" i="3" s="1"/>
  <c r="J116" i="4"/>
  <c r="V116" i="4" s="1"/>
  <c r="G106" i="3" s="1"/>
  <c r="I116" i="4"/>
  <c r="U116" i="4" s="1"/>
  <c r="F106" i="3" s="1"/>
  <c r="H116" i="4"/>
  <c r="T116" i="4" s="1"/>
  <c r="E106" i="3" s="1"/>
  <c r="M115" i="4"/>
  <c r="Y115" i="4" s="1"/>
  <c r="J105" i="3" s="1"/>
  <c r="L115" i="4"/>
  <c r="X115" i="4" s="1"/>
  <c r="I105" i="3" s="1"/>
  <c r="K115" i="4"/>
  <c r="W115" i="4" s="1"/>
  <c r="H105" i="3" s="1"/>
  <c r="J115" i="4"/>
  <c r="V115" i="4" s="1"/>
  <c r="G105" i="3" s="1"/>
  <c r="I115" i="4"/>
  <c r="U115" i="4" s="1"/>
  <c r="F105" i="3" s="1"/>
  <c r="H115" i="4"/>
  <c r="T115" i="4" s="1"/>
  <c r="E105" i="3" s="1"/>
  <c r="M114" i="4"/>
  <c r="Y114" i="4" s="1"/>
  <c r="J128" i="3" s="1"/>
  <c r="L114" i="4"/>
  <c r="X114" i="4" s="1"/>
  <c r="I128" i="3" s="1"/>
  <c r="K114" i="4"/>
  <c r="W114" i="4" s="1"/>
  <c r="H128" i="3" s="1"/>
  <c r="J114" i="4"/>
  <c r="V114" i="4" s="1"/>
  <c r="G128" i="3" s="1"/>
  <c r="I114" i="4"/>
  <c r="U114" i="4" s="1"/>
  <c r="F128" i="3" s="1"/>
  <c r="H114" i="4"/>
  <c r="T114" i="4" s="1"/>
  <c r="E128" i="3" s="1"/>
  <c r="M113" i="4"/>
  <c r="Y113" i="4" s="1"/>
  <c r="J104" i="3" s="1"/>
  <c r="L113" i="4"/>
  <c r="K113" i="4"/>
  <c r="W113" i="4" s="1"/>
  <c r="H104" i="3" s="1"/>
  <c r="J113" i="4"/>
  <c r="V113" i="4" s="1"/>
  <c r="G104" i="3" s="1"/>
  <c r="I113" i="4"/>
  <c r="U113" i="4" s="1"/>
  <c r="F104" i="3" s="1"/>
  <c r="H113" i="4"/>
  <c r="T113" i="4" s="1"/>
  <c r="E104" i="3" s="1"/>
  <c r="M112" i="4"/>
  <c r="Y112" i="4" s="1"/>
  <c r="J103" i="3" s="1"/>
  <c r="L112" i="4"/>
  <c r="X112" i="4" s="1"/>
  <c r="I103" i="3" s="1"/>
  <c r="K112" i="4"/>
  <c r="W112" i="4" s="1"/>
  <c r="H103" i="3" s="1"/>
  <c r="J112" i="4"/>
  <c r="V112" i="4" s="1"/>
  <c r="G103" i="3" s="1"/>
  <c r="I112" i="4"/>
  <c r="U112" i="4" s="1"/>
  <c r="F103" i="3" s="1"/>
  <c r="H112" i="4"/>
  <c r="T112" i="4" s="1"/>
  <c r="E103" i="3" s="1"/>
  <c r="M111" i="4"/>
  <c r="Y111" i="4" s="1"/>
  <c r="J102" i="3" s="1"/>
  <c r="L111" i="4"/>
  <c r="X111" i="4" s="1"/>
  <c r="I102" i="3" s="1"/>
  <c r="K111" i="4"/>
  <c r="W111" i="4" s="1"/>
  <c r="H102" i="3" s="1"/>
  <c r="J111" i="4"/>
  <c r="V111" i="4" s="1"/>
  <c r="G102" i="3" s="1"/>
  <c r="I111" i="4"/>
  <c r="U111" i="4" s="1"/>
  <c r="F102" i="3" s="1"/>
  <c r="H111" i="4"/>
  <c r="T111" i="4" s="1"/>
  <c r="E102" i="3" s="1"/>
  <c r="M110" i="4"/>
  <c r="Y110" i="4" s="1"/>
  <c r="J127" i="3" s="1"/>
  <c r="L110" i="4"/>
  <c r="X110" i="4" s="1"/>
  <c r="I127" i="3" s="1"/>
  <c r="K110" i="4"/>
  <c r="W110" i="4" s="1"/>
  <c r="H127" i="3" s="1"/>
  <c r="J110" i="4"/>
  <c r="V110" i="4" s="1"/>
  <c r="G127" i="3" s="1"/>
  <c r="I110" i="4"/>
  <c r="U110" i="4" s="1"/>
  <c r="F127" i="3" s="1"/>
  <c r="H110" i="4"/>
  <c r="T110" i="4" s="1"/>
  <c r="E127" i="3" s="1"/>
  <c r="M109" i="4"/>
  <c r="Y109" i="4" s="1"/>
  <c r="J101" i="3" s="1"/>
  <c r="L109" i="4"/>
  <c r="X109" i="4" s="1"/>
  <c r="I101" i="3" s="1"/>
  <c r="K109" i="4"/>
  <c r="W109" i="4" s="1"/>
  <c r="H101" i="3" s="1"/>
  <c r="J109" i="4"/>
  <c r="V109" i="4" s="1"/>
  <c r="G101" i="3" s="1"/>
  <c r="I109" i="4"/>
  <c r="U109" i="4" s="1"/>
  <c r="F101" i="3" s="1"/>
  <c r="H109" i="4"/>
  <c r="T109" i="4" s="1"/>
  <c r="E101" i="3" s="1"/>
  <c r="M108" i="4"/>
  <c r="Y108" i="4" s="1"/>
  <c r="J136" i="3" s="1"/>
  <c r="L108" i="4"/>
  <c r="X108" i="4" s="1"/>
  <c r="I136" i="3" s="1"/>
  <c r="K108" i="4"/>
  <c r="W108" i="4" s="1"/>
  <c r="H136" i="3" s="1"/>
  <c r="J108" i="4"/>
  <c r="V108" i="4" s="1"/>
  <c r="G136" i="3" s="1"/>
  <c r="I108" i="4"/>
  <c r="U108" i="4" s="1"/>
  <c r="F136" i="3" s="1"/>
  <c r="H108" i="4"/>
  <c r="T108" i="4" s="1"/>
  <c r="E136" i="3" s="1"/>
  <c r="M107" i="4"/>
  <c r="Y107" i="4" s="1"/>
  <c r="J100" i="3" s="1"/>
  <c r="L107" i="4"/>
  <c r="X107" i="4" s="1"/>
  <c r="I100" i="3" s="1"/>
  <c r="K107" i="4"/>
  <c r="W107" i="4" s="1"/>
  <c r="H100" i="3" s="1"/>
  <c r="J107" i="4"/>
  <c r="V107" i="4" s="1"/>
  <c r="G100" i="3" s="1"/>
  <c r="I107" i="4"/>
  <c r="U107" i="4" s="1"/>
  <c r="F100" i="3" s="1"/>
  <c r="H107" i="4"/>
  <c r="T107" i="4" s="1"/>
  <c r="E100" i="3" s="1"/>
  <c r="M106" i="4"/>
  <c r="Y106" i="4" s="1"/>
  <c r="J99" i="3" s="1"/>
  <c r="L106" i="4"/>
  <c r="X106" i="4" s="1"/>
  <c r="I99" i="3" s="1"/>
  <c r="K106" i="4"/>
  <c r="W106" i="4" s="1"/>
  <c r="H99" i="3" s="1"/>
  <c r="J106" i="4"/>
  <c r="V106" i="4" s="1"/>
  <c r="G99" i="3" s="1"/>
  <c r="I106" i="4"/>
  <c r="U106" i="4" s="1"/>
  <c r="F99" i="3" s="1"/>
  <c r="H106" i="4"/>
  <c r="T106" i="4" s="1"/>
  <c r="E99" i="3" s="1"/>
  <c r="M105" i="4"/>
  <c r="Y105" i="4" s="1"/>
  <c r="J98" i="3" s="1"/>
  <c r="L105" i="4"/>
  <c r="X105" i="4" s="1"/>
  <c r="I98" i="3" s="1"/>
  <c r="K105" i="4"/>
  <c r="W105" i="4" s="1"/>
  <c r="H98" i="3" s="1"/>
  <c r="J105" i="4"/>
  <c r="V105" i="4" s="1"/>
  <c r="G98" i="3" s="1"/>
  <c r="I105" i="4"/>
  <c r="U105" i="4" s="1"/>
  <c r="F98" i="3" s="1"/>
  <c r="H105" i="4"/>
  <c r="T105" i="4" s="1"/>
  <c r="E98" i="3" s="1"/>
  <c r="M104" i="4"/>
  <c r="Y104" i="4" s="1"/>
  <c r="J126" i="3" s="1"/>
  <c r="L104" i="4"/>
  <c r="X104" i="4" s="1"/>
  <c r="I126" i="3" s="1"/>
  <c r="K104" i="4"/>
  <c r="W104" i="4" s="1"/>
  <c r="H126" i="3" s="1"/>
  <c r="J104" i="4"/>
  <c r="V104" i="4" s="1"/>
  <c r="G126" i="3" s="1"/>
  <c r="I104" i="4"/>
  <c r="U104" i="4" s="1"/>
  <c r="F126" i="3" s="1"/>
  <c r="H104" i="4"/>
  <c r="T104" i="4" s="1"/>
  <c r="E126" i="3" s="1"/>
  <c r="M103" i="4"/>
  <c r="Y103" i="4" s="1"/>
  <c r="J97" i="3" s="1"/>
  <c r="L103" i="4"/>
  <c r="X103" i="4" s="1"/>
  <c r="I97" i="3" s="1"/>
  <c r="K103" i="4"/>
  <c r="W103" i="4" s="1"/>
  <c r="H97" i="3" s="1"/>
  <c r="J103" i="4"/>
  <c r="V103" i="4" s="1"/>
  <c r="G97" i="3" s="1"/>
  <c r="I103" i="4"/>
  <c r="U103" i="4" s="1"/>
  <c r="F97" i="3" s="1"/>
  <c r="H103" i="4"/>
  <c r="T103" i="4" s="1"/>
  <c r="E97" i="3" s="1"/>
  <c r="M102" i="4"/>
  <c r="Y102" i="4" s="1"/>
  <c r="J96" i="3" s="1"/>
  <c r="L102" i="4"/>
  <c r="X102" i="4" s="1"/>
  <c r="I96" i="3" s="1"/>
  <c r="K102" i="4"/>
  <c r="W102" i="4" s="1"/>
  <c r="H96" i="3" s="1"/>
  <c r="J102" i="4"/>
  <c r="V102" i="4" s="1"/>
  <c r="G96" i="3" s="1"/>
  <c r="I102" i="4"/>
  <c r="U102" i="4" s="1"/>
  <c r="F96" i="3" s="1"/>
  <c r="H102" i="4"/>
  <c r="T102" i="4" s="1"/>
  <c r="E96" i="3" s="1"/>
  <c r="M101" i="4"/>
  <c r="Y101" i="4" s="1"/>
  <c r="J95" i="3" s="1"/>
  <c r="L101" i="4"/>
  <c r="K101" i="4"/>
  <c r="W101" i="4" s="1"/>
  <c r="H95" i="3" s="1"/>
  <c r="J101" i="4"/>
  <c r="V101" i="4" s="1"/>
  <c r="G95" i="3" s="1"/>
  <c r="I101" i="4"/>
  <c r="U101" i="4" s="1"/>
  <c r="F95" i="3" s="1"/>
  <c r="H101" i="4"/>
  <c r="T101" i="4" s="1"/>
  <c r="E95" i="3" s="1"/>
  <c r="M100" i="4"/>
  <c r="Y100" i="4" s="1"/>
  <c r="J135" i="3" s="1"/>
  <c r="L100" i="4"/>
  <c r="X100" i="4" s="1"/>
  <c r="I135" i="3" s="1"/>
  <c r="K100" i="4"/>
  <c r="W100" i="4" s="1"/>
  <c r="H135" i="3" s="1"/>
  <c r="J100" i="4"/>
  <c r="I100" i="4"/>
  <c r="U100" i="4" s="1"/>
  <c r="F135" i="3" s="1"/>
  <c r="H100" i="4"/>
  <c r="T100" i="4" s="1"/>
  <c r="E135" i="3" s="1"/>
  <c r="M99" i="4"/>
  <c r="Y99" i="4" s="1"/>
  <c r="J94" i="3" s="1"/>
  <c r="L99" i="4"/>
  <c r="X99" i="4" s="1"/>
  <c r="I94" i="3" s="1"/>
  <c r="K99" i="4"/>
  <c r="W99" i="4" s="1"/>
  <c r="H94" i="3" s="1"/>
  <c r="J99" i="4"/>
  <c r="V99" i="4" s="1"/>
  <c r="G94" i="3" s="1"/>
  <c r="I99" i="4"/>
  <c r="U99" i="4" s="1"/>
  <c r="F94" i="3" s="1"/>
  <c r="H99" i="4"/>
  <c r="M98" i="4"/>
  <c r="Y98" i="4" s="1"/>
  <c r="J134" i="3" s="1"/>
  <c r="L98" i="4"/>
  <c r="X98" i="4" s="1"/>
  <c r="I134" i="3" s="1"/>
  <c r="K98" i="4"/>
  <c r="W98" i="4" s="1"/>
  <c r="H134" i="3" s="1"/>
  <c r="J98" i="4"/>
  <c r="V98" i="4" s="1"/>
  <c r="G134" i="3" s="1"/>
  <c r="I98" i="4"/>
  <c r="U98" i="4" s="1"/>
  <c r="F134" i="3" s="1"/>
  <c r="H98" i="4"/>
  <c r="T98" i="4" s="1"/>
  <c r="E134" i="3" s="1"/>
  <c r="M97" i="4"/>
  <c r="Y97" i="4" s="1"/>
  <c r="J125" i="3" s="1"/>
  <c r="L97" i="4"/>
  <c r="X97" i="4" s="1"/>
  <c r="I125" i="3" s="1"/>
  <c r="K97" i="4"/>
  <c r="W97" i="4" s="1"/>
  <c r="H125" i="3" s="1"/>
  <c r="J97" i="4"/>
  <c r="V97" i="4" s="1"/>
  <c r="G125" i="3" s="1"/>
  <c r="I97" i="4"/>
  <c r="U97" i="4" s="1"/>
  <c r="F125" i="3" s="1"/>
  <c r="H97" i="4"/>
  <c r="T97" i="4" s="1"/>
  <c r="E125" i="3" s="1"/>
  <c r="M96" i="4"/>
  <c r="Y96" i="4" s="1"/>
  <c r="J93" i="3" s="1"/>
  <c r="L96" i="4"/>
  <c r="X96" i="4" s="1"/>
  <c r="I93" i="3" s="1"/>
  <c r="K96" i="4"/>
  <c r="W96" i="4" s="1"/>
  <c r="H93" i="3" s="1"/>
  <c r="J96" i="4"/>
  <c r="V96" i="4" s="1"/>
  <c r="G93" i="3" s="1"/>
  <c r="I96" i="4"/>
  <c r="U96" i="4" s="1"/>
  <c r="F93" i="3" s="1"/>
  <c r="H96" i="4"/>
  <c r="T96" i="4" s="1"/>
  <c r="E93" i="3" s="1"/>
  <c r="M95" i="4"/>
  <c r="Y95" i="4" s="1"/>
  <c r="J124" i="3" s="1"/>
  <c r="L95" i="4"/>
  <c r="X95" i="4" s="1"/>
  <c r="I124" i="3" s="1"/>
  <c r="K95" i="4"/>
  <c r="W95" i="4" s="1"/>
  <c r="H124" i="3" s="1"/>
  <c r="J95" i="4"/>
  <c r="V95" i="4" s="1"/>
  <c r="G124" i="3" s="1"/>
  <c r="I95" i="4"/>
  <c r="U95" i="4" s="1"/>
  <c r="F124" i="3" s="1"/>
  <c r="H95" i="4"/>
  <c r="M94" i="4"/>
  <c r="Y94" i="4" s="1"/>
  <c r="J92" i="3" s="1"/>
  <c r="L94" i="4"/>
  <c r="X94" i="4" s="1"/>
  <c r="I92" i="3" s="1"/>
  <c r="K94" i="4"/>
  <c r="W94" i="4" s="1"/>
  <c r="H92" i="3" s="1"/>
  <c r="J94" i="4"/>
  <c r="V94" i="4" s="1"/>
  <c r="G92" i="3" s="1"/>
  <c r="I94" i="4"/>
  <c r="U94" i="4" s="1"/>
  <c r="F92" i="3" s="1"/>
  <c r="H94" i="4"/>
  <c r="T94" i="4" s="1"/>
  <c r="E92" i="3" s="1"/>
  <c r="M93" i="4"/>
  <c r="Y93" i="4" s="1"/>
  <c r="J91" i="3" s="1"/>
  <c r="L93" i="4"/>
  <c r="X93" i="4" s="1"/>
  <c r="I91" i="3" s="1"/>
  <c r="K93" i="4"/>
  <c r="W93" i="4" s="1"/>
  <c r="H91" i="3" s="1"/>
  <c r="J93" i="4"/>
  <c r="V93" i="4" s="1"/>
  <c r="G91" i="3" s="1"/>
  <c r="I93" i="4"/>
  <c r="U93" i="4" s="1"/>
  <c r="F91" i="3" s="1"/>
  <c r="H93" i="4"/>
  <c r="T93" i="4" s="1"/>
  <c r="E91" i="3" s="1"/>
  <c r="M92" i="4"/>
  <c r="Y92" i="4" s="1"/>
  <c r="J90" i="3" s="1"/>
  <c r="L92" i="4"/>
  <c r="X92" i="4" s="1"/>
  <c r="I90" i="3" s="1"/>
  <c r="K92" i="4"/>
  <c r="W92" i="4" s="1"/>
  <c r="H90" i="3" s="1"/>
  <c r="J92" i="4"/>
  <c r="V92" i="4" s="1"/>
  <c r="G90" i="3" s="1"/>
  <c r="I92" i="4"/>
  <c r="U92" i="4" s="1"/>
  <c r="F90" i="3" s="1"/>
  <c r="H92" i="4"/>
  <c r="T92" i="4" s="1"/>
  <c r="E90" i="3" s="1"/>
  <c r="M91" i="4"/>
  <c r="Y91" i="4" s="1"/>
  <c r="J89" i="3" s="1"/>
  <c r="L91" i="4"/>
  <c r="X91" i="4" s="1"/>
  <c r="I89" i="3" s="1"/>
  <c r="K91" i="4"/>
  <c r="W91" i="4" s="1"/>
  <c r="H89" i="3" s="1"/>
  <c r="J91" i="4"/>
  <c r="V91" i="4" s="1"/>
  <c r="G89" i="3" s="1"/>
  <c r="I91" i="4"/>
  <c r="U91" i="4" s="1"/>
  <c r="F89" i="3" s="1"/>
  <c r="H91" i="4"/>
  <c r="T91" i="4" s="1"/>
  <c r="E89" i="3" s="1"/>
  <c r="M90" i="4"/>
  <c r="Y90" i="4" s="1"/>
  <c r="J88" i="3" s="1"/>
  <c r="L90" i="4"/>
  <c r="X90" i="4" s="1"/>
  <c r="I88" i="3" s="1"/>
  <c r="K90" i="4"/>
  <c r="W90" i="4" s="1"/>
  <c r="H88" i="3" s="1"/>
  <c r="J90" i="4"/>
  <c r="V90" i="4" s="1"/>
  <c r="G88" i="3" s="1"/>
  <c r="I90" i="4"/>
  <c r="U90" i="4" s="1"/>
  <c r="F88" i="3" s="1"/>
  <c r="H90" i="4"/>
  <c r="T90" i="4" s="1"/>
  <c r="E88" i="3" s="1"/>
  <c r="M89" i="4"/>
  <c r="Y89" i="4" s="1"/>
  <c r="J87" i="3" s="1"/>
  <c r="L89" i="4"/>
  <c r="X89" i="4" s="1"/>
  <c r="I87" i="3" s="1"/>
  <c r="K89" i="4"/>
  <c r="W89" i="4" s="1"/>
  <c r="H87" i="3" s="1"/>
  <c r="J89" i="4"/>
  <c r="V89" i="4" s="1"/>
  <c r="G87" i="3" s="1"/>
  <c r="I89" i="4"/>
  <c r="U89" i="4" s="1"/>
  <c r="F87" i="3" s="1"/>
  <c r="H89" i="4"/>
  <c r="T89" i="4" s="1"/>
  <c r="E87" i="3" s="1"/>
  <c r="M88" i="4"/>
  <c r="Y88" i="4" s="1"/>
  <c r="J86" i="3" s="1"/>
  <c r="L88" i="4"/>
  <c r="X88" i="4" s="1"/>
  <c r="I86" i="3" s="1"/>
  <c r="K88" i="4"/>
  <c r="W88" i="4" s="1"/>
  <c r="H86" i="3" s="1"/>
  <c r="J88" i="4"/>
  <c r="V88" i="4" s="1"/>
  <c r="G86" i="3" s="1"/>
  <c r="I88" i="4"/>
  <c r="U88" i="4" s="1"/>
  <c r="F86" i="3" s="1"/>
  <c r="H88" i="4"/>
  <c r="T88" i="4" s="1"/>
  <c r="E86" i="3" s="1"/>
  <c r="M87" i="4"/>
  <c r="Y87" i="4" s="1"/>
  <c r="J85" i="3" s="1"/>
  <c r="L87" i="4"/>
  <c r="X87" i="4" s="1"/>
  <c r="I85" i="3" s="1"/>
  <c r="K87" i="4"/>
  <c r="W87" i="4" s="1"/>
  <c r="H85" i="3" s="1"/>
  <c r="J87" i="4"/>
  <c r="V87" i="4" s="1"/>
  <c r="G85" i="3" s="1"/>
  <c r="I87" i="4"/>
  <c r="U87" i="4" s="1"/>
  <c r="F85" i="3" s="1"/>
  <c r="H87" i="4"/>
  <c r="T87" i="4" s="1"/>
  <c r="E85" i="3" s="1"/>
  <c r="M86" i="4"/>
  <c r="Y86" i="4" s="1"/>
  <c r="J84" i="3" s="1"/>
  <c r="L86" i="4"/>
  <c r="X86" i="4" s="1"/>
  <c r="I84" i="3" s="1"/>
  <c r="K86" i="4"/>
  <c r="W86" i="4" s="1"/>
  <c r="H84" i="3" s="1"/>
  <c r="J86" i="4"/>
  <c r="V86" i="4" s="1"/>
  <c r="G84" i="3" s="1"/>
  <c r="I86" i="4"/>
  <c r="U86" i="4" s="1"/>
  <c r="F84" i="3" s="1"/>
  <c r="H86" i="4"/>
  <c r="T86" i="4" s="1"/>
  <c r="E84" i="3" s="1"/>
  <c r="M85" i="4"/>
  <c r="Y85" i="4" s="1"/>
  <c r="J83" i="3" s="1"/>
  <c r="L85" i="4"/>
  <c r="X85" i="4" s="1"/>
  <c r="K85" i="4"/>
  <c r="W85" i="4" s="1"/>
  <c r="H83" i="3" s="1"/>
  <c r="J85" i="4"/>
  <c r="V85" i="4" s="1"/>
  <c r="G83" i="3" s="1"/>
  <c r="I85" i="4"/>
  <c r="U85" i="4" s="1"/>
  <c r="F83" i="3" s="1"/>
  <c r="H85" i="4"/>
  <c r="T85" i="4" s="1"/>
  <c r="E83" i="3" s="1"/>
  <c r="M84" i="4"/>
  <c r="Y84" i="4" s="1"/>
  <c r="J82" i="3" s="1"/>
  <c r="L84" i="4"/>
  <c r="X84" i="4" s="1"/>
  <c r="I82" i="3" s="1"/>
  <c r="K84" i="4"/>
  <c r="W84" i="4" s="1"/>
  <c r="H82" i="3" s="1"/>
  <c r="J84" i="4"/>
  <c r="V84" i="4" s="1"/>
  <c r="I84" i="4"/>
  <c r="U84" i="4" s="1"/>
  <c r="F82" i="3" s="1"/>
  <c r="H84" i="4"/>
  <c r="T84" i="4" s="1"/>
  <c r="E82" i="3" s="1"/>
  <c r="M83" i="4"/>
  <c r="Y83" i="4" s="1"/>
  <c r="J81" i="3" s="1"/>
  <c r="L83" i="4"/>
  <c r="X83" i="4" s="1"/>
  <c r="I81" i="3" s="1"/>
  <c r="K83" i="4"/>
  <c r="W83" i="4" s="1"/>
  <c r="H81" i="3" s="1"/>
  <c r="J83" i="4"/>
  <c r="V83" i="4" s="1"/>
  <c r="G81" i="3" s="1"/>
  <c r="I83" i="4"/>
  <c r="U83" i="4" s="1"/>
  <c r="F81" i="3" s="1"/>
  <c r="H83" i="4"/>
  <c r="T83" i="4" s="1"/>
  <c r="E81" i="3" s="1"/>
  <c r="M82" i="4"/>
  <c r="Y82" i="4" s="1"/>
  <c r="J80" i="3" s="1"/>
  <c r="L82" i="4"/>
  <c r="X82" i="4" s="1"/>
  <c r="I80" i="3" s="1"/>
  <c r="K82" i="4"/>
  <c r="W82" i="4" s="1"/>
  <c r="H80" i="3" s="1"/>
  <c r="J82" i="4"/>
  <c r="V82" i="4" s="1"/>
  <c r="G80" i="3" s="1"/>
  <c r="I82" i="4"/>
  <c r="U82" i="4" s="1"/>
  <c r="F80" i="3" s="1"/>
  <c r="H82" i="4"/>
  <c r="T82" i="4" s="1"/>
  <c r="E80" i="3" s="1"/>
  <c r="M81" i="4"/>
  <c r="Y81" i="4" s="1"/>
  <c r="J123" i="3" s="1"/>
  <c r="L81" i="4"/>
  <c r="K81" i="4"/>
  <c r="W81" i="4" s="1"/>
  <c r="H123" i="3" s="1"/>
  <c r="J81" i="4"/>
  <c r="V81" i="4" s="1"/>
  <c r="G123" i="3" s="1"/>
  <c r="I81" i="4"/>
  <c r="U81" i="4" s="1"/>
  <c r="F123" i="3" s="1"/>
  <c r="H81" i="4"/>
  <c r="T81" i="4" s="1"/>
  <c r="E123" i="3" s="1"/>
  <c r="M80" i="4"/>
  <c r="Y80" i="4" s="1"/>
  <c r="J122" i="3" s="1"/>
  <c r="L80" i="4"/>
  <c r="X80" i="4" s="1"/>
  <c r="I122" i="3" s="1"/>
  <c r="K80" i="4"/>
  <c r="W80" i="4" s="1"/>
  <c r="H122" i="3" s="1"/>
  <c r="J80" i="4"/>
  <c r="V80" i="4" s="1"/>
  <c r="G122" i="3" s="1"/>
  <c r="I80" i="4"/>
  <c r="U80" i="4" s="1"/>
  <c r="F122" i="3" s="1"/>
  <c r="H80" i="4"/>
  <c r="T80" i="4" s="1"/>
  <c r="E122" i="3" s="1"/>
  <c r="M79" i="4"/>
  <c r="Y79" i="4" s="1"/>
  <c r="J79" i="3" s="1"/>
  <c r="L79" i="4"/>
  <c r="X79" i="4" s="1"/>
  <c r="I79" i="3" s="1"/>
  <c r="K79" i="4"/>
  <c r="J79" i="4"/>
  <c r="V79" i="4" s="1"/>
  <c r="G79" i="3" s="1"/>
  <c r="I79" i="4"/>
  <c r="U79" i="4" s="1"/>
  <c r="F79" i="3" s="1"/>
  <c r="H79" i="4"/>
  <c r="T79" i="4" s="1"/>
  <c r="E79" i="3" s="1"/>
  <c r="M78" i="4"/>
  <c r="Y78" i="4" s="1"/>
  <c r="J121" i="3" s="1"/>
  <c r="L78" i="4"/>
  <c r="X78" i="4" s="1"/>
  <c r="I121" i="3" s="1"/>
  <c r="K78" i="4"/>
  <c r="W78" i="4" s="1"/>
  <c r="H121" i="3" s="1"/>
  <c r="J78" i="4"/>
  <c r="V78" i="4" s="1"/>
  <c r="G121" i="3" s="1"/>
  <c r="I78" i="4"/>
  <c r="U78" i="4" s="1"/>
  <c r="F121" i="3" s="1"/>
  <c r="H78" i="4"/>
  <c r="T78" i="4" s="1"/>
  <c r="E121" i="3" s="1"/>
  <c r="M77" i="4"/>
  <c r="Y77" i="4" s="1"/>
  <c r="J133" i="3" s="1"/>
  <c r="L77" i="4"/>
  <c r="X77" i="4" s="1"/>
  <c r="I133" i="3" s="1"/>
  <c r="K77" i="4"/>
  <c r="W77" i="4" s="1"/>
  <c r="H133" i="3" s="1"/>
  <c r="J77" i="4"/>
  <c r="V77" i="4" s="1"/>
  <c r="G133" i="3" s="1"/>
  <c r="I77" i="4"/>
  <c r="U77" i="4" s="1"/>
  <c r="F133" i="3" s="1"/>
  <c r="H77" i="4"/>
  <c r="T77" i="4" s="1"/>
  <c r="E133" i="3" s="1"/>
  <c r="M76" i="4"/>
  <c r="Y76" i="4" s="1"/>
  <c r="J78" i="3" s="1"/>
  <c r="L76" i="4"/>
  <c r="X76" i="4" s="1"/>
  <c r="I78" i="3" s="1"/>
  <c r="K76" i="4"/>
  <c r="W76" i="4" s="1"/>
  <c r="H78" i="3" s="1"/>
  <c r="J76" i="4"/>
  <c r="V76" i="4" s="1"/>
  <c r="G78" i="3" s="1"/>
  <c r="I76" i="4"/>
  <c r="H76" i="4"/>
  <c r="T76" i="4" s="1"/>
  <c r="E78" i="3" s="1"/>
  <c r="M75" i="4"/>
  <c r="Y75" i="4" s="1"/>
  <c r="J120" i="3" s="1"/>
  <c r="L75" i="4"/>
  <c r="X75" i="4" s="1"/>
  <c r="I120" i="3" s="1"/>
  <c r="K75" i="4"/>
  <c r="W75" i="4" s="1"/>
  <c r="H120" i="3" s="1"/>
  <c r="J75" i="4"/>
  <c r="V75" i="4" s="1"/>
  <c r="G120" i="3" s="1"/>
  <c r="I75" i="4"/>
  <c r="U75" i="4" s="1"/>
  <c r="F120" i="3" s="1"/>
  <c r="H75" i="4"/>
  <c r="T75" i="4" s="1"/>
  <c r="E120" i="3" s="1"/>
  <c r="M74" i="4"/>
  <c r="Y74" i="4" s="1"/>
  <c r="J77" i="3" s="1"/>
  <c r="L74" i="4"/>
  <c r="X74" i="4" s="1"/>
  <c r="I77" i="3" s="1"/>
  <c r="K74" i="4"/>
  <c r="W74" i="4" s="1"/>
  <c r="H77" i="3" s="1"/>
  <c r="J74" i="4"/>
  <c r="V74" i="4" s="1"/>
  <c r="G77" i="3" s="1"/>
  <c r="I74" i="4"/>
  <c r="U74" i="4" s="1"/>
  <c r="F77" i="3" s="1"/>
  <c r="H74" i="4"/>
  <c r="T74" i="4" s="1"/>
  <c r="E77" i="3" s="1"/>
  <c r="M73" i="4"/>
  <c r="Y73" i="4" s="1"/>
  <c r="J76" i="3" s="1"/>
  <c r="L73" i="4"/>
  <c r="X73" i="4" s="1"/>
  <c r="K73" i="4"/>
  <c r="W73" i="4" s="1"/>
  <c r="H76" i="3" s="1"/>
  <c r="J73" i="4"/>
  <c r="V73" i="4" s="1"/>
  <c r="G76" i="3" s="1"/>
  <c r="I73" i="4"/>
  <c r="U73" i="4" s="1"/>
  <c r="F76" i="3" s="1"/>
  <c r="H73" i="4"/>
  <c r="T73" i="4" s="1"/>
  <c r="E76" i="3" s="1"/>
  <c r="M72" i="4"/>
  <c r="Y72" i="4" s="1"/>
  <c r="J75" i="3" s="1"/>
  <c r="L72" i="4"/>
  <c r="X72" i="4" s="1"/>
  <c r="I75" i="3" s="1"/>
  <c r="K72" i="4"/>
  <c r="W72" i="4" s="1"/>
  <c r="H75" i="3" s="1"/>
  <c r="J72" i="4"/>
  <c r="V72" i="4" s="1"/>
  <c r="G75" i="3" s="1"/>
  <c r="I72" i="4"/>
  <c r="U72" i="4" s="1"/>
  <c r="F75" i="3" s="1"/>
  <c r="H72" i="4"/>
  <c r="T72" i="4" s="1"/>
  <c r="E75" i="3" s="1"/>
  <c r="M71" i="4"/>
  <c r="Y71" i="4" s="1"/>
  <c r="J74" i="3" s="1"/>
  <c r="L71" i="4"/>
  <c r="X71" i="4" s="1"/>
  <c r="I74" i="3" s="1"/>
  <c r="K71" i="4"/>
  <c r="W71" i="4" s="1"/>
  <c r="H74" i="3" s="1"/>
  <c r="J71" i="4"/>
  <c r="V71" i="4" s="1"/>
  <c r="G74" i="3" s="1"/>
  <c r="I71" i="4"/>
  <c r="U71" i="4" s="1"/>
  <c r="F74" i="3" s="1"/>
  <c r="H71" i="4"/>
  <c r="T71" i="4" s="1"/>
  <c r="E74" i="3" s="1"/>
  <c r="M70" i="4"/>
  <c r="Y70" i="4" s="1"/>
  <c r="J119" i="3" s="1"/>
  <c r="L70" i="4"/>
  <c r="X70" i="4" s="1"/>
  <c r="I119" i="3" s="1"/>
  <c r="K70" i="4"/>
  <c r="W70" i="4" s="1"/>
  <c r="H119" i="3" s="1"/>
  <c r="J70" i="4"/>
  <c r="V70" i="4" s="1"/>
  <c r="G119" i="3" s="1"/>
  <c r="I70" i="4"/>
  <c r="U70" i="4" s="1"/>
  <c r="F119" i="3" s="1"/>
  <c r="H70" i="4"/>
  <c r="T70" i="4" s="1"/>
  <c r="E119" i="3" s="1"/>
  <c r="M69" i="4"/>
  <c r="Y69" i="4" s="1"/>
  <c r="J73" i="3" s="1"/>
  <c r="L69" i="4"/>
  <c r="X69" i="4" s="1"/>
  <c r="I73" i="3" s="1"/>
  <c r="K69" i="4"/>
  <c r="W69" i="4" s="1"/>
  <c r="H73" i="3" s="1"/>
  <c r="J69" i="4"/>
  <c r="V69" i="4" s="1"/>
  <c r="G73" i="3" s="1"/>
  <c r="I69" i="4"/>
  <c r="U69" i="4" s="1"/>
  <c r="F73" i="3" s="1"/>
  <c r="H69" i="4"/>
  <c r="T69" i="4" s="1"/>
  <c r="E73" i="3" s="1"/>
  <c r="M68" i="4"/>
  <c r="Y68" i="4" s="1"/>
  <c r="J72" i="3" s="1"/>
  <c r="L68" i="4"/>
  <c r="X68" i="4" s="1"/>
  <c r="I72" i="3" s="1"/>
  <c r="K68" i="4"/>
  <c r="W68" i="4" s="1"/>
  <c r="H72" i="3" s="1"/>
  <c r="J68" i="4"/>
  <c r="V68" i="4" s="1"/>
  <c r="G72" i="3" s="1"/>
  <c r="I68" i="4"/>
  <c r="U68" i="4" s="1"/>
  <c r="F72" i="3" s="1"/>
  <c r="H68" i="4"/>
  <c r="T68" i="4" s="1"/>
  <c r="E72" i="3" s="1"/>
  <c r="M67" i="4"/>
  <c r="Y67" i="4" s="1"/>
  <c r="J71" i="3" s="1"/>
  <c r="L67" i="4"/>
  <c r="X67" i="4" s="1"/>
  <c r="I71" i="3" s="1"/>
  <c r="K67" i="4"/>
  <c r="W67" i="4" s="1"/>
  <c r="H71" i="3" s="1"/>
  <c r="J67" i="4"/>
  <c r="V67" i="4" s="1"/>
  <c r="G71" i="3" s="1"/>
  <c r="I67" i="4"/>
  <c r="U67" i="4" s="1"/>
  <c r="F71" i="3" s="1"/>
  <c r="H67" i="4"/>
  <c r="T67" i="4" s="1"/>
  <c r="E71" i="3" s="1"/>
  <c r="M66" i="4"/>
  <c r="Y66" i="4" s="1"/>
  <c r="J70" i="3" s="1"/>
  <c r="L66" i="4"/>
  <c r="X66" i="4" s="1"/>
  <c r="I70" i="3" s="1"/>
  <c r="K66" i="4"/>
  <c r="W66" i="4" s="1"/>
  <c r="H70" i="3" s="1"/>
  <c r="J66" i="4"/>
  <c r="V66" i="4" s="1"/>
  <c r="G70" i="3" s="1"/>
  <c r="I66" i="4"/>
  <c r="U66" i="4" s="1"/>
  <c r="F70" i="3" s="1"/>
  <c r="H66" i="4"/>
  <c r="T66" i="4" s="1"/>
  <c r="E70" i="3" s="1"/>
  <c r="M65" i="4"/>
  <c r="Y65" i="4" s="1"/>
  <c r="J69" i="3" s="1"/>
  <c r="L65" i="4"/>
  <c r="X65" i="4" s="1"/>
  <c r="I69" i="3" s="1"/>
  <c r="K65" i="4"/>
  <c r="W65" i="4" s="1"/>
  <c r="H69" i="3" s="1"/>
  <c r="J65" i="4"/>
  <c r="V65" i="4" s="1"/>
  <c r="G69" i="3" s="1"/>
  <c r="I65" i="4"/>
  <c r="U65" i="4" s="1"/>
  <c r="F69" i="3" s="1"/>
  <c r="H65" i="4"/>
  <c r="T65" i="4" s="1"/>
  <c r="E69" i="3" s="1"/>
  <c r="M64" i="4"/>
  <c r="Y64" i="4" s="1"/>
  <c r="J68" i="3" s="1"/>
  <c r="L64" i="4"/>
  <c r="X64" i="4" s="1"/>
  <c r="I68" i="3" s="1"/>
  <c r="K64" i="4"/>
  <c r="W64" i="4" s="1"/>
  <c r="H68" i="3" s="1"/>
  <c r="J64" i="4"/>
  <c r="V64" i="4" s="1"/>
  <c r="G68" i="3" s="1"/>
  <c r="I64" i="4"/>
  <c r="H64" i="4"/>
  <c r="T64" i="4" s="1"/>
  <c r="E68" i="3" s="1"/>
  <c r="M63" i="4"/>
  <c r="Y63" i="4" s="1"/>
  <c r="J67" i="3" s="1"/>
  <c r="L63" i="4"/>
  <c r="X63" i="4" s="1"/>
  <c r="I67" i="3" s="1"/>
  <c r="K63" i="4"/>
  <c r="W63" i="4" s="1"/>
  <c r="H67" i="3" s="1"/>
  <c r="J63" i="4"/>
  <c r="V63" i="4" s="1"/>
  <c r="G67" i="3" s="1"/>
  <c r="I63" i="4"/>
  <c r="U63" i="4" s="1"/>
  <c r="F67" i="3" s="1"/>
  <c r="H63" i="4"/>
  <c r="T63" i="4" s="1"/>
  <c r="E67" i="3" s="1"/>
  <c r="M62" i="4"/>
  <c r="Y62" i="4" s="1"/>
  <c r="J66" i="3" s="1"/>
  <c r="L62" i="4"/>
  <c r="X62" i="4" s="1"/>
  <c r="I66" i="3" s="1"/>
  <c r="K62" i="4"/>
  <c r="W62" i="4" s="1"/>
  <c r="H66" i="3" s="1"/>
  <c r="J62" i="4"/>
  <c r="V62" i="4" s="1"/>
  <c r="I62" i="4"/>
  <c r="U62" i="4" s="1"/>
  <c r="F66" i="3" s="1"/>
  <c r="H62" i="4"/>
  <c r="T62" i="4" s="1"/>
  <c r="E66" i="3" s="1"/>
  <c r="M61" i="4"/>
  <c r="Y61" i="4" s="1"/>
  <c r="J65" i="3" s="1"/>
  <c r="L61" i="4"/>
  <c r="K61" i="4"/>
  <c r="W61" i="4" s="1"/>
  <c r="H65" i="3" s="1"/>
  <c r="J61" i="4"/>
  <c r="V61" i="4" s="1"/>
  <c r="G65" i="3" s="1"/>
  <c r="I61" i="4"/>
  <c r="U61" i="4" s="1"/>
  <c r="F65" i="3" s="1"/>
  <c r="H61" i="4"/>
  <c r="T61" i="4" s="1"/>
  <c r="E65" i="3" s="1"/>
  <c r="M60" i="4"/>
  <c r="Y60" i="4" s="1"/>
  <c r="J64" i="3" s="1"/>
  <c r="L60" i="4"/>
  <c r="X60" i="4" s="1"/>
  <c r="I64" i="3" s="1"/>
  <c r="K60" i="4"/>
  <c r="W60" i="4" s="1"/>
  <c r="H64" i="3" s="1"/>
  <c r="J60" i="4"/>
  <c r="V60" i="4" s="1"/>
  <c r="G64" i="3" s="1"/>
  <c r="I60" i="4"/>
  <c r="U60" i="4" s="1"/>
  <c r="F64" i="3" s="1"/>
  <c r="H60" i="4"/>
  <c r="T60" i="4" s="1"/>
  <c r="E64" i="3" s="1"/>
  <c r="M59" i="4"/>
  <c r="Y59" i="4" s="1"/>
  <c r="J63" i="3" s="1"/>
  <c r="L59" i="4"/>
  <c r="X59" i="4" s="1"/>
  <c r="I63" i="3" s="1"/>
  <c r="K59" i="4"/>
  <c r="W59" i="4" s="1"/>
  <c r="H63" i="3" s="1"/>
  <c r="J59" i="4"/>
  <c r="V59" i="4" s="1"/>
  <c r="G63" i="3" s="1"/>
  <c r="I59" i="4"/>
  <c r="U59" i="4" s="1"/>
  <c r="F63" i="3" s="1"/>
  <c r="H59" i="4"/>
  <c r="T59" i="4" s="1"/>
  <c r="E63" i="3" s="1"/>
  <c r="M58" i="4"/>
  <c r="Y58" i="4" s="1"/>
  <c r="J62" i="3" s="1"/>
  <c r="L58" i="4"/>
  <c r="X58" i="4" s="1"/>
  <c r="I62" i="3" s="1"/>
  <c r="K58" i="4"/>
  <c r="W58" i="4" s="1"/>
  <c r="H62" i="3" s="1"/>
  <c r="J58" i="4"/>
  <c r="V58" i="4" s="1"/>
  <c r="G62" i="3" s="1"/>
  <c r="I58" i="4"/>
  <c r="U58" i="4" s="1"/>
  <c r="F62" i="3" s="1"/>
  <c r="H58" i="4"/>
  <c r="T58" i="4" s="1"/>
  <c r="E62" i="3" s="1"/>
  <c r="M57" i="4"/>
  <c r="Y57" i="4" s="1"/>
  <c r="J61" i="3" s="1"/>
  <c r="L57" i="4"/>
  <c r="K57" i="4"/>
  <c r="W57" i="4" s="1"/>
  <c r="H61" i="3" s="1"/>
  <c r="J57" i="4"/>
  <c r="V57" i="4" s="1"/>
  <c r="G61" i="3" s="1"/>
  <c r="I57" i="4"/>
  <c r="U57" i="4" s="1"/>
  <c r="F61" i="3" s="1"/>
  <c r="H57" i="4"/>
  <c r="T57" i="4" s="1"/>
  <c r="E61" i="3" s="1"/>
  <c r="M56" i="4"/>
  <c r="Y56" i="4" s="1"/>
  <c r="J60" i="3" s="1"/>
  <c r="L56" i="4"/>
  <c r="X56" i="4" s="1"/>
  <c r="I60" i="3" s="1"/>
  <c r="K56" i="4"/>
  <c r="W56" i="4" s="1"/>
  <c r="H60" i="3" s="1"/>
  <c r="J56" i="4"/>
  <c r="V56" i="4" s="1"/>
  <c r="G60" i="3" s="1"/>
  <c r="I56" i="4"/>
  <c r="U56" i="4" s="1"/>
  <c r="F60" i="3" s="1"/>
  <c r="H56" i="4"/>
  <c r="T56" i="4" s="1"/>
  <c r="E60" i="3" s="1"/>
  <c r="M55" i="4"/>
  <c r="Y55" i="4" s="1"/>
  <c r="J59" i="3" s="1"/>
  <c r="L55" i="4"/>
  <c r="X55" i="4" s="1"/>
  <c r="I59" i="3" s="1"/>
  <c r="K55" i="4"/>
  <c r="W55" i="4" s="1"/>
  <c r="H59" i="3" s="1"/>
  <c r="J55" i="4"/>
  <c r="V55" i="4" s="1"/>
  <c r="G59" i="3" s="1"/>
  <c r="I55" i="4"/>
  <c r="U55" i="4" s="1"/>
  <c r="F59" i="3" s="1"/>
  <c r="H55" i="4"/>
  <c r="T55" i="4" s="1"/>
  <c r="E59" i="3" s="1"/>
  <c r="M54" i="4"/>
  <c r="Y54" i="4" s="1"/>
  <c r="J58" i="3" s="1"/>
  <c r="L54" i="4"/>
  <c r="X54" i="4" s="1"/>
  <c r="I58" i="3" s="1"/>
  <c r="K54" i="4"/>
  <c r="W54" i="4" s="1"/>
  <c r="H58" i="3" s="1"/>
  <c r="J54" i="4"/>
  <c r="V54" i="4" s="1"/>
  <c r="G58" i="3" s="1"/>
  <c r="I54" i="4"/>
  <c r="U54" i="4" s="1"/>
  <c r="F58" i="3" s="1"/>
  <c r="H54" i="4"/>
  <c r="T54" i="4" s="1"/>
  <c r="E58" i="3" s="1"/>
  <c r="M53" i="4"/>
  <c r="Y53" i="4" s="1"/>
  <c r="J57" i="3" s="1"/>
  <c r="L53" i="4"/>
  <c r="X53" i="4" s="1"/>
  <c r="I57" i="3" s="1"/>
  <c r="K53" i="4"/>
  <c r="W53" i="4" s="1"/>
  <c r="H57" i="3" s="1"/>
  <c r="J53" i="4"/>
  <c r="V53" i="4" s="1"/>
  <c r="G57" i="3" s="1"/>
  <c r="I53" i="4"/>
  <c r="U53" i="4" s="1"/>
  <c r="F57" i="3" s="1"/>
  <c r="H53" i="4"/>
  <c r="T53" i="4" s="1"/>
  <c r="E57" i="3" s="1"/>
  <c r="M52" i="4"/>
  <c r="Y52" i="4" s="1"/>
  <c r="J56" i="3" s="1"/>
  <c r="L52" i="4"/>
  <c r="X52" i="4" s="1"/>
  <c r="I56" i="3" s="1"/>
  <c r="K52" i="4"/>
  <c r="W52" i="4" s="1"/>
  <c r="H56" i="3" s="1"/>
  <c r="J52" i="4"/>
  <c r="V52" i="4" s="1"/>
  <c r="G56" i="3" s="1"/>
  <c r="I52" i="4"/>
  <c r="U52" i="4" s="1"/>
  <c r="F56" i="3" s="1"/>
  <c r="H52" i="4"/>
  <c r="T52" i="4" s="1"/>
  <c r="E56" i="3" s="1"/>
  <c r="M51" i="4"/>
  <c r="Y51" i="4" s="1"/>
  <c r="J55" i="3" s="1"/>
  <c r="L51" i="4"/>
  <c r="X51" i="4" s="1"/>
  <c r="I55" i="3" s="1"/>
  <c r="K51" i="4"/>
  <c r="W51" i="4" s="1"/>
  <c r="H55" i="3" s="1"/>
  <c r="J51" i="4"/>
  <c r="V51" i="4" s="1"/>
  <c r="G55" i="3" s="1"/>
  <c r="I51" i="4"/>
  <c r="U51" i="4" s="1"/>
  <c r="F55" i="3" s="1"/>
  <c r="H51" i="4"/>
  <c r="T51" i="4" s="1"/>
  <c r="E55" i="3" s="1"/>
  <c r="M50" i="4"/>
  <c r="Y50" i="4" s="1"/>
  <c r="J132" i="3" s="1"/>
  <c r="L50" i="4"/>
  <c r="X50" i="4" s="1"/>
  <c r="I132" i="3" s="1"/>
  <c r="K50" i="4"/>
  <c r="W50" i="4" s="1"/>
  <c r="H132" i="3" s="1"/>
  <c r="J50" i="4"/>
  <c r="V50" i="4" s="1"/>
  <c r="G132" i="3" s="1"/>
  <c r="I50" i="4"/>
  <c r="U50" i="4" s="1"/>
  <c r="F132" i="3" s="1"/>
  <c r="H50" i="4"/>
  <c r="T50" i="4" s="1"/>
  <c r="E132" i="3" s="1"/>
  <c r="M49" i="4"/>
  <c r="Y49" i="4" s="1"/>
  <c r="J118" i="3" s="1"/>
  <c r="L49" i="4"/>
  <c r="X49" i="4" s="1"/>
  <c r="I118" i="3" s="1"/>
  <c r="K49" i="4"/>
  <c r="W49" i="4" s="1"/>
  <c r="H118" i="3" s="1"/>
  <c r="J49" i="4"/>
  <c r="V49" i="4" s="1"/>
  <c r="G118" i="3" s="1"/>
  <c r="I49" i="4"/>
  <c r="U49" i="4" s="1"/>
  <c r="F118" i="3" s="1"/>
  <c r="H49" i="4"/>
  <c r="T49" i="4" s="1"/>
  <c r="E118" i="3" s="1"/>
  <c r="M48" i="4"/>
  <c r="Y48" i="4" s="1"/>
  <c r="J54" i="3" s="1"/>
  <c r="L48" i="4"/>
  <c r="X48" i="4" s="1"/>
  <c r="I54" i="3" s="1"/>
  <c r="K48" i="4"/>
  <c r="W48" i="4" s="1"/>
  <c r="H54" i="3" s="1"/>
  <c r="J48" i="4"/>
  <c r="V48" i="4" s="1"/>
  <c r="G54" i="3" s="1"/>
  <c r="I48" i="4"/>
  <c r="U48" i="4" s="1"/>
  <c r="F54" i="3" s="1"/>
  <c r="H48" i="4"/>
  <c r="T48" i="4" s="1"/>
  <c r="E54" i="3" s="1"/>
  <c r="M47" i="4"/>
  <c r="Y47" i="4" s="1"/>
  <c r="J53" i="3" s="1"/>
  <c r="L47" i="4"/>
  <c r="X47" i="4" s="1"/>
  <c r="I53" i="3" s="1"/>
  <c r="K47" i="4"/>
  <c r="W47" i="4" s="1"/>
  <c r="H53" i="3" s="1"/>
  <c r="J47" i="4"/>
  <c r="V47" i="4" s="1"/>
  <c r="G53" i="3" s="1"/>
  <c r="I47" i="4"/>
  <c r="U47" i="4" s="1"/>
  <c r="F53" i="3" s="1"/>
  <c r="H47" i="4"/>
  <c r="T47" i="4" s="1"/>
  <c r="E53" i="3" s="1"/>
  <c r="M46" i="4"/>
  <c r="Y46" i="4" s="1"/>
  <c r="J52" i="3" s="1"/>
  <c r="L46" i="4"/>
  <c r="X46" i="4" s="1"/>
  <c r="I52" i="3" s="1"/>
  <c r="K46" i="4"/>
  <c r="W46" i="4" s="1"/>
  <c r="H52" i="3" s="1"/>
  <c r="J46" i="4"/>
  <c r="V46" i="4" s="1"/>
  <c r="G52" i="3" s="1"/>
  <c r="I46" i="4"/>
  <c r="U46" i="4" s="1"/>
  <c r="F52" i="3" s="1"/>
  <c r="H46" i="4"/>
  <c r="T46" i="4" s="1"/>
  <c r="E52" i="3" s="1"/>
  <c r="M45" i="4"/>
  <c r="Y45" i="4" s="1"/>
  <c r="J51" i="3" s="1"/>
  <c r="L45" i="4"/>
  <c r="X45" i="4" s="1"/>
  <c r="I51" i="3" s="1"/>
  <c r="K45" i="4"/>
  <c r="W45" i="4" s="1"/>
  <c r="H51" i="3" s="1"/>
  <c r="J45" i="4"/>
  <c r="V45" i="4" s="1"/>
  <c r="G51" i="3" s="1"/>
  <c r="I45" i="4"/>
  <c r="U45" i="4" s="1"/>
  <c r="F51" i="3" s="1"/>
  <c r="H45" i="4"/>
  <c r="T45" i="4" s="1"/>
  <c r="E51" i="3" s="1"/>
  <c r="M44" i="4"/>
  <c r="Y44" i="4" s="1"/>
  <c r="J117" i="3" s="1"/>
  <c r="L44" i="4"/>
  <c r="X44" i="4" s="1"/>
  <c r="I117" i="3" s="1"/>
  <c r="K44" i="4"/>
  <c r="W44" i="4" s="1"/>
  <c r="H117" i="3" s="1"/>
  <c r="J44" i="4"/>
  <c r="V44" i="4" s="1"/>
  <c r="G117" i="3" s="1"/>
  <c r="I44" i="4"/>
  <c r="U44" i="4" s="1"/>
  <c r="F117" i="3" s="1"/>
  <c r="H44" i="4"/>
  <c r="T44" i="4" s="1"/>
  <c r="E117" i="3" s="1"/>
  <c r="M43" i="4"/>
  <c r="Y43" i="4" s="1"/>
  <c r="J50" i="3" s="1"/>
  <c r="L43" i="4"/>
  <c r="X43" i="4" s="1"/>
  <c r="I50" i="3" s="1"/>
  <c r="K43" i="4"/>
  <c r="W43" i="4" s="1"/>
  <c r="H50" i="3" s="1"/>
  <c r="J43" i="4"/>
  <c r="V43" i="4" s="1"/>
  <c r="G50" i="3" s="1"/>
  <c r="I43" i="4"/>
  <c r="U43" i="4" s="1"/>
  <c r="F50" i="3" s="1"/>
  <c r="H43" i="4"/>
  <c r="T43" i="4" s="1"/>
  <c r="E50" i="3" s="1"/>
  <c r="M42" i="4"/>
  <c r="Y42" i="4" s="1"/>
  <c r="J49" i="3" s="1"/>
  <c r="L42" i="4"/>
  <c r="X42" i="4" s="1"/>
  <c r="I49" i="3" s="1"/>
  <c r="K42" i="4"/>
  <c r="W42" i="4" s="1"/>
  <c r="H49" i="3" s="1"/>
  <c r="J42" i="4"/>
  <c r="V42" i="4" s="1"/>
  <c r="G49" i="3" s="1"/>
  <c r="I42" i="4"/>
  <c r="U42" i="4" s="1"/>
  <c r="F49" i="3" s="1"/>
  <c r="H42" i="4"/>
  <c r="T42" i="4" s="1"/>
  <c r="E49" i="3" s="1"/>
  <c r="M41" i="4"/>
  <c r="Y41" i="4" s="1"/>
  <c r="J48" i="3" s="1"/>
  <c r="L41" i="4"/>
  <c r="X41" i="4" s="1"/>
  <c r="I48" i="3" s="1"/>
  <c r="K41" i="4"/>
  <c r="W41" i="4" s="1"/>
  <c r="H48" i="3" s="1"/>
  <c r="J41" i="4"/>
  <c r="V41" i="4" s="1"/>
  <c r="G48" i="3" s="1"/>
  <c r="I41" i="4"/>
  <c r="U41" i="4" s="1"/>
  <c r="F48" i="3" s="1"/>
  <c r="H41" i="4"/>
  <c r="T41" i="4" s="1"/>
  <c r="E48" i="3" s="1"/>
  <c r="M40" i="4"/>
  <c r="Y40" i="4" s="1"/>
  <c r="J47" i="3" s="1"/>
  <c r="L40" i="4"/>
  <c r="X40" i="4" s="1"/>
  <c r="I47" i="3" s="1"/>
  <c r="K40" i="4"/>
  <c r="W40" i="4" s="1"/>
  <c r="H47" i="3" s="1"/>
  <c r="J40" i="4"/>
  <c r="V40" i="4" s="1"/>
  <c r="G47" i="3" s="1"/>
  <c r="I40" i="4"/>
  <c r="U40" i="4" s="1"/>
  <c r="F47" i="3" s="1"/>
  <c r="H40" i="4"/>
  <c r="T40" i="4" s="1"/>
  <c r="E47" i="3" s="1"/>
  <c r="M39" i="4"/>
  <c r="Y39" i="4" s="1"/>
  <c r="J46" i="3" s="1"/>
  <c r="L39" i="4"/>
  <c r="X39" i="4" s="1"/>
  <c r="I46" i="3" s="1"/>
  <c r="K39" i="4"/>
  <c r="W39" i="4" s="1"/>
  <c r="H46" i="3" s="1"/>
  <c r="J39" i="4"/>
  <c r="V39" i="4" s="1"/>
  <c r="G46" i="3" s="1"/>
  <c r="I39" i="4"/>
  <c r="U39" i="4" s="1"/>
  <c r="F46" i="3" s="1"/>
  <c r="H39" i="4"/>
  <c r="T39" i="4" s="1"/>
  <c r="E46" i="3" s="1"/>
  <c r="M38" i="4"/>
  <c r="Y38" i="4" s="1"/>
  <c r="J45" i="3" s="1"/>
  <c r="L38" i="4"/>
  <c r="X38" i="4" s="1"/>
  <c r="I45" i="3" s="1"/>
  <c r="K38" i="4"/>
  <c r="W38" i="4" s="1"/>
  <c r="H45" i="3" s="1"/>
  <c r="J38" i="4"/>
  <c r="V38" i="4" s="1"/>
  <c r="G45" i="3" s="1"/>
  <c r="I38" i="4"/>
  <c r="U38" i="4" s="1"/>
  <c r="F45" i="3" s="1"/>
  <c r="H38" i="4"/>
  <c r="T38" i="4" s="1"/>
  <c r="E45" i="3" s="1"/>
  <c r="M37" i="4"/>
  <c r="Y37" i="4" s="1"/>
  <c r="J44" i="3" s="1"/>
  <c r="L37" i="4"/>
  <c r="X37" i="4" s="1"/>
  <c r="I44" i="3" s="1"/>
  <c r="K37" i="4"/>
  <c r="W37" i="4" s="1"/>
  <c r="H44" i="3" s="1"/>
  <c r="J37" i="4"/>
  <c r="V37" i="4" s="1"/>
  <c r="G44" i="3" s="1"/>
  <c r="I37" i="4"/>
  <c r="U37" i="4" s="1"/>
  <c r="F44" i="3" s="1"/>
  <c r="H37" i="4"/>
  <c r="T37" i="4" s="1"/>
  <c r="E44" i="3" s="1"/>
  <c r="M36" i="4"/>
  <c r="Y36" i="4" s="1"/>
  <c r="J131" i="3" s="1"/>
  <c r="L36" i="4"/>
  <c r="X36" i="4" s="1"/>
  <c r="I131" i="3" s="1"/>
  <c r="K36" i="4"/>
  <c r="W36" i="4" s="1"/>
  <c r="H131" i="3" s="1"/>
  <c r="J36" i="4"/>
  <c r="V36" i="4" s="1"/>
  <c r="G131" i="3" s="1"/>
  <c r="I36" i="4"/>
  <c r="U36" i="4" s="1"/>
  <c r="F131" i="3" s="1"/>
  <c r="H36" i="4"/>
  <c r="T36" i="4" s="1"/>
  <c r="E131" i="3" s="1"/>
  <c r="M35" i="4"/>
  <c r="Y35" i="4" s="1"/>
  <c r="J43" i="3" s="1"/>
  <c r="L35" i="4"/>
  <c r="X35" i="4" s="1"/>
  <c r="I43" i="3" s="1"/>
  <c r="K35" i="4"/>
  <c r="W35" i="4" s="1"/>
  <c r="H43" i="3" s="1"/>
  <c r="J35" i="4"/>
  <c r="V35" i="4" s="1"/>
  <c r="G43" i="3" s="1"/>
  <c r="I35" i="4"/>
  <c r="U35" i="4" s="1"/>
  <c r="F43" i="3" s="1"/>
  <c r="H35" i="4"/>
  <c r="T35" i="4" s="1"/>
  <c r="E43" i="3" s="1"/>
  <c r="M34" i="4"/>
  <c r="Y34" i="4" s="1"/>
  <c r="J116" i="3" s="1"/>
  <c r="L34" i="4"/>
  <c r="X34" i="4" s="1"/>
  <c r="I116" i="3" s="1"/>
  <c r="K34" i="4"/>
  <c r="W34" i="4" s="1"/>
  <c r="H116" i="3" s="1"/>
  <c r="J34" i="4"/>
  <c r="V34" i="4" s="1"/>
  <c r="G116" i="3" s="1"/>
  <c r="I34" i="4"/>
  <c r="U34" i="4" s="1"/>
  <c r="F116" i="3" s="1"/>
  <c r="H34" i="4"/>
  <c r="T34" i="4" s="1"/>
  <c r="E116" i="3" s="1"/>
  <c r="M33" i="4"/>
  <c r="Y33" i="4" s="1"/>
  <c r="J42" i="3" s="1"/>
  <c r="L33" i="4"/>
  <c r="X33" i="4" s="1"/>
  <c r="I42" i="3" s="1"/>
  <c r="K33" i="4"/>
  <c r="W33" i="4" s="1"/>
  <c r="H42" i="3" s="1"/>
  <c r="J33" i="4"/>
  <c r="V33" i="4" s="1"/>
  <c r="G42" i="3" s="1"/>
  <c r="I33" i="4"/>
  <c r="U33" i="4" s="1"/>
  <c r="F42" i="3" s="1"/>
  <c r="H33" i="4"/>
  <c r="T33" i="4" s="1"/>
  <c r="E42" i="3" s="1"/>
  <c r="M32" i="4"/>
  <c r="Y32" i="4" s="1"/>
  <c r="J115" i="3" s="1"/>
  <c r="L32" i="4"/>
  <c r="X32" i="4" s="1"/>
  <c r="I115" i="3" s="1"/>
  <c r="K32" i="4"/>
  <c r="W32" i="4" s="1"/>
  <c r="H115" i="3" s="1"/>
  <c r="J32" i="4"/>
  <c r="V32" i="4" s="1"/>
  <c r="G115" i="3" s="1"/>
  <c r="I32" i="4"/>
  <c r="U32" i="4" s="1"/>
  <c r="F115" i="3" s="1"/>
  <c r="H32" i="4"/>
  <c r="T32" i="4" s="1"/>
  <c r="E115" i="3" s="1"/>
  <c r="M31" i="4"/>
  <c r="Y31" i="4" s="1"/>
  <c r="J41" i="3" s="1"/>
  <c r="L31" i="4"/>
  <c r="X31" i="4" s="1"/>
  <c r="I41" i="3" s="1"/>
  <c r="K31" i="4"/>
  <c r="W31" i="4" s="1"/>
  <c r="H41" i="3" s="1"/>
  <c r="J31" i="4"/>
  <c r="V31" i="4" s="1"/>
  <c r="G41" i="3" s="1"/>
  <c r="I31" i="4"/>
  <c r="U31" i="4" s="1"/>
  <c r="F41" i="3" s="1"/>
  <c r="H31" i="4"/>
  <c r="T31" i="4" s="1"/>
  <c r="E41" i="3" s="1"/>
  <c r="M30" i="4"/>
  <c r="Y30" i="4" s="1"/>
  <c r="J40" i="3" s="1"/>
  <c r="L30" i="4"/>
  <c r="X30" i="4" s="1"/>
  <c r="I40" i="3" s="1"/>
  <c r="K30" i="4"/>
  <c r="W30" i="4" s="1"/>
  <c r="H40" i="3" s="1"/>
  <c r="J30" i="4"/>
  <c r="V30" i="4" s="1"/>
  <c r="G40" i="3" s="1"/>
  <c r="I30" i="4"/>
  <c r="U30" i="4" s="1"/>
  <c r="F40" i="3" s="1"/>
  <c r="H30" i="4"/>
  <c r="T30" i="4" s="1"/>
  <c r="E40" i="3" s="1"/>
  <c r="M29" i="4"/>
  <c r="Y29" i="4" s="1"/>
  <c r="J39" i="3" s="1"/>
  <c r="L29" i="4"/>
  <c r="X29" i="4" s="1"/>
  <c r="I39" i="3" s="1"/>
  <c r="K29" i="4"/>
  <c r="W29" i="4" s="1"/>
  <c r="H39" i="3" s="1"/>
  <c r="J29" i="4"/>
  <c r="V29" i="4" s="1"/>
  <c r="G39" i="3" s="1"/>
  <c r="I29" i="4"/>
  <c r="U29" i="4" s="1"/>
  <c r="F39" i="3" s="1"/>
  <c r="H29" i="4"/>
  <c r="T29" i="4" s="1"/>
  <c r="E39" i="3" s="1"/>
  <c r="M28" i="4"/>
  <c r="Y28" i="4" s="1"/>
  <c r="J38" i="3" s="1"/>
  <c r="L28" i="4"/>
  <c r="X28" i="4" s="1"/>
  <c r="I38" i="3" s="1"/>
  <c r="K28" i="4"/>
  <c r="W28" i="4" s="1"/>
  <c r="H38" i="3" s="1"/>
  <c r="J28" i="4"/>
  <c r="V28" i="4" s="1"/>
  <c r="G38" i="3" s="1"/>
  <c r="I28" i="4"/>
  <c r="U28" i="4" s="1"/>
  <c r="F38" i="3" s="1"/>
  <c r="H28" i="4"/>
  <c r="T28" i="4" s="1"/>
  <c r="E38" i="3" s="1"/>
  <c r="M27" i="4"/>
  <c r="Y27" i="4" s="1"/>
  <c r="J37" i="3" s="1"/>
  <c r="L27" i="4"/>
  <c r="X27" i="4" s="1"/>
  <c r="I37" i="3" s="1"/>
  <c r="K27" i="4"/>
  <c r="W27" i="4" s="1"/>
  <c r="H37" i="3" s="1"/>
  <c r="J27" i="4"/>
  <c r="V27" i="4" s="1"/>
  <c r="G37" i="3" s="1"/>
  <c r="I27" i="4"/>
  <c r="U27" i="4" s="1"/>
  <c r="F37" i="3" s="1"/>
  <c r="H27" i="4"/>
  <c r="T27" i="4" s="1"/>
  <c r="E37" i="3" s="1"/>
  <c r="M26" i="4"/>
  <c r="Y26" i="4" s="1"/>
  <c r="J36" i="3" s="1"/>
  <c r="L26" i="4"/>
  <c r="X26" i="4" s="1"/>
  <c r="I36" i="3" s="1"/>
  <c r="K26" i="4"/>
  <c r="W26" i="4" s="1"/>
  <c r="H36" i="3" s="1"/>
  <c r="J26" i="4"/>
  <c r="V26" i="4" s="1"/>
  <c r="G36" i="3" s="1"/>
  <c r="I26" i="4"/>
  <c r="U26" i="4" s="1"/>
  <c r="F36" i="3" s="1"/>
  <c r="H26" i="4"/>
  <c r="T26" i="4" s="1"/>
  <c r="E36" i="3" s="1"/>
  <c r="M25" i="4"/>
  <c r="Y25" i="4" s="1"/>
  <c r="J35" i="3" s="1"/>
  <c r="L25" i="4"/>
  <c r="X25" i="4" s="1"/>
  <c r="I35" i="3" s="1"/>
  <c r="K25" i="4"/>
  <c r="W25" i="4" s="1"/>
  <c r="H35" i="3" s="1"/>
  <c r="J25" i="4"/>
  <c r="V25" i="4" s="1"/>
  <c r="G35" i="3" s="1"/>
  <c r="I25" i="4"/>
  <c r="U25" i="4" s="1"/>
  <c r="F35" i="3" s="1"/>
  <c r="H25" i="4"/>
  <c r="T25" i="4" s="1"/>
  <c r="E35" i="3" s="1"/>
  <c r="M24" i="4"/>
  <c r="Y24" i="4" s="1"/>
  <c r="J34" i="3" s="1"/>
  <c r="L24" i="4"/>
  <c r="X24" i="4" s="1"/>
  <c r="I34" i="3" s="1"/>
  <c r="K24" i="4"/>
  <c r="W24" i="4" s="1"/>
  <c r="H34" i="3" s="1"/>
  <c r="J24" i="4"/>
  <c r="V24" i="4" s="1"/>
  <c r="G34" i="3" s="1"/>
  <c r="I24" i="4"/>
  <c r="U24" i="4" s="1"/>
  <c r="F34" i="3" s="1"/>
  <c r="H24" i="4"/>
  <c r="T24" i="4" s="1"/>
  <c r="E34" i="3" s="1"/>
  <c r="M23" i="4"/>
  <c r="Y23" i="4" s="1"/>
  <c r="J31" i="3" s="1"/>
  <c r="L23" i="4"/>
  <c r="X23" i="4" s="1"/>
  <c r="I31" i="3" s="1"/>
  <c r="K23" i="4"/>
  <c r="W23" i="4" s="1"/>
  <c r="H31" i="3" s="1"/>
  <c r="J23" i="4"/>
  <c r="V23" i="4" s="1"/>
  <c r="G31" i="3" s="1"/>
  <c r="I23" i="4"/>
  <c r="U23" i="4" s="1"/>
  <c r="F31" i="3" s="1"/>
  <c r="H23" i="4"/>
  <c r="T23" i="4" s="1"/>
  <c r="E31" i="3" s="1"/>
  <c r="M22" i="4"/>
  <c r="Y22" i="4" s="1"/>
  <c r="J30" i="3" s="1"/>
  <c r="L22" i="4"/>
  <c r="X22" i="4" s="1"/>
  <c r="I30" i="3" s="1"/>
  <c r="K22" i="4"/>
  <c r="W22" i="4" s="1"/>
  <c r="H30" i="3" s="1"/>
  <c r="J22" i="4"/>
  <c r="V22" i="4" s="1"/>
  <c r="G30" i="3" s="1"/>
  <c r="I22" i="4"/>
  <c r="U22" i="4" s="1"/>
  <c r="F30" i="3" s="1"/>
  <c r="H22" i="4"/>
  <c r="T22" i="4" s="1"/>
  <c r="E30" i="3" s="1"/>
  <c r="M21" i="4"/>
  <c r="Y21" i="4" s="1"/>
  <c r="J29" i="3" s="1"/>
  <c r="L21" i="4"/>
  <c r="X21" i="4" s="1"/>
  <c r="I29" i="3" s="1"/>
  <c r="K21" i="4"/>
  <c r="W21" i="4" s="1"/>
  <c r="H29" i="3" s="1"/>
  <c r="J21" i="4"/>
  <c r="V21" i="4" s="1"/>
  <c r="G29" i="3" s="1"/>
  <c r="I21" i="4"/>
  <c r="U21" i="4" s="1"/>
  <c r="F29" i="3" s="1"/>
  <c r="H21" i="4"/>
  <c r="T21" i="4" s="1"/>
  <c r="E29" i="3" s="1"/>
  <c r="M20" i="4"/>
  <c r="Y20" i="4" s="1"/>
  <c r="J28" i="3" s="1"/>
  <c r="L20" i="4"/>
  <c r="X20" i="4" s="1"/>
  <c r="I28" i="3" s="1"/>
  <c r="K20" i="4"/>
  <c r="W20" i="4" s="1"/>
  <c r="H28" i="3" s="1"/>
  <c r="J20" i="4"/>
  <c r="V20" i="4" s="1"/>
  <c r="G28" i="3" s="1"/>
  <c r="I20" i="4"/>
  <c r="U20" i="4" s="1"/>
  <c r="F28" i="3" s="1"/>
  <c r="H20" i="4"/>
  <c r="T20" i="4" s="1"/>
  <c r="E28" i="3" s="1"/>
  <c r="M19" i="4"/>
  <c r="Y19" i="4" s="1"/>
  <c r="J27" i="3" s="1"/>
  <c r="L19" i="4"/>
  <c r="X19" i="4" s="1"/>
  <c r="I27" i="3" s="1"/>
  <c r="K19" i="4"/>
  <c r="W19" i="4" s="1"/>
  <c r="H27" i="3" s="1"/>
  <c r="J19" i="4"/>
  <c r="V19" i="4" s="1"/>
  <c r="G27" i="3" s="1"/>
  <c r="I19" i="4"/>
  <c r="U19" i="4" s="1"/>
  <c r="F27" i="3" s="1"/>
  <c r="H19" i="4"/>
  <c r="T19" i="4" s="1"/>
  <c r="E27" i="3" s="1"/>
  <c r="M18" i="4"/>
  <c r="Y18" i="4" s="1"/>
  <c r="J26" i="3" s="1"/>
  <c r="L18" i="4"/>
  <c r="X18" i="4" s="1"/>
  <c r="I26" i="3" s="1"/>
  <c r="K18" i="4"/>
  <c r="W18" i="4" s="1"/>
  <c r="H26" i="3" s="1"/>
  <c r="J18" i="4"/>
  <c r="V18" i="4" s="1"/>
  <c r="G26" i="3" s="1"/>
  <c r="I18" i="4"/>
  <c r="U18" i="4" s="1"/>
  <c r="F26" i="3" s="1"/>
  <c r="H18" i="4"/>
  <c r="T18" i="4" s="1"/>
  <c r="E26" i="3" s="1"/>
  <c r="M17" i="4"/>
  <c r="Y17" i="4" s="1"/>
  <c r="J25" i="3" s="1"/>
  <c r="L17" i="4"/>
  <c r="X17" i="4" s="1"/>
  <c r="I25" i="3" s="1"/>
  <c r="K17" i="4"/>
  <c r="W17" i="4" s="1"/>
  <c r="H25" i="3" s="1"/>
  <c r="J17" i="4"/>
  <c r="V17" i="4" s="1"/>
  <c r="G25" i="3" s="1"/>
  <c r="I17" i="4"/>
  <c r="U17" i="4" s="1"/>
  <c r="F25" i="3" s="1"/>
  <c r="H17" i="4"/>
  <c r="T17" i="4" s="1"/>
  <c r="E25" i="3" s="1"/>
  <c r="M16" i="4"/>
  <c r="Y16" i="4" s="1"/>
  <c r="J24" i="3" s="1"/>
  <c r="L16" i="4"/>
  <c r="X16" i="4" s="1"/>
  <c r="I24" i="3" s="1"/>
  <c r="K16" i="4"/>
  <c r="W16" i="4" s="1"/>
  <c r="H24" i="3" s="1"/>
  <c r="J16" i="4"/>
  <c r="V16" i="4" s="1"/>
  <c r="G24" i="3" s="1"/>
  <c r="I16" i="4"/>
  <c r="U16" i="4" s="1"/>
  <c r="F24" i="3" s="1"/>
  <c r="H16" i="4"/>
  <c r="T16" i="4" s="1"/>
  <c r="E24" i="3" s="1"/>
  <c r="M15" i="4"/>
  <c r="Y15" i="4" s="1"/>
  <c r="J23" i="3" s="1"/>
  <c r="L15" i="4"/>
  <c r="X15" i="4" s="1"/>
  <c r="I23" i="3" s="1"/>
  <c r="K15" i="4"/>
  <c r="W15" i="4" s="1"/>
  <c r="H23" i="3" s="1"/>
  <c r="J15" i="4"/>
  <c r="V15" i="4" s="1"/>
  <c r="G23" i="3" s="1"/>
  <c r="I15" i="4"/>
  <c r="U15" i="4" s="1"/>
  <c r="F23" i="3" s="1"/>
  <c r="H15" i="4"/>
  <c r="T15" i="4" s="1"/>
  <c r="E23" i="3" s="1"/>
  <c r="M14" i="4"/>
  <c r="Y14" i="4" s="1"/>
  <c r="J22" i="3" s="1"/>
  <c r="L14" i="4"/>
  <c r="X14" i="4" s="1"/>
  <c r="I22" i="3" s="1"/>
  <c r="K14" i="4"/>
  <c r="W14" i="4" s="1"/>
  <c r="H22" i="3" s="1"/>
  <c r="J14" i="4"/>
  <c r="V14" i="4" s="1"/>
  <c r="G22" i="3" s="1"/>
  <c r="I14" i="4"/>
  <c r="U14" i="4" s="1"/>
  <c r="F22" i="3" s="1"/>
  <c r="H14" i="4"/>
  <c r="T14" i="4" s="1"/>
  <c r="E22" i="3" s="1"/>
  <c r="M13" i="4"/>
  <c r="Y13" i="4" s="1"/>
  <c r="J21" i="3" s="1"/>
  <c r="L13" i="4"/>
  <c r="X13" i="4" s="1"/>
  <c r="I21" i="3" s="1"/>
  <c r="K13" i="4"/>
  <c r="W13" i="4" s="1"/>
  <c r="H21" i="3" s="1"/>
  <c r="J13" i="4"/>
  <c r="V13" i="4" s="1"/>
  <c r="G21" i="3" s="1"/>
  <c r="I13" i="4"/>
  <c r="U13" i="4" s="1"/>
  <c r="F21" i="3" s="1"/>
  <c r="H13" i="4"/>
  <c r="T13" i="4" s="1"/>
  <c r="E21" i="3" s="1"/>
  <c r="M12" i="4"/>
  <c r="Y12" i="4" s="1"/>
  <c r="J20" i="3" s="1"/>
  <c r="L12" i="4"/>
  <c r="X12" i="4" s="1"/>
  <c r="I20" i="3" s="1"/>
  <c r="K12" i="4"/>
  <c r="W12" i="4" s="1"/>
  <c r="H20" i="3" s="1"/>
  <c r="J12" i="4"/>
  <c r="V12" i="4" s="1"/>
  <c r="G20" i="3" s="1"/>
  <c r="I12" i="4"/>
  <c r="U12" i="4" s="1"/>
  <c r="F20" i="3" s="1"/>
  <c r="H12" i="4"/>
  <c r="T12" i="4" s="1"/>
  <c r="E20" i="3" s="1"/>
  <c r="M11" i="4"/>
  <c r="Y11" i="4" s="1"/>
  <c r="J19" i="3" s="1"/>
  <c r="L11" i="4"/>
  <c r="X11" i="4" s="1"/>
  <c r="I19" i="3" s="1"/>
  <c r="K11" i="4"/>
  <c r="W11" i="4" s="1"/>
  <c r="H19" i="3" s="1"/>
  <c r="J11" i="4"/>
  <c r="V11" i="4" s="1"/>
  <c r="G19" i="3" s="1"/>
  <c r="I11" i="4"/>
  <c r="U11" i="4" s="1"/>
  <c r="F19" i="3" s="1"/>
  <c r="H11" i="4"/>
  <c r="T11" i="4" s="1"/>
  <c r="E19" i="3" s="1"/>
  <c r="M10" i="4"/>
  <c r="Y10" i="4" s="1"/>
  <c r="J33" i="3" s="1"/>
  <c r="L10" i="4"/>
  <c r="X10" i="4" s="1"/>
  <c r="I33" i="3" s="1"/>
  <c r="K10" i="4"/>
  <c r="W10" i="4" s="1"/>
  <c r="H33" i="3" s="1"/>
  <c r="J10" i="4"/>
  <c r="V10" i="4" s="1"/>
  <c r="G33" i="3" s="1"/>
  <c r="I10" i="4"/>
  <c r="U10" i="4" s="1"/>
  <c r="F33" i="3" s="1"/>
  <c r="H10" i="4"/>
  <c r="T10" i="4" s="1"/>
  <c r="E33" i="3" s="1"/>
  <c r="M9" i="4"/>
  <c r="Y9" i="4" s="1"/>
  <c r="J32" i="3" s="1"/>
  <c r="L9" i="4"/>
  <c r="X9" i="4" s="1"/>
  <c r="I32" i="3" s="1"/>
  <c r="K9" i="4"/>
  <c r="W9" i="4" s="1"/>
  <c r="H32" i="3" s="1"/>
  <c r="J9" i="4"/>
  <c r="V9" i="4" s="1"/>
  <c r="G32" i="3" s="1"/>
  <c r="I9" i="4"/>
  <c r="U9" i="4" s="1"/>
  <c r="F32" i="3" s="1"/>
  <c r="H9" i="4"/>
  <c r="T9" i="4" s="1"/>
  <c r="E32" i="3" s="1"/>
  <c r="M8" i="4"/>
  <c r="Y8" i="4" s="1"/>
  <c r="J18" i="3" s="1"/>
  <c r="L8" i="4"/>
  <c r="X8" i="4" s="1"/>
  <c r="I18" i="3" s="1"/>
  <c r="K8" i="4"/>
  <c r="W8" i="4" s="1"/>
  <c r="H18" i="3" s="1"/>
  <c r="J8" i="4"/>
  <c r="V8" i="4" s="1"/>
  <c r="G18" i="3" s="1"/>
  <c r="I8" i="4"/>
  <c r="U8" i="4" s="1"/>
  <c r="F18" i="3" s="1"/>
  <c r="H8" i="4"/>
  <c r="T8" i="4" s="1"/>
  <c r="E18" i="3" s="1"/>
  <c r="M7" i="4"/>
  <c r="Y7" i="4" s="1"/>
  <c r="J17" i="3" s="1"/>
  <c r="L7" i="4"/>
  <c r="X7" i="4" s="1"/>
  <c r="I17" i="3" s="1"/>
  <c r="K7" i="4"/>
  <c r="W7" i="4" s="1"/>
  <c r="H17" i="3" s="1"/>
  <c r="J7" i="4"/>
  <c r="V7" i="4" s="1"/>
  <c r="G17" i="3" s="1"/>
  <c r="I7" i="4"/>
  <c r="U7" i="4" s="1"/>
  <c r="F17" i="3" s="1"/>
  <c r="H7" i="4"/>
  <c r="T7" i="4" s="1"/>
  <c r="E17" i="3" s="1"/>
  <c r="M6" i="4"/>
  <c r="Y6" i="4" s="1"/>
  <c r="J16" i="3" s="1"/>
  <c r="L6" i="4"/>
  <c r="X6" i="4" s="1"/>
  <c r="I16" i="3" s="1"/>
  <c r="K6" i="4"/>
  <c r="W6" i="4" s="1"/>
  <c r="H16" i="3" s="1"/>
  <c r="J6" i="4"/>
  <c r="V6" i="4" s="1"/>
  <c r="G16" i="3" s="1"/>
  <c r="I6" i="4"/>
  <c r="U6" i="4" s="1"/>
  <c r="F16" i="3" s="1"/>
  <c r="H6" i="4"/>
  <c r="T6" i="4" s="1"/>
  <c r="E16" i="3" s="1"/>
  <c r="M5" i="4"/>
  <c r="Y5" i="4" s="1"/>
  <c r="J15" i="3" s="1"/>
  <c r="L5" i="4"/>
  <c r="K5" i="4"/>
  <c r="J5" i="4"/>
  <c r="I5" i="4"/>
  <c r="U5" i="4" s="1"/>
  <c r="F15" i="3" s="1"/>
  <c r="H5" i="4"/>
  <c r="T5" i="4" s="1"/>
  <c r="E15" i="3" s="1"/>
  <c r="X3510" i="4"/>
  <c r="I3581" i="3" s="1"/>
  <c r="T3511" i="4"/>
  <c r="E3582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T3162" i="4"/>
  <c r="E3228" i="3" s="1"/>
  <c r="T3166" i="4"/>
  <c r="E3232" i="3" s="1"/>
  <c r="V3170" i="4"/>
  <c r="G3235" i="3" s="1"/>
  <c r="T3182" i="4"/>
  <c r="E3247" i="3" s="1"/>
  <c r="T3186" i="4"/>
  <c r="E3251" i="3" s="1"/>
  <c r="V3186" i="4"/>
  <c r="G3251" i="3" s="1"/>
  <c r="T3190" i="4"/>
  <c r="E3255" i="3" s="1"/>
  <c r="T3194" i="4"/>
  <c r="E3259" i="3" s="1"/>
  <c r="V3194" i="4"/>
  <c r="G3259" i="3" s="1"/>
  <c r="T3198" i="4"/>
  <c r="E3263" i="3" s="1"/>
  <c r="T3202" i="4"/>
  <c r="E3267" i="3" s="1"/>
  <c r="T3210" i="4"/>
  <c r="E3275" i="3" s="1"/>
  <c r="T3214" i="4"/>
  <c r="E3279" i="3" s="1"/>
  <c r="T3218" i="4"/>
  <c r="E3281" i="3" s="1"/>
  <c r="T3222" i="4"/>
  <c r="E3295" i="3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W330" i="4"/>
  <c r="H321" i="3" s="1"/>
  <c r="Y785" i="4"/>
  <c r="J782" i="3" s="1"/>
  <c r="U807" i="4"/>
  <c r="F818" i="3" s="1"/>
  <c r="J827" i="3"/>
  <c r="U827" i="4"/>
  <c r="F836" i="3" s="1"/>
  <c r="W1362" i="4"/>
  <c r="H1711" i="3"/>
  <c r="U1415" i="4"/>
  <c r="F1372" i="3" s="1"/>
  <c r="Y1489" i="4"/>
  <c r="J1422" i="3" s="1"/>
  <c r="Y1545" i="4"/>
  <c r="J1468" i="3" s="1"/>
  <c r="U1707" i="4"/>
  <c r="F1595" i="3" s="1"/>
  <c r="U1711" i="4"/>
  <c r="F1599" i="3" s="1"/>
  <c r="U3478" i="4"/>
  <c r="F3551" i="3" s="1"/>
  <c r="W780" i="4"/>
  <c r="H777" i="3" s="1"/>
  <c r="H785" i="3"/>
  <c r="Y806" i="4"/>
  <c r="J817" i="3" s="1"/>
  <c r="W807" i="4"/>
  <c r="H818" i="3" s="1"/>
  <c r="Y807" i="4"/>
  <c r="J818" i="3" s="1"/>
  <c r="W811" i="4"/>
  <c r="H821" i="3" s="1"/>
  <c r="U813" i="4"/>
  <c r="F823" i="3" s="1"/>
  <c r="W815" i="4"/>
  <c r="H825" i="3" s="1"/>
  <c r="Y815" i="4"/>
  <c r="J825" i="3" s="1"/>
  <c r="W819" i="4"/>
  <c r="H829" i="3" s="1"/>
  <c r="U824" i="4"/>
  <c r="F834" i="3" s="1"/>
  <c r="Y1315" i="4"/>
  <c r="J1779" i="3" s="1"/>
  <c r="W1348" i="4"/>
  <c r="H1330" i="3" s="1"/>
  <c r="W1352" i="4"/>
  <c r="H1332" i="3" s="1"/>
  <c r="W1356" i="4"/>
  <c r="H1336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399" i="4"/>
  <c r="J1362" i="3" s="1"/>
  <c r="Y1406" i="4"/>
  <c r="J1368" i="3" s="1"/>
  <c r="U1414" i="4"/>
  <c r="F1805" i="3" s="1"/>
  <c r="Y1431" i="4"/>
  <c r="J1384" i="3" s="1"/>
  <c r="Y1435" i="4"/>
  <c r="J1387" i="3" s="1"/>
  <c r="Y1439" i="4"/>
  <c r="J1391" i="3" s="1"/>
  <c r="Y1542" i="4"/>
  <c r="J1466" i="3" s="1"/>
  <c r="W1543" i="4"/>
  <c r="H1726" i="3" s="1"/>
  <c r="Y1543" i="4"/>
  <c r="J1726" i="3" s="1"/>
  <c r="U1544" i="4"/>
  <c r="F1467" i="3" s="1"/>
  <c r="Y1547" i="4"/>
  <c r="J1470" i="3" s="1"/>
  <c r="Y1707" i="4"/>
  <c r="J1595" i="3" s="1"/>
  <c r="U1708" i="4"/>
  <c r="F1596" i="3" s="1"/>
  <c r="Y1711" i="4"/>
  <c r="J1599" i="3" s="1"/>
  <c r="U1712" i="4"/>
  <c r="F1600" i="3" s="1"/>
  <c r="T559" i="4"/>
  <c r="E568" i="3" s="1"/>
  <c r="X561" i="4"/>
  <c r="I569" i="3" s="1"/>
  <c r="X725" i="4"/>
  <c r="I729" i="3" s="1"/>
  <c r="X789" i="4"/>
  <c r="I786" i="3" s="1"/>
  <c r="X797" i="4"/>
  <c r="I852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X523" i="4"/>
  <c r="I479" i="3" s="1"/>
  <c r="X527" i="4"/>
  <c r="I482" i="3" s="1"/>
  <c r="V540" i="4"/>
  <c r="G492" i="3" s="1"/>
  <c r="V544" i="4"/>
  <c r="G565" i="3" s="1"/>
  <c r="X547" i="4"/>
  <c r="I497" i="3" s="1"/>
  <c r="V724" i="4"/>
  <c r="G728" i="3" s="1"/>
  <c r="X787" i="4"/>
  <c r="I784" i="3" s="1"/>
  <c r="X795" i="4"/>
  <c r="I807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2" i="4"/>
  <c r="H1776" i="3" s="1"/>
  <c r="W1306" i="4"/>
  <c r="H1303" i="3" s="1"/>
  <c r="W1310" i="4"/>
  <c r="H1306" i="3" s="1"/>
  <c r="W1314" i="4"/>
  <c r="H1309" i="3" s="1"/>
  <c r="T3503" i="4"/>
  <c r="E3574" i="3" s="1"/>
  <c r="T3507" i="4"/>
  <c r="E3578" i="3" s="1"/>
  <c r="X3507" i="4"/>
  <c r="I3578" i="3" s="1"/>
  <c r="W1300" i="4"/>
  <c r="H1298" i="3" s="1"/>
  <c r="Y1307" i="4"/>
  <c r="J1777" i="3" s="1"/>
  <c r="Y1311" i="4"/>
  <c r="J1307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T802" i="4"/>
  <c r="E813" i="3" s="1"/>
  <c r="T805" i="4"/>
  <c r="E816" i="3" s="1"/>
  <c r="V805" i="4"/>
  <c r="G816" i="3" s="1"/>
  <c r="V808" i="4"/>
  <c r="G853" i="3" s="1"/>
  <c r="V812" i="4"/>
  <c r="G822" i="3" s="1"/>
  <c r="V816" i="4"/>
  <c r="G826" i="3" s="1"/>
  <c r="V820" i="4"/>
  <c r="G830" i="3" s="1"/>
  <c r="V824" i="4"/>
  <c r="G834" i="3" s="1"/>
  <c r="T826" i="4"/>
  <c r="E851" i="3" s="1"/>
  <c r="X1275" i="4"/>
  <c r="I1769" i="3" s="1"/>
  <c r="V1276" i="4"/>
  <c r="G1282" i="3" s="1"/>
  <c r="V1280" i="4"/>
  <c r="G1704" i="3" s="1"/>
  <c r="X1280" i="4"/>
  <c r="I1704" i="3" s="1"/>
  <c r="T1281" i="4"/>
  <c r="E1770" i="3" s="1"/>
  <c r="X1299" i="4"/>
  <c r="I1705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V1376" i="4"/>
  <c r="G1346" i="3" s="1"/>
  <c r="X1379" i="4"/>
  <c r="I1796" i="3" s="1"/>
  <c r="V1389" i="4"/>
  <c r="G1356" i="3" s="1"/>
  <c r="X1397" i="4"/>
  <c r="I1360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Y798" i="4"/>
  <c r="J809" i="3" s="1"/>
  <c r="W3506" i="4"/>
  <c r="H3577" i="3" s="1"/>
  <c r="X770" i="4"/>
  <c r="I767" i="3" s="1"/>
  <c r="X774" i="4"/>
  <c r="I771" i="3" s="1"/>
  <c r="X778" i="4"/>
  <c r="I775" i="3" s="1"/>
  <c r="X782" i="4"/>
  <c r="I779" i="3" s="1"/>
  <c r="X790" i="4"/>
  <c r="I787" i="3" s="1"/>
  <c r="Y793" i="4"/>
  <c r="J850" i="3" s="1"/>
  <c r="W804" i="4"/>
  <c r="H815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Y843" i="4"/>
  <c r="J861" i="3" s="1"/>
  <c r="W1245" i="4"/>
  <c r="H1761" i="3" s="1"/>
  <c r="W1249" i="4"/>
  <c r="H1262" i="3" s="1"/>
  <c r="W1253" i="4"/>
  <c r="H1266" i="3" s="1"/>
  <c r="W767" i="4"/>
  <c r="H765" i="3" s="1"/>
  <c r="Y790" i="4"/>
  <c r="J787" i="3" s="1"/>
  <c r="T803" i="4"/>
  <c r="E814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X829" i="4"/>
  <c r="I838" i="3" s="1"/>
  <c r="X833" i="4"/>
  <c r="I854" i="3" s="1"/>
  <c r="X837" i="4"/>
  <c r="I845" i="3" s="1"/>
  <c r="X841" i="4"/>
  <c r="I849" i="3" s="1"/>
  <c r="X845" i="4"/>
  <c r="I863" i="3" s="1"/>
  <c r="X1553" i="4"/>
  <c r="I1831" i="3" s="1"/>
  <c r="T1555" i="4"/>
  <c r="E1832" i="3" s="1"/>
  <c r="X1557" i="4"/>
  <c r="I1477" i="3" s="1"/>
  <c r="T1559" i="4"/>
  <c r="E1479" i="3" s="1"/>
  <c r="X1585" i="4"/>
  <c r="I1729" i="3" s="1"/>
  <c r="X1589" i="4"/>
  <c r="I1506" i="3" s="1"/>
  <c r="X1593" i="4"/>
  <c r="I1508" i="3" s="1"/>
  <c r="X570" i="4"/>
  <c r="I513" i="3" s="1"/>
  <c r="T604" i="4"/>
  <c r="E62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V802" i="4"/>
  <c r="G813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V452" i="4"/>
  <c r="G602" i="3" s="1"/>
  <c r="V810" i="4"/>
  <c r="G820" i="3" s="1"/>
  <c r="V814" i="4"/>
  <c r="G824" i="3" s="1"/>
  <c r="V818" i="4"/>
  <c r="G828" i="3" s="1"/>
  <c r="X821" i="4"/>
  <c r="I831" i="3" s="1"/>
  <c r="V822" i="4"/>
  <c r="G832" i="3"/>
  <c r="X825" i="4"/>
  <c r="I835" i="3" s="1"/>
  <c r="T827" i="4"/>
  <c r="E836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X799" i="4"/>
  <c r="I810" i="3" s="1"/>
  <c r="W803" i="4"/>
  <c r="H814" i="3" s="1"/>
  <c r="U804" i="4"/>
  <c r="F815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Y1225" i="4"/>
  <c r="J1247" i="3" s="1"/>
  <c r="Y1242" i="4"/>
  <c r="J1760" i="3" s="1"/>
  <c r="Y1246" i="4"/>
  <c r="J1762" i="3" s="1"/>
  <c r="Y1250" i="4"/>
  <c r="J1263" i="3" s="1"/>
  <c r="Y1265" i="4"/>
  <c r="J1766" i="3" s="1"/>
  <c r="Y767" i="4"/>
  <c r="J765" i="3" s="1"/>
  <c r="V804" i="4"/>
  <c r="G81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X831" i="4"/>
  <c r="I840" i="3" s="1"/>
  <c r="X835" i="4"/>
  <c r="I843" i="3" s="1"/>
  <c r="X839" i="4"/>
  <c r="I847" i="3" s="1"/>
  <c r="X843" i="4"/>
  <c r="I861" i="3" s="1"/>
  <c r="X847" i="4"/>
  <c r="I865" i="3" s="1"/>
  <c r="X851" i="4"/>
  <c r="I869" i="3" s="1"/>
  <c r="V1548" i="4"/>
  <c r="G1471" i="3" s="1"/>
  <c r="T1552" i="4"/>
  <c r="E1474" i="3" s="1"/>
  <c r="T1553" i="4"/>
  <c r="E1831" i="3" s="1"/>
  <c r="V1555" i="4"/>
  <c r="G1832" i="3" s="1"/>
  <c r="X1555" i="4"/>
  <c r="I1832" i="3" s="1"/>
  <c r="T1556" i="4"/>
  <c r="E1476" i="3" s="1"/>
  <c r="T1557" i="4"/>
  <c r="E1477" i="3" s="1"/>
  <c r="V1559" i="4"/>
  <c r="G1479" i="3" s="1"/>
  <c r="X1559" i="4"/>
  <c r="I1479" i="3" s="1"/>
  <c r="T1588" i="4"/>
  <c r="E1505" i="3" s="1"/>
  <c r="T1596" i="4"/>
  <c r="E1511" i="3" s="1"/>
  <c r="T1604" i="4"/>
  <c r="E1517" i="3" s="1"/>
  <c r="X1607" i="4"/>
  <c r="I1520" i="3" s="1"/>
  <c r="Y1728" i="4"/>
  <c r="J1608" i="3" s="1"/>
  <c r="Y1768" i="4"/>
  <c r="J1641" i="3" s="1"/>
  <c r="W1769" i="4"/>
  <c r="H1642" i="3" s="1"/>
  <c r="U1774" i="4"/>
  <c r="F1866" i="3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X1597" i="4"/>
  <c r="I1512" i="3" s="1"/>
  <c r="X1601" i="4"/>
  <c r="I1514" i="3" s="1"/>
  <c r="V1638" i="4"/>
  <c r="G1838" i="3" s="1"/>
  <c r="X1709" i="4"/>
  <c r="I1597" i="3" s="1"/>
  <c r="X1717" i="4"/>
  <c r="I1602" i="3" s="1"/>
  <c r="T1727" i="4"/>
  <c r="E1740" i="3" s="1"/>
  <c r="V1770" i="4"/>
  <c r="G1643" i="3" s="1"/>
  <c r="V1838" i="4"/>
  <c r="G1690" i="3" s="1"/>
  <c r="T1871" i="4"/>
  <c r="E1960" i="3" s="1"/>
  <c r="X1877" i="4"/>
  <c r="I1928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3" i="4"/>
  <c r="F1637" i="3" s="1"/>
  <c r="U1768" i="4"/>
  <c r="F1641" i="3" s="1"/>
  <c r="Y1769" i="4"/>
  <c r="J1642" i="3" s="1"/>
  <c r="U1771" i="4"/>
  <c r="F1644" i="3" s="1"/>
  <c r="W1771" i="4"/>
  <c r="H1644" i="3" s="1"/>
  <c r="W1774" i="4"/>
  <c r="H1866" i="3" s="1"/>
  <c r="Y1774" i="4"/>
  <c r="J1866" i="3" s="1"/>
  <c r="U1776" i="4"/>
  <c r="F1647" i="3" s="1"/>
  <c r="W1779" i="4"/>
  <c r="H1649" i="3" s="1"/>
  <c r="Y1781" i="4"/>
  <c r="J1651" i="3" s="1"/>
  <c r="W1783" i="4"/>
  <c r="H1742" i="3" s="1"/>
  <c r="Y1785" i="4"/>
  <c r="J1869" i="3" s="1"/>
  <c r="W1787" i="4"/>
  <c r="H1654" i="3" s="1"/>
  <c r="Y1789" i="4"/>
  <c r="J1655" i="3" s="1"/>
  <c r="W1791" i="4"/>
  <c r="H1870" i="3" s="1"/>
  <c r="Y1793" i="4"/>
  <c r="J1658" i="3" s="1"/>
  <c r="W1795" i="4"/>
  <c r="H1660" i="3" s="1"/>
  <c r="W1799" i="4"/>
  <c r="H1872" i="3" s="1"/>
  <c r="U1803" i="4"/>
  <c r="F1664" i="3" s="1"/>
  <c r="W1806" i="4"/>
  <c r="H1667" i="3" s="1"/>
  <c r="U1807" i="4"/>
  <c r="F1668" i="3" s="1"/>
  <c r="W1810" i="4"/>
  <c r="H1671" i="3" s="1"/>
  <c r="U1811" i="4"/>
  <c r="F1672" i="3" s="1"/>
  <c r="W1814" i="4"/>
  <c r="H1674" i="3" s="1"/>
  <c r="U1815" i="4"/>
  <c r="F1675" i="3" s="1"/>
  <c r="W1818" i="4"/>
  <c r="H1677" i="3" s="1"/>
  <c r="U1819" i="4"/>
  <c r="F1678" i="3" s="1"/>
  <c r="W1822" i="4"/>
  <c r="H1876" i="3" s="1"/>
  <c r="U1823" i="4"/>
  <c r="F1877" i="3" s="1"/>
  <c r="W1826" i="4"/>
  <c r="H1682" i="3" s="1"/>
  <c r="U1827" i="4"/>
  <c r="F1878" i="3" s="1"/>
  <c r="W1830" i="4"/>
  <c r="H1685" i="3" s="1"/>
  <c r="U1831" i="4"/>
  <c r="F1686" i="3" s="1"/>
  <c r="W1834" i="4"/>
  <c r="H1687" i="3" s="1"/>
  <c r="U1835" i="4"/>
  <c r="F1688" i="3" s="1"/>
  <c r="W1838" i="4"/>
  <c r="H1690" i="3" s="1"/>
  <c r="W1843" i="4"/>
  <c r="H1695" i="3" s="1"/>
  <c r="W1846" i="4"/>
  <c r="H1747" i="3" s="1"/>
  <c r="U1847" i="4"/>
  <c r="F1698" i="3" s="1"/>
  <c r="W1850" i="4"/>
  <c r="H1701" i="3" s="1"/>
  <c r="U1851" i="4"/>
  <c r="F1881" i="3" s="1"/>
  <c r="Y1853" i="4"/>
  <c r="J1909" i="3" s="1"/>
  <c r="W1922" i="4"/>
  <c r="H1981" i="3" s="1"/>
  <c r="Y1925" i="4"/>
  <c r="J1984" i="3" s="1"/>
  <c r="W1926" i="4"/>
  <c r="H1985" i="3" s="1"/>
  <c r="Y1929" i="4"/>
  <c r="J1988" i="3" s="1"/>
  <c r="W1930" i="4"/>
  <c r="H198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X3503" i="4"/>
  <c r="I3574" i="3" s="1"/>
  <c r="X1610" i="4"/>
  <c r="I1522" i="3" s="1"/>
  <c r="V1636" i="4"/>
  <c r="G1837" i="3" s="1"/>
  <c r="T1709" i="4"/>
  <c r="E1597" i="3" s="1"/>
  <c r="T1717" i="4"/>
  <c r="E1602" i="3" s="1"/>
  <c r="X1727" i="4"/>
  <c r="I1740" i="3" s="1"/>
  <c r="V1767" i="4"/>
  <c r="G1640" i="3" s="1"/>
  <c r="T1768" i="4"/>
  <c r="E1641" i="3" s="1"/>
  <c r="V1768" i="4"/>
  <c r="G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X1839" i="4"/>
  <c r="I1691" i="3" s="1"/>
  <c r="T1840" i="4"/>
  <c r="E1692" i="3" s="1"/>
  <c r="X1842" i="4"/>
  <c r="I1694" i="3" s="1"/>
  <c r="V1843" i="4"/>
  <c r="G1695" i="3" s="1"/>
  <c r="T1844" i="4"/>
  <c r="E1696" i="3" s="1"/>
  <c r="T1845" i="4"/>
  <c r="E1697" i="3" s="1"/>
  <c r="X1846" i="4"/>
  <c r="I1747" i="3" s="1"/>
  <c r="V1847" i="4"/>
  <c r="G1698" i="3" s="1"/>
  <c r="X1850" i="4"/>
  <c r="I1701" i="3" s="1"/>
  <c r="T1852" i="4"/>
  <c r="E1748" i="3" s="1"/>
  <c r="T1881" i="4"/>
  <c r="E1931" i="3" s="1"/>
  <c r="X1883" i="4"/>
  <c r="I1933" i="3" s="1"/>
  <c r="T1885" i="4"/>
  <c r="E1935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7" i="4"/>
  <c r="H355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V428" i="4"/>
  <c r="G402" i="3" s="1"/>
  <c r="V440" i="4"/>
  <c r="G413" i="3" s="1"/>
  <c r="X346" i="4"/>
  <c r="I336" i="3" s="1"/>
  <c r="Y272" i="4"/>
  <c r="J271" i="3" s="1"/>
  <c r="X349" i="4"/>
  <c r="I338" i="3" s="1"/>
  <c r="T411" i="4"/>
  <c r="E386" i="3" s="1"/>
  <c r="V418" i="4"/>
  <c r="G393" i="3" s="1"/>
  <c r="T419" i="4"/>
  <c r="E394" i="3" s="1"/>
  <c r="V454" i="4"/>
  <c r="G422" i="3" s="1"/>
  <c r="V557" i="4"/>
  <c r="G616" i="3" s="1"/>
  <c r="V561" i="4"/>
  <c r="G569" i="3" s="1"/>
  <c r="X243" i="4"/>
  <c r="I247" i="3" s="1"/>
  <c r="T497" i="4"/>
  <c r="E457" i="3" s="1"/>
  <c r="Y562" i="4"/>
  <c r="J505" i="3" s="1"/>
  <c r="Y570" i="4"/>
  <c r="J513" i="3" s="1"/>
  <c r="W571" i="4"/>
  <c r="H514" i="3" s="1"/>
  <c r="Y590" i="4"/>
  <c r="J617" i="3" s="1"/>
  <c r="W592" i="4"/>
  <c r="H529" i="3" s="1"/>
  <c r="Y594" i="4"/>
  <c r="J531" i="3" s="1"/>
  <c r="U596" i="4"/>
  <c r="F618" i="3" s="1"/>
  <c r="U616" i="4"/>
  <c r="F627" i="3" s="1"/>
  <c r="Y679" i="4"/>
  <c r="J688" i="3" s="1"/>
  <c r="W719" i="4"/>
  <c r="H723" i="3" s="1"/>
  <c r="W720" i="4"/>
  <c r="H724" i="3" s="1"/>
  <c r="Y722" i="4"/>
  <c r="J726" i="3" s="1"/>
  <c r="Y724" i="4"/>
  <c r="J728" i="3" s="1"/>
  <c r="Y726" i="4"/>
  <c r="J730" i="3" s="1"/>
  <c r="Y762" i="4"/>
  <c r="J760" i="3" s="1"/>
  <c r="X766" i="4"/>
  <c r="I764" i="3" s="1"/>
  <c r="Y770" i="4"/>
  <c r="J767" i="3" s="1"/>
  <c r="Y774" i="4"/>
  <c r="J771" i="3" s="1"/>
  <c r="Y778" i="4"/>
  <c r="J775" i="3" s="1"/>
  <c r="Y781" i="4"/>
  <c r="J778" i="3" s="1"/>
  <c r="X786" i="4"/>
  <c r="I783" i="3" s="1"/>
  <c r="X796" i="4"/>
  <c r="I808" i="3" s="1"/>
  <c r="U806" i="4"/>
  <c r="F817" i="3" s="1"/>
  <c r="X807" i="4"/>
  <c r="I818" i="3" s="1"/>
  <c r="T808" i="4"/>
  <c r="E853" i="3" s="1"/>
  <c r="X809" i="4"/>
  <c r="I819" i="3" s="1"/>
  <c r="T810" i="4"/>
  <c r="E820" i="3" s="1"/>
  <c r="X811" i="4"/>
  <c r="I821" i="3" s="1"/>
  <c r="T812" i="4"/>
  <c r="E822" i="3" s="1"/>
  <c r="X813" i="4"/>
  <c r="I823" i="3" s="1"/>
  <c r="T814" i="4"/>
  <c r="E824" i="3" s="1"/>
  <c r="X815" i="4"/>
  <c r="I825" i="3" s="1"/>
  <c r="T816" i="4"/>
  <c r="E826" i="3" s="1"/>
  <c r="X817" i="4"/>
  <c r="I827" i="3" s="1"/>
  <c r="T818" i="4"/>
  <c r="E828" i="3" s="1"/>
  <c r="X819" i="4"/>
  <c r="I829" i="3" s="1"/>
  <c r="Y822" i="4"/>
  <c r="J832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X513" i="4"/>
  <c r="I471" i="3" s="1"/>
  <c r="T517" i="4"/>
  <c r="E610" i="3" s="1"/>
  <c r="X519" i="4"/>
  <c r="I611" i="3" s="1"/>
  <c r="X551" i="4"/>
  <c r="I499" i="3" s="1"/>
  <c r="X555" i="4"/>
  <c r="I502" i="3" s="1"/>
  <c r="X559" i="4"/>
  <c r="I568" i="3" s="1"/>
  <c r="X563" i="4"/>
  <c r="I506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695" i="4"/>
  <c r="I704" i="3" s="1"/>
  <c r="V704" i="4"/>
  <c r="G788" i="3" s="1"/>
  <c r="V708" i="4"/>
  <c r="G714" i="3" s="1"/>
  <c r="V712" i="4"/>
  <c r="G717" i="3" s="1"/>
  <c r="X712" i="4"/>
  <c r="I717" i="3" s="1"/>
  <c r="X771" i="4"/>
  <c r="I768" i="3" s="1"/>
  <c r="X775" i="4"/>
  <c r="I772" i="3" s="1"/>
  <c r="X779" i="4"/>
  <c r="I776" i="3"/>
  <c r="X783" i="4"/>
  <c r="I780" i="3" s="1"/>
  <c r="Y786" i="4"/>
  <c r="J783" i="3" s="1"/>
  <c r="X793" i="4"/>
  <c r="I850" i="3" s="1"/>
  <c r="Y796" i="4"/>
  <c r="J808" i="3" s="1"/>
  <c r="X800" i="4"/>
  <c r="I811" i="3" s="1"/>
  <c r="X802" i="4"/>
  <c r="I813" i="3" s="1"/>
  <c r="W805" i="4"/>
  <c r="H816" i="3" s="1"/>
  <c r="T806" i="4"/>
  <c r="E817" i="3" s="1"/>
  <c r="V806" i="4"/>
  <c r="G817" i="3" s="1"/>
  <c r="X822" i="4"/>
  <c r="I832" i="3" s="1"/>
  <c r="T823" i="4"/>
  <c r="E833" i="3" s="1"/>
  <c r="X824" i="4"/>
  <c r="I834" i="3" s="1"/>
  <c r="T825" i="4"/>
  <c r="E835" i="3" s="1"/>
  <c r="X826" i="4"/>
  <c r="I851" i="3" s="1"/>
  <c r="V830" i="4"/>
  <c r="G839" i="3" s="1"/>
  <c r="X830" i="4"/>
  <c r="I839" i="3" s="1"/>
  <c r="V834" i="4"/>
  <c r="G842" i="3" s="1"/>
  <c r="X834" i="4"/>
  <c r="I842" i="3" s="1"/>
  <c r="V838" i="4"/>
  <c r="G846" i="3" s="1"/>
  <c r="X838" i="4"/>
  <c r="I846" i="3" s="1"/>
  <c r="V842" i="4"/>
  <c r="G860" i="3" s="1"/>
  <c r="X842" i="4"/>
  <c r="I860" i="3" s="1"/>
  <c r="V846" i="4"/>
  <c r="G864" i="3" s="1"/>
  <c r="X846" i="4"/>
  <c r="I864" i="3" s="1"/>
  <c r="X853" i="4"/>
  <c r="I871" i="3" s="1"/>
  <c r="T855" i="4"/>
  <c r="E873" i="3" s="1"/>
  <c r="X857" i="4"/>
  <c r="I875" i="3" s="1"/>
  <c r="T859" i="4"/>
  <c r="E877" i="3" s="1"/>
  <c r="X861" i="4"/>
  <c r="I879" i="3" s="1"/>
  <c r="T863" i="4"/>
  <c r="E881" i="3" s="1"/>
  <c r="X865" i="4"/>
  <c r="I883" i="3" s="1"/>
  <c r="T867" i="4"/>
  <c r="E885" i="3" s="1"/>
  <c r="V867" i="4"/>
  <c r="G885" i="3" s="1"/>
  <c r="X869" i="4"/>
  <c r="I887" i="3" s="1"/>
  <c r="T871" i="4"/>
  <c r="E889" i="3" s="1"/>
  <c r="V871" i="4"/>
  <c r="G889" i="3" s="1"/>
  <c r="V875" i="4"/>
  <c r="G893" i="3" s="1"/>
  <c r="V879" i="4"/>
  <c r="G1002" i="3" s="1"/>
  <c r="V883" i="4"/>
  <c r="G900" i="3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X805" i="4"/>
  <c r="I816" i="3" s="1"/>
  <c r="T821" i="4"/>
  <c r="E831" i="3" s="1"/>
  <c r="Y826" i="4"/>
  <c r="J851" i="3" s="1"/>
  <c r="Y841" i="4"/>
  <c r="J849" i="3" s="1"/>
  <c r="U788" i="4"/>
  <c r="F785" i="3" s="1"/>
  <c r="T804" i="4"/>
  <c r="E815" i="3" s="1"/>
  <c r="W814" i="4"/>
  <c r="H824" i="3" s="1"/>
  <c r="W818" i="4"/>
  <c r="H828" i="3" s="1"/>
  <c r="X820" i="4"/>
  <c r="I830" i="3" s="1"/>
  <c r="X827" i="4"/>
  <c r="I836" i="3" s="1"/>
  <c r="U828" i="4"/>
  <c r="F837" i="3" s="1"/>
  <c r="X850" i="4"/>
  <c r="I868" i="3" s="1"/>
  <c r="V851" i="4"/>
  <c r="G869" i="3" s="1"/>
  <c r="T475" i="4"/>
  <c r="E439" i="3" s="1"/>
  <c r="X477" i="4"/>
  <c r="I560" i="3" s="1"/>
  <c r="X481" i="4"/>
  <c r="I607" i="3" s="1"/>
  <c r="T495" i="4"/>
  <c r="E455" i="3" s="1"/>
  <c r="Y585" i="4"/>
  <c r="J574" i="3" s="1"/>
  <c r="Y713" i="4"/>
  <c r="J718" i="3" s="1"/>
  <c r="Y764" i="4"/>
  <c r="J762" i="3" s="1"/>
  <c r="Y768" i="4"/>
  <c r="J766" i="3" s="1"/>
  <c r="Y772" i="4"/>
  <c r="J769" i="3" s="1"/>
  <c r="Y776" i="4"/>
  <c r="J773" i="3" s="1"/>
  <c r="W781" i="4"/>
  <c r="H778" i="3" s="1"/>
  <c r="Y784" i="4"/>
  <c r="J781" i="3" s="1"/>
  <c r="X788" i="4"/>
  <c r="I785" i="3" s="1"/>
  <c r="X791" i="4"/>
  <c r="I804" i="3" s="1"/>
  <c r="X794" i="4"/>
  <c r="I806" i="3" s="1"/>
  <c r="X801" i="4"/>
  <c r="I812" i="3" s="1"/>
  <c r="W806" i="4"/>
  <c r="H817" i="3" s="1"/>
  <c r="T807" i="4"/>
  <c r="E818" i="3" s="1"/>
  <c r="X808" i="4"/>
  <c r="I853" i="3" s="1"/>
  <c r="T809" i="4"/>
  <c r="E819" i="3" s="1"/>
  <c r="X810" i="4"/>
  <c r="I820" i="3" s="1"/>
  <c r="T811" i="4"/>
  <c r="E821" i="3" s="1"/>
  <c r="X812" i="4"/>
  <c r="I822" i="3" s="1"/>
  <c r="T813" i="4"/>
  <c r="E823" i="3" s="1"/>
  <c r="X814" i="4"/>
  <c r="I824" i="3" s="1"/>
  <c r="T815" i="4"/>
  <c r="E825" i="3" s="1"/>
  <c r="X816" i="4"/>
  <c r="I826" i="3" s="1"/>
  <c r="T817" i="4"/>
  <c r="E827" i="3" s="1"/>
  <c r="X818" i="4"/>
  <c r="I828" i="3" s="1"/>
  <c r="T819" i="4"/>
  <c r="E829" i="3" s="1"/>
  <c r="W823" i="4"/>
  <c r="H833" i="3" s="1"/>
  <c r="Y823" i="4"/>
  <c r="J833" i="3" s="1"/>
  <c r="V828" i="4"/>
  <c r="G837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V522" i="4"/>
  <c r="G478" i="3" s="1"/>
  <c r="T523" i="4"/>
  <c r="E479" i="3" s="1"/>
  <c r="V550" i="4"/>
  <c r="G614" i="3" s="1"/>
  <c r="X553" i="4"/>
  <c r="I500" i="3" s="1"/>
  <c r="T556" i="4"/>
  <c r="E567" i="3" s="1"/>
  <c r="X557" i="4"/>
  <c r="I616" i="3" s="1"/>
  <c r="X562" i="4"/>
  <c r="I505" i="3" s="1"/>
  <c r="V655" i="4"/>
  <c r="G666" i="3" s="1"/>
  <c r="V659" i="4"/>
  <c r="G670" i="3"/>
  <c r="V663" i="4"/>
  <c r="G674" i="3" s="1"/>
  <c r="V667" i="4"/>
  <c r="G793" i="3" s="1"/>
  <c r="V671" i="4"/>
  <c r="G681" i="3" s="1"/>
  <c r="X710" i="4"/>
  <c r="I716" i="3" s="1"/>
  <c r="X714" i="4"/>
  <c r="I719" i="3" s="1"/>
  <c r="X769" i="4"/>
  <c r="I802" i="3" s="1"/>
  <c r="X773" i="4"/>
  <c r="I770" i="3" s="1"/>
  <c r="X777" i="4"/>
  <c r="I774" i="3" s="1"/>
  <c r="X781" i="4"/>
  <c r="I778" i="3" s="1"/>
  <c r="X785" i="4"/>
  <c r="I782" i="3" s="1"/>
  <c r="Y791" i="4"/>
  <c r="J804" i="3" s="1"/>
  <c r="Y794" i="4"/>
  <c r="J806" i="3" s="1"/>
  <c r="X798" i="4"/>
  <c r="I809" i="3" s="1"/>
  <c r="X806" i="4"/>
  <c r="I817" i="3" s="1"/>
  <c r="W821" i="4"/>
  <c r="H831" i="3" s="1"/>
  <c r="T822" i="4"/>
  <c r="E832" i="3" s="1"/>
  <c r="X823" i="4"/>
  <c r="I833" i="3" s="1"/>
  <c r="T824" i="4"/>
  <c r="E834" i="3" s="1"/>
  <c r="V832" i="4"/>
  <c r="G841" i="3" s="1"/>
  <c r="X832" i="4"/>
  <c r="I841" i="3" s="1"/>
  <c r="V836" i="4"/>
  <c r="G844" i="3" s="1"/>
  <c r="X836" i="4"/>
  <c r="I844" i="3" s="1"/>
  <c r="V840" i="4"/>
  <c r="G848" i="3" s="1"/>
  <c r="X840" i="4"/>
  <c r="I848" i="3" s="1"/>
  <c r="V844" i="4"/>
  <c r="G862" i="3" s="1"/>
  <c r="X844" i="4"/>
  <c r="I862" i="3" s="1"/>
  <c r="V848" i="4"/>
  <c r="G866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Y1891" i="4"/>
  <c r="J1962" i="3" s="1"/>
  <c r="W1892" i="4"/>
  <c r="H1940" i="3" s="1"/>
  <c r="W1896" i="4"/>
  <c r="H1944" i="3" s="1"/>
  <c r="W1900" i="4"/>
  <c r="H1963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W939" i="4"/>
  <c r="H947" i="3" s="1"/>
  <c r="Y939" i="4"/>
  <c r="J947" i="3" s="1"/>
  <c r="W943" i="4"/>
  <c r="H951" i="3" s="1"/>
  <c r="Y983" i="4"/>
  <c r="J985" i="3" s="1"/>
  <c r="W988" i="4"/>
  <c r="H989" i="3" s="1"/>
  <c r="Y991" i="4"/>
  <c r="J1013" i="3" s="1"/>
  <c r="W996" i="4"/>
  <c r="H995" i="3" s="1"/>
  <c r="W1000" i="4"/>
  <c r="H1029" i="3" s="1"/>
  <c r="W1004" i="4"/>
  <c r="H1033" i="3" s="1"/>
  <c r="W1008" i="4"/>
  <c r="H1035" i="3" s="1"/>
  <c r="W1012" i="4"/>
  <c r="H1038" i="3" s="1"/>
  <c r="W1016" i="4"/>
  <c r="H1153" i="3" s="1"/>
  <c r="W1020" i="4"/>
  <c r="H1155" i="3" s="1"/>
  <c r="W1024" i="4"/>
  <c r="H1043" i="3" s="1"/>
  <c r="W1028" i="4"/>
  <c r="H1044" i="3" s="1"/>
  <c r="W1032" i="4"/>
  <c r="H1048" i="3" s="1"/>
  <c r="W1036" i="4"/>
  <c r="H1052" i="3" s="1"/>
  <c r="W1040" i="4"/>
  <c r="H1055" i="3" s="1"/>
  <c r="W1044" i="4"/>
  <c r="H1058" i="3" s="1"/>
  <c r="W1048" i="4"/>
  <c r="H1061" i="3" s="1"/>
  <c r="Y1059" i="4"/>
  <c r="J1207" i="3" s="1"/>
  <c r="W1180" i="4"/>
  <c r="H1194" i="3" s="1"/>
  <c r="W1184" i="4"/>
  <c r="H1140" i="3" s="1"/>
  <c r="W1188" i="4"/>
  <c r="H1227" i="3" s="1"/>
  <c r="W1192" i="4"/>
  <c r="H1229" i="3" s="1"/>
  <c r="Y1195" i="4"/>
  <c r="J1197" i="3" s="1"/>
  <c r="Y1199" i="4"/>
  <c r="J1199" i="3" s="1"/>
  <c r="Y1203" i="4"/>
  <c r="J1231" i="3" s="1"/>
  <c r="Y1207" i="4"/>
  <c r="J1235" i="3" s="1"/>
  <c r="Y1211" i="4"/>
  <c r="J1238" i="3" s="1"/>
  <c r="Y1215" i="4"/>
  <c r="J1752" i="3" s="1"/>
  <c r="Y1219" i="4"/>
  <c r="J1754" i="3" s="1"/>
  <c r="Y1223" i="4"/>
  <c r="J1245" i="3" s="1"/>
  <c r="Y1266" i="4"/>
  <c r="J1275" i="3" s="1"/>
  <c r="Y1270" i="4"/>
  <c r="J1278" i="3" s="1"/>
  <c r="W1275" i="4"/>
  <c r="H1769" i="3" s="1"/>
  <c r="W1279" i="4"/>
  <c r="H1285" i="3" s="1"/>
  <c r="Y1289" i="4"/>
  <c r="J1290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Y1239" i="4"/>
  <c r="J1759" i="3" s="1"/>
  <c r="W1240" i="4"/>
  <c r="H1257" i="3" s="1"/>
  <c r="Y1549" i="4"/>
  <c r="J1472" i="3" s="1"/>
  <c r="Y1557" i="4"/>
  <c r="J1477" i="3" s="1"/>
  <c r="U1559" i="4"/>
  <c r="F1479" i="3" s="1"/>
  <c r="W1559" i="4"/>
  <c r="H1479" i="3" s="1"/>
  <c r="U1563" i="4"/>
  <c r="F1483" i="3" s="1"/>
  <c r="W1563" i="4"/>
  <c r="H1483" i="3" s="1"/>
  <c r="Y1563" i="4"/>
  <c r="J1483" i="3" s="1"/>
  <c r="U1567" i="4"/>
  <c r="F1487" i="3" s="1"/>
  <c r="W1567" i="4"/>
  <c r="H1487" i="3" s="1"/>
  <c r="Y1567" i="4"/>
  <c r="J1487" i="3" s="1"/>
  <c r="U1571" i="4"/>
  <c r="F1491" i="3" s="1"/>
  <c r="W1571" i="4"/>
  <c r="H1491" i="3" s="1"/>
  <c r="Y1571" i="4"/>
  <c r="J1491" i="3" s="1"/>
  <c r="U1575" i="4"/>
  <c r="F1494" i="3" s="1"/>
  <c r="W1575" i="4"/>
  <c r="H1494" i="3" s="1"/>
  <c r="Y1575" i="4"/>
  <c r="J1494" i="3" s="1"/>
  <c r="U1579" i="4"/>
  <c r="F1498" i="3" s="1"/>
  <c r="W1579" i="4"/>
  <c r="H1498" i="3" s="1"/>
  <c r="Y1579" i="4"/>
  <c r="J1498" i="3" s="1"/>
  <c r="W1610" i="4"/>
  <c r="H1522" i="3" s="1"/>
  <c r="U1611" i="4"/>
  <c r="F1523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W982" i="4"/>
  <c r="H984" i="3" s="1"/>
  <c r="W990" i="4"/>
  <c r="H991" i="3" s="1"/>
  <c r="W1002" i="4"/>
  <c r="H1031" i="3"/>
  <c r="W1006" i="4"/>
  <c r="H1149" i="3" s="1"/>
  <c r="W1010" i="4"/>
  <c r="H1150" i="3" s="1"/>
  <c r="W1014" i="4"/>
  <c r="H1151" i="3" s="1"/>
  <c r="W1018" i="4"/>
  <c r="H1040" i="3" s="1"/>
  <c r="W1022" i="4"/>
  <c r="H1156" i="3" s="1"/>
  <c r="W1026" i="4"/>
  <c r="H1202" i="3" s="1"/>
  <c r="W1030" i="4"/>
  <c r="H1046" i="3" s="1"/>
  <c r="W1034" i="4"/>
  <c r="H1050" i="3" s="1"/>
  <c r="W1038" i="4"/>
  <c r="H1053" i="3" s="1"/>
  <c r="W1042" i="4"/>
  <c r="H1056" i="3" s="1"/>
  <c r="W1046" i="4"/>
  <c r="H1059" i="3" s="1"/>
  <c r="W1050" i="4"/>
  <c r="H1062" i="3" s="1"/>
  <c r="U1054" i="4"/>
  <c r="F1065" i="3" s="1"/>
  <c r="U1059" i="4"/>
  <c r="F1207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W1174" i="4"/>
  <c r="H1133" i="3" s="1"/>
  <c r="W1178" i="4"/>
  <c r="H1136" i="3" s="1"/>
  <c r="Y1180" i="4"/>
  <c r="J1194" i="3" s="1"/>
  <c r="U1182" i="4"/>
  <c r="F1138" i="3" s="1"/>
  <c r="W1182" i="4"/>
  <c r="H1138" i="3" s="1"/>
  <c r="Y1184" i="4"/>
  <c r="J1140" i="3" s="1"/>
  <c r="U1186" i="4"/>
  <c r="F1141" i="3" s="1"/>
  <c r="W1186" i="4"/>
  <c r="H1141" i="3" s="1"/>
  <c r="Y1188" i="4"/>
  <c r="J1227" i="3" s="1"/>
  <c r="U1190" i="4"/>
  <c r="F1143" i="3" s="1"/>
  <c r="W1190" i="4"/>
  <c r="H1143" i="3" s="1"/>
  <c r="Y1192" i="4"/>
  <c r="J1229" i="3" s="1"/>
  <c r="U1194" i="4"/>
  <c r="F1145" i="3"/>
  <c r="W1194" i="4"/>
  <c r="H1145" i="3" s="1"/>
  <c r="Y1194" i="4"/>
  <c r="J1145" i="3" s="1"/>
  <c r="Y1197" i="4"/>
  <c r="J1198" i="3" s="1"/>
  <c r="Y1201" i="4"/>
  <c r="J1148" i="3" s="1"/>
  <c r="Y1205" i="4"/>
  <c r="J1233" i="3" s="1"/>
  <c r="Y1209" i="4"/>
  <c r="J1236" i="3" s="1"/>
  <c r="Y1213" i="4"/>
  <c r="J1702" i="3" s="1"/>
  <c r="Y1217" i="4"/>
  <c r="J1241" i="3" s="1"/>
  <c r="Y1221" i="4"/>
  <c r="J1243" i="3" s="1"/>
  <c r="Y1224" i="4"/>
  <c r="J1246" i="3" s="1"/>
  <c r="V1229" i="4"/>
  <c r="G1250" i="3" s="1"/>
  <c r="V1265" i="4"/>
  <c r="G1766" i="3" s="1"/>
  <c r="Y1267" i="4"/>
  <c r="J1767" i="3" s="1"/>
  <c r="W1270" i="4"/>
  <c r="H1278" i="3" s="1"/>
  <c r="U1273" i="4"/>
  <c r="F1281" i="3" s="1"/>
  <c r="U1274" i="4"/>
  <c r="F1768" i="3" s="1"/>
  <c r="Y1275" i="4"/>
  <c r="J1769" i="3" s="1"/>
  <c r="W1276" i="4"/>
  <c r="H1282" i="3" s="1"/>
  <c r="Y1279" i="4"/>
  <c r="J1285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X969" i="4"/>
  <c r="I974" i="3" s="1"/>
  <c r="X975" i="4"/>
  <c r="I978" i="3" s="1"/>
  <c r="V979" i="4"/>
  <c r="G1011" i="3" s="1"/>
  <c r="T987" i="4"/>
  <c r="E1012" i="3" s="1"/>
  <c r="V987" i="4"/>
  <c r="G1012" i="3" s="1"/>
  <c r="X987" i="4"/>
  <c r="I1012" i="3" s="1"/>
  <c r="Y1241" i="4"/>
  <c r="J1258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Y1883" i="4"/>
  <c r="J1933" i="3" s="1"/>
  <c r="W1884" i="4"/>
  <c r="H1934" i="3" s="1"/>
  <c r="V1888" i="4"/>
  <c r="G1937" i="3" s="1"/>
  <c r="X1891" i="4"/>
  <c r="I1962" i="3" s="1"/>
  <c r="V1892" i="4"/>
  <c r="G1940" i="3" s="1"/>
  <c r="T1893" i="4"/>
  <c r="E1941" i="3" s="1"/>
  <c r="X1895" i="4"/>
  <c r="I1943" i="3" s="1"/>
  <c r="X1903" i="4"/>
  <c r="I1948" i="3" s="1"/>
  <c r="T1905" i="4"/>
  <c r="E1950" i="3" s="1"/>
  <c r="T1911" i="4"/>
  <c r="E1971" i="3" s="1"/>
  <c r="W1665" i="4"/>
  <c r="H1734" i="3" s="1"/>
  <c r="Y1696" i="4"/>
  <c r="J1585" i="3" s="1"/>
  <c r="Y1700" i="4"/>
  <c r="J1589" i="3" s="1"/>
  <c r="X1708" i="4"/>
  <c r="I1596" i="3" s="1"/>
  <c r="V1712" i="4"/>
  <c r="G1600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1682" i="4"/>
  <c r="E1577" i="3" s="1"/>
  <c r="T1690" i="4"/>
  <c r="E1847" i="3" s="1"/>
  <c r="T1706" i="4"/>
  <c r="E1594" i="3" s="1"/>
  <c r="U1710" i="4"/>
  <c r="F1598" i="3" s="1"/>
  <c r="T1853" i="4"/>
  <c r="E1909" i="3" s="1"/>
  <c r="T1865" i="4"/>
  <c r="E1917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U3481" i="4"/>
  <c r="F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U1643" i="4"/>
  <c r="F1549" i="3" s="1"/>
  <c r="W1643" i="4"/>
  <c r="H1549" i="3" s="1"/>
  <c r="U1647" i="4"/>
  <c r="F1552" i="3" s="1"/>
  <c r="W1647" i="4"/>
  <c r="H1552" i="3" s="1"/>
  <c r="W1651" i="4"/>
  <c r="H1555" i="3" s="1"/>
  <c r="U1655" i="4"/>
  <c r="F1558" i="3" s="1"/>
  <c r="W1655" i="4"/>
  <c r="H1558" i="3" s="1"/>
  <c r="W1659" i="4"/>
  <c r="H1561" i="3" s="1"/>
  <c r="W1663" i="4"/>
  <c r="H1565" i="3" s="1"/>
  <c r="U1667" i="4"/>
  <c r="F1568" i="3" s="1"/>
  <c r="W1667" i="4"/>
  <c r="H1568" i="3" s="1"/>
  <c r="U1671" i="4"/>
  <c r="F1736" i="3" s="1"/>
  <c r="W1671" i="4"/>
  <c r="H1736" i="3" s="1"/>
  <c r="W1675" i="4"/>
  <c r="H1571" i="3" s="1"/>
  <c r="U1679" i="4"/>
  <c r="F1574" i="3" s="1"/>
  <c r="W1679" i="4"/>
  <c r="H1574" i="3" s="1"/>
  <c r="W1683" i="4"/>
  <c r="H1578" i="3" s="1"/>
  <c r="U1687" i="4"/>
  <c r="F1738" i="3" s="1"/>
  <c r="W1687" i="4"/>
  <c r="H1738" i="3" s="1"/>
  <c r="U1696" i="4"/>
  <c r="F1585" i="3" s="1"/>
  <c r="U1700" i="4"/>
  <c r="F1589" i="3" s="1"/>
  <c r="W1706" i="4"/>
  <c r="H1594" i="3" s="1"/>
  <c r="Y1706" i="4"/>
  <c r="J1594" i="3" s="1"/>
  <c r="T1708" i="4"/>
  <c r="E1596" i="3" s="1"/>
  <c r="T1712" i="4"/>
  <c r="E1600" i="3" s="1"/>
  <c r="Y1713" i="4"/>
  <c r="J1601" i="3" s="1"/>
  <c r="U1718" i="4"/>
  <c r="F1603" i="3" s="1"/>
  <c r="W1857" i="4"/>
  <c r="H1912" i="3" s="1"/>
  <c r="W1865" i="4"/>
  <c r="H1917" i="3" s="1"/>
  <c r="W1869" i="4"/>
  <c r="H1921" i="3" s="1"/>
  <c r="W1877" i="4"/>
  <c r="H1928" i="3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X1853" i="4"/>
  <c r="I1909" i="3" s="1"/>
  <c r="V1854" i="4"/>
  <c r="G1910" i="3" s="1"/>
  <c r="V1862" i="4"/>
  <c r="G1959" i="3" s="1"/>
  <c r="T1877" i="4"/>
  <c r="E192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Y3483" i="4"/>
  <c r="J3555" i="3" s="1"/>
  <c r="U2306" i="4"/>
  <c r="F2341" i="3" s="1"/>
  <c r="U3124" i="4"/>
  <c r="F3194" i="3" s="1"/>
  <c r="V372" i="4"/>
  <c r="G357" i="3" s="1"/>
  <c r="V380" i="4"/>
  <c r="G596" i="3" s="1"/>
  <c r="X427" i="4"/>
  <c r="I401" i="3" s="1"/>
  <c r="X431" i="4"/>
  <c r="I404" i="3" s="1"/>
  <c r="X439" i="4"/>
  <c r="I412" i="3" s="1"/>
  <c r="V516" i="4"/>
  <c r="G474" i="3" s="1"/>
  <c r="X517" i="4"/>
  <c r="I610" i="3" s="1"/>
  <c r="X531" i="4"/>
  <c r="I485" i="3" s="1"/>
  <c r="V532" i="4"/>
  <c r="G486" i="3" s="1"/>
  <c r="X535" i="4"/>
  <c r="I487" i="3" s="1"/>
  <c r="X539" i="4"/>
  <c r="I491" i="3" s="1"/>
  <c r="X763" i="4"/>
  <c r="I761" i="3" s="1"/>
  <c r="V803" i="4"/>
  <c r="G814" i="3" s="1"/>
  <c r="V298" i="4"/>
  <c r="G295" i="3" s="1"/>
  <c r="T307" i="4"/>
  <c r="E300" i="3" s="1"/>
  <c r="V318" i="4"/>
  <c r="G310" i="3" s="1"/>
  <c r="T331" i="4"/>
  <c r="E322" i="3" s="1"/>
  <c r="Y353" i="4"/>
  <c r="J342" i="3" s="1"/>
  <c r="T355" i="4"/>
  <c r="E343" i="3" s="1"/>
  <c r="V460" i="4"/>
  <c r="G603" i="3" s="1"/>
  <c r="V472" i="4"/>
  <c r="G436" i="3" s="1"/>
  <c r="T503" i="4"/>
  <c r="E463" i="3" s="1"/>
  <c r="X503" i="4"/>
  <c r="I463" i="3" s="1"/>
  <c r="X521" i="4"/>
  <c r="I477" i="3" s="1"/>
  <c r="X525" i="4"/>
  <c r="I562" i="3" s="1"/>
  <c r="X529" i="4"/>
  <c r="I484" i="3" s="1"/>
  <c r="X533" i="4"/>
  <c r="I563" i="3" s="1"/>
  <c r="X537" i="4"/>
  <c r="I489" i="3" s="1"/>
  <c r="V538" i="4"/>
  <c r="G490" i="3" s="1"/>
  <c r="V542" i="4"/>
  <c r="G494" i="3" s="1"/>
  <c r="X545" i="4"/>
  <c r="I495" i="3" s="1"/>
  <c r="V552" i="4"/>
  <c r="G615" i="3" s="1"/>
  <c r="X558" i="4"/>
  <c r="I503" i="3" s="1"/>
  <c r="T563" i="4"/>
  <c r="E506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U685" i="4"/>
  <c r="F694" i="3" s="1"/>
  <c r="Y692" i="4"/>
  <c r="J701" i="3" s="1"/>
  <c r="Y696" i="4"/>
  <c r="J705" i="3" s="1"/>
  <c r="Y700" i="4"/>
  <c r="J709" i="3" s="1"/>
  <c r="Y704" i="4"/>
  <c r="J788" i="3" s="1"/>
  <c r="W708" i="4"/>
  <c r="H714" i="3" s="1"/>
  <c r="Y708" i="4"/>
  <c r="J714" i="3" s="1"/>
  <c r="Y712" i="4"/>
  <c r="J717" i="3" s="1"/>
  <c r="T718" i="4"/>
  <c r="E797" i="3" s="1"/>
  <c r="X719" i="4"/>
  <c r="I723" i="3" s="1"/>
  <c r="X723" i="4"/>
  <c r="I727" i="3" s="1"/>
  <c r="X728" i="4"/>
  <c r="I732" i="3" s="1"/>
  <c r="X732" i="4"/>
  <c r="I736" i="3" s="1"/>
  <c r="X733" i="4"/>
  <c r="I737" i="3" s="1"/>
  <c r="X736" i="4"/>
  <c r="I739" i="3" s="1"/>
  <c r="X740" i="4"/>
  <c r="I798" i="3" s="1"/>
  <c r="X741" i="4"/>
  <c r="I799" i="3"/>
  <c r="X744" i="4"/>
  <c r="I745" i="3" s="1"/>
  <c r="X748" i="4"/>
  <c r="I801" i="3" s="1"/>
  <c r="X749" i="4"/>
  <c r="I748" i="3" s="1"/>
  <c r="X752" i="4"/>
  <c r="I791" i="3" s="1"/>
  <c r="X756" i="4"/>
  <c r="I754" i="3" s="1"/>
  <c r="X757" i="4"/>
  <c r="I755" i="3" s="1"/>
  <c r="X764" i="4"/>
  <c r="I762" i="3" s="1"/>
  <c r="X803" i="4"/>
  <c r="I814" i="3" s="1"/>
  <c r="X129" i="4"/>
  <c r="I139" i="3" s="1"/>
  <c r="T347" i="4"/>
  <c r="E591" i="3" s="1"/>
  <c r="Y418" i="4"/>
  <c r="J393" i="3" s="1"/>
  <c r="U426" i="4"/>
  <c r="F400" i="3" s="1"/>
  <c r="X479" i="4"/>
  <c r="I441" i="3" s="1"/>
  <c r="X483" i="4"/>
  <c r="I444" i="3" s="1"/>
  <c r="U542" i="4"/>
  <c r="F494" i="3" s="1"/>
  <c r="T557" i="4"/>
  <c r="E616" i="3" s="1"/>
  <c r="T560" i="4"/>
  <c r="E504" i="3" s="1"/>
  <c r="V565" i="4"/>
  <c r="G508" i="3" s="1"/>
  <c r="X565" i="4"/>
  <c r="I508" i="3" s="1"/>
  <c r="X573" i="4"/>
  <c r="I516" i="3" s="1"/>
  <c r="X577" i="4"/>
  <c r="I570" i="3" s="1"/>
  <c r="X581" i="4"/>
  <c r="I572" i="3" s="1"/>
  <c r="X585" i="4"/>
  <c r="I574" i="3" s="1"/>
  <c r="X589" i="4"/>
  <c r="I527" i="3" s="1"/>
  <c r="X593" i="4"/>
  <c r="I530" i="3" s="1"/>
  <c r="V678" i="4"/>
  <c r="G794" i="3" s="1"/>
  <c r="T682" i="4"/>
  <c r="E691" i="3" s="1"/>
  <c r="V682" i="4"/>
  <c r="G691" i="3" s="1"/>
  <c r="X682" i="4"/>
  <c r="I691" i="3" s="1"/>
  <c r="X689" i="4"/>
  <c r="I698" i="3" s="1"/>
  <c r="X693" i="4"/>
  <c r="I702" i="3" s="1"/>
  <c r="X701" i="4"/>
  <c r="I710" i="3" s="1"/>
  <c r="X705" i="4"/>
  <c r="I789" i="3" s="1"/>
  <c r="X709" i="4"/>
  <c r="I715" i="3" s="1"/>
  <c r="X713" i="4"/>
  <c r="I718" i="3" s="1"/>
  <c r="X716" i="4"/>
  <c r="I721" i="3" s="1"/>
  <c r="V717" i="4"/>
  <c r="G722" i="3" s="1"/>
  <c r="X717" i="4"/>
  <c r="I722" i="3" s="1"/>
  <c r="W729" i="4"/>
  <c r="H733" i="3" s="1"/>
  <c r="Y732" i="4"/>
  <c r="J736" i="3" s="1"/>
  <c r="Y737" i="4"/>
  <c r="J740" i="3" s="1"/>
  <c r="Y740" i="4"/>
  <c r="J798" i="3" s="1"/>
  <c r="W745" i="4"/>
  <c r="H800" i="3" s="1"/>
  <c r="Y748" i="4"/>
  <c r="J801" i="3" s="1"/>
  <c r="W753" i="4"/>
  <c r="H751" i="3" s="1"/>
  <c r="Y756" i="4"/>
  <c r="J754" i="3" s="1"/>
  <c r="W761" i="4"/>
  <c r="H759" i="3" s="1"/>
  <c r="X767" i="4"/>
  <c r="I765" i="3" s="1"/>
  <c r="W775" i="4"/>
  <c r="H772" i="3"/>
  <c r="U777" i="4"/>
  <c r="F774" i="3" s="1"/>
  <c r="W777" i="4"/>
  <c r="H774" i="3" s="1"/>
  <c r="W779" i="4"/>
  <c r="H776" i="3" s="1"/>
  <c r="U786" i="4"/>
  <c r="F783" i="3" s="1"/>
  <c r="E220" i="3"/>
  <c r="V336" i="4"/>
  <c r="G326" i="3" s="1"/>
  <c r="V340" i="4"/>
  <c r="G330" i="3" s="1"/>
  <c r="T371" i="4"/>
  <c r="E356" i="3" s="1"/>
  <c r="T379" i="4"/>
  <c r="E363" i="3" s="1"/>
  <c r="T387" i="4"/>
  <c r="E552" i="3" s="1"/>
  <c r="T395" i="4"/>
  <c r="E370" i="3" s="1"/>
  <c r="V398" i="4"/>
  <c r="G373" i="3" s="1"/>
  <c r="T403" i="4"/>
  <c r="E378" i="3" s="1"/>
  <c r="T469" i="4"/>
  <c r="E433" i="3" s="1"/>
  <c r="X469" i="4"/>
  <c r="I433" i="3" s="1"/>
  <c r="X471" i="4"/>
  <c r="I435" i="3" s="1"/>
  <c r="W487" i="4"/>
  <c r="H448" i="3" s="1"/>
  <c r="X549" i="4"/>
  <c r="I498" i="3" s="1"/>
  <c r="Y561" i="4"/>
  <c r="J569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W784" i="4"/>
  <c r="H781" i="3" s="1"/>
  <c r="U332" i="4"/>
  <c r="F323" i="3" s="1"/>
  <c r="T353" i="4"/>
  <c r="E342" i="3" s="1"/>
  <c r="Y361" i="4"/>
  <c r="J348" i="3" s="1"/>
  <c r="T455" i="4"/>
  <c r="E423" i="3" s="1"/>
  <c r="X455" i="4"/>
  <c r="I423" i="3" s="1"/>
  <c r="X475" i="4"/>
  <c r="I439" i="3" s="1"/>
  <c r="T477" i="4"/>
  <c r="E560" i="3" s="1"/>
  <c r="T485" i="4"/>
  <c r="E446" i="3" s="1"/>
  <c r="T493" i="4"/>
  <c r="E453" i="3" s="1"/>
  <c r="X493" i="4"/>
  <c r="I453" i="3" s="1"/>
  <c r="X497" i="4"/>
  <c r="I457" i="3" s="1"/>
  <c r="V553" i="4"/>
  <c r="G500" i="3" s="1"/>
  <c r="T561" i="4"/>
  <c r="E569" i="3" s="1"/>
  <c r="T564" i="4"/>
  <c r="E507" i="3" s="1"/>
  <c r="X569" i="4"/>
  <c r="I512" i="3" s="1"/>
  <c r="X641" i="4"/>
  <c r="I652" i="3" s="1"/>
  <c r="X645" i="4"/>
  <c r="I656" i="3" s="1"/>
  <c r="X649" i="4"/>
  <c r="I660" i="3" s="1"/>
  <c r="X653" i="4"/>
  <c r="I664" i="3" s="1"/>
  <c r="X657" i="4"/>
  <c r="I668" i="3" s="1"/>
  <c r="X661" i="4"/>
  <c r="I672" i="3" s="1"/>
  <c r="X665" i="4"/>
  <c r="I676" i="3" s="1"/>
  <c r="X669" i="4"/>
  <c r="I679" i="3" s="1"/>
  <c r="X673" i="4"/>
  <c r="I683" i="3" s="1"/>
  <c r="X675" i="4"/>
  <c r="I685" i="3" s="1"/>
  <c r="V710" i="4"/>
  <c r="G716" i="3" s="1"/>
  <c r="V714" i="4"/>
  <c r="G719" i="3" s="1"/>
  <c r="T715" i="4"/>
  <c r="E720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E476" i="3"/>
  <c r="T555" i="4"/>
  <c r="E502" i="3" s="1"/>
  <c r="W599" i="4"/>
  <c r="H619" i="3" s="1"/>
  <c r="W607" i="4"/>
  <c r="H575" i="3" s="1"/>
  <c r="U611" i="4"/>
  <c r="F792" i="3" s="1"/>
  <c r="W611" i="4"/>
  <c r="H792" i="3" s="1"/>
  <c r="Y618" i="4"/>
  <c r="J629" i="3" s="1"/>
  <c r="Y622" i="4"/>
  <c r="J633" i="3" s="1"/>
  <c r="Y625" i="4"/>
  <c r="J636" i="3" s="1"/>
  <c r="Y642" i="4"/>
  <c r="J653" i="3" s="1"/>
  <c r="Y677" i="4"/>
  <c r="J687" i="3" s="1"/>
  <c r="Y694" i="4"/>
  <c r="J703" i="3" s="1"/>
  <c r="Y698" i="4"/>
  <c r="J707" i="3" s="1"/>
  <c r="Y702" i="4"/>
  <c r="J711" i="3" s="1"/>
  <c r="Y706" i="4"/>
  <c r="J795" i="3" s="1"/>
  <c r="Y710" i="4"/>
  <c r="J716" i="3" s="1"/>
  <c r="Y714" i="4"/>
  <c r="J719" i="3"/>
  <c r="X727" i="4"/>
  <c r="I731" i="3" s="1"/>
  <c r="X730" i="4"/>
  <c r="I734" i="3" s="1"/>
  <c r="X735" i="4"/>
  <c r="I790" i="3" s="1"/>
  <c r="X738" i="4"/>
  <c r="I741" i="3" s="1"/>
  <c r="X743" i="4"/>
  <c r="I744" i="3" s="1"/>
  <c r="X746" i="4"/>
  <c r="I746" i="3" s="1"/>
  <c r="X751" i="4"/>
  <c r="I750" i="3" s="1"/>
  <c r="X754" i="4"/>
  <c r="I752" i="3" s="1"/>
  <c r="X759" i="4"/>
  <c r="I757" i="3" s="1"/>
  <c r="W765" i="4"/>
  <c r="H763" i="3" s="1"/>
  <c r="V344" i="4"/>
  <c r="G334" i="3" s="1"/>
  <c r="T345" i="4"/>
  <c r="E335" i="3" s="1"/>
  <c r="V456" i="4"/>
  <c r="G424" i="3" s="1"/>
  <c r="Y458" i="4"/>
  <c r="J426" i="3" s="1"/>
  <c r="T463" i="4"/>
  <c r="E604" i="3" s="1"/>
  <c r="X560" i="4"/>
  <c r="I504" i="3" s="1"/>
  <c r="T565" i="4"/>
  <c r="E508" i="3" s="1"/>
  <c r="X575" i="4"/>
  <c r="I518" i="3" s="1"/>
  <c r="X579" i="4"/>
  <c r="I521" i="3" s="1"/>
  <c r="X583" i="4"/>
  <c r="I522" i="3" s="1"/>
  <c r="X587" i="4"/>
  <c r="I525" i="3" s="1"/>
  <c r="X591" i="4"/>
  <c r="I528" i="3" s="1"/>
  <c r="X595" i="4"/>
  <c r="I532" i="3" s="1"/>
  <c r="X610" i="4"/>
  <c r="I543" i="3" s="1"/>
  <c r="X691" i="4"/>
  <c r="I700" i="3" s="1"/>
  <c r="X699" i="4"/>
  <c r="I708" i="3" s="1"/>
  <c r="X703" i="4"/>
  <c r="I712" i="3" s="1"/>
  <c r="X707" i="4"/>
  <c r="I713" i="3" s="1"/>
  <c r="X711" i="4"/>
  <c r="I796" i="3" s="1"/>
  <c r="X715" i="4"/>
  <c r="I720" i="3" s="1"/>
  <c r="Y730" i="4"/>
  <c r="J734" i="3" s="1"/>
  <c r="Y734" i="4"/>
  <c r="J738" i="3" s="1"/>
  <c r="Y738" i="4"/>
  <c r="J741" i="3" s="1"/>
  <c r="Y742" i="4"/>
  <c r="J743" i="3" s="1"/>
  <c r="Y743" i="4"/>
  <c r="J744" i="3" s="1"/>
  <c r="Y746" i="4"/>
  <c r="J746" i="3" s="1"/>
  <c r="Y750" i="4"/>
  <c r="J749" i="3" s="1"/>
  <c r="Y758" i="4"/>
  <c r="J756" i="3" s="1"/>
  <c r="U774" i="4"/>
  <c r="F771" i="3" s="1"/>
  <c r="W774" i="4"/>
  <c r="H771" i="3" s="1"/>
  <c r="U776" i="4"/>
  <c r="F773" i="3" s="1"/>
  <c r="U778" i="4"/>
  <c r="F775" i="3" s="1"/>
  <c r="W778" i="4"/>
  <c r="H775" i="3" s="1"/>
  <c r="T772" i="4"/>
  <c r="E769" i="3" s="1"/>
  <c r="V772" i="4"/>
  <c r="G769" i="3" s="1"/>
  <c r="T774" i="4"/>
  <c r="E771" i="3" s="1"/>
  <c r="V774" i="4"/>
  <c r="G771" i="3" s="1"/>
  <c r="T776" i="4"/>
  <c r="E773" i="3" s="1"/>
  <c r="V776" i="4"/>
  <c r="G773" i="3" s="1"/>
  <c r="T778" i="4"/>
  <c r="E775" i="3" s="1"/>
  <c r="V778" i="4"/>
  <c r="G775" i="3" s="1"/>
  <c r="T780" i="4"/>
  <c r="E777" i="3" s="1"/>
  <c r="V780" i="4"/>
  <c r="G777" i="3" s="1"/>
  <c r="T782" i="4"/>
  <c r="E779" i="3" s="1"/>
  <c r="V782" i="4"/>
  <c r="G779" i="3" s="1"/>
  <c r="T784" i="4"/>
  <c r="E781" i="3" s="1"/>
  <c r="V784" i="4"/>
  <c r="G781" i="3" s="1"/>
  <c r="T786" i="4"/>
  <c r="E783" i="3" s="1"/>
  <c r="V786" i="4"/>
  <c r="G783" i="3" s="1"/>
  <c r="T788" i="4"/>
  <c r="E785" i="3" s="1"/>
  <c r="V788" i="4"/>
  <c r="G785" i="3" s="1"/>
  <c r="T790" i="4"/>
  <c r="E787" i="3" s="1"/>
  <c r="V790" i="4"/>
  <c r="G787" i="3" s="1"/>
  <c r="T792" i="4"/>
  <c r="E805" i="3" s="1"/>
  <c r="V792" i="4"/>
  <c r="G805" i="3" s="1"/>
  <c r="T794" i="4"/>
  <c r="E806" i="3" s="1"/>
  <c r="V794" i="4"/>
  <c r="G806" i="3" s="1"/>
  <c r="T796" i="4"/>
  <c r="E808" i="3" s="1"/>
  <c r="V796" i="4"/>
  <c r="G808" i="3" s="1"/>
  <c r="T798" i="4"/>
  <c r="E809" i="3" s="1"/>
  <c r="V798" i="4"/>
  <c r="G809" i="3" s="1"/>
  <c r="T800" i="4"/>
  <c r="E811" i="3" s="1"/>
  <c r="V800" i="4"/>
  <c r="G811" i="3" s="1"/>
  <c r="W834" i="4"/>
  <c r="H842" i="3" s="1"/>
  <c r="W836" i="4"/>
  <c r="H844" i="3" s="1"/>
  <c r="W840" i="4"/>
  <c r="H848" i="3" s="1"/>
  <c r="T849" i="4"/>
  <c r="E867" i="3" s="1"/>
  <c r="W946" i="4"/>
  <c r="H953" i="3" s="1"/>
  <c r="Y946" i="4"/>
  <c r="J953" i="3" s="1"/>
  <c r="Y966" i="4"/>
  <c r="J971" i="3" s="1"/>
  <c r="Y969" i="4"/>
  <c r="J974" i="3" s="1"/>
  <c r="Y974" i="4"/>
  <c r="J1001" i="3" s="1"/>
  <c r="Y977" i="4"/>
  <c r="J980" i="3" s="1"/>
  <c r="Y993" i="4"/>
  <c r="J992" i="3" s="1"/>
  <c r="U790" i="4"/>
  <c r="F787" i="3" s="1"/>
  <c r="U792" i="4"/>
  <c r="F805" i="3" s="1"/>
  <c r="U794" i="4"/>
  <c r="F806" i="3" s="1"/>
  <c r="U796" i="4"/>
  <c r="F808" i="3" s="1"/>
  <c r="W796" i="4"/>
  <c r="H808" i="3" s="1"/>
  <c r="U798" i="4"/>
  <c r="F809" i="3" s="1"/>
  <c r="U800" i="4"/>
  <c r="F811" i="3" s="1"/>
  <c r="U802" i="4"/>
  <c r="F813" i="3" s="1"/>
  <c r="W802" i="4"/>
  <c r="H813" i="3" s="1"/>
  <c r="Y802" i="4"/>
  <c r="J813" i="3" s="1"/>
  <c r="V827" i="4"/>
  <c r="G836" i="3" s="1"/>
  <c r="T829" i="4"/>
  <c r="E838" i="3" s="1"/>
  <c r="T831" i="4"/>
  <c r="E840" i="3" s="1"/>
  <c r="T833" i="4"/>
  <c r="E854" i="3" s="1"/>
  <c r="T835" i="4"/>
  <c r="E843" i="3" s="1"/>
  <c r="T837" i="4"/>
  <c r="E845" i="3" s="1"/>
  <c r="T839" i="4"/>
  <c r="E847" i="3" s="1"/>
  <c r="T841" i="4"/>
  <c r="E849" i="3" s="1"/>
  <c r="T843" i="4"/>
  <c r="E861" i="3" s="1"/>
  <c r="T845" i="4"/>
  <c r="E863" i="3" s="1"/>
  <c r="V947" i="4"/>
  <c r="G954" i="3" s="1"/>
  <c r="X947" i="4"/>
  <c r="I954" i="3" s="1"/>
  <c r="V1000" i="4"/>
  <c r="G1029" i="3" s="1"/>
  <c r="V1004" i="4"/>
  <c r="G1033" i="3" s="1"/>
  <c r="V1008" i="4"/>
  <c r="G1035" i="3" s="1"/>
  <c r="V1012" i="4"/>
  <c r="G1038" i="3" s="1"/>
  <c r="V1016" i="4"/>
  <c r="G1153" i="3"/>
  <c r="V1020" i="4"/>
  <c r="G1155" i="3" s="1"/>
  <c r="V1024" i="4"/>
  <c r="G1043" i="3" s="1"/>
  <c r="V1028" i="4"/>
  <c r="G1044" i="3" s="1"/>
  <c r="V1032" i="4"/>
  <c r="G1048" i="3" s="1"/>
  <c r="V1036" i="4"/>
  <c r="G1052" i="3" s="1"/>
  <c r="V1040" i="4"/>
  <c r="G1055" i="3" s="1"/>
  <c r="V1044" i="4"/>
  <c r="G1058" i="3"/>
  <c r="V1048" i="4"/>
  <c r="G1061" i="3" s="1"/>
  <c r="X1055" i="4"/>
  <c r="I1160" i="3" s="1"/>
  <c r="W827" i="4"/>
  <c r="H836" i="3" s="1"/>
  <c r="U829" i="4"/>
  <c r="F838" i="3" s="1"/>
  <c r="T850" i="4"/>
  <c r="E868" i="3" s="1"/>
  <c r="V852" i="4"/>
  <c r="G870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6" i="4"/>
  <c r="G85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3" i="4"/>
  <c r="E871" i="3" s="1"/>
  <c r="X855" i="4"/>
  <c r="I873" i="3" s="1"/>
  <c r="T857" i="4"/>
  <c r="E875" i="3" s="1"/>
  <c r="X859" i="4"/>
  <c r="I877" i="3" s="1"/>
  <c r="T861" i="4"/>
  <c r="E879" i="3" s="1"/>
  <c r="X863" i="4"/>
  <c r="I881" i="3" s="1"/>
  <c r="T865" i="4"/>
  <c r="E883" i="3" s="1"/>
  <c r="X867" i="4"/>
  <c r="I885" i="3" s="1"/>
  <c r="T869" i="4"/>
  <c r="E887" i="3" s="1"/>
  <c r="X871" i="4"/>
  <c r="I889" i="3" s="1"/>
  <c r="T873" i="4"/>
  <c r="E891" i="3" s="1"/>
  <c r="X875" i="4"/>
  <c r="I893" i="3" s="1"/>
  <c r="T877" i="4"/>
  <c r="E895" i="3" s="1"/>
  <c r="X879" i="4"/>
  <c r="I1002" i="3" s="1"/>
  <c r="T881" i="4"/>
  <c r="E898" i="3" s="1"/>
  <c r="X883" i="4"/>
  <c r="I900" i="3" s="1"/>
  <c r="X887" i="4"/>
  <c r="I904" i="3" s="1"/>
  <c r="X891" i="4"/>
  <c r="I996" i="3" s="1"/>
  <c r="X895" i="4"/>
  <c r="I910" i="3" s="1"/>
  <c r="X899" i="4"/>
  <c r="I913" i="3" s="1"/>
  <c r="X903" i="4"/>
  <c r="I998" i="3" s="1"/>
  <c r="X907" i="4"/>
  <c r="I920" i="3" s="1"/>
  <c r="X911" i="4"/>
  <c r="I924" i="3" s="1"/>
  <c r="X915" i="4"/>
  <c r="I1004" i="3" s="1"/>
  <c r="X919" i="4"/>
  <c r="I930" i="3" s="1"/>
  <c r="X923" i="4"/>
  <c r="I933" i="3" s="1"/>
  <c r="X927" i="4"/>
  <c r="I937" i="3" s="1"/>
  <c r="T933" i="4"/>
  <c r="E942" i="3" s="1"/>
  <c r="X943" i="4"/>
  <c r="I951" i="3" s="1"/>
  <c r="Y763" i="4"/>
  <c r="J761" i="3" s="1"/>
  <c r="T773" i="4"/>
  <c r="E770" i="3" s="1"/>
  <c r="V773" i="4"/>
  <c r="G770" i="3" s="1"/>
  <c r="T775" i="4"/>
  <c r="E772" i="3" s="1"/>
  <c r="V775" i="4"/>
  <c r="G772" i="3" s="1"/>
  <c r="T777" i="4"/>
  <c r="E774" i="3" s="1"/>
  <c r="V777" i="4"/>
  <c r="G774" i="3" s="1"/>
  <c r="T779" i="4"/>
  <c r="E776" i="3" s="1"/>
  <c r="V779" i="4"/>
  <c r="G776" i="3" s="1"/>
  <c r="T781" i="4"/>
  <c r="E778" i="3" s="1"/>
  <c r="V781" i="4"/>
  <c r="G778" i="3" s="1"/>
  <c r="T783" i="4"/>
  <c r="E780" i="3" s="1"/>
  <c r="V783" i="4"/>
  <c r="G780" i="3" s="1"/>
  <c r="T785" i="4"/>
  <c r="E782" i="3" s="1"/>
  <c r="V785" i="4"/>
  <c r="G782" i="3" s="1"/>
  <c r="T787" i="4"/>
  <c r="E784" i="3" s="1"/>
  <c r="V787" i="4"/>
  <c r="G784" i="3" s="1"/>
  <c r="T789" i="4"/>
  <c r="E786" i="3" s="1"/>
  <c r="V789" i="4"/>
  <c r="G786" i="3" s="1"/>
  <c r="T791" i="4"/>
  <c r="E804" i="3" s="1"/>
  <c r="V791" i="4"/>
  <c r="G804" i="3" s="1"/>
  <c r="T793" i="4"/>
  <c r="E850" i="3" s="1"/>
  <c r="V793" i="4"/>
  <c r="G850" i="3" s="1"/>
  <c r="T795" i="4"/>
  <c r="E807" i="3" s="1"/>
  <c r="V795" i="4"/>
  <c r="G807" i="3" s="1"/>
  <c r="T797" i="4"/>
  <c r="E852" i="3" s="1"/>
  <c r="V797" i="4"/>
  <c r="G852" i="3" s="1"/>
  <c r="T799" i="4"/>
  <c r="E810" i="3" s="1"/>
  <c r="V799" i="4"/>
  <c r="G810" i="3" s="1"/>
  <c r="T801" i="4"/>
  <c r="E812" i="3" s="1"/>
  <c r="V801" i="4"/>
  <c r="G812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X849" i="4"/>
  <c r="I867" i="3" s="1"/>
  <c r="V850" i="4"/>
  <c r="G868" i="3" s="1"/>
  <c r="Y948" i="4"/>
  <c r="J955" i="3" s="1"/>
  <c r="U950" i="4"/>
  <c r="F957" i="3" s="1"/>
  <c r="W961" i="4"/>
  <c r="H1010" i="3" s="1"/>
  <c r="Y968" i="4"/>
  <c r="J973" i="3" s="1"/>
  <c r="W783" i="4"/>
  <c r="H780" i="3" s="1"/>
  <c r="U785" i="4"/>
  <c r="F782" i="3" s="1"/>
  <c r="W785" i="4"/>
  <c r="H782" i="3" s="1"/>
  <c r="W787" i="4"/>
  <c r="H784" i="3" s="1"/>
  <c r="U789" i="4"/>
  <c r="F786" i="3" s="1"/>
  <c r="W789" i="4"/>
  <c r="H786" i="3" s="1"/>
  <c r="W791" i="4"/>
  <c r="H804" i="3" s="1"/>
  <c r="W793" i="4"/>
  <c r="H850" i="3" s="1"/>
  <c r="U795" i="4"/>
  <c r="F807" i="3" s="1"/>
  <c r="W795" i="4"/>
  <c r="H807" i="3" s="1"/>
  <c r="W797" i="4"/>
  <c r="H852" i="3" s="1"/>
  <c r="W799" i="4"/>
  <c r="H810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Y849" i="4"/>
  <c r="J867" i="3" s="1"/>
  <c r="X945" i="4"/>
  <c r="I952" i="3" s="1"/>
  <c r="V998" i="4"/>
  <c r="G1027" i="3" s="1"/>
  <c r="V1002" i="4"/>
  <c r="G1031" i="3" s="1"/>
  <c r="V1006" i="4"/>
  <c r="G1149" i="3" s="1"/>
  <c r="V1010" i="4"/>
  <c r="G1150" i="3" s="1"/>
  <c r="V1014" i="4"/>
  <c r="G1151" i="3" s="1"/>
  <c r="V1018" i="4"/>
  <c r="G1040" i="3" s="1"/>
  <c r="V1022" i="4"/>
  <c r="G1156" i="3" s="1"/>
  <c r="V1026" i="4"/>
  <c r="G1202" i="3" s="1"/>
  <c r="V1030" i="4"/>
  <c r="G1046" i="3" s="1"/>
  <c r="V1034" i="4"/>
  <c r="G1050" i="3" s="1"/>
  <c r="V1038" i="4"/>
  <c r="G1053" i="3" s="1"/>
  <c r="V1042" i="4"/>
  <c r="G1056" i="3" s="1"/>
  <c r="V1046" i="4"/>
  <c r="G1059" i="3" s="1"/>
  <c r="V1050" i="4"/>
  <c r="G1062" i="3" s="1"/>
  <c r="V1053" i="4"/>
  <c r="G1064" i="3" s="1"/>
  <c r="T1055" i="4"/>
  <c r="E1160" i="3" s="1"/>
  <c r="X1060" i="4"/>
  <c r="I1208" i="3" s="1"/>
  <c r="X1061" i="4"/>
  <c r="I1068" i="3" s="1"/>
  <c r="X1064" i="4"/>
  <c r="I1069" i="3" s="1"/>
  <c r="V1065" i="4"/>
  <c r="G1070" i="3" s="1"/>
  <c r="X1065" i="4"/>
  <c r="I1070" i="3" s="1"/>
  <c r="X1068" i="4"/>
  <c r="I1072" i="3" s="1"/>
  <c r="X1069" i="4"/>
  <c r="I1164" i="3" s="1"/>
  <c r="X1072" i="4"/>
  <c r="I1210" i="3" s="1"/>
  <c r="V1073" i="4"/>
  <c r="G1075" i="3" s="1"/>
  <c r="X1073" i="4"/>
  <c r="I1075" i="3" s="1"/>
  <c r="X1076" i="4"/>
  <c r="I1078" i="3" s="1"/>
  <c r="X1077" i="4"/>
  <c r="I1165" i="3" s="1"/>
  <c r="X1080" i="4"/>
  <c r="I1079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X1269" i="4"/>
  <c r="I1277" i="3" s="1"/>
  <c r="W1364" i="4"/>
  <c r="H1792" i="3" s="1"/>
  <c r="Y1364" i="4"/>
  <c r="J1792" i="3" s="1"/>
  <c r="U1366" i="4"/>
  <c r="F1341" i="3" s="1"/>
  <c r="U1370" i="4"/>
  <c r="F1794" i="3" s="1"/>
  <c r="W1372" i="4"/>
  <c r="H1795" i="3" s="1"/>
  <c r="Y1376" i="4"/>
  <c r="J1346" i="3" s="1"/>
  <c r="U1377" i="4"/>
  <c r="F1347" i="3" s="1"/>
  <c r="Y1377" i="4"/>
  <c r="J1347" i="3" s="1"/>
  <c r="Y1391" i="4"/>
  <c r="J1799" i="3" s="1"/>
  <c r="U1393" i="4"/>
  <c r="F1800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T1505" i="4"/>
  <c r="E1434" i="3" s="1"/>
  <c r="T1517" i="4"/>
  <c r="E1443" i="3" s="1"/>
  <c r="W1620" i="4"/>
  <c r="H1532" i="3" s="1"/>
  <c r="W1628" i="4"/>
  <c r="H1538" i="3" s="1"/>
  <c r="W1631" i="4"/>
  <c r="H1541" i="3" s="1"/>
  <c r="W1636" i="4"/>
  <c r="H1837" i="3" s="1"/>
  <c r="Y1670" i="4"/>
  <c r="J1735" i="3" s="1"/>
  <c r="Y1678" i="4"/>
  <c r="J1846" i="3" s="1"/>
  <c r="Y1686" i="4"/>
  <c r="J1581" i="3" s="1"/>
  <c r="W1692" i="4"/>
  <c r="H1848" i="3" s="1"/>
  <c r="Y1699" i="4"/>
  <c r="J1588" i="3" s="1"/>
  <c r="Y1709" i="4"/>
  <c r="J1597" i="3" s="1"/>
  <c r="W1712" i="4"/>
  <c r="H1600" i="3" s="1"/>
  <c r="Y1712" i="4"/>
  <c r="J1600" i="3" s="1"/>
  <c r="T1713" i="4"/>
  <c r="E1601" i="3" s="1"/>
  <c r="T1718" i="4"/>
  <c r="E1603" i="3" s="1"/>
  <c r="Y1719" i="4"/>
  <c r="J1855" i="3" s="1"/>
  <c r="Y1723" i="4"/>
  <c r="J1857" i="3" s="1"/>
  <c r="U1725" i="4"/>
  <c r="F1607" i="3" s="1"/>
  <c r="X1087" i="4"/>
  <c r="I1084" i="3" s="1"/>
  <c r="X1115" i="4"/>
  <c r="I1103" i="3" s="1"/>
  <c r="X1123" i="4"/>
  <c r="I1109" i="3" s="1"/>
  <c r="X1131" i="4"/>
  <c r="I1114" i="3" s="1"/>
  <c r="X1139" i="4"/>
  <c r="I1220" i="3" s="1"/>
  <c r="X1143" i="4"/>
  <c r="I1118" i="3" s="1"/>
  <c r="X1147" i="4"/>
  <c r="I1222" i="3" s="1"/>
  <c r="X1151" i="4"/>
  <c r="I1223" i="3" s="1"/>
  <c r="X1155" i="4"/>
  <c r="I1185" i="3" s="1"/>
  <c r="X1159" i="4"/>
  <c r="I1126" i="3" s="1"/>
  <c r="X1163" i="4"/>
  <c r="I1127" i="3" s="1"/>
  <c r="X1167" i="4"/>
  <c r="I1192" i="3" s="1"/>
  <c r="X1171" i="4"/>
  <c r="I1132" i="3" s="1"/>
  <c r="X1175" i="4"/>
  <c r="I1225" i="3" s="1"/>
  <c r="X1179" i="4"/>
  <c r="I1137" i="3" s="1"/>
  <c r="X1183" i="4"/>
  <c r="I1139" i="3" s="1"/>
  <c r="X1187" i="4"/>
  <c r="I1142" i="3" s="1"/>
  <c r="X1191" i="4"/>
  <c r="I1144" i="3" s="1"/>
  <c r="X1195" i="4"/>
  <c r="I1197" i="3" s="1"/>
  <c r="Y1226" i="4"/>
  <c r="J1248" i="3" s="1"/>
  <c r="Y1229" i="4"/>
  <c r="J1250" i="3" s="1"/>
  <c r="Y1230" i="4"/>
  <c r="J1756" i="3" s="1"/>
  <c r="Y1233" i="4"/>
  <c r="J1252" i="3" s="1"/>
  <c r="Y1237" i="4"/>
  <c r="J1255" i="3" s="1"/>
  <c r="V1246" i="4"/>
  <c r="G1762" i="3" s="1"/>
  <c r="T1251" i="4"/>
  <c r="E1264" i="3" s="1"/>
  <c r="V1254" i="4"/>
  <c r="G1267" i="3" s="1"/>
  <c r="T1255" i="4"/>
  <c r="E1268" i="3" s="1"/>
  <c r="Y1281" i="4"/>
  <c r="J1770" i="3" s="1"/>
  <c r="V1361" i="4"/>
  <c r="G1710" i="3" s="1"/>
  <c r="X1365" i="4"/>
  <c r="I1340" i="3" s="1"/>
  <c r="V1366" i="4"/>
  <c r="G1341" i="3" s="1"/>
  <c r="V1369" i="4"/>
  <c r="G1343" i="3" s="1"/>
  <c r="X1369" i="4"/>
  <c r="I1343" i="3" s="1"/>
  <c r="W1504" i="4"/>
  <c r="H1725" i="3" s="1"/>
  <c r="U1509" i="4"/>
  <c r="F1438" i="3" s="1"/>
  <c r="Y1509" i="4"/>
  <c r="J1438" i="3" s="1"/>
  <c r="U1513" i="4"/>
  <c r="F1441" i="3" s="1"/>
  <c r="Y1513" i="4"/>
  <c r="J1441" i="3" s="1"/>
  <c r="U1517" i="4"/>
  <c r="F1443" i="3" s="1"/>
  <c r="Y1517" i="4"/>
  <c r="J1443" i="3" s="1"/>
  <c r="U1521" i="4"/>
  <c r="F1447" i="3" s="1"/>
  <c r="Y1521" i="4"/>
  <c r="J1447" i="3" s="1"/>
  <c r="W1524" i="4"/>
  <c r="H1450" i="3" s="1"/>
  <c r="U1525" i="4"/>
  <c r="F1451" i="3" s="1"/>
  <c r="Y1525" i="4"/>
  <c r="J1451" i="3" s="1"/>
  <c r="W1528" i="4"/>
  <c r="H1454" i="3" s="1"/>
  <c r="U1529" i="4"/>
  <c r="F1455" i="3" s="1"/>
  <c r="Y1529" i="4"/>
  <c r="J1455" i="3" s="1"/>
  <c r="W1532" i="4"/>
  <c r="H1457" i="3" s="1"/>
  <c r="U1533" i="4"/>
  <c r="F1458" i="3" s="1"/>
  <c r="U1541" i="4"/>
  <c r="F1829" i="3" s="1"/>
  <c r="X1612" i="4"/>
  <c r="I1524" i="3" s="1"/>
  <c r="T1614" i="4"/>
  <c r="E1526" i="3" s="1"/>
  <c r="V1641" i="4"/>
  <c r="G1547" i="3" s="1"/>
  <c r="X1643" i="4"/>
  <c r="I1549" i="3" s="1"/>
  <c r="T1645" i="4"/>
  <c r="E1551" i="3" s="1"/>
  <c r="V1645" i="4"/>
  <c r="G1551" i="3" s="1"/>
  <c r="X1647" i="4"/>
  <c r="I1552" i="3" s="1"/>
  <c r="T1649" i="4"/>
  <c r="E1553" i="3" s="1"/>
  <c r="V1649" i="4"/>
  <c r="G1553" i="3" s="1"/>
  <c r="X1651" i="4"/>
  <c r="I1555" i="3" s="1"/>
  <c r="T1653" i="4"/>
  <c r="E1842" i="3" s="1"/>
  <c r="V1653" i="4"/>
  <c r="G1842" i="3" s="1"/>
  <c r="X1655" i="4"/>
  <c r="I1558" i="3" s="1"/>
  <c r="T1657" i="4"/>
  <c r="E1559" i="3" s="1"/>
  <c r="V1657" i="4"/>
  <c r="G1559" i="3" s="1"/>
  <c r="X1659" i="4"/>
  <c r="I1561" i="3" s="1"/>
  <c r="T1661" i="4"/>
  <c r="E1563" i="3" s="1"/>
  <c r="V1661" i="4"/>
  <c r="G1563" i="3" s="1"/>
  <c r="X1663" i="4"/>
  <c r="I1565" i="3" s="1"/>
  <c r="T1665" i="4"/>
  <c r="E1734" i="3" s="1"/>
  <c r="V1665" i="4"/>
  <c r="G1734" i="3" s="1"/>
  <c r="X1667" i="4"/>
  <c r="I1568" i="3" s="1"/>
  <c r="V1668" i="4"/>
  <c r="G1569" i="3" s="1"/>
  <c r="T1669" i="4"/>
  <c r="E1570" i="3" s="1"/>
  <c r="V1672" i="4"/>
  <c r="G1737" i="3" s="1"/>
  <c r="V1676" i="4"/>
  <c r="G1572" i="3" s="1"/>
  <c r="T1677" i="4"/>
  <c r="E1573" i="3" s="1"/>
  <c r="V1680" i="4"/>
  <c r="G1575" i="3" s="1"/>
  <c r="V1684" i="4"/>
  <c r="G1579" i="3" s="1"/>
  <c r="T1685" i="4"/>
  <c r="E1580" i="3" s="1"/>
  <c r="V1688" i="4"/>
  <c r="G1582" i="3" s="1"/>
  <c r="V1692" i="4"/>
  <c r="G1848" i="3" s="1"/>
  <c r="T1697" i="4"/>
  <c r="E1586" i="3" s="1"/>
  <c r="X1699" i="4"/>
  <c r="I1588" i="3" s="1"/>
  <c r="V1710" i="4"/>
  <c r="G1598" i="3" s="1"/>
  <c r="X1710" i="4"/>
  <c r="I1598" i="3" s="1"/>
  <c r="T1711" i="4"/>
  <c r="E1599" i="3" s="1"/>
  <c r="U1713" i="4"/>
  <c r="F1601" i="3" s="1"/>
  <c r="U1717" i="4"/>
  <c r="F1602" i="3" s="1"/>
  <c r="T1722" i="4"/>
  <c r="E1856" i="3" s="1"/>
  <c r="Y1245" i="4"/>
  <c r="J1761" i="3" s="1"/>
  <c r="Y1253" i="4"/>
  <c r="J1266" i="3" s="1"/>
  <c r="Y1261" i="4"/>
  <c r="J1272" i="3" s="1"/>
  <c r="X1285" i="4"/>
  <c r="I1771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Y1639" i="4"/>
  <c r="J1839" i="3" s="1"/>
  <c r="U1641" i="4"/>
  <c r="F1547" i="3" s="1"/>
  <c r="U1645" i="4"/>
  <c r="F1551" i="3" s="1"/>
  <c r="U1649" i="4"/>
  <c r="F1553" i="3" s="1"/>
  <c r="U1653" i="4"/>
  <c r="F1842" i="3" s="1"/>
  <c r="U1657" i="4"/>
  <c r="F1559" i="3" s="1"/>
  <c r="Y1659" i="4"/>
  <c r="J1561" i="3" s="1"/>
  <c r="U1661" i="4"/>
  <c r="F1563" i="3" s="1"/>
  <c r="Y1663" i="4"/>
  <c r="J1565" i="3" s="1"/>
  <c r="U1665" i="4"/>
  <c r="F1734" i="3" s="1"/>
  <c r="Y1667" i="4"/>
  <c r="J1568" i="3" s="1"/>
  <c r="Y1675" i="4"/>
  <c r="J1571" i="3" s="1"/>
  <c r="Y1683" i="4"/>
  <c r="J1578" i="3" s="1"/>
  <c r="Y1695" i="4"/>
  <c r="J1584" i="3" s="1"/>
  <c r="U1697" i="4"/>
  <c r="F1586" i="3" s="1"/>
  <c r="W1710" i="4"/>
  <c r="H1598" i="3" s="1"/>
  <c r="U1236" i="4"/>
  <c r="F1254" i="3" s="1"/>
  <c r="U1240" i="4"/>
  <c r="F1257" i="3" s="1"/>
  <c r="T1244" i="4"/>
  <c r="E1260" i="3" s="1"/>
  <c r="X1244" i="4"/>
  <c r="I1260" i="3" s="1"/>
  <c r="Y1269" i="4"/>
  <c r="J1277" i="3" s="1"/>
  <c r="V1298" i="4"/>
  <c r="G1297" i="3" s="1"/>
  <c r="X1301" i="4"/>
  <c r="I1299" i="3" s="1"/>
  <c r="V1350" i="4"/>
  <c r="G1788" i="3" s="1"/>
  <c r="T1351" i="4"/>
  <c r="E1789" i="3" s="1"/>
  <c r="V1354" i="4"/>
  <c r="G1334" i="3" s="1"/>
  <c r="V1358" i="4"/>
  <c r="G1338" i="3" s="1"/>
  <c r="T1359" i="4"/>
  <c r="E133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V1708" i="4"/>
  <c r="G1596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Y1255" i="4"/>
  <c r="J1268" i="3" s="1"/>
  <c r="W1256" i="4"/>
  <c r="H1763" i="3" s="1"/>
  <c r="W1260" i="4"/>
  <c r="H1271" i="3" s="1"/>
  <c r="Y1263" i="4"/>
  <c r="J1273" i="3" s="1"/>
  <c r="W1264" i="4"/>
  <c r="H1274" i="3" s="1"/>
  <c r="W1291" i="4"/>
  <c r="H1292" i="3" s="1"/>
  <c r="Y1297" i="4"/>
  <c r="J1296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Y1393" i="4"/>
  <c r="J1800" i="3" s="1"/>
  <c r="Y1405" i="4"/>
  <c r="J1367" i="3" s="1"/>
  <c r="U1411" i="4"/>
  <c r="F1803" i="3" s="1"/>
  <c r="U1412" i="4"/>
  <c r="F1716" i="3" s="1"/>
  <c r="X1421" i="4"/>
  <c r="I1376" i="3" s="1"/>
  <c r="X1427" i="4"/>
  <c r="I1380" i="3" s="1"/>
  <c r="V1431" i="4"/>
  <c r="G1384" i="3" s="1"/>
  <c r="X1441" i="4"/>
  <c r="I1811" i="3" s="1"/>
  <c r="X1445" i="4"/>
  <c r="I1395" i="3" s="1"/>
  <c r="X1449" i="4"/>
  <c r="I1812" i="3" s="1"/>
  <c r="X1453" i="4"/>
  <c r="I1401" i="3" s="1"/>
  <c r="X1457" i="4"/>
  <c r="I1816" i="3" s="1"/>
  <c r="X1461" i="4"/>
  <c r="I1403" i="3" s="1"/>
  <c r="T1463" i="4"/>
  <c r="E1405" i="3" s="1"/>
  <c r="V1463" i="4"/>
  <c r="G1405" i="3" s="1"/>
  <c r="X1465" i="4"/>
  <c r="I1407" i="3" s="1"/>
  <c r="T1467" i="4"/>
  <c r="E1818" i="3" s="1"/>
  <c r="V1467" i="4"/>
  <c r="G1818" i="3" s="1"/>
  <c r="X1469" i="4"/>
  <c r="I1409" i="3" s="1"/>
  <c r="T1471" i="4"/>
  <c r="E1819" i="3" s="1"/>
  <c r="V1471" i="4"/>
  <c r="G1819" i="3" s="1"/>
  <c r="X1473" i="4"/>
  <c r="I1721" i="3" s="1"/>
  <c r="T1475" i="4"/>
  <c r="E1413" i="3" s="1"/>
  <c r="V1475" i="4"/>
  <c r="G1413" i="3" s="1"/>
  <c r="X1477" i="4"/>
  <c r="I1415" i="3" s="1"/>
  <c r="T1479" i="4"/>
  <c r="E1722" i="3" s="1"/>
  <c r="V1479" i="4"/>
  <c r="G1722" i="3" s="1"/>
  <c r="X1481" i="4"/>
  <c r="I1820" i="3" s="1"/>
  <c r="T1483" i="4"/>
  <c r="E1417" i="3" s="1"/>
  <c r="V1483" i="4"/>
  <c r="G1417" i="3" s="1"/>
  <c r="X1485" i="4"/>
  <c r="I1419" i="3" s="1"/>
  <c r="T1487" i="4"/>
  <c r="E1724" i="3" s="1"/>
  <c r="X1489" i="4"/>
  <c r="I1422" i="3" s="1"/>
  <c r="V1492" i="4"/>
  <c r="G1424" i="3" s="1"/>
  <c r="X1497" i="4"/>
  <c r="I1427" i="3" s="1"/>
  <c r="V1503" i="4"/>
  <c r="G1433" i="3" s="1"/>
  <c r="V1543" i="4"/>
  <c r="G1726" i="3" s="1"/>
  <c r="Y1617" i="4"/>
  <c r="J1529" i="3" s="1"/>
  <c r="Y1620" i="4"/>
  <c r="J1532" i="3" s="1"/>
  <c r="U1626" i="4"/>
  <c r="F1537" i="3" s="1"/>
  <c r="W1626" i="4"/>
  <c r="H1537" i="3" s="1"/>
  <c r="W1634" i="4"/>
  <c r="H1544" i="3" s="1"/>
  <c r="Y1636" i="4"/>
  <c r="J1837" i="3" s="1"/>
  <c r="W1670" i="4"/>
  <c r="H1735" i="3" s="1"/>
  <c r="U1674" i="4"/>
  <c r="F1845" i="3" s="1"/>
  <c r="W1674" i="4"/>
  <c r="H1845" i="3" s="1"/>
  <c r="W1678" i="4"/>
  <c r="H1846" i="3" s="1"/>
  <c r="U1682" i="4"/>
  <c r="F1577" i="3" s="1"/>
  <c r="W1682" i="4"/>
  <c r="H1577" i="3" s="1"/>
  <c r="W1686" i="4"/>
  <c r="H1581" i="3" s="1"/>
  <c r="U1690" i="4"/>
  <c r="F1847" i="3" s="1"/>
  <c r="W1690" i="4"/>
  <c r="H1847" i="3" s="1"/>
  <c r="Y1692" i="4"/>
  <c r="J1848" i="3" s="1"/>
  <c r="U1699" i="4"/>
  <c r="F1588" i="3" s="1"/>
  <c r="W1708" i="4"/>
  <c r="H1596" i="3" s="1"/>
  <c r="Y1708" i="4"/>
  <c r="J1596" i="3" s="1"/>
  <c r="U1709" i="4"/>
  <c r="F1597" i="3" s="1"/>
  <c r="V1718" i="4"/>
  <c r="G1603" i="3" s="1"/>
  <c r="X1718" i="4"/>
  <c r="I1603" i="3" s="1"/>
  <c r="V1081" i="4"/>
  <c r="G1080" i="3" s="1"/>
  <c r="X1081" i="4"/>
  <c r="I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1" i="4"/>
  <c r="I1226" i="3" s="1"/>
  <c r="X1185" i="4"/>
  <c r="I1195" i="3" s="1"/>
  <c r="X1189" i="4"/>
  <c r="I1228" i="3" s="1"/>
  <c r="V1193" i="4"/>
  <c r="G1196" i="3" s="1"/>
  <c r="X1193" i="4"/>
  <c r="I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Y1227" i="4"/>
  <c r="J1249" i="3" s="1"/>
  <c r="W1229" i="4"/>
  <c r="H1250" i="3" s="1"/>
  <c r="U1233" i="4"/>
  <c r="F1252" i="3" s="1"/>
  <c r="W1233" i="4"/>
  <c r="H1252" i="3" s="1"/>
  <c r="Y1282" i="4"/>
  <c r="J1286" i="3" s="1"/>
  <c r="U1284" i="4"/>
  <c r="F1288" i="3" s="1"/>
  <c r="W1284" i="4"/>
  <c r="H1288" i="3" s="1"/>
  <c r="Y1284" i="4"/>
  <c r="J1288" i="3" s="1"/>
  <c r="W1285" i="4"/>
  <c r="H1771" i="3" s="1"/>
  <c r="W1287" i="4"/>
  <c r="H1773" i="3" s="1"/>
  <c r="V1296" i="4"/>
  <c r="G1295" i="3" s="1"/>
  <c r="X1363" i="4"/>
  <c r="I1791" i="3" s="1"/>
  <c r="Y1502" i="4"/>
  <c r="J1432" i="3" s="1"/>
  <c r="Y1541" i="4"/>
  <c r="J1829" i="3" s="1"/>
  <c r="T1612" i="4"/>
  <c r="E1524" i="3" s="1"/>
  <c r="X1613" i="4"/>
  <c r="I1525" i="3" s="1"/>
  <c r="X1614" i="4"/>
  <c r="I1526" i="3" s="1"/>
  <c r="T1619" i="4"/>
  <c r="E1531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V1670" i="4"/>
  <c r="G1735" i="3" s="1"/>
  <c r="X1673" i="4"/>
  <c r="I1844" i="3" s="1"/>
  <c r="V1674" i="4"/>
  <c r="G1845" i="3" s="1"/>
  <c r="V1678" i="4"/>
  <c r="G1846" i="3" s="1"/>
  <c r="X1681" i="4"/>
  <c r="I1576" i="3" s="1"/>
  <c r="V1682" i="4"/>
  <c r="G1577" i="3" s="1"/>
  <c r="V1686" i="4"/>
  <c r="G1581" i="3" s="1"/>
  <c r="X1689" i="4"/>
  <c r="I1739" i="3" s="1"/>
  <c r="V1698" i="4"/>
  <c r="G1587" i="3" s="1"/>
  <c r="X1701" i="4"/>
  <c r="I1590" i="3" s="1"/>
  <c r="X1705" i="4"/>
  <c r="I1593" i="3" s="1"/>
  <c r="T1705" i="4"/>
  <c r="E1593" i="3" s="1"/>
  <c r="V1706" i="4"/>
  <c r="G1594" i="3" s="1"/>
  <c r="T1707" i="4"/>
  <c r="E1595" i="3" s="1"/>
  <c r="X1711" i="4"/>
  <c r="I1599" i="3" s="1"/>
  <c r="W1718" i="4"/>
  <c r="H1603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796" i="4"/>
  <c r="G1661" i="3" s="1"/>
  <c r="X1799" i="4"/>
  <c r="I1872" i="3" s="1"/>
  <c r="V1800" i="4"/>
  <c r="G1873" i="3" s="1"/>
  <c r="V1804" i="4"/>
  <c r="G1665" i="3" s="1"/>
  <c r="T1805" i="4"/>
  <c r="E1666" i="3" s="1"/>
  <c r="V1808" i="4"/>
  <c r="G1669" i="3" s="1"/>
  <c r="T1809" i="4"/>
  <c r="E1670" i="3" s="1"/>
  <c r="V1812" i="4"/>
  <c r="G1744" i="3" s="1"/>
  <c r="T1813" i="4"/>
  <c r="E1673" i="3" s="1"/>
  <c r="X1815" i="4"/>
  <c r="I1675" i="3" s="1"/>
  <c r="V1816" i="4"/>
  <c r="G1875" i="3" s="1"/>
  <c r="T1817" i="4"/>
  <c r="E1676" i="3" s="1"/>
  <c r="X1819" i="4"/>
  <c r="I1678" i="3" s="1"/>
  <c r="V1820" i="4"/>
  <c r="G1745" i="3" s="1"/>
  <c r="T1821" i="4"/>
  <c r="E1679" i="3" s="1"/>
  <c r="X1823" i="4"/>
  <c r="I1877" i="3" s="1"/>
  <c r="V1824" i="4"/>
  <c r="G1680" i="3" s="1"/>
  <c r="X1827" i="4"/>
  <c r="I1878" i="3" s="1"/>
  <c r="V1828" i="4"/>
  <c r="G1683" i="3" s="1"/>
  <c r="T1829" i="4"/>
  <c r="E1684" i="3" s="1"/>
  <c r="X1831" i="4"/>
  <c r="I1686" i="3" s="1"/>
  <c r="V1832" i="4"/>
  <c r="G1879" i="3" s="1"/>
  <c r="X1835" i="4"/>
  <c r="I1688" i="3" s="1"/>
  <c r="V1836" i="4"/>
  <c r="G1689" i="3" s="1"/>
  <c r="V1840" i="4"/>
  <c r="G1692" i="3" s="1"/>
  <c r="T1841" i="4"/>
  <c r="E1693" i="3" s="1"/>
  <c r="T1842" i="4"/>
  <c r="E1694" i="3"/>
  <c r="X1843" i="4"/>
  <c r="I1695" i="3" s="1"/>
  <c r="T1843" i="4"/>
  <c r="E1695" i="3" s="1"/>
  <c r="X1847" i="4"/>
  <c r="I1698" i="3" s="1"/>
  <c r="V1848" i="4"/>
  <c r="G1699" i="3" s="1"/>
  <c r="X1858" i="4"/>
  <c r="I1953" i="3" s="1"/>
  <c r="T1860" i="4"/>
  <c r="E1914" i="3" s="1"/>
  <c r="X1862" i="4"/>
  <c r="I1959" i="3"/>
  <c r="U1867" i="4"/>
  <c r="F1919" i="3" s="1"/>
  <c r="Y1869" i="4"/>
  <c r="J1921" i="3" s="1"/>
  <c r="W1874" i="4"/>
  <c r="H1925" i="3" s="1"/>
  <c r="U1875" i="4"/>
  <c r="F1926" i="3" s="1"/>
  <c r="V1878" i="4"/>
  <c r="G1954" i="3" s="1"/>
  <c r="X1881" i="4"/>
  <c r="I1931" i="3" s="1"/>
  <c r="V1882" i="4"/>
  <c r="G1932" i="3" s="1"/>
  <c r="X1885" i="4"/>
  <c r="I1935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Y1911" i="4"/>
  <c r="J1971" i="3" s="1"/>
  <c r="W1920" i="4"/>
  <c r="H1979" i="3" s="1"/>
  <c r="X1923" i="4"/>
  <c r="I1982" i="3" s="1"/>
  <c r="T1923" i="4"/>
  <c r="E1982" i="3" s="1"/>
  <c r="X1927" i="4"/>
  <c r="I1986" i="3" s="1"/>
  <c r="T1927" i="4"/>
  <c r="E1986" i="3" s="1"/>
  <c r="X1939" i="4"/>
  <c r="I1996" i="3" s="1"/>
  <c r="T1941" i="4"/>
  <c r="E1998" i="3" s="1"/>
  <c r="X1943" i="4"/>
  <c r="I2058" i="3" s="1"/>
  <c r="T1945" i="4"/>
  <c r="E2059" i="3" s="1"/>
  <c r="X1947" i="4"/>
  <c r="I2001" i="3" s="1"/>
  <c r="T1949" i="4"/>
  <c r="E2003" i="3" s="1"/>
  <c r="X1951" i="4"/>
  <c r="I2005" i="3" s="1"/>
  <c r="T1953" i="4"/>
  <c r="E2007" i="3" s="1"/>
  <c r="V1956" i="4"/>
  <c r="G2060" i="3" s="1"/>
  <c r="T1957" i="4"/>
  <c r="E2053" i="3" s="1"/>
  <c r="V1960" i="4"/>
  <c r="G2061" i="3" s="1"/>
  <c r="T1961" i="4"/>
  <c r="E2012" i="3" s="1"/>
  <c r="V1964" i="4"/>
  <c r="G2015" i="3" s="1"/>
  <c r="T1965" i="4"/>
  <c r="E2062" i="3" s="1"/>
  <c r="V1968" i="4"/>
  <c r="G2018" i="3" s="1"/>
  <c r="T1969" i="4"/>
  <c r="E2019" i="3" s="1"/>
  <c r="V1972" i="4"/>
  <c r="G2022" i="3" s="1"/>
  <c r="T1973" i="4"/>
  <c r="E2023" i="3" s="1"/>
  <c r="V1976" i="4"/>
  <c r="G2025" i="3" s="1"/>
  <c r="T1977" i="4"/>
  <c r="E2026" i="3" s="1"/>
  <c r="V1980" i="4"/>
  <c r="G2028" i="3" s="1"/>
  <c r="X1983" i="4"/>
  <c r="I2066" i="3" s="1"/>
  <c r="V1984" i="4"/>
  <c r="G2030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W1728" i="4"/>
  <c r="H1608" i="3" s="1"/>
  <c r="U1729" i="4"/>
  <c r="F1609" i="3" s="1"/>
  <c r="U1733" i="4"/>
  <c r="F1613" i="3" s="1"/>
  <c r="U1737" i="4"/>
  <c r="F1860" i="3" s="1"/>
  <c r="U1741" i="4"/>
  <c r="F1618" i="3" s="1"/>
  <c r="U1745" i="4"/>
  <c r="F1620" i="3" s="1"/>
  <c r="Y1755" i="4"/>
  <c r="J1629" i="3" s="1"/>
  <c r="W1760" i="4"/>
  <c r="H1634" i="3" s="1"/>
  <c r="U1761" i="4"/>
  <c r="F1635" i="3" s="1"/>
  <c r="Y1763" i="4"/>
  <c r="J1637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W1804" i="4"/>
  <c r="H1665" i="3" s="1"/>
  <c r="U1805" i="4"/>
  <c r="F1666" i="3" s="1"/>
  <c r="W1808" i="4"/>
  <c r="H1669" i="3" s="1"/>
  <c r="U1809" i="4"/>
  <c r="F1670" i="3" s="1"/>
  <c r="W1812" i="4"/>
  <c r="H1744" i="3" s="1"/>
  <c r="U1813" i="4"/>
  <c r="F1673" i="3" s="1"/>
  <c r="W1816" i="4"/>
  <c r="H1875" i="3" s="1"/>
  <c r="U1817" i="4"/>
  <c r="F1676" i="3" s="1"/>
  <c r="W1820" i="4"/>
  <c r="H1745" i="3" s="1"/>
  <c r="U1821" i="4"/>
  <c r="F1679" i="3" s="1"/>
  <c r="W1824" i="4"/>
  <c r="H1680" i="3" s="1"/>
  <c r="U1825" i="4"/>
  <c r="F1681" i="3" s="1"/>
  <c r="W1828" i="4"/>
  <c r="H1683" i="3" s="1"/>
  <c r="U1829" i="4"/>
  <c r="F1684" i="3" s="1"/>
  <c r="W1832" i="4"/>
  <c r="H1879" i="3" s="1"/>
  <c r="U1833" i="4"/>
  <c r="F1880" i="3" s="1"/>
  <c r="W1836" i="4"/>
  <c r="H1689" i="3" s="1"/>
  <c r="U1837" i="4"/>
  <c r="F1746" i="3" s="1"/>
  <c r="Y1839" i="4"/>
  <c r="J1691" i="3" s="1"/>
  <c r="U1841" i="4"/>
  <c r="F1693" i="3" s="1"/>
  <c r="W1844" i="4"/>
  <c r="H1696" i="3"/>
  <c r="W1848" i="4"/>
  <c r="H1699" i="3" s="1"/>
  <c r="U1849" i="4"/>
  <c r="F1700" i="3" s="1"/>
  <c r="W1852" i="4"/>
  <c r="H1748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X1875" i="4"/>
  <c r="I1926" i="3" s="1"/>
  <c r="Y1881" i="4"/>
  <c r="J1931" i="3" s="1"/>
  <c r="W1882" i="4"/>
  <c r="H1932" i="3" s="1"/>
  <c r="V1886" i="4"/>
  <c r="G1936" i="3" s="1"/>
  <c r="X1889" i="4"/>
  <c r="I1938" i="3" s="1"/>
  <c r="T1889" i="4"/>
  <c r="E1938" i="3" s="1"/>
  <c r="V1890" i="4"/>
  <c r="G1939" i="3" s="1"/>
  <c r="V1894" i="4"/>
  <c r="G1942" i="3" s="1"/>
  <c r="X1897" i="4"/>
  <c r="I1945" i="3" s="1"/>
  <c r="T1899" i="4"/>
  <c r="E1947" i="3" s="1"/>
  <c r="X1901" i="4"/>
  <c r="I1964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U1933" i="4"/>
  <c r="F1992" i="3" s="1"/>
  <c r="W1936" i="4"/>
  <c r="H1993" i="3" s="1"/>
  <c r="Y1939" i="4"/>
  <c r="J1996" i="3" s="1"/>
  <c r="Y1943" i="4"/>
  <c r="J2058" i="3" s="1"/>
  <c r="Y1947" i="4"/>
  <c r="J2001" i="3" s="1"/>
  <c r="Y1951" i="4"/>
  <c r="J2005" i="3" s="1"/>
  <c r="Y1955" i="4"/>
  <c r="J2009" i="3" s="1"/>
  <c r="W1956" i="4"/>
  <c r="H2060" i="3" s="1"/>
  <c r="Y1959" i="4"/>
  <c r="J2011" i="3" s="1"/>
  <c r="W1960" i="4"/>
  <c r="H2061" i="3" s="1"/>
  <c r="Y1963" i="4"/>
  <c r="J2014" i="3" s="1"/>
  <c r="W1964" i="4"/>
  <c r="H2015" i="3" s="1"/>
  <c r="Y1967" i="4"/>
  <c r="J2017" i="3" s="1"/>
  <c r="W1968" i="4"/>
  <c r="H2018" i="3" s="1"/>
  <c r="Y1971" i="4"/>
  <c r="J2021" i="3" s="1"/>
  <c r="W1972" i="4"/>
  <c r="H2022" i="3" s="1"/>
  <c r="Y1975" i="4"/>
  <c r="J2024" i="3" s="1"/>
  <c r="W1976" i="4"/>
  <c r="H2025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W2020" i="4"/>
  <c r="H2085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X1855" i="4"/>
  <c r="I1911" i="3" s="1"/>
  <c r="V1856" i="4"/>
  <c r="G1957" i="3" s="1"/>
  <c r="T1857" i="4"/>
  <c r="E1912" i="3" s="1"/>
  <c r="X1857" i="4"/>
  <c r="I1912" i="3" s="1"/>
  <c r="X1859" i="4"/>
  <c r="I1913" i="3" s="1"/>
  <c r="V1860" i="4"/>
  <c r="G1914" i="3" s="1"/>
  <c r="T1861" i="4"/>
  <c r="E1958" i="3" s="1"/>
  <c r="V1864" i="4"/>
  <c r="G1916" i="3" s="1"/>
  <c r="W1867" i="4"/>
  <c r="H1919" i="3" s="1"/>
  <c r="T1880" i="4"/>
  <c r="E1930" i="3" s="1"/>
  <c r="W1886" i="4"/>
  <c r="H1936" i="3" s="1"/>
  <c r="U1887" i="4"/>
  <c r="F1961" i="3" s="1"/>
  <c r="Y1889" i="4"/>
  <c r="J1938" i="3" s="1"/>
  <c r="Y1893" i="4"/>
  <c r="J1941" i="3" s="1"/>
  <c r="W1894" i="4"/>
  <c r="H1942" i="3" s="1"/>
  <c r="U1895" i="4"/>
  <c r="F1943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U1723" i="4"/>
  <c r="F1857" i="3" s="1"/>
  <c r="U1767" i="4"/>
  <c r="F1640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2" i="4"/>
  <c r="H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56" i="4"/>
  <c r="H1957" i="3" s="1"/>
  <c r="Y1859" i="4"/>
  <c r="J1913" i="3" s="1"/>
  <c r="W1860" i="4"/>
  <c r="H1914" i="3" s="1"/>
  <c r="W1864" i="4"/>
  <c r="H1916" i="3" s="1"/>
  <c r="X1867" i="4"/>
  <c r="I1919" i="3" s="1"/>
  <c r="T1869" i="4"/>
  <c r="E1921" i="3" s="1"/>
  <c r="X1871" i="4"/>
  <c r="I1960" i="3" s="1"/>
  <c r="V1872" i="4"/>
  <c r="G1923" i="3" s="1"/>
  <c r="T1873" i="4"/>
  <c r="E1924" i="3" s="1"/>
  <c r="V1876" i="4"/>
  <c r="G1927" i="3" s="1"/>
  <c r="W1879" i="4"/>
  <c r="H1929" i="3" s="1"/>
  <c r="X1886" i="4"/>
  <c r="I1936" i="3" s="1"/>
  <c r="X1887" i="4"/>
  <c r="I1961" i="3"/>
  <c r="T1888" i="4"/>
  <c r="E1937" i="3" s="1"/>
  <c r="X1888" i="4"/>
  <c r="I1937" i="3" s="1"/>
  <c r="T1892" i="4"/>
  <c r="E1940" i="3" s="1"/>
  <c r="X1894" i="4"/>
  <c r="I1942" i="3" s="1"/>
  <c r="X1917" i="4"/>
  <c r="I1976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T1775" i="4"/>
  <c r="E1867" i="3" s="1"/>
  <c r="V1775" i="4"/>
  <c r="G1867" i="3" s="1"/>
  <c r="X1777" i="4"/>
  <c r="I1741" i="3" s="1"/>
  <c r="V1783" i="4"/>
  <c r="G1742" i="3" s="1"/>
  <c r="V1787" i="4"/>
  <c r="G1654" i="3" s="1"/>
  <c r="X1789" i="4"/>
  <c r="I1655" i="3" s="1"/>
  <c r="T1791" i="4"/>
  <c r="E1870" i="3" s="1"/>
  <c r="V1791" i="4"/>
  <c r="G1870" i="3" s="1"/>
  <c r="X1793" i="4"/>
  <c r="I1658" i="3" s="1"/>
  <c r="T1795" i="4"/>
  <c r="E1660" i="3" s="1"/>
  <c r="V1798" i="4"/>
  <c r="G1662" i="3" s="1"/>
  <c r="V1802" i="4"/>
  <c r="G1874" i="3" s="1"/>
  <c r="T1803" i="4"/>
  <c r="E1664" i="3" s="1"/>
  <c r="V1806" i="4"/>
  <c r="G1667" i="3" s="1"/>
  <c r="T1807" i="4"/>
  <c r="E1668" i="3" s="1"/>
  <c r="V1810" i="4"/>
  <c r="G1671" i="3" s="1"/>
  <c r="T1811" i="4"/>
  <c r="E1672" i="3" s="1"/>
  <c r="X1813" i="4"/>
  <c r="I1673" i="3" s="1"/>
  <c r="V1814" i="4"/>
  <c r="G1674" i="3" s="1"/>
  <c r="T1815" i="4"/>
  <c r="E1675" i="3" s="1"/>
  <c r="X1817" i="4"/>
  <c r="I1676" i="3" s="1"/>
  <c r="V1818" i="4"/>
  <c r="G1677" i="3" s="1"/>
  <c r="T1819" i="4"/>
  <c r="E1678" i="3" s="1"/>
  <c r="X1821" i="4"/>
  <c r="I1679" i="3"/>
  <c r="V1822" i="4"/>
  <c r="G1876" i="3" s="1"/>
  <c r="T1823" i="4"/>
  <c r="E1877" i="3" s="1"/>
  <c r="X1825" i="4"/>
  <c r="I1681" i="3" s="1"/>
  <c r="V1826" i="4"/>
  <c r="G1682" i="3" s="1"/>
  <c r="X1829" i="4"/>
  <c r="I1684" i="3" s="1"/>
  <c r="V1830" i="4"/>
  <c r="G1685" i="3" s="1"/>
  <c r="X1833" i="4"/>
  <c r="I1880" i="3"/>
  <c r="V1834" i="4"/>
  <c r="G1687" i="3" s="1"/>
  <c r="X1837" i="4"/>
  <c r="I1746" i="3" s="1"/>
  <c r="T1837" i="4"/>
  <c r="E1746" i="3" s="1"/>
  <c r="T1839" i="4"/>
  <c r="E1691" i="3" s="1"/>
  <c r="X1841" i="4"/>
  <c r="I1693" i="3" s="1"/>
  <c r="V1842" i="4"/>
  <c r="G1694" i="3" s="1"/>
  <c r="V1844" i="4"/>
  <c r="G1696" i="3" s="1"/>
  <c r="X1845" i="4"/>
  <c r="I1697" i="3" s="1"/>
  <c r="V1846" i="4"/>
  <c r="G1747" i="3" s="1"/>
  <c r="X1849" i="4"/>
  <c r="I1700" i="3" s="1"/>
  <c r="V1850" i="4"/>
  <c r="G1701" i="3" s="1"/>
  <c r="T1851" i="4"/>
  <c r="E1881" i="3" s="1"/>
  <c r="T1855" i="4"/>
  <c r="E1911" i="3" s="1"/>
  <c r="X1864" i="4"/>
  <c r="I1916" i="3" s="1"/>
  <c r="V1865" i="4"/>
  <c r="G1917" i="3" s="1"/>
  <c r="X1865" i="4"/>
  <c r="I1917" i="3" s="1"/>
  <c r="Y1871" i="4"/>
  <c r="J1960" i="3" s="1"/>
  <c r="W1872" i="4"/>
  <c r="H1923" i="3" s="1"/>
  <c r="X1879" i="4"/>
  <c r="I1929" i="3" s="1"/>
  <c r="V1880" i="4"/>
  <c r="G1930" i="3" s="1"/>
  <c r="V1884" i="4"/>
  <c r="G1934" i="3" s="1"/>
  <c r="W1887" i="4"/>
  <c r="H1961" i="3" s="1"/>
  <c r="W1891" i="4"/>
  <c r="H1962" i="3" s="1"/>
  <c r="W1914" i="4"/>
  <c r="H1973" i="3" s="1"/>
  <c r="U1915" i="4"/>
  <c r="F1974" i="3" s="1"/>
  <c r="X1929" i="4"/>
  <c r="I1988" i="3" s="1"/>
  <c r="T1932" i="4"/>
  <c r="E1991" i="3" s="1"/>
  <c r="X1933" i="4"/>
  <c r="I1992" i="3" s="1"/>
  <c r="T1935" i="4"/>
  <c r="E2051" i="3" s="1"/>
  <c r="V1938" i="4"/>
  <c r="G1995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W1764" i="4"/>
  <c r="H1638" i="3"/>
  <c r="U1765" i="4"/>
  <c r="F1639" i="3" s="1"/>
  <c r="W1796" i="4"/>
  <c r="H1661" i="3" s="1"/>
  <c r="U1800" i="4"/>
  <c r="F1873" i="3" s="1"/>
  <c r="W1800" i="4"/>
  <c r="H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0" i="4"/>
  <c r="H1692" i="3" s="1"/>
  <c r="W1847" i="4"/>
  <c r="H1698" i="3" s="1"/>
  <c r="U1848" i="4"/>
  <c r="F1699" i="3" s="1"/>
  <c r="Y1850" i="4"/>
  <c r="J1701" i="3" s="1"/>
  <c r="W1851" i="4"/>
  <c r="H1881" i="3" s="1"/>
  <c r="W1854" i="4"/>
  <c r="H1910" i="3" s="1"/>
  <c r="U1855" i="4"/>
  <c r="F1911" i="3" s="1"/>
  <c r="Y1857" i="4"/>
  <c r="J1912" i="3" s="1"/>
  <c r="Y1861" i="4"/>
  <c r="J1958" i="3" s="1"/>
  <c r="W1862" i="4"/>
  <c r="H1959" i="3" s="1"/>
  <c r="U1863" i="4"/>
  <c r="F1915" i="3" s="1"/>
  <c r="X1869" i="4"/>
  <c r="I1921" i="3" s="1"/>
  <c r="V1870" i="4"/>
  <c r="G1922" i="3" s="1"/>
  <c r="X1873" i="4"/>
  <c r="I1924" i="3" s="1"/>
  <c r="V1874" i="4"/>
  <c r="G1925" i="3" s="1"/>
  <c r="V1889" i="4"/>
  <c r="G1938" i="3" s="1"/>
  <c r="T1890" i="4"/>
  <c r="E1939" i="3" s="1"/>
  <c r="T1891" i="4"/>
  <c r="E1962" i="3" s="1"/>
  <c r="X1893" i="4"/>
  <c r="I1941" i="3" s="1"/>
  <c r="X1896" i="4"/>
  <c r="I1944" i="3" s="1"/>
  <c r="X1900" i="4"/>
  <c r="I1963" i="3" s="1"/>
  <c r="V1901" i="4"/>
  <c r="G1964" i="3" s="1"/>
  <c r="Y1903" i="4"/>
  <c r="J1948" i="3" s="1"/>
  <c r="W1904" i="4"/>
  <c r="H1949" i="3" s="1"/>
  <c r="X1907" i="4"/>
  <c r="I1951" i="3" s="1"/>
  <c r="T1909" i="4"/>
  <c r="E1969" i="3" s="1"/>
  <c r="X1911" i="4"/>
  <c r="I1971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U2063" i="4"/>
  <c r="F2117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T3114" i="4"/>
  <c r="E3291" i="3" s="1"/>
  <c r="V3114" i="4"/>
  <c r="G3291" i="3" s="1"/>
  <c r="T3118" i="4"/>
  <c r="E3188" i="3" s="1"/>
  <c r="U3122" i="4"/>
  <c r="F3192" i="3" s="1"/>
  <c r="X3127" i="4"/>
  <c r="I3197" i="3" s="1"/>
  <c r="V3176" i="4"/>
  <c r="G3241" i="3" s="1"/>
  <c r="V3448" i="4"/>
  <c r="G3522" i="3" s="1"/>
  <c r="V3452" i="4"/>
  <c r="G3526" i="3" s="1"/>
  <c r="V3456" i="4"/>
  <c r="G3530" i="3" s="1"/>
  <c r="V3460" i="4"/>
  <c r="G3534" i="3" s="1"/>
  <c r="V3464" i="4"/>
  <c r="G3537" i="3" s="1"/>
  <c r="V3472" i="4"/>
  <c r="G3545" i="3" s="1"/>
  <c r="V3476" i="4"/>
  <c r="G3549" i="3" s="1"/>
  <c r="V3488" i="4"/>
  <c r="G3560" i="3" s="1"/>
  <c r="V3492" i="4"/>
  <c r="G3642" i="3" s="1"/>
  <c r="V3496" i="4"/>
  <c r="G3567" i="3" s="1"/>
  <c r="V3500" i="4"/>
  <c r="G3571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Y3450" i="4"/>
  <c r="J3524" i="3" s="1"/>
  <c r="U3454" i="4"/>
  <c r="F3528" i="3" s="1"/>
  <c r="Y3454" i="4"/>
  <c r="J3528" i="3" s="1"/>
  <c r="U3458" i="4"/>
  <c r="F3532" i="3" s="1"/>
  <c r="Y3458" i="4"/>
  <c r="J3532" i="3" s="1"/>
  <c r="U3462" i="4"/>
  <c r="F3641" i="3" s="1"/>
  <c r="Y3466" i="4"/>
  <c r="J3539" i="3" s="1"/>
  <c r="U3470" i="4"/>
  <c r="F3543" i="3" s="1"/>
  <c r="Y3470" i="4"/>
  <c r="J3543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51" i="4"/>
  <c r="G3218" i="3" s="1"/>
  <c r="T3155" i="4"/>
  <c r="E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T3483" i="4"/>
  <c r="E3555" i="3" s="1"/>
  <c r="X3483" i="4"/>
  <c r="I3555" i="3" s="1"/>
  <c r="T3487" i="4"/>
  <c r="E3559" i="3" s="1"/>
  <c r="T3491" i="4"/>
  <c r="E3563" i="3" s="1"/>
  <c r="X3491" i="4"/>
  <c r="I3563" i="3" s="1"/>
  <c r="X3495" i="4"/>
  <c r="I3566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W3456" i="4"/>
  <c r="H3530" i="3" s="1"/>
  <c r="W3460" i="4"/>
  <c r="H3534" i="3" s="1"/>
  <c r="X121" i="4"/>
  <c r="I109" i="3" s="1"/>
  <c r="V152" i="4"/>
  <c r="G186" i="3" s="1"/>
  <c r="X61" i="4"/>
  <c r="I65" i="3" s="1"/>
  <c r="I148" i="3"/>
  <c r="U552" i="4"/>
  <c r="F615" i="3" s="1"/>
  <c r="U554" i="4"/>
  <c r="F501" i="3" s="1"/>
  <c r="X566" i="4"/>
  <c r="I509" i="3" s="1"/>
  <c r="Y599" i="4"/>
  <c r="J619" i="3" s="1"/>
  <c r="Y611" i="4"/>
  <c r="J792" i="3" s="1"/>
  <c r="X623" i="4"/>
  <c r="I634" i="3" s="1"/>
  <c r="X627" i="4"/>
  <c r="I638" i="3" s="1"/>
  <c r="X631" i="4"/>
  <c r="I642" i="3" s="1"/>
  <c r="X635" i="4"/>
  <c r="I646" i="3" s="1"/>
  <c r="X639" i="4"/>
  <c r="I650" i="3" s="1"/>
  <c r="X643" i="4"/>
  <c r="I654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W706" i="4"/>
  <c r="H795" i="3" s="1"/>
  <c r="V554" i="4"/>
  <c r="G501" i="3" s="1"/>
  <c r="V556" i="4"/>
  <c r="G567" i="3" s="1"/>
  <c r="V558" i="4"/>
  <c r="G503" i="3" s="1"/>
  <c r="V560" i="4"/>
  <c r="G504" i="3" s="1"/>
  <c r="V562" i="4"/>
  <c r="G505" i="3" s="1"/>
  <c r="V564" i="4"/>
  <c r="G507" i="3" s="1"/>
  <c r="Y592" i="4"/>
  <c r="J529" i="3" s="1"/>
  <c r="V597" i="4"/>
  <c r="G533" i="3" s="1"/>
  <c r="Y619" i="4"/>
  <c r="J630" i="3" s="1"/>
  <c r="X647" i="4"/>
  <c r="I658" i="3" s="1"/>
  <c r="X651" i="4"/>
  <c r="I662" i="3" s="1"/>
  <c r="X655" i="4"/>
  <c r="I666" i="3" s="1"/>
  <c r="X659" i="4"/>
  <c r="I670" i="3" s="1"/>
  <c r="X663" i="4"/>
  <c r="I674" i="3" s="1"/>
  <c r="X667" i="4"/>
  <c r="I793" i="3" s="1"/>
  <c r="X671" i="4"/>
  <c r="I681" i="3" s="1"/>
  <c r="T677" i="4"/>
  <c r="E687" i="3" s="1"/>
  <c r="X677" i="4"/>
  <c r="I687" i="3" s="1"/>
  <c r="Y678" i="4"/>
  <c r="J794" i="3" s="1"/>
  <c r="H565" i="3"/>
  <c r="Y547" i="4"/>
  <c r="J497" i="3" s="1"/>
  <c r="T549" i="4"/>
  <c r="E498" i="3" s="1"/>
  <c r="W562" i="4"/>
  <c r="H505" i="3" s="1"/>
  <c r="T568" i="4"/>
  <c r="E511" i="3" s="1"/>
  <c r="V568" i="4"/>
  <c r="G511" i="3" s="1"/>
  <c r="T571" i="4"/>
  <c r="E514" i="3" s="1"/>
  <c r="V574" i="4"/>
  <c r="G517" i="3" s="1"/>
  <c r="X574" i="4"/>
  <c r="I517" i="3" s="1"/>
  <c r="V578" i="4"/>
  <c r="G520" i="3" s="1"/>
  <c r="X578" i="4"/>
  <c r="I520" i="3" s="1"/>
  <c r="V582" i="4"/>
  <c r="G573" i="3" s="1"/>
  <c r="X582" i="4"/>
  <c r="I573" i="3" s="1"/>
  <c r="V586" i="4"/>
  <c r="G524" i="3" s="1"/>
  <c r="X586" i="4"/>
  <c r="I524" i="3" s="1"/>
  <c r="V590" i="4"/>
  <c r="G617" i="3" s="1"/>
  <c r="X590" i="4"/>
  <c r="I617" i="3" s="1"/>
  <c r="V594" i="4"/>
  <c r="G531" i="3" s="1"/>
  <c r="X594" i="4"/>
  <c r="I531" i="3" s="1"/>
  <c r="Y600" i="4"/>
  <c r="J535" i="3" s="1"/>
  <c r="Y604" i="4"/>
  <c r="J620" i="3" s="1"/>
  <c r="Y612" i="4"/>
  <c r="J623" i="3" s="1"/>
  <c r="V618" i="4"/>
  <c r="G629" i="3" s="1"/>
  <c r="X621" i="4"/>
  <c r="I632" i="3" s="1"/>
  <c r="X625" i="4"/>
  <c r="I636" i="3" s="1"/>
  <c r="X629" i="4"/>
  <c r="I640" i="3" s="1"/>
  <c r="X633" i="4"/>
  <c r="I644" i="3" s="1"/>
  <c r="X637" i="4"/>
  <c r="I648" i="3" s="1"/>
  <c r="X640" i="4"/>
  <c r="I651" i="3" s="1"/>
  <c r="T642" i="4"/>
  <c r="E653" i="3" s="1"/>
  <c r="V642" i="4"/>
  <c r="G653" i="3" s="1"/>
  <c r="Y652" i="4"/>
  <c r="J663" i="3" s="1"/>
  <c r="Y656" i="4"/>
  <c r="J667" i="3" s="1"/>
  <c r="Y660" i="4"/>
  <c r="J671" i="3" s="1"/>
  <c r="Y664" i="4"/>
  <c r="J675" i="3" s="1"/>
  <c r="Y668" i="4"/>
  <c r="J678" i="3" s="1"/>
  <c r="Y672" i="4"/>
  <c r="J682" i="3" s="1"/>
  <c r="Y676" i="4"/>
  <c r="J686" i="3" s="1"/>
  <c r="Y682" i="4"/>
  <c r="J691" i="3" s="1"/>
  <c r="W687" i="4"/>
  <c r="H696" i="3" s="1"/>
  <c r="U688" i="4"/>
  <c r="F697" i="3" s="1"/>
  <c r="X543" i="4"/>
  <c r="I564" i="3" s="1"/>
  <c r="T551" i="4"/>
  <c r="E499" i="3" s="1"/>
  <c r="T553" i="4"/>
  <c r="E500" i="3" s="1"/>
  <c r="X567" i="4"/>
  <c r="I510" i="3" s="1"/>
  <c r="T569" i="4"/>
  <c r="E512" i="3" s="1"/>
  <c r="Y574" i="4"/>
  <c r="J517" i="3" s="1"/>
  <c r="Y578" i="4"/>
  <c r="J520" i="3" s="1"/>
  <c r="Y582" i="4"/>
  <c r="J573" i="3" s="1"/>
  <c r="Y586" i="4"/>
  <c r="J524" i="3" s="1"/>
  <c r="X597" i="4"/>
  <c r="I533" i="3" s="1"/>
  <c r="T599" i="4"/>
  <c r="E619" i="3" s="1"/>
  <c r="T603" i="4"/>
  <c r="E538" i="3" s="1"/>
  <c r="T607" i="4"/>
  <c r="E575" i="3" s="1"/>
  <c r="T611" i="4"/>
  <c r="E792" i="3" s="1"/>
  <c r="Y620" i="4"/>
  <c r="J631" i="3" s="1"/>
  <c r="W621" i="4"/>
  <c r="H632" i="3" s="1"/>
  <c r="J632" i="3"/>
  <c r="Y626" i="4"/>
  <c r="J637" i="3" s="1"/>
  <c r="Y634" i="4"/>
  <c r="J645" i="3" s="1"/>
  <c r="W641" i="4"/>
  <c r="H652" i="3" s="1"/>
  <c r="Y641" i="4"/>
  <c r="J652" i="3" s="1"/>
  <c r="T646" i="4"/>
  <c r="E657" i="3" s="1"/>
  <c r="V646" i="4"/>
  <c r="G657" i="3" s="1"/>
  <c r="X648" i="4"/>
  <c r="I659" i="3" s="1"/>
  <c r="T650" i="4"/>
  <c r="E661" i="3" s="1"/>
  <c r="V650" i="4"/>
  <c r="G661" i="3" s="1"/>
  <c r="X652" i="4"/>
  <c r="I663" i="3" s="1"/>
  <c r="T654" i="4"/>
  <c r="E665" i="3" s="1"/>
  <c r="V654" i="4"/>
  <c r="G665" i="3" s="1"/>
  <c r="X656" i="4"/>
  <c r="I667" i="3" s="1"/>
  <c r="T658" i="4"/>
  <c r="E669" i="3" s="1"/>
  <c r="V658" i="4"/>
  <c r="G669" i="3" s="1"/>
  <c r="X660" i="4"/>
  <c r="I671" i="3" s="1"/>
  <c r="T662" i="4"/>
  <c r="E673" i="3" s="1"/>
  <c r="V662" i="4"/>
  <c r="G673" i="3" s="1"/>
  <c r="X664" i="4"/>
  <c r="I675" i="3" s="1"/>
  <c r="T666" i="4"/>
  <c r="E677" i="3" s="1"/>
  <c r="V666" i="4"/>
  <c r="G677" i="3" s="1"/>
  <c r="X668" i="4"/>
  <c r="I678" i="3" s="1"/>
  <c r="T670" i="4"/>
  <c r="E680" i="3" s="1"/>
  <c r="V670" i="4"/>
  <c r="G680" i="3" s="1"/>
  <c r="X672" i="4"/>
  <c r="I682" i="3" s="1"/>
  <c r="T674" i="4"/>
  <c r="E684" i="3" s="1"/>
  <c r="V674" i="4"/>
  <c r="G684" i="3" s="1"/>
  <c r="X674" i="4"/>
  <c r="I684" i="3" s="1"/>
  <c r="T685" i="4"/>
  <c r="E694" i="3" s="1"/>
  <c r="X685" i="4"/>
  <c r="I694" i="3" s="1"/>
  <c r="V688" i="4"/>
  <c r="G697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W551" i="4"/>
  <c r="H499" i="3" s="1"/>
  <c r="W559" i="4"/>
  <c r="H568" i="3" s="1"/>
  <c r="U560" i="4"/>
  <c r="F504" i="3" s="1"/>
  <c r="W563" i="4"/>
  <c r="H506" i="3" s="1"/>
  <c r="U564" i="4"/>
  <c r="F507" i="3" s="1"/>
  <c r="V566" i="4"/>
  <c r="G509" i="3" s="1"/>
  <c r="W569" i="4"/>
  <c r="H512" i="3" s="1"/>
  <c r="X571" i="4"/>
  <c r="I514" i="3" s="1"/>
  <c r="V572" i="4"/>
  <c r="G515" i="3" s="1"/>
  <c r="V576" i="4"/>
  <c r="G519" i="3" s="1"/>
  <c r="V580" i="4"/>
  <c r="G571" i="3" s="1"/>
  <c r="V584" i="4"/>
  <c r="G523" i="3" s="1"/>
  <c r="V588" i="4"/>
  <c r="G526" i="3" s="1"/>
  <c r="X588" i="4"/>
  <c r="I526" i="3" s="1"/>
  <c r="V592" i="4"/>
  <c r="G529" i="3" s="1"/>
  <c r="V596" i="4"/>
  <c r="G618" i="3" s="1"/>
  <c r="Y598" i="4"/>
  <c r="J534" i="3" s="1"/>
  <c r="Y602" i="4"/>
  <c r="J537" i="3" s="1"/>
  <c r="Y606" i="4"/>
  <c r="J540" i="3" s="1"/>
  <c r="U608" i="4"/>
  <c r="F541" i="3" s="1"/>
  <c r="Y610" i="4"/>
  <c r="J543" i="3" s="1"/>
  <c r="Y614" i="4"/>
  <c r="J625" i="3" s="1"/>
  <c r="W615" i="4"/>
  <c r="H626" i="3" s="1"/>
  <c r="X619" i="4"/>
  <c r="I630" i="3" s="1"/>
  <c r="T624" i="4"/>
  <c r="E635" i="3" s="1"/>
  <c r="V624" i="4"/>
  <c r="G635" i="3" s="1"/>
  <c r="X624" i="4"/>
  <c r="I635" i="3" s="1"/>
  <c r="V628" i="4"/>
  <c r="G639" i="3" s="1"/>
  <c r="T632" i="4"/>
  <c r="E643" i="3" s="1"/>
  <c r="V632" i="4"/>
  <c r="G643" i="3" s="1"/>
  <c r="X632" i="4"/>
  <c r="I643" i="3" s="1"/>
  <c r="V636" i="4"/>
  <c r="G647" i="3" s="1"/>
  <c r="T640" i="4"/>
  <c r="E651" i="3" s="1"/>
  <c r="V640" i="4"/>
  <c r="G651" i="3" s="1"/>
  <c r="X642" i="4"/>
  <c r="I653" i="3" s="1"/>
  <c r="T644" i="4"/>
  <c r="E655" i="3" s="1"/>
  <c r="V644" i="4"/>
  <c r="G655" i="3" s="1"/>
  <c r="X644" i="4"/>
  <c r="I655" i="3" s="1"/>
  <c r="Y650" i="4"/>
  <c r="J661" i="3" s="1"/>
  <c r="Y654" i="4"/>
  <c r="J665" i="3" s="1"/>
  <c r="Y658" i="4"/>
  <c r="J669" i="3" s="1"/>
  <c r="Y662" i="4"/>
  <c r="J673" i="3" s="1"/>
  <c r="Y666" i="4"/>
  <c r="J677" i="3" s="1"/>
  <c r="Y670" i="4"/>
  <c r="J680" i="3" s="1"/>
  <c r="Y673" i="4"/>
  <c r="J683" i="3" s="1"/>
  <c r="W681" i="4"/>
  <c r="H690" i="3" s="1"/>
  <c r="U682" i="4"/>
  <c r="F691" i="3" s="1"/>
  <c r="Y686" i="4"/>
  <c r="J695" i="3" s="1"/>
  <c r="Y705" i="4"/>
  <c r="J789" i="3" s="1"/>
  <c r="T535" i="4"/>
  <c r="E487" i="3" s="1"/>
  <c r="X541" i="4"/>
  <c r="I493" i="3" s="1"/>
  <c r="T552" i="4"/>
  <c r="E615" i="3" s="1"/>
  <c r="Y566" i="4"/>
  <c r="J509" i="3" s="1"/>
  <c r="T567" i="4"/>
  <c r="E510" i="3" s="1"/>
  <c r="V569" i="4"/>
  <c r="G512" i="3" s="1"/>
  <c r="Y572" i="4"/>
  <c r="J515" i="3" s="1"/>
  <c r="Y576" i="4"/>
  <c r="J519" i="3" s="1"/>
  <c r="Y580" i="4"/>
  <c r="J571" i="3" s="1"/>
  <c r="Y584" i="4"/>
  <c r="J523" i="3" s="1"/>
  <c r="Y588" i="4"/>
  <c r="J526" i="3" s="1"/>
  <c r="X599" i="4"/>
  <c r="I619" i="3" s="1"/>
  <c r="T601" i="4"/>
  <c r="E536" i="3" s="1"/>
  <c r="T605" i="4"/>
  <c r="E539" i="3" s="1"/>
  <c r="X607" i="4"/>
  <c r="I575" i="3" s="1"/>
  <c r="T609" i="4"/>
  <c r="E542" i="3" s="1"/>
  <c r="X611" i="4"/>
  <c r="I792" i="3" s="1"/>
  <c r="X615" i="4"/>
  <c r="I626" i="3" s="1"/>
  <c r="W623" i="4"/>
  <c r="H634" i="3" s="1"/>
  <c r="W631" i="4"/>
  <c r="H642" i="3" s="1"/>
  <c r="Y635" i="4"/>
  <c r="J646" i="3" s="1"/>
  <c r="W639" i="4"/>
  <c r="H650" i="3" s="1"/>
  <c r="W643" i="4"/>
  <c r="H654" i="3" s="1"/>
  <c r="Y643" i="4"/>
  <c r="J654" i="3" s="1"/>
  <c r="X646" i="4"/>
  <c r="I657" i="3" s="1"/>
  <c r="T648" i="4"/>
  <c r="E659" i="3" s="1"/>
  <c r="V648" i="4"/>
  <c r="G659" i="3" s="1"/>
  <c r="X650" i="4"/>
  <c r="I661" i="3" s="1"/>
  <c r="T652" i="4"/>
  <c r="E663" i="3" s="1"/>
  <c r="V652" i="4"/>
  <c r="G663" i="3" s="1"/>
  <c r="X654" i="4"/>
  <c r="I665" i="3" s="1"/>
  <c r="T656" i="4"/>
  <c r="E667" i="3" s="1"/>
  <c r="V656" i="4"/>
  <c r="G667" i="3" s="1"/>
  <c r="X658" i="4"/>
  <c r="I669" i="3" s="1"/>
  <c r="T660" i="4"/>
  <c r="E671" i="3" s="1"/>
  <c r="V660" i="4"/>
  <c r="G671" i="3" s="1"/>
  <c r="X662" i="4"/>
  <c r="I673" i="3" s="1"/>
  <c r="T664" i="4"/>
  <c r="E675" i="3" s="1"/>
  <c r="V664" i="4"/>
  <c r="G675" i="3" s="1"/>
  <c r="X666" i="4"/>
  <c r="I677" i="3" s="1"/>
  <c r="T668" i="4"/>
  <c r="E678" i="3" s="1"/>
  <c r="V668" i="4"/>
  <c r="G678" i="3" s="1"/>
  <c r="X670" i="4"/>
  <c r="I680" i="3" s="1"/>
  <c r="T672" i="4"/>
  <c r="E682" i="3" s="1"/>
  <c r="V672" i="4"/>
  <c r="G682" i="3" s="1"/>
  <c r="X683" i="4"/>
  <c r="I692" i="3" s="1"/>
  <c r="X694" i="4"/>
  <c r="I703" i="3" s="1"/>
  <c r="X697" i="4"/>
  <c r="I706" i="3" s="1"/>
  <c r="X698" i="4"/>
  <c r="I707" i="3" s="1"/>
  <c r="X702" i="4"/>
  <c r="I711" i="3" s="1"/>
  <c r="V706" i="4"/>
  <c r="G795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T851" i="4"/>
  <c r="E869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V870" i="4"/>
  <c r="G888" i="3" s="1"/>
  <c r="X872" i="4"/>
  <c r="I890" i="3" s="1"/>
  <c r="V874" i="4"/>
  <c r="G892" i="3" s="1"/>
  <c r="X876" i="4"/>
  <c r="I894" i="3" s="1"/>
  <c r="V878" i="4"/>
  <c r="G896" i="3" s="1"/>
  <c r="X880" i="4"/>
  <c r="I897" i="3" s="1"/>
  <c r="V882" i="4"/>
  <c r="G899" i="3" s="1"/>
  <c r="X884" i="4"/>
  <c r="I901" i="3" s="1"/>
  <c r="X885" i="4"/>
  <c r="I902" i="3" s="1"/>
  <c r="X888" i="4"/>
  <c r="I905" i="3" s="1"/>
  <c r="X889" i="4"/>
  <c r="I906" i="3" s="1"/>
  <c r="X892" i="4"/>
  <c r="I908" i="3" s="1"/>
  <c r="V893" i="4"/>
  <c r="G997" i="3" s="1"/>
  <c r="X893" i="4"/>
  <c r="I997" i="3" s="1"/>
  <c r="X896" i="4"/>
  <c r="I911" i="3" s="1"/>
  <c r="X897" i="4"/>
  <c r="I1003" i="3" s="1"/>
  <c r="X900" i="4"/>
  <c r="I914" i="3" s="1"/>
  <c r="V901" i="4"/>
  <c r="G915" i="3" s="1"/>
  <c r="X901" i="4"/>
  <c r="I915" i="3" s="1"/>
  <c r="X904" i="4"/>
  <c r="I917" i="3" s="1"/>
  <c r="X905" i="4"/>
  <c r="I918" i="3" s="1"/>
  <c r="T906" i="4"/>
  <c r="E919" i="3" s="1"/>
  <c r="X908" i="4"/>
  <c r="I921" i="3" s="1"/>
  <c r="X909" i="4"/>
  <c r="I922" i="3" s="1"/>
  <c r="X912" i="4"/>
  <c r="I925" i="3" s="1"/>
  <c r="X913" i="4"/>
  <c r="I926" i="3" s="1"/>
  <c r="X916" i="4"/>
  <c r="I928" i="3" s="1"/>
  <c r="X917" i="4"/>
  <c r="I929" i="3" s="1"/>
  <c r="X920" i="4"/>
  <c r="I1006" i="3" s="1"/>
  <c r="X921" i="4"/>
  <c r="I931" i="3"/>
  <c r="X924" i="4"/>
  <c r="I934" i="3" s="1"/>
  <c r="V925" i="4"/>
  <c r="G935" i="3" s="1"/>
  <c r="X925" i="4"/>
  <c r="I935" i="3" s="1"/>
  <c r="X928" i="4"/>
  <c r="I938" i="3" s="1"/>
  <c r="X932" i="4"/>
  <c r="I941" i="3" s="1"/>
  <c r="V937" i="4"/>
  <c r="G1008" i="3" s="1"/>
  <c r="X937" i="4"/>
  <c r="I1008" i="3"/>
  <c r="V941" i="4"/>
  <c r="G949" i="3" s="1"/>
  <c r="X941" i="4"/>
  <c r="I949" i="3" s="1"/>
  <c r="W949" i="4"/>
  <c r="H956" i="3" s="1"/>
  <c r="U964" i="4"/>
  <c r="F999" i="3" s="1"/>
  <c r="W964" i="4"/>
  <c r="H999" i="3" s="1"/>
  <c r="U972" i="4"/>
  <c r="F976" i="3" s="1"/>
  <c r="Y975" i="4"/>
  <c r="J978" i="3" s="1"/>
  <c r="T984" i="4"/>
  <c r="E986" i="3" s="1"/>
  <c r="V984" i="4"/>
  <c r="G986" i="3" s="1"/>
  <c r="X984" i="4"/>
  <c r="I986" i="3" s="1"/>
  <c r="V992" i="4"/>
  <c r="G1014" i="3" s="1"/>
  <c r="Y1053" i="4"/>
  <c r="J1064" i="3" s="1"/>
  <c r="U1055" i="4"/>
  <c r="F1160" i="3" s="1"/>
  <c r="Y1087" i="4"/>
  <c r="J1084" i="3" s="1"/>
  <c r="U1095" i="4"/>
  <c r="F1088" i="3" s="1"/>
  <c r="Y1095" i="4"/>
  <c r="J1088" i="3" s="1"/>
  <c r="U1107" i="4"/>
  <c r="F1098" i="3" s="1"/>
  <c r="U1111" i="4"/>
  <c r="F1214" i="3" s="1"/>
  <c r="Y1111" i="4"/>
  <c r="J1214" i="3" s="1"/>
  <c r="U1119" i="4"/>
  <c r="F1106" i="3" s="1"/>
  <c r="W1122" i="4"/>
  <c r="H1108" i="3" s="1"/>
  <c r="U1127" i="4"/>
  <c r="F1215" i="3" s="1"/>
  <c r="W1130" i="4"/>
  <c r="H1216" i="3" s="1"/>
  <c r="U1135" i="4"/>
  <c r="F1116" i="3" s="1"/>
  <c r="W1138" i="4"/>
  <c r="H1178" i="3" s="1"/>
  <c r="U1139" i="4"/>
  <c r="F1220" i="3" s="1"/>
  <c r="Y1139" i="4"/>
  <c r="J1220" i="3" s="1"/>
  <c r="U1151" i="4"/>
  <c r="F1223" i="3" s="1"/>
  <c r="Y1151" i="4"/>
  <c r="J1223" i="3" s="1"/>
  <c r="U1159" i="4"/>
  <c r="F1126" i="3" s="1"/>
  <c r="Y1159" i="4"/>
  <c r="J1126" i="3" s="1"/>
  <c r="U1167" i="4"/>
  <c r="F1192" i="3" s="1"/>
  <c r="Y1167" i="4"/>
  <c r="J1192" i="3" s="1"/>
  <c r="Y1177" i="4"/>
  <c r="J1135" i="3" s="1"/>
  <c r="Y1181" i="4"/>
  <c r="J1226" i="3" s="1"/>
  <c r="Y1185" i="4"/>
  <c r="J1195" i="3" s="1"/>
  <c r="Y1189" i="4"/>
  <c r="J1228" i="3" s="1"/>
  <c r="Y1193" i="4"/>
  <c r="J119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/>
  <c r="Y1222" i="4"/>
  <c r="J1244" i="3" s="1"/>
  <c r="T1227" i="4"/>
  <c r="E1249" i="3" s="1"/>
  <c r="Y1232" i="4"/>
  <c r="J1251" i="3" s="1"/>
  <c r="V1237" i="4"/>
  <c r="G1255" i="3" s="1"/>
  <c r="U1241" i="4"/>
  <c r="F1258" i="3" s="1"/>
  <c r="W1241" i="4"/>
  <c r="H1258" i="3" s="1"/>
  <c r="Y1247" i="4"/>
  <c r="J1703" i="3" s="1"/>
  <c r="U1248" i="4"/>
  <c r="F1261" i="3" s="1"/>
  <c r="W1248" i="4"/>
  <c r="H1261" i="3" s="1"/>
  <c r="U1252" i="4"/>
  <c r="F1265" i="3" s="1"/>
  <c r="W1252" i="4"/>
  <c r="H1265" i="3" s="1"/>
  <c r="T1260" i="4"/>
  <c r="E1271" i="3" s="1"/>
  <c r="X1260" i="4"/>
  <c r="I1271" i="3" s="1"/>
  <c r="Y1262" i="4"/>
  <c r="J1765" i="3" s="1"/>
  <c r="T1267" i="4"/>
  <c r="E1767" i="3" s="1"/>
  <c r="W1271" i="4"/>
  <c r="H1279" i="3" s="1"/>
  <c r="Y1272" i="4"/>
  <c r="J1280" i="3" s="1"/>
  <c r="W1278" i="4"/>
  <c r="H1284" i="3" s="1"/>
  <c r="U1289" i="4"/>
  <c r="F1290" i="3" s="1"/>
  <c r="W1289" i="4"/>
  <c r="H1290" i="3" s="1"/>
  <c r="T1293" i="4"/>
  <c r="E1775" i="3" s="1"/>
  <c r="T1294" i="4"/>
  <c r="E1293" i="3" s="1"/>
  <c r="X1295" i="4"/>
  <c r="I1294" i="3" s="1"/>
  <c r="Y1299" i="4"/>
  <c r="J1705" i="3" s="1"/>
  <c r="X1302" i="4"/>
  <c r="I1776" i="3" s="1"/>
  <c r="X1303" i="4"/>
  <c r="I1300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T1409" i="4"/>
  <c r="E1370" i="3" s="1"/>
  <c r="V1409" i="4"/>
  <c r="G1370" i="3" s="1"/>
  <c r="X1409" i="4"/>
  <c r="I1370" i="3" s="1"/>
  <c r="T1420" i="4"/>
  <c r="E1375" i="3" s="1"/>
  <c r="V1420" i="4"/>
  <c r="G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X967" i="4"/>
  <c r="I97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V1230" i="4"/>
  <c r="G1756" i="3" s="1"/>
  <c r="Y1236" i="4"/>
  <c r="J1254" i="3" s="1"/>
  <c r="V1241" i="4"/>
  <c r="G1258" i="3" s="1"/>
  <c r="Y1243" i="4"/>
  <c r="J1259" i="3" s="1"/>
  <c r="U1256" i="4"/>
  <c r="F1763" i="3" s="1"/>
  <c r="U1260" i="4"/>
  <c r="F1271" i="3" s="1"/>
  <c r="V1270" i="4"/>
  <c r="G1278" i="3" s="1"/>
  <c r="X1288" i="4"/>
  <c r="I1289" i="3" s="1"/>
  <c r="W1290" i="4"/>
  <c r="H1291" i="3" s="1"/>
  <c r="Y1291" i="4"/>
  <c r="J1292" i="3" s="1"/>
  <c r="Y1300" i="4"/>
  <c r="J1298" i="3" s="1"/>
  <c r="U1348" i="4"/>
  <c r="F1330" i="3" s="1"/>
  <c r="U1356" i="4"/>
  <c r="F1336" i="3" s="1"/>
  <c r="U1363" i="4"/>
  <c r="F1791" i="3" s="1"/>
  <c r="U1367" i="4"/>
  <c r="F1342" i="3" s="1"/>
  <c r="V1374" i="4"/>
  <c r="G1713" i="3" s="1"/>
  <c r="X1377" i="4"/>
  <c r="I1347" i="3" s="1"/>
  <c r="V1378" i="4"/>
  <c r="G1348" i="3" s="1"/>
  <c r="X1391" i="4"/>
  <c r="I1799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73" i="4"/>
  <c r="I891" i="3" s="1"/>
  <c r="T875" i="4"/>
  <c r="E893" i="3" s="1"/>
  <c r="X877" i="4"/>
  <c r="I895" i="3" s="1"/>
  <c r="T879" i="4"/>
  <c r="E1002" i="3" s="1"/>
  <c r="X881" i="4"/>
  <c r="I898" i="3" s="1"/>
  <c r="T883" i="4"/>
  <c r="E900" i="3" s="1"/>
  <c r="T891" i="4"/>
  <c r="E996" i="3" s="1"/>
  <c r="T899" i="4"/>
  <c r="E913" i="3" s="1"/>
  <c r="V906" i="4"/>
  <c r="G919" i="3" s="1"/>
  <c r="T907" i="4"/>
  <c r="E920" i="3" s="1"/>
  <c r="T915" i="4"/>
  <c r="E1004" i="3" s="1"/>
  <c r="V922" i="4"/>
  <c r="G932" i="3" s="1"/>
  <c r="T923" i="4"/>
  <c r="E933" i="3" s="1"/>
  <c r="X929" i="4"/>
  <c r="I1007" i="3" s="1"/>
  <c r="V930" i="4"/>
  <c r="G939" i="3" s="1"/>
  <c r="X933" i="4"/>
  <c r="I942" i="3" s="1"/>
  <c r="W952" i="4"/>
  <c r="H959" i="3" s="1"/>
  <c r="Y963" i="4"/>
  <c r="J969" i="3" s="1"/>
  <c r="Y971" i="4"/>
  <c r="J1000" i="3" s="1"/>
  <c r="T981" i="4"/>
  <c r="E983" i="3" s="1"/>
  <c r="X981" i="4"/>
  <c r="I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/>
  <c r="U1192" i="4"/>
  <c r="F1229" i="3" s="1"/>
  <c r="T1228" i="4"/>
  <c r="E1755" i="3" s="1"/>
  <c r="X1228" i="4"/>
  <c r="I1755" i="3" s="1"/>
  <c r="T1235" i="4"/>
  <c r="E1758" i="3" s="1"/>
  <c r="Y1240" i="4"/>
  <c r="J1257" i="3" s="1"/>
  <c r="V1245" i="4"/>
  <c r="G1761" i="3" s="1"/>
  <c r="U1249" i="4"/>
  <c r="F1262" i="3"/>
  <c r="Y1249" i="4"/>
  <c r="J1262" i="3" s="1"/>
  <c r="Y1251" i="4"/>
  <c r="J1264" i="3" s="1"/>
  <c r="U1264" i="4"/>
  <c r="F1274" i="3" s="1"/>
  <c r="T1268" i="4"/>
  <c r="E1276" i="3" s="1"/>
  <c r="W1274" i="4"/>
  <c r="H1768" i="3" s="1"/>
  <c r="Y1277" i="4"/>
  <c r="J1283" i="3" s="1"/>
  <c r="Y1288" i="4"/>
  <c r="J1289" i="3" s="1"/>
  <c r="T1301" i="4"/>
  <c r="E1299" i="3" s="1"/>
  <c r="T1309" i="4"/>
  <c r="E1305" i="3" s="1"/>
  <c r="X1309" i="4"/>
  <c r="I1305" i="3" s="1"/>
  <c r="X1317" i="4"/>
  <c r="I1310" i="3" s="1"/>
  <c r="T1321" i="4"/>
  <c r="E1313" i="3" s="1"/>
  <c r="X1321" i="4"/>
  <c r="I1313" i="3" s="1"/>
  <c r="T1325" i="4"/>
  <c r="E1316" i="3" s="1"/>
  <c r="X1325" i="4"/>
  <c r="I1316" i="3" s="1"/>
  <c r="T1329" i="4"/>
  <c r="E1317" i="3" s="1"/>
  <c r="X1329" i="4"/>
  <c r="I1317" i="3" s="1"/>
  <c r="T1333" i="4"/>
  <c r="E1321" i="3" s="1"/>
  <c r="X1333" i="4"/>
  <c r="I1321" i="3" s="1"/>
  <c r="X1335" i="4"/>
  <c r="I1784" i="3" s="1"/>
  <c r="T1337" i="4"/>
  <c r="E1708" i="3" s="1"/>
  <c r="X1339" i="4"/>
  <c r="I1785" i="3" s="1"/>
  <c r="T1341" i="4"/>
  <c r="E1325" i="3" s="1"/>
  <c r="X1343" i="4"/>
  <c r="I1787" i="3" s="1"/>
  <c r="T1345" i="4"/>
  <c r="E1327" i="3" s="1"/>
  <c r="X1347" i="4"/>
  <c r="I1329" i="3" s="1"/>
  <c r="V1348" i="4"/>
  <c r="G1330" i="3" s="1"/>
  <c r="V1352" i="4"/>
  <c r="G1332" i="3" s="1"/>
  <c r="X1355" i="4"/>
  <c r="I1335" i="3" s="1"/>
  <c r="V1356" i="4"/>
  <c r="G1336" i="3" s="1"/>
  <c r="V1360" i="4"/>
  <c r="G1790" i="3" s="1"/>
  <c r="Y1362" i="4"/>
  <c r="J1711" i="3" s="1"/>
  <c r="X1366" i="4"/>
  <c r="I1341" i="3" s="1"/>
  <c r="V1367" i="4"/>
  <c r="G1342" i="3" s="1"/>
  <c r="W1370" i="4"/>
  <c r="H1794" i="3" s="1"/>
  <c r="Y1373" i="4"/>
  <c r="J1712" i="3" s="1"/>
  <c r="W1374" i="4"/>
  <c r="H1713" i="3" s="1"/>
  <c r="U1387" i="4"/>
  <c r="F1354" i="3" s="1"/>
  <c r="Y1387" i="4"/>
  <c r="J1354" i="3" s="1"/>
  <c r="T1403" i="4"/>
  <c r="E1365" i="3" s="1"/>
  <c r="X1403" i="4"/>
  <c r="I1365" i="3" s="1"/>
  <c r="U1413" i="4"/>
  <c r="F1804" i="3" s="1"/>
  <c r="T1417" i="4"/>
  <c r="E1807" i="3" s="1"/>
  <c r="X1417" i="4"/>
  <c r="I1807" i="3" s="1"/>
  <c r="V1424" i="4"/>
  <c r="G1379" i="3" s="1"/>
  <c r="T847" i="4"/>
  <c r="E865" i="3" s="1"/>
  <c r="U849" i="4"/>
  <c r="F867" i="3" s="1"/>
  <c r="T852" i="4"/>
  <c r="E870" i="3" s="1"/>
  <c r="U859" i="4"/>
  <c r="F877" i="3" s="1"/>
  <c r="Y861" i="4"/>
  <c r="J879" i="3" s="1"/>
  <c r="U867" i="4"/>
  <c r="F885" i="3" s="1"/>
  <c r="U875" i="4"/>
  <c r="F893" i="3" s="1"/>
  <c r="U879" i="4"/>
  <c r="F1002" i="3" s="1"/>
  <c r="U883" i="4"/>
  <c r="F900" i="3" s="1"/>
  <c r="W906" i="4"/>
  <c r="H919" i="3" s="1"/>
  <c r="W914" i="4"/>
  <c r="H927" i="3" s="1"/>
  <c r="U919" i="4"/>
  <c r="F930" i="3" s="1"/>
  <c r="Y938" i="4"/>
  <c r="J946" i="3" s="1"/>
  <c r="Y942" i="4"/>
  <c r="J950" i="3" s="1"/>
  <c r="X949" i="4"/>
  <c r="I956" i="3" s="1"/>
  <c r="V950" i="4"/>
  <c r="G957" i="3" s="1"/>
  <c r="V953" i="4"/>
  <c r="G960" i="3" s="1"/>
  <c r="X953" i="4"/>
  <c r="I960" i="3" s="1"/>
  <c r="X956" i="4"/>
  <c r="I963" i="3" s="1"/>
  <c r="V958" i="4"/>
  <c r="G965" i="3" s="1"/>
  <c r="X960" i="4"/>
  <c r="I967" i="3" s="1"/>
  <c r="V962" i="4"/>
  <c r="G968" i="3" s="1"/>
  <c r="X965" i="4"/>
  <c r="I970" i="3" s="1"/>
  <c r="T970" i="4"/>
  <c r="E975" i="3" s="1"/>
  <c r="V970" i="4"/>
  <c r="G975" i="3" s="1"/>
  <c r="Y979" i="4"/>
  <c r="J1011" i="3" s="1"/>
  <c r="Y987" i="4"/>
  <c r="J1012" i="3" s="1"/>
  <c r="T997" i="4"/>
  <c r="E1015" i="3" s="1"/>
  <c r="V997" i="4"/>
  <c r="G1015" i="3" s="1"/>
  <c r="X997" i="4"/>
  <c r="I1015" i="3" s="1"/>
  <c r="V1052" i="4"/>
  <c r="G1206" i="3" s="1"/>
  <c r="T1054" i="4"/>
  <c r="E1065" i="3" s="1"/>
  <c r="T1057" i="4"/>
  <c r="E1067" i="3" s="1"/>
  <c r="X1059" i="4"/>
  <c r="I1207" i="3" s="1"/>
  <c r="X1063" i="4"/>
  <c r="I1209" i="3" s="1"/>
  <c r="X1067" i="4"/>
  <c r="I1163" i="3" s="1"/>
  <c r="X1071" i="4"/>
  <c r="I1074" i="3" s="1"/>
  <c r="X1075" i="4"/>
  <c r="I1077" i="3" s="1"/>
  <c r="X1079" i="4"/>
  <c r="I1211" i="3" s="1"/>
  <c r="X1083" i="4"/>
  <c r="I1168" i="3" s="1"/>
  <c r="X1084" i="4"/>
  <c r="I1081" i="3" s="1"/>
  <c r="X1091" i="4"/>
  <c r="I1169" i="3" s="1"/>
  <c r="X1092" i="4"/>
  <c r="I1170" i="3" s="1"/>
  <c r="X1093" i="4"/>
  <c r="I1213" i="3" s="1"/>
  <c r="T1101" i="4"/>
  <c r="E1093" i="3" s="1"/>
  <c r="T1105" i="4"/>
  <c r="E1097" i="3" s="1"/>
  <c r="X1105" i="4"/>
  <c r="I1097" i="3" s="1"/>
  <c r="X1108" i="4"/>
  <c r="I1099" i="3" s="1"/>
  <c r="T1117" i="4"/>
  <c r="E1105" i="3" s="1"/>
  <c r="X1119" i="4"/>
  <c r="I1106" i="3" s="1"/>
  <c r="X1120" i="4"/>
  <c r="I1176" i="3" s="1"/>
  <c r="V1124" i="4"/>
  <c r="G1110" i="3" s="1"/>
  <c r="T1125" i="4"/>
  <c r="E1177" i="3" s="1"/>
  <c r="X1127" i="4"/>
  <c r="I1215" i="3" s="1"/>
  <c r="X1128" i="4"/>
  <c r="I1112" i="3" s="1"/>
  <c r="V1132" i="4"/>
  <c r="G1217" i="3" s="1"/>
  <c r="T1133" i="4"/>
  <c r="E1218" i="3" s="1"/>
  <c r="X1135" i="4"/>
  <c r="I1116" i="3" s="1"/>
  <c r="X1136" i="4"/>
  <c r="I1117" i="3" s="1"/>
  <c r="V1140" i="4"/>
  <c r="G1179" i="3" s="1"/>
  <c r="X1140" i="4"/>
  <c r="I1179" i="3" s="1"/>
  <c r="T1141" i="4"/>
  <c r="E1221" i="3" s="1"/>
  <c r="T1145" i="4"/>
  <c r="E1119" i="3" s="1"/>
  <c r="V1148" i="4"/>
  <c r="G1120" i="3" s="1"/>
  <c r="X1148" i="4"/>
  <c r="I1120" i="3" s="1"/>
  <c r="T1149" i="4"/>
  <c r="E1121" i="3" s="1"/>
  <c r="X1152" i="4"/>
  <c r="I1122" i="3" s="1"/>
  <c r="V1156" i="4"/>
  <c r="G1124" i="3" s="1"/>
  <c r="X1156" i="4"/>
  <c r="I1124" i="3" s="1"/>
  <c r="T1157" i="4"/>
  <c r="E1125" i="3" s="1"/>
  <c r="X1160" i="4"/>
  <c r="I1187" i="3" s="1"/>
  <c r="V1164" i="4"/>
  <c r="G1190" i="3" s="1"/>
  <c r="X1164" i="4"/>
  <c r="I1190" i="3" s="1"/>
  <c r="T1165" i="4"/>
  <c r="E1191" i="3" s="1"/>
  <c r="X1168" i="4"/>
  <c r="I1129" i="3" s="1"/>
  <c r="T1169" i="4"/>
  <c r="E1130" i="3" s="1"/>
  <c r="X1180" i="4"/>
  <c r="I1194" i="3" s="1"/>
  <c r="X1184" i="4"/>
  <c r="I1140" i="3" s="1"/>
  <c r="X1188" i="4"/>
  <c r="I1227" i="3" s="1"/>
  <c r="X1192" i="4"/>
  <c r="I1229" i="3" s="1"/>
  <c r="X1199" i="4"/>
  <c r="I1199" i="3" s="1"/>
  <c r="X1203" i="4"/>
  <c r="I1231" i="3" s="1"/>
  <c r="X1207" i="4"/>
  <c r="I1235" i="3" s="1"/>
  <c r="X1211" i="4"/>
  <c r="I1238" i="3" s="1"/>
  <c r="X1215" i="4"/>
  <c r="I1752" i="3" s="1"/>
  <c r="X1219" i="4"/>
  <c r="I1754" i="3" s="1"/>
  <c r="U1228" i="4"/>
  <c r="F1755" i="3" s="1"/>
  <c r="W1228" i="4"/>
  <c r="H1755" i="3" s="1"/>
  <c r="Y1234" i="4"/>
  <c r="J1253" i="3" s="1"/>
  <c r="V1238" i="4"/>
  <c r="G1256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Y1257" i="4"/>
  <c r="J1269" i="3" s="1"/>
  <c r="Y1259" i="4"/>
  <c r="J1270" i="3" s="1"/>
  <c r="W1261" i="4"/>
  <c r="H1272" i="3" s="1"/>
  <c r="U1268" i="4"/>
  <c r="F1276" i="3" s="1"/>
  <c r="X1274" i="4"/>
  <c r="I1768" i="3" s="1"/>
  <c r="T1277" i="4"/>
  <c r="E1283" i="3" s="1"/>
  <c r="Y1296" i="4"/>
  <c r="J1295" i="3" s="1"/>
  <c r="U1317" i="4"/>
  <c r="F1310" i="3" s="1"/>
  <c r="W1317" i="4"/>
  <c r="H1310" i="3" s="1"/>
  <c r="Y1317" i="4"/>
  <c r="J1310" i="3" s="1"/>
  <c r="U1321" i="4"/>
  <c r="F1313" i="3" s="1"/>
  <c r="W1321" i="4"/>
  <c r="H1313" i="3" s="1"/>
  <c r="Y1321" i="4"/>
  <c r="J1313" i="3" s="1"/>
  <c r="U1325" i="4"/>
  <c r="F1316" i="3" s="1"/>
  <c r="W1325" i="4"/>
  <c r="H1316" i="3" s="1"/>
  <c r="Y1325" i="4"/>
  <c r="J1316" i="3" s="1"/>
  <c r="U1329" i="4"/>
  <c r="F1317" i="3" s="1"/>
  <c r="W1329" i="4"/>
  <c r="H1317" i="3" s="1"/>
  <c r="Y1329" i="4"/>
  <c r="J1317" i="3" s="1"/>
  <c r="U1333" i="4"/>
  <c r="F1321" i="3" s="1"/>
  <c r="W1333" i="4"/>
  <c r="H1321" i="3" s="1"/>
  <c r="Y1333" i="4"/>
  <c r="J1321" i="3" s="1"/>
  <c r="U1337" i="4"/>
  <c r="F1708" i="3" s="1"/>
  <c r="W1337" i="4"/>
  <c r="H1708" i="3" s="1"/>
  <c r="Y1337" i="4"/>
  <c r="J1708" i="3" s="1"/>
  <c r="U1341" i="4"/>
  <c r="F1325" i="3" s="1"/>
  <c r="W1341" i="4"/>
  <c r="H1325" i="3" s="1"/>
  <c r="Y1343" i="4"/>
  <c r="J1787" i="3" s="1"/>
  <c r="U1345" i="4"/>
  <c r="F1327" i="3" s="1"/>
  <c r="W1345" i="4"/>
  <c r="H1327" i="3" s="1"/>
  <c r="Y1347" i="4"/>
  <c r="J1329" i="3" s="1"/>
  <c r="Y1351" i="4"/>
  <c r="J1789" i="3" s="1"/>
  <c r="Y1359" i="4"/>
  <c r="J1339" i="3" s="1"/>
  <c r="W1360" i="4"/>
  <c r="H1790" i="3" s="1"/>
  <c r="W1368" i="4"/>
  <c r="H1793" i="3" s="1"/>
  <c r="X1371" i="4"/>
  <c r="I1344" i="3" s="1"/>
  <c r="T1372" i="4"/>
  <c r="E1795" i="3" s="1"/>
  <c r="V1372" i="4"/>
  <c r="G1795" i="3" s="1"/>
  <c r="V1375" i="4"/>
  <c r="G1345" i="3" s="1"/>
  <c r="V1380" i="4"/>
  <c r="G1349" i="3" s="1"/>
  <c r="V1384" i="4"/>
  <c r="G1352" i="3"/>
  <c r="T1388" i="4"/>
  <c r="E1355" i="3" s="1"/>
  <c r="V1388" i="4"/>
  <c r="G1355" i="3" s="1"/>
  <c r="X1388" i="4"/>
  <c r="I1355" i="3"/>
  <c r="V1392" i="4"/>
  <c r="G1358" i="3" s="1"/>
  <c r="Y1394" i="4"/>
  <c r="J1714" i="3" s="1"/>
  <c r="Y1401" i="4"/>
  <c r="J1363" i="3"/>
  <c r="W1402" i="4"/>
  <c r="H1364" i="3" s="1"/>
  <c r="Y1402" i="4"/>
  <c r="J1364" i="3" s="1"/>
  <c r="U1407" i="4"/>
  <c r="F1369" i="3" s="1"/>
  <c r="Y1409" i="4"/>
  <c r="J1370" i="3" s="1"/>
  <c r="U1410" i="4"/>
  <c r="F1371" i="3" s="1"/>
  <c r="W1416" i="4"/>
  <c r="H1806" i="3" s="1"/>
  <c r="U1417" i="4"/>
  <c r="F1807" i="3" s="1"/>
  <c r="U831" i="4"/>
  <c r="F840" i="3" s="1"/>
  <c r="U837" i="4"/>
  <c r="F845" i="3" s="1"/>
  <c r="U839" i="4"/>
  <c r="F847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V868" i="4"/>
  <c r="G886" i="3" s="1"/>
  <c r="X870" i="4"/>
  <c r="I888" i="3" s="1"/>
  <c r="V872" i="4"/>
  <c r="G890" i="3" s="1"/>
  <c r="X874" i="4"/>
  <c r="I892" i="3" s="1"/>
  <c r="V876" i="4"/>
  <c r="G894" i="3" s="1"/>
  <c r="X878" i="4"/>
  <c r="I896" i="3" s="1"/>
  <c r="V880" i="4"/>
  <c r="G897" i="3" s="1"/>
  <c r="X882" i="4"/>
  <c r="I899" i="3" s="1"/>
  <c r="V884" i="4"/>
  <c r="G901" i="3" s="1"/>
  <c r="T888" i="4"/>
  <c r="E905" i="3" s="1"/>
  <c r="V888" i="4"/>
  <c r="G905" i="3" s="1"/>
  <c r="V892" i="4"/>
  <c r="G908" i="3" s="1"/>
  <c r="X894" i="4"/>
  <c r="I909" i="3" s="1"/>
  <c r="T896" i="4"/>
  <c r="E911" i="3" s="1"/>
  <c r="V896" i="4"/>
  <c r="G911" i="3" s="1"/>
  <c r="V900" i="4"/>
  <c r="G914" i="3" s="1"/>
  <c r="X902" i="4"/>
  <c r="I916" i="3" s="1"/>
  <c r="T904" i="4"/>
  <c r="E917" i="3" s="1"/>
  <c r="V904" i="4"/>
  <c r="G917" i="3" s="1"/>
  <c r="V908" i="4"/>
  <c r="G921" i="3" s="1"/>
  <c r="X910" i="4"/>
  <c r="I923" i="3" s="1"/>
  <c r="T912" i="4"/>
  <c r="E925" i="3" s="1"/>
  <c r="V912" i="4"/>
  <c r="G925" i="3" s="1"/>
  <c r="X918" i="4"/>
  <c r="I1005" i="3" s="1"/>
  <c r="T920" i="4"/>
  <c r="E1006" i="3" s="1"/>
  <c r="V920" i="4"/>
  <c r="G1006" i="3" s="1"/>
  <c r="X926" i="4"/>
  <c r="I936" i="3" s="1"/>
  <c r="T928" i="4"/>
  <c r="E938" i="3" s="1"/>
  <c r="X931" i="4"/>
  <c r="I940" i="3" s="1"/>
  <c r="V935" i="4"/>
  <c r="G944" i="3" s="1"/>
  <c r="X935" i="4"/>
  <c r="I944" i="3" s="1"/>
  <c r="V939" i="4"/>
  <c r="G947" i="3" s="1"/>
  <c r="X939" i="4"/>
  <c r="I947" i="3" s="1"/>
  <c r="Y952" i="4"/>
  <c r="J959" i="3" s="1"/>
  <c r="W954" i="4"/>
  <c r="H961" i="3" s="1"/>
  <c r="Y956" i="4"/>
  <c r="J963" i="3" s="1"/>
  <c r="U958" i="4"/>
  <c r="F965" i="3" s="1"/>
  <c r="W958" i="4"/>
  <c r="H965" i="3" s="1"/>
  <c r="W959" i="4"/>
  <c r="H966" i="3"/>
  <c r="Y964" i="4"/>
  <c r="J999" i="3" s="1"/>
  <c r="Y965" i="4"/>
  <c r="J970" i="3" s="1"/>
  <c r="U970" i="4"/>
  <c r="F975" i="3" s="1"/>
  <c r="W970" i="4"/>
  <c r="H975" i="3" s="1"/>
  <c r="Y972" i="4"/>
  <c r="J976" i="3" s="1"/>
  <c r="Y976" i="4"/>
  <c r="J979" i="3" s="1"/>
  <c r="V982" i="4"/>
  <c r="G984" i="3" s="1"/>
  <c r="T990" i="4"/>
  <c r="E991" i="3" s="1"/>
  <c r="V990" i="4"/>
  <c r="G991" i="3" s="1"/>
  <c r="X990" i="4"/>
  <c r="I991" i="3" s="1"/>
  <c r="Y995" i="4"/>
  <c r="J994" i="3" s="1"/>
  <c r="Y1055" i="4"/>
  <c r="J1160" i="3" s="1"/>
  <c r="U1065" i="4"/>
  <c r="F1070" i="3" s="1"/>
  <c r="Y1065" i="4"/>
  <c r="J1070" i="3" s="1"/>
  <c r="U1073" i="4"/>
  <c r="F1075" i="3" s="1"/>
  <c r="Y1073" i="4"/>
  <c r="J1075" i="3" s="1"/>
  <c r="U1081" i="4"/>
  <c r="F1080" i="3" s="1"/>
  <c r="Y1081" i="4"/>
  <c r="J1080" i="3" s="1"/>
  <c r="U1089" i="4"/>
  <c r="F1085" i="3" s="1"/>
  <c r="Y1089" i="4"/>
  <c r="J1085" i="3" s="1"/>
  <c r="U1101" i="4"/>
  <c r="F1093" i="3" s="1"/>
  <c r="U1105" i="4"/>
  <c r="F1097" i="3" s="1"/>
  <c r="Y1105" i="4"/>
  <c r="J1097" i="3" s="1"/>
  <c r="W1116" i="4"/>
  <c r="H1104" i="3" s="1"/>
  <c r="U1117" i="4"/>
  <c r="F1105" i="3" s="1"/>
  <c r="Y1117" i="4"/>
  <c r="J1105" i="3"/>
  <c r="W1124" i="4"/>
  <c r="H1110" i="3"/>
  <c r="U1125" i="4"/>
  <c r="F1177" i="3" s="1"/>
  <c r="Y1125" i="4"/>
  <c r="J1177" i="3" s="1"/>
  <c r="W1132" i="4"/>
  <c r="H1217" i="3"/>
  <c r="U1133" i="4"/>
  <c r="F1218" i="3"/>
  <c r="Y1133" i="4"/>
  <c r="J1218" i="3"/>
  <c r="W1140" i="4"/>
  <c r="H1179" i="3" s="1"/>
  <c r="W1144" i="4"/>
  <c r="H1181" i="3" s="1"/>
  <c r="W1148" i="4"/>
  <c r="H1120" i="3"/>
  <c r="Y1149" i="4"/>
  <c r="J1121" i="3"/>
  <c r="W1156" i="4"/>
  <c r="H1124" i="3" s="1"/>
  <c r="Y1157" i="4"/>
  <c r="J1125" i="3" s="1"/>
  <c r="W1164" i="4"/>
  <c r="H1190" i="3" s="1"/>
  <c r="W1168" i="4"/>
  <c r="H1129" i="3" s="1"/>
  <c r="Y1172" i="4"/>
  <c r="J1224" i="3" s="1"/>
  <c r="Y1179" i="4"/>
  <c r="J1137" i="3" s="1"/>
  <c r="Y1183" i="4"/>
  <c r="J1139" i="3" s="1"/>
  <c r="Y1187" i="4"/>
  <c r="J1142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W1232" i="4"/>
  <c r="H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U1265" i="4"/>
  <c r="F1766" i="3" s="1"/>
  <c r="W1265" i="4"/>
  <c r="H1766" i="3" s="1"/>
  <c r="Y1271" i="4"/>
  <c r="J1279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T1285" i="4"/>
  <c r="E1771" i="3" s="1"/>
  <c r="Y1286" i="4"/>
  <c r="J1772" i="3" s="1"/>
  <c r="V1291" i="4"/>
  <c r="G1292" i="3" s="1"/>
  <c r="V1302" i="4"/>
  <c r="G1776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X1367" i="4"/>
  <c r="I1342" i="3" s="1"/>
  <c r="W1371" i="4"/>
  <c r="H1344" i="3" s="1"/>
  <c r="Y1375" i="4"/>
  <c r="J1345" i="3" s="1"/>
  <c r="U1380" i="4"/>
  <c r="F1349" i="3" s="1"/>
  <c r="T1400" i="4"/>
  <c r="E1802" i="3" s="1"/>
  <c r="V1400" i="4"/>
  <c r="G1802" i="3" s="1"/>
  <c r="X1400" i="4"/>
  <c r="I1802" i="3" s="1"/>
  <c r="V1404" i="4"/>
  <c r="G1366" i="3" s="1"/>
  <c r="X1420" i="4"/>
  <c r="I1375" i="3" s="1"/>
  <c r="U857" i="4"/>
  <c r="F875" i="3" s="1"/>
  <c r="Y859" i="4"/>
  <c r="J877" i="3" s="1"/>
  <c r="U865" i="4"/>
  <c r="F883" i="3" s="1"/>
  <c r="U869" i="4"/>
  <c r="F887" i="3" s="1"/>
  <c r="F891" i="3"/>
  <c r="Y875" i="4"/>
  <c r="J893" i="3" s="1"/>
  <c r="U885" i="4"/>
  <c r="F902" i="3" s="1"/>
  <c r="U893" i="4"/>
  <c r="F997" i="3" s="1"/>
  <c r="Y893" i="4"/>
  <c r="J997" i="3" s="1"/>
  <c r="U917" i="4"/>
  <c r="F929" i="3" s="1"/>
  <c r="Y917" i="4"/>
  <c r="J929" i="3" s="1"/>
  <c r="W932" i="4"/>
  <c r="H941" i="3" s="1"/>
  <c r="Y936" i="4"/>
  <c r="J945" i="3" s="1"/>
  <c r="Y940" i="4"/>
  <c r="J948" i="3" s="1"/>
  <c r="T952" i="4"/>
  <c r="E959" i="3" s="1"/>
  <c r="V952" i="4"/>
  <c r="G959" i="3" s="1"/>
  <c r="V956" i="4"/>
  <c r="G963" i="3" s="1"/>
  <c r="V960" i="4"/>
  <c r="G967" i="3" s="1"/>
  <c r="T968" i="4"/>
  <c r="E973" i="3" s="1"/>
  <c r="V968" i="4"/>
  <c r="G973" i="3" s="1"/>
  <c r="X968" i="4"/>
  <c r="I973" i="3" s="1"/>
  <c r="X970" i="4"/>
  <c r="I975" i="3"/>
  <c r="V976" i="4"/>
  <c r="G979" i="3" s="1"/>
  <c r="Y989" i="4"/>
  <c r="J990" i="3" s="1"/>
  <c r="V995" i="4"/>
  <c r="G994" i="3" s="1"/>
  <c r="X1053" i="4"/>
  <c r="I106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5" i="4"/>
  <c r="I1082" i="3" s="1"/>
  <c r="X1086" i="4"/>
  <c r="I1083" i="3" s="1"/>
  <c r="X1090" i="4"/>
  <c r="I1086" i="3" s="1"/>
  <c r="T1095" i="4"/>
  <c r="E1088" i="3" s="1"/>
  <c r="X1098" i="4"/>
  <c r="I1171" i="3" s="1"/>
  <c r="T1099" i="4"/>
  <c r="E1091" i="3" s="1"/>
  <c r="X1099" i="4"/>
  <c r="I1091" i="3" s="1"/>
  <c r="X1102" i="4"/>
  <c r="I1094" i="3" s="1"/>
  <c r="T1111" i="4"/>
  <c r="E1214" i="3" s="1"/>
  <c r="X1114" i="4"/>
  <c r="I1102" i="3" s="1"/>
  <c r="X1121" i="4"/>
  <c r="I1107" i="3" s="1"/>
  <c r="V1122" i="4"/>
  <c r="G1108" i="3" s="1"/>
  <c r="X1122" i="4"/>
  <c r="I1108" i="3" s="1"/>
  <c r="T1123" i="4"/>
  <c r="E1109" i="3" s="1"/>
  <c r="X1129" i="4"/>
  <c r="I1113" i="3" s="1"/>
  <c r="V1130" i="4"/>
  <c r="G1216" i="3" s="1"/>
  <c r="X1130" i="4"/>
  <c r="I1216" i="3" s="1"/>
  <c r="T1131" i="4"/>
  <c r="E1114" i="3" s="1"/>
  <c r="X1137" i="4"/>
  <c r="I1219" i="3" s="1"/>
  <c r="T1139" i="4"/>
  <c r="E1220" i="3" s="1"/>
  <c r="X1149" i="4"/>
  <c r="I1121" i="3" s="1"/>
  <c r="X1153" i="4"/>
  <c r="I1184" i="3" s="1"/>
  <c r="X1157" i="4"/>
  <c r="I1125" i="3" s="1"/>
  <c r="X1161" i="4"/>
  <c r="I1188" i="3" s="1"/>
  <c r="X1165" i="4"/>
  <c r="I1191" i="3" s="1"/>
  <c r="X1169" i="4"/>
  <c r="I1130" i="3" s="1"/>
  <c r="X1174" i="4"/>
  <c r="I1133" i="3" s="1"/>
  <c r="X1177" i="4"/>
  <c r="I1135" i="3" s="1"/>
  <c r="X1182" i="4"/>
  <c r="I1138" i="3" s="1"/>
  <c r="X1186" i="4"/>
  <c r="I1141" i="3" s="1"/>
  <c r="X1190" i="4"/>
  <c r="I1143" i="3" s="1"/>
  <c r="X1197" i="4"/>
  <c r="I1198" i="3" s="1"/>
  <c r="X1201" i="4"/>
  <c r="I1148" i="3" s="1"/>
  <c r="X1205" i="4"/>
  <c r="I1233" i="3" s="1"/>
  <c r="X1209" i="4"/>
  <c r="I1236" i="3" s="1"/>
  <c r="X1213" i="4"/>
  <c r="I1702" i="3" s="1"/>
  <c r="X1217" i="4"/>
  <c r="I1241" i="3" s="1"/>
  <c r="X1221" i="4"/>
  <c r="I1243" i="3" s="1"/>
  <c r="Y1228" i="4"/>
  <c r="J1755" i="3" s="1"/>
  <c r="V1233" i="4"/>
  <c r="G1252" i="3" s="1"/>
  <c r="Y1235" i="4"/>
  <c r="J1758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V1262" i="4"/>
  <c r="G1765" i="3" s="1"/>
  <c r="T1263" i="4"/>
  <c r="E1273" i="3" s="1"/>
  <c r="Y1268" i="4"/>
  <c r="J1276" i="3" s="1"/>
  <c r="V1273" i="4"/>
  <c r="G1281" i="3" s="1"/>
  <c r="X1273" i="4"/>
  <c r="I1281" i="3"/>
  <c r="T1274" i="4"/>
  <c r="E1768" i="3" s="1"/>
  <c r="X1277" i="4"/>
  <c r="I1283" i="3" s="1"/>
  <c r="T1279" i="4"/>
  <c r="E1285" i="3" s="1"/>
  <c r="U1296" i="4"/>
  <c r="F1295" i="3" s="1"/>
  <c r="W1296" i="4"/>
  <c r="H1295" i="3" s="1"/>
  <c r="V1299" i="4"/>
  <c r="G1705" i="3" s="1"/>
  <c r="U1303" i="4"/>
  <c r="F1300" i="3" s="1"/>
  <c r="W1303" i="4"/>
  <c r="H1300" i="3" s="1"/>
  <c r="Y1303" i="4"/>
  <c r="J1300" i="3" s="1"/>
  <c r="Y1305" i="4"/>
  <c r="J1302" i="3" s="1"/>
  <c r="Y1309" i="4"/>
  <c r="J1305" i="3" s="1"/>
  <c r="Y1313" i="4"/>
  <c r="J1308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U1343" i="4"/>
  <c r="F1787" i="3" s="1"/>
  <c r="W1343" i="4"/>
  <c r="H1787" i="3" s="1"/>
  <c r="Y1345" i="4"/>
  <c r="J1327" i="3" s="1"/>
  <c r="U1347" i="4"/>
  <c r="F1329" i="3" s="1"/>
  <c r="W1347" i="4"/>
  <c r="H1329" i="3" s="1"/>
  <c r="U1351" i="4"/>
  <c r="F1789" i="3" s="1"/>
  <c r="W1351" i="4"/>
  <c r="H1789" i="3" s="1"/>
  <c r="U1355" i="4"/>
  <c r="F1335" i="3" s="1"/>
  <c r="W1355" i="4"/>
  <c r="H1335" i="3" s="1"/>
  <c r="W1359" i="4"/>
  <c r="H1339" i="3" s="1"/>
  <c r="X1361" i="4"/>
  <c r="I1710" i="3" s="1"/>
  <c r="W1369" i="4"/>
  <c r="H1343" i="3" s="1"/>
  <c r="X1376" i="4"/>
  <c r="I1346" i="3" s="1"/>
  <c r="X1380" i="4"/>
  <c r="I1349" i="3" s="1"/>
  <c r="T1382" i="4"/>
  <c r="E1350" i="3" s="1"/>
  <c r="V1382" i="4"/>
  <c r="G1350" i="3" s="1"/>
  <c r="X1382" i="4"/>
  <c r="I1350" i="3" s="1"/>
  <c r="T1386" i="4"/>
  <c r="E1353" i="3" s="1"/>
  <c r="V1386" i="4"/>
  <c r="G1353" i="3" s="1"/>
  <c r="X1386" i="4"/>
  <c r="I1353" i="3" s="1"/>
  <c r="Y1403" i="4"/>
  <c r="J1365" i="3" s="1"/>
  <c r="U1405" i="4"/>
  <c r="F1367" i="3" s="1"/>
  <c r="W1407" i="4"/>
  <c r="H1369" i="3" s="1"/>
  <c r="Y1407" i="4"/>
  <c r="J1369" i="3" s="1"/>
  <c r="U1409" i="4"/>
  <c r="F1370" i="3" s="1"/>
  <c r="W1411" i="4"/>
  <c r="H1803" i="3" s="1"/>
  <c r="Y1411" i="4"/>
  <c r="J1803" i="3" s="1"/>
  <c r="T1412" i="4"/>
  <c r="E1716" i="3" s="1"/>
  <c r="V1412" i="4"/>
  <c r="G1716" i="3" s="1"/>
  <c r="X1412" i="4"/>
  <c r="I1716" i="3" s="1"/>
  <c r="U1419" i="4"/>
  <c r="F1374" i="3" s="1"/>
  <c r="V1407" i="4"/>
  <c r="G1369" i="3" s="1"/>
  <c r="U1421" i="4"/>
  <c r="F1376" i="3" s="1"/>
  <c r="Y1423" i="4"/>
  <c r="J1378" i="3" s="1"/>
  <c r="U1423" i="4"/>
  <c r="F1378" i="3" s="1"/>
  <c r="Y1427" i="4"/>
  <c r="J1380" i="3" s="1"/>
  <c r="Y1440" i="4"/>
  <c r="J1392" i="3" s="1"/>
  <c r="Y1443" i="4"/>
  <c r="J1717" i="3" s="1"/>
  <c r="Y1447" i="4"/>
  <c r="J1397" i="3" s="1"/>
  <c r="Y1451" i="4"/>
  <c r="J1400" i="3" s="1"/>
  <c r="Y1455" i="4"/>
  <c r="J1815" i="3" s="1"/>
  <c r="Y1459" i="4"/>
  <c r="J1720" i="3" s="1"/>
  <c r="W1460" i="4"/>
  <c r="H1402" i="3" s="1"/>
  <c r="U1461" i="4"/>
  <c r="F1403" i="3" s="1"/>
  <c r="Y1463" i="4"/>
  <c r="J1405" i="3" s="1"/>
  <c r="W1464" i="4"/>
  <c r="H1406" i="3" s="1"/>
  <c r="U1465" i="4"/>
  <c r="F1407" i="3" s="1"/>
  <c r="Y1467" i="4"/>
  <c r="J1818" i="3" s="1"/>
  <c r="W1468" i="4"/>
  <c r="H1408" i="3" s="1"/>
  <c r="U1469" i="4"/>
  <c r="F1409" i="3" s="1"/>
  <c r="Y1471" i="4"/>
  <c r="J1819" i="3" s="1"/>
  <c r="U1473" i="4"/>
  <c r="F1721" i="3" s="1"/>
  <c r="Y1475" i="4"/>
  <c r="J1413" i="3" s="1"/>
  <c r="W1476" i="4"/>
  <c r="H1414" i="3" s="1"/>
  <c r="U1477" i="4"/>
  <c r="F1415" i="3" s="1"/>
  <c r="Y1479" i="4"/>
  <c r="J1722" i="3" s="1"/>
  <c r="W1480" i="4"/>
  <c r="H1723" i="3" s="1"/>
  <c r="U1481" i="4"/>
  <c r="F1820" i="3" s="1"/>
  <c r="Y1483" i="4"/>
  <c r="J1417" i="3" s="1"/>
  <c r="W1484" i="4"/>
  <c r="H1418" i="3" s="1"/>
  <c r="U1485" i="4"/>
  <c r="F1419" i="3" s="1"/>
  <c r="Y1487" i="4"/>
  <c r="J1724" i="3" s="1"/>
  <c r="W1488" i="4"/>
  <c r="H1421" i="3" s="1"/>
  <c r="W1492" i="4"/>
  <c r="H1424" i="3" s="1"/>
  <c r="Y1495" i="4"/>
  <c r="J1426" i="3" s="1"/>
  <c r="W1496" i="4"/>
  <c r="H1824" i="3" s="1"/>
  <c r="U1497" i="4"/>
  <c r="F1427" i="3" s="1"/>
  <c r="X1503" i="4"/>
  <c r="I1433" i="3" s="1"/>
  <c r="V1524" i="4"/>
  <c r="G1450" i="3" s="1"/>
  <c r="V1528" i="4"/>
  <c r="G1454" i="3" s="1"/>
  <c r="V1532" i="4"/>
  <c r="G1457" i="3" s="1"/>
  <c r="V1536" i="4"/>
  <c r="G1461" i="3" s="1"/>
  <c r="V1540" i="4"/>
  <c r="G1465" i="3" s="1"/>
  <c r="T1547" i="4"/>
  <c r="E1470" i="3" s="1"/>
  <c r="V1547" i="4"/>
  <c r="G1470" i="3" s="1"/>
  <c r="U1606" i="4"/>
  <c r="F1519" i="3" s="1"/>
  <c r="W1606" i="4"/>
  <c r="H1519" i="3" s="1"/>
  <c r="Y1606" i="4"/>
  <c r="J1519" i="3" s="1"/>
  <c r="V1613" i="4"/>
  <c r="G1525" i="3" s="1"/>
  <c r="Y1631" i="4"/>
  <c r="J1541" i="3" s="1"/>
  <c r="V1633" i="4"/>
  <c r="G1543" i="3" s="1"/>
  <c r="Y1638" i="4"/>
  <c r="J1838" i="3" s="1"/>
  <c r="T1640" i="4"/>
  <c r="E1840" i="3" s="1"/>
  <c r="V1640" i="4"/>
  <c r="G1840" i="3" s="1"/>
  <c r="T1644" i="4"/>
  <c r="E1550" i="3" s="1"/>
  <c r="V1644" i="4"/>
  <c r="G1550" i="3" s="1"/>
  <c r="X1646" i="4"/>
  <c r="I1733" i="3" s="1"/>
  <c r="T1648" i="4"/>
  <c r="E1841" i="3" s="1"/>
  <c r="V1648" i="4"/>
  <c r="G1841" i="3" s="1"/>
  <c r="X1650" i="4"/>
  <c r="I1554" i="3" s="1"/>
  <c r="T1652" i="4"/>
  <c r="E1556" i="3" s="1"/>
  <c r="V1652" i="4"/>
  <c r="G1556" i="3" s="1"/>
  <c r="T1656" i="4"/>
  <c r="E1843" i="3" s="1"/>
  <c r="V1656" i="4"/>
  <c r="G1843" i="3" s="1"/>
  <c r="X1658" i="4"/>
  <c r="I1560" i="3" s="1"/>
  <c r="T1660" i="4"/>
  <c r="E1562" i="3" s="1"/>
  <c r="V1660" i="4"/>
  <c r="G1562" i="3" s="1"/>
  <c r="X1662" i="4"/>
  <c r="I1564" i="3" s="1"/>
  <c r="T1664" i="4"/>
  <c r="E1566" i="3" s="1"/>
  <c r="V1664" i="4"/>
  <c r="G1566" i="3" s="1"/>
  <c r="X1666" i="4"/>
  <c r="I1567" i="3" s="1"/>
  <c r="T1668" i="4"/>
  <c r="E1569" i="3" s="1"/>
  <c r="Y1669" i="4"/>
  <c r="J1570" i="3" s="1"/>
  <c r="X1672" i="4"/>
  <c r="I1737" i="3" s="1"/>
  <c r="U1673" i="4"/>
  <c r="F1844" i="3" s="1"/>
  <c r="W1673" i="4"/>
  <c r="H1844" i="3" s="1"/>
  <c r="T1676" i="4"/>
  <c r="E1572" i="3" s="1"/>
  <c r="Y1677" i="4"/>
  <c r="J1573" i="3" s="1"/>
  <c r="X1680" i="4"/>
  <c r="I1575" i="3" s="1"/>
  <c r="U1681" i="4"/>
  <c r="F1576" i="3" s="1"/>
  <c r="W1681" i="4"/>
  <c r="H1576" i="3" s="1"/>
  <c r="T1684" i="4"/>
  <c r="E1579" i="3" s="1"/>
  <c r="Y1685" i="4"/>
  <c r="J1580" i="3" s="1"/>
  <c r="X1691" i="4"/>
  <c r="I1583" i="3" s="1"/>
  <c r="X1694" i="4"/>
  <c r="I1850" i="3" s="1"/>
  <c r="V1695" i="4"/>
  <c r="G1584" i="3" s="1"/>
  <c r="T1696" i="4"/>
  <c r="E1585" i="3" s="1"/>
  <c r="V1702" i="4"/>
  <c r="G1851" i="3" s="1"/>
  <c r="X1704" i="4"/>
  <c r="I1592" i="3" s="1"/>
  <c r="T1704" i="4"/>
  <c r="E1592" i="3" s="1"/>
  <c r="U1715" i="4"/>
  <c r="F1853" i="3" s="1"/>
  <c r="U1721" i="4"/>
  <c r="F1605" i="3" s="1"/>
  <c r="U1722" i="4"/>
  <c r="F1856" i="3" s="1"/>
  <c r="W1727" i="4"/>
  <c r="H1740" i="3" s="1"/>
  <c r="Y1727" i="4"/>
  <c r="J1740" i="3" s="1"/>
  <c r="U1732" i="4"/>
  <c r="F1612" i="3" s="1"/>
  <c r="U1736" i="4"/>
  <c r="F1859" i="3" s="1"/>
  <c r="U1740" i="4"/>
  <c r="F1617" i="3" s="1"/>
  <c r="U1744" i="4"/>
  <c r="F1619" i="3" s="1"/>
  <c r="T1749" i="4"/>
  <c r="E1624" i="3" s="1"/>
  <c r="T1753" i="4"/>
  <c r="E1864" i="3" s="1"/>
  <c r="V1755" i="4"/>
  <c r="G1629" i="3" s="1"/>
  <c r="V1756" i="4"/>
  <c r="G1630" i="3" s="1"/>
  <c r="V1760" i="4"/>
  <c r="G1634" i="3" s="1"/>
  <c r="V1763" i="4"/>
  <c r="G1637" i="3" s="1"/>
  <c r="W1770" i="4"/>
  <c r="H1643" i="3" s="1"/>
  <c r="V1773" i="4"/>
  <c r="G1646" i="3" s="1"/>
  <c r="V1778" i="4"/>
  <c r="G1648" i="3" s="1"/>
  <c r="X1788" i="4"/>
  <c r="I1743" i="3" s="1"/>
  <c r="T1790" i="4"/>
  <c r="E1656" i="3" s="1"/>
  <c r="V1790" i="4"/>
  <c r="G1656" i="3" s="1"/>
  <c r="X1792" i="4"/>
  <c r="I1657" i="3" s="1"/>
  <c r="T1794" i="4"/>
  <c r="E1659" i="3" s="1"/>
  <c r="V1794" i="4"/>
  <c r="G1659" i="3" s="1"/>
  <c r="T1797" i="4"/>
  <c r="E1871" i="3" s="1"/>
  <c r="X1801" i="4"/>
  <c r="I1663" i="3" s="1"/>
  <c r="U1802" i="4"/>
  <c r="F1874" i="3" s="1"/>
  <c r="W1802" i="4"/>
  <c r="H1874" i="3" s="1"/>
  <c r="Y1846" i="4"/>
  <c r="J1747" i="3" s="1"/>
  <c r="T1847" i="4"/>
  <c r="E1698" i="3" s="1"/>
  <c r="U1850" i="4"/>
  <c r="F1701" i="3" s="1"/>
  <c r="Y1851" i="4"/>
  <c r="J1881" i="3" s="1"/>
  <c r="V1852" i="4"/>
  <c r="G1748" i="3" s="1"/>
  <c r="Y1855" i="4"/>
  <c r="J1911" i="3" s="1"/>
  <c r="W1858" i="4"/>
  <c r="H1953" i="3" s="1"/>
  <c r="U1859" i="4"/>
  <c r="F1913" i="3" s="1"/>
  <c r="T1422" i="4"/>
  <c r="E1377" i="3" s="1"/>
  <c r="V1422" i="4"/>
  <c r="G1377" i="3" s="1"/>
  <c r="V1426" i="4"/>
  <c r="G1809" i="3" s="1"/>
  <c r="X1433" i="4"/>
  <c r="I1385" i="3" s="1"/>
  <c r="X1437" i="4"/>
  <c r="I1389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V1466" i="4"/>
  <c r="G1817" i="3" s="1"/>
  <c r="X1468" i="4"/>
  <c r="I1408" i="3" s="1"/>
  <c r="V1470" i="4"/>
  <c r="G1410" i="3" s="1"/>
  <c r="X1472" i="4"/>
  <c r="I1411" i="3" s="1"/>
  <c r="V1474" i="4"/>
  <c r="G1412" i="3" s="1"/>
  <c r="X1476" i="4"/>
  <c r="I1414" i="3" s="1"/>
  <c r="V1478" i="4"/>
  <c r="G1416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V1494" i="4"/>
  <c r="G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V1544" i="4"/>
  <c r="G1467" i="3" s="1"/>
  <c r="X1544" i="4"/>
  <c r="I1467" i="3" s="1"/>
  <c r="W1546" i="4"/>
  <c r="H1469" i="3" s="1"/>
  <c r="Y1546" i="4"/>
  <c r="J1469" i="3" s="1"/>
  <c r="V1551" i="4"/>
  <c r="G1473" i="3" s="1"/>
  <c r="T1563" i="4"/>
  <c r="E1483" i="3" s="1"/>
  <c r="X1563" i="4"/>
  <c r="I1483" i="3"/>
  <c r="X1567" i="4"/>
  <c r="I1487" i="3" s="1"/>
  <c r="X1571" i="4"/>
  <c r="I1491" i="3" s="1"/>
  <c r="X1575" i="4"/>
  <c r="I1494" i="3" s="1"/>
  <c r="X1579" i="4"/>
  <c r="I1498" i="3" s="1"/>
  <c r="X1582" i="4"/>
  <c r="I1728" i="3" s="1"/>
  <c r="X1586" i="4"/>
  <c r="I1503" i="3" s="1"/>
  <c r="V1590" i="4"/>
  <c r="G1507" i="3" s="1"/>
  <c r="X1590" i="4"/>
  <c r="I1507" i="3" s="1"/>
  <c r="T1591" i="4"/>
  <c r="E1730" i="3" s="1"/>
  <c r="X1594" i="4"/>
  <c r="I1509" i="3" s="1"/>
  <c r="V1598" i="4"/>
  <c r="G1732" i="3" s="1"/>
  <c r="X1598" i="4"/>
  <c r="I1732" i="3" s="1"/>
  <c r="T1599" i="4"/>
  <c r="E1513" i="3" s="1"/>
  <c r="X1602" i="4"/>
  <c r="I1515" i="3" s="1"/>
  <c r="X1605" i="4"/>
  <c r="I1518" i="3" s="1"/>
  <c r="V1606" i="4"/>
  <c r="G1519" i="3" s="1"/>
  <c r="X1606" i="4"/>
  <c r="I1519" i="3" s="1"/>
  <c r="X1609" i="4"/>
  <c r="I1834" i="3" s="1"/>
  <c r="W1613" i="4"/>
  <c r="H1525" i="3" s="1"/>
  <c r="V1617" i="4"/>
  <c r="G1529" i="3" s="1"/>
  <c r="V1621" i="4"/>
  <c r="G1533" i="3" s="1"/>
  <c r="V1622" i="4"/>
  <c r="G1835" i="3" s="1"/>
  <c r="V1623" i="4"/>
  <c r="G1534" i="3" s="1"/>
  <c r="V1625" i="4"/>
  <c r="G1536" i="3" s="1"/>
  <c r="V1629" i="4"/>
  <c r="G1539" i="3" s="1"/>
  <c r="V1630" i="4"/>
  <c r="G1540" i="3" s="1"/>
  <c r="X1639" i="4"/>
  <c r="I1839" i="3" s="1"/>
  <c r="W1640" i="4"/>
  <c r="H1840" i="3" s="1"/>
  <c r="Y1642" i="4"/>
  <c r="J1548" i="3" s="1"/>
  <c r="U1644" i="4"/>
  <c r="F1550" i="3" s="1"/>
  <c r="W1644" i="4"/>
  <c r="H1550" i="3" s="1"/>
  <c r="Y1646" i="4"/>
  <c r="J1733" i="3" s="1"/>
  <c r="U1648" i="4"/>
  <c r="F1841" i="3" s="1"/>
  <c r="W1648" i="4"/>
  <c r="H1841" i="3" s="1"/>
  <c r="Y1650" i="4"/>
  <c r="J1554" i="3" s="1"/>
  <c r="U1652" i="4"/>
  <c r="F1556" i="3" s="1"/>
  <c r="W1652" i="4"/>
  <c r="H1556" i="3" s="1"/>
  <c r="U1656" i="4"/>
  <c r="F1843" i="3" s="1"/>
  <c r="W1656" i="4"/>
  <c r="H1843" i="3" s="1"/>
  <c r="Y1658" i="4"/>
  <c r="J1560" i="3" s="1"/>
  <c r="U1660" i="4"/>
  <c r="F1562" i="3" s="1"/>
  <c r="W1660" i="4"/>
  <c r="H1562" i="3" s="1"/>
  <c r="Y1662" i="4"/>
  <c r="J1564" i="3" s="1"/>
  <c r="U1664" i="4"/>
  <c r="F1566" i="3" s="1"/>
  <c r="W1664" i="4"/>
  <c r="H1566" i="3" s="1"/>
  <c r="Y1666" i="4"/>
  <c r="J1567" i="3" s="1"/>
  <c r="U1668" i="4"/>
  <c r="F1569" i="3" s="1"/>
  <c r="W1668" i="4"/>
  <c r="H1569" i="3" s="1"/>
  <c r="T1671" i="4"/>
  <c r="E1736" i="3" s="1"/>
  <c r="Y1672" i="4"/>
  <c r="J1737" i="3" s="1"/>
  <c r="X1675" i="4"/>
  <c r="I1571" i="3" s="1"/>
  <c r="U1676" i="4"/>
  <c r="F1572" i="3" s="1"/>
  <c r="W1676" i="4"/>
  <c r="H1572" i="3" s="1"/>
  <c r="T1679" i="4"/>
  <c r="E1574" i="3" s="1"/>
  <c r="Y1680" i="4"/>
  <c r="J1575" i="3" s="1"/>
  <c r="X1683" i="4"/>
  <c r="I1578" i="3" s="1"/>
  <c r="U1684" i="4"/>
  <c r="F1579" i="3" s="1"/>
  <c r="W1684" i="4"/>
  <c r="H1579" i="3" s="1"/>
  <c r="T1687" i="4"/>
  <c r="E1738" i="3" s="1"/>
  <c r="Y1688" i="4"/>
  <c r="J1582" i="3" s="1"/>
  <c r="Y1691" i="4"/>
  <c r="J1583" i="3" s="1"/>
  <c r="V1699" i="4"/>
  <c r="G1588" i="3" s="1"/>
  <c r="T1700" i="4"/>
  <c r="E1589" i="3" s="1"/>
  <c r="Y1701" i="4"/>
  <c r="J1590" i="3" s="1"/>
  <c r="U1702" i="4"/>
  <c r="F1851" i="3" s="1"/>
  <c r="Y1704" i="4"/>
  <c r="J1592" i="3" s="1"/>
  <c r="W1714" i="4"/>
  <c r="H1852" i="3" s="1"/>
  <c r="Y1714" i="4"/>
  <c r="J1852" i="3" s="1"/>
  <c r="X1721" i="4"/>
  <c r="I1605" i="3" s="1"/>
  <c r="V1725" i="4"/>
  <c r="G1607" i="3" s="1"/>
  <c r="X1725" i="4"/>
  <c r="I1607" i="3" s="1"/>
  <c r="U1726" i="4"/>
  <c r="F1858" i="3" s="1"/>
  <c r="T1729" i="4"/>
  <c r="E1609" i="3" s="1"/>
  <c r="T1733" i="4"/>
  <c r="E1613" i="3" s="1"/>
  <c r="T1737" i="4"/>
  <c r="E1860" i="3" s="1"/>
  <c r="T1741" i="4"/>
  <c r="E1618" i="3" s="1"/>
  <c r="T1745" i="4"/>
  <c r="E1620" i="3" s="1"/>
  <c r="V1748" i="4"/>
  <c r="G1623" i="3" s="1"/>
  <c r="X1748" i="4"/>
  <c r="I1623" i="3" s="1"/>
  <c r="U1749" i="4"/>
  <c r="F1624" i="3" s="1"/>
  <c r="U1752" i="4"/>
  <c r="F1627" i="3" s="1"/>
  <c r="U1753" i="4"/>
  <c r="F1864" i="3" s="1"/>
  <c r="U1756" i="4"/>
  <c r="F1630" i="3" s="1"/>
  <c r="U1757" i="4"/>
  <c r="F1631" i="3" s="1"/>
  <c r="W1759" i="4"/>
  <c r="H1633" i="3" s="1"/>
  <c r="Y1762" i="4"/>
  <c r="J1636" i="3" s="1"/>
  <c r="Y1766" i="4"/>
  <c r="J1865" i="3" s="1"/>
  <c r="U1775" i="4"/>
  <c r="F1867" i="3" s="1"/>
  <c r="W1778" i="4"/>
  <c r="H1648" i="3" s="1"/>
  <c r="U1786" i="4"/>
  <c r="F1653" i="3" s="1"/>
  <c r="U1790" i="4"/>
  <c r="F1656" i="3" s="1"/>
  <c r="W1790" i="4"/>
  <c r="H1656" i="3" s="1"/>
  <c r="U1794" i="4"/>
  <c r="F1659" i="3" s="1"/>
  <c r="W1794" i="4"/>
  <c r="H1659" i="3" s="1"/>
  <c r="X1796" i="4"/>
  <c r="I1661" i="3" s="1"/>
  <c r="W1797" i="4"/>
  <c r="H1871" i="3" s="1"/>
  <c r="T1800" i="4"/>
  <c r="E1873" i="3" s="1"/>
  <c r="Y1801" i="4"/>
  <c r="J1663" i="3" s="1"/>
  <c r="T1825" i="4"/>
  <c r="E1681" i="3" s="1"/>
  <c r="X1826" i="4"/>
  <c r="I1682" i="3" s="1"/>
  <c r="T1827" i="4"/>
  <c r="E1878" i="3" s="1"/>
  <c r="X1828" i="4"/>
  <c r="I1683" i="3" s="1"/>
  <c r="X1830" i="4"/>
  <c r="I1685" i="3" s="1"/>
  <c r="T1831" i="4"/>
  <c r="E1686" i="3" s="1"/>
  <c r="X1832" i="4"/>
  <c r="I1879" i="3" s="1"/>
  <c r="T1833" i="4"/>
  <c r="E1880" i="3" s="1"/>
  <c r="X1834" i="4"/>
  <c r="I1687" i="3" s="1"/>
  <c r="T1835" i="4"/>
  <c r="E1688" i="3" s="1"/>
  <c r="X1836" i="4"/>
  <c r="I1689" i="3" s="1"/>
  <c r="V1841" i="4"/>
  <c r="G1693" i="3" s="1"/>
  <c r="Y1845" i="4"/>
  <c r="J1697" i="3" s="1"/>
  <c r="Y1848" i="4"/>
  <c r="J1699" i="3" s="1"/>
  <c r="T1849" i="4"/>
  <c r="E1700" i="3" s="1"/>
  <c r="X1856" i="4"/>
  <c r="I1957" i="3" s="1"/>
  <c r="U1857" i="4"/>
  <c r="F1912" i="3" s="1"/>
  <c r="V1866" i="4"/>
  <c r="G1918" i="3" s="1"/>
  <c r="U1840" i="4"/>
  <c r="F1692" i="3" s="1"/>
  <c r="X1854" i="4"/>
  <c r="I1910" i="3" s="1"/>
  <c r="V1857" i="4"/>
  <c r="G1912" i="3" s="1"/>
  <c r="V1416" i="4"/>
  <c r="G1806" i="3" s="1"/>
  <c r="U1420" i="4"/>
  <c r="F1375" i="3" s="1"/>
  <c r="U1427" i="4"/>
  <c r="F1380" i="3" s="1"/>
  <c r="Y1433" i="4"/>
  <c r="J1385" i="3" s="1"/>
  <c r="Y1437" i="4"/>
  <c r="J1389" i="3" s="1"/>
  <c r="Y1441" i="4"/>
  <c r="J1811" i="3" s="1"/>
  <c r="Y1445" i="4"/>
  <c r="J1395" i="3" s="1"/>
  <c r="Y1449" i="4"/>
  <c r="J1812" i="3" s="1"/>
  <c r="Y1453" i="4"/>
  <c r="J1401" i="3" s="1"/>
  <c r="Y1457" i="4"/>
  <c r="J1816" i="3" s="1"/>
  <c r="W1458" i="4"/>
  <c r="H1719" i="3" s="1"/>
  <c r="Y1461" i="4"/>
  <c r="J1403" i="3" s="1"/>
  <c r="W1462" i="4"/>
  <c r="H1404" i="3" s="1"/>
  <c r="U1463" i="4"/>
  <c r="F1405" i="3" s="1"/>
  <c r="Y1465" i="4"/>
  <c r="J1407" i="3" s="1"/>
  <c r="W1466" i="4"/>
  <c r="H1817" i="3" s="1"/>
  <c r="U1467" i="4"/>
  <c r="F1818" i="3" s="1"/>
  <c r="Y1469" i="4"/>
  <c r="J1409" i="3" s="1"/>
  <c r="W1470" i="4"/>
  <c r="H1410" i="3" s="1"/>
  <c r="U1471" i="4"/>
  <c r="F1819" i="3" s="1"/>
  <c r="Y1473" i="4"/>
  <c r="J1721" i="3" s="1"/>
  <c r="W1474" i="4"/>
  <c r="H1412" i="3" s="1"/>
  <c r="U1475" i="4"/>
  <c r="F1413" i="3" s="1"/>
  <c r="Y1477" i="4"/>
  <c r="J1415" i="3" s="1"/>
  <c r="W1478" i="4"/>
  <c r="H1416" i="3" s="1"/>
  <c r="U1479" i="4"/>
  <c r="F1722" i="3" s="1"/>
  <c r="Y1481" i="4"/>
  <c r="J1820" i="3" s="1"/>
  <c r="W1482" i="4"/>
  <c r="H1821" i="3" s="1"/>
  <c r="U1483" i="4"/>
  <c r="F1417" i="3" s="1"/>
  <c r="Y1485" i="4"/>
  <c r="J1419" i="3" s="1"/>
  <c r="W1486" i="4"/>
  <c r="H1420" i="3" s="1"/>
  <c r="U1487" i="4"/>
  <c r="F1724" i="3" s="1"/>
  <c r="W1490" i="4"/>
  <c r="H1822" i="3" s="1"/>
  <c r="Y1497" i="4"/>
  <c r="J1427" i="3" s="1"/>
  <c r="V1506" i="4"/>
  <c r="G1435" i="3" s="1"/>
  <c r="X1506" i="4"/>
  <c r="I1435" i="3" s="1"/>
  <c r="T1510" i="4"/>
  <c r="E1825" i="3" s="1"/>
  <c r="V1510" i="4"/>
  <c r="G1825" i="3" s="1"/>
  <c r="X1510" i="4"/>
  <c r="I1825" i="3" s="1"/>
  <c r="T1514" i="4"/>
  <c r="E1826" i="3" s="1"/>
  <c r="V1514" i="4"/>
  <c r="G1826" i="3" s="1"/>
  <c r="X1514" i="4"/>
  <c r="I1826" i="3" s="1"/>
  <c r="T1518" i="4"/>
  <c r="E1444" i="3" s="1"/>
  <c r="V1518" i="4"/>
  <c r="G1444" i="3" s="1"/>
  <c r="X1518" i="4"/>
  <c r="I1444" i="3" s="1"/>
  <c r="T1522" i="4"/>
  <c r="E1448" i="3" s="1"/>
  <c r="V1522" i="4"/>
  <c r="G1448" i="3" s="1"/>
  <c r="X1522" i="4"/>
  <c r="I1448" i="3" s="1"/>
  <c r="T1526" i="4"/>
  <c r="E1452" i="3" s="1"/>
  <c r="V1526" i="4"/>
  <c r="G1452" i="3" s="1"/>
  <c r="X1526" i="4"/>
  <c r="I1452" i="3" s="1"/>
  <c r="T1530" i="4"/>
  <c r="E1828" i="3" s="1"/>
  <c r="V1530" i="4"/>
  <c r="G1828" i="3" s="1"/>
  <c r="X1530" i="4"/>
  <c r="I1828" i="3" s="1"/>
  <c r="T1534" i="4"/>
  <c r="E1459" i="3" s="1"/>
  <c r="V1534" i="4"/>
  <c r="G1459" i="3" s="1"/>
  <c r="X1534" i="4"/>
  <c r="I1459" i="3" s="1"/>
  <c r="T1538" i="4"/>
  <c r="E1463" i="3" s="1"/>
  <c r="V1538" i="4"/>
  <c r="G1463" i="3" s="1"/>
  <c r="X1538" i="4"/>
  <c r="I1463" i="3" s="1"/>
  <c r="Y1550" i="4"/>
  <c r="J1830" i="3" s="1"/>
  <c r="W1551" i="4"/>
  <c r="H1473" i="3" s="1"/>
  <c r="Y1551" i="4"/>
  <c r="J1473" i="3" s="1"/>
  <c r="Y1554" i="4"/>
  <c r="J1475" i="3" s="1"/>
  <c r="W1584" i="4"/>
  <c r="H1502" i="3" s="1"/>
  <c r="U1588" i="4"/>
  <c r="F1505" i="3" s="1"/>
  <c r="W1588" i="4"/>
  <c r="H1505" i="3" s="1"/>
  <c r="Y1588" i="4"/>
  <c r="J1505" i="3" s="1"/>
  <c r="W1592" i="4"/>
  <c r="H1731" i="3" s="1"/>
  <c r="U1596" i="4"/>
  <c r="F1511" i="3" s="1"/>
  <c r="W1596" i="4"/>
  <c r="H1511" i="3" s="1"/>
  <c r="Y1596" i="4"/>
  <c r="J1511" i="3" s="1"/>
  <c r="W1600" i="4"/>
  <c r="H1833" i="3" s="1"/>
  <c r="Y1603" i="4"/>
  <c r="J1516" i="3" s="1"/>
  <c r="Y1610" i="4"/>
  <c r="J1522" i="3" s="1"/>
  <c r="V1611" i="4"/>
  <c r="G1523" i="3" s="1"/>
  <c r="X1611" i="4"/>
  <c r="I1523" i="3" s="1"/>
  <c r="T1613" i="4"/>
  <c r="E1525" i="3" s="1"/>
  <c r="W1614" i="4"/>
  <c r="H1526" i="3" s="1"/>
  <c r="W1618" i="4"/>
  <c r="H1530" i="3" s="1"/>
  <c r="Y1621" i="4"/>
  <c r="J1533" i="3" s="1"/>
  <c r="W1623" i="4"/>
  <c r="H1534" i="3" s="1"/>
  <c r="Y1625" i="4"/>
  <c r="J1536" i="3" s="1"/>
  <c r="X1637" i="4"/>
  <c r="I1546" i="3" s="1"/>
  <c r="U1638" i="4"/>
  <c r="F1838" i="3" s="1"/>
  <c r="W1638" i="4"/>
  <c r="H1838" i="3" s="1"/>
  <c r="T1642" i="4"/>
  <c r="E1548" i="3" s="1"/>
  <c r="V1642" i="4"/>
  <c r="G1548" i="3" s="1"/>
  <c r="T1646" i="4"/>
  <c r="E1733" i="3" s="1"/>
  <c r="V1646" i="4"/>
  <c r="G1733" i="3" s="1"/>
  <c r="T1650" i="4"/>
  <c r="E1554" i="3" s="1"/>
  <c r="V1650" i="4"/>
  <c r="G1554" i="3" s="1"/>
  <c r="X1652" i="4"/>
  <c r="I1556" i="3" s="1"/>
  <c r="T1654" i="4"/>
  <c r="E1557" i="3" s="1"/>
  <c r="V1654" i="4"/>
  <c r="G1557" i="3" s="1"/>
  <c r="X1656" i="4"/>
  <c r="I1843" i="3" s="1"/>
  <c r="T1658" i="4"/>
  <c r="E1560" i="3" s="1"/>
  <c r="V1658" i="4"/>
  <c r="G1560" i="3" s="1"/>
  <c r="X1660" i="4"/>
  <c r="I1562" i="3" s="1"/>
  <c r="T1662" i="4"/>
  <c r="E1564" i="3" s="1"/>
  <c r="V1662" i="4"/>
  <c r="G1564" i="3" s="1"/>
  <c r="X1664" i="4"/>
  <c r="I1566" i="3" s="1"/>
  <c r="T1666" i="4"/>
  <c r="E1567" i="3" s="1"/>
  <c r="V1666" i="4"/>
  <c r="G1567" i="3" s="1"/>
  <c r="X1668" i="4"/>
  <c r="I1569" i="3" s="1"/>
  <c r="U1669" i="4"/>
  <c r="F1570" i="3" s="1"/>
  <c r="W1669" i="4"/>
  <c r="H1570" i="3" s="1"/>
  <c r="T1672" i="4"/>
  <c r="E1737" i="3" s="1"/>
  <c r="Y1673" i="4"/>
  <c r="J1844" i="3" s="1"/>
  <c r="X1676" i="4"/>
  <c r="I1572" i="3" s="1"/>
  <c r="U1677" i="4"/>
  <c r="F1573" i="3" s="1"/>
  <c r="W1677" i="4"/>
  <c r="H1573" i="3" s="1"/>
  <c r="T1680" i="4"/>
  <c r="E1575" i="3" s="1"/>
  <c r="Y1681" i="4"/>
  <c r="J1576" i="3" s="1"/>
  <c r="X1684" i="4"/>
  <c r="I1579" i="3" s="1"/>
  <c r="V1690" i="4"/>
  <c r="G1847" i="3" s="1"/>
  <c r="T1691" i="4"/>
  <c r="E1583" i="3" s="1"/>
  <c r="T1694" i="4"/>
  <c r="E1850" i="3" s="1"/>
  <c r="X1702" i="4"/>
  <c r="I1851" i="3" s="1"/>
  <c r="V1703" i="4"/>
  <c r="G1591" i="3" s="1"/>
  <c r="W1715" i="4"/>
  <c r="H1853" i="3" s="1"/>
  <c r="Y1715" i="4"/>
  <c r="J1853" i="3" s="1"/>
  <c r="U1716" i="4"/>
  <c r="F1854" i="3" s="1"/>
  <c r="U1719" i="4"/>
  <c r="F1855" i="3" s="1"/>
  <c r="W1722" i="4"/>
  <c r="H1856" i="3" s="1"/>
  <c r="Y1722" i="4"/>
  <c r="J1856" i="3" s="1"/>
  <c r="V1726" i="4"/>
  <c r="G1858" i="3" s="1"/>
  <c r="X1726" i="4"/>
  <c r="I1858" i="3" s="1"/>
  <c r="U1727" i="4"/>
  <c r="F1740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X1749" i="4"/>
  <c r="I1624" i="3" s="1"/>
  <c r="V1754" i="4"/>
  <c r="G1628" i="3" s="1"/>
  <c r="V1757" i="4"/>
  <c r="G1631" i="3" s="1"/>
  <c r="V1762" i="4"/>
  <c r="G1636" i="3" s="1"/>
  <c r="X1767" i="4"/>
  <c r="I1640" i="3" s="1"/>
  <c r="V1776" i="4"/>
  <c r="G1647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X1797" i="4"/>
  <c r="I1871" i="3" s="1"/>
  <c r="U1798" i="4"/>
  <c r="F1662" i="3" s="1"/>
  <c r="W1798" i="4"/>
  <c r="H1662" i="3" s="1"/>
  <c r="T1801" i="4"/>
  <c r="E1663" i="3" s="1"/>
  <c r="X1863" i="4"/>
  <c r="I1915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V1464" i="4"/>
  <c r="G1406" i="3" s="1"/>
  <c r="X1466" i="4"/>
  <c r="I1817" i="3" s="1"/>
  <c r="V1468" i="4"/>
  <c r="G1408" i="3" s="1"/>
  <c r="X1470" i="4"/>
  <c r="I1410" i="3" s="1"/>
  <c r="V1472" i="4"/>
  <c r="G1411" i="3" s="1"/>
  <c r="X1474" i="4"/>
  <c r="I1412" i="3" s="1"/>
  <c r="V1476" i="4"/>
  <c r="G1414" i="3" s="1"/>
  <c r="X1478" i="4"/>
  <c r="I1416" i="3" s="1"/>
  <c r="V1480" i="4"/>
  <c r="G1723" i="3" s="1"/>
  <c r="X1482" i="4"/>
  <c r="I1821" i="3" s="1"/>
  <c r="X1486" i="4"/>
  <c r="I1420" i="3" s="1"/>
  <c r="X1490" i="4"/>
  <c r="I1822" i="3" s="1"/>
  <c r="U1499" i="4"/>
  <c r="F1429" i="3" s="1"/>
  <c r="X1501" i="4"/>
  <c r="I1431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U1549" i="4"/>
  <c r="F1472" i="3" s="1"/>
  <c r="X1551" i="4"/>
  <c r="I1473" i="3" s="1"/>
  <c r="X1583" i="4"/>
  <c r="I1501" i="3" s="1"/>
  <c r="X1587" i="4"/>
  <c r="I1504" i="3" s="1"/>
  <c r="X1591" i="4"/>
  <c r="I1730" i="3" s="1"/>
  <c r="X1595" i="4"/>
  <c r="I1510" i="3" s="1"/>
  <c r="X1599" i="4"/>
  <c r="I1513" i="3" s="1"/>
  <c r="X1603" i="4"/>
  <c r="I1516" i="3" s="1"/>
  <c r="T1609" i="4"/>
  <c r="E1834" i="3" s="1"/>
  <c r="T1610" i="4"/>
  <c r="E1522" i="3" s="1"/>
  <c r="T1628" i="4"/>
  <c r="E1538" i="3" s="1"/>
  <c r="V1628" i="4"/>
  <c r="G1538" i="3" s="1"/>
  <c r="X1630" i="4"/>
  <c r="I1540" i="3" s="1"/>
  <c r="Y1633" i="4"/>
  <c r="J1543" i="3" s="1"/>
  <c r="Y1640" i="4"/>
  <c r="J1840" i="3" s="1"/>
  <c r="W1642" i="4"/>
  <c r="H1548" i="3" s="1"/>
  <c r="U1646" i="4"/>
  <c r="F1733" i="3" s="1"/>
  <c r="W1646" i="4"/>
  <c r="H1733" i="3" s="1"/>
  <c r="U1650" i="4"/>
  <c r="F1554" i="3" s="1"/>
  <c r="W1650" i="4"/>
  <c r="H1554" i="3" s="1"/>
  <c r="Y1652" i="4"/>
  <c r="J1556" i="3" s="1"/>
  <c r="U1654" i="4"/>
  <c r="F1557" i="3" s="1"/>
  <c r="W1654" i="4"/>
  <c r="H1557" i="3" s="1"/>
  <c r="Y1656" i="4"/>
  <c r="J1843" i="3" s="1"/>
  <c r="U1658" i="4"/>
  <c r="F1560" i="3" s="1"/>
  <c r="W1658" i="4"/>
  <c r="H1560" i="3" s="1"/>
  <c r="Y1660" i="4"/>
  <c r="J1562" i="3" s="1"/>
  <c r="U1662" i="4"/>
  <c r="F1564" i="3" s="1"/>
  <c r="W1662" i="4"/>
  <c r="H1564" i="3" s="1"/>
  <c r="Y1664" i="4"/>
  <c r="J1566" i="3" s="1"/>
  <c r="U1666" i="4"/>
  <c r="F1567" i="3" s="1"/>
  <c r="W1666" i="4"/>
  <c r="H1567" i="3" s="1"/>
  <c r="Y1668" i="4"/>
  <c r="J1569" i="3" s="1"/>
  <c r="X1671" i="4"/>
  <c r="I1736" i="3" s="1"/>
  <c r="U1672" i="4"/>
  <c r="F1737" i="3" s="1"/>
  <c r="W1672" i="4"/>
  <c r="H1737" i="3" s="1"/>
  <c r="T1675" i="4"/>
  <c r="E1571" i="3" s="1"/>
  <c r="Y1676" i="4"/>
  <c r="J1572" i="3" s="1"/>
  <c r="X1679" i="4"/>
  <c r="I1574" i="3" s="1"/>
  <c r="U1680" i="4"/>
  <c r="F1575" i="3" s="1"/>
  <c r="W1680" i="4"/>
  <c r="H1575" i="3" s="1"/>
  <c r="T1683" i="4"/>
  <c r="E1578" i="3" s="1"/>
  <c r="Y1684" i="4"/>
  <c r="J1579" i="3" s="1"/>
  <c r="X1687" i="4"/>
  <c r="I1738" i="3" s="1"/>
  <c r="U1688" i="4"/>
  <c r="F1582" i="3" s="1"/>
  <c r="W1688" i="4"/>
  <c r="H1582" i="3" s="1"/>
  <c r="U1691" i="4"/>
  <c r="F1583" i="3" s="1"/>
  <c r="W1691" i="4"/>
  <c r="H1583" i="3" s="1"/>
  <c r="V1700" i="4"/>
  <c r="G1589" i="3" s="1"/>
  <c r="U1701" i="4"/>
  <c r="F1590" i="3" s="1"/>
  <c r="Y1702" i="4"/>
  <c r="J1851" i="3" s="1"/>
  <c r="T1721" i="4"/>
  <c r="E1605" i="3" s="1"/>
  <c r="T1725" i="4"/>
  <c r="E1607" i="3" s="1"/>
  <c r="Y1726" i="4"/>
  <c r="J1858" i="3" s="1"/>
  <c r="T1731" i="4"/>
  <c r="E1611" i="3" s="1"/>
  <c r="T1735" i="4"/>
  <c r="E1615" i="3" s="1"/>
  <c r="T1739" i="4"/>
  <c r="E1861" i="3" s="1"/>
  <c r="T1743" i="4"/>
  <c r="E1863" i="3" s="1"/>
  <c r="T1748" i="4"/>
  <c r="E1623" i="3" s="1"/>
  <c r="Y1749" i="4"/>
  <c r="J1624" i="3" s="1"/>
  <c r="U1750" i="4"/>
  <c r="F1625" i="3" s="1"/>
  <c r="W1753" i="4"/>
  <c r="H1864" i="3" s="1"/>
  <c r="Y1753" i="4"/>
  <c r="J1864" i="3" s="1"/>
  <c r="W1762" i="4"/>
  <c r="H1636" i="3" s="1"/>
  <c r="U1766" i="4"/>
  <c r="F1865" i="3" s="1"/>
  <c r="W1766" i="4"/>
  <c r="H1865" i="3" s="1"/>
  <c r="T1769" i="4"/>
  <c r="E1642" i="3" s="1"/>
  <c r="V1769" i="4"/>
  <c r="G1642" i="3" s="1"/>
  <c r="U1773" i="4"/>
  <c r="F1646" i="3" s="1"/>
  <c r="U1792" i="4"/>
  <c r="F1657" i="3" s="1"/>
  <c r="W1792" i="4"/>
  <c r="H1657" i="3" s="1"/>
  <c r="T1796" i="4"/>
  <c r="E1661" i="3" s="1"/>
  <c r="Y1797" i="4"/>
  <c r="J1871" i="3" s="1"/>
  <c r="X1800" i="4"/>
  <c r="I1873" i="3" s="1"/>
  <c r="W1801" i="4"/>
  <c r="H1663" i="3" s="1"/>
  <c r="U1839" i="4"/>
  <c r="F1691" i="3" s="1"/>
  <c r="Y1841" i="4"/>
  <c r="J1693" i="3" s="1"/>
  <c r="Y1844" i="4"/>
  <c r="J1696" i="3" s="1"/>
  <c r="U1844" i="4"/>
  <c r="F1696" i="3" s="1"/>
  <c r="Y1847" i="4"/>
  <c r="J1698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T1859" i="4"/>
  <c r="E191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T1503" i="4"/>
  <c r="E1433" i="3" s="1"/>
  <c r="X1507" i="4"/>
  <c r="I1436" i="3" s="1"/>
  <c r="X1511" i="4"/>
  <c r="I1439" i="3" s="1"/>
  <c r="X1515" i="4"/>
  <c r="I1442" i="3" s="1"/>
  <c r="X1519" i="4"/>
  <c r="I1445" i="3" s="1"/>
  <c r="X1523" i="4"/>
  <c r="I1449" i="3" s="1"/>
  <c r="Y1544" i="4"/>
  <c r="J1467" i="3" s="1"/>
  <c r="X1548" i="4"/>
  <c r="I1471" i="3" s="1"/>
  <c r="U1585" i="4"/>
  <c r="F1729" i="3" s="1"/>
  <c r="Y1585" i="4"/>
  <c r="J1729" i="3" s="1"/>
  <c r="U1593" i="4"/>
  <c r="F1508" i="3" s="1"/>
  <c r="Y1593" i="4"/>
  <c r="J1508" i="3" s="1"/>
  <c r="U1601" i="4"/>
  <c r="F1514" i="3" s="1"/>
  <c r="Y1601" i="4"/>
  <c r="J1514" i="3" s="1"/>
  <c r="U1609" i="4"/>
  <c r="F1834" i="3" s="1"/>
  <c r="V1612" i="4"/>
  <c r="G1524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T1643" i="4"/>
  <c r="E1549" i="3" s="1"/>
  <c r="T1647" i="4"/>
  <c r="E1552" i="3" s="1"/>
  <c r="T1651" i="4"/>
  <c r="E1555" i="3" s="1"/>
  <c r="T1655" i="4"/>
  <c r="E1558" i="3" s="1"/>
  <c r="X1657" i="4"/>
  <c r="I1559" i="3" s="1"/>
  <c r="T1659" i="4"/>
  <c r="E1561" i="3" s="1"/>
  <c r="X1661" i="4"/>
  <c r="I1563" i="3" s="1"/>
  <c r="T1663" i="4"/>
  <c r="E1565" i="3" s="1"/>
  <c r="X1665" i="4"/>
  <c r="I1734" i="3" s="1"/>
  <c r="T1667" i="4"/>
  <c r="E1568" i="3" s="1"/>
  <c r="T1670" i="4"/>
  <c r="E1735" i="3" s="1"/>
  <c r="Y1671" i="4"/>
  <c r="J1736" i="3" s="1"/>
  <c r="X1674" i="4"/>
  <c r="I1845" i="3" s="1"/>
  <c r="U1675" i="4"/>
  <c r="F1571" i="3" s="1"/>
  <c r="T1678" i="4"/>
  <c r="E1846" i="3" s="1"/>
  <c r="Y1679" i="4"/>
  <c r="J1574" i="3" s="1"/>
  <c r="X1682" i="4"/>
  <c r="I1577" i="3" s="1"/>
  <c r="U1683" i="4"/>
  <c r="F1578" i="3" s="1"/>
  <c r="T1686" i="4"/>
  <c r="E1581" i="3" s="1"/>
  <c r="Y1687" i="4"/>
  <c r="J1738" i="3" s="1"/>
  <c r="X1690" i="4"/>
  <c r="I1847" i="3" s="1"/>
  <c r="V1691" i="4"/>
  <c r="G1583" i="3" s="1"/>
  <c r="X1697" i="4"/>
  <c r="I1586" i="3" s="1"/>
  <c r="W1700" i="4"/>
  <c r="H1589" i="3" s="1"/>
  <c r="T1701" i="4"/>
  <c r="E1590" i="3" s="1"/>
  <c r="X1703" i="4"/>
  <c r="I1591" i="3" s="1"/>
  <c r="V1704" i="4"/>
  <c r="G1592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U1731" i="4"/>
  <c r="F1611" i="3" s="1"/>
  <c r="U1735" i="4"/>
  <c r="F1615" i="3" s="1"/>
  <c r="U1739" i="4"/>
  <c r="F1861" i="3" s="1"/>
  <c r="U1743" i="4"/>
  <c r="F1863" i="3" s="1"/>
  <c r="U1747" i="4"/>
  <c r="F1622" i="3" s="1"/>
  <c r="T1755" i="4"/>
  <c r="E1629" i="3" s="1"/>
  <c r="T1759" i="4"/>
  <c r="E1633" i="3" s="1"/>
  <c r="X1761" i="4"/>
  <c r="I1635" i="3" s="1"/>
  <c r="W1765" i="4"/>
  <c r="H1639" i="3" s="1"/>
  <c r="W1768" i="4"/>
  <c r="H1641" i="3" s="1"/>
  <c r="U1769" i="4"/>
  <c r="F1642" i="3" s="1"/>
  <c r="T1781" i="4"/>
  <c r="E1651" i="3" s="1"/>
  <c r="X1783" i="4"/>
  <c r="I1742" i="3" s="1"/>
  <c r="T1785" i="4"/>
  <c r="E1869" i="3" s="1"/>
  <c r="X1787" i="4"/>
  <c r="I1654" i="3" s="1"/>
  <c r="T1789" i="4"/>
  <c r="E1655" i="3" s="1"/>
  <c r="X1791" i="4"/>
  <c r="I1870" i="3" s="1"/>
  <c r="T1793" i="4"/>
  <c r="E1658" i="3" s="1"/>
  <c r="X1795" i="4"/>
  <c r="I1660" i="3" s="1"/>
  <c r="U1796" i="4"/>
  <c r="F1661" i="3" s="1"/>
  <c r="T1799" i="4"/>
  <c r="E1872" i="3" s="1"/>
  <c r="X1803" i="4"/>
  <c r="I1664" i="3" s="1"/>
  <c r="T1804" i="4"/>
  <c r="E1665" i="3" s="1"/>
  <c r="X1805" i="4"/>
  <c r="I1666" i="3" s="1"/>
  <c r="T1806" i="4"/>
  <c r="E1667" i="3" s="1"/>
  <c r="X1807" i="4"/>
  <c r="I1668" i="3" s="1"/>
  <c r="T1808" i="4"/>
  <c r="E1669" i="3" s="1"/>
  <c r="X1809" i="4"/>
  <c r="I1670" i="3" s="1"/>
  <c r="T1810" i="4"/>
  <c r="E1671" i="3" s="1"/>
  <c r="X1811" i="4"/>
  <c r="I1672" i="3" s="1"/>
  <c r="T1812" i="4"/>
  <c r="E1744" i="3" s="1"/>
  <c r="U1845" i="4"/>
  <c r="F1697" i="3" s="1"/>
  <c r="W1855" i="4"/>
  <c r="H1911" i="3" s="1"/>
  <c r="T1856" i="4"/>
  <c r="E1957" i="3" s="1"/>
  <c r="X1861" i="4"/>
  <c r="I1958" i="3" s="1"/>
  <c r="V1868" i="4"/>
  <c r="G1920" i="3" s="1"/>
  <c r="X1431" i="4"/>
  <c r="I1384" i="3" s="1"/>
  <c r="X1435" i="4"/>
  <c r="I1387" i="3" s="1"/>
  <c r="X1439" i="4"/>
  <c r="I1391" i="3" s="1"/>
  <c r="X1443" i="4"/>
  <c r="I1717" i="3" s="1"/>
  <c r="X1447" i="4"/>
  <c r="I1397" i="3" s="1"/>
  <c r="X1451" i="4"/>
  <c r="I1400" i="3" s="1"/>
  <c r="X1455" i="4"/>
  <c r="I1815" i="3" s="1"/>
  <c r="X1459" i="4"/>
  <c r="I1720" i="3" s="1"/>
  <c r="X1463" i="4"/>
  <c r="I1405" i="3" s="1"/>
  <c r="T1465" i="4"/>
  <c r="E1407" i="3" s="1"/>
  <c r="X1467" i="4"/>
  <c r="I1818" i="3" s="1"/>
  <c r="T1469" i="4"/>
  <c r="E1409" i="3" s="1"/>
  <c r="X1471" i="4"/>
  <c r="I1819" i="3" s="1"/>
  <c r="T1473" i="4"/>
  <c r="E1721" i="3" s="1"/>
  <c r="X1475" i="4"/>
  <c r="I1413" i="3" s="1"/>
  <c r="T1477" i="4"/>
  <c r="E1415" i="3" s="1"/>
  <c r="X1479" i="4"/>
  <c r="I1722" i="3" s="1"/>
  <c r="T1481" i="4"/>
  <c r="E1820" i="3" s="1"/>
  <c r="X1483" i="4"/>
  <c r="I1417" i="3" s="1"/>
  <c r="T1485" i="4"/>
  <c r="E1419" i="3" s="1"/>
  <c r="X1487" i="4"/>
  <c r="I1724" i="3" s="1"/>
  <c r="X1491" i="4"/>
  <c r="I1423" i="3" s="1"/>
  <c r="X1495" i="4"/>
  <c r="I1426" i="3" s="1"/>
  <c r="W1499" i="4"/>
  <c r="H1429" i="3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W1612" i="4"/>
  <c r="H1524" i="3" s="1"/>
  <c r="X1619" i="4"/>
  <c r="I1531" i="3" s="1"/>
  <c r="X1627" i="4"/>
  <c r="I1836" i="3" s="1"/>
  <c r="Y1634" i="4"/>
  <c r="J1544" i="3" s="1"/>
  <c r="W1635" i="4"/>
  <c r="H1545" i="3" s="1"/>
  <c r="X1638" i="4"/>
  <c r="I1838" i="3" s="1"/>
  <c r="Y1645" i="4"/>
  <c r="J1551" i="3" s="1"/>
  <c r="Y1649" i="4"/>
  <c r="J1553" i="3" s="1"/>
  <c r="U1651" i="4"/>
  <c r="F1555" i="3" s="1"/>
  <c r="Y1653" i="4"/>
  <c r="J1842" i="3" s="1"/>
  <c r="Y1657" i="4"/>
  <c r="J1559" i="3" s="1"/>
  <c r="U1659" i="4"/>
  <c r="F1561" i="3" s="1"/>
  <c r="Y1661" i="4"/>
  <c r="J1563" i="3" s="1"/>
  <c r="U1663" i="4"/>
  <c r="F1565" i="3" s="1"/>
  <c r="Y1665" i="4"/>
  <c r="J1734" i="3" s="1"/>
  <c r="X1669" i="4"/>
  <c r="I1570" i="3" s="1"/>
  <c r="U1670" i="4"/>
  <c r="F1735" i="3" s="1"/>
  <c r="T1673" i="4"/>
  <c r="E1844" i="3" s="1"/>
  <c r="Y1674" i="4"/>
  <c r="J1845" i="3" s="1"/>
  <c r="X1677" i="4"/>
  <c r="I1573" i="3" s="1"/>
  <c r="U1678" i="4"/>
  <c r="F1846" i="3" s="1"/>
  <c r="T1681" i="4"/>
  <c r="E1576" i="3" s="1"/>
  <c r="Y1682" i="4"/>
  <c r="J1577" i="3" s="1"/>
  <c r="X1685" i="4"/>
  <c r="I1580" i="3" s="1"/>
  <c r="U1686" i="4"/>
  <c r="F1581" i="3" s="1"/>
  <c r="T1689" i="4"/>
  <c r="E1739" i="3" s="1"/>
  <c r="Y1690" i="4"/>
  <c r="J1847" i="3" s="1"/>
  <c r="U1692" i="4"/>
  <c r="F1848" i="3" s="1"/>
  <c r="U1695" i="4"/>
  <c r="F1584" i="3" s="1"/>
  <c r="Y1703" i="4"/>
  <c r="J1591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U1751" i="4"/>
  <c r="F1626" i="3" s="1"/>
  <c r="W1754" i="4"/>
  <c r="H1628" i="3" s="1"/>
  <c r="U1755" i="4"/>
  <c r="F1629" i="3" s="1"/>
  <c r="W1758" i="4"/>
  <c r="H1632" i="3" s="1"/>
  <c r="U1759" i="4"/>
  <c r="F1633" i="3" s="1"/>
  <c r="W1776" i="4"/>
  <c r="H1647" i="3" s="1"/>
  <c r="U1777" i="4"/>
  <c r="F1741" i="3" s="1"/>
  <c r="Y1779" i="4"/>
  <c r="J1649" i="3" s="1"/>
  <c r="Y1791" i="4"/>
  <c r="J1870" i="3" s="1"/>
  <c r="Y1795" i="4"/>
  <c r="J1660" i="3" s="1"/>
  <c r="X1798" i="4"/>
  <c r="I1662" i="3" s="1"/>
  <c r="T1802" i="4"/>
  <c r="E1874" i="3" s="1"/>
  <c r="Y1803" i="4"/>
  <c r="J1664" i="3" s="1"/>
  <c r="U1804" i="4"/>
  <c r="F1665" i="3" s="1"/>
  <c r="Y1805" i="4"/>
  <c r="J1666" i="3" s="1"/>
  <c r="U1806" i="4"/>
  <c r="F1667" i="3" s="1"/>
  <c r="Y1807" i="4"/>
  <c r="J1668" i="3"/>
  <c r="U1808" i="4"/>
  <c r="F1669" i="3" s="1"/>
  <c r="Y1809" i="4"/>
  <c r="J1670" i="3" s="1"/>
  <c r="U1810" i="4"/>
  <c r="F1671" i="3" s="1"/>
  <c r="Y1811" i="4"/>
  <c r="J1672" i="3" s="1"/>
  <c r="U1812" i="4"/>
  <c r="F1744" i="3" s="1"/>
  <c r="Y1813" i="4"/>
  <c r="J1673" i="3" s="1"/>
  <c r="U1814" i="4"/>
  <c r="F1674" i="3" s="1"/>
  <c r="Y1815" i="4"/>
  <c r="J1675" i="3" s="1"/>
  <c r="U1816" i="4"/>
  <c r="F1875" i="3" s="1"/>
  <c r="Y1817" i="4"/>
  <c r="J1676" i="3" s="1"/>
  <c r="U1818" i="4"/>
  <c r="F1677" i="3" s="1"/>
  <c r="Y1819" i="4"/>
  <c r="J1678" i="3" s="1"/>
  <c r="U1820" i="4"/>
  <c r="F1745" i="3" s="1"/>
  <c r="Y1821" i="4"/>
  <c r="J1679" i="3" s="1"/>
  <c r="U1822" i="4"/>
  <c r="F1876" i="3" s="1"/>
  <c r="Y1823" i="4"/>
  <c r="J1877" i="3" s="1"/>
  <c r="U1824" i="4"/>
  <c r="F1680" i="3" s="1"/>
  <c r="Y1825" i="4"/>
  <c r="J1681" i="3" s="1"/>
  <c r="U1826" i="4"/>
  <c r="F1682" i="3" s="1"/>
  <c r="Y1827" i="4"/>
  <c r="J1878" i="3" s="1"/>
  <c r="U1828" i="4"/>
  <c r="F1683" i="3" s="1"/>
  <c r="Y1829" i="4"/>
  <c r="J1684" i="3" s="1"/>
  <c r="U1830" i="4"/>
  <c r="F1685" i="3" s="1"/>
  <c r="Y1831" i="4"/>
  <c r="J1686" i="3" s="1"/>
  <c r="U1832" i="4"/>
  <c r="F1879" i="3" s="1"/>
  <c r="Y1833" i="4"/>
  <c r="J1880" i="3" s="1"/>
  <c r="U1834" i="4"/>
  <c r="F1687" i="3" s="1"/>
  <c r="Y1835" i="4"/>
  <c r="J1688" i="3" s="1"/>
  <c r="U1836" i="4"/>
  <c r="F1689" i="3" s="1"/>
  <c r="Y1837" i="4"/>
  <c r="J1746" i="3" s="1"/>
  <c r="U1838" i="4"/>
  <c r="F1690" i="3" s="1"/>
  <c r="Y1840" i="4"/>
  <c r="J1692" i="3" s="1"/>
  <c r="Y1843" i="4"/>
  <c r="J1695" i="3" s="1"/>
  <c r="U1843" i="4"/>
  <c r="F1695" i="3" s="1"/>
  <c r="Y1849" i="4"/>
  <c r="J1700" i="3" s="1"/>
  <c r="T1850" i="4"/>
  <c r="E1701" i="3" s="1"/>
  <c r="X1851" i="4"/>
  <c r="I1881" i="3" s="1"/>
  <c r="U1852" i="4"/>
  <c r="F1748" i="3" s="1"/>
  <c r="T1854" i="4"/>
  <c r="E1910" i="3" s="1"/>
  <c r="V1858" i="4"/>
  <c r="G1953" i="3" s="1"/>
  <c r="X1860" i="4"/>
  <c r="I1914" i="3" s="1"/>
  <c r="U1861" i="4"/>
  <c r="F1958" i="3" s="1"/>
  <c r="V1863" i="4"/>
  <c r="G1915" i="3" s="1"/>
  <c r="T1866" i="4"/>
  <c r="E1918" i="3" s="1"/>
  <c r="Y1867" i="4"/>
  <c r="J1919" i="3" s="1"/>
  <c r="W1870" i="4"/>
  <c r="H1922" i="3" s="1"/>
  <c r="V1873" i="4"/>
  <c r="G1924" i="3" s="1"/>
  <c r="W1875" i="4"/>
  <c r="H1926" i="3"/>
  <c r="T1876" i="4"/>
  <c r="E1927" i="3" s="1"/>
  <c r="X1876" i="4"/>
  <c r="I1927" i="3" s="1"/>
  <c r="Y1877" i="4"/>
  <c r="J1928" i="3" s="1"/>
  <c r="T1879" i="4"/>
  <c r="E1929" i="3" s="1"/>
  <c r="V1879" i="4"/>
  <c r="G1929" i="3" s="1"/>
  <c r="W1880" i="4"/>
  <c r="H1930" i="3" s="1"/>
  <c r="X1882" i="4"/>
  <c r="I1932" i="3" s="1"/>
  <c r="U1883" i="4"/>
  <c r="F1933" i="3" s="1"/>
  <c r="W1885" i="4"/>
  <c r="H1935" i="3" s="1"/>
  <c r="U1893" i="4"/>
  <c r="F1941" i="3" s="1"/>
  <c r="W1898" i="4"/>
  <c r="H1946" i="3" s="1"/>
  <c r="U1899" i="4"/>
  <c r="F1947" i="3" s="1"/>
  <c r="Y1901" i="4"/>
  <c r="J1964" i="3" s="1"/>
  <c r="W1902" i="4"/>
  <c r="H1955" i="3" s="1"/>
  <c r="T1903" i="4"/>
  <c r="E1948" i="3" s="1"/>
  <c r="X1905" i="4"/>
  <c r="I1950" i="3" s="1"/>
  <c r="U1906" i="4"/>
  <c r="F1956" i="3" s="1"/>
  <c r="W1906" i="4"/>
  <c r="H1956" i="3" s="1"/>
  <c r="W1909" i="4"/>
  <c r="H1969" i="3" s="1"/>
  <c r="U1913" i="4"/>
  <c r="F2056" i="3" s="1"/>
  <c r="W1915" i="4"/>
  <c r="H1974" i="3" s="1"/>
  <c r="U1916" i="4"/>
  <c r="F1975" i="3" s="1"/>
  <c r="Y1917" i="4"/>
  <c r="J1976" i="3" s="1"/>
  <c r="W1918" i="4"/>
  <c r="H1977" i="3" s="1"/>
  <c r="X1921" i="4"/>
  <c r="I1980" i="3" s="1"/>
  <c r="W1924" i="4"/>
  <c r="H1983" i="3" s="1"/>
  <c r="T1929" i="4"/>
  <c r="E1988" i="3" s="1"/>
  <c r="W1934" i="4"/>
  <c r="H2057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U2051" i="4"/>
  <c r="F2106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/>
  <c r="V1861" i="4"/>
  <c r="G1958" i="3" s="1"/>
  <c r="W1863" i="4"/>
  <c r="H1915" i="3" s="1"/>
  <c r="T1864" i="4"/>
  <c r="E1916" i="3" s="1"/>
  <c r="Y1865" i="4"/>
  <c r="J1917" i="3" s="1"/>
  <c r="T1867" i="4"/>
  <c r="E1919" i="3" s="1"/>
  <c r="W1868" i="4"/>
  <c r="H1920" i="3" s="1"/>
  <c r="X1870" i="4"/>
  <c r="I1922" i="3" s="1"/>
  <c r="U1871" i="4"/>
  <c r="F1960" i="3" s="1"/>
  <c r="W1873" i="4"/>
  <c r="H1924" i="3" s="1"/>
  <c r="T1886" i="4"/>
  <c r="E1936" i="3" s="1"/>
  <c r="W1890" i="4"/>
  <c r="H1939" i="3" s="1"/>
  <c r="V1893" i="4"/>
  <c r="G1941" i="3" s="1"/>
  <c r="W1895" i="4"/>
  <c r="H1943" i="3" s="1"/>
  <c r="T1896" i="4"/>
  <c r="E1944" i="3" s="1"/>
  <c r="T1897" i="4"/>
  <c r="E1945" i="3" s="1"/>
  <c r="X1898" i="4"/>
  <c r="I1946" i="3" s="1"/>
  <c r="T1900" i="4"/>
  <c r="E1963" i="3" s="1"/>
  <c r="T1901" i="4"/>
  <c r="E1964" i="3" s="1"/>
  <c r="X1902" i="4"/>
  <c r="I1955" i="3" s="1"/>
  <c r="Y1905" i="4"/>
  <c r="J1950" i="3" s="1"/>
  <c r="T1908" i="4"/>
  <c r="E1952" i="3" s="1"/>
  <c r="X1909" i="4"/>
  <c r="I1969" i="3" s="1"/>
  <c r="V1910" i="4"/>
  <c r="G1970" i="3" s="1"/>
  <c r="X1912" i="4"/>
  <c r="I1972" i="3" s="1"/>
  <c r="X1915" i="4"/>
  <c r="I1974" i="3" s="1"/>
  <c r="V1916" i="4"/>
  <c r="G1975" i="3" s="1"/>
  <c r="X1918" i="4"/>
  <c r="I1977" i="3" s="1"/>
  <c r="Y1921" i="4"/>
  <c r="J1980" i="3" s="1"/>
  <c r="X1924" i="4"/>
  <c r="I1983" i="3" s="1"/>
  <c r="T1926" i="4"/>
  <c r="E1985" i="3" s="1"/>
  <c r="W1928" i="4"/>
  <c r="H1987" i="3" s="1"/>
  <c r="W1931" i="4"/>
  <c r="H1990" i="3" s="1"/>
  <c r="U1932" i="4"/>
  <c r="F1991" i="3" s="1"/>
  <c r="Y1937" i="4"/>
  <c r="J1994" i="3" s="1"/>
  <c r="W1938" i="4"/>
  <c r="H1995" i="3" s="1"/>
  <c r="Y1938" i="4"/>
  <c r="J1995" i="3" s="1"/>
  <c r="T1939" i="4"/>
  <c r="E1996" i="3" s="1"/>
  <c r="X1941" i="4"/>
  <c r="I1998" i="3" s="1"/>
  <c r="V1942" i="4"/>
  <c r="G1999" i="3" s="1"/>
  <c r="T1943" i="4"/>
  <c r="E2058" i="3" s="1"/>
  <c r="V1946" i="4"/>
  <c r="G2000" i="3" s="1"/>
  <c r="T1947" i="4"/>
  <c r="E2001" i="3" s="1"/>
  <c r="X1949" i="4"/>
  <c r="I2003" i="3" s="1"/>
  <c r="V1950" i="4"/>
  <c r="G2004" i="3" s="1"/>
  <c r="T1951" i="4"/>
  <c r="E2005" i="3" s="1"/>
  <c r="X1953" i="4"/>
  <c r="I2007" i="3" s="1"/>
  <c r="V1954" i="4"/>
  <c r="G2008" i="3" s="1"/>
  <c r="T1955" i="4"/>
  <c r="E2009" i="3" s="1"/>
  <c r="V1958" i="4"/>
  <c r="G2010" i="3" s="1"/>
  <c r="T1959" i="4"/>
  <c r="E2011" i="3" s="1"/>
  <c r="V1962" i="4"/>
  <c r="G2013" i="3" s="1"/>
  <c r="T1963" i="4"/>
  <c r="E2014" i="3" s="1"/>
  <c r="V1966" i="4"/>
  <c r="G2016" i="3" s="1"/>
  <c r="T1967" i="4"/>
  <c r="E2017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W2036" i="4"/>
  <c r="H2098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Y1875" i="4"/>
  <c r="J1926" i="3" s="1"/>
  <c r="W1878" i="4"/>
  <c r="H1954" i="3" s="1"/>
  <c r="V1881" i="4"/>
  <c r="G1931" i="3" s="1"/>
  <c r="W1883" i="4"/>
  <c r="H1933" i="3" s="1"/>
  <c r="T1884" i="4"/>
  <c r="E1934" i="3" s="1"/>
  <c r="X1884" i="4"/>
  <c r="I1934" i="3" s="1"/>
  <c r="Y1885" i="4"/>
  <c r="J1935" i="3" s="1"/>
  <c r="T1887" i="4"/>
  <c r="E1961" i="3" s="1"/>
  <c r="V1887" i="4"/>
  <c r="G1961" i="3" s="1"/>
  <c r="W1888" i="4"/>
  <c r="H1937" i="3" s="1"/>
  <c r="X1890" i="4"/>
  <c r="I1939" i="3" s="1"/>
  <c r="U1891" i="4"/>
  <c r="F1962" i="3" s="1"/>
  <c r="W1893" i="4"/>
  <c r="H1941" i="3" s="1"/>
  <c r="W1899" i="4"/>
  <c r="H1947" i="3" s="1"/>
  <c r="Y1902" i="4"/>
  <c r="J1955" i="3" s="1"/>
  <c r="T1904" i="4"/>
  <c r="E1949" i="3" s="1"/>
  <c r="U1907" i="4"/>
  <c r="F1951" i="3" s="1"/>
  <c r="Y1909" i="4"/>
  <c r="J1969" i="3" s="1"/>
  <c r="W1910" i="4"/>
  <c r="H1970" i="3" s="1"/>
  <c r="W1913" i="4"/>
  <c r="H2056" i="3" s="1"/>
  <c r="T1914" i="4"/>
  <c r="E1973" i="3" s="1"/>
  <c r="W1919" i="4"/>
  <c r="H1978" i="3" s="1"/>
  <c r="X1931" i="4"/>
  <c r="I1990" i="3" s="1"/>
  <c r="V1932" i="4"/>
  <c r="G1991" i="3" s="1"/>
  <c r="T1936" i="4"/>
  <c r="E1993" i="3" s="1"/>
  <c r="V1936" i="4"/>
  <c r="G1993" i="3" s="1"/>
  <c r="T1937" i="4"/>
  <c r="E1994" i="3" s="1"/>
  <c r="X1938" i="4"/>
  <c r="I1995" i="3" s="1"/>
  <c r="Y1941" i="4"/>
  <c r="J1998" i="3" s="1"/>
  <c r="W1942" i="4"/>
  <c r="H1999" i="3" s="1"/>
  <c r="Y1945" i="4"/>
  <c r="J2059" i="3" s="1"/>
  <c r="W1946" i="4"/>
  <c r="H2000" i="3" s="1"/>
  <c r="Y1949" i="4"/>
  <c r="J2003" i="3" s="1"/>
  <c r="W1950" i="4"/>
  <c r="H2004" i="3" s="1"/>
  <c r="Y1953" i="4"/>
  <c r="J2007" i="3" s="1"/>
  <c r="Y1957" i="4"/>
  <c r="J2053" i="3" s="1"/>
  <c r="W1958" i="4"/>
  <c r="H2010" i="3" s="1"/>
  <c r="Y1961" i="4"/>
  <c r="J2012" i="3" s="1"/>
  <c r="W1962" i="4"/>
  <c r="H2013" i="3" s="1"/>
  <c r="Y1965" i="4"/>
  <c r="J2062" i="3" s="1"/>
  <c r="W1966" i="4"/>
  <c r="H2016" i="3" s="1"/>
  <c r="Y1969" i="4"/>
  <c r="J2019" i="3" s="1"/>
  <c r="W1970" i="4"/>
  <c r="H2020" i="3" s="1"/>
  <c r="Y1973" i="4"/>
  <c r="J2023" i="3" s="1"/>
  <c r="W1974" i="4"/>
  <c r="H2063" i="3" s="1"/>
  <c r="Y1977" i="4"/>
  <c r="J2026" i="3" s="1"/>
  <c r="W1978" i="4"/>
  <c r="H2027" i="3" s="1"/>
  <c r="U1983" i="4"/>
  <c r="F2066" i="3" s="1"/>
  <c r="Y1985" i="4"/>
  <c r="J2031" i="3" s="1"/>
  <c r="U1991" i="4"/>
  <c r="F2036" i="3" s="1"/>
  <c r="U1999" i="4"/>
  <c r="F2042" i="3" s="1"/>
  <c r="Y2001" i="4"/>
  <c r="J2043" i="3" s="1"/>
  <c r="W2007" i="4"/>
  <c r="H2049" i="3" s="1"/>
  <c r="U2011" i="4"/>
  <c r="F2077" i="3" s="1"/>
  <c r="W2011" i="4"/>
  <c r="H2077" i="3" s="1"/>
  <c r="U2023" i="4"/>
  <c r="F2088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W1866" i="4"/>
  <c r="H1918" i="3" s="1"/>
  <c r="V1869" i="4"/>
  <c r="G1921" i="3" s="1"/>
  <c r="W1871" i="4"/>
  <c r="H1960" i="3" s="1"/>
  <c r="T1872" i="4"/>
  <c r="E1923" i="3" s="1"/>
  <c r="X1872" i="4"/>
  <c r="I1923" i="3" s="1"/>
  <c r="Y1873" i="4"/>
  <c r="J1924" i="3" s="1"/>
  <c r="T1875" i="4"/>
  <c r="E1926" i="3" s="1"/>
  <c r="V1875" i="4"/>
  <c r="G1926" i="3" s="1"/>
  <c r="W1876" i="4"/>
  <c r="H1927" i="3" s="1"/>
  <c r="X1878" i="4"/>
  <c r="I1954" i="3" s="1"/>
  <c r="U1879" i="4"/>
  <c r="F1929" i="3" s="1"/>
  <c r="W1881" i="4"/>
  <c r="H1931" i="3" s="1"/>
  <c r="T1894" i="4"/>
  <c r="E1942" i="3" s="1"/>
  <c r="T1898" i="4"/>
  <c r="E1946" i="3" s="1"/>
  <c r="X1899" i="4"/>
  <c r="I1947" i="3" s="1"/>
  <c r="V1900" i="4"/>
  <c r="G1963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T1915" i="4"/>
  <c r="E1974" i="3" s="1"/>
  <c r="X1919" i="4"/>
  <c r="I1978" i="3" s="1"/>
  <c r="V1920" i="4"/>
  <c r="G1979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U2027" i="4"/>
  <c r="F2195" i="3" s="1"/>
  <c r="V2030" i="4"/>
  <c r="G2093" i="3" s="1"/>
  <c r="X2030" i="4"/>
  <c r="I2093" i="3" s="1"/>
  <c r="U2031" i="4"/>
  <c r="F2094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T1863" i="4"/>
  <c r="E1915" i="3" s="1"/>
  <c r="X1892" i="4"/>
  <c r="I1940" i="3" s="1"/>
  <c r="T1895" i="4"/>
  <c r="E1943" i="3" s="1"/>
  <c r="V1895" i="4"/>
  <c r="G1943" i="3" s="1"/>
  <c r="T1931" i="4"/>
  <c r="E1990" i="3" s="1"/>
  <c r="W1980" i="4"/>
  <c r="H2028" i="3" s="1"/>
  <c r="W1984" i="4"/>
  <c r="H2030" i="3" s="1"/>
  <c r="W1988" i="4"/>
  <c r="H2034" i="3" s="1"/>
  <c r="W1992" i="4"/>
  <c r="H2037" i="3" s="1"/>
  <c r="W1996" i="4"/>
  <c r="H2054" i="3" s="1"/>
  <c r="W2000" i="4"/>
  <c r="H2055" i="3" s="1"/>
  <c r="W2008" i="4"/>
  <c r="H2050" i="3" s="1"/>
  <c r="X2027" i="4"/>
  <c r="I2195" i="3" s="1"/>
  <c r="X2034" i="4"/>
  <c r="I2096" i="3" s="1"/>
  <c r="X2038" i="4"/>
  <c r="I2100" i="3" s="1"/>
  <c r="U2039" i="4"/>
  <c r="F2196" i="3" s="1"/>
  <c r="U2043" i="4"/>
  <c r="F2102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T1883" i="4"/>
  <c r="E1933" i="3" s="1"/>
  <c r="V1883" i="4"/>
  <c r="G1933" i="3" s="1"/>
  <c r="T1907" i="4"/>
  <c r="E1951" i="3" s="1"/>
  <c r="T1919" i="4"/>
  <c r="E1978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Y3185" i="4"/>
  <c r="J3250" i="3" s="1"/>
  <c r="W3189" i="4"/>
  <c r="H3254" i="3" s="1"/>
  <c r="Y3189" i="4"/>
  <c r="J3254" i="3" s="1"/>
  <c r="Y3193" i="4"/>
  <c r="J3258" i="3" s="1"/>
  <c r="W3197" i="4"/>
  <c r="H3262" i="3" s="1"/>
  <c r="Y3197" i="4"/>
  <c r="J3262" i="3" s="1"/>
  <c r="Y3201" i="4"/>
  <c r="J3266" i="3" s="1"/>
  <c r="Y3205" i="4"/>
  <c r="J3270" i="3" s="1"/>
  <c r="Y3209" i="4"/>
  <c r="J3274" i="3" s="1"/>
  <c r="Y3213" i="4"/>
  <c r="J3278" i="3" s="1"/>
  <c r="U3217" i="4"/>
  <c r="F3305" i="3" s="1"/>
  <c r="Y3217" i="4"/>
  <c r="J3305" i="3" s="1"/>
  <c r="W3221" i="4"/>
  <c r="H3283" i="3" s="1"/>
  <c r="Y3221" i="4"/>
  <c r="J3283" i="3" s="1"/>
  <c r="Y3225" i="4"/>
  <c r="J3286" i="3" s="1"/>
  <c r="U3229" i="4"/>
  <c r="F3307" i="3" s="1"/>
  <c r="Y3229" i="4"/>
  <c r="J3307" i="3" s="1"/>
  <c r="U3233" i="4"/>
  <c r="F3310" i="3" s="1"/>
  <c r="Y3233" i="4"/>
  <c r="J3310" i="3" s="1"/>
  <c r="U3237" i="4"/>
  <c r="F3312" i="3" s="1"/>
  <c r="Y3237" i="4"/>
  <c r="J3312" i="3" s="1"/>
  <c r="U3241" i="4"/>
  <c r="F3348" i="3" s="1"/>
  <c r="Y3241" i="4"/>
  <c r="J3348" i="3" s="1"/>
  <c r="U3245" i="4"/>
  <c r="F3340" i="3" s="1"/>
  <c r="Y3245" i="4"/>
  <c r="J3340" i="3" s="1"/>
  <c r="U3249" i="4"/>
  <c r="F3319" i="3" s="1"/>
  <c r="Y3249" i="4"/>
  <c r="J3319" i="3" s="1"/>
  <c r="U3253" i="4"/>
  <c r="F3323" i="3" s="1"/>
  <c r="Y3253" i="4"/>
  <c r="J3323" i="3" s="1"/>
  <c r="U3257" i="4"/>
  <c r="F3326" i="3" s="1"/>
  <c r="Y3257" i="4"/>
  <c r="J3326" i="3" s="1"/>
  <c r="U3261" i="4"/>
  <c r="F3342" i="3" s="1"/>
  <c r="U3265" i="4"/>
  <c r="F3329" i="3" s="1"/>
  <c r="U3269" i="4"/>
  <c r="F3354" i="3" s="1"/>
  <c r="U3273" i="4"/>
  <c r="F3335" i="3" s="1"/>
  <c r="Y3273" i="4"/>
  <c r="J3335" i="3" s="1"/>
  <c r="U3277" i="4"/>
  <c r="F3338" i="3" s="1"/>
  <c r="Y3277" i="4"/>
  <c r="J3338" i="3" s="1"/>
  <c r="U3281" i="4"/>
  <c r="F3368" i="3" s="1"/>
  <c r="Y3281" i="4"/>
  <c r="J3368" i="3" s="1"/>
  <c r="U3285" i="4"/>
  <c r="F3361" i="3" s="1"/>
  <c r="Y3285" i="4"/>
  <c r="J3361" i="3" s="1"/>
  <c r="U3289" i="4"/>
  <c r="F3367" i="3" s="1"/>
  <c r="Y3289" i="4"/>
  <c r="J3367" i="3" s="1"/>
  <c r="U3293" i="4"/>
  <c r="F3371" i="3" s="1"/>
  <c r="Y3293" i="4"/>
  <c r="J3371" i="3" s="1"/>
  <c r="U3297" i="4"/>
  <c r="F3375" i="3" s="1"/>
  <c r="Y3297" i="4"/>
  <c r="J3375" i="3" s="1"/>
  <c r="U3301" i="4"/>
  <c r="F3378" i="3" s="1"/>
  <c r="Y3301" i="4"/>
  <c r="J3378" i="3" s="1"/>
  <c r="U3305" i="4"/>
  <c r="F3382" i="3" s="1"/>
  <c r="Y3305" i="4"/>
  <c r="J3382" i="3" s="1"/>
  <c r="U3309" i="4"/>
  <c r="F3386" i="3" s="1"/>
  <c r="Y3309" i="4"/>
  <c r="J3386" i="3" s="1"/>
  <c r="U3313" i="4"/>
  <c r="F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Y3321" i="4"/>
  <c r="J3398" i="3" s="1"/>
  <c r="U3325" i="4"/>
  <c r="F3402" i="3" s="1"/>
  <c r="Y3325" i="4"/>
  <c r="J3402" i="3" s="1"/>
  <c r="U3329" i="4"/>
  <c r="F3406" i="3" s="1"/>
  <c r="Y3329" i="4"/>
  <c r="J3406" i="3"/>
  <c r="U3333" i="4"/>
  <c r="F3410" i="3" s="1"/>
  <c r="Y3333" i="4"/>
  <c r="J3410" i="3" s="1"/>
  <c r="U3337" i="4"/>
  <c r="F3413" i="3" s="1"/>
  <c r="Y3337" i="4"/>
  <c r="J3413" i="3" s="1"/>
  <c r="U3341" i="4"/>
  <c r="F3417" i="3" s="1"/>
  <c r="Y3341" i="4"/>
  <c r="J3417" i="3" s="1"/>
  <c r="T3226" i="4"/>
  <c r="E3287" i="3" s="1"/>
  <c r="T3230" i="4"/>
  <c r="E3308" i="3" s="1"/>
  <c r="T3234" i="4"/>
  <c r="E3345" i="3"/>
  <c r="T3238" i="4"/>
  <c r="E3347" i="3" s="1"/>
  <c r="T3242" i="4"/>
  <c r="E3315" i="3" s="1"/>
  <c r="X3242" i="4"/>
  <c r="I3315" i="3" s="1"/>
  <c r="T3246" i="4"/>
  <c r="E3349" i="3" s="1"/>
  <c r="X3246" i="4"/>
  <c r="I3349" i="3" s="1"/>
  <c r="T3250" i="4"/>
  <c r="E3320" i="3" s="1"/>
  <c r="X3250" i="4"/>
  <c r="I3320" i="3" s="1"/>
  <c r="T3254" i="4"/>
  <c r="E3324" i="3" s="1"/>
  <c r="X3254" i="4"/>
  <c r="I3324" i="3" s="1"/>
  <c r="T3258" i="4"/>
  <c r="E3327" i="3" s="1"/>
  <c r="X3258" i="4"/>
  <c r="I3327" i="3" s="1"/>
  <c r="T3262" i="4"/>
  <c r="E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X3274" i="4"/>
  <c r="I3336" i="3" s="1"/>
  <c r="T3278" i="4"/>
  <c r="E3356" i="3" s="1"/>
  <c r="X3278" i="4"/>
  <c r="I3356" i="3" s="1"/>
  <c r="T3282" i="4"/>
  <c r="E3359" i="3" s="1"/>
  <c r="X3282" i="4"/>
  <c r="I3359" i="3" s="1"/>
  <c r="T3286" i="4"/>
  <c r="E3362" i="3" s="1"/>
  <c r="X3286" i="4"/>
  <c r="I3362" i="3" s="1"/>
  <c r="T3290" i="4"/>
  <c r="E3364" i="3" s="1"/>
  <c r="X3290" i="4"/>
  <c r="I3364" i="3" s="1"/>
  <c r="T3294" i="4"/>
  <c r="E3372" i="3" s="1"/>
  <c r="X3294" i="4"/>
  <c r="I3372" i="3" s="1"/>
  <c r="T3298" i="4"/>
  <c r="E3376" i="3" s="1"/>
  <c r="X3298" i="4"/>
  <c r="I3376" i="3" s="1"/>
  <c r="T3302" i="4"/>
  <c r="E3379" i="3" s="1"/>
  <c r="X3302" i="4"/>
  <c r="I3379" i="3" s="1"/>
  <c r="T3306" i="4"/>
  <c r="E3383" i="3" s="1"/>
  <c r="X3306" i="4"/>
  <c r="I3383" i="3" s="1"/>
  <c r="T3310" i="4"/>
  <c r="E3387" i="3" s="1"/>
  <c r="X3310" i="4"/>
  <c r="I3387" i="3" s="1"/>
  <c r="T3314" i="4"/>
  <c r="E3391" i="3" s="1"/>
  <c r="X3314" i="4"/>
  <c r="I3391" i="3" s="1"/>
  <c r="V3317" i="4"/>
  <c r="G3394" i="3" s="1"/>
  <c r="T3318" i="4"/>
  <c r="E3395" i="3" s="1"/>
  <c r="X3318" i="4"/>
  <c r="I3395" i="3" s="1"/>
  <c r="T3322" i="4"/>
  <c r="E3399" i="3" s="1"/>
  <c r="X3322" i="4"/>
  <c r="I3399" i="3" s="1"/>
  <c r="T3326" i="4"/>
  <c r="E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X3338" i="4"/>
  <c r="I3414" i="3" s="1"/>
  <c r="T3342" i="4"/>
  <c r="E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W3102" i="4"/>
  <c r="H3289" i="3"/>
  <c r="Y3102" i="4"/>
  <c r="J3289" i="3" s="1"/>
  <c r="U3103" i="4"/>
  <c r="F3290" i="3" s="1"/>
  <c r="W3106" i="4"/>
  <c r="H3177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V3159" i="4"/>
  <c r="G3225" i="3" s="1"/>
  <c r="V3162" i="4"/>
  <c r="G3228" i="3" s="1"/>
  <c r="X3165" i="4"/>
  <c r="I3231" i="3" s="1"/>
  <c r="V3167" i="4"/>
  <c r="G330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T3175" i="4"/>
  <c r="E3240" i="3" s="1"/>
  <c r="V3175" i="4"/>
  <c r="G3240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U3138" i="4"/>
  <c r="F3206" i="3" s="1"/>
  <c r="X3143" i="4"/>
  <c r="I3211" i="3" s="1"/>
  <c r="U3153" i="4"/>
  <c r="F3220" i="3" s="1"/>
  <c r="U3156" i="4"/>
  <c r="F3222" i="3" s="1"/>
  <c r="T3160" i="4"/>
  <c r="E3226" i="3" s="1"/>
  <c r="T3164" i="4"/>
  <c r="E3230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W3267" i="4"/>
  <c r="H3330" i="3" s="1"/>
  <c r="W3271" i="4"/>
  <c r="H3333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4" i="4"/>
  <c r="F3230" i="3" s="1"/>
  <c r="W3167" i="4"/>
  <c r="H3303" i="3" s="1"/>
  <c r="W3168" i="4"/>
  <c r="H3233" i="3" s="1"/>
  <c r="X3170" i="4"/>
  <c r="I3235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V3468" i="4"/>
  <c r="G3541" i="3" s="1"/>
  <c r="V3480" i="4"/>
  <c r="G3639" i="3" s="1"/>
  <c r="V3484" i="4"/>
  <c r="G3556" i="3" s="1"/>
  <c r="V3504" i="4"/>
  <c r="G3575" i="3" s="1"/>
  <c r="V3508" i="4"/>
  <c r="G3579" i="3" s="1"/>
  <c r="X3511" i="4"/>
  <c r="I3582" i="3" s="1"/>
  <c r="V3512" i="4"/>
  <c r="G3583" i="3" s="1"/>
  <c r="U3345" i="4"/>
  <c r="F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Y3353" i="4"/>
  <c r="J3428" i="3" s="1"/>
  <c r="U3357" i="4"/>
  <c r="F3432" i="3" s="1"/>
  <c r="Y3357" i="4"/>
  <c r="J3432" i="3" s="1"/>
  <c r="U3361" i="4"/>
  <c r="F3436" i="3" s="1"/>
  <c r="Y3361" i="4"/>
  <c r="J3436" i="3" s="1"/>
  <c r="U3365" i="4"/>
  <c r="F3440" i="3" s="1"/>
  <c r="Y3365" i="4"/>
  <c r="J3440" i="3" s="1"/>
  <c r="U3369" i="4"/>
  <c r="F3444" i="3" s="1"/>
  <c r="Y3369" i="4"/>
  <c r="J3444" i="3" s="1"/>
  <c r="U3373" i="4"/>
  <c r="F3448" i="3" s="1"/>
  <c r="Y3373" i="4"/>
  <c r="J3448" i="3" s="1"/>
  <c r="U3377" i="4"/>
  <c r="F3452" i="3" s="1"/>
  <c r="Y3377" i="4"/>
  <c r="J3452" i="3" s="1"/>
  <c r="U3381" i="4"/>
  <c r="F3456" i="3" s="1"/>
  <c r="Y3381" i="4"/>
  <c r="J3456" i="3" s="1"/>
  <c r="U3385" i="4"/>
  <c r="F3460" i="3" s="1"/>
  <c r="Y3385" i="4"/>
  <c r="J3460" i="3" s="1"/>
  <c r="U3389" i="4"/>
  <c r="F3464" i="3" s="1"/>
  <c r="Y3389" i="4"/>
  <c r="J3464" i="3" s="1"/>
  <c r="U3393" i="4"/>
  <c r="F3468" i="3" s="1"/>
  <c r="U3397" i="4"/>
  <c r="F3472" i="3" s="1"/>
  <c r="Y3397" i="4"/>
  <c r="J3472" i="3" s="1"/>
  <c r="U3401" i="4"/>
  <c r="F3476" i="3" s="1"/>
  <c r="U3429" i="4"/>
  <c r="F3504" i="3" s="1"/>
  <c r="U3433" i="4"/>
  <c r="F3508" i="3" s="1"/>
  <c r="Y3433" i="4"/>
  <c r="J3508" i="3" s="1"/>
  <c r="U3437" i="4"/>
  <c r="F3511" i="3" s="1"/>
  <c r="Y3437" i="4"/>
  <c r="J3511" i="3" s="1"/>
  <c r="U3441" i="4"/>
  <c r="F3515" i="3" s="1"/>
  <c r="W3441" i="4"/>
  <c r="H3515" i="3" s="1"/>
  <c r="U3449" i="4"/>
  <c r="F3523" i="3" s="1"/>
  <c r="U3453" i="4"/>
  <c r="F3527" i="3" s="1"/>
  <c r="W3453" i="4"/>
  <c r="H3527" i="3" s="1"/>
  <c r="Y3453" i="4"/>
  <c r="J3527" i="3" s="1"/>
  <c r="U3457" i="4"/>
  <c r="F3531" i="3" s="1"/>
  <c r="Y3457" i="4"/>
  <c r="J3531" i="3" s="1"/>
  <c r="U3461" i="4"/>
  <c r="F3535" i="3" s="1"/>
  <c r="Y3461" i="4"/>
  <c r="J3535" i="3" s="1"/>
  <c r="U3465" i="4"/>
  <c r="F3538" i="3" s="1"/>
  <c r="Y3465" i="4"/>
  <c r="J3538" i="3" s="1"/>
  <c r="U3469" i="4"/>
  <c r="F3542" i="3" s="1"/>
  <c r="Y3469" i="4"/>
  <c r="J3542" i="3" s="1"/>
  <c r="U3473" i="4"/>
  <c r="F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X3346" i="4"/>
  <c r="I3637" i="3" s="1"/>
  <c r="T3350" i="4"/>
  <c r="E3425" i="3" s="1"/>
  <c r="X3350" i="4"/>
  <c r="I3425" i="3" s="1"/>
  <c r="T3354" i="4"/>
  <c r="E3429" i="3" s="1"/>
  <c r="X3354" i="4"/>
  <c r="I3429" i="3" s="1"/>
  <c r="T3358" i="4"/>
  <c r="E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U3510" i="4"/>
  <c r="F3581" i="3" s="1"/>
  <c r="Y3510" i="4"/>
  <c r="J3581" i="3" s="1"/>
  <c r="Y3512" i="4"/>
  <c r="J3583" i="3" s="1"/>
  <c r="X3451" i="4"/>
  <c r="I3525" i="3" s="1"/>
  <c r="T3455" i="4"/>
  <c r="E3529" i="3" s="1"/>
  <c r="X3455" i="4"/>
  <c r="I3529" i="3" s="1"/>
  <c r="T3459" i="4"/>
  <c r="E3533" i="3" s="1"/>
  <c r="X3459" i="4"/>
  <c r="I3533" i="3" s="1"/>
  <c r="T3463" i="4"/>
  <c r="E3536" i="3" s="1"/>
  <c r="X3463" i="4"/>
  <c r="I3536" i="3" s="1"/>
  <c r="T3467" i="4"/>
  <c r="E3540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W3411" i="4"/>
  <c r="H3486" i="3" s="1"/>
  <c r="Y3411" i="4"/>
  <c r="J3486" i="3" s="1"/>
  <c r="W3415" i="4"/>
  <c r="H3490" i="3" s="1"/>
  <c r="Y3415" i="4"/>
  <c r="J3490" i="3" s="1"/>
  <c r="W3419" i="4"/>
  <c r="H3494" i="3" s="1"/>
  <c r="Y3419" i="4"/>
  <c r="J3494" i="3" s="1"/>
  <c r="W3423" i="4"/>
  <c r="H3498" i="3" s="1"/>
  <c r="Y3423" i="4"/>
  <c r="J3498" i="3" s="1"/>
  <c r="W3427" i="4"/>
  <c r="H3502" i="3" s="1"/>
  <c r="W3431" i="4"/>
  <c r="H3506" i="3" s="1"/>
  <c r="W3435" i="4"/>
  <c r="H3509" i="3" s="1"/>
  <c r="Y3435" i="4"/>
  <c r="J3509" i="3" s="1"/>
  <c r="W3439" i="4"/>
  <c r="H3513" i="3" s="1"/>
  <c r="U3443" i="4"/>
  <c r="F3517" i="3" s="1"/>
  <c r="W3443" i="4"/>
  <c r="H3517" i="3" s="1"/>
  <c r="Y3443" i="4"/>
  <c r="J3517" i="3" s="1"/>
  <c r="W3447" i="4"/>
  <c r="H3521" i="3" s="1"/>
  <c r="Y3447" i="4"/>
  <c r="J3521" i="3" s="1"/>
  <c r="W3451" i="4"/>
  <c r="H3525" i="3" s="1"/>
  <c r="Y3451" i="4"/>
  <c r="J3525" i="3" s="1"/>
  <c r="U3455" i="4"/>
  <c r="F3529" i="3" s="1"/>
  <c r="W3455" i="4"/>
  <c r="H3529" i="3" s="1"/>
  <c r="Y3455" i="4"/>
  <c r="J3529" i="3"/>
  <c r="W3459" i="4"/>
  <c r="H3533" i="3" s="1"/>
  <c r="Y3459" i="4"/>
  <c r="J3533" i="3" s="1"/>
  <c r="W3463" i="4"/>
  <c r="H3536" i="3" s="1"/>
  <c r="Y3463" i="4"/>
  <c r="J3536" i="3" s="1"/>
  <c r="W3467" i="4"/>
  <c r="H3540" i="3" s="1"/>
  <c r="Y3467" i="4"/>
  <c r="J3540" i="3" s="1"/>
  <c r="W3471" i="4"/>
  <c r="H3544" i="3" s="1"/>
  <c r="Y3471" i="4"/>
  <c r="J3544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/>
  <c r="V3340" i="4"/>
  <c r="G3416" i="3" s="1"/>
  <c r="V3344" i="4"/>
  <c r="G3420" i="3" s="1"/>
  <c r="V3348" i="4"/>
  <c r="G3423" i="3" s="1"/>
  <c r="V3352" i="4"/>
  <c r="G3427" i="3" s="1"/>
  <c r="V3356" i="4"/>
  <c r="G3431" i="3" s="1"/>
  <c r="V3459" i="4"/>
  <c r="G3533" i="3" s="1"/>
  <c r="T3464" i="4"/>
  <c r="E3537" i="3" s="1"/>
  <c r="T3476" i="4"/>
  <c r="E3549" i="3" s="1"/>
  <c r="V3495" i="4"/>
  <c r="G3566" i="3" s="1"/>
  <c r="X3500" i="4"/>
  <c r="I3571" i="3" s="1"/>
  <c r="Y3452" i="4"/>
  <c r="J3526" i="3" s="1"/>
  <c r="Y3456" i="4"/>
  <c r="J3530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W3480" i="4"/>
  <c r="H3639" i="3" s="1"/>
  <c r="Y3480" i="4"/>
  <c r="J3639" i="3" s="1"/>
  <c r="W3484" i="4"/>
  <c r="H3556" i="3" s="1"/>
  <c r="Y3484" i="4"/>
  <c r="J3556" i="3" s="1"/>
  <c r="W3488" i="4"/>
  <c r="H3560" i="3" s="1"/>
  <c r="Y3488" i="4"/>
  <c r="J3560" i="3" s="1"/>
  <c r="W3491" i="4"/>
  <c r="H3563" i="3" s="1"/>
  <c r="Y3492" i="4"/>
  <c r="J3642" i="3" s="1"/>
  <c r="W3495" i="4"/>
  <c r="H3566" i="3" s="1"/>
  <c r="Y3496" i="4"/>
  <c r="J3567" i="3" s="1"/>
  <c r="W3499" i="4"/>
  <c r="H3570" i="3" s="1"/>
  <c r="Y3500" i="4"/>
  <c r="J3571" i="3" s="1"/>
  <c r="W3503" i="4"/>
  <c r="H3574" i="3" s="1"/>
  <c r="Y3504" i="4"/>
  <c r="J3575" i="3" s="1"/>
  <c r="W3507" i="4"/>
  <c r="H3578" i="3" s="1"/>
  <c r="Y3508" i="4"/>
  <c r="J3579" i="3" s="1"/>
  <c r="W3511" i="4"/>
  <c r="H3582" i="3" s="1"/>
  <c r="I76" i="3"/>
  <c r="U76" i="4"/>
  <c r="F78" i="3" s="1"/>
  <c r="X81" i="4"/>
  <c r="I123" i="3" s="1"/>
  <c r="I83" i="3"/>
  <c r="V100" i="4"/>
  <c r="G135" i="3" s="1"/>
  <c r="X101" i="4"/>
  <c r="I95" i="3" s="1"/>
  <c r="X113" i="4"/>
  <c r="I104" i="3" s="1"/>
  <c r="X57" i="4"/>
  <c r="I61" i="3" s="1"/>
  <c r="U64" i="4"/>
  <c r="F68" i="3" s="1"/>
  <c r="T95" i="4"/>
  <c r="E124" i="3" s="1"/>
  <c r="T99" i="4"/>
  <c r="E94" i="3" s="1"/>
  <c r="G66" i="3"/>
  <c r="X193" i="4"/>
  <c r="I202" i="3" s="1"/>
  <c r="T239" i="4"/>
  <c r="E545" i="3" s="1"/>
  <c r="T243" i="4"/>
  <c r="E247" i="3" s="1"/>
  <c r="X201" i="4"/>
  <c r="I210" i="3" s="1"/>
  <c r="I160" i="3"/>
  <c r="X163" i="4"/>
  <c r="I164" i="3" s="1"/>
  <c r="X167" i="4"/>
  <c r="I167" i="3" s="1"/>
  <c r="I178" i="3"/>
  <c r="V252" i="4"/>
  <c r="G256" i="3" s="1"/>
  <c r="V250" i="4"/>
  <c r="G254" i="3" s="1"/>
  <c r="G144" i="3"/>
  <c r="U234" i="4"/>
  <c r="F241" i="3" s="1"/>
  <c r="T151" i="4"/>
  <c r="E155" i="3" s="1"/>
  <c r="T165" i="4"/>
  <c r="E165" i="3" s="1"/>
  <c r="T177" i="4"/>
  <c r="E174" i="3" s="1"/>
  <c r="T185" i="4"/>
  <c r="E179" i="3" s="1"/>
  <c r="V218" i="4"/>
  <c r="G226" i="3" s="1"/>
  <c r="V232" i="4"/>
  <c r="G239" i="3" s="1"/>
  <c r="V238" i="4"/>
  <c r="G245" i="3" s="1"/>
  <c r="T253" i="4"/>
  <c r="E257" i="3" s="1"/>
  <c r="I274" i="3"/>
  <c r="X291" i="4"/>
  <c r="I289" i="3" s="1"/>
  <c r="U296" i="4"/>
  <c r="F293" i="3" s="1"/>
  <c r="X309" i="4"/>
  <c r="I302" i="3" s="1"/>
  <c r="G304" i="3"/>
  <c r="V316" i="4"/>
  <c r="G308" i="3" s="1"/>
  <c r="X317" i="4"/>
  <c r="I309" i="3" s="1"/>
  <c r="X321" i="4"/>
  <c r="I312" i="3" s="1"/>
  <c r="I316" i="3"/>
  <c r="I320" i="3"/>
  <c r="V332" i="4"/>
  <c r="G323" i="3" s="1"/>
  <c r="T333" i="4"/>
  <c r="E324" i="3" s="1"/>
  <c r="X341" i="4"/>
  <c r="I331" i="3" s="1"/>
  <c r="Y271" i="4"/>
  <c r="J583" i="3" s="1"/>
  <c r="V296" i="4"/>
  <c r="G293" i="3" s="1"/>
  <c r="W313" i="4"/>
  <c r="H305" i="3" s="1"/>
  <c r="W329" i="4"/>
  <c r="H320" i="3" s="1"/>
  <c r="V364" i="4"/>
  <c r="G350" i="3" s="1"/>
  <c r="V368" i="4"/>
  <c r="G353" i="3" s="1"/>
  <c r="I279" i="3"/>
  <c r="X289" i="4"/>
  <c r="I287" i="3" s="1"/>
  <c r="T361" i="4"/>
  <c r="E348" i="3" s="1"/>
  <c r="Y330" i="4"/>
  <c r="J321" i="3" s="1"/>
  <c r="Y342" i="4"/>
  <c r="J332" i="3" s="1"/>
  <c r="Y372" i="4"/>
  <c r="J357" i="3" s="1"/>
  <c r="I285" i="3"/>
  <c r="I303" i="3"/>
  <c r="X315" i="4"/>
  <c r="I307" i="3" s="1"/>
  <c r="X335" i="4"/>
  <c r="I590" i="3" s="1"/>
  <c r="Y267" i="4"/>
  <c r="J268" i="3" s="1"/>
  <c r="Y323" i="4"/>
  <c r="J314" i="3" s="1"/>
  <c r="V360" i="4"/>
  <c r="G347" i="3" s="1"/>
  <c r="H354" i="3"/>
  <c r="X377" i="4"/>
  <c r="I361" i="3" s="1"/>
  <c r="X385" i="4"/>
  <c r="I551" i="3" s="1"/>
  <c r="X389" i="4"/>
  <c r="I553" i="3" s="1"/>
  <c r="T397" i="4"/>
  <c r="E372" i="3" s="1"/>
  <c r="X397" i="4"/>
  <c r="I372" i="3" s="1"/>
  <c r="V404" i="4"/>
  <c r="G379" i="3" s="1"/>
  <c r="X405" i="4"/>
  <c r="I380" i="3" s="1"/>
  <c r="T409" i="4"/>
  <c r="E384" i="3" s="1"/>
  <c r="X409" i="4"/>
  <c r="I384" i="3" s="1"/>
  <c r="T417" i="4"/>
  <c r="E392" i="3" s="1"/>
  <c r="X417" i="4"/>
  <c r="I392" i="3" s="1"/>
  <c r="V420" i="4"/>
  <c r="G395" i="3" s="1"/>
  <c r="H398" i="3"/>
  <c r="V426" i="4"/>
  <c r="G400" i="3" s="1"/>
  <c r="U432" i="4"/>
  <c r="F405" i="3" s="1"/>
  <c r="J601" i="3"/>
  <c r="X459" i="4"/>
  <c r="I427" i="3" s="1"/>
  <c r="Y476" i="4"/>
  <c r="J606" i="3" s="1"/>
  <c r="T491" i="4"/>
  <c r="E452" i="3" s="1"/>
  <c r="X491" i="4"/>
  <c r="I452" i="3" s="1"/>
  <c r="T501" i="4"/>
  <c r="E461" i="3" s="1"/>
  <c r="X501" i="4"/>
  <c r="I461" i="3" s="1"/>
  <c r="W384" i="4"/>
  <c r="H597" i="3" s="1"/>
  <c r="J553" i="3"/>
  <c r="W404" i="4"/>
  <c r="H379" i="3" s="1"/>
  <c r="J388" i="3"/>
  <c r="T447" i="4"/>
  <c r="E418" i="3" s="1"/>
  <c r="T451" i="4"/>
  <c r="E420" i="3" s="1"/>
  <c r="X451" i="4"/>
  <c r="I420" i="3" s="1"/>
  <c r="V462" i="4"/>
  <c r="G429" i="3" s="1"/>
  <c r="W470" i="4"/>
  <c r="H434" i="3" s="1"/>
  <c r="X485" i="4"/>
  <c r="I446" i="3" s="1"/>
  <c r="W497" i="4"/>
  <c r="H457" i="3" s="1"/>
  <c r="T410" i="4"/>
  <c r="E385" i="3" s="1"/>
  <c r="V424" i="4"/>
  <c r="G556" i="3" s="1"/>
  <c r="F401" i="3"/>
  <c r="T441" i="4"/>
  <c r="E414" i="3" s="1"/>
  <c r="T457" i="4"/>
  <c r="E425" i="3" s="1"/>
  <c r="X457" i="4"/>
  <c r="I425" i="3" s="1"/>
  <c r="W464" i="4"/>
  <c r="H430" i="3" s="1"/>
  <c r="X465" i="4"/>
  <c r="I605" i="3" s="1"/>
  <c r="J431" i="3"/>
  <c r="U474" i="4"/>
  <c r="F438" i="3" s="1"/>
  <c r="U482" i="4"/>
  <c r="F443" i="3" s="1"/>
  <c r="X495" i="4"/>
  <c r="I455" i="3" s="1"/>
  <c r="U498" i="4"/>
  <c r="F458" i="3" s="1"/>
  <c r="Y498" i="4"/>
  <c r="J458" i="3" s="1"/>
  <c r="Y503" i="4"/>
  <c r="J463" i="3" s="1"/>
  <c r="T483" i="4"/>
  <c r="E444" i="3" s="1"/>
  <c r="T489" i="4"/>
  <c r="E450" i="3" s="1"/>
  <c r="X489" i="4"/>
  <c r="I450" i="3" s="1"/>
  <c r="W491" i="4"/>
  <c r="H452" i="3" s="1"/>
  <c r="X391" i="4"/>
  <c r="I367" i="3" s="1"/>
  <c r="F370" i="3"/>
  <c r="Y407" i="4"/>
  <c r="J382" i="3" s="1"/>
  <c r="V442" i="4"/>
  <c r="G415" i="3" s="1"/>
  <c r="X445" i="4"/>
  <c r="I558" i="3" s="1"/>
  <c r="T449" i="4"/>
  <c r="E419" i="3" s="1"/>
  <c r="T481" i="4"/>
  <c r="E607" i="3" s="1"/>
  <c r="X396" i="4"/>
  <c r="I371" i="3" s="1"/>
  <c r="U434" i="4"/>
  <c r="F407" i="3" s="1"/>
  <c r="H600" i="3"/>
  <c r="Y449" i="4"/>
  <c r="J419" i="3" s="1"/>
  <c r="T453" i="4"/>
  <c r="E421" i="3" s="1"/>
  <c r="X453" i="4"/>
  <c r="I421" i="3" s="1"/>
  <c r="T461" i="4"/>
  <c r="E428" i="3" s="1"/>
  <c r="X461" i="4"/>
  <c r="I428" i="3" s="1"/>
  <c r="F431" i="3"/>
  <c r="V470" i="4"/>
  <c r="G434" i="3" s="1"/>
  <c r="T473" i="4"/>
  <c r="E437" i="3" s="1"/>
  <c r="X473" i="4"/>
  <c r="I437" i="3" s="1"/>
  <c r="U478" i="4"/>
  <c r="F440" i="3" s="1"/>
  <c r="W483" i="4"/>
  <c r="H444" i="3" s="1"/>
  <c r="T487" i="4"/>
  <c r="E448" i="3" s="1"/>
  <c r="X487" i="4"/>
  <c r="I448" i="3" s="1"/>
  <c r="U384" i="4"/>
  <c r="F597" i="3" s="1"/>
  <c r="U396" i="4"/>
  <c r="F371" i="3" s="1"/>
  <c r="U420" i="4"/>
  <c r="F395" i="3" s="1"/>
  <c r="J410" i="3"/>
  <c r="V464" i="4"/>
  <c r="G430" i="3" s="1"/>
  <c r="T467" i="4"/>
  <c r="E559" i="3" s="1"/>
  <c r="X467" i="4"/>
  <c r="I559" i="3" s="1"/>
  <c r="T479" i="4"/>
  <c r="E441" i="3" s="1"/>
  <c r="U500" i="4"/>
  <c r="F460" i="3" s="1"/>
  <c r="T505" i="4"/>
  <c r="E464" i="3" s="1"/>
  <c r="X505" i="4"/>
  <c r="I464" i="3" s="1"/>
  <c r="T519" i="4"/>
  <c r="E611" i="3" s="1"/>
  <c r="V521" i="4"/>
  <c r="G477" i="3" s="1"/>
  <c r="U524" i="4"/>
  <c r="F480" i="3" s="1"/>
  <c r="Y524" i="4"/>
  <c r="J480" i="3" s="1"/>
  <c r="V526" i="4"/>
  <c r="G481" i="3" s="1"/>
  <c r="V528" i="4"/>
  <c r="G483" i="3" s="1"/>
  <c r="V534" i="4"/>
  <c r="G613" i="3" s="1"/>
  <c r="W539" i="4"/>
  <c r="H491" i="3" s="1"/>
  <c r="W541" i="4"/>
  <c r="H493" i="3" s="1"/>
  <c r="W543" i="4"/>
  <c r="H564" i="3" s="1"/>
  <c r="T597" i="4"/>
  <c r="E533" i="3" s="1"/>
  <c r="X598" i="4"/>
  <c r="I534" i="3" s="1"/>
  <c r="X601" i="4"/>
  <c r="I536" i="3" s="1"/>
  <c r="U602" i="4"/>
  <c r="F537" i="3" s="1"/>
  <c r="W602" i="4"/>
  <c r="H537" i="3" s="1"/>
  <c r="T499" i="4"/>
  <c r="E459" i="3" s="1"/>
  <c r="X499" i="4"/>
  <c r="I459" i="3" s="1"/>
  <c r="V515" i="4"/>
  <c r="G473" i="3" s="1"/>
  <c r="V524" i="4"/>
  <c r="G480" i="3" s="1"/>
  <c r="T529" i="4"/>
  <c r="E484" i="3" s="1"/>
  <c r="T537" i="4"/>
  <c r="E489" i="3" s="1"/>
  <c r="T573" i="4"/>
  <c r="E516" i="3" s="1"/>
  <c r="T575" i="4"/>
  <c r="E518" i="3" s="1"/>
  <c r="T577" i="4"/>
  <c r="E570" i="3" s="1"/>
  <c r="T579" i="4"/>
  <c r="E521" i="3"/>
  <c r="T581" i="4"/>
  <c r="E572" i="3" s="1"/>
  <c r="T583" i="4"/>
  <c r="E522" i="3" s="1"/>
  <c r="T585" i="4"/>
  <c r="E574" i="3" s="1"/>
  <c r="T587" i="4"/>
  <c r="E525" i="3" s="1"/>
  <c r="T589" i="4"/>
  <c r="E527" i="3" s="1"/>
  <c r="T591" i="4"/>
  <c r="E528" i="3" s="1"/>
  <c r="T593" i="4"/>
  <c r="E530" i="3" s="1"/>
  <c r="T595" i="4"/>
  <c r="E532" i="3" s="1"/>
  <c r="X616" i="4"/>
  <c r="I627" i="3" s="1"/>
  <c r="U502" i="4"/>
  <c r="F462" i="3" s="1"/>
  <c r="T509" i="4"/>
  <c r="E467" i="3" s="1"/>
  <c r="X509" i="4"/>
  <c r="I467" i="3" s="1"/>
  <c r="U522" i="4"/>
  <c r="F478" i="3" s="1"/>
  <c r="Y522" i="4"/>
  <c r="J478" i="3" s="1"/>
  <c r="T525" i="4"/>
  <c r="E562" i="3" s="1"/>
  <c r="T527" i="4"/>
  <c r="E482" i="3" s="1"/>
  <c r="W537" i="4"/>
  <c r="H489" i="3" s="1"/>
  <c r="V546" i="4"/>
  <c r="G496" i="3" s="1"/>
  <c r="U570" i="4"/>
  <c r="F513" i="3" s="1"/>
  <c r="W573" i="4"/>
  <c r="H516" i="3" s="1"/>
  <c r="U575" i="4"/>
  <c r="F518" i="3" s="1"/>
  <c r="W575" i="4"/>
  <c r="H518" i="3" s="1"/>
  <c r="W577" i="4"/>
  <c r="H570" i="3" s="1"/>
  <c r="W579" i="4"/>
  <c r="H521" i="3" s="1"/>
  <c r="W581" i="4"/>
  <c r="H572" i="3" s="1"/>
  <c r="W583" i="4"/>
  <c r="H522" i="3" s="1"/>
  <c r="U585" i="4"/>
  <c r="F574" i="3" s="1"/>
  <c r="W585" i="4"/>
  <c r="H574" i="3" s="1"/>
  <c r="W587" i="4"/>
  <c r="H525" i="3" s="1"/>
  <c r="W589" i="4"/>
  <c r="H527" i="3" s="1"/>
  <c r="U591" i="4"/>
  <c r="F528" i="3" s="1"/>
  <c r="W591" i="4"/>
  <c r="H528" i="3" s="1"/>
  <c r="W593" i="4"/>
  <c r="H530" i="3" s="1"/>
  <c r="U595" i="4"/>
  <c r="F532" i="3" s="1"/>
  <c r="W595" i="4"/>
  <c r="H532" i="3" s="1"/>
  <c r="T600" i="4"/>
  <c r="E535" i="3" s="1"/>
  <c r="W603" i="4"/>
  <c r="H538" i="3" s="1"/>
  <c r="X605" i="4"/>
  <c r="I539" i="3" s="1"/>
  <c r="U606" i="4"/>
  <c r="F540" i="3" s="1"/>
  <c r="Y608" i="4"/>
  <c r="J541" i="3" s="1"/>
  <c r="U610" i="4"/>
  <c r="F543" i="3" s="1"/>
  <c r="V570" i="4"/>
  <c r="G513" i="3" s="1"/>
  <c r="V573" i="4"/>
  <c r="G516" i="3" s="1"/>
  <c r="V577" i="4"/>
  <c r="G570" i="3" s="1"/>
  <c r="V581" i="4"/>
  <c r="G572" i="3" s="1"/>
  <c r="V583" i="4"/>
  <c r="G522" i="3" s="1"/>
  <c r="V585" i="4"/>
  <c r="G574" i="3" s="1"/>
  <c r="V589" i="4"/>
  <c r="G527" i="3" s="1"/>
  <c r="V591" i="4"/>
  <c r="G528" i="3" s="1"/>
  <c r="V593" i="4"/>
  <c r="G530" i="3"/>
  <c r="U600" i="4"/>
  <c r="F535" i="3" s="1"/>
  <c r="X602" i="4"/>
  <c r="I537" i="3" s="1"/>
  <c r="X609" i="4"/>
  <c r="I542" i="3" s="1"/>
  <c r="X613" i="4"/>
  <c r="I624" i="3" s="1"/>
  <c r="U568" i="4"/>
  <c r="F511" i="3" s="1"/>
  <c r="T507" i="4"/>
  <c r="E466" i="3" s="1"/>
  <c r="X507" i="4"/>
  <c r="I466" i="3" s="1"/>
  <c r="V520" i="4"/>
  <c r="G476" i="3" s="1"/>
  <c r="W525" i="4"/>
  <c r="H562" i="3" s="1"/>
  <c r="T533" i="4"/>
  <c r="E563" i="3" s="1"/>
  <c r="U538" i="4"/>
  <c r="F490" i="3" s="1"/>
  <c r="T547" i="4"/>
  <c r="E497" i="3" s="1"/>
  <c r="V547" i="4"/>
  <c r="G497" i="3" s="1"/>
  <c r="U567" i="4"/>
  <c r="F510" i="3" s="1"/>
  <c r="T572" i="4"/>
  <c r="E515" i="3" s="1"/>
  <c r="T576" i="4"/>
  <c r="E519" i="3" s="1"/>
  <c r="T578" i="4"/>
  <c r="E520" i="3" s="1"/>
  <c r="T580" i="4"/>
  <c r="E571" i="3" s="1"/>
  <c r="T584" i="4"/>
  <c r="E523" i="3" s="1"/>
  <c r="T588" i="4"/>
  <c r="E526" i="3" s="1"/>
  <c r="T592" i="4"/>
  <c r="E529" i="3" s="1"/>
  <c r="T596" i="4"/>
  <c r="E618" i="3" s="1"/>
  <c r="U598" i="4"/>
  <c r="F534" i="3" s="1"/>
  <c r="U601" i="4"/>
  <c r="F536" i="3" s="1"/>
  <c r="W601" i="4"/>
  <c r="H536" i="3" s="1"/>
  <c r="X603" i="4"/>
  <c r="I538" i="3" s="1"/>
  <c r="U604" i="4"/>
  <c r="F620" i="3" s="1"/>
  <c r="W604" i="4"/>
  <c r="H620" i="3" s="1"/>
  <c r="X606" i="4"/>
  <c r="I540" i="3" s="1"/>
  <c r="T504" i="4"/>
  <c r="E608" i="3" s="1"/>
  <c r="U510" i="4"/>
  <c r="F468" i="3" s="1"/>
  <c r="U518" i="4"/>
  <c r="F475" i="3" s="1"/>
  <c r="T521" i="4"/>
  <c r="E477" i="3" s="1"/>
  <c r="V530" i="4"/>
  <c r="G612" i="3" s="1"/>
  <c r="W535" i="4"/>
  <c r="H487" i="3" s="1"/>
  <c r="V536" i="4"/>
  <c r="G488" i="3" s="1"/>
  <c r="T545" i="4"/>
  <c r="E495" i="3" s="1"/>
  <c r="U566" i="4"/>
  <c r="F509" i="3" s="1"/>
  <c r="U572" i="4"/>
  <c r="F515" i="3" s="1"/>
  <c r="W572" i="4"/>
  <c r="H515" i="3" s="1"/>
  <c r="U574" i="4"/>
  <c r="F517" i="3" s="1"/>
  <c r="U576" i="4"/>
  <c r="F519" i="3" s="1"/>
  <c r="U578" i="4"/>
  <c r="F520" i="3" s="1"/>
  <c r="U580" i="4"/>
  <c r="F571" i="3" s="1"/>
  <c r="U582" i="4"/>
  <c r="F573" i="3" s="1"/>
  <c r="U584" i="4"/>
  <c r="F523" i="3" s="1"/>
  <c r="W584" i="4"/>
  <c r="H523" i="3" s="1"/>
  <c r="U586" i="4"/>
  <c r="F524" i="3" s="1"/>
  <c r="U588" i="4"/>
  <c r="F526" i="3" s="1"/>
  <c r="W588" i="4"/>
  <c r="H526" i="3" s="1"/>
  <c r="U590" i="4"/>
  <c r="F617" i="3" s="1"/>
  <c r="U592" i="4"/>
  <c r="F529" i="3" s="1"/>
  <c r="U594" i="4"/>
  <c r="F531" i="3" s="1"/>
  <c r="T511" i="4"/>
  <c r="E469" i="3" s="1"/>
  <c r="X511" i="4"/>
  <c r="I469" i="3" s="1"/>
  <c r="V514" i="4"/>
  <c r="G472" i="3" s="1"/>
  <c r="T515" i="4"/>
  <c r="E473" i="3" s="1"/>
  <c r="X515" i="4"/>
  <c r="I473" i="3" s="1"/>
  <c r="V518" i="4"/>
  <c r="G475" i="3" s="1"/>
  <c r="W523" i="4"/>
  <c r="H479" i="3" s="1"/>
  <c r="Y528" i="4"/>
  <c r="J483" i="3" s="1"/>
  <c r="T531" i="4"/>
  <c r="E485" i="3" s="1"/>
  <c r="T539" i="4"/>
  <c r="E491" i="3" s="1"/>
  <c r="T541" i="4"/>
  <c r="E493" i="3" s="1"/>
  <c r="T543" i="4"/>
  <c r="E564" i="3" s="1"/>
  <c r="T548" i="4"/>
  <c r="E566" i="3" s="1"/>
  <c r="V548" i="4"/>
  <c r="G566" i="3" s="1"/>
  <c r="U612" i="4"/>
  <c r="F623" i="3" s="1"/>
  <c r="T615" i="4"/>
  <c r="E626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57" i="4"/>
  <c r="F668" i="3" s="1"/>
  <c r="U659" i="4"/>
  <c r="F670" i="3" s="1"/>
  <c r="U663" i="4"/>
  <c r="F674" i="3" s="1"/>
  <c r="U673" i="4"/>
  <c r="F683" i="3" s="1"/>
  <c r="U678" i="4"/>
  <c r="F794" i="3" s="1"/>
  <c r="T681" i="4"/>
  <c r="E690" i="3" s="1"/>
  <c r="V681" i="4"/>
  <c r="G690" i="3" s="1"/>
  <c r="X681" i="4"/>
  <c r="I690" i="3" s="1"/>
  <c r="T687" i="4"/>
  <c r="E696" i="3" s="1"/>
  <c r="X687" i="4"/>
  <c r="I696" i="3" s="1"/>
  <c r="W689" i="4"/>
  <c r="H698" i="3" s="1"/>
  <c r="X690" i="4"/>
  <c r="I699" i="3" s="1"/>
  <c r="T695" i="4"/>
  <c r="E704" i="3" s="1"/>
  <c r="Y697" i="4"/>
  <c r="J706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X721" i="4"/>
  <c r="I725" i="3" s="1"/>
  <c r="X724" i="4"/>
  <c r="I728" i="3" s="1"/>
  <c r="X731" i="4"/>
  <c r="I735" i="3" s="1"/>
  <c r="X739" i="4"/>
  <c r="I742" i="3" s="1"/>
  <c r="X747" i="4"/>
  <c r="I747" i="3" s="1"/>
  <c r="X755" i="4"/>
  <c r="I753" i="3" s="1"/>
  <c r="X765" i="4"/>
  <c r="I763" i="3" s="1"/>
  <c r="V598" i="4"/>
  <c r="G534" i="3" s="1"/>
  <c r="V600" i="4"/>
  <c r="G535" i="3" s="1"/>
  <c r="V602" i="4"/>
  <c r="G537" i="3" s="1"/>
  <c r="V604" i="4"/>
  <c r="G620" i="3" s="1"/>
  <c r="V606" i="4"/>
  <c r="G540" i="3" s="1"/>
  <c r="V608" i="4"/>
  <c r="G541" i="3" s="1"/>
  <c r="V610" i="4"/>
  <c r="G543" i="3" s="1"/>
  <c r="V612" i="4"/>
  <c r="G623" i="3" s="1"/>
  <c r="U618" i="4"/>
  <c r="F629" i="3" s="1"/>
  <c r="W625" i="4"/>
  <c r="H636" i="3" s="1"/>
  <c r="Y628" i="4"/>
  <c r="J639" i="3" s="1"/>
  <c r="W633" i="4"/>
  <c r="H644" i="3"/>
  <c r="Y636" i="4"/>
  <c r="J647" i="3" s="1"/>
  <c r="W675" i="4"/>
  <c r="H685" i="3" s="1"/>
  <c r="T676" i="4"/>
  <c r="E686" i="3"/>
  <c r="V676" i="4"/>
  <c r="G686" i="3" s="1"/>
  <c r="X676" i="4"/>
  <c r="I686" i="3" s="1"/>
  <c r="W683" i="4"/>
  <c r="H692" i="3" s="1"/>
  <c r="T684" i="4"/>
  <c r="E693" i="3" s="1"/>
  <c r="V684" i="4"/>
  <c r="G693" i="3" s="1"/>
  <c r="X684" i="4"/>
  <c r="I693" i="3" s="1"/>
  <c r="F696" i="3"/>
  <c r="U690" i="4"/>
  <c r="F699" i="3" s="1"/>
  <c r="T693" i="4"/>
  <c r="E702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V716" i="4"/>
  <c r="G721" i="3" s="1"/>
  <c r="V726" i="4"/>
  <c r="G730" i="3" s="1"/>
  <c r="W731" i="4"/>
  <c r="H735" i="3" s="1"/>
  <c r="W739" i="4"/>
  <c r="H742" i="3" s="1"/>
  <c r="W747" i="4"/>
  <c r="H747" i="3" s="1"/>
  <c r="Y747" i="4"/>
  <c r="J747" i="3" s="1"/>
  <c r="U755" i="4"/>
  <c r="F753" i="3" s="1"/>
  <c r="W755" i="4"/>
  <c r="H753" i="3" s="1"/>
  <c r="T626" i="4"/>
  <c r="E637" i="3" s="1"/>
  <c r="V626" i="4"/>
  <c r="G637" i="3" s="1"/>
  <c r="X626" i="4"/>
  <c r="I637" i="3" s="1"/>
  <c r="T634" i="4"/>
  <c r="E645" i="3" s="1"/>
  <c r="V634" i="4"/>
  <c r="G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W678" i="4"/>
  <c r="H794" i="3" s="1"/>
  <c r="T679" i="4"/>
  <c r="E688" i="3" s="1"/>
  <c r="V679" i="4"/>
  <c r="G688" i="3" s="1"/>
  <c r="X679" i="4"/>
  <c r="I688" i="3" s="1"/>
  <c r="U684" i="4"/>
  <c r="F693" i="3" s="1"/>
  <c r="Y689" i="4"/>
  <c r="J698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W716" i="4"/>
  <c r="H721" i="3" s="1"/>
  <c r="T717" i="4"/>
  <c r="E722" i="3" s="1"/>
  <c r="Y718" i="4"/>
  <c r="J797" i="3" s="1"/>
  <c r="V719" i="4"/>
  <c r="G723" i="3"/>
  <c r="V720" i="4"/>
  <c r="G724" i="3" s="1"/>
  <c r="V721" i="4"/>
  <c r="G725" i="3" s="1"/>
  <c r="X722" i="4"/>
  <c r="I726" i="3" s="1"/>
  <c r="X729" i="4"/>
  <c r="I733" i="3" s="1"/>
  <c r="X737" i="4"/>
  <c r="I740" i="3" s="1"/>
  <c r="X745" i="4"/>
  <c r="I800" i="3" s="1"/>
  <c r="X753" i="4"/>
  <c r="I751" i="3" s="1"/>
  <c r="X761" i="4"/>
  <c r="I759" i="3" s="1"/>
  <c r="W763" i="4"/>
  <c r="H761" i="3" s="1"/>
  <c r="V601" i="4"/>
  <c r="G536" i="3" s="1"/>
  <c r="V603" i="4"/>
  <c r="G538" i="3" s="1"/>
  <c r="V605" i="4"/>
  <c r="G539" i="3" s="1"/>
  <c r="V609" i="4"/>
  <c r="G542" i="3" s="1"/>
  <c r="V613" i="4"/>
  <c r="G624" i="3" s="1"/>
  <c r="U614" i="4"/>
  <c r="F625" i="3" s="1"/>
  <c r="Y615" i="4"/>
  <c r="J626" i="3" s="1"/>
  <c r="W619" i="4"/>
  <c r="H630" i="3" s="1"/>
  <c r="T622" i="4"/>
  <c r="E633" i="3" s="1"/>
  <c r="V622" i="4"/>
  <c r="G633" i="3" s="1"/>
  <c r="X622" i="4"/>
  <c r="I633" i="3" s="1"/>
  <c r="Y624" i="4"/>
  <c r="J635" i="3" s="1"/>
  <c r="W629" i="4"/>
  <c r="H640" i="3" s="1"/>
  <c r="Y632" i="4"/>
  <c r="J643" i="3" s="1"/>
  <c r="W637" i="4"/>
  <c r="H648" i="3" s="1"/>
  <c r="U677" i="4"/>
  <c r="F687" i="3" s="1"/>
  <c r="W679" i="4"/>
  <c r="H688" i="3" s="1"/>
  <c r="T680" i="4"/>
  <c r="E689" i="3" s="1"/>
  <c r="V680" i="4"/>
  <c r="G689" i="3"/>
  <c r="X680" i="4"/>
  <c r="I689" i="3" s="1"/>
  <c r="T686" i="4"/>
  <c r="E695" i="3" s="1"/>
  <c r="Y690" i="4"/>
  <c r="J699" i="3" s="1"/>
  <c r="Y691" i="4"/>
  <c r="J700" i="3" s="1"/>
  <c r="T701" i="4"/>
  <c r="E710" i="3" s="1"/>
  <c r="T703" i="4"/>
  <c r="E712" i="3" s="1"/>
  <c r="T705" i="4"/>
  <c r="E789" i="3" s="1"/>
  <c r="T707" i="4"/>
  <c r="E713" i="3" s="1"/>
  <c r="T709" i="4"/>
  <c r="E715" i="3" s="1"/>
  <c r="T711" i="4"/>
  <c r="E796" i="3" s="1"/>
  <c r="T713" i="4"/>
  <c r="E718" i="3" s="1"/>
  <c r="W717" i="4"/>
  <c r="H722" i="3" s="1"/>
  <c r="W721" i="4"/>
  <c r="H725" i="3" s="1"/>
  <c r="U724" i="4"/>
  <c r="F728" i="3" s="1"/>
  <c r="W724" i="4"/>
  <c r="H728" i="3" s="1"/>
  <c r="X726" i="4"/>
  <c r="I730" i="3" s="1"/>
  <c r="W727" i="4"/>
  <c r="H731" i="3" s="1"/>
  <c r="U735" i="4"/>
  <c r="F790" i="3" s="1"/>
  <c r="W735" i="4"/>
  <c r="H790" i="3" s="1"/>
  <c r="W743" i="4"/>
  <c r="H744" i="3" s="1"/>
  <c r="U751" i="4"/>
  <c r="F750" i="3" s="1"/>
  <c r="W751" i="4"/>
  <c r="H750" i="3" s="1"/>
  <c r="W759" i="4"/>
  <c r="H757" i="3" s="1"/>
  <c r="T614" i="4"/>
  <c r="E625" i="3" s="1"/>
  <c r="V614" i="4"/>
  <c r="G625" i="3" s="1"/>
  <c r="X614" i="4"/>
  <c r="I625" i="3" s="1"/>
  <c r="V617" i="4"/>
  <c r="G628" i="3" s="1"/>
  <c r="X617" i="4"/>
  <c r="I628" i="3" s="1"/>
  <c r="T620" i="4"/>
  <c r="E631" i="3" s="1"/>
  <c r="V620" i="4"/>
  <c r="G631" i="3" s="1"/>
  <c r="X620" i="4"/>
  <c r="I631" i="3" s="1"/>
  <c r="T630" i="4"/>
  <c r="E641" i="3" s="1"/>
  <c r="V630" i="4"/>
  <c r="G641" i="3" s="1"/>
  <c r="X630" i="4"/>
  <c r="I641" i="3" s="1"/>
  <c r="T638" i="4"/>
  <c r="E649" i="3" s="1"/>
  <c r="V638" i="4"/>
  <c r="G649" i="3" s="1"/>
  <c r="X638" i="4"/>
  <c r="I649" i="3" s="1"/>
  <c r="W650" i="4"/>
  <c r="H661" i="3" s="1"/>
  <c r="W658" i="4"/>
  <c r="H669" i="3" s="1"/>
  <c r="W660" i="4"/>
  <c r="H671" i="3" s="1"/>
  <c r="W666" i="4"/>
  <c r="H677" i="3"/>
  <c r="H678" i="3"/>
  <c r="W674" i="4"/>
  <c r="H684" i="3" s="1"/>
  <c r="T675" i="4"/>
  <c r="E685" i="3" s="1"/>
  <c r="V675" i="4"/>
  <c r="G685" i="3" s="1"/>
  <c r="U680" i="4"/>
  <c r="F689" i="3" s="1"/>
  <c r="W682" i="4"/>
  <c r="H691" i="3" s="1"/>
  <c r="T683" i="4"/>
  <c r="E692" i="3" s="1"/>
  <c r="V683" i="4"/>
  <c r="G692" i="3" s="1"/>
  <c r="Y684" i="4"/>
  <c r="J693" i="3" s="1"/>
  <c r="W685" i="4"/>
  <c r="H694" i="3" s="1"/>
  <c r="U686" i="4"/>
  <c r="F695" i="3" s="1"/>
  <c r="T699" i="4"/>
  <c r="E708" i="3" s="1"/>
  <c r="U707" i="4"/>
  <c r="F713" i="3" s="1"/>
  <c r="U713" i="4"/>
  <c r="F718" i="3" s="1"/>
  <c r="V715" i="4"/>
  <c r="G720" i="3" s="1"/>
  <c r="U716" i="4"/>
  <c r="F721" i="3" s="1"/>
  <c r="X720" i="4"/>
  <c r="I724" i="3" s="1"/>
  <c r="T722" i="4"/>
  <c r="E726" i="3" s="1"/>
  <c r="V722" i="4"/>
  <c r="G726" i="3" s="1"/>
  <c r="T725" i="4"/>
  <c r="E729" i="3" s="1"/>
  <c r="V725" i="4"/>
  <c r="G729" i="3" s="1"/>
  <c r="T608" i="4"/>
  <c r="E541" i="3" s="1"/>
  <c r="T612" i="4"/>
  <c r="E623" i="3" s="1"/>
  <c r="Y616" i="4"/>
  <c r="J627" i="3" s="1"/>
  <c r="U617" i="4"/>
  <c r="F628" i="3" s="1"/>
  <c r="W627" i="4"/>
  <c r="H638" i="3" s="1"/>
  <c r="Y630" i="4"/>
  <c r="J641" i="3" s="1"/>
  <c r="W635" i="4"/>
  <c r="H646" i="3" s="1"/>
  <c r="Y638" i="4"/>
  <c r="J649" i="3" s="1"/>
  <c r="T653" i="4"/>
  <c r="E664" i="3" s="1"/>
  <c r="T655" i="4"/>
  <c r="E666" i="3" s="1"/>
  <c r="T657" i="4"/>
  <c r="E668" i="3" s="1"/>
  <c r="T659" i="4"/>
  <c r="E670" i="3" s="1"/>
  <c r="T661" i="4"/>
  <c r="E672" i="3" s="1"/>
  <c r="T663" i="4"/>
  <c r="E674" i="3" s="1"/>
  <c r="T665" i="4"/>
  <c r="E676" i="3" s="1"/>
  <c r="T667" i="4"/>
  <c r="E793" i="3" s="1"/>
  <c r="T669" i="4"/>
  <c r="E679" i="3" s="1"/>
  <c r="T671" i="4"/>
  <c r="E681" i="3" s="1"/>
  <c r="T673" i="4"/>
  <c r="E683" i="3" s="1"/>
  <c r="W677" i="4"/>
  <c r="H687" i="3" s="1"/>
  <c r="T678" i="4"/>
  <c r="E794" i="3" s="1"/>
  <c r="X678" i="4"/>
  <c r="I794" i="3" s="1"/>
  <c r="X686" i="4"/>
  <c r="I695" i="3" s="1"/>
  <c r="Y688" i="4"/>
  <c r="J697" i="3" s="1"/>
  <c r="T697" i="4"/>
  <c r="E706" i="3" s="1"/>
  <c r="U699" i="4"/>
  <c r="F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V718" i="4"/>
  <c r="G797" i="3" s="1"/>
  <c r="X718" i="4"/>
  <c r="I797" i="3" s="1"/>
  <c r="Y720" i="4"/>
  <c r="J724" i="3" s="1"/>
  <c r="U722" i="4"/>
  <c r="F726" i="3" s="1"/>
  <c r="W722" i="4"/>
  <c r="H726" i="3" s="1"/>
  <c r="W725" i="4"/>
  <c r="H729" i="3" s="1"/>
  <c r="U733" i="4"/>
  <c r="F737" i="3" s="1"/>
  <c r="W733" i="4"/>
  <c r="H737" i="3" s="1"/>
  <c r="U741" i="4"/>
  <c r="F799" i="3" s="1"/>
  <c r="W741" i="4"/>
  <c r="H799" i="3" s="1"/>
  <c r="Y741" i="4"/>
  <c r="J799" i="3" s="1"/>
  <c r="W749" i="4"/>
  <c r="H748" i="3" s="1"/>
  <c r="U757" i="4"/>
  <c r="F755" i="3" s="1"/>
  <c r="W757" i="4"/>
  <c r="H755" i="3" s="1"/>
  <c r="Y757" i="4"/>
  <c r="J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V886" i="4"/>
  <c r="G903" i="3" s="1"/>
  <c r="U891" i="4"/>
  <c r="F996" i="3" s="1"/>
  <c r="Y891" i="4"/>
  <c r="J996" i="3" s="1"/>
  <c r="W893" i="4"/>
  <c r="H997" i="3" s="1"/>
  <c r="T894" i="4"/>
  <c r="E909" i="3" s="1"/>
  <c r="V894" i="4"/>
  <c r="G909" i="3" s="1"/>
  <c r="U899" i="4"/>
  <c r="F913" i="3" s="1"/>
  <c r="W901" i="4"/>
  <c r="H915" i="3" s="1"/>
  <c r="T902" i="4"/>
  <c r="E916" i="3" s="1"/>
  <c r="V902" i="4"/>
  <c r="G916" i="3" s="1"/>
  <c r="W909" i="4"/>
  <c r="H922" i="3" s="1"/>
  <c r="T910" i="4"/>
  <c r="E923" i="3" s="1"/>
  <c r="V910" i="4"/>
  <c r="G923" i="3" s="1"/>
  <c r="Y915" i="4"/>
  <c r="J1004" i="3" s="1"/>
  <c r="W917" i="4"/>
  <c r="H929" i="3" s="1"/>
  <c r="T918" i="4"/>
  <c r="E1005" i="3" s="1"/>
  <c r="V918" i="4"/>
  <c r="G1005" i="3" s="1"/>
  <c r="F933" i="3"/>
  <c r="Y923" i="4"/>
  <c r="J933" i="3" s="1"/>
  <c r="W925" i="4"/>
  <c r="H935" i="3" s="1"/>
  <c r="T926" i="4"/>
  <c r="E936" i="3" s="1"/>
  <c r="U928" i="4"/>
  <c r="F938" i="3" s="1"/>
  <c r="Y928" i="4"/>
  <c r="J938" i="3" s="1"/>
  <c r="T931" i="4"/>
  <c r="E940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51" i="4"/>
  <c r="J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T889" i="4"/>
  <c r="E906" i="3" s="1"/>
  <c r="V889" i="4"/>
  <c r="G906" i="3" s="1"/>
  <c r="U894" i="4"/>
  <c r="F909" i="3" s="1"/>
  <c r="Y894" i="4"/>
  <c r="J909" i="3" s="1"/>
  <c r="W896" i="4"/>
  <c r="H911" i="3" s="1"/>
  <c r="T897" i="4"/>
  <c r="E1003" i="3" s="1"/>
  <c r="V897" i="4"/>
  <c r="G1003" i="3" s="1"/>
  <c r="U902" i="4"/>
  <c r="F916" i="3" s="1"/>
  <c r="Y902" i="4"/>
  <c r="J916" i="3" s="1"/>
  <c r="W904" i="4"/>
  <c r="H917" i="3" s="1"/>
  <c r="T905" i="4"/>
  <c r="E918" i="3" s="1"/>
  <c r="U910" i="4"/>
  <c r="F923" i="3" s="1"/>
  <c r="Y910" i="4"/>
  <c r="J923" i="3" s="1"/>
  <c r="T913" i="4"/>
  <c r="E926" i="3" s="1"/>
  <c r="V913" i="4"/>
  <c r="G926" i="3" s="1"/>
  <c r="U918" i="4"/>
  <c r="F1005" i="3" s="1"/>
  <c r="Y918" i="4"/>
  <c r="J1005" i="3" s="1"/>
  <c r="W920" i="4"/>
  <c r="H1006" i="3" s="1"/>
  <c r="T921" i="4"/>
  <c r="E931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W933" i="4"/>
  <c r="H942" i="3" s="1"/>
  <c r="T934" i="4"/>
  <c r="E943" i="3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6" i="4"/>
  <c r="F953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Y889" i="4"/>
  <c r="J906" i="3" s="1"/>
  <c r="W891" i="4"/>
  <c r="H996" i="3" s="1"/>
  <c r="T892" i="4"/>
  <c r="E908" i="3" s="1"/>
  <c r="W899" i="4"/>
  <c r="H913" i="3" s="1"/>
  <c r="T900" i="4"/>
  <c r="E914" i="3" s="1"/>
  <c r="U905" i="4"/>
  <c r="F918" i="3" s="1"/>
  <c r="W907" i="4"/>
  <c r="H920" i="3" s="1"/>
  <c r="T908" i="4"/>
  <c r="E921" i="3" s="1"/>
  <c r="U913" i="4"/>
  <c r="F926" i="3" s="1"/>
  <c r="W915" i="4"/>
  <c r="H1004" i="3" s="1"/>
  <c r="T916" i="4"/>
  <c r="E928" i="3" s="1"/>
  <c r="V916" i="4"/>
  <c r="G928" i="3" s="1"/>
  <c r="U921" i="4"/>
  <c r="F931" i="3" s="1"/>
  <c r="W923" i="4"/>
  <c r="H933" i="3" s="1"/>
  <c r="T924" i="4"/>
  <c r="E934" i="3" s="1"/>
  <c r="V926" i="4"/>
  <c r="G936" i="3" s="1"/>
  <c r="T929" i="4"/>
  <c r="E1007" i="3" s="1"/>
  <c r="V931" i="4"/>
  <c r="G940" i="3" s="1"/>
  <c r="U934" i="4"/>
  <c r="F943" i="3" s="1"/>
  <c r="Y934" i="4"/>
  <c r="J943" i="3" s="1"/>
  <c r="V936" i="4"/>
  <c r="G945" i="3" s="1"/>
  <c r="V938" i="4"/>
  <c r="G946" i="3" s="1"/>
  <c r="V940" i="4"/>
  <c r="G948" i="3" s="1"/>
  <c r="V942" i="4"/>
  <c r="G950" i="3" s="1"/>
  <c r="Y944" i="4"/>
  <c r="J1009" i="3" s="1"/>
  <c r="V946" i="4"/>
  <c r="G953" i="3" s="1"/>
  <c r="U953" i="4"/>
  <c r="F960" i="3" s="1"/>
  <c r="Y954" i="4"/>
  <c r="J961" i="3" s="1"/>
  <c r="U954" i="4"/>
  <c r="F961" i="3" s="1"/>
  <c r="X958" i="4"/>
  <c r="I965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T887" i="4"/>
  <c r="E904" i="3" s="1"/>
  <c r="U892" i="4"/>
  <c r="F908" i="3" s="1"/>
  <c r="Y892" i="4"/>
  <c r="J908" i="3" s="1"/>
  <c r="T895" i="4"/>
  <c r="E910" i="3" s="1"/>
  <c r="U900" i="4"/>
  <c r="F914" i="3" s="1"/>
  <c r="Y900" i="4"/>
  <c r="J914" i="3" s="1"/>
  <c r="T903" i="4"/>
  <c r="E998" i="3" s="1"/>
  <c r="V905" i="4"/>
  <c r="G918" i="3" s="1"/>
  <c r="U908" i="4"/>
  <c r="F921" i="3" s="1"/>
  <c r="Y908" i="4"/>
  <c r="J921" i="3" s="1"/>
  <c r="T911" i="4"/>
  <c r="E924" i="3" s="1"/>
  <c r="U916" i="4"/>
  <c r="F928" i="3" s="1"/>
  <c r="Y916" i="4"/>
  <c r="J928" i="3" s="1"/>
  <c r="T919" i="4"/>
  <c r="E930" i="3" s="1"/>
  <c r="U924" i="4"/>
  <c r="F934" i="3" s="1"/>
  <c r="Y924" i="4"/>
  <c r="J934" i="3" s="1"/>
  <c r="W926" i="4"/>
  <c r="H936" i="3" s="1"/>
  <c r="T927" i="4"/>
  <c r="E937" i="3" s="1"/>
  <c r="U929" i="4"/>
  <c r="F1007" i="3" s="1"/>
  <c r="Y929" i="4"/>
  <c r="J1007" i="3" s="1"/>
  <c r="W931" i="4"/>
  <c r="H940" i="3" s="1"/>
  <c r="T932" i="4"/>
  <c r="E941" i="3" s="1"/>
  <c r="V934" i="4"/>
  <c r="G943" i="3" s="1"/>
  <c r="W936" i="4"/>
  <c r="H945" i="3" s="1"/>
  <c r="W938" i="4"/>
  <c r="H946" i="3" s="1"/>
  <c r="W945" i="4"/>
  <c r="H952" i="3" s="1"/>
  <c r="W947" i="4"/>
  <c r="H954" i="3" s="1"/>
  <c r="X950" i="4"/>
  <c r="I957" i="3" s="1"/>
  <c r="X952" i="4"/>
  <c r="I959" i="3" s="1"/>
  <c r="V954" i="4"/>
  <c r="G961" i="3" s="1"/>
  <c r="W955" i="4"/>
  <c r="H962" i="3" s="1"/>
  <c r="Y958" i="4"/>
  <c r="J965" i="3" s="1"/>
  <c r="X962" i="4"/>
  <c r="I968" i="3" s="1"/>
  <c r="V854" i="4"/>
  <c r="G872" i="3" s="1"/>
  <c r="V856" i="4"/>
  <c r="G874" i="3" s="1"/>
  <c r="V858" i="4"/>
  <c r="G876" i="3" s="1"/>
  <c r="V860" i="4"/>
  <c r="G878" i="3" s="1"/>
  <c r="V862" i="4"/>
  <c r="G880" i="3" s="1"/>
  <c r="V864" i="4"/>
  <c r="G882" i="3" s="1"/>
  <c r="V866" i="4"/>
  <c r="G884" i="3"/>
  <c r="Y887" i="4"/>
  <c r="J904" i="3" s="1"/>
  <c r="W889" i="4"/>
  <c r="H906" i="3" s="1"/>
  <c r="T890" i="4"/>
  <c r="E907" i="3" s="1"/>
  <c r="V890" i="4"/>
  <c r="G907" i="3" s="1"/>
  <c r="U895" i="4"/>
  <c r="F910" i="3" s="1"/>
  <c r="W897" i="4"/>
  <c r="H1003" i="3" s="1"/>
  <c r="T898" i="4"/>
  <c r="E912" i="3" s="1"/>
  <c r="V898" i="4"/>
  <c r="G912" i="3"/>
  <c r="U911" i="4"/>
  <c r="F924" i="3" s="1"/>
  <c r="W913" i="4"/>
  <c r="H926" i="3" s="1"/>
  <c r="T914" i="4"/>
  <c r="E927" i="3" s="1"/>
  <c r="V914" i="4"/>
  <c r="G927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T935" i="4"/>
  <c r="E944" i="3" s="1"/>
  <c r="T937" i="4"/>
  <c r="E1008" i="3" s="1"/>
  <c r="T939" i="4"/>
  <c r="E947" i="3" s="1"/>
  <c r="T941" i="4"/>
  <c r="E949" i="3" s="1"/>
  <c r="U944" i="4"/>
  <c r="F1009" i="3" s="1"/>
  <c r="V948" i="4"/>
  <c r="G955" i="3" s="1"/>
  <c r="W953" i="4"/>
  <c r="H960" i="3" s="1"/>
  <c r="X955" i="4"/>
  <c r="I962" i="3" s="1"/>
  <c r="W854" i="4"/>
  <c r="H872" i="3" s="1"/>
  <c r="W858" i="4"/>
  <c r="H876" i="3" s="1"/>
  <c r="W860" i="4"/>
  <c r="H878" i="3" s="1"/>
  <c r="W866" i="4"/>
  <c r="H884" i="3" s="1"/>
  <c r="W868" i="4"/>
  <c r="H886" i="3" s="1"/>
  <c r="W876" i="4"/>
  <c r="H894" i="3" s="1"/>
  <c r="W880" i="4"/>
  <c r="H897" i="3" s="1"/>
  <c r="W884" i="4"/>
  <c r="H901" i="3" s="1"/>
  <c r="T885" i="4"/>
  <c r="E902" i="3" s="1"/>
  <c r="V885" i="4"/>
  <c r="G902" i="3" s="1"/>
  <c r="U890" i="4"/>
  <c r="F907" i="3" s="1"/>
  <c r="Y890" i="4"/>
  <c r="J907" i="3" s="1"/>
  <c r="T893" i="4"/>
  <c r="E997" i="3" s="1"/>
  <c r="U898" i="4"/>
  <c r="F912" i="3" s="1"/>
  <c r="Y898" i="4"/>
  <c r="J912" i="3" s="1"/>
  <c r="T901" i="4"/>
  <c r="E915" i="3" s="1"/>
  <c r="U906" i="4"/>
  <c r="F919" i="3" s="1"/>
  <c r="Y906" i="4"/>
  <c r="J919" i="3" s="1"/>
  <c r="W908" i="4"/>
  <c r="H921" i="3" s="1"/>
  <c r="T909" i="4"/>
  <c r="E922" i="3" s="1"/>
  <c r="V909" i="4"/>
  <c r="G922" i="3" s="1"/>
  <c r="U914" i="4"/>
  <c r="F927" i="3" s="1"/>
  <c r="Y914" i="4"/>
  <c r="J927" i="3"/>
  <c r="T917" i="4"/>
  <c r="E929" i="3" s="1"/>
  <c r="V917" i="4"/>
  <c r="G929" i="3" s="1"/>
  <c r="U922" i="4"/>
  <c r="F932" i="3" s="1"/>
  <c r="Y922" i="4"/>
  <c r="J932" i="3" s="1"/>
  <c r="H934" i="3"/>
  <c r="T925" i="4"/>
  <c r="E935" i="3" s="1"/>
  <c r="V927" i="4"/>
  <c r="G937" i="3" s="1"/>
  <c r="W929" i="4"/>
  <c r="H1007" i="3" s="1"/>
  <c r="T930" i="4"/>
  <c r="E939" i="3" s="1"/>
  <c r="V932" i="4"/>
  <c r="G941" i="3" s="1"/>
  <c r="U935" i="4"/>
  <c r="F944" i="3" s="1"/>
  <c r="U939" i="4"/>
  <c r="F947" i="3" s="1"/>
  <c r="V944" i="4"/>
  <c r="G1009" i="3" s="1"/>
  <c r="Y945" i="4"/>
  <c r="J952" i="3" s="1"/>
  <c r="U948" i="4"/>
  <c r="F955" i="3"/>
  <c r="V951" i="4"/>
  <c r="G958" i="3" s="1"/>
  <c r="X963" i="4"/>
  <c r="I969" i="3" s="1"/>
  <c r="X954" i="4"/>
  <c r="I961" i="3" s="1"/>
  <c r="X961" i="4"/>
  <c r="I1010" i="3" s="1"/>
  <c r="T972" i="4"/>
  <c r="E976" i="3" s="1"/>
  <c r="V972" i="4"/>
  <c r="G976" i="3" s="1"/>
  <c r="U974" i="4"/>
  <c r="F1001" i="3" s="1"/>
  <c r="W974" i="4"/>
  <c r="H1001" i="3" s="1"/>
  <c r="V977" i="4"/>
  <c r="G980" i="3" s="1"/>
  <c r="X977" i="4"/>
  <c r="I980" i="3"/>
  <c r="T980" i="4"/>
  <c r="E982" i="3" s="1"/>
  <c r="V980" i="4"/>
  <c r="G982" i="3" s="1"/>
  <c r="X980" i="4"/>
  <c r="I982" i="3" s="1"/>
  <c r="U986" i="4"/>
  <c r="F988" i="3" s="1"/>
  <c r="W986" i="4"/>
  <c r="H988" i="3" s="1"/>
  <c r="Y986" i="4"/>
  <c r="J988" i="3" s="1"/>
  <c r="T993" i="4"/>
  <c r="E992" i="3" s="1"/>
  <c r="V993" i="4"/>
  <c r="G992" i="3" s="1"/>
  <c r="X993" i="4"/>
  <c r="I992" i="3" s="1"/>
  <c r="T996" i="4"/>
  <c r="E995" i="3" s="1"/>
  <c r="V996" i="4"/>
  <c r="G995" i="3" s="1"/>
  <c r="X996" i="4"/>
  <c r="I995" i="3" s="1"/>
  <c r="U999" i="4"/>
  <c r="F1028" i="3" s="1"/>
  <c r="W999" i="4"/>
  <c r="H1028" i="3" s="1"/>
  <c r="Y999" i="4"/>
  <c r="J1028" i="3" s="1"/>
  <c r="U1003" i="4"/>
  <c r="F1032" i="3" s="1"/>
  <c r="W1003" i="4"/>
  <c r="H1032" i="3" s="1"/>
  <c r="Y1003" i="4"/>
  <c r="J1032" i="3" s="1"/>
  <c r="U1007" i="4"/>
  <c r="F1034" i="3" s="1"/>
  <c r="W1007" i="4"/>
  <c r="H1034" i="3"/>
  <c r="Y1007" i="4"/>
  <c r="J1034" i="3" s="1"/>
  <c r="U1011" i="4"/>
  <c r="F1037" i="3" s="1"/>
  <c r="W1011" i="4"/>
  <c r="H1037" i="3" s="1"/>
  <c r="Y1011" i="4"/>
  <c r="J1037" i="3" s="1"/>
  <c r="U1015" i="4"/>
  <c r="F1152" i="3" s="1"/>
  <c r="W1015" i="4"/>
  <c r="H1152" i="3" s="1"/>
  <c r="Y1015" i="4"/>
  <c r="J1152" i="3" s="1"/>
  <c r="U1019" i="4"/>
  <c r="F1041" i="3" s="1"/>
  <c r="W1019" i="4"/>
  <c r="H1041" i="3" s="1"/>
  <c r="Y1019" i="4"/>
  <c r="J1041" i="3" s="1"/>
  <c r="U1023" i="4"/>
  <c r="F1042" i="3" s="1"/>
  <c r="W1023" i="4"/>
  <c r="H1042" i="3" s="1"/>
  <c r="Y1023" i="4"/>
  <c r="J1042" i="3" s="1"/>
  <c r="U1027" i="4"/>
  <c r="F1203" i="3" s="1"/>
  <c r="W1027" i="4"/>
  <c r="H1203" i="3" s="1"/>
  <c r="Y1027" i="4"/>
  <c r="J1203" i="3" s="1"/>
  <c r="U1031" i="4"/>
  <c r="F1047" i="3" s="1"/>
  <c r="W1031" i="4"/>
  <c r="H1047" i="3" s="1"/>
  <c r="Y1031" i="4"/>
  <c r="J1047" i="3" s="1"/>
  <c r="U1035" i="4"/>
  <c r="F1051" i="3" s="1"/>
  <c r="W1035" i="4"/>
  <c r="H1051" i="3" s="1"/>
  <c r="Y1035" i="4"/>
  <c r="J1051" i="3" s="1"/>
  <c r="U1039" i="4"/>
  <c r="F1054" i="3" s="1"/>
  <c r="W1039" i="4"/>
  <c r="H1054" i="3" s="1"/>
  <c r="Y1039" i="4"/>
  <c r="J1054" i="3" s="1"/>
  <c r="U1043" i="4"/>
  <c r="F1057" i="3" s="1"/>
  <c r="W1043" i="4"/>
  <c r="H1057" i="3" s="1"/>
  <c r="Y1045" i="4"/>
  <c r="J1205" i="3" s="1"/>
  <c r="U1047" i="4"/>
  <c r="F1060" i="3" s="1"/>
  <c r="W1047" i="4"/>
  <c r="H1060" i="3" s="1"/>
  <c r="Y1049" i="4"/>
  <c r="J1159" i="3" s="1"/>
  <c r="U1051" i="4"/>
  <c r="F1063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X1101" i="4"/>
  <c r="I1093" i="3" s="1"/>
  <c r="Y1104" i="4"/>
  <c r="J1096" i="3" s="1"/>
  <c r="Y1107" i="4"/>
  <c r="J1098" i="3" s="1"/>
  <c r="Y1119" i="4"/>
  <c r="J1106" i="3" s="1"/>
  <c r="Y1127" i="4"/>
  <c r="J1215" i="3" s="1"/>
  <c r="Y1135" i="4"/>
  <c r="J1116" i="3" s="1"/>
  <c r="Y1138" i="4"/>
  <c r="J1178" i="3" s="1"/>
  <c r="X1095" i="4"/>
  <c r="I1088" i="3" s="1"/>
  <c r="Y1098" i="4"/>
  <c r="J1171" i="3" s="1"/>
  <c r="Y1101" i="4"/>
  <c r="J1093" i="3" s="1"/>
  <c r="X1111" i="4"/>
  <c r="I1214" i="3" s="1"/>
  <c r="Y1114" i="4"/>
  <c r="J1102" i="3" s="1"/>
  <c r="Y1122" i="4"/>
  <c r="J1108" i="3" s="1"/>
  <c r="Y1130" i="4"/>
  <c r="J1216" i="3" s="1"/>
  <c r="V1138" i="4"/>
  <c r="G1178" i="3" s="1"/>
  <c r="U1141" i="4"/>
  <c r="F1221" i="3" s="1"/>
  <c r="Y1141" i="4"/>
  <c r="J1221" i="3" s="1"/>
  <c r="V1144" i="4"/>
  <c r="G1181" i="3" s="1"/>
  <c r="X1144" i="4"/>
  <c r="I1181" i="3" s="1"/>
  <c r="V957" i="4"/>
  <c r="G964" i="3" s="1"/>
  <c r="X959" i="4"/>
  <c r="I966" i="3" s="1"/>
  <c r="W960" i="4"/>
  <c r="H967" i="3" s="1"/>
  <c r="Y962" i="4"/>
  <c r="J968" i="3" s="1"/>
  <c r="T966" i="4"/>
  <c r="E971" i="3" s="1"/>
  <c r="V966" i="4"/>
  <c r="G971" i="3" s="1"/>
  <c r="X966" i="4"/>
  <c r="I971" i="3" s="1"/>
  <c r="U968" i="4"/>
  <c r="F973" i="3" s="1"/>
  <c r="T978" i="4"/>
  <c r="E981" i="3" s="1"/>
  <c r="V978" i="4"/>
  <c r="G981" i="3" s="1"/>
  <c r="X978" i="4"/>
  <c r="I981" i="3" s="1"/>
  <c r="U984" i="4"/>
  <c r="F986" i="3" s="1"/>
  <c r="W984" i="4"/>
  <c r="H986" i="3" s="1"/>
  <c r="Y984" i="4"/>
  <c r="J986" i="3" s="1"/>
  <c r="T991" i="4"/>
  <c r="E1013" i="3" s="1"/>
  <c r="V991" i="4"/>
  <c r="G1013" i="3" s="1"/>
  <c r="X991" i="4"/>
  <c r="I1013" i="3" s="1"/>
  <c r="T994" i="4"/>
  <c r="E993" i="3" s="1"/>
  <c r="V994" i="4"/>
  <c r="G993" i="3" s="1"/>
  <c r="X994" i="4"/>
  <c r="I993" i="3" s="1"/>
  <c r="T1001" i="4"/>
  <c r="E1030" i="3" s="1"/>
  <c r="V1001" i="4"/>
  <c r="G1030" i="3" s="1"/>
  <c r="X1001" i="4"/>
  <c r="I1030" i="3" s="1"/>
  <c r="T1005" i="4"/>
  <c r="E1200" i="3" s="1"/>
  <c r="V1005" i="4"/>
  <c r="G1200" i="3" s="1"/>
  <c r="X1005" i="4"/>
  <c r="I1200" i="3" s="1"/>
  <c r="T1009" i="4"/>
  <c r="E1036" i="3" s="1"/>
  <c r="V1009" i="4"/>
  <c r="G1036" i="3" s="1"/>
  <c r="X1009" i="4"/>
  <c r="I1036" i="3" s="1"/>
  <c r="T1013" i="4"/>
  <c r="E1039" i="3" s="1"/>
  <c r="V1013" i="4"/>
  <c r="G1039" i="3" s="1"/>
  <c r="X1013" i="4"/>
  <c r="I1039" i="3" s="1"/>
  <c r="T1017" i="4"/>
  <c r="E1154" i="3" s="1"/>
  <c r="V1017" i="4"/>
  <c r="G1154" i="3" s="1"/>
  <c r="X1017" i="4"/>
  <c r="I1154" i="3" s="1"/>
  <c r="T1021" i="4"/>
  <c r="E1201" i="3" s="1"/>
  <c r="V1021" i="4"/>
  <c r="G1201" i="3" s="1"/>
  <c r="X1021" i="4"/>
  <c r="I1201" i="3" s="1"/>
  <c r="T1025" i="4"/>
  <c r="E1157" i="3" s="1"/>
  <c r="V1025" i="4"/>
  <c r="G1157" i="3" s="1"/>
  <c r="X1025" i="4"/>
  <c r="I1157" i="3" s="1"/>
  <c r="T1029" i="4"/>
  <c r="E1045" i="3" s="1"/>
  <c r="V1029" i="4"/>
  <c r="G1045" i="3" s="1"/>
  <c r="X1029" i="4"/>
  <c r="I1045" i="3" s="1"/>
  <c r="T1033" i="4"/>
  <c r="E1049" i="3" s="1"/>
  <c r="V1033" i="4"/>
  <c r="G1049" i="3" s="1"/>
  <c r="X1033" i="4"/>
  <c r="I1049" i="3" s="1"/>
  <c r="T1037" i="4"/>
  <c r="E1158" i="3" s="1"/>
  <c r="V1037" i="4"/>
  <c r="G1158" i="3" s="1"/>
  <c r="X1039" i="4"/>
  <c r="I1054" i="3" s="1"/>
  <c r="T1041" i="4"/>
  <c r="E1204" i="3" s="1"/>
  <c r="V1041" i="4"/>
  <c r="G1204" i="3" s="1"/>
  <c r="X1043" i="4"/>
  <c r="I1057" i="3" s="1"/>
  <c r="T1045" i="4"/>
  <c r="E1205" i="3" s="1"/>
  <c r="V1045" i="4"/>
  <c r="G1205" i="3" s="1"/>
  <c r="X1047" i="4"/>
  <c r="I1060" i="3" s="1"/>
  <c r="T1049" i="4"/>
  <c r="E1159" i="3" s="1"/>
  <c r="V1049" i="4"/>
  <c r="G1159" i="3" s="1"/>
  <c r="X1051" i="4"/>
  <c r="I1063" i="3" s="1"/>
  <c r="U1052" i="4"/>
  <c r="F1206" i="3" s="1"/>
  <c r="W1052" i="4"/>
  <c r="H1206" i="3" s="1"/>
  <c r="Y1056" i="4"/>
  <c r="J1066" i="3" s="1"/>
  <c r="U1057" i="4"/>
  <c r="F1067" i="3" s="1"/>
  <c r="Y1057" i="4"/>
  <c r="J1067" i="3" s="1"/>
  <c r="U1058" i="4"/>
  <c r="F1161" i="3" s="1"/>
  <c r="U1063" i="4"/>
  <c r="F1209" i="3" s="1"/>
  <c r="Y1063" i="4"/>
  <c r="J1209" i="3" s="1"/>
  <c r="U1071" i="4"/>
  <c r="F1074" i="3" s="1"/>
  <c r="Y1071" i="4"/>
  <c r="J1074" i="3" s="1"/>
  <c r="U1079" i="4"/>
  <c r="F1211" i="3" s="1"/>
  <c r="Y1079" i="4"/>
  <c r="J1211" i="3" s="1"/>
  <c r="U1087" i="4"/>
  <c r="F1084" i="3" s="1"/>
  <c r="Y1142" i="4"/>
  <c r="J1180" i="3" s="1"/>
  <c r="U952" i="4"/>
  <c r="F959" i="3" s="1"/>
  <c r="Y955" i="4"/>
  <c r="J962" i="3" s="1"/>
  <c r="W957" i="4"/>
  <c r="H964" i="3" s="1"/>
  <c r="Y959" i="4"/>
  <c r="J966" i="3" s="1"/>
  <c r="V961" i="4"/>
  <c r="G1010" i="3" s="1"/>
  <c r="T964" i="4"/>
  <c r="E999" i="3" s="1"/>
  <c r="V964" i="4"/>
  <c r="G999" i="3" s="1"/>
  <c r="X964" i="4"/>
  <c r="I999" i="3" s="1"/>
  <c r="U966" i="4"/>
  <c r="F971" i="3" s="1"/>
  <c r="W966" i="4"/>
  <c r="H971" i="3" s="1"/>
  <c r="X973" i="4"/>
  <c r="I977" i="3" s="1"/>
  <c r="U978" i="4"/>
  <c r="F981" i="3" s="1"/>
  <c r="W978" i="4"/>
  <c r="H981" i="3" s="1"/>
  <c r="Y978" i="4"/>
  <c r="J981" i="3" s="1"/>
  <c r="T985" i="4"/>
  <c r="E987" i="3" s="1"/>
  <c r="V985" i="4"/>
  <c r="G987" i="3" s="1"/>
  <c r="X985" i="4"/>
  <c r="I987" i="3" s="1"/>
  <c r="T988" i="4"/>
  <c r="E989" i="3" s="1"/>
  <c r="V988" i="4"/>
  <c r="G989" i="3" s="1"/>
  <c r="X988" i="4"/>
  <c r="I989" i="3" s="1"/>
  <c r="U994" i="4"/>
  <c r="F993" i="3" s="1"/>
  <c r="W994" i="4"/>
  <c r="H993" i="3" s="1"/>
  <c r="Y994" i="4"/>
  <c r="J993" i="3" s="1"/>
  <c r="U1001" i="4"/>
  <c r="F1030" i="3" s="1"/>
  <c r="W1001" i="4"/>
  <c r="H1030" i="3" s="1"/>
  <c r="Y1001" i="4"/>
  <c r="J1030" i="3" s="1"/>
  <c r="U1005" i="4"/>
  <c r="F1200" i="3" s="1"/>
  <c r="W1005" i="4"/>
  <c r="H1200" i="3" s="1"/>
  <c r="Y1005" i="4"/>
  <c r="J1200" i="3" s="1"/>
  <c r="U1009" i="4"/>
  <c r="F1036" i="3" s="1"/>
  <c r="W1009" i="4"/>
  <c r="H1036" i="3" s="1"/>
  <c r="Y1009" i="4"/>
  <c r="J1036" i="3" s="1"/>
  <c r="U1013" i="4"/>
  <c r="F1039" i="3" s="1"/>
  <c r="W1013" i="4"/>
  <c r="H1039" i="3" s="1"/>
  <c r="Y1013" i="4"/>
  <c r="J1039" i="3" s="1"/>
  <c r="U1017" i="4"/>
  <c r="F1154" i="3" s="1"/>
  <c r="W1017" i="4"/>
  <c r="H1154" i="3" s="1"/>
  <c r="Y1017" i="4"/>
  <c r="J1154" i="3" s="1"/>
  <c r="U1021" i="4"/>
  <c r="F1201" i="3" s="1"/>
  <c r="W1021" i="4"/>
  <c r="H1201" i="3" s="1"/>
  <c r="Y1021" i="4"/>
  <c r="J1201" i="3" s="1"/>
  <c r="U1025" i="4"/>
  <c r="F1157" i="3" s="1"/>
  <c r="W1025" i="4"/>
  <c r="H1157" i="3" s="1"/>
  <c r="Y1025" i="4"/>
  <c r="J1157" i="3" s="1"/>
  <c r="U1029" i="4"/>
  <c r="F1045" i="3" s="1"/>
  <c r="W1029" i="4"/>
  <c r="H1045" i="3" s="1"/>
  <c r="Y1029" i="4"/>
  <c r="J1045" i="3" s="1"/>
  <c r="U1033" i="4"/>
  <c r="F1049" i="3" s="1"/>
  <c r="W1033" i="4"/>
  <c r="H1049" i="3" s="1"/>
  <c r="Y1033" i="4"/>
  <c r="J1049" i="3" s="1"/>
  <c r="U1037" i="4"/>
  <c r="F1158" i="3" s="1"/>
  <c r="W1037" i="4"/>
  <c r="H1158" i="3" s="1"/>
  <c r="Y1037" i="4"/>
  <c r="J1158" i="3" s="1"/>
  <c r="U1041" i="4"/>
  <c r="F1204" i="3" s="1"/>
  <c r="W1041" i="4"/>
  <c r="H1204" i="3" s="1"/>
  <c r="Y1041" i="4"/>
  <c r="J1204" i="3" s="1"/>
  <c r="Y1043" i="4"/>
  <c r="J1057" i="3" s="1"/>
  <c r="U1045" i="4"/>
  <c r="F1205" i="3" s="1"/>
  <c r="W1045" i="4"/>
  <c r="H1205" i="3" s="1"/>
  <c r="Y1047" i="4"/>
  <c r="J1060" i="3" s="1"/>
  <c r="U1049" i="4"/>
  <c r="F1159" i="3" s="1"/>
  <c r="W1049" i="4"/>
  <c r="H1159" i="3" s="1"/>
  <c r="Y1051" i="4"/>
  <c r="J1063" i="3" s="1"/>
  <c r="X1056" i="4"/>
  <c r="I1066" i="3" s="1"/>
  <c r="X1057" i="4"/>
  <c r="I1067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T1093" i="4"/>
  <c r="E1213" i="3" s="1"/>
  <c r="U1096" i="4"/>
  <c r="F1089" i="3" s="1"/>
  <c r="Y1096" i="4"/>
  <c r="J1089" i="3" s="1"/>
  <c r="U1099" i="4"/>
  <c r="F1091" i="3" s="1"/>
  <c r="Y1099" i="4"/>
  <c r="J1091" i="3" s="1"/>
  <c r="T1109" i="4"/>
  <c r="E1173" i="3" s="1"/>
  <c r="X1109" i="4"/>
  <c r="I1173" i="3" s="1"/>
  <c r="U1112" i="4"/>
  <c r="F1174" i="3" s="1"/>
  <c r="Y1112" i="4"/>
  <c r="J1174" i="3" s="1"/>
  <c r="U1115" i="4"/>
  <c r="F1103" i="3" s="1"/>
  <c r="Y1115" i="4"/>
  <c r="J1103" i="3" s="1"/>
  <c r="W1117" i="4"/>
  <c r="H1105" i="3" s="1"/>
  <c r="T1118" i="4"/>
  <c r="E1175" i="3" s="1"/>
  <c r="V1120" i="4"/>
  <c r="G1176" i="3" s="1"/>
  <c r="U1123" i="4"/>
  <c r="F1109" i="3" s="1"/>
  <c r="Y1123" i="4"/>
  <c r="J1109" i="3" s="1"/>
  <c r="W1125" i="4"/>
  <c r="H1177" i="3" s="1"/>
  <c r="T1126" i="4"/>
  <c r="E1111" i="3" s="1"/>
  <c r="V1128" i="4"/>
  <c r="G1112" i="3" s="1"/>
  <c r="U1131" i="4"/>
  <c r="F1114" i="3" s="1"/>
  <c r="Y1131" i="4"/>
  <c r="J1114" i="3" s="1"/>
  <c r="W1133" i="4"/>
  <c r="H1218" i="3" s="1"/>
  <c r="T1134" i="4"/>
  <c r="E1115" i="3" s="1"/>
  <c r="V1136" i="4"/>
  <c r="G1117" i="3" s="1"/>
  <c r="V1139" i="4"/>
  <c r="G1220" i="3" s="1"/>
  <c r="X1141" i="4"/>
  <c r="I1221" i="3" s="1"/>
  <c r="U1146" i="4"/>
  <c r="F1182" i="3" s="1"/>
  <c r="Y1146" i="4"/>
  <c r="J1182" i="3" s="1"/>
  <c r="X971" i="4"/>
  <c r="I1000" i="3" s="1"/>
  <c r="T976" i="4"/>
  <c r="E979" i="3" s="1"/>
  <c r="X976" i="4"/>
  <c r="I979" i="3" s="1"/>
  <c r="T979" i="4"/>
  <c r="E1011" i="3" s="1"/>
  <c r="X979" i="4"/>
  <c r="I1011" i="3" s="1"/>
  <c r="T982" i="4"/>
  <c r="E984" i="3" s="1"/>
  <c r="X982" i="4"/>
  <c r="I984" i="3" s="1"/>
  <c r="U988" i="4"/>
  <c r="F989" i="3" s="1"/>
  <c r="Y988" i="4"/>
  <c r="J989" i="3" s="1"/>
  <c r="T995" i="4"/>
  <c r="E994" i="3" s="1"/>
  <c r="X995" i="4"/>
  <c r="I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T1053" i="4"/>
  <c r="E1064" i="3" s="1"/>
  <c r="U1061" i="4"/>
  <c r="F1068" i="3" s="1"/>
  <c r="Y1061" i="4"/>
  <c r="J1068" i="3" s="1"/>
  <c r="U1069" i="4"/>
  <c r="F1164" i="3" s="1"/>
  <c r="Y1069" i="4"/>
  <c r="J1164" i="3" s="1"/>
  <c r="U1077" i="4"/>
  <c r="F1165" i="3" s="1"/>
  <c r="Y1077" i="4"/>
  <c r="J1165" i="3" s="1"/>
  <c r="U1085" i="4"/>
  <c r="F1082" i="3" s="1"/>
  <c r="Y1085" i="4"/>
  <c r="J1082" i="3" s="1"/>
  <c r="U1093" i="4"/>
  <c r="F1213" i="3" s="1"/>
  <c r="Y1093" i="4"/>
  <c r="J1213" i="3" s="1"/>
  <c r="T1103" i="4"/>
  <c r="E1095" i="3" s="1"/>
  <c r="X1103" i="4"/>
  <c r="I1095" i="3" s="1"/>
  <c r="U1106" i="4"/>
  <c r="F1172" i="3" s="1"/>
  <c r="Y1106" i="4"/>
  <c r="J1172" i="3" s="1"/>
  <c r="U1109" i="4"/>
  <c r="F1173" i="3" s="1"/>
  <c r="Y1109" i="4"/>
  <c r="J1173" i="3" s="1"/>
  <c r="U1118" i="4"/>
  <c r="F1175" i="3" s="1"/>
  <c r="Y1118" i="4"/>
  <c r="J1175" i="3" s="1"/>
  <c r="W1120" i="4"/>
  <c r="H1176" i="3" s="1"/>
  <c r="T1121" i="4"/>
  <c r="E1107" i="3" s="1"/>
  <c r="V1123" i="4"/>
  <c r="G1109" i="3" s="1"/>
  <c r="U1126" i="4"/>
  <c r="F1111" i="3" s="1"/>
  <c r="Y1126" i="4"/>
  <c r="J1111" i="3" s="1"/>
  <c r="W1128" i="4"/>
  <c r="H1112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T1137" i="4"/>
  <c r="E1219" i="3" s="1"/>
  <c r="U1143" i="4"/>
  <c r="F1118" i="3" s="1"/>
  <c r="Y1143" i="4"/>
  <c r="J1118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89" i="4"/>
  <c r="E990" i="3" s="1"/>
  <c r="X989" i="4"/>
  <c r="I990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U1053" i="4"/>
  <c r="F1064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T1091" i="4"/>
  <c r="E1169" i="3" s="1"/>
  <c r="T1097" i="4"/>
  <c r="E1090" i="3" s="1"/>
  <c r="X1097" i="4"/>
  <c r="I1090" i="3" s="1"/>
  <c r="U1100" i="4"/>
  <c r="F1092" i="3" s="1"/>
  <c r="Y1100" i="4"/>
  <c r="J1092" i="3" s="1"/>
  <c r="U1103" i="4"/>
  <c r="F1095" i="3" s="1"/>
  <c r="Y1103" i="4"/>
  <c r="J1095" i="3" s="1"/>
  <c r="T1113" i="4"/>
  <c r="E1101" i="3" s="1"/>
  <c r="X1113" i="4"/>
  <c r="I1101" i="3" s="1"/>
  <c r="W1115" i="4"/>
  <c r="H1103" i="3" s="1"/>
  <c r="V1118" i="4"/>
  <c r="G1175" i="3" s="1"/>
  <c r="U1121" i="4"/>
  <c r="F1107" i="3" s="1"/>
  <c r="Y1121" i="4"/>
  <c r="J1107" i="3"/>
  <c r="W1123" i="4"/>
  <c r="H1109" i="3" s="1"/>
  <c r="T1124" i="4"/>
  <c r="E1110" i="3" s="1"/>
  <c r="V1126" i="4"/>
  <c r="G1111" i="3" s="1"/>
  <c r="U1129" i="4"/>
  <c r="F1113" i="3" s="1"/>
  <c r="Y1129" i="4"/>
  <c r="J1113" i="3" s="1"/>
  <c r="W1131" i="4"/>
  <c r="H1114" i="3" s="1"/>
  <c r="T1132" i="4"/>
  <c r="E1217" i="3" s="1"/>
  <c r="V1134" i="4"/>
  <c r="G1115" i="3" s="1"/>
  <c r="X1142" i="4"/>
  <c r="I1180" i="3" s="1"/>
  <c r="V1143" i="4"/>
  <c r="G1118" i="3" s="1"/>
  <c r="Y1150" i="4"/>
  <c r="J1183" i="3" s="1"/>
  <c r="X951" i="4"/>
  <c r="I958" i="3" s="1"/>
  <c r="V955" i="4"/>
  <c r="G962" i="3" s="1"/>
  <c r="X957" i="4"/>
  <c r="I964" i="3" s="1"/>
  <c r="V959" i="4"/>
  <c r="G966" i="3" s="1"/>
  <c r="Y960" i="4"/>
  <c r="J967" i="3" s="1"/>
  <c r="U962" i="4"/>
  <c r="F968" i="3" s="1"/>
  <c r="W962" i="4"/>
  <c r="H968" i="3" s="1"/>
  <c r="T974" i="4"/>
  <c r="E1001" i="3" s="1"/>
  <c r="V974" i="4"/>
  <c r="G1001" i="3" s="1"/>
  <c r="X974" i="4"/>
  <c r="I1001" i="3" s="1"/>
  <c r="T983" i="4"/>
  <c r="E985" i="3" s="1"/>
  <c r="V983" i="4"/>
  <c r="G985" i="3" s="1"/>
  <c r="X983" i="4"/>
  <c r="I985" i="3"/>
  <c r="T986" i="4"/>
  <c r="E988" i="3" s="1"/>
  <c r="V986" i="4"/>
  <c r="G988" i="3" s="1"/>
  <c r="X986" i="4"/>
  <c r="I988" i="3" s="1"/>
  <c r="U992" i="4"/>
  <c r="F1014" i="3" s="1"/>
  <c r="W992" i="4"/>
  <c r="H1014" i="3" s="1"/>
  <c r="Y992" i="4"/>
  <c r="J1014" i="3" s="1"/>
  <c r="T999" i="4"/>
  <c r="E1028" i="3"/>
  <c r="V999" i="4"/>
  <c r="G1028" i="3" s="1"/>
  <c r="X999" i="4"/>
  <c r="I1028" i="3" s="1"/>
  <c r="T1003" i="4"/>
  <c r="E1032" i="3" s="1"/>
  <c r="V1003" i="4"/>
  <c r="G1032" i="3" s="1"/>
  <c r="X1003" i="4"/>
  <c r="I1032" i="3" s="1"/>
  <c r="T1007" i="4"/>
  <c r="E1034" i="3" s="1"/>
  <c r="V1007" i="4"/>
  <c r="G1034" i="3" s="1"/>
  <c r="X1007" i="4"/>
  <c r="I1034" i="3" s="1"/>
  <c r="T1011" i="4"/>
  <c r="E1037" i="3" s="1"/>
  <c r="V1011" i="4"/>
  <c r="G1037" i="3" s="1"/>
  <c r="X1011" i="4"/>
  <c r="I1037" i="3" s="1"/>
  <c r="T1015" i="4"/>
  <c r="E1152" i="3" s="1"/>
  <c r="V1015" i="4"/>
  <c r="G1152" i="3" s="1"/>
  <c r="X1015" i="4"/>
  <c r="I1152" i="3" s="1"/>
  <c r="T1019" i="4"/>
  <c r="E1041" i="3" s="1"/>
  <c r="V1019" i="4"/>
  <c r="G1041" i="3" s="1"/>
  <c r="X1019" i="4"/>
  <c r="I1041" i="3" s="1"/>
  <c r="T1023" i="4"/>
  <c r="E1042" i="3" s="1"/>
  <c r="V1023" i="4"/>
  <c r="G1042" i="3" s="1"/>
  <c r="X1023" i="4"/>
  <c r="I1042" i="3" s="1"/>
  <c r="T1027" i="4"/>
  <c r="E1203" i="3" s="1"/>
  <c r="V1027" i="4"/>
  <c r="G1203" i="3" s="1"/>
  <c r="X1027" i="4"/>
  <c r="I1203" i="3" s="1"/>
  <c r="T1031" i="4"/>
  <c r="E1047" i="3" s="1"/>
  <c r="V1031" i="4"/>
  <c r="G1047" i="3" s="1"/>
  <c r="X1031" i="4"/>
  <c r="I1047" i="3" s="1"/>
  <c r="T1035" i="4"/>
  <c r="E1051" i="3" s="1"/>
  <c r="V1035" i="4"/>
  <c r="G1051" i="3" s="1"/>
  <c r="X1035" i="4"/>
  <c r="I1051" i="3" s="1"/>
  <c r="X1037" i="4"/>
  <c r="I1158" i="3" s="1"/>
  <c r="T1039" i="4"/>
  <c r="E1054" i="3" s="1"/>
  <c r="V1039" i="4"/>
  <c r="G1054" i="3" s="1"/>
  <c r="X1041" i="4"/>
  <c r="I1204" i="3" s="1"/>
  <c r="T1043" i="4"/>
  <c r="E1057" i="3" s="1"/>
  <c r="V1043" i="4"/>
  <c r="G1057" i="3" s="1"/>
  <c r="X1045" i="4"/>
  <c r="I1205" i="3" s="1"/>
  <c r="T1047" i="4"/>
  <c r="E1060" i="3" s="1"/>
  <c r="V1047" i="4"/>
  <c r="G1060" i="3" s="1"/>
  <c r="X1049" i="4"/>
  <c r="I1159" i="3" s="1"/>
  <c r="T1051" i="4"/>
  <c r="E1063" i="3" s="1"/>
  <c r="Y1052" i="4"/>
  <c r="J1206" i="3" s="1"/>
  <c r="W1055" i="4"/>
  <c r="H1160" i="3" s="1"/>
  <c r="U1056" i="4"/>
  <c r="F1066" i="3" s="1"/>
  <c r="W1058" i="4"/>
  <c r="H1161" i="3" s="1"/>
  <c r="Y1058" i="4"/>
  <c r="J1161" i="3"/>
  <c r="U1067" i="4"/>
  <c r="F1163" i="3" s="1"/>
  <c r="Y1067" i="4"/>
  <c r="J1163" i="3" s="1"/>
  <c r="U1075" i="4"/>
  <c r="F1077" i="3" s="1"/>
  <c r="Y1075" i="4"/>
  <c r="J1077" i="3" s="1"/>
  <c r="U1083" i="4"/>
  <c r="F1168" i="3" s="1"/>
  <c r="Y1083" i="4"/>
  <c r="J1168" i="3" s="1"/>
  <c r="U1091" i="4"/>
  <c r="F1169" i="3" s="1"/>
  <c r="Y1091" i="4"/>
  <c r="J1169" i="3" s="1"/>
  <c r="U1094" i="4"/>
  <c r="F1087" i="3" s="1"/>
  <c r="Y1094" i="4"/>
  <c r="J1087" i="3" s="1"/>
  <c r="U1097" i="4"/>
  <c r="F1090" i="3" s="1"/>
  <c r="Y1097" i="4"/>
  <c r="J1090" i="3" s="1"/>
  <c r="T1107" i="4"/>
  <c r="E1098" i="3" s="1"/>
  <c r="X1107" i="4"/>
  <c r="I1098" i="3" s="1"/>
  <c r="U1110" i="4"/>
  <c r="F1100" i="3" s="1"/>
  <c r="Y1110" i="4"/>
  <c r="J1100" i="3" s="1"/>
  <c r="U1113" i="4"/>
  <c r="F1101" i="3" s="1"/>
  <c r="Y1113" i="4"/>
  <c r="J1101" i="3" s="1"/>
  <c r="U1116" i="4"/>
  <c r="F1104" i="3" s="1"/>
  <c r="Y1116" i="4"/>
  <c r="J1104" i="3" s="1"/>
  <c r="W1118" i="4"/>
  <c r="H1175" i="3" s="1"/>
  <c r="T1119" i="4"/>
  <c r="E1106" i="3" s="1"/>
  <c r="V1121" i="4"/>
  <c r="G1107" i="3" s="1"/>
  <c r="U1124" i="4"/>
  <c r="F1110" i="3" s="1"/>
  <c r="Y1124" i="4"/>
  <c r="J1110" i="3" s="1"/>
  <c r="W1126" i="4"/>
  <c r="H1111" i="3" s="1"/>
  <c r="T1127" i="4"/>
  <c r="E1215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T1173" i="4"/>
  <c r="E1193" i="3" s="1"/>
  <c r="U1178" i="4"/>
  <c r="F1136" i="3" s="1"/>
  <c r="Y1178" i="4"/>
  <c r="J1136" i="3" s="1"/>
  <c r="X1223" i="4"/>
  <c r="I1245" i="3" s="1"/>
  <c r="T1231" i="4"/>
  <c r="E1757" i="3" s="1"/>
  <c r="X1231" i="4"/>
  <c r="I1757" i="3" s="1"/>
  <c r="X1239" i="4"/>
  <c r="I1759" i="3" s="1"/>
  <c r="T1247" i="4"/>
  <c r="E1703" i="3" s="1"/>
  <c r="X1247" i="4"/>
  <c r="I1703" i="3" s="1"/>
  <c r="X1255" i="4"/>
  <c r="I1268" i="3" s="1"/>
  <c r="X1263" i="4"/>
  <c r="I1273" i="3" s="1"/>
  <c r="T1271" i="4"/>
  <c r="E1279" i="3" s="1"/>
  <c r="Y1355" i="4"/>
  <c r="J1335" i="3" s="1"/>
  <c r="X1358" i="4"/>
  <c r="I1338" i="3" s="1"/>
  <c r="U1359" i="4"/>
  <c r="F1339" i="3" s="1"/>
  <c r="V1362" i="4"/>
  <c r="G1711" i="3" s="1"/>
  <c r="W1365" i="4"/>
  <c r="H1340" i="3" s="1"/>
  <c r="Y1367" i="4"/>
  <c r="J1342" i="3" s="1"/>
  <c r="X1372" i="4"/>
  <c r="I1795" i="3" s="1"/>
  <c r="U1373" i="4"/>
  <c r="F1712" i="3" s="1"/>
  <c r="X1375" i="4"/>
  <c r="I1345" i="3" s="1"/>
  <c r="W1378" i="4"/>
  <c r="H1348" i="3" s="1"/>
  <c r="V1146" i="4"/>
  <c r="G1182" i="3" s="1"/>
  <c r="U1149" i="4"/>
  <c r="F1121" i="3" s="1"/>
  <c r="W1151" i="4"/>
  <c r="H1223" i="3" s="1"/>
  <c r="T1152" i="4"/>
  <c r="E1122" i="3" s="1"/>
  <c r="V1154" i="4"/>
  <c r="G1123" i="3" s="1"/>
  <c r="U1157" i="4"/>
  <c r="F1125" i="3" s="1"/>
  <c r="W1159" i="4"/>
  <c r="H1126" i="3" s="1"/>
  <c r="T1160" i="4"/>
  <c r="E1187" i="3" s="1"/>
  <c r="V1162" i="4"/>
  <c r="G1189" i="3" s="1"/>
  <c r="U1165" i="4"/>
  <c r="F1191" i="3" s="1"/>
  <c r="Y1165" i="4"/>
  <c r="J1191" i="3" s="1"/>
  <c r="W1167" i="4"/>
  <c r="H1192" i="3" s="1"/>
  <c r="T1168" i="4"/>
  <c r="E1129" i="3" s="1"/>
  <c r="V1170" i="4"/>
  <c r="G1131" i="3" s="1"/>
  <c r="X1172" i="4"/>
  <c r="I1224" i="3" s="1"/>
  <c r="U1176" i="4"/>
  <c r="F1134" i="3" s="1"/>
  <c r="W1176" i="4"/>
  <c r="H1134" i="3" s="1"/>
  <c r="Y1176" i="4"/>
  <c r="J1134" i="3" s="1"/>
  <c r="T1226" i="4"/>
  <c r="E1248" i="3" s="1"/>
  <c r="X1226" i="4"/>
  <c r="I1248" i="3" s="1"/>
  <c r="V1228" i="4"/>
  <c r="G1755" i="3" s="1"/>
  <c r="U1231" i="4"/>
  <c r="F1757" i="3" s="1"/>
  <c r="W1231" i="4"/>
  <c r="H1757" i="3" s="1"/>
  <c r="T1234" i="4"/>
  <c r="E1253" i="3" s="1"/>
  <c r="X1234" i="4"/>
  <c r="I1253" i="3" s="1"/>
  <c r="V1236" i="4"/>
  <c r="G1254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U1247" i="4"/>
  <c r="F1703" i="3" s="1"/>
  <c r="W1247" i="4"/>
  <c r="H1703" i="3" s="1"/>
  <c r="T1250" i="4"/>
  <c r="E1263" i="3" s="1"/>
  <c r="X1250" i="4"/>
  <c r="I1263" i="3" s="1"/>
  <c r="V1252" i="4"/>
  <c r="G1265" i="3" s="1"/>
  <c r="U1255" i="4"/>
  <c r="F1268" i="3" s="1"/>
  <c r="W1255" i="4"/>
  <c r="H1268" i="3" s="1"/>
  <c r="T1258" i="4"/>
  <c r="E1764" i="3" s="1"/>
  <c r="X1258" i="4"/>
  <c r="I1764" i="3" s="1"/>
  <c r="V1260" i="4"/>
  <c r="G1271" i="3" s="1"/>
  <c r="U1263" i="4"/>
  <c r="F1273" i="3" s="1"/>
  <c r="W1263" i="4"/>
  <c r="H1273" i="3" s="1"/>
  <c r="T1266" i="4"/>
  <c r="E1275" i="3" s="1"/>
  <c r="X1266" i="4"/>
  <c r="I1275" i="3" s="1"/>
  <c r="V1268" i="4"/>
  <c r="G1276" i="3" s="1"/>
  <c r="X1268" i="4"/>
  <c r="I1276" i="3" s="1"/>
  <c r="W1269" i="4"/>
  <c r="H1277" i="3" s="1"/>
  <c r="U1271" i="4"/>
  <c r="F1279" i="3" s="1"/>
  <c r="W1277" i="4"/>
  <c r="H1283" i="3" s="1"/>
  <c r="U1281" i="4"/>
  <c r="F1770" i="3" s="1"/>
  <c r="W1281" i="4"/>
  <c r="H1770" i="3" s="1"/>
  <c r="Y1287" i="4"/>
  <c r="J1773" i="3" s="1"/>
  <c r="X1292" i="4"/>
  <c r="I1774" i="3" s="1"/>
  <c r="V1293" i="4"/>
  <c r="G1775" i="3" s="1"/>
  <c r="X1298" i="4"/>
  <c r="I1297" i="3" s="1"/>
  <c r="T1299" i="4"/>
  <c r="E1705" i="3" s="1"/>
  <c r="U1301" i="4"/>
  <c r="F1299" i="3" s="1"/>
  <c r="W1301" i="4"/>
  <c r="H1299" i="3" s="1"/>
  <c r="Y1301" i="4"/>
  <c r="J1299" i="3" s="1"/>
  <c r="T1307" i="4"/>
  <c r="E1777" i="3" s="1"/>
  <c r="V1307" i="4"/>
  <c r="G1777" i="3" s="1"/>
  <c r="X1307" i="4"/>
  <c r="I1777" i="3" s="1"/>
  <c r="U1312" i="4"/>
  <c r="F1778" i="3" s="1"/>
  <c r="W1312" i="4"/>
  <c r="H1778" i="3" s="1"/>
  <c r="Y1312" i="4"/>
  <c r="J1778" i="3" s="1"/>
  <c r="T1315" i="4"/>
  <c r="E1779" i="3" s="1"/>
  <c r="V1315" i="4"/>
  <c r="G1779" i="3" s="1"/>
  <c r="X1315" i="4"/>
  <c r="I1779" i="3" s="1"/>
  <c r="V1318" i="4"/>
  <c r="G1311" i="3" s="1"/>
  <c r="X1318" i="4"/>
  <c r="I1311" i="3" s="1"/>
  <c r="T1322" i="4"/>
  <c r="E1781" i="3" s="1"/>
  <c r="V1322" i="4"/>
  <c r="G1781" i="3" s="1"/>
  <c r="X1322" i="4"/>
  <c r="I1781" i="3" s="1"/>
  <c r="T1326" i="4"/>
  <c r="E1782" i="3" s="1"/>
  <c r="V1326" i="4"/>
  <c r="G1782" i="3" s="1"/>
  <c r="X1326" i="4"/>
  <c r="I1782" i="3" s="1"/>
  <c r="T1330" i="4"/>
  <c r="E1318" i="3" s="1"/>
  <c r="V1330" i="4"/>
  <c r="G1318" i="3" s="1"/>
  <c r="X1330" i="4"/>
  <c r="I1318" i="3"/>
  <c r="T1334" i="4"/>
  <c r="E1322" i="3" s="1"/>
  <c r="V1334" i="4"/>
  <c r="G1322" i="3" s="1"/>
  <c r="X1336" i="4"/>
  <c r="I1323" i="3" s="1"/>
  <c r="T1338" i="4"/>
  <c r="E1324" i="3" s="1"/>
  <c r="V1338" i="4"/>
  <c r="G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V1346" i="4"/>
  <c r="G1328" i="3" s="1"/>
  <c r="T1349" i="4"/>
  <c r="E1331" i="3" s="1"/>
  <c r="Y1350" i="4"/>
  <c r="J1788" i="3" s="1"/>
  <c r="X1353" i="4"/>
  <c r="I1333" i="3" s="1"/>
  <c r="U1354" i="4"/>
  <c r="F1334" i="3" s="1"/>
  <c r="W1354" i="4"/>
  <c r="H1334" i="3" s="1"/>
  <c r="T1357" i="4"/>
  <c r="E1337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V1364" i="4"/>
  <c r="G1792" i="3" s="1"/>
  <c r="X1370" i="4"/>
  <c r="I1794" i="3" s="1"/>
  <c r="T1371" i="4"/>
  <c r="E1344" i="3" s="1"/>
  <c r="V1371" i="4"/>
  <c r="G1344" i="3" s="1"/>
  <c r="U1376" i="4"/>
  <c r="F1346" i="3" s="1"/>
  <c r="V1377" i="4"/>
  <c r="G1347" i="3" s="1"/>
  <c r="X1378" i="4"/>
  <c r="I1348" i="3" s="1"/>
  <c r="U1379" i="4"/>
  <c r="F1796" i="3" s="1"/>
  <c r="U1144" i="4"/>
  <c r="F1181" i="3" s="1"/>
  <c r="Y1144" i="4"/>
  <c r="J1181" i="3" s="1"/>
  <c r="W1146" i="4"/>
  <c r="H1182" i="3" s="1"/>
  <c r="T1147" i="4"/>
  <c r="E1222" i="3" s="1"/>
  <c r="V1149" i="4"/>
  <c r="G1121" i="3" s="1"/>
  <c r="U1152" i="4"/>
  <c r="F1122" i="3" s="1"/>
  <c r="Y1152" i="4"/>
  <c r="J1122" i="3" s="1"/>
  <c r="W1154" i="4"/>
  <c r="H1123" i="3" s="1"/>
  <c r="T1155" i="4"/>
  <c r="E1185" i="3" s="1"/>
  <c r="V1157" i="4"/>
  <c r="G1125" i="3" s="1"/>
  <c r="U1160" i="4"/>
  <c r="F1187" i="3" s="1"/>
  <c r="Y1160" i="4"/>
  <c r="J1187" i="3" s="1"/>
  <c r="W1162" i="4"/>
  <c r="H1189" i="3" s="1"/>
  <c r="T1163" i="4"/>
  <c r="E1127" i="3" s="1"/>
  <c r="V1165" i="4"/>
  <c r="G1191" i="3" s="1"/>
  <c r="U1168" i="4"/>
  <c r="F1129" i="3" s="1"/>
  <c r="Y1168" i="4"/>
  <c r="J1129" i="3" s="1"/>
  <c r="W1170" i="4"/>
  <c r="H1131" i="3" s="1"/>
  <c r="T1171" i="4"/>
  <c r="E1132" i="3" s="1"/>
  <c r="V1173" i="4"/>
  <c r="G1193" i="3" s="1"/>
  <c r="X1173" i="4"/>
  <c r="I1193" i="3" s="1"/>
  <c r="T1174" i="4"/>
  <c r="E1133" i="3" s="1"/>
  <c r="Y1175" i="4"/>
  <c r="J1225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W1226" i="4"/>
  <c r="H1248" i="3" s="1"/>
  <c r="T1229" i="4"/>
  <c r="E1250" i="3" s="1"/>
  <c r="X1229" i="4"/>
  <c r="I1250" i="3" s="1"/>
  <c r="V1231" i="4"/>
  <c r="G1757" i="3" s="1"/>
  <c r="U1234" i="4"/>
  <c r="F1253" i="3" s="1"/>
  <c r="W1234" i="4"/>
  <c r="H1253" i="3" s="1"/>
  <c r="T1237" i="4"/>
  <c r="E1255" i="3" s="1"/>
  <c r="X1237" i="4"/>
  <c r="I1255" i="3" s="1"/>
  <c r="V1239" i="4"/>
  <c r="G1759" i="3" s="1"/>
  <c r="U1242" i="4"/>
  <c r="F1760" i="3" s="1"/>
  <c r="W1242" i="4"/>
  <c r="H1760" i="3" s="1"/>
  <c r="T1245" i="4"/>
  <c r="E1761" i="3" s="1"/>
  <c r="X1245" i="4"/>
  <c r="I1761" i="3" s="1"/>
  <c r="V1247" i="4"/>
  <c r="G1703" i="3" s="1"/>
  <c r="U1250" i="4"/>
  <c r="F1263" i="3" s="1"/>
  <c r="W1250" i="4"/>
  <c r="H1263" i="3" s="1"/>
  <c r="T1253" i="4"/>
  <c r="E1266" i="3" s="1"/>
  <c r="X1253" i="4"/>
  <c r="I1266" i="3" s="1"/>
  <c r="V1255" i="4"/>
  <c r="G1268" i="3" s="1"/>
  <c r="U1258" i="4"/>
  <c r="F1764" i="3" s="1"/>
  <c r="W1258" i="4"/>
  <c r="H1764" i="3" s="1"/>
  <c r="T1261" i="4"/>
  <c r="E1272" i="3" s="1"/>
  <c r="X1261" i="4"/>
  <c r="I1272" i="3" s="1"/>
  <c r="V1263" i="4"/>
  <c r="G1273" i="3" s="1"/>
  <c r="U1266" i="4"/>
  <c r="F1275" i="3" s="1"/>
  <c r="W1266" i="4"/>
  <c r="H1275" i="3" s="1"/>
  <c r="T1269" i="4"/>
  <c r="E1277" i="3" s="1"/>
  <c r="V1271" i="4"/>
  <c r="G1279" i="3" s="1"/>
  <c r="X1271" i="4"/>
  <c r="I1279" i="3" s="1"/>
  <c r="W1272" i="4"/>
  <c r="H1280" i="3" s="1"/>
  <c r="V1274" i="4"/>
  <c r="G1768" i="3" s="1"/>
  <c r="U1275" i="4"/>
  <c r="F1769" i="3" s="1"/>
  <c r="X1276" i="4"/>
  <c r="I1282" i="3" s="1"/>
  <c r="Y1280" i="4"/>
  <c r="J1704" i="3" s="1"/>
  <c r="W1282" i="4"/>
  <c r="H1286" i="3" s="1"/>
  <c r="Y1283" i="4"/>
  <c r="J1287" i="3" s="1"/>
  <c r="V1287" i="4"/>
  <c r="G1773" i="3" s="1"/>
  <c r="W1288" i="4"/>
  <c r="H1289" i="3" s="1"/>
  <c r="X1289" i="4"/>
  <c r="I1290" i="3" s="1"/>
  <c r="V1297" i="4"/>
  <c r="G1296" i="3" s="1"/>
  <c r="U1304" i="4"/>
  <c r="F1301" i="3" s="1"/>
  <c r="W1304" i="4"/>
  <c r="H1301" i="3" s="1"/>
  <c r="Y1304" i="4"/>
  <c r="J1301" i="3" s="1"/>
  <c r="U1318" i="4"/>
  <c r="F1311" i="3" s="1"/>
  <c r="W1318" i="4"/>
  <c r="H1311" i="3" s="1"/>
  <c r="Y1318" i="4"/>
  <c r="J1311" i="3" s="1"/>
  <c r="U1322" i="4"/>
  <c r="F1781" i="3" s="1"/>
  <c r="W1322" i="4"/>
  <c r="H1781" i="3" s="1"/>
  <c r="Y1322" i="4"/>
  <c r="J1781" i="3" s="1"/>
  <c r="U1326" i="4"/>
  <c r="F1782" i="3" s="1"/>
  <c r="W1326" i="4"/>
  <c r="H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W1338" i="4"/>
  <c r="H1324" i="3" s="1"/>
  <c r="Y1338" i="4"/>
  <c r="J1324" i="3" s="1"/>
  <c r="Y1340" i="4"/>
  <c r="J1786" i="3" s="1"/>
  <c r="U1342" i="4"/>
  <c r="F1709" i="3" s="1"/>
  <c r="W1342" i="4"/>
  <c r="H1709" i="3" s="1"/>
  <c r="Y1344" i="4"/>
  <c r="J1326" i="3" s="1"/>
  <c r="U1346" i="4"/>
  <c r="F1328" i="3" s="1"/>
  <c r="W1346" i="4"/>
  <c r="H1328" i="3" s="1"/>
  <c r="X1348" i="4"/>
  <c r="I1330" i="3" s="1"/>
  <c r="U1349" i="4"/>
  <c r="F1331" i="3" s="1"/>
  <c r="W1349" i="4"/>
  <c r="H1331" i="3" s="1"/>
  <c r="T1352" i="4"/>
  <c r="E1332" i="3" s="1"/>
  <c r="Y1353" i="4"/>
  <c r="J1333" i="3" s="1"/>
  <c r="X1356" i="4"/>
  <c r="I1336" i="3" s="1"/>
  <c r="U1357" i="4"/>
  <c r="F1337" i="3" s="1"/>
  <c r="W1357" i="4"/>
  <c r="H1337" i="3" s="1"/>
  <c r="U1364" i="4"/>
  <c r="F1792" i="3" s="1"/>
  <c r="Y1365" i="4"/>
  <c r="J1340" i="3" s="1"/>
  <c r="X1368" i="4"/>
  <c r="I1793" i="3" s="1"/>
  <c r="U1369" i="4"/>
  <c r="F1343" i="3" s="1"/>
  <c r="U1371" i="4"/>
  <c r="F1344" i="3" s="1"/>
  <c r="U1374" i="4"/>
  <c r="F1713" i="3" s="1"/>
  <c r="U1147" i="4"/>
  <c r="F1222" i="3" s="1"/>
  <c r="Y1147" i="4"/>
  <c r="J1222" i="3" s="1"/>
  <c r="W1149" i="4"/>
  <c r="H1121" i="3" s="1"/>
  <c r="T1150" i="4"/>
  <c r="E1183" i="3" s="1"/>
  <c r="V1152" i="4"/>
  <c r="G1122" i="3" s="1"/>
  <c r="U1155" i="4"/>
  <c r="F1185" i="3" s="1"/>
  <c r="Y1155" i="4"/>
  <c r="J1185" i="3" s="1"/>
  <c r="W1157" i="4"/>
  <c r="H1125" i="3" s="1"/>
  <c r="T1158" i="4"/>
  <c r="E1186" i="3" s="1"/>
  <c r="V1160" i="4"/>
  <c r="G1187" i="3" s="1"/>
  <c r="U1163" i="4"/>
  <c r="F1127" i="3" s="1"/>
  <c r="Y1163" i="4"/>
  <c r="J1127" i="3" s="1"/>
  <c r="W1165" i="4"/>
  <c r="H1191" i="3" s="1"/>
  <c r="T1166" i="4"/>
  <c r="E1128" i="3" s="1"/>
  <c r="V1168" i="4"/>
  <c r="G1129" i="3" s="1"/>
  <c r="U1171" i="4"/>
  <c r="F1132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V1226" i="4"/>
  <c r="G1248" i="3" s="1"/>
  <c r="U1229" i="4"/>
  <c r="F1250" i="3" s="1"/>
  <c r="T1232" i="4"/>
  <c r="E1251" i="3" s="1"/>
  <c r="X1232" i="4"/>
  <c r="I1251" i="3" s="1"/>
  <c r="V1234" i="4"/>
  <c r="G1253" i="3" s="1"/>
  <c r="U1237" i="4"/>
  <c r="F1255" i="3" s="1"/>
  <c r="T1240" i="4"/>
  <c r="E1257" i="3" s="1"/>
  <c r="X1240" i="4"/>
  <c r="I1257" i="3" s="1"/>
  <c r="V1242" i="4"/>
  <c r="G1760" i="3" s="1"/>
  <c r="U1245" i="4"/>
  <c r="F1761" i="3" s="1"/>
  <c r="T1248" i="4"/>
  <c r="E1261" i="3" s="1"/>
  <c r="X1248" i="4"/>
  <c r="I1261" i="3" s="1"/>
  <c r="V1250" i="4"/>
  <c r="G1263" i="3" s="1"/>
  <c r="U1253" i="4"/>
  <c r="F1266" i="3" s="1"/>
  <c r="T1256" i="4"/>
  <c r="E1763" i="3" s="1"/>
  <c r="X1256" i="4"/>
  <c r="I1763" i="3" s="1"/>
  <c r="V1258" i="4"/>
  <c r="G1764" i="3" s="1"/>
  <c r="U1261" i="4"/>
  <c r="F1272" i="3" s="1"/>
  <c r="T1264" i="4"/>
  <c r="E1274" i="3" s="1"/>
  <c r="X1264" i="4"/>
  <c r="I1274" i="3" s="1"/>
  <c r="V1266" i="4"/>
  <c r="G1275" i="3" s="1"/>
  <c r="U1269" i="4"/>
  <c r="F1277" i="3" s="1"/>
  <c r="T1272" i="4"/>
  <c r="E1280" i="3" s="1"/>
  <c r="Y1273" i="4"/>
  <c r="J1281" i="3" s="1"/>
  <c r="T1275" i="4"/>
  <c r="E1769" i="3" s="1"/>
  <c r="Y1276" i="4"/>
  <c r="J1282" i="3" s="1"/>
  <c r="X1284" i="4"/>
  <c r="I1288" i="3" s="1"/>
  <c r="V1285" i="4"/>
  <c r="G1771" i="3" s="1"/>
  <c r="V1286" i="4"/>
  <c r="G1772" i="3" s="1"/>
  <c r="T1288" i="4"/>
  <c r="E1289" i="3" s="1"/>
  <c r="V1290" i="4"/>
  <c r="G1291" i="3" s="1"/>
  <c r="T1291" i="4"/>
  <c r="E1292" i="3" s="1"/>
  <c r="X1291" i="4"/>
  <c r="I1292" i="3" s="1"/>
  <c r="V1292" i="4"/>
  <c r="G1774" i="3" s="1"/>
  <c r="X1293" i="4"/>
  <c r="I1775" i="3" s="1"/>
  <c r="Y1294" i="4"/>
  <c r="J1293" i="3" s="1"/>
  <c r="X1296" i="4"/>
  <c r="I1295" i="3" s="1"/>
  <c r="T1305" i="4"/>
  <c r="E1302" i="3" s="1"/>
  <c r="X1305" i="4"/>
  <c r="I1302" i="3" s="1"/>
  <c r="U1310" i="4"/>
  <c r="F1306" i="3" s="1"/>
  <c r="Y1310" i="4"/>
  <c r="J1306" i="3" s="1"/>
  <c r="T1313" i="4"/>
  <c r="E1308" i="3" s="1"/>
  <c r="X1313" i="4"/>
  <c r="I1308" i="3" s="1"/>
  <c r="T1319" i="4"/>
  <c r="E1312" i="3" s="1"/>
  <c r="X1319" i="4"/>
  <c r="I1312" i="3" s="1"/>
  <c r="T1323" i="4"/>
  <c r="E1314" i="3" s="1"/>
  <c r="X1323" i="4"/>
  <c r="I1314" i="3" s="1"/>
  <c r="T1327" i="4"/>
  <c r="E1783" i="3" s="1"/>
  <c r="X1327" i="4"/>
  <c r="I1783" i="3" s="1"/>
  <c r="T1331" i="4"/>
  <c r="E1319" i="3" s="1"/>
  <c r="X1331" i="4"/>
  <c r="I1319" i="3" s="1"/>
  <c r="T1335" i="4"/>
  <c r="E1784" i="3" s="1"/>
  <c r="X1337" i="4"/>
  <c r="I1708" i="3" s="1"/>
  <c r="T1339" i="4"/>
  <c r="E1785" i="3" s="1"/>
  <c r="X1341" i="4"/>
  <c r="I1325" i="3" s="1"/>
  <c r="T1343" i="4"/>
  <c r="E1787" i="3" s="1"/>
  <c r="X1345" i="4"/>
  <c r="I1327" i="3" s="1"/>
  <c r="T1347" i="4"/>
  <c r="E1329" i="3" s="1"/>
  <c r="Y1348" i="4"/>
  <c r="J1330" i="3" s="1"/>
  <c r="X1351" i="4"/>
  <c r="I1789" i="3" s="1"/>
  <c r="U1352" i="4"/>
  <c r="F1332" i="3" s="1"/>
  <c r="T1355" i="4"/>
  <c r="E1335" i="3" s="1"/>
  <c r="Y1356" i="4"/>
  <c r="J1336" i="3" s="1"/>
  <c r="X1359" i="4"/>
  <c r="I1339" i="3" s="1"/>
  <c r="Y1361" i="4"/>
  <c r="J1710" i="3" s="1"/>
  <c r="U1361" i="4"/>
  <c r="F1710" i="3" s="1"/>
  <c r="Y1363" i="4"/>
  <c r="J1791" i="3" s="1"/>
  <c r="V1365" i="4"/>
  <c r="G1340" i="3" s="1"/>
  <c r="W1366" i="4"/>
  <c r="H1341" i="3" s="1"/>
  <c r="Y1368" i="4"/>
  <c r="J1793" i="3" s="1"/>
  <c r="U1368" i="4"/>
  <c r="F1793" i="3" s="1"/>
  <c r="V1370" i="4"/>
  <c r="G1794" i="3" s="1"/>
  <c r="X1373" i="4"/>
  <c r="I1712" i="3" s="1"/>
  <c r="T1380" i="4"/>
  <c r="E1349" i="3" s="1"/>
  <c r="T1384" i="4"/>
  <c r="E1352" i="3" s="1"/>
  <c r="X1384" i="4"/>
  <c r="I1352" i="3" s="1"/>
  <c r="W1152" i="4"/>
  <c r="H1122" i="3" s="1"/>
  <c r="T1153" i="4"/>
  <c r="E1184" i="3" s="1"/>
  <c r="Y1158" i="4"/>
  <c r="J1186" i="3" s="1"/>
  <c r="W1160" i="4"/>
  <c r="H1187" i="3" s="1"/>
  <c r="T1161" i="4"/>
  <c r="E1188" i="3"/>
  <c r="X1227" i="4"/>
  <c r="I1249" i="3" s="1"/>
  <c r="X1235" i="4"/>
  <c r="I1758" i="3" s="1"/>
  <c r="T1243" i="4"/>
  <c r="E1259" i="3" s="1"/>
  <c r="X1243" i="4"/>
  <c r="I1259" i="3" s="1"/>
  <c r="X1251" i="4"/>
  <c r="I1264" i="3" s="1"/>
  <c r="T1259" i="4"/>
  <c r="E1270" i="3" s="1"/>
  <c r="X1259" i="4"/>
  <c r="I1270" i="3" s="1"/>
  <c r="X1267" i="4"/>
  <c r="I1767" i="3" s="1"/>
  <c r="V1277" i="4"/>
  <c r="G1283" i="3" s="1"/>
  <c r="V1278" i="4"/>
  <c r="G1284" i="3" s="1"/>
  <c r="V1279" i="4"/>
  <c r="G1285" i="3" s="1"/>
  <c r="X1281" i="4"/>
  <c r="I1770" i="3" s="1"/>
  <c r="X1287" i="4"/>
  <c r="I1773" i="3" s="1"/>
  <c r="V1289" i="4"/>
  <c r="G1290" i="3" s="1"/>
  <c r="Y1293" i="4"/>
  <c r="J1775" i="3" s="1"/>
  <c r="V1294" i="4"/>
  <c r="G1293" i="3" s="1"/>
  <c r="U1302" i="4"/>
  <c r="F1776" i="3" s="1"/>
  <c r="Y1302" i="4"/>
  <c r="J1776" i="3" s="1"/>
  <c r="U1319" i="4"/>
  <c r="F1312" i="3" s="1"/>
  <c r="Y1319" i="4"/>
  <c r="J1312" i="3" s="1"/>
  <c r="U1323" i="4"/>
  <c r="F1314" i="3" s="1"/>
  <c r="Y1323" i="4"/>
  <c r="J1314" i="3" s="1"/>
  <c r="U1327" i="4"/>
  <c r="F1783" i="3" s="1"/>
  <c r="Y1327" i="4"/>
  <c r="J1783" i="3" s="1"/>
  <c r="U1331" i="4"/>
  <c r="F1319" i="3" s="1"/>
  <c r="Y1331" i="4"/>
  <c r="J1319" i="3" s="1"/>
  <c r="U1335" i="4"/>
  <c r="F1784" i="3" s="1"/>
  <c r="Y1335" i="4"/>
  <c r="J1784" i="3" s="1"/>
  <c r="U1339" i="4"/>
  <c r="F1785" i="3" s="1"/>
  <c r="Y1339" i="4"/>
  <c r="J1785" i="3" s="1"/>
  <c r="Y1341" i="4"/>
  <c r="J132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U1137" i="4"/>
  <c r="F1219" i="3" s="1"/>
  <c r="Y1137" i="4"/>
  <c r="J1219" i="3" s="1"/>
  <c r="W1139" i="4"/>
  <c r="H1220" i="3" s="1"/>
  <c r="T1140" i="4"/>
  <c r="E1179" i="3" s="1"/>
  <c r="V1142" i="4"/>
  <c r="G1180" i="3" s="1"/>
  <c r="U1145" i="4"/>
  <c r="F1119" i="3" s="1"/>
  <c r="Y1145" i="4"/>
  <c r="J1119" i="3" s="1"/>
  <c r="W1147" i="4"/>
  <c r="H1222" i="3" s="1"/>
  <c r="T1148" i="4"/>
  <c r="E1120" i="3" s="1"/>
  <c r="V1150" i="4"/>
  <c r="G1183" i="3" s="1"/>
  <c r="U1153" i="4"/>
  <c r="F1184" i="3" s="1"/>
  <c r="Y1153" i="4"/>
  <c r="J1184" i="3" s="1"/>
  <c r="W1155" i="4"/>
  <c r="H1185" i="3" s="1"/>
  <c r="T1156" i="4"/>
  <c r="E1124" i="3" s="1"/>
  <c r="V1158" i="4"/>
  <c r="G1186" i="3" s="1"/>
  <c r="U1161" i="4"/>
  <c r="F1188" i="3" s="1"/>
  <c r="Y1161" i="4"/>
  <c r="J1188" i="3" s="1"/>
  <c r="W1163" i="4"/>
  <c r="H1127" i="3" s="1"/>
  <c r="T1164" i="4"/>
  <c r="E1190" i="3" s="1"/>
  <c r="V1166" i="4"/>
  <c r="G1128" i="3" s="1"/>
  <c r="U1169" i="4"/>
  <c r="F1130" i="3" s="1"/>
  <c r="Y1169" i="4"/>
  <c r="J1130" i="3" s="1"/>
  <c r="W1171" i="4"/>
  <c r="H1132" i="3" s="1"/>
  <c r="Y1171" i="4"/>
  <c r="J1132" i="3" s="1"/>
  <c r="T1172" i="4"/>
  <c r="E1224" i="3" s="1"/>
  <c r="Y1173" i="4"/>
  <c r="J1193" i="3" s="1"/>
  <c r="T1175" i="4"/>
  <c r="E1225" i="3" s="1"/>
  <c r="V1177" i="4"/>
  <c r="G1135" i="3" s="1"/>
  <c r="X1196" i="4"/>
  <c r="I1146" i="3" s="1"/>
  <c r="U1198" i="4"/>
  <c r="F1147" i="3" s="1"/>
  <c r="W1198" i="4"/>
  <c r="H1147" i="3" s="1"/>
  <c r="U1200" i="4"/>
  <c r="F1230" i="3" s="1"/>
  <c r="W1200" i="4"/>
  <c r="H1230" i="3" s="1"/>
  <c r="U1202" i="4"/>
  <c r="F1749" i="3" s="1"/>
  <c r="W1202" i="4"/>
  <c r="H1749" i="3" s="1"/>
  <c r="W1204" i="4"/>
  <c r="H1232" i="3" s="1"/>
  <c r="W1206" i="4"/>
  <c r="H1234" i="3" s="1"/>
  <c r="W1208" i="4"/>
  <c r="H1750" i="3" s="1"/>
  <c r="W1210" i="4"/>
  <c r="H1237" i="3" s="1"/>
  <c r="W1212" i="4"/>
  <c r="H1239" i="3" s="1"/>
  <c r="W1214" i="4"/>
  <c r="H1751" i="3" s="1"/>
  <c r="W1216" i="4"/>
  <c r="H1240" i="3" s="1"/>
  <c r="W1218" i="4"/>
  <c r="H1753" i="3" s="1"/>
  <c r="U1220" i="4"/>
  <c r="F1242" i="3" s="1"/>
  <c r="W1220" i="4"/>
  <c r="H1242" i="3" s="1"/>
  <c r="W1222" i="4"/>
  <c r="H1244" i="3" s="1"/>
  <c r="V1224" i="4"/>
  <c r="G1246" i="3" s="1"/>
  <c r="U1227" i="4"/>
  <c r="F1249" i="3" s="1"/>
  <c r="W1227" i="4"/>
  <c r="H1249" i="3" s="1"/>
  <c r="T1230" i="4"/>
  <c r="E1756" i="3" s="1"/>
  <c r="X1230" i="4"/>
  <c r="I1756" i="3" s="1"/>
  <c r="V1232" i="4"/>
  <c r="G1251" i="3" s="1"/>
  <c r="U1235" i="4"/>
  <c r="F1758" i="3" s="1"/>
  <c r="W1235" i="4"/>
  <c r="H1758" i="3" s="1"/>
  <c r="T1238" i="4"/>
  <c r="E1256" i="3" s="1"/>
  <c r="X1238" i="4"/>
  <c r="I1256" i="3" s="1"/>
  <c r="V1240" i="4"/>
  <c r="G1257" i="3" s="1"/>
  <c r="U1243" i="4"/>
  <c r="F1259" i="3" s="1"/>
  <c r="W1243" i="4"/>
  <c r="H1259" i="3" s="1"/>
  <c r="T1246" i="4"/>
  <c r="E1762" i="3" s="1"/>
  <c r="X1246" i="4"/>
  <c r="I1762" i="3"/>
  <c r="V1248" i="4"/>
  <c r="G1261" i="3" s="1"/>
  <c r="U1251" i="4"/>
  <c r="F1264" i="3" s="1"/>
  <c r="W1251" i="4"/>
  <c r="H1264" i="3" s="1"/>
  <c r="T1254" i="4"/>
  <c r="E1267" i="3" s="1"/>
  <c r="X1254" i="4"/>
  <c r="I1267" i="3" s="1"/>
  <c r="V1256" i="4"/>
  <c r="G1763" i="3" s="1"/>
  <c r="U1259" i="4"/>
  <c r="F1270" i="3" s="1"/>
  <c r="W1259" i="4"/>
  <c r="H1270" i="3" s="1"/>
  <c r="T1262" i="4"/>
  <c r="E1765" i="3" s="1"/>
  <c r="X1262" i="4"/>
  <c r="I1765" i="3" s="1"/>
  <c r="V1264" i="4"/>
  <c r="G1274" i="3" s="1"/>
  <c r="U1267" i="4"/>
  <c r="F1767" i="3" s="1"/>
  <c r="W1267" i="4"/>
  <c r="H1767" i="3" s="1"/>
  <c r="T1270" i="4"/>
  <c r="E1278" i="3" s="1"/>
  <c r="V1272" i="4"/>
  <c r="G1280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2" i="4"/>
  <c r="G1286" i="3" s="1"/>
  <c r="T1283" i="4"/>
  <c r="E1287" i="3" s="1"/>
  <c r="V1283" i="4"/>
  <c r="G1287" i="3" s="1"/>
  <c r="X1283" i="4"/>
  <c r="I1287" i="3" s="1"/>
  <c r="V1284" i="4"/>
  <c r="G1288" i="3" s="1"/>
  <c r="T1286" i="4"/>
  <c r="E1772" i="3" s="1"/>
  <c r="X1286" i="4"/>
  <c r="I1772" i="3" s="1"/>
  <c r="V1288" i="4"/>
  <c r="G1289" i="3" s="1"/>
  <c r="X1290" i="4"/>
  <c r="I1291" i="3" s="1"/>
  <c r="T1290" i="4"/>
  <c r="E1291" i="3" s="1"/>
  <c r="T1292" i="4"/>
  <c r="E1774" i="3" s="1"/>
  <c r="U1295" i="4"/>
  <c r="F1294" i="3" s="1"/>
  <c r="W1295" i="4"/>
  <c r="H1294" i="3" s="1"/>
  <c r="Y1295" i="4"/>
  <c r="J1294" i="3" s="1"/>
  <c r="X1304" i="4"/>
  <c r="I1301" i="3" s="1"/>
  <c r="U1308" i="4"/>
  <c r="F1304" i="3" s="1"/>
  <c r="W1308" i="4"/>
  <c r="H1304" i="3" s="1"/>
  <c r="Y1308" i="4"/>
  <c r="J1304" i="3" s="1"/>
  <c r="T1311" i="4"/>
  <c r="E1307" i="3" s="1"/>
  <c r="V1311" i="4"/>
  <c r="G1307" i="3" s="1"/>
  <c r="X1311" i="4"/>
  <c r="I1307" i="3" s="1"/>
  <c r="U1316" i="4"/>
  <c r="F1780" i="3" s="1"/>
  <c r="W1316" i="4"/>
  <c r="H1780" i="3" s="1"/>
  <c r="Y1316" i="4"/>
  <c r="J1780" i="3" s="1"/>
  <c r="T1320" i="4"/>
  <c r="E1706" i="3" s="1"/>
  <c r="V1320" i="4"/>
  <c r="G1706" i="3" s="1"/>
  <c r="X1320" i="4"/>
  <c r="I1706" i="3" s="1"/>
  <c r="T1324" i="4"/>
  <c r="E1315" i="3" s="1"/>
  <c r="V1324" i="4"/>
  <c r="G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V1332" i="4"/>
  <c r="G1320" i="3" s="1"/>
  <c r="X1332" i="4"/>
  <c r="I1320" i="3" s="1"/>
  <c r="X1334" i="4"/>
  <c r="I1322" i="3" s="1"/>
  <c r="T1336" i="4"/>
  <c r="E1323" i="3" s="1"/>
  <c r="V1336" i="4"/>
  <c r="G1323" i="3" s="1"/>
  <c r="X1338" i="4"/>
  <c r="I1324" i="3" s="1"/>
  <c r="T1340" i="4"/>
  <c r="E1786" i="3" s="1"/>
  <c r="V1340" i="4"/>
  <c r="G1786" i="3" s="1"/>
  <c r="X1342" i="4"/>
  <c r="I1709" i="3" s="1"/>
  <c r="T1344" i="4"/>
  <c r="E1326" i="3" s="1"/>
  <c r="V1344" i="4"/>
  <c r="G1326" i="3" s="1"/>
  <c r="X1346" i="4"/>
  <c r="I1328" i="3" s="1"/>
  <c r="X1349" i="4"/>
  <c r="I1331" i="3" s="1"/>
  <c r="U1350" i="4"/>
  <c r="F1788" i="3" s="1"/>
  <c r="W1350" i="4"/>
  <c r="H1788" i="3" s="1"/>
  <c r="T1353" i="4"/>
  <c r="E1333" i="3" s="1"/>
  <c r="Y1354" i="4"/>
  <c r="J1334" i="3" s="1"/>
  <c r="X1357" i="4"/>
  <c r="I1337" i="3" s="1"/>
  <c r="U1358" i="4"/>
  <c r="F1338" i="3" s="1"/>
  <c r="W1358" i="4"/>
  <c r="H1338" i="3" s="1"/>
  <c r="X1364" i="4"/>
  <c r="I1792" i="3" s="1"/>
  <c r="U1372" i="4"/>
  <c r="F1795" i="3" s="1"/>
  <c r="W1134" i="4"/>
  <c r="H1115" i="3" s="1"/>
  <c r="T1135" i="4"/>
  <c r="E1116" i="3" s="1"/>
  <c r="V1137" i="4"/>
  <c r="G1219" i="3" s="1"/>
  <c r="U1140" i="4"/>
  <c r="F1179" i="3" s="1"/>
  <c r="Y1140" i="4"/>
  <c r="J1179" i="3" s="1"/>
  <c r="W1142" i="4"/>
  <c r="H1180" i="3" s="1"/>
  <c r="T1143" i="4"/>
  <c r="E1118" i="3" s="1"/>
  <c r="V1145" i="4"/>
  <c r="G1119" i="3" s="1"/>
  <c r="U1148" i="4"/>
  <c r="F1120" i="3" s="1"/>
  <c r="Y1148" i="4"/>
  <c r="J1120" i="3" s="1"/>
  <c r="W1150" i="4"/>
  <c r="H1183" i="3" s="1"/>
  <c r="T1151" i="4"/>
  <c r="E1223" i="3" s="1"/>
  <c r="V1153" i="4"/>
  <c r="G1184" i="3" s="1"/>
  <c r="U1156" i="4"/>
  <c r="F1124" i="3" s="1"/>
  <c r="Y1156" i="4"/>
  <c r="J1124" i="3" s="1"/>
  <c r="W1158" i="4"/>
  <c r="H1186" i="3" s="1"/>
  <c r="T1159" i="4"/>
  <c r="E1126" i="3" s="1"/>
  <c r="V1161" i="4"/>
  <c r="G1188" i="3" s="1"/>
  <c r="U1164" i="4"/>
  <c r="F1190" i="3" s="1"/>
  <c r="Y1164" i="4"/>
  <c r="J1190" i="3" s="1"/>
  <c r="W1166" i="4"/>
  <c r="H1128" i="3" s="1"/>
  <c r="T1167" i="4"/>
  <c r="E1192" i="3" s="1"/>
  <c r="V1169" i="4"/>
  <c r="G1130" i="3" s="1"/>
  <c r="U1172" i="4"/>
  <c r="F1224" i="3" s="1"/>
  <c r="X1194" i="4"/>
  <c r="I1145" i="3" s="1"/>
  <c r="U1196" i="4"/>
  <c r="F1146" i="3" s="1"/>
  <c r="W1196" i="4"/>
  <c r="H1146" i="3" s="1"/>
  <c r="T1225" i="4"/>
  <c r="E1247" i="3" s="1"/>
  <c r="X1225" i="4"/>
  <c r="I1247" i="3" s="1"/>
  <c r="V1227" i="4"/>
  <c r="G1249" i="3" s="1"/>
  <c r="U1230" i="4"/>
  <c r="F1756" i="3" s="1"/>
  <c r="W1230" i="4"/>
  <c r="H1756" i="3" s="1"/>
  <c r="T1233" i="4"/>
  <c r="E1252" i="3" s="1"/>
  <c r="X1233" i="4"/>
  <c r="I1252" i="3" s="1"/>
  <c r="V1235" i="4"/>
  <c r="G1758" i="3" s="1"/>
  <c r="U1238" i="4"/>
  <c r="F1256" i="3" s="1"/>
  <c r="W1238" i="4"/>
  <c r="H1256" i="3" s="1"/>
  <c r="T1241" i="4"/>
  <c r="E1258" i="3" s="1"/>
  <c r="X1241" i="4"/>
  <c r="I1258" i="3" s="1"/>
  <c r="V1243" i="4"/>
  <c r="G1259" i="3" s="1"/>
  <c r="U1246" i="4"/>
  <c r="F1762" i="3" s="1"/>
  <c r="W1246" i="4"/>
  <c r="H1762" i="3" s="1"/>
  <c r="T1249" i="4"/>
  <c r="E1262" i="3" s="1"/>
  <c r="X1249" i="4"/>
  <c r="I1262" i="3" s="1"/>
  <c r="V1251" i="4"/>
  <c r="G1264" i="3" s="1"/>
  <c r="U1254" i="4"/>
  <c r="F1267" i="3" s="1"/>
  <c r="W1254" i="4"/>
  <c r="H1267" i="3" s="1"/>
  <c r="T1257" i="4"/>
  <c r="E1269" i="3" s="1"/>
  <c r="X1257" i="4"/>
  <c r="I1269" i="3" s="1"/>
  <c r="V1259" i="4"/>
  <c r="G1270" i="3" s="1"/>
  <c r="U1262" i="4"/>
  <c r="F1765" i="3" s="1"/>
  <c r="W1262" i="4"/>
  <c r="H1765" i="3" s="1"/>
  <c r="T1265" i="4"/>
  <c r="E1766" i="3" s="1"/>
  <c r="X1265" i="4"/>
  <c r="I1766" i="3" s="1"/>
  <c r="V1267" i="4"/>
  <c r="G1767" i="3" s="1"/>
  <c r="W1268" i="4"/>
  <c r="H1276" i="3" s="1"/>
  <c r="U1270" i="4"/>
  <c r="F1278" i="3" s="1"/>
  <c r="T1273" i="4"/>
  <c r="E1281" i="3" s="1"/>
  <c r="T1278" i="4"/>
  <c r="E1284" i="3" s="1"/>
  <c r="X1279" i="4"/>
  <c r="I1285" i="3" s="1"/>
  <c r="W1280" i="4"/>
  <c r="H1704" i="3" s="1"/>
  <c r="V1281" i="4"/>
  <c r="G1770" i="3" s="1"/>
  <c r="W1283" i="4"/>
  <c r="H1287" i="3" s="1"/>
  <c r="Y1285" i="4"/>
  <c r="J1771" i="3" s="1"/>
  <c r="W1286" i="4"/>
  <c r="H1772" i="3" s="1"/>
  <c r="T1287" i="4"/>
  <c r="E1773" i="3" s="1"/>
  <c r="T1289" i="4"/>
  <c r="E1290" i="3" s="1"/>
  <c r="Y1290" i="4"/>
  <c r="J1291" i="3" s="1"/>
  <c r="U1292" i="4"/>
  <c r="F1774" i="3" s="1"/>
  <c r="W1292" i="4"/>
  <c r="H1774" i="3" s="1"/>
  <c r="Y1292" i="4"/>
  <c r="J1774" i="3" s="1"/>
  <c r="X1294" i="4"/>
  <c r="I1293" i="3" s="1"/>
  <c r="V1295" i="4"/>
  <c r="G1294" i="3" s="1"/>
  <c r="X1297" i="4"/>
  <c r="I1296" i="3" s="1"/>
  <c r="T1300" i="4"/>
  <c r="E1298" i="3" s="1"/>
  <c r="V1300" i="4"/>
  <c r="G1298" i="3" s="1"/>
  <c r="X1300" i="4"/>
  <c r="I1298" i="3" s="1"/>
  <c r="V1303" i="4"/>
  <c r="G1300" i="3" s="1"/>
  <c r="U1320" i="4"/>
  <c r="F1706" i="3" s="1"/>
  <c r="W1320" i="4"/>
  <c r="H1706" i="3" s="1"/>
  <c r="Y1320" i="4"/>
  <c r="J1706" i="3" s="1"/>
  <c r="U1324" i="4"/>
  <c r="F1315" i="3" s="1"/>
  <c r="W1324" i="4"/>
  <c r="H1315" i="3" s="1"/>
  <c r="Y1324" i="4"/>
  <c r="J1315" i="3" s="1"/>
  <c r="U1328" i="4"/>
  <c r="F1707" i="3" s="1"/>
  <c r="W1328" i="4"/>
  <c r="H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W1336" i="4"/>
  <c r="H1323" i="3" s="1"/>
  <c r="Y1336" i="4"/>
  <c r="J1323" i="3" s="1"/>
  <c r="U1340" i="4"/>
  <c r="F1786" i="3" s="1"/>
  <c r="W1340" i="4"/>
  <c r="H1786" i="3" s="1"/>
  <c r="Y1342" i="4"/>
  <c r="J1709" i="3" s="1"/>
  <c r="U1344" i="4"/>
  <c r="F1326" i="3" s="1"/>
  <c r="W1344" i="4"/>
  <c r="H1326" i="3" s="1"/>
  <c r="Y1346" i="4"/>
  <c r="J1328" i="3" s="1"/>
  <c r="T1348" i="4"/>
  <c r="E1330" i="3" s="1"/>
  <c r="Y1349" i="4"/>
  <c r="J1331" i="3" s="1"/>
  <c r="X1352" i="4"/>
  <c r="I1332" i="3" s="1"/>
  <c r="U1353" i="4"/>
  <c r="F1333" i="3" s="1"/>
  <c r="W1353" i="4"/>
  <c r="H1333" i="3" s="1"/>
  <c r="T1356" i="4"/>
  <c r="E1336" i="3" s="1"/>
  <c r="Y1357" i="4"/>
  <c r="J1337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68" i="4"/>
  <c r="G1793" i="3" s="1"/>
  <c r="Y1369" i="4"/>
  <c r="J1343" i="3" s="1"/>
  <c r="Y1371" i="4"/>
  <c r="J1344" i="3" s="1"/>
  <c r="U1383" i="4"/>
  <c r="F1351" i="3" s="1"/>
  <c r="Y1383" i="4"/>
  <c r="J1351" i="3" s="1"/>
  <c r="T1387" i="4"/>
  <c r="E1354" i="3" s="1"/>
  <c r="V1387" i="4"/>
  <c r="G1354" i="3" s="1"/>
  <c r="X1387" i="4"/>
  <c r="I1354" i="3" s="1"/>
  <c r="W1392" i="4"/>
  <c r="H1358" i="3" s="1"/>
  <c r="V1393" i="4"/>
  <c r="G1800" i="3" s="1"/>
  <c r="X1393" i="4"/>
  <c r="I1800" i="3" s="1"/>
  <c r="X1396" i="4"/>
  <c r="I1801" i="3" s="1"/>
  <c r="U1399" i="4"/>
  <c r="F1362" i="3" s="1"/>
  <c r="U1402" i="4"/>
  <c r="F1364" i="3" s="1"/>
  <c r="W1404" i="4"/>
  <c r="H1366" i="3" s="1"/>
  <c r="T1405" i="4"/>
  <c r="E1367" i="3" s="1"/>
  <c r="V1405" i="4"/>
  <c r="G1367" i="3" s="1"/>
  <c r="X1405" i="4"/>
  <c r="I1367" i="3" s="1"/>
  <c r="T1408" i="4"/>
  <c r="E1715" i="3" s="1"/>
  <c r="V1408" i="4"/>
  <c r="G1715" i="3" s="1"/>
  <c r="X1408" i="4"/>
  <c r="I1715" i="3" s="1"/>
  <c r="W1413" i="4"/>
  <c r="H1804" i="3" s="1"/>
  <c r="Y1413" i="4"/>
  <c r="J1804" i="3" s="1"/>
  <c r="T1414" i="4"/>
  <c r="E1805" i="3" s="1"/>
  <c r="V1414" i="4"/>
  <c r="G1805" i="3" s="1"/>
  <c r="X1414" i="4"/>
  <c r="I1805" i="3" s="1"/>
  <c r="Y1415" i="4"/>
  <c r="J1372" i="3" s="1"/>
  <c r="X1423" i="4"/>
  <c r="I1378" i="3" s="1"/>
  <c r="Y1425" i="4"/>
  <c r="J1808" i="3" s="1"/>
  <c r="X1428" i="4"/>
  <c r="I1381" i="3" s="1"/>
  <c r="X1438" i="4"/>
  <c r="I1390" i="3" s="1"/>
  <c r="W1472" i="4"/>
  <c r="H1411" i="3" s="1"/>
  <c r="U1489" i="4"/>
  <c r="F1422" i="3" s="1"/>
  <c r="U1491" i="4"/>
  <c r="F1423" i="3" s="1"/>
  <c r="Y1496" i="4"/>
  <c r="J1824" i="3" s="1"/>
  <c r="Y1505" i="4"/>
  <c r="J143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T1381" i="4"/>
  <c r="E1797" i="3" s="1"/>
  <c r="V1381" i="4"/>
  <c r="G1797" i="3" s="1"/>
  <c r="X1381" i="4"/>
  <c r="I1797" i="3" s="1"/>
  <c r="T1385" i="4"/>
  <c r="E1798" i="3" s="1"/>
  <c r="V1385" i="4"/>
  <c r="G1798" i="3" s="1"/>
  <c r="X1385" i="4"/>
  <c r="I1798" i="3" s="1"/>
  <c r="U1391" i="4"/>
  <c r="F1799" i="3" s="1"/>
  <c r="W1393" i="4"/>
  <c r="H1800" i="3" s="1"/>
  <c r="T1394" i="4"/>
  <c r="E1714" i="3" s="1"/>
  <c r="V1394" i="4"/>
  <c r="G1714" i="3" s="1"/>
  <c r="X1394" i="4"/>
  <c r="I1714" i="3" s="1"/>
  <c r="W1396" i="4"/>
  <c r="H1801" i="3" s="1"/>
  <c r="U1397" i="4"/>
  <c r="F1360" i="3" s="1"/>
  <c r="Y1397" i="4"/>
  <c r="J1360" i="3" s="1"/>
  <c r="U1400" i="4"/>
  <c r="F1802" i="3" s="1"/>
  <c r="Y1400" i="4"/>
  <c r="J1802" i="3" s="1"/>
  <c r="U1403" i="4"/>
  <c r="F1365" i="3" s="1"/>
  <c r="W1405" i="4"/>
  <c r="H1367" i="3" s="1"/>
  <c r="T1406" i="4"/>
  <c r="E1368" i="3" s="1"/>
  <c r="V1406" i="4"/>
  <c r="G1368" i="3" s="1"/>
  <c r="X1406" i="4"/>
  <c r="I1368" i="3" s="1"/>
  <c r="W1408" i="4"/>
  <c r="H1715" i="3" s="1"/>
  <c r="Y1408" i="4"/>
  <c r="J1715" i="3" s="1"/>
  <c r="W1414" i="4"/>
  <c r="H1805" i="3" s="1"/>
  <c r="T1415" i="4"/>
  <c r="E1372" i="3" s="1"/>
  <c r="V1415" i="4"/>
  <c r="G1372" i="3" s="1"/>
  <c r="X1415" i="4"/>
  <c r="I1372" i="3" s="1"/>
  <c r="Y1416" i="4"/>
  <c r="J1806" i="3" s="1"/>
  <c r="Y1421" i="4"/>
  <c r="J1376" i="3" s="1"/>
  <c r="W1424" i="4"/>
  <c r="H1379" i="3" s="1"/>
  <c r="Y1424" i="4"/>
  <c r="J1379" i="3" s="1"/>
  <c r="V1425" i="4"/>
  <c r="G1808" i="3"/>
  <c r="Y1426" i="4"/>
  <c r="J1809" i="3" s="1"/>
  <c r="U1426" i="4"/>
  <c r="F1809" i="3" s="1"/>
  <c r="U1428" i="4"/>
  <c r="F1381" i="3" s="1"/>
  <c r="W1428" i="4"/>
  <c r="H1381" i="3" s="1"/>
  <c r="Y1429" i="4"/>
  <c r="J1382" i="3" s="1"/>
  <c r="W1433" i="4"/>
  <c r="H1385" i="3" s="1"/>
  <c r="U1436" i="4"/>
  <c r="F1388" i="3" s="1"/>
  <c r="Y1436" i="4"/>
  <c r="J1388" i="3" s="1"/>
  <c r="V1484" i="4"/>
  <c r="G1418" i="3" s="1"/>
  <c r="V1486" i="4"/>
  <c r="G1420" i="3" s="1"/>
  <c r="V1488" i="4"/>
  <c r="G1421" i="3" s="1"/>
  <c r="T1490" i="4"/>
  <c r="E1822" i="3" s="1"/>
  <c r="V1490" i="4"/>
  <c r="G1822" i="3" s="1"/>
  <c r="U1492" i="4"/>
  <c r="F1424" i="3" s="1"/>
  <c r="X1493" i="4"/>
  <c r="I1823" i="3" s="1"/>
  <c r="V1495" i="4"/>
  <c r="G1426" i="3" s="1"/>
  <c r="W1500" i="4"/>
  <c r="H1430" i="3" s="1"/>
  <c r="T1501" i="4"/>
  <c r="E1431" i="3" s="1"/>
  <c r="V1501" i="4"/>
  <c r="G1431" i="3" s="1"/>
  <c r="T1507" i="4"/>
  <c r="E1436" i="3" s="1"/>
  <c r="V1507" i="4"/>
  <c r="G1436" i="3" s="1"/>
  <c r="T1511" i="4"/>
  <c r="E1439" i="3" s="1"/>
  <c r="V1511" i="4"/>
  <c r="G1439" i="3" s="1"/>
  <c r="T1515" i="4"/>
  <c r="E1442" i="3" s="1"/>
  <c r="V1515" i="4"/>
  <c r="G1442" i="3" s="1"/>
  <c r="U1378" i="4"/>
  <c r="F1348" i="3" s="1"/>
  <c r="V1379" i="4"/>
  <c r="G1796" i="3" s="1"/>
  <c r="U1381" i="4"/>
  <c r="F1797" i="3" s="1"/>
  <c r="Y1381" i="4"/>
  <c r="J1797" i="3" s="1"/>
  <c r="U1385" i="4"/>
  <c r="F1798" i="3" s="1"/>
  <c r="Y1385" i="4"/>
  <c r="J1798" i="3" s="1"/>
  <c r="U1394" i="4"/>
  <c r="F1714" i="3" s="1"/>
  <c r="T1398" i="4"/>
  <c r="E1361" i="3" s="1"/>
  <c r="V1398" i="4"/>
  <c r="G1361" i="3" s="1"/>
  <c r="X1398" i="4"/>
  <c r="I1361" i="3" s="1"/>
  <c r="T1401" i="4"/>
  <c r="E1363" i="3" s="1"/>
  <c r="V1401" i="4"/>
  <c r="G1363" i="3" s="1"/>
  <c r="X1401" i="4"/>
  <c r="I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Y1419" i="4"/>
  <c r="J1374" i="3" s="1"/>
  <c r="W1422" i="4"/>
  <c r="H1377" i="3" s="1"/>
  <c r="T1423" i="4"/>
  <c r="E1378" i="3" s="1"/>
  <c r="X1424" i="4"/>
  <c r="I1379" i="3" s="1"/>
  <c r="U1425" i="4"/>
  <c r="F1808" i="3" s="1"/>
  <c r="W1427" i="4"/>
  <c r="H1380" i="3" s="1"/>
  <c r="T1428" i="4"/>
  <c r="E1381" i="3" s="1"/>
  <c r="V1428" i="4"/>
  <c r="G1381" i="3" s="1"/>
  <c r="X1430" i="4"/>
  <c r="I1383" i="3" s="1"/>
  <c r="X1434" i="4"/>
  <c r="I1386" i="3" s="1"/>
  <c r="W1441" i="4"/>
  <c r="H1811" i="3" s="1"/>
  <c r="W1443" i="4"/>
  <c r="H1717" i="3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Y1491" i="4"/>
  <c r="J1423" i="3" s="1"/>
  <c r="Y1493" i="4"/>
  <c r="J1823" i="3" s="1"/>
  <c r="W1494" i="4"/>
  <c r="H1425" i="3" s="1"/>
  <c r="U1495" i="4"/>
  <c r="F1426" i="3" s="1"/>
  <c r="T1498" i="4"/>
  <c r="E1428" i="3" s="1"/>
  <c r="V1498" i="4"/>
  <c r="G1428" i="3" s="1"/>
  <c r="X1498" i="4"/>
  <c r="I1428" i="3" s="1"/>
  <c r="X1500" i="4"/>
  <c r="I1430" i="3" s="1"/>
  <c r="Y1501" i="4"/>
  <c r="J1431" i="3" s="1"/>
  <c r="V1504" i="4"/>
  <c r="G1725" i="3" s="1"/>
  <c r="X1504" i="4"/>
  <c r="I1725" i="3" s="1"/>
  <c r="U1507" i="4"/>
  <c r="F1436" i="3" s="1"/>
  <c r="Y1507" i="4"/>
  <c r="J1436" i="3" s="1"/>
  <c r="U1511" i="4"/>
  <c r="F1439" i="3" s="1"/>
  <c r="Y1511" i="4"/>
  <c r="J1439" i="3" s="1"/>
  <c r="U1515" i="4"/>
  <c r="F1442" i="3" s="1"/>
  <c r="Y1515" i="4"/>
  <c r="J1442" i="3" s="1"/>
  <c r="T1389" i="4"/>
  <c r="E1356" i="3" s="1"/>
  <c r="X1389" i="4"/>
  <c r="I1356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U1401" i="4"/>
  <c r="F1363" i="3" s="1"/>
  <c r="W1403" i="4"/>
  <c r="H1365" i="3" s="1"/>
  <c r="T1404" i="4"/>
  <c r="E1366" i="3" s="1"/>
  <c r="X1404" i="4"/>
  <c r="I1366" i="3" s="1"/>
  <c r="W1409" i="4"/>
  <c r="H1370" i="3" s="1"/>
  <c r="W1412" i="4"/>
  <c r="H1716" i="3" s="1"/>
  <c r="T1413" i="4"/>
  <c r="E1804" i="3" s="1"/>
  <c r="X1413" i="4"/>
  <c r="I1804" i="3" s="1"/>
  <c r="Y1414" i="4"/>
  <c r="J1805" i="3" s="1"/>
  <c r="W1420" i="4"/>
  <c r="H137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V1512" i="4"/>
  <c r="G1440" i="3" s="1"/>
  <c r="X1512" i="4"/>
  <c r="I1440" i="3" s="1"/>
  <c r="U1389" i="4"/>
  <c r="F1356" i="3" s="1"/>
  <c r="Y1389" i="4"/>
  <c r="J1356" i="3" s="1"/>
  <c r="W1394" i="4"/>
  <c r="H1714" i="3" s="1"/>
  <c r="X1395" i="4"/>
  <c r="I1359" i="3" s="1"/>
  <c r="U1404" i="4"/>
  <c r="F1366" i="3" s="1"/>
  <c r="W1406" i="4"/>
  <c r="H1368" i="3" s="1"/>
  <c r="T1407" i="4"/>
  <c r="E1369" i="3" s="1"/>
  <c r="X1407" i="4"/>
  <c r="I1369" i="3" s="1"/>
  <c r="W1415" i="4"/>
  <c r="H1372" i="3" s="1"/>
  <c r="T1416" i="4"/>
  <c r="E1806" i="3" s="1"/>
  <c r="X1416" i="4"/>
  <c r="I1806" i="3" s="1"/>
  <c r="Y1417" i="4"/>
  <c r="J1807" i="3" s="1"/>
  <c r="T1421" i="4"/>
  <c r="E1376" i="3" s="1"/>
  <c r="Y1422" i="4"/>
  <c r="J1377" i="3" s="1"/>
  <c r="T1429" i="4"/>
  <c r="E1382" i="3" s="1"/>
  <c r="X1429" i="4"/>
  <c r="I1382" i="3" s="1"/>
  <c r="V1430" i="4"/>
  <c r="G1383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U1493" i="4"/>
  <c r="F1823" i="3" s="1"/>
  <c r="W1493" i="4"/>
  <c r="H1823" i="3" s="1"/>
  <c r="Y1494" i="4"/>
  <c r="J1425" i="3" s="1"/>
  <c r="U1496" i="4"/>
  <c r="F1824" i="3" s="1"/>
  <c r="T1499" i="4"/>
  <c r="E1429" i="3" s="1"/>
  <c r="V1499" i="4"/>
  <c r="G1429" i="3" s="1"/>
  <c r="X1499" i="4"/>
  <c r="I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Y1379" i="4"/>
  <c r="J1796" i="3" s="1"/>
  <c r="T1383" i="4"/>
  <c r="E1351" i="3" s="1"/>
  <c r="V1383" i="4"/>
  <c r="G1351" i="3" s="1"/>
  <c r="X1383" i="4"/>
  <c r="I1351" i="3" s="1"/>
  <c r="T1390" i="4"/>
  <c r="E1357" i="3" s="1"/>
  <c r="V1390" i="4"/>
  <c r="G1357" i="3" s="1"/>
  <c r="X1390" i="4"/>
  <c r="I1357" i="3" s="1"/>
  <c r="U1395" i="4"/>
  <c r="F1359" i="3" s="1"/>
  <c r="Y1395" i="4"/>
  <c r="J1359" i="3" s="1"/>
  <c r="W1398" i="4"/>
  <c r="H1361" i="3" s="1"/>
  <c r="T1399" i="4"/>
  <c r="E1362" i="3" s="1"/>
  <c r="V1399" i="4"/>
  <c r="G1362" i="3" s="1"/>
  <c r="X1399" i="4"/>
  <c r="I1362" i="3" s="1"/>
  <c r="W1401" i="4"/>
  <c r="H1363" i="3" s="1"/>
  <c r="T1402" i="4"/>
  <c r="E1364" i="3" s="1"/>
  <c r="V1402" i="4"/>
  <c r="G1364" i="3" s="1"/>
  <c r="X1402" i="4"/>
  <c r="I1364" i="3" s="1"/>
  <c r="U1408" i="4"/>
  <c r="F1715" i="3" s="1"/>
  <c r="W1410" i="4"/>
  <c r="H1371" i="3" s="1"/>
  <c r="Y1410" i="4"/>
  <c r="J1371" i="3" s="1"/>
  <c r="T1411" i="4"/>
  <c r="E1803" i="3" s="1"/>
  <c r="V1411" i="4"/>
  <c r="G1803" i="3" s="1"/>
  <c r="X1411" i="4"/>
  <c r="I1803" i="3" s="1"/>
  <c r="W1418" i="4"/>
  <c r="H1373" i="3" s="1"/>
  <c r="T1419" i="4"/>
  <c r="E1374" i="3" s="1"/>
  <c r="V1419" i="4"/>
  <c r="G1374" i="3" s="1"/>
  <c r="X1419" i="4"/>
  <c r="I1374" i="3" s="1"/>
  <c r="Y1420" i="4"/>
  <c r="J1375" i="3" s="1"/>
  <c r="W1423" i="4"/>
  <c r="H1378" i="3" s="1"/>
  <c r="U1424" i="4"/>
  <c r="F1379" i="3" s="1"/>
  <c r="X1425" i="4"/>
  <c r="I1808" i="3" s="1"/>
  <c r="W1426" i="4"/>
  <c r="H180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T1489" i="4"/>
  <c r="E1422" i="3" s="1"/>
  <c r="V1489" i="4"/>
  <c r="G1422" i="3" s="1"/>
  <c r="T1491" i="4"/>
  <c r="E1423" i="3" s="1"/>
  <c r="V1491" i="4"/>
  <c r="G1423" i="3" s="1"/>
  <c r="V1493" i="4"/>
  <c r="G1823" i="3" s="1"/>
  <c r="Y1499" i="4"/>
  <c r="J1429" i="3" s="1"/>
  <c r="V1505" i="4"/>
  <c r="G1434" i="3" s="1"/>
  <c r="X1505" i="4"/>
  <c r="I1434" i="3" s="1"/>
  <c r="T1509" i="4"/>
  <c r="E1438" i="3" s="1"/>
  <c r="V1509" i="4"/>
  <c r="G1438" i="3" s="1"/>
  <c r="X1509" i="4"/>
  <c r="I1438" i="3" s="1"/>
  <c r="T1513" i="4"/>
  <c r="E1441" i="3" s="1"/>
  <c r="V1513" i="4"/>
  <c r="G1441" i="3"/>
  <c r="X1513" i="4"/>
  <c r="I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/>
  <c r="T1519" i="4"/>
  <c r="E1445" i="3" s="1"/>
  <c r="V1519" i="4"/>
  <c r="G1445" i="3" s="1"/>
  <c r="T1523" i="4"/>
  <c r="E1449" i="3" s="1"/>
  <c r="V1523" i="4"/>
  <c r="G1449" i="3" s="1"/>
  <c r="T1527" i="4"/>
  <c r="E1453" i="3" s="1"/>
  <c r="V1527" i="4"/>
  <c r="G1453" i="3" s="1"/>
  <c r="X1527" i="4"/>
  <c r="I1453" i="3" s="1"/>
  <c r="T1531" i="4"/>
  <c r="E1456" i="3" s="1"/>
  <c r="V1531" i="4"/>
  <c r="G1456" i="3" s="1"/>
  <c r="X1531" i="4"/>
  <c r="I1456" i="3" s="1"/>
  <c r="T1535" i="4"/>
  <c r="E1460" i="3" s="1"/>
  <c r="V1535" i="4"/>
  <c r="G1460" i="3" s="1"/>
  <c r="X1535" i="4"/>
  <c r="I1460" i="3" s="1"/>
  <c r="T1539" i="4"/>
  <c r="E1464" i="3" s="1"/>
  <c r="V1539" i="4"/>
  <c r="G1464" i="3" s="1"/>
  <c r="X1539" i="4"/>
  <c r="I1464" i="3" s="1"/>
  <c r="W1541" i="4"/>
  <c r="H1829" i="3" s="1"/>
  <c r="T1542" i="4"/>
  <c r="E1466" i="3" s="1"/>
  <c r="V1542" i="4"/>
  <c r="G1466" i="3" s="1"/>
  <c r="X1542" i="4"/>
  <c r="I1466" i="3" s="1"/>
  <c r="U1547" i="4"/>
  <c r="F1470" i="3" s="1"/>
  <c r="W1549" i="4"/>
  <c r="H1472" i="3" s="1"/>
  <c r="T1550" i="4"/>
  <c r="E1830" i="3" s="1"/>
  <c r="V1550" i="4"/>
  <c r="G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U1583" i="4"/>
  <c r="F1501" i="3" s="1"/>
  <c r="W1583" i="4"/>
  <c r="H1501" i="3" s="1"/>
  <c r="Y1583" i="4"/>
  <c r="J1501" i="3" s="1"/>
  <c r="T1586" i="4"/>
  <c r="E1503" i="3" s="1"/>
  <c r="V1588" i="4"/>
  <c r="G1505" i="3" s="1"/>
  <c r="U1591" i="4"/>
  <c r="F1730" i="3" s="1"/>
  <c r="W1591" i="4"/>
  <c r="H1730" i="3" s="1"/>
  <c r="Y1591" i="4"/>
  <c r="J1730" i="3" s="1"/>
  <c r="T1594" i="4"/>
  <c r="E1509" i="3" s="1"/>
  <c r="V1596" i="4"/>
  <c r="G1511" i="3" s="1"/>
  <c r="U1599" i="4"/>
  <c r="F1513" i="3" s="1"/>
  <c r="W1599" i="4"/>
  <c r="H1513" i="3" s="1"/>
  <c r="Y1599" i="4"/>
  <c r="J1513" i="3" s="1"/>
  <c r="T1602" i="4"/>
  <c r="E1515" i="3" s="1"/>
  <c r="U1604" i="4"/>
  <c r="F1517" i="3" s="1"/>
  <c r="W1604" i="4"/>
  <c r="H1517" i="3" s="1"/>
  <c r="Y1604" i="4"/>
  <c r="J1517" i="3" s="1"/>
  <c r="T1607" i="4"/>
  <c r="E1520" i="3" s="1"/>
  <c r="Y1608" i="4"/>
  <c r="J1521" i="3" s="1"/>
  <c r="V1609" i="4"/>
  <c r="G1834" i="3" s="1"/>
  <c r="Y1615" i="4"/>
  <c r="J1527" i="3" s="1"/>
  <c r="V1616" i="4"/>
  <c r="G1528" i="3" s="1"/>
  <c r="X1616" i="4"/>
  <c r="I1528" i="3" s="1"/>
  <c r="T1617" i="4"/>
  <c r="E1529" i="3" s="1"/>
  <c r="X1618" i="4"/>
  <c r="I1530" i="3" s="1"/>
  <c r="W1619" i="4"/>
  <c r="H1531" i="3" s="1"/>
  <c r="T1620" i="4"/>
  <c r="E1532" i="3" s="1"/>
  <c r="U1622" i="4"/>
  <c r="F1835" i="3" s="1"/>
  <c r="W1622" i="4"/>
  <c r="H1835" i="3" s="1"/>
  <c r="X1624" i="4"/>
  <c r="I1535" i="3" s="1"/>
  <c r="Y1627" i="4"/>
  <c r="J1836" i="3" s="1"/>
  <c r="Y1630" i="4"/>
  <c r="J1540" i="3" s="1"/>
  <c r="T1632" i="4"/>
  <c r="E1542" i="3" s="1"/>
  <c r="V1632" i="4"/>
  <c r="G1542" i="3" s="1"/>
  <c r="U1519" i="4"/>
  <c r="F1445" i="3" s="1"/>
  <c r="Y1519" i="4"/>
  <c r="J1445" i="3" s="1"/>
  <c r="U1523" i="4"/>
  <c r="F1449" i="3" s="1"/>
  <c r="Y1523" i="4"/>
  <c r="J1449" i="3" s="1"/>
  <c r="W1526" i="4"/>
  <c r="H1452" i="3" s="1"/>
  <c r="U1527" i="4"/>
  <c r="F1453" i="3" s="1"/>
  <c r="Y1527" i="4"/>
  <c r="J1453" i="3" s="1"/>
  <c r="W1530" i="4"/>
  <c r="H1828" i="3" s="1"/>
  <c r="U1531" i="4"/>
  <c r="F1456" i="3" s="1"/>
  <c r="Y1531" i="4"/>
  <c r="J1456" i="3" s="1"/>
  <c r="W1534" i="4"/>
  <c r="H1459" i="3" s="1"/>
  <c r="U1535" i="4"/>
  <c r="F1460" i="3" s="1"/>
  <c r="Y1535" i="4"/>
  <c r="J1460" i="3" s="1"/>
  <c r="W1538" i="4"/>
  <c r="H1463" i="3" s="1"/>
  <c r="U1539" i="4"/>
  <c r="F1464" i="3" s="1"/>
  <c r="Y1539" i="4"/>
  <c r="J1464" i="3" s="1"/>
  <c r="U1542" i="4"/>
  <c r="F1466" i="3" s="1"/>
  <c r="W1544" i="4"/>
  <c r="H1467" i="3" s="1"/>
  <c r="T1545" i="4"/>
  <c r="E1468" i="3" s="1"/>
  <c r="V1545" i="4"/>
  <c r="G1468" i="3" s="1"/>
  <c r="X1545" i="4"/>
  <c r="I1468" i="3" s="1"/>
  <c r="X1549" i="4"/>
  <c r="I1472" i="3" s="1"/>
  <c r="U1550" i="4"/>
  <c r="F1830" i="3" s="1"/>
  <c r="W1552" i="4"/>
  <c r="H1474" i="3" s="1"/>
  <c r="U1553" i="4"/>
  <c r="F1831" i="3" s="1"/>
  <c r="W1553" i="4"/>
  <c r="H1831" i="3" s="1"/>
  <c r="W1554" i="4"/>
  <c r="H1475" i="3" s="1"/>
  <c r="Y1555" i="4"/>
  <c r="J1832" i="3" s="1"/>
  <c r="U1560" i="4"/>
  <c r="F1480" i="3" s="1"/>
  <c r="W1560" i="4"/>
  <c r="H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W1568" i="4"/>
  <c r="H1488" i="3" s="1"/>
  <c r="Y1568" i="4"/>
  <c r="J1488" i="3" s="1"/>
  <c r="U1572" i="4"/>
  <c r="F1727" i="3" s="1"/>
  <c r="W1572" i="4"/>
  <c r="H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W1580" i="4"/>
  <c r="H1499" i="3" s="1"/>
  <c r="Y1580" i="4"/>
  <c r="J1499" i="3" s="1"/>
  <c r="U1586" i="4"/>
  <c r="F1503" i="3" s="1"/>
  <c r="W1586" i="4"/>
  <c r="H1503" i="3" s="1"/>
  <c r="Y1586" i="4"/>
  <c r="J1503" i="3" s="1"/>
  <c r="T1589" i="4"/>
  <c r="E1506" i="3" s="1"/>
  <c r="V1591" i="4"/>
  <c r="G1730" i="3" s="1"/>
  <c r="U1594" i="4"/>
  <c r="F1509" i="3" s="1"/>
  <c r="W1594" i="4"/>
  <c r="H1509" i="3" s="1"/>
  <c r="Y1594" i="4"/>
  <c r="J1509" i="3" s="1"/>
  <c r="T1597" i="4"/>
  <c r="E1512" i="3" s="1"/>
  <c r="V1599" i="4"/>
  <c r="G1513" i="3" s="1"/>
  <c r="U1602" i="4"/>
  <c r="F1515" i="3" s="1"/>
  <c r="W1602" i="4"/>
  <c r="H1515" i="3" s="1"/>
  <c r="Y1602" i="4"/>
  <c r="J1515" i="3" s="1"/>
  <c r="V1604" i="4"/>
  <c r="G1517" i="3" s="1"/>
  <c r="U1607" i="4"/>
  <c r="F1520" i="3" s="1"/>
  <c r="W1607" i="4"/>
  <c r="H1520" i="3" s="1"/>
  <c r="Y1607" i="4"/>
  <c r="J1520" i="3" s="1"/>
  <c r="U1612" i="4"/>
  <c r="F1524" i="3" s="1"/>
  <c r="Y1613" i="4"/>
  <c r="J1525" i="3" s="1"/>
  <c r="U1614" i="4"/>
  <c r="F1526" i="3" s="1"/>
  <c r="T1615" i="4"/>
  <c r="E1527" i="3" s="1"/>
  <c r="W1616" i="4"/>
  <c r="H1528" i="3" s="1"/>
  <c r="Y1618" i="4"/>
  <c r="J1530" i="3" s="1"/>
  <c r="X1621" i="4"/>
  <c r="I1533" i="3" s="1"/>
  <c r="Y1624" i="4"/>
  <c r="J1535" i="3" s="1"/>
  <c r="V1626" i="4"/>
  <c r="G1537" i="3" s="1"/>
  <c r="V1627" i="4"/>
  <c r="G1836" i="3" s="1"/>
  <c r="X1631" i="4"/>
  <c r="I1541" i="3" s="1"/>
  <c r="W1632" i="4"/>
  <c r="H1542" i="3" s="1"/>
  <c r="W1633" i="4"/>
  <c r="H1543" i="3" s="1"/>
  <c r="X1634" i="4"/>
  <c r="I1544" i="3" s="1"/>
  <c r="Y1637" i="4"/>
  <c r="J1546" i="3" s="1"/>
  <c r="T1516" i="4"/>
  <c r="E1827" i="3" s="1"/>
  <c r="V1516" i="4"/>
  <c r="G1827" i="3" s="1"/>
  <c r="X1516" i="4"/>
  <c r="I1827" i="3" s="1"/>
  <c r="T1520" i="4"/>
  <c r="E1446" i="3" s="1"/>
  <c r="V1520" i="4"/>
  <c r="G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U1545" i="4"/>
  <c r="F1468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W1558" i="4"/>
  <c r="H1478" i="3" s="1"/>
  <c r="Y1559" i="4"/>
  <c r="J1479" i="3" s="1"/>
  <c r="T1561" i="4"/>
  <c r="E1481" i="3" s="1"/>
  <c r="X1561" i="4"/>
  <c r="I1481" i="3" s="1"/>
  <c r="T1565" i="4"/>
  <c r="E1485" i="3" s="1"/>
  <c r="X1565" i="4"/>
  <c r="I1485" i="3" s="1"/>
  <c r="X1569" i="4"/>
  <c r="I1489" i="3" s="1"/>
  <c r="X1573" i="4"/>
  <c r="I1492" i="3" s="1"/>
  <c r="X1577" i="4"/>
  <c r="I1496" i="3" s="1"/>
  <c r="X1581" i="4"/>
  <c r="I1500" i="3" s="1"/>
  <c r="T1584" i="4"/>
  <c r="E1502" i="3" s="1"/>
  <c r="V1586" i="4"/>
  <c r="G1503" i="3" s="1"/>
  <c r="U1589" i="4"/>
  <c r="F1506" i="3" s="1"/>
  <c r="Y1589" i="4"/>
  <c r="J1506" i="3" s="1"/>
  <c r="T1592" i="4"/>
  <c r="E1731" i="3" s="1"/>
  <c r="V1594" i="4"/>
  <c r="G1509" i="3" s="1"/>
  <c r="U1597" i="4"/>
  <c r="F1512" i="3" s="1"/>
  <c r="Y1597" i="4"/>
  <c r="J1512" i="3" s="1"/>
  <c r="T1600" i="4"/>
  <c r="E1833" i="3" s="1"/>
  <c r="V1602" i="4"/>
  <c r="G1515" i="3" s="1"/>
  <c r="T1605" i="4"/>
  <c r="E1518" i="3" s="1"/>
  <c r="V1607" i="4"/>
  <c r="G1520" i="3" s="1"/>
  <c r="U1610" i="4"/>
  <c r="F1522" i="3" s="1"/>
  <c r="Y1611" i="4"/>
  <c r="J1523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W1542" i="4"/>
  <c r="H1466" i="3" s="1"/>
  <c r="T1543" i="4"/>
  <c r="E1726" i="3" s="1"/>
  <c r="X1543" i="4"/>
  <c r="I1726" i="3" s="1"/>
  <c r="X1547" i="4"/>
  <c r="I1470" i="3" s="1"/>
  <c r="U1548" i="4"/>
  <c r="F1471" i="3" s="1"/>
  <c r="W1550" i="4"/>
  <c r="H1830" i="3" s="1"/>
  <c r="T1551" i="4"/>
  <c r="E1473" i="3" s="1"/>
  <c r="Y1552" i="4"/>
  <c r="J1474" i="3" s="1"/>
  <c r="Y1556" i="4"/>
  <c r="J1476" i="3" s="1"/>
  <c r="T1558" i="4"/>
  <c r="E1478" i="3" s="1"/>
  <c r="X1558" i="4"/>
  <c r="I1478" i="3" s="1"/>
  <c r="U1561" i="4"/>
  <c r="F1481" i="3" s="1"/>
  <c r="Y1561" i="4"/>
  <c r="J1481" i="3" s="1"/>
  <c r="U1565" i="4"/>
  <c r="F1485" i="3" s="1"/>
  <c r="Y1565" i="4"/>
  <c r="J1485" i="3" s="1"/>
  <c r="U1569" i="4"/>
  <c r="F1489" i="3" s="1"/>
  <c r="Y1569" i="4"/>
  <c r="J1489" i="3" s="1"/>
  <c r="U1573" i="4"/>
  <c r="F1492" i="3" s="1"/>
  <c r="Y1573" i="4"/>
  <c r="J1492" i="3" s="1"/>
  <c r="U1577" i="4"/>
  <c r="F1496" i="3" s="1"/>
  <c r="Y1577" i="4"/>
  <c r="J1496" i="3" s="1"/>
  <c r="U1581" i="4"/>
  <c r="F1500" i="3" s="1"/>
  <c r="Y1581" i="4"/>
  <c r="J1500" i="3" s="1"/>
  <c r="U1584" i="4"/>
  <c r="F1502" i="3" s="1"/>
  <c r="Y1584" i="4"/>
  <c r="J1502" i="3" s="1"/>
  <c r="T1587" i="4"/>
  <c r="E1504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T1603" i="4"/>
  <c r="E1516" i="3" s="1"/>
  <c r="U1605" i="4"/>
  <c r="F1518" i="3" s="1"/>
  <c r="Y1605" i="4"/>
  <c r="J1518" i="3" s="1"/>
  <c r="T1608" i="4"/>
  <c r="E1521" i="3" s="1"/>
  <c r="Y1609" i="4"/>
  <c r="J1834" i="3" s="1"/>
  <c r="V1610" i="4"/>
  <c r="G1522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X1635" i="4"/>
  <c r="I1545" i="3" s="1"/>
  <c r="W1637" i="4"/>
  <c r="H1546" i="3" s="1"/>
  <c r="X1517" i="4"/>
  <c r="I1443" i="3" s="1"/>
  <c r="T1521" i="4"/>
  <c r="E1447" i="3" s="1"/>
  <c r="V1521" i="4"/>
  <c r="G1447" i="3" s="1"/>
  <c r="X1521" i="4"/>
  <c r="I1447" i="3" s="1"/>
  <c r="T1525" i="4"/>
  <c r="E1451" i="3" s="1"/>
  <c r="V1525" i="4"/>
  <c r="G1451" i="3" s="1"/>
  <c r="X1525" i="4"/>
  <c r="I1451" i="3" s="1"/>
  <c r="T1529" i="4"/>
  <c r="E1455" i="3" s="1"/>
  <c r="V1529" i="4"/>
  <c r="G1455" i="3" s="1"/>
  <c r="X1529" i="4"/>
  <c r="I1455" i="3" s="1"/>
  <c r="T1533" i="4"/>
  <c r="E1458" i="3" s="1"/>
  <c r="V1533" i="4"/>
  <c r="G1458" i="3" s="1"/>
  <c r="X1533" i="4"/>
  <c r="I1458" i="3" s="1"/>
  <c r="T1537" i="4"/>
  <c r="E1462" i="3" s="1"/>
  <c r="V1537" i="4"/>
  <c r="G1462" i="3" s="1"/>
  <c r="X1537" i="4"/>
  <c r="I1462" i="3" s="1"/>
  <c r="U1543" i="4"/>
  <c r="F1726" i="3" s="1"/>
  <c r="W1545" i="4"/>
  <c r="H1468" i="3" s="1"/>
  <c r="T1546" i="4"/>
  <c r="E1469" i="3" s="1"/>
  <c r="V1546" i="4"/>
  <c r="G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V1584" i="4"/>
  <c r="G1502" i="3" s="1"/>
  <c r="U1587" i="4"/>
  <c r="F1504" i="3" s="1"/>
  <c r="W1587" i="4"/>
  <c r="H1504" i="3" s="1"/>
  <c r="Y1587" i="4"/>
  <c r="J1504" i="3" s="1"/>
  <c r="T1590" i="4"/>
  <c r="E1507" i="3" s="1"/>
  <c r="V1592" i="4"/>
  <c r="G1731" i="3" s="1"/>
  <c r="U1595" i="4"/>
  <c r="F1510" i="3" s="1"/>
  <c r="W1595" i="4"/>
  <c r="H1510" i="3" s="1"/>
  <c r="Y1595" i="4"/>
  <c r="J1510" i="3" s="1"/>
  <c r="T1598" i="4"/>
  <c r="E1732" i="3" s="1"/>
  <c r="V1600" i="4"/>
  <c r="G1833" i="3" s="1"/>
  <c r="U1603" i="4"/>
  <c r="F1516" i="3" s="1"/>
  <c r="W1603" i="4"/>
  <c r="H1516" i="3" s="1"/>
  <c r="V1605" i="4"/>
  <c r="G1518" i="3" s="1"/>
  <c r="U1608" i="4"/>
  <c r="F1521" i="3" s="1"/>
  <c r="W1608" i="4"/>
  <c r="H1521" i="3" s="1"/>
  <c r="U1615" i="4"/>
  <c r="F1527" i="3" s="1"/>
  <c r="T1616" i="4"/>
  <c r="E1528" i="3" s="1"/>
  <c r="X1617" i="4"/>
  <c r="I1529" i="3" s="1"/>
  <c r="T1618" i="4"/>
  <c r="E1530" i="3" s="1"/>
  <c r="V1618" i="4"/>
  <c r="G1530" i="3" s="1"/>
  <c r="Y1619" i="4"/>
  <c r="J1531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V1624" i="4"/>
  <c r="G1535" i="3" s="1"/>
  <c r="X1629" i="4"/>
  <c r="I1539" i="3" s="1"/>
  <c r="U1630" i="4"/>
  <c r="F1540" i="3" s="1"/>
  <c r="W1630" i="4"/>
  <c r="H1540" i="3" s="1"/>
  <c r="X1632" i="4"/>
  <c r="I1542" i="3" s="1"/>
  <c r="Y1635" i="4"/>
  <c r="J1545" i="3" s="1"/>
  <c r="Y1533" i="4"/>
  <c r="J1458" i="3" s="1"/>
  <c r="W1536" i="4"/>
  <c r="H1461" i="3" s="1"/>
  <c r="U1537" i="4"/>
  <c r="F1462" i="3" s="1"/>
  <c r="Y1537" i="4"/>
  <c r="J1462" i="3" s="1"/>
  <c r="W1540" i="4"/>
  <c r="H1465" i="3" s="1"/>
  <c r="T1541" i="4"/>
  <c r="E1829" i="3" s="1"/>
  <c r="V1541" i="4"/>
  <c r="G1829" i="3" s="1"/>
  <c r="X1541" i="4"/>
  <c r="I1829" i="3" s="1"/>
  <c r="U1546" i="4"/>
  <c r="F1469" i="3" s="1"/>
  <c r="W1548" i="4"/>
  <c r="H1471" i="3" s="1"/>
  <c r="T1549" i="4"/>
  <c r="E1472" i="3" s="1"/>
  <c r="V1549" i="4"/>
  <c r="G1472" i="3" s="1"/>
  <c r="Y1553" i="4"/>
  <c r="J1831" i="3" s="1"/>
  <c r="W1555" i="4"/>
  <c r="H1832" i="3" s="1"/>
  <c r="W1556" i="4"/>
  <c r="H1476" i="3" s="1"/>
  <c r="U1562" i="4"/>
  <c r="F1482" i="3" s="1"/>
  <c r="W1562" i="4"/>
  <c r="H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W1570" i="4"/>
  <c r="H1490" i="3" s="1"/>
  <c r="Y1570" i="4"/>
  <c r="J1490" i="3" s="1"/>
  <c r="U1574" i="4"/>
  <c r="F1493" i="3" s="1"/>
  <c r="W1574" i="4"/>
  <c r="H1493" i="3" s="1"/>
  <c r="Y1574" i="4"/>
  <c r="J1493" i="3" s="1"/>
  <c r="U1578" i="4"/>
  <c r="F1497" i="3" s="1"/>
  <c r="W1578" i="4"/>
  <c r="H1497" i="3"/>
  <c r="Y1578" i="4"/>
  <c r="J1497" i="3" s="1"/>
  <c r="U1582" i="4"/>
  <c r="F1728" i="3" s="1"/>
  <c r="W1582" i="4"/>
  <c r="H1728" i="3" s="1"/>
  <c r="Y1582" i="4"/>
  <c r="J1728" i="3" s="1"/>
  <c r="T1585" i="4"/>
  <c r="E1729" i="3" s="1"/>
  <c r="V1587" i="4"/>
  <c r="G1504" i="3" s="1"/>
  <c r="U1590" i="4"/>
  <c r="F1507" i="3" s="1"/>
  <c r="W1590" i="4"/>
  <c r="H1507" i="3" s="1"/>
  <c r="Y1590" i="4"/>
  <c r="J1507" i="3" s="1"/>
  <c r="T1593" i="4"/>
  <c r="E1508" i="3" s="1"/>
  <c r="V1595" i="4"/>
  <c r="G1510" i="3" s="1"/>
  <c r="U1598" i="4"/>
  <c r="F1732" i="3" s="1"/>
  <c r="W1598" i="4"/>
  <c r="H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T1611" i="4"/>
  <c r="E1523" i="3" s="1"/>
  <c r="Y1612" i="4"/>
  <c r="J1524" i="3" s="1"/>
  <c r="U1613" i="4"/>
  <c r="F1525" i="3" s="1"/>
  <c r="Y1614" i="4"/>
  <c r="J1526" i="3" s="1"/>
  <c r="V1615" i="4"/>
  <c r="G1527" i="3" s="1"/>
  <c r="X1615" i="4"/>
  <c r="I1527" i="3" s="1"/>
  <c r="X1623" i="4"/>
  <c r="I1534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4" i="4"/>
  <c r="G1544" i="3" s="1"/>
  <c r="V1635" i="4"/>
  <c r="G1545" i="3" s="1"/>
  <c r="Y1623" i="4"/>
  <c r="J1534" i="3" s="1"/>
  <c r="X1633" i="4"/>
  <c r="I1543" i="3" s="1"/>
  <c r="U1634" i="4"/>
  <c r="F1544" i="3" s="1"/>
  <c r="X1636" i="4"/>
  <c r="I1837" i="3" s="1"/>
  <c r="X1693" i="4"/>
  <c r="I1849" i="3" s="1"/>
  <c r="U1694" i="4"/>
  <c r="F1850" i="3" s="1"/>
  <c r="W1694" i="4"/>
  <c r="H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Y1717" i="4"/>
  <c r="J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V1730" i="4"/>
  <c r="G1610" i="3" s="1"/>
  <c r="X1730" i="4"/>
  <c r="I1610" i="3" s="1"/>
  <c r="V1732" i="4"/>
  <c r="G1612" i="3" s="1"/>
  <c r="X1732" i="4"/>
  <c r="I1612" i="3" s="1"/>
  <c r="V1734" i="4"/>
  <c r="G1614" i="3" s="1"/>
  <c r="X1734" i="4"/>
  <c r="I1614" i="3" s="1"/>
  <c r="V1736" i="4"/>
  <c r="G1859" i="3" s="1"/>
  <c r="X1736" i="4"/>
  <c r="I1859" i="3" s="1"/>
  <c r="V1738" i="4"/>
  <c r="G1616" i="3" s="1"/>
  <c r="X1738" i="4"/>
  <c r="I1616" i="3" s="1"/>
  <c r="V1740" i="4"/>
  <c r="G1617" i="3" s="1"/>
  <c r="X1740" i="4"/>
  <c r="I1617" i="3" s="1"/>
  <c r="V1742" i="4"/>
  <c r="G1862" i="3" s="1"/>
  <c r="X1742" i="4"/>
  <c r="I1862" i="3" s="1"/>
  <c r="V1744" i="4"/>
  <c r="G1619" i="3" s="1"/>
  <c r="X1744" i="4"/>
  <c r="I1619" i="3" s="1"/>
  <c r="V1746" i="4"/>
  <c r="G1621" i="3" s="1"/>
  <c r="X1746" i="4"/>
  <c r="I1621" i="3" s="1"/>
  <c r="T1747" i="4"/>
  <c r="E1622" i="3" s="1"/>
  <c r="W1748" i="4"/>
  <c r="H1623" i="3" s="1"/>
  <c r="Y1748" i="4"/>
  <c r="J1623" i="3" s="1"/>
  <c r="V1751" i="4"/>
  <c r="G1626" i="3" s="1"/>
  <c r="X1751" i="4"/>
  <c r="I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X1765" i="4"/>
  <c r="I1639" i="3" s="1"/>
  <c r="V1766" i="4"/>
  <c r="G1865" i="3" s="1"/>
  <c r="Y1767" i="4"/>
  <c r="J1640" i="3" s="1"/>
  <c r="Y1772" i="4"/>
  <c r="J1645" i="3" s="1"/>
  <c r="T1773" i="4"/>
  <c r="E1646" i="3" s="1"/>
  <c r="X1774" i="4"/>
  <c r="I1866" i="3" s="1"/>
  <c r="W1775" i="4"/>
  <c r="H1867" i="3" s="1"/>
  <c r="T1780" i="4"/>
  <c r="E1650" i="3" s="1"/>
  <c r="V1780" i="4"/>
  <c r="G1650" i="3" s="1"/>
  <c r="X1782" i="4"/>
  <c r="I1868" i="3" s="1"/>
  <c r="T1784" i="4"/>
  <c r="E1652" i="3" s="1"/>
  <c r="V1784" i="4"/>
  <c r="G1652" i="3" s="1"/>
  <c r="V1788" i="4"/>
  <c r="G1743" i="3" s="1"/>
  <c r="X1688" i="4"/>
  <c r="I1582" i="3" s="1"/>
  <c r="U1689" i="4"/>
  <c r="F1739" i="3" s="1"/>
  <c r="W1689" i="4"/>
  <c r="H1739" i="3" s="1"/>
  <c r="T1692" i="4"/>
  <c r="E1848" i="3" s="1"/>
  <c r="Y1693" i="4"/>
  <c r="J1849" i="3" s="1"/>
  <c r="T1695" i="4"/>
  <c r="E1584" i="3" s="1"/>
  <c r="W1697" i="4"/>
  <c r="H1586" i="3" s="1"/>
  <c r="Y1697" i="4"/>
  <c r="J1586" i="3" s="1"/>
  <c r="T1698" i="4"/>
  <c r="E1587" i="3" s="1"/>
  <c r="W1702" i="4"/>
  <c r="H1851" i="3" s="1"/>
  <c r="U1703" i="4"/>
  <c r="F1591" i="3" s="1"/>
  <c r="W1704" i="4"/>
  <c r="H1592" i="3" s="1"/>
  <c r="U1705" i="4"/>
  <c r="F1593" i="3" s="1"/>
  <c r="V1713" i="4"/>
  <c r="G1601" i="3" s="1"/>
  <c r="X1713" i="4"/>
  <c r="I1601" i="3" s="1"/>
  <c r="V1715" i="4"/>
  <c r="G1853" i="3" s="1"/>
  <c r="X1715" i="4"/>
  <c r="I1853" i="3" s="1"/>
  <c r="T1719" i="4"/>
  <c r="E1855" i="3" s="1"/>
  <c r="W1720" i="4"/>
  <c r="H1604" i="3" s="1"/>
  <c r="Y1720" i="4"/>
  <c r="J1604" i="3" s="1"/>
  <c r="V1723" i="4"/>
  <c r="G1857" i="3" s="1"/>
  <c r="X1723" i="4"/>
  <c r="I1857" i="3" s="1"/>
  <c r="V1728" i="4"/>
  <c r="G1608" i="3" s="1"/>
  <c r="X1728" i="4"/>
  <c r="I1608" i="3" s="1"/>
  <c r="W1730" i="4"/>
  <c r="H1610" i="3" s="1"/>
  <c r="Y1730" i="4"/>
  <c r="J1610" i="3" s="1"/>
  <c r="W1732" i="4"/>
  <c r="H1612" i="3" s="1"/>
  <c r="Y1732" i="4"/>
  <c r="J1612" i="3" s="1"/>
  <c r="W1734" i="4"/>
  <c r="H1614" i="3" s="1"/>
  <c r="Y1734" i="4"/>
  <c r="J1614" i="3" s="1"/>
  <c r="W1736" i="4"/>
  <c r="H1859" i="3" s="1"/>
  <c r="Y1736" i="4"/>
  <c r="J1859" i="3" s="1"/>
  <c r="W1738" i="4"/>
  <c r="H1616" i="3" s="1"/>
  <c r="Y1738" i="4"/>
  <c r="J1616" i="3" s="1"/>
  <c r="W1740" i="4"/>
  <c r="H1617" i="3" s="1"/>
  <c r="Y1740" i="4"/>
  <c r="J1617" i="3" s="1"/>
  <c r="W1742" i="4"/>
  <c r="H1862" i="3" s="1"/>
  <c r="Y1742" i="4"/>
  <c r="J1862" i="3" s="1"/>
  <c r="W1744" i="4"/>
  <c r="H1619" i="3" s="1"/>
  <c r="Y1744" i="4"/>
  <c r="J1619" i="3" s="1"/>
  <c r="W1746" i="4"/>
  <c r="H1621" i="3" s="1"/>
  <c r="Y1746" i="4"/>
  <c r="J1621" i="3" s="1"/>
  <c r="T1750" i="4"/>
  <c r="E1625" i="3" s="1"/>
  <c r="W1751" i="4"/>
  <c r="H1626" i="3" s="1"/>
  <c r="Y1751" i="4"/>
  <c r="J1626" i="3" s="1"/>
  <c r="Y1758" i="4"/>
  <c r="J1632" i="3" s="1"/>
  <c r="W1761" i="4"/>
  <c r="H1635" i="3" s="1"/>
  <c r="X1763" i="4"/>
  <c r="I1637" i="3" s="1"/>
  <c r="T1764" i="4"/>
  <c r="E1638" i="3" s="1"/>
  <c r="V1764" i="4"/>
  <c r="G1638" i="3" s="1"/>
  <c r="Y1765" i="4"/>
  <c r="J1639" i="3" s="1"/>
  <c r="Y1770" i="4"/>
  <c r="J1643" i="3" s="1"/>
  <c r="T1771" i="4"/>
  <c r="E1644" i="3" s="1"/>
  <c r="W1773" i="4"/>
  <c r="H1646" i="3" s="1"/>
  <c r="U1778" i="4"/>
  <c r="F1648" i="3" s="1"/>
  <c r="X1779" i="4"/>
  <c r="I1649" i="3" s="1"/>
  <c r="U1780" i="4"/>
  <c r="F1650" i="3" s="1"/>
  <c r="W1780" i="4"/>
  <c r="H1650" i="3" s="1"/>
  <c r="U1784" i="4"/>
  <c r="F1652" i="3" s="1"/>
  <c r="W1784" i="4"/>
  <c r="H1652" i="3" s="1"/>
  <c r="U1788" i="4"/>
  <c r="F1743" i="3" s="1"/>
  <c r="W1788" i="4"/>
  <c r="H1743" i="3" s="1"/>
  <c r="V1721" i="4"/>
  <c r="G1605" i="3"/>
  <c r="W1726" i="4"/>
  <c r="H1858" i="3" s="1"/>
  <c r="W1749" i="4"/>
  <c r="H1624" i="3" s="1"/>
  <c r="V1752" i="4"/>
  <c r="G1627" i="3" s="1"/>
  <c r="X1754" i="4"/>
  <c r="I1628" i="3" s="1"/>
  <c r="Y1756" i="4"/>
  <c r="J1630" i="3" s="1"/>
  <c r="W1757" i="4"/>
  <c r="H1631" i="3" s="1"/>
  <c r="X1759" i="4"/>
  <c r="I1633" i="3" s="1"/>
  <c r="T1760" i="4"/>
  <c r="E1634" i="3" s="1"/>
  <c r="Y1761" i="4"/>
  <c r="J1635" i="3" s="1"/>
  <c r="U1762" i="4"/>
  <c r="F1636" i="3" s="1"/>
  <c r="T1767" i="4"/>
  <c r="E1640" i="3" s="1"/>
  <c r="X1775" i="4"/>
  <c r="I1867" i="3" s="1"/>
  <c r="T1776" i="4"/>
  <c r="E1647" i="3" s="1"/>
  <c r="Y1777" i="4"/>
  <c r="J1741" i="3" s="1"/>
  <c r="Y1783" i="4"/>
  <c r="J1742" i="3" s="1"/>
  <c r="Y1787" i="4"/>
  <c r="J1654" i="3" s="1"/>
  <c r="T1693" i="4"/>
  <c r="E1849" i="3" s="1"/>
  <c r="Y1694" i="4"/>
  <c r="J1850" i="3" s="1"/>
  <c r="Y1698" i="4"/>
  <c r="J1587" i="3" s="1"/>
  <c r="T1699" i="4"/>
  <c r="E1588" i="3" s="1"/>
  <c r="X1700" i="4"/>
  <c r="I1589" i="3" s="1"/>
  <c r="V1705" i="4"/>
  <c r="G1593" i="3" s="1"/>
  <c r="X1707" i="4"/>
  <c r="I1595" i="3" s="1"/>
  <c r="V1716" i="4"/>
  <c r="G1854" i="3" s="1"/>
  <c r="X1716" i="4"/>
  <c r="I1854" i="3" s="1"/>
  <c r="T1720" i="4"/>
  <c r="E1604" i="3" s="1"/>
  <c r="W1721" i="4"/>
  <c r="H1605" i="3" s="1"/>
  <c r="Y1721" i="4"/>
  <c r="J1605" i="3" s="1"/>
  <c r="V1724" i="4"/>
  <c r="G1606" i="3" s="1"/>
  <c r="X1724" i="4"/>
  <c r="I1606" i="3" s="1"/>
  <c r="V1729" i="4"/>
  <c r="G1609" i="3" s="1"/>
  <c r="X1729" i="4"/>
  <c r="I1609" i="3" s="1"/>
  <c r="V1731" i="4"/>
  <c r="G1611" i="3" s="1"/>
  <c r="X1731" i="4"/>
  <c r="I1611" i="3" s="1"/>
  <c r="V1733" i="4"/>
  <c r="G1613" i="3" s="1"/>
  <c r="X1733" i="4"/>
  <c r="I1613" i="3" s="1"/>
  <c r="V1735" i="4"/>
  <c r="G1615" i="3" s="1"/>
  <c r="X1735" i="4"/>
  <c r="I1615" i="3" s="1"/>
  <c r="V1737" i="4"/>
  <c r="G1860" i="3" s="1"/>
  <c r="X1737" i="4"/>
  <c r="I1860" i="3" s="1"/>
  <c r="V1739" i="4"/>
  <c r="G1861" i="3" s="1"/>
  <c r="X1739" i="4"/>
  <c r="I1861" i="3" s="1"/>
  <c r="V1741" i="4"/>
  <c r="G1618" i="3" s="1"/>
  <c r="X1741" i="4"/>
  <c r="I1618" i="3" s="1"/>
  <c r="V1743" i="4"/>
  <c r="G1863" i="3" s="1"/>
  <c r="X1743" i="4"/>
  <c r="I1863" i="3"/>
  <c r="V1745" i="4"/>
  <c r="G1620" i="3" s="1"/>
  <c r="X1745" i="4"/>
  <c r="I1620" i="3" s="1"/>
  <c r="V1747" i="4"/>
  <c r="G1622" i="3" s="1"/>
  <c r="X1747" i="4"/>
  <c r="I1622" i="3" s="1"/>
  <c r="T1751" i="4"/>
  <c r="E1626" i="3" s="1"/>
  <c r="W1752" i="4"/>
  <c r="H1627" i="3" s="1"/>
  <c r="Y1752" i="4"/>
  <c r="J1627" i="3" s="1"/>
  <c r="Y1754" i="4"/>
  <c r="J1628" i="3" s="1"/>
  <c r="X1757" i="4"/>
  <c r="I1631" i="3" s="1"/>
  <c r="V1758" i="4"/>
  <c r="G1632" i="3" s="1"/>
  <c r="Y1759" i="4"/>
  <c r="J1633" i="3" s="1"/>
  <c r="U1760" i="4"/>
  <c r="F1634" i="3" s="1"/>
  <c r="T1765" i="4"/>
  <c r="E1639" i="3" s="1"/>
  <c r="X1766" i="4"/>
  <c r="I1865" i="3" s="1"/>
  <c r="W1767" i="4"/>
  <c r="H1640" i="3" s="1"/>
  <c r="U1772" i="4"/>
  <c r="F1645" i="3" s="1"/>
  <c r="X1773" i="4"/>
  <c r="I1646" i="3" s="1"/>
  <c r="V1774" i="4"/>
  <c r="G1866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V1786" i="4"/>
  <c r="G1653" i="3" s="1"/>
  <c r="U1685" i="4"/>
  <c r="F1580" i="3"/>
  <c r="W1685" i="4"/>
  <c r="H1580" i="3" s="1"/>
  <c r="T1688" i="4"/>
  <c r="E1582" i="3" s="1"/>
  <c r="Y1689" i="4"/>
  <c r="J1739" i="3" s="1"/>
  <c r="X1692" i="4"/>
  <c r="I1848" i="3" s="1"/>
  <c r="U1693" i="4"/>
  <c r="F1849" i="3" s="1"/>
  <c r="W1693" i="4"/>
  <c r="H1849" i="3"/>
  <c r="V1694" i="4"/>
  <c r="G1850" i="3" s="1"/>
  <c r="X1695" i="4"/>
  <c r="I1584" i="3" s="1"/>
  <c r="V1696" i="4"/>
  <c r="G1585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Y1705" i="4"/>
  <c r="J1593" i="3" s="1"/>
  <c r="V1714" i="4"/>
  <c r="G1852" i="3" s="1"/>
  <c r="X1714" i="4"/>
  <c r="I1852" i="3" s="1"/>
  <c r="T1715" i="4"/>
  <c r="E1853" i="3" s="1"/>
  <c r="W1716" i="4"/>
  <c r="H1854" i="3" s="1"/>
  <c r="Y1716" i="4"/>
  <c r="J1854" i="3" s="1"/>
  <c r="V1719" i="4"/>
  <c r="G1855" i="3" s="1"/>
  <c r="X1719" i="4"/>
  <c r="I1855" i="3" s="1"/>
  <c r="T1723" i="4"/>
  <c r="E1857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Y1731" i="4"/>
  <c r="J1611" i="3" s="1"/>
  <c r="W1733" i="4"/>
  <c r="H1613" i="3" s="1"/>
  <c r="Y1733" i="4"/>
  <c r="J1613" i="3" s="1"/>
  <c r="W1735" i="4"/>
  <c r="H1615" i="3" s="1"/>
  <c r="Y1735" i="4"/>
  <c r="J1615" i="3" s="1"/>
  <c r="W1737" i="4"/>
  <c r="H1860" i="3" s="1"/>
  <c r="Y1737" i="4"/>
  <c r="J1860" i="3" s="1"/>
  <c r="W1739" i="4"/>
  <c r="H1861" i="3" s="1"/>
  <c r="Y1739" i="4"/>
  <c r="J1861" i="3" s="1"/>
  <c r="W1741" i="4"/>
  <c r="H1618" i="3" s="1"/>
  <c r="Y1741" i="4"/>
  <c r="J1618" i="3" s="1"/>
  <c r="W1743" i="4"/>
  <c r="H1863" i="3" s="1"/>
  <c r="Y1743" i="4"/>
  <c r="J1863" i="3" s="1"/>
  <c r="W1745" i="4"/>
  <c r="H1620" i="3" s="1"/>
  <c r="Y1745" i="4"/>
  <c r="J1620" i="3" s="1"/>
  <c r="W1747" i="4"/>
  <c r="H1622" i="3" s="1"/>
  <c r="Y1747" i="4"/>
  <c r="J1622" i="3" s="1"/>
  <c r="V1750" i="4"/>
  <c r="G1625" i="3" s="1"/>
  <c r="X1750" i="4"/>
  <c r="I1625" i="3" s="1"/>
  <c r="W1755" i="4"/>
  <c r="H1629" i="3" s="1"/>
  <c r="W1756" i="4"/>
  <c r="H1630" i="3" s="1"/>
  <c r="Y1757" i="4"/>
  <c r="J1631" i="3" s="1"/>
  <c r="U1758" i="4"/>
  <c r="F1632" i="3" s="1"/>
  <c r="T1763" i="4"/>
  <c r="E1637" i="3" s="1"/>
  <c r="U1770" i="4"/>
  <c r="F1643" i="3" s="1"/>
  <c r="X1771" i="4"/>
  <c r="I1644" i="3" s="1"/>
  <c r="T1772" i="4"/>
  <c r="E1645" i="3" s="1"/>
  <c r="V1772" i="4"/>
  <c r="G1645" i="3" s="1"/>
  <c r="Y1773" i="4"/>
  <c r="J1646" i="3" s="1"/>
  <c r="Y1778" i="4"/>
  <c r="J1648" i="3" s="1"/>
  <c r="T1779" i="4"/>
  <c r="E1649" i="3" s="1"/>
  <c r="U1782" i="4"/>
  <c r="F1868" i="3" s="1"/>
  <c r="W1782" i="4"/>
  <c r="H1868" i="3" s="1"/>
  <c r="W1786" i="4"/>
  <c r="H1653" i="3" s="1"/>
  <c r="W1719" i="4"/>
  <c r="H1855" i="3" s="1"/>
  <c r="V1722" i="4"/>
  <c r="G1856" i="3" s="1"/>
  <c r="V1727" i="4"/>
  <c r="G1740" i="3" s="1"/>
  <c r="W1750" i="4"/>
  <c r="H1625" i="3" s="1"/>
  <c r="V1753" i="4"/>
  <c r="G1864" i="3" s="1"/>
  <c r="X1755" i="4"/>
  <c r="I1629" i="3" s="1"/>
  <c r="T1756" i="4"/>
  <c r="E1630" i="3" s="1"/>
  <c r="T1761" i="4"/>
  <c r="E1635" i="3" s="1"/>
  <c r="X1762" i="4"/>
  <c r="I1636" i="3" s="1"/>
  <c r="Y1764" i="4"/>
  <c r="J1638" i="3" s="1"/>
  <c r="X1769" i="4"/>
  <c r="I1642" i="3" s="1"/>
  <c r="Y1771" i="4"/>
  <c r="J1644" i="3" s="1"/>
  <c r="T1777" i="4"/>
  <c r="E1741" i="3" s="1"/>
  <c r="X1778" i="4"/>
  <c r="I1648" i="3" s="1"/>
  <c r="U1779" i="4"/>
  <c r="F1649" i="3" s="1"/>
  <c r="X1781" i="4"/>
  <c r="I1651" i="3" s="1"/>
  <c r="T1783" i="4"/>
  <c r="E1742" i="3" s="1"/>
  <c r="X1785" i="4"/>
  <c r="I1869" i="3" s="1"/>
  <c r="T1787" i="4"/>
  <c r="E1654" i="3" s="1"/>
  <c r="U1853" i="4"/>
  <c r="F1909" i="3" s="1"/>
  <c r="U1897" i="4"/>
  <c r="F1945" i="3" s="1"/>
  <c r="V1926" i="4"/>
  <c r="G1985" i="3" s="1"/>
  <c r="Y1927" i="4"/>
  <c r="J1986" i="3" s="1"/>
  <c r="Y1863" i="4"/>
  <c r="J1915" i="3" s="1"/>
  <c r="U1865" i="4"/>
  <c r="F1917" i="3" s="1"/>
  <c r="U1873" i="4"/>
  <c r="F1924" i="3" s="1"/>
  <c r="U1877" i="4"/>
  <c r="F1928" i="3" s="1"/>
  <c r="Y1879" i="4"/>
  <c r="J1929" i="3" s="1"/>
  <c r="U1881" i="4"/>
  <c r="F1931" i="3" s="1"/>
  <c r="U1885" i="4"/>
  <c r="F1935" i="3" s="1"/>
  <c r="Y1887" i="4"/>
  <c r="J1961" i="3" s="1"/>
  <c r="U1889" i="4"/>
  <c r="F1938" i="3" s="1"/>
  <c r="Y1895" i="4"/>
  <c r="J1943" i="3" s="1"/>
  <c r="V1897" i="4"/>
  <c r="G1945" i="3" s="1"/>
  <c r="Y1898" i="4"/>
  <c r="J1946" i="3" s="1"/>
  <c r="Y1913" i="4"/>
  <c r="J2056" i="3" s="1"/>
  <c r="V1918" i="4"/>
  <c r="G1977" i="3" s="1"/>
  <c r="Y1919" i="4"/>
  <c r="J1978" i="3" s="1"/>
  <c r="U1920" i="4"/>
  <c r="F1979" i="3" s="1"/>
  <c r="V1924" i="4"/>
  <c r="G1983" i="3" s="1"/>
  <c r="V1928" i="4"/>
  <c r="G1987" i="3" s="1"/>
  <c r="W1932" i="4"/>
  <c r="H1991" i="3" s="1"/>
  <c r="T1933" i="4"/>
  <c r="E1992" i="3" s="1"/>
  <c r="X1937" i="4"/>
  <c r="I1994" i="3" s="1"/>
  <c r="T1938" i="4"/>
  <c r="E1995" i="3" s="1"/>
  <c r="V1940" i="4"/>
  <c r="G1997" i="3" s="1"/>
  <c r="V1944" i="4"/>
  <c r="G2052" i="3" s="1"/>
  <c r="V1948" i="4"/>
  <c r="G2002" i="3" s="1"/>
  <c r="V1952" i="4"/>
  <c r="G2006" i="3" s="1"/>
  <c r="W1940" i="4"/>
  <c r="H1997" i="3" s="1"/>
  <c r="W1944" i="4"/>
  <c r="H2052" i="3" s="1"/>
  <c r="W1948" i="4"/>
  <c r="H2002" i="3" s="1"/>
  <c r="W1952" i="4"/>
  <c r="H2006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4" i="4"/>
  <c r="G1949" i="3" s="1"/>
  <c r="V1908" i="4"/>
  <c r="G1952" i="3" s="1"/>
  <c r="V1912" i="4"/>
  <c r="G1972" i="3" s="1"/>
  <c r="W1916" i="4"/>
  <c r="H1975" i="3" s="1"/>
  <c r="T1921" i="4"/>
  <c r="E1980" i="3" s="1"/>
  <c r="T1925" i="4"/>
  <c r="E1984" i="3" s="1"/>
  <c r="X1928" i="4"/>
  <c r="I1987" i="3" s="1"/>
  <c r="U1929" i="4"/>
  <c r="F1988" i="3" s="1"/>
  <c r="U1931" i="4"/>
  <c r="F1990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Y1897" i="4"/>
  <c r="J1945" i="3" s="1"/>
  <c r="U1901" i="4"/>
  <c r="F1964" i="3" s="1"/>
  <c r="W1908" i="4"/>
  <c r="H1952" i="3" s="1"/>
  <c r="W1912" i="4"/>
  <c r="H1972" i="3" s="1"/>
  <c r="T1913" i="4"/>
  <c r="E2056" i="3" s="1"/>
  <c r="T1917" i="4"/>
  <c r="E1976" i="3" s="1"/>
  <c r="X1920" i="4"/>
  <c r="I1979" i="3" s="1"/>
  <c r="U1921" i="4"/>
  <c r="F1980" i="3"/>
  <c r="U1923" i="4"/>
  <c r="F1982" i="3" s="1"/>
  <c r="Y1924" i="4"/>
  <c r="J1983" i="3" s="1"/>
  <c r="U1925" i="4"/>
  <c r="F1984" i="3" s="1"/>
  <c r="V1931" i="4"/>
  <c r="G1990" i="3" s="1"/>
  <c r="W1933" i="4"/>
  <c r="H1992" i="3" s="1"/>
  <c r="T1934" i="4"/>
  <c r="E2057" i="3" s="1"/>
  <c r="X1904" i="4"/>
  <c r="I1949" i="3" s="1"/>
  <c r="U1917" i="4"/>
  <c r="F1976" i="3" s="1"/>
  <c r="X1945" i="4"/>
  <c r="I2059" i="3" s="1"/>
  <c r="V1898" i="4"/>
  <c r="G1946" i="3" s="1"/>
  <c r="Y1899" i="4"/>
  <c r="J1947" i="3" s="1"/>
  <c r="Y1904" i="4"/>
  <c r="J1949" i="3" s="1"/>
  <c r="U1905" i="4"/>
  <c r="F1950" i="3" s="1"/>
  <c r="Y1908" i="4"/>
  <c r="J1952" i="3" s="1"/>
  <c r="U1909" i="4"/>
  <c r="F1969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U1937" i="4"/>
  <c r="F1994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Y1935" i="4"/>
  <c r="J2051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Y1993" i="4"/>
  <c r="J2068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U1939" i="4"/>
  <c r="F1996" i="3" s="1"/>
  <c r="Y1940" i="4"/>
  <c r="J1997" i="3" s="1"/>
  <c r="U1941" i="4"/>
  <c r="F1998" i="3" s="1"/>
  <c r="Y1942" i="4"/>
  <c r="J1999" i="3" s="1"/>
  <c r="U1943" i="4"/>
  <c r="F2058" i="3" s="1"/>
  <c r="Y1944" i="4"/>
  <c r="J2052" i="3" s="1"/>
  <c r="U1945" i="4"/>
  <c r="F2059" i="3" s="1"/>
  <c r="Y1946" i="4"/>
  <c r="J2000" i="3" s="1"/>
  <c r="U1947" i="4"/>
  <c r="F2001" i="3" s="1"/>
  <c r="Y1948" i="4"/>
  <c r="J2002" i="3" s="1"/>
  <c r="U1949" i="4"/>
  <c r="F2003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U1957" i="4"/>
  <c r="F2053" i="3" s="1"/>
  <c r="Y1958" i="4"/>
  <c r="J2010" i="3" s="1"/>
  <c r="U1959" i="4"/>
  <c r="F2011" i="3" s="1"/>
  <c r="Y1960" i="4"/>
  <c r="J2061" i="3" s="1"/>
  <c r="U1961" i="4"/>
  <c r="F2012" i="3" s="1"/>
  <c r="Y1962" i="4"/>
  <c r="J2013" i="3" s="1"/>
  <c r="U1963" i="4"/>
  <c r="F2014" i="3" s="1"/>
  <c r="Y1964" i="4"/>
  <c r="J2015" i="3"/>
  <c r="U1965" i="4"/>
  <c r="F2062" i="3" s="1"/>
  <c r="Y1966" i="4"/>
  <c r="J2016" i="3" s="1"/>
  <c r="U1967" i="4"/>
  <c r="F2017" i="3" s="1"/>
  <c r="Y1968" i="4"/>
  <c r="J2018" i="3" s="1"/>
  <c r="U1969" i="4"/>
  <c r="F2019" i="3" s="1"/>
  <c r="Y1970" i="4"/>
  <c r="J2020" i="3" s="1"/>
  <c r="U1971" i="4"/>
  <c r="F2021" i="3" s="1"/>
  <c r="Y1972" i="4"/>
  <c r="J2022" i="3" s="1"/>
  <c r="U1973" i="4"/>
  <c r="F2023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U1995" i="4"/>
  <c r="F2039" i="3" s="1"/>
  <c r="W1995" i="4"/>
  <c r="H2039" i="3" s="1"/>
  <c r="T1998" i="4"/>
  <c r="E2041" i="3" s="1"/>
  <c r="Y1999" i="4"/>
  <c r="J2042" i="3" s="1"/>
  <c r="X2002" i="4"/>
  <c r="I2044" i="3" s="1"/>
  <c r="U2003" i="4"/>
  <c r="F2045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U1935" i="4"/>
  <c r="F2051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W2012" i="4"/>
  <c r="H2078" i="3" s="1"/>
  <c r="X2014" i="4"/>
  <c r="I2080" i="3" s="1"/>
  <c r="U2015" i="4"/>
  <c r="F2176" i="3" s="1"/>
  <c r="W2015" i="4"/>
  <c r="H2176" i="3" s="1"/>
  <c r="Y2017" i="4"/>
  <c r="J2082" i="3" s="1"/>
  <c r="V2018" i="4"/>
  <c r="G2083" i="3" s="1"/>
  <c r="X2018" i="4"/>
  <c r="I2083" i="3" s="1"/>
  <c r="U2019" i="4"/>
  <c r="F2084" i="3" s="1"/>
  <c r="Y2020" i="4"/>
  <c r="J2085" i="3" s="1"/>
  <c r="V2021" i="4"/>
  <c r="G2086" i="3" s="1"/>
  <c r="W2023" i="4"/>
  <c r="H2088" i="3" s="1"/>
  <c r="U1903" i="4"/>
  <c r="F1948" i="3" s="1"/>
  <c r="V1906" i="4"/>
  <c r="G1956" i="3" s="1"/>
  <c r="Y1907" i="4"/>
  <c r="J1951" i="3" s="1"/>
  <c r="U1911" i="4"/>
  <c r="F1971" i="3" s="1"/>
  <c r="V1914" i="4"/>
  <c r="G1973" i="3" s="1"/>
  <c r="Y1915" i="4"/>
  <c r="J1974" i="3" s="1"/>
  <c r="U1919" i="4"/>
  <c r="F1978" i="3" s="1"/>
  <c r="V1922" i="4"/>
  <c r="G1981" i="3" s="1"/>
  <c r="Y1923" i="4"/>
  <c r="J1982" i="3" s="1"/>
  <c r="U1927" i="4"/>
  <c r="F1986" i="3" s="1"/>
  <c r="V1930" i="4"/>
  <c r="G1989" i="3" s="1"/>
  <c r="Y1931" i="4"/>
  <c r="J1990" i="3" s="1"/>
  <c r="V1935" i="4"/>
  <c r="G2051" i="3" s="1"/>
  <c r="X1935" i="4"/>
  <c r="I2051" i="3" s="1"/>
  <c r="T1980" i="4"/>
  <c r="E2028" i="3" s="1"/>
  <c r="Y1981" i="4"/>
  <c r="J2065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Y2005" i="4"/>
  <c r="J2047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X1965" i="4"/>
  <c r="I2062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X1973" i="4"/>
  <c r="I2023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W2004" i="4"/>
  <c r="H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/>
  <c r="W2029" i="4"/>
  <c r="H2092" i="3" s="1"/>
  <c r="Y2029" i="4"/>
  <c r="J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W2052" i="4"/>
  <c r="H2107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W2060" i="4"/>
  <c r="H2114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/>
  <c r="W2037" i="4"/>
  <c r="H2099" i="3" s="1"/>
  <c r="Y2037" i="4"/>
  <c r="J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09" i="4"/>
  <c r="J2076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W2032" i="4"/>
  <c r="H2178" i="3" s="1"/>
  <c r="Y2032" i="4"/>
  <c r="J2178" i="3" s="1"/>
  <c r="V2035" i="4"/>
  <c r="G2097" i="3" s="1"/>
  <c r="X2035" i="4"/>
  <c r="I2097" i="3" s="1"/>
  <c r="T2039" i="4"/>
  <c r="E2196" i="3" s="1"/>
  <c r="W2040" i="4"/>
  <c r="H2197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Y2033" i="4"/>
  <c r="J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/>
  <c r="Y2714" i="4"/>
  <c r="J2723" i="3" s="1"/>
  <c r="W2718" i="4"/>
  <c r="H2726" i="3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/>
  <c r="Y3036" i="4"/>
  <c r="J3109" i="3" s="1"/>
  <c r="U3037" i="4"/>
  <c r="F3110" i="3" s="1"/>
  <c r="W3040" i="4"/>
  <c r="H3113" i="3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/>
  <c r="W3076" i="4"/>
  <c r="H3153" i="3"/>
  <c r="Y3076" i="4"/>
  <c r="J3153" i="3" s="1"/>
  <c r="T3077" i="4"/>
  <c r="E3154" i="3" s="1"/>
  <c r="V3077" i="4"/>
  <c r="G3154" i="3" s="1"/>
  <c r="X3081" i="4"/>
  <c r="I3158" i="3" s="1"/>
  <c r="W3084" i="4"/>
  <c r="H3161" i="3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/>
  <c r="V3093" i="4"/>
  <c r="G3169" i="3" s="1"/>
  <c r="X3097" i="4"/>
  <c r="I3298" i="3" s="1"/>
  <c r="W3100" i="4"/>
  <c r="H3299" i="3" s="1"/>
  <c r="Y3100" i="4"/>
  <c r="J3299" i="3" s="1"/>
  <c r="T3101" i="4"/>
  <c r="E3175" i="3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W3111" i="4"/>
  <c r="H3182" i="3" s="1"/>
  <c r="Y3111" i="4"/>
  <c r="J3182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/>
  <c r="W3109" i="4"/>
  <c r="H3180" i="3" s="1"/>
  <c r="T3110" i="4"/>
  <c r="E3181" i="3" s="1"/>
  <c r="X3114" i="4"/>
  <c r="I3291" i="3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/>
  <c r="Y3119" i="4"/>
  <c r="J3189" i="3" s="1"/>
  <c r="V3120" i="4"/>
  <c r="G3190" i="3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V3136" i="4"/>
  <c r="G3204" i="3" s="1"/>
  <c r="X3140" i="4"/>
  <c r="I3208" i="3" s="1"/>
  <c r="W3143" i="4"/>
  <c r="H3211" i="3"/>
  <c r="Y3143" i="4"/>
  <c r="J3211" i="3" s="1"/>
  <c r="T3144" i="4"/>
  <c r="E3212" i="3" s="1"/>
  <c r="V3144" i="4"/>
  <c r="G3212" i="3" s="1"/>
  <c r="W3151" i="4"/>
  <c r="H3218" i="3" s="1"/>
  <c r="Y3151" i="4"/>
  <c r="J3218" i="3" s="1"/>
  <c r="T3152" i="4"/>
  <c r="E3219" i="3" s="1"/>
  <c r="V3152" i="4"/>
  <c r="G3219" i="3" s="1"/>
  <c r="W3159" i="4"/>
  <c r="H3225" i="3" s="1"/>
  <c r="Y3159" i="4"/>
  <c r="J3225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W3175" i="4"/>
  <c r="H3240" i="3" s="1"/>
  <c r="Y3176" i="4"/>
  <c r="J3241" i="3" s="1"/>
  <c r="Y3179" i="4"/>
  <c r="J3244" i="3" s="1"/>
  <c r="V3181" i="4"/>
  <c r="G3246" i="3" s="1"/>
  <c r="T3185" i="4"/>
  <c r="E3250" i="3" s="1"/>
  <c r="V3185" i="4"/>
  <c r="G3250" i="3" s="1"/>
  <c r="V3189" i="4"/>
  <c r="G3254" i="3"/>
  <c r="V3193" i="4"/>
  <c r="G3258" i="3" s="1"/>
  <c r="X3193" i="4"/>
  <c r="I3258" i="3" s="1"/>
  <c r="V3197" i="4"/>
  <c r="G3262" i="3" s="1"/>
  <c r="T3201" i="4"/>
  <c r="E3266" i="3" s="1"/>
  <c r="V3201" i="4"/>
  <c r="G3266" i="3" s="1"/>
  <c r="V3205" i="4"/>
  <c r="G3270" i="3" s="1"/>
  <c r="T3209" i="4"/>
  <c r="E3274" i="3" s="1"/>
  <c r="V3209" i="4"/>
  <c r="G3274" i="3" s="1"/>
  <c r="V3213" i="4"/>
  <c r="G3278" i="3" s="1"/>
  <c r="T3217" i="4"/>
  <c r="E3305" i="3" s="1"/>
  <c r="V3217" i="4"/>
  <c r="G3305" i="3" s="1"/>
  <c r="V3221" i="4"/>
  <c r="G3283" i="3" s="1"/>
  <c r="X3221" i="4"/>
  <c r="I3283" i="3" s="1"/>
  <c r="V3225" i="4"/>
  <c r="G3286" i="3" s="1"/>
  <c r="X3125" i="4"/>
  <c r="I3195" i="3" s="1"/>
  <c r="W3128" i="4"/>
  <c r="H3198" i="3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/>
  <c r="U3172" i="4"/>
  <c r="F3237" i="3" s="1"/>
  <c r="W3172" i="4"/>
  <c r="H3237" i="3" s="1"/>
  <c r="X3174" i="4"/>
  <c r="I3239" i="3" s="1"/>
  <c r="Y3177" i="4"/>
  <c r="J3242" i="3" s="1"/>
  <c r="T3179" i="4"/>
  <c r="E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Y3190" i="4"/>
  <c r="J3255" i="3" s="1"/>
  <c r="U3194" i="4"/>
  <c r="F3259" i="3" s="1"/>
  <c r="Y3194" i="4"/>
  <c r="J3259" i="3" s="1"/>
  <c r="U3198" i="4"/>
  <c r="F3263" i="3" s="1"/>
  <c r="Y3198" i="4"/>
  <c r="J3263" i="3" s="1"/>
  <c r="U3202" i="4"/>
  <c r="F3267" i="3" s="1"/>
  <c r="Y3202" i="4"/>
  <c r="J3267" i="3"/>
  <c r="U3206" i="4"/>
  <c r="F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Y3218" i="4"/>
  <c r="J3281" i="3" s="1"/>
  <c r="U3222" i="4"/>
  <c r="F3295" i="3" s="1"/>
  <c r="Y3222" i="4"/>
  <c r="J3295" i="3" s="1"/>
  <c r="U3226" i="4"/>
  <c r="F3287" i="3" s="1"/>
  <c r="Y3226" i="4"/>
  <c r="J3287" i="3" s="1"/>
  <c r="U3230" i="4"/>
  <c r="F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X3171" i="4"/>
  <c r="I3236" i="3" s="1"/>
  <c r="V3172" i="4"/>
  <c r="G3237" i="3" s="1"/>
  <c r="V3173" i="4"/>
  <c r="G3238" i="3" s="1"/>
  <c r="Y3174" i="4"/>
  <c r="J3239" i="3" s="1"/>
  <c r="W3176" i="4"/>
  <c r="H3241" i="3" s="1"/>
  <c r="T3183" i="4"/>
  <c r="E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X3195" i="4"/>
  <c r="I3260" i="3" s="1"/>
  <c r="T3199" i="4"/>
  <c r="E3264" i="3" s="1"/>
  <c r="X3199" i="4"/>
  <c r="I3264" i="3" s="1"/>
  <c r="T3203" i="4"/>
  <c r="E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X3211" i="4"/>
  <c r="I3276" i="3" s="1"/>
  <c r="T3215" i="4"/>
  <c r="E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T3165" i="4"/>
  <c r="E3231" i="3" s="1"/>
  <c r="X3166" i="4"/>
  <c r="I3232" i="3" s="1"/>
  <c r="T3167" i="4"/>
  <c r="E3303" i="3"/>
  <c r="Y3168" i="4"/>
  <c r="J3233" i="3" s="1"/>
  <c r="V3169" i="4"/>
  <c r="G3234" i="3" s="1"/>
  <c r="W3170" i="4"/>
  <c r="H3235" i="3" s="1"/>
  <c r="Y3171" i="4"/>
  <c r="J3236" i="3" s="1"/>
  <c r="X3175" i="4"/>
  <c r="I3240" i="3"/>
  <c r="X3178" i="4"/>
  <c r="I3243" i="3" s="1"/>
  <c r="Y3181" i="4"/>
  <c r="J3246" i="3" s="1"/>
  <c r="U3183" i="4"/>
  <c r="F3248" i="3" s="1"/>
  <c r="Y3183" i="4"/>
  <c r="J3248" i="3" s="1"/>
  <c r="Y3187" i="4"/>
  <c r="J3252" i="3" s="1"/>
  <c r="U3191" i="4"/>
  <c r="F3256" i="3" s="1"/>
  <c r="Y3191" i="4"/>
  <c r="J3256" i="3" s="1"/>
  <c r="Y3195" i="4"/>
  <c r="J3260" i="3" s="1"/>
  <c r="U3199" i="4"/>
  <c r="F3264" i="3" s="1"/>
  <c r="Y3199" i="4"/>
  <c r="J3264" i="3" s="1"/>
  <c r="Y3203" i="4"/>
  <c r="J3268" i="3" s="1"/>
  <c r="Y3207" i="4"/>
  <c r="J3272" i="3" s="1"/>
  <c r="U3211" i="4"/>
  <c r="F3276" i="3" s="1"/>
  <c r="Y3211" i="4"/>
  <c r="J3276" i="3" s="1"/>
  <c r="Y3215" i="4"/>
  <c r="J3304" i="3" s="1"/>
  <c r="Y3219" i="4"/>
  <c r="J3282" i="3" s="1"/>
  <c r="Y3223" i="4"/>
  <c r="J3284" i="3" s="1"/>
  <c r="Y3227" i="4"/>
  <c r="J3288" i="3" s="1"/>
  <c r="Y3231" i="4"/>
  <c r="J3344" i="3" s="1"/>
  <c r="T3130" i="4"/>
  <c r="E3292" i="3" s="1"/>
  <c r="X3134" i="4"/>
  <c r="I3202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Y3175" i="4"/>
  <c r="J3240" i="3" s="1"/>
  <c r="Y3178" i="4"/>
  <c r="J3243" i="3" s="1"/>
  <c r="U3180" i="4"/>
  <c r="F3245" i="3" s="1"/>
  <c r="X3184" i="4"/>
  <c r="I3249" i="3" s="1"/>
  <c r="T3188" i="4"/>
  <c r="E3253" i="3" s="1"/>
  <c r="X3188" i="4"/>
  <c r="I3253" i="3" s="1"/>
  <c r="X3192" i="4"/>
  <c r="I3257" i="3" s="1"/>
  <c r="T3196" i="4"/>
  <c r="E3261" i="3" s="1"/>
  <c r="X3196" i="4"/>
  <c r="I3261" i="3" s="1"/>
  <c r="X3200" i="4"/>
  <c r="I3265" i="3" s="1"/>
  <c r="T3204" i="4"/>
  <c r="E3269" i="3" s="1"/>
  <c r="X3204" i="4"/>
  <c r="I3269" i="3" s="1"/>
  <c r="X3216" i="4"/>
  <c r="I3280" i="3" s="1"/>
  <c r="T3224" i="4"/>
  <c r="E3285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/>
  <c r="Y3140" i="4"/>
  <c r="J3208" i="3" s="1"/>
  <c r="T3141" i="4"/>
  <c r="E3209" i="3" s="1"/>
  <c r="V3141" i="4"/>
  <c r="G3209" i="3"/>
  <c r="X3145" i="4"/>
  <c r="I3301" i="3" s="1"/>
  <c r="W3148" i="4"/>
  <c r="H3215" i="3" s="1"/>
  <c r="Y3148" i="4"/>
  <c r="J3215" i="3" s="1"/>
  <c r="T3149" i="4"/>
  <c r="E3216" i="3" s="1"/>
  <c r="V3149" i="4"/>
  <c r="G3216" i="3" s="1"/>
  <c r="W3156" i="4"/>
  <c r="H3222" i="3" s="1"/>
  <c r="Y3156" i="4"/>
  <c r="J3222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W3184" i="4"/>
  <c r="H3249" i="3" s="1"/>
  <c r="Y3184" i="4"/>
  <c r="J3249" i="3" s="1"/>
  <c r="W3188" i="4"/>
  <c r="H3253" i="3" s="1"/>
  <c r="Y3188" i="4"/>
  <c r="J3253" i="3" s="1"/>
  <c r="W3192" i="4"/>
  <c r="H3257" i="3" s="1"/>
  <c r="Y3192" i="4"/>
  <c r="J3257" i="3" s="1"/>
  <c r="F3261" i="3"/>
  <c r="W3196" i="4"/>
  <c r="H3261" i="3" s="1"/>
  <c r="Y3196" i="4"/>
  <c r="J3261" i="3" s="1"/>
  <c r="W3200" i="4"/>
  <c r="H3265" i="3" s="1"/>
  <c r="Y3200" i="4"/>
  <c r="J3265" i="3" s="1"/>
  <c r="W3204" i="4"/>
  <c r="H3269" i="3" s="1"/>
  <c r="Y3204" i="4"/>
  <c r="J3269" i="3" s="1"/>
  <c r="U3208" i="4"/>
  <c r="F3273" i="3" s="1"/>
  <c r="W3208" i="4"/>
  <c r="H3273" i="3" s="1"/>
  <c r="Y3208" i="4"/>
  <c r="J3273" i="3"/>
  <c r="U3212" i="4"/>
  <c r="F3277" i="3" s="1"/>
  <c r="W3212" i="4"/>
  <c r="H3277" i="3" s="1"/>
  <c r="Y3212" i="4"/>
  <c r="J3277" i="3" s="1"/>
  <c r="W3216" i="4"/>
  <c r="H3280" i="3" s="1"/>
  <c r="Y3216" i="4"/>
  <c r="J3280" i="3" s="1"/>
  <c r="W3220" i="4"/>
  <c r="H3294" i="3" s="1"/>
  <c r="Y3220" i="4"/>
  <c r="J3294" i="3" s="1"/>
  <c r="W3224" i="4"/>
  <c r="H3285" i="3" s="1"/>
  <c r="T3229" i="4"/>
  <c r="E3307" i="3" s="1"/>
  <c r="V3229" i="4"/>
  <c r="G3307" i="3" s="1"/>
  <c r="V3233" i="4"/>
  <c r="G3310" i="3" s="1"/>
  <c r="X3233" i="4"/>
  <c r="I3310" i="3" s="1"/>
  <c r="V3237" i="4"/>
  <c r="G3312" i="3" s="1"/>
  <c r="V3241" i="4"/>
  <c r="G3348" i="3" s="1"/>
  <c r="T3245" i="4"/>
  <c r="E3340" i="3" s="1"/>
  <c r="V3245" i="4"/>
  <c r="G3340" i="3" s="1"/>
  <c r="V3249" i="4"/>
  <c r="G3319" i="3" s="1"/>
  <c r="X3249" i="4"/>
  <c r="I3319" i="3" s="1"/>
  <c r="T3253" i="4"/>
  <c r="E3323" i="3" s="1"/>
  <c r="V3253" i="4"/>
  <c r="G3323" i="3" s="1"/>
  <c r="V3257" i="4"/>
  <c r="G3326" i="3" s="1"/>
  <c r="V3261" i="4"/>
  <c r="G3342" i="3" s="1"/>
  <c r="V3265" i="4"/>
  <c r="G3329" i="3" s="1"/>
  <c r="T3269" i="4"/>
  <c r="E3354" i="3" s="1"/>
  <c r="V3269" i="4"/>
  <c r="G3354" i="3" s="1"/>
  <c r="V3273" i="4"/>
  <c r="G3335" i="3" s="1"/>
  <c r="X3273" i="4"/>
  <c r="I3335" i="3" s="1"/>
  <c r="V3277" i="4"/>
  <c r="G3338" i="3"/>
  <c r="V3281" i="4"/>
  <c r="G3368" i="3" s="1"/>
  <c r="T3285" i="4"/>
  <c r="E3361" i="3" s="1"/>
  <c r="V3285" i="4"/>
  <c r="G3361" i="3" s="1"/>
  <c r="V3289" i="4"/>
  <c r="G3367" i="3" s="1"/>
  <c r="X3289" i="4"/>
  <c r="I3367" i="3" s="1"/>
  <c r="V3293" i="4"/>
  <c r="G3371" i="3" s="1"/>
  <c r="V3297" i="4"/>
  <c r="G3375" i="3" s="1"/>
  <c r="X3297" i="4"/>
  <c r="I3375" i="3" s="1"/>
  <c r="V3301" i="4"/>
  <c r="G3378" i="3" s="1"/>
  <c r="X3301" i="4"/>
  <c r="I3378" i="3" s="1"/>
  <c r="T3305" i="4"/>
  <c r="E3382" i="3" s="1"/>
  <c r="V3305" i="4"/>
  <c r="G3382" i="3" s="1"/>
  <c r="V3309" i="4"/>
  <c r="G3386" i="3" s="1"/>
  <c r="X3309" i="4"/>
  <c r="I3386" i="3" s="1"/>
  <c r="V3313" i="4"/>
  <c r="G3390" i="3" s="1"/>
  <c r="V3316" i="4"/>
  <c r="G3393" i="3" s="1"/>
  <c r="T3321" i="4"/>
  <c r="E3398" i="3" s="1"/>
  <c r="V3321" i="4"/>
  <c r="G3398" i="3" s="1"/>
  <c r="V3325" i="4"/>
  <c r="G3402" i="3" s="1"/>
  <c r="V3329" i="4"/>
  <c r="G3406" i="3" s="1"/>
  <c r="X3329" i="4"/>
  <c r="I3406" i="3" s="1"/>
  <c r="V3333" i="4"/>
  <c r="G3410" i="3" s="1"/>
  <c r="T3337" i="4"/>
  <c r="E3413" i="3" s="1"/>
  <c r="V3337" i="4"/>
  <c r="G3413" i="3" s="1"/>
  <c r="Y3261" i="4"/>
  <c r="J3342" i="3"/>
  <c r="Y3265" i="4"/>
  <c r="J3329" i="3" s="1"/>
  <c r="Y3269" i="4"/>
  <c r="J3354" i="3" s="1"/>
  <c r="U3234" i="4"/>
  <c r="F3345" i="3" s="1"/>
  <c r="Y3234" i="4"/>
  <c r="J3345" i="3" s="1"/>
  <c r="U3238" i="4"/>
  <c r="F3347" i="3" s="1"/>
  <c r="Y3238" i="4"/>
  <c r="J3347" i="3" s="1"/>
  <c r="U3242" i="4"/>
  <c r="F3315" i="3" s="1"/>
  <c r="Y3242" i="4"/>
  <c r="J3315" i="3" s="1"/>
  <c r="U3246" i="4"/>
  <c r="F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Y3254" i="4"/>
  <c r="J3324" i="3" s="1"/>
  <c r="U3258" i="4"/>
  <c r="F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Y3266" i="4"/>
  <c r="J3343" i="3" s="1"/>
  <c r="U3270" i="4"/>
  <c r="F3332" i="3" s="1"/>
  <c r="Y3270" i="4"/>
  <c r="J3332" i="3" s="1"/>
  <c r="U3274" i="4"/>
  <c r="F3336" i="3" s="1"/>
  <c r="Y3274" i="4"/>
  <c r="J3336" i="3" s="1"/>
  <c r="U3278" i="4"/>
  <c r="F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Y3286" i="4"/>
  <c r="J3362" i="3" s="1"/>
  <c r="U3290" i="4"/>
  <c r="F3364" i="3" s="1"/>
  <c r="Y3290" i="4"/>
  <c r="J3364" i="3"/>
  <c r="U3294" i="4"/>
  <c r="F3372" i="3" s="1"/>
  <c r="Y3294" i="4"/>
  <c r="J3372" i="3" s="1"/>
  <c r="U3298" i="4"/>
  <c r="F3376" i="3" s="1"/>
  <c r="Y3298" i="4"/>
  <c r="J3376" i="3" s="1"/>
  <c r="U3302" i="4"/>
  <c r="F3379" i="3" s="1"/>
  <c r="Y3302" i="4"/>
  <c r="J3379" i="3" s="1"/>
  <c r="U3306" i="4"/>
  <c r="F3383" i="3"/>
  <c r="Y3306" i="4"/>
  <c r="J3383" i="3" s="1"/>
  <c r="U3310" i="4"/>
  <c r="F3387" i="3" s="1"/>
  <c r="Y3310" i="4"/>
  <c r="J3387" i="3" s="1"/>
  <c r="U3314" i="4"/>
  <c r="F3391" i="3"/>
  <c r="Y3314" i="4"/>
  <c r="J3391" i="3" s="1"/>
  <c r="U3318" i="4"/>
  <c r="F3395" i="3" s="1"/>
  <c r="Y3318" i="4"/>
  <c r="J3395" i="3" s="1"/>
  <c r="U3322" i="4"/>
  <c r="F3399" i="3" s="1"/>
  <c r="Y3322" i="4"/>
  <c r="J3399" i="3" s="1"/>
  <c r="U3326" i="4"/>
  <c r="F3403" i="3" s="1"/>
  <c r="Y3326" i="4"/>
  <c r="J3403" i="3" s="1"/>
  <c r="U3330" i="4"/>
  <c r="F3407" i="3" s="1"/>
  <c r="Y3330" i="4"/>
  <c r="J3407" i="3"/>
  <c r="U3334" i="4"/>
  <c r="F3411" i="3" s="1"/>
  <c r="Y3334" i="4"/>
  <c r="J3411" i="3" s="1"/>
  <c r="U3338" i="4"/>
  <c r="F3414" i="3" s="1"/>
  <c r="T3227" i="4"/>
  <c r="E3288" i="3" s="1"/>
  <c r="X3227" i="4"/>
  <c r="I3288" i="3" s="1"/>
  <c r="T3231" i="4"/>
  <c r="E3344" i="3" s="1"/>
  <c r="X3231" i="4"/>
  <c r="I3344" i="3" s="1"/>
  <c r="T3235" i="4"/>
  <c r="E3346" i="3" s="1"/>
  <c r="X3235" i="4"/>
  <c r="I3346" i="3" s="1"/>
  <c r="T3239" i="4"/>
  <c r="E3313" i="3" s="1"/>
  <c r="X3239" i="4"/>
  <c r="I3313" i="3" s="1"/>
  <c r="T3243" i="4"/>
  <c r="E3316" i="3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X3267" i="4"/>
  <c r="I3330" i="3" s="1"/>
  <c r="T3271" i="4"/>
  <c r="E3333" i="3" s="1"/>
  <c r="X3271" i="4"/>
  <c r="I3333" i="3" s="1"/>
  <c r="T3275" i="4"/>
  <c r="E3355" i="3" s="1"/>
  <c r="X3275" i="4"/>
  <c r="I3355" i="3" s="1"/>
  <c r="T3279" i="4"/>
  <c r="E3357" i="3" s="1"/>
  <c r="X3279" i="4"/>
  <c r="I3357" i="3" s="1"/>
  <c r="T3283" i="4"/>
  <c r="E3360" i="3"/>
  <c r="X3283" i="4"/>
  <c r="I3360" i="3" s="1"/>
  <c r="T3287" i="4"/>
  <c r="E3363" i="3" s="1"/>
  <c r="X3287" i="4"/>
  <c r="I3363" i="3" s="1"/>
  <c r="T3291" i="4"/>
  <c r="E3365" i="3" s="1"/>
  <c r="G3365" i="3"/>
  <c r="X3291" i="4"/>
  <c r="I3365" i="3" s="1"/>
  <c r="T3295" i="4"/>
  <c r="E3373" i="3" s="1"/>
  <c r="X3295" i="4"/>
  <c r="I3373" i="3" s="1"/>
  <c r="T3299" i="4"/>
  <c r="E3377" i="3" s="1"/>
  <c r="X3299" i="4"/>
  <c r="I3377" i="3" s="1"/>
  <c r="T3303" i="4"/>
  <c r="E3380" i="3" s="1"/>
  <c r="X3303" i="4"/>
  <c r="I3380" i="3" s="1"/>
  <c r="T3307" i="4"/>
  <c r="E3384" i="3" s="1"/>
  <c r="X3307" i="4"/>
  <c r="I3384" i="3" s="1"/>
  <c r="T3311" i="4"/>
  <c r="E3388" i="3" s="1"/>
  <c r="X3311" i="4"/>
  <c r="I3388" i="3" s="1"/>
  <c r="T3315" i="4"/>
  <c r="E3392" i="3" s="1"/>
  <c r="X3315" i="4"/>
  <c r="I3392" i="3" s="1"/>
  <c r="T3319" i="4"/>
  <c r="E3396" i="3" s="1"/>
  <c r="X3319" i="4"/>
  <c r="I3396" i="3" s="1"/>
  <c r="T3323" i="4"/>
  <c r="E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X3331" i="4"/>
  <c r="I3408" i="3" s="1"/>
  <c r="T3335" i="4"/>
  <c r="E3412" i="3" s="1"/>
  <c r="Y3235" i="4"/>
  <c r="J3346" i="3" s="1"/>
  <c r="Y3239" i="4"/>
  <c r="J3313" i="3" s="1"/>
  <c r="Y3243" i="4"/>
  <c r="J3316" i="3" s="1"/>
  <c r="Y3247" i="4"/>
  <c r="J3317" i="3" s="1"/>
  <c r="U3251" i="4"/>
  <c r="F3321" i="3" s="1"/>
  <c r="Y3251" i="4"/>
  <c r="J3321" i="3" s="1"/>
  <c r="Y3255" i="4"/>
  <c r="J3325" i="3" s="1"/>
  <c r="U3259" i="4"/>
  <c r="F3341" i="3" s="1"/>
  <c r="Y3259" i="4"/>
  <c r="J3341" i="3" s="1"/>
  <c r="Y3263" i="4"/>
  <c r="J3352" i="3" s="1"/>
  <c r="Y3267" i="4"/>
  <c r="J3330" i="3" s="1"/>
  <c r="Y3271" i="4"/>
  <c r="J3333" i="3" s="1"/>
  <c r="Y3275" i="4"/>
  <c r="J3355" i="3" s="1"/>
  <c r="Y3279" i="4"/>
  <c r="J3357" i="3" s="1"/>
  <c r="Y3283" i="4"/>
  <c r="J3360" i="3" s="1"/>
  <c r="Y3287" i="4"/>
  <c r="J3363" i="3" s="1"/>
  <c r="Y3291" i="4"/>
  <c r="J3365" i="3" s="1"/>
  <c r="Y3295" i="4"/>
  <c r="J3373" i="3" s="1"/>
  <c r="U3299" i="4"/>
  <c r="F3377" i="3" s="1"/>
  <c r="Y3299" i="4"/>
  <c r="J3377" i="3" s="1"/>
  <c r="Y3303" i="4"/>
  <c r="J3380" i="3" s="1"/>
  <c r="U3307" i="4"/>
  <c r="F3384" i="3" s="1"/>
  <c r="Y3307" i="4"/>
  <c r="J3384" i="3" s="1"/>
  <c r="Y3311" i="4"/>
  <c r="J3388" i="3" s="1"/>
  <c r="Y3315" i="4"/>
  <c r="J3392" i="3" s="1"/>
  <c r="U3319" i="4"/>
  <c r="F3396" i="3" s="1"/>
  <c r="Y3319" i="4"/>
  <c r="J3396" i="3" s="1"/>
  <c r="Y3323" i="4"/>
  <c r="J3400" i="3"/>
  <c r="U3327" i="4"/>
  <c r="F3404" i="3" s="1"/>
  <c r="Y3327" i="4"/>
  <c r="J3404" i="3" s="1"/>
  <c r="Y3331" i="4"/>
  <c r="J3408" i="3" s="1"/>
  <c r="U3335" i="4"/>
  <c r="F3412" i="3" s="1"/>
  <c r="Y3335" i="4"/>
  <c r="J3412" i="3" s="1"/>
  <c r="Y3339" i="4"/>
  <c r="J3415" i="3" s="1"/>
  <c r="E3309" i="3"/>
  <c r="E3311" i="3"/>
  <c r="X3244" i="4"/>
  <c r="I3339" i="3" s="1"/>
  <c r="T3252" i="4"/>
  <c r="E3322" i="3" s="1"/>
  <c r="X3260" i="4"/>
  <c r="I3351" i="3" s="1"/>
  <c r="T3268" i="4"/>
  <c r="E3331" i="3" s="1"/>
  <c r="X3276" i="4"/>
  <c r="I3337" i="3" s="1"/>
  <c r="X3284" i="4"/>
  <c r="I3366" i="3" s="1"/>
  <c r="T3296" i="4"/>
  <c r="E3374" i="3" s="1"/>
  <c r="X3300" i="4"/>
  <c r="I3640" i="3" s="1"/>
  <c r="X3308" i="4"/>
  <c r="I3385" i="3" s="1"/>
  <c r="T3316" i="4"/>
  <c r="E3393" i="3" s="1"/>
  <c r="X3324" i="4"/>
  <c r="I3401" i="3" s="1"/>
  <c r="X3328" i="4"/>
  <c r="I3405" i="3" s="1"/>
  <c r="T3340" i="4"/>
  <c r="E3416" i="3" s="1"/>
  <c r="Y3224" i="4"/>
  <c r="J3285" i="3" s="1"/>
  <c r="W3228" i="4"/>
  <c r="H3306" i="3" s="1"/>
  <c r="Y3228" i="4"/>
  <c r="J3306" i="3" s="1"/>
  <c r="F3309" i="3"/>
  <c r="W3232" i="4"/>
  <c r="H3309" i="3" s="1"/>
  <c r="Y3232" i="4"/>
  <c r="J3309" i="3" s="1"/>
  <c r="W3236" i="4"/>
  <c r="H3311" i="3" s="1"/>
  <c r="Y3236" i="4"/>
  <c r="J3311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W3248" i="4"/>
  <c r="H3318" i="3" s="1"/>
  <c r="Y3248" i="4"/>
  <c r="J3318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W3260" i="4"/>
  <c r="H3351" i="3" s="1"/>
  <c r="Y3260" i="4"/>
  <c r="J3351" i="3" s="1"/>
  <c r="W3264" i="4"/>
  <c r="H3353" i="3" s="1"/>
  <c r="Y3264" i="4"/>
  <c r="J3353" i="3" s="1"/>
  <c r="W3268" i="4"/>
  <c r="H3331" i="3"/>
  <c r="Y3268" i="4"/>
  <c r="J3331" i="3" s="1"/>
  <c r="W3272" i="4"/>
  <c r="H3334" i="3" s="1"/>
  <c r="Y3272" i="4"/>
  <c r="J3334" i="3" s="1"/>
  <c r="U3276" i="4"/>
  <c r="F3337" i="3" s="1"/>
  <c r="W3276" i="4"/>
  <c r="H3337" i="3" s="1"/>
  <c r="Y3276" i="4"/>
  <c r="J3337" i="3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W3288" i="4"/>
  <c r="H3369" i="3" s="1"/>
  <c r="Y3288" i="4"/>
  <c r="J3369" i="3" s="1"/>
  <c r="W3292" i="4"/>
  <c r="H3370" i="3" s="1"/>
  <c r="Y3292" i="4"/>
  <c r="J3370" i="3"/>
  <c r="W3296" i="4"/>
  <c r="H3374" i="3" s="1"/>
  <c r="Y3296" i="4"/>
  <c r="J3374" i="3" s="1"/>
  <c r="W3300" i="4"/>
  <c r="H3640" i="3" s="1"/>
  <c r="Y3300" i="4"/>
  <c r="J3640" i="3" s="1"/>
  <c r="W3304" i="4"/>
  <c r="H3381" i="3" s="1"/>
  <c r="Y3304" i="4"/>
  <c r="J3381" i="3" s="1"/>
  <c r="W3308" i="4"/>
  <c r="H3385" i="3" s="1"/>
  <c r="Y3308" i="4"/>
  <c r="J3385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W3320" i="4"/>
  <c r="H3397" i="3" s="1"/>
  <c r="Y3320" i="4"/>
  <c r="J3397" i="3" s="1"/>
  <c r="W3324" i="4"/>
  <c r="H3401" i="3" s="1"/>
  <c r="Y3324" i="4"/>
  <c r="J3401" i="3" s="1"/>
  <c r="W3328" i="4"/>
  <c r="H3405" i="3" s="1"/>
  <c r="Y3328" i="4"/>
  <c r="J3405" i="3" s="1"/>
  <c r="W3332" i="4"/>
  <c r="H3409" i="3" s="1"/>
  <c r="Y3332" i="4"/>
  <c r="J3409" i="3" s="1"/>
  <c r="W3336" i="4"/>
  <c r="H3636" i="3" s="1"/>
  <c r="Y3336" i="4"/>
  <c r="J3636" i="3" s="1"/>
  <c r="V3341" i="4"/>
  <c r="G3417" i="3" s="1"/>
  <c r="X3341" i="4"/>
  <c r="I3417" i="3" s="1"/>
  <c r="T3345" i="4"/>
  <c r="E3421" i="3" s="1"/>
  <c r="V3345" i="4"/>
  <c r="G3421" i="3" s="1"/>
  <c r="V3349" i="4"/>
  <c r="G3424" i="3" s="1"/>
  <c r="V3353" i="4"/>
  <c r="G3428" i="3" s="1"/>
  <c r="V3357" i="4"/>
  <c r="G3432" i="3" s="1"/>
  <c r="V3360" i="4"/>
  <c r="G3435" i="3" s="1"/>
  <c r="V3364" i="4"/>
  <c r="G3439" i="3" s="1"/>
  <c r="V3365" i="4"/>
  <c r="G3440" i="3"/>
  <c r="V3368" i="4"/>
  <c r="G3443" i="3" s="1"/>
  <c r="V3372" i="4"/>
  <c r="G3447" i="3" s="1"/>
  <c r="V3376" i="4"/>
  <c r="G3451" i="3" s="1"/>
  <c r="V3380" i="4"/>
  <c r="G3455" i="3" s="1"/>
  <c r="V3384" i="4"/>
  <c r="G3459" i="3" s="1"/>
  <c r="V3388" i="4"/>
  <c r="G3463" i="3" s="1"/>
  <c r="V3392" i="4"/>
  <c r="G3467" i="3" s="1"/>
  <c r="X3393" i="4"/>
  <c r="I3468" i="3" s="1"/>
  <c r="V3396" i="4"/>
  <c r="G3471" i="3" s="1"/>
  <c r="V3400" i="4"/>
  <c r="G3475" i="3" s="1"/>
  <c r="V3404" i="4"/>
  <c r="G3479" i="3" s="1"/>
  <c r="T3405" i="4"/>
  <c r="E3480" i="3" s="1"/>
  <c r="V3408" i="4"/>
  <c r="G3483" i="3" s="1"/>
  <c r="V3412" i="4"/>
  <c r="G3487" i="3" s="1"/>
  <c r="V3416" i="4"/>
  <c r="G3491" i="3" s="1"/>
  <c r="V3420" i="4"/>
  <c r="G3495" i="3" s="1"/>
  <c r="V3424" i="4"/>
  <c r="G3499" i="3" s="1"/>
  <c r="X3425" i="4"/>
  <c r="I3500" i="3" s="1"/>
  <c r="V3428" i="4"/>
  <c r="G3503" i="3" s="1"/>
  <c r="V3432" i="4"/>
  <c r="G3507" i="3" s="1"/>
  <c r="V3436" i="4"/>
  <c r="G3510" i="3" s="1"/>
  <c r="V3440" i="4"/>
  <c r="G3514" i="3" s="1"/>
  <c r="V3444" i="4"/>
  <c r="G3518" i="3" s="1"/>
  <c r="Y3393" i="4"/>
  <c r="J3468" i="3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/>
  <c r="Y3449" i="4"/>
  <c r="J3523" i="3" s="1"/>
  <c r="Y3338" i="4"/>
  <c r="J3414" i="3" s="1"/>
  <c r="U3342" i="4"/>
  <c r="F3418" i="3" s="1"/>
  <c r="Y3342" i="4"/>
  <c r="J3418" i="3" s="1"/>
  <c r="U3346" i="4"/>
  <c r="F3637" i="3" s="1"/>
  <c r="Y3346" i="4"/>
  <c r="J3637" i="3" s="1"/>
  <c r="U3350" i="4"/>
  <c r="F3425" i="3" s="1"/>
  <c r="Y3350" i="4"/>
  <c r="J3425" i="3"/>
  <c r="U3354" i="4"/>
  <c r="F3429" i="3" s="1"/>
  <c r="Y3354" i="4"/>
  <c r="J3429" i="3"/>
  <c r="U3358" i="4"/>
  <c r="F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Y3366" i="4"/>
  <c r="J3441" i="3" s="1"/>
  <c r="U3370" i="4"/>
  <c r="F3445" i="3" s="1"/>
  <c r="Y3370" i="4"/>
  <c r="J3445" i="3" s="1"/>
  <c r="U3374" i="4"/>
  <c r="F3449" i="3" s="1"/>
  <c r="Y3374" i="4"/>
  <c r="J3449" i="3" s="1"/>
  <c r="U3378" i="4"/>
  <c r="F3453" i="3" s="1"/>
  <c r="Y3378" i="4"/>
  <c r="J3453" i="3" s="1"/>
  <c r="U3382" i="4"/>
  <c r="F3457" i="3" s="1"/>
  <c r="Y3382" i="4"/>
  <c r="J3457" i="3" s="1"/>
  <c r="U3386" i="4"/>
  <c r="F3461" i="3" s="1"/>
  <c r="Y3386" i="4"/>
  <c r="J3461" i="3" s="1"/>
  <c r="U3390" i="4"/>
  <c r="F3465" i="3" s="1"/>
  <c r="Y3390" i="4"/>
  <c r="J3465" i="3" s="1"/>
  <c r="U3394" i="4"/>
  <c r="F3469" i="3" s="1"/>
  <c r="Y3394" i="4"/>
  <c r="J3469" i="3" s="1"/>
  <c r="U3398" i="4"/>
  <c r="F3473" i="3" s="1"/>
  <c r="Y3398" i="4"/>
  <c r="J3473" i="3" s="1"/>
  <c r="U3402" i="4"/>
  <c r="F3477" i="3" s="1"/>
  <c r="Y3402" i="4"/>
  <c r="J3477" i="3" s="1"/>
  <c r="U3406" i="4"/>
  <c r="F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Y3414" i="4"/>
  <c r="J3489" i="3"/>
  <c r="U3418" i="4"/>
  <c r="F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Y3426" i="4"/>
  <c r="J3501" i="3" s="1"/>
  <c r="U3430" i="4"/>
  <c r="F3505" i="3" s="1"/>
  <c r="Y3430" i="4"/>
  <c r="J3505" i="3" s="1"/>
  <c r="U3434" i="4"/>
  <c r="F3638" i="3" s="1"/>
  <c r="Y3434" i="4"/>
  <c r="J3638" i="3" s="1"/>
  <c r="U3438" i="4"/>
  <c r="F3512" i="3" s="1"/>
  <c r="Y3438" i="4"/>
  <c r="J3512" i="3" s="1"/>
  <c r="U3442" i="4"/>
  <c r="F3516" i="3" s="1"/>
  <c r="Y3442" i="4"/>
  <c r="J3516" i="3" s="1"/>
  <c r="U3446" i="4"/>
  <c r="F3520" i="3" s="1"/>
  <c r="Y3446" i="4"/>
  <c r="J3520" i="3" s="1"/>
  <c r="X3335" i="4"/>
  <c r="I3412" i="3" s="1"/>
  <c r="T3339" i="4"/>
  <c r="E3415" i="3" s="1"/>
  <c r="X3339" i="4"/>
  <c r="I3415" i="3" s="1"/>
  <c r="T3343" i="4"/>
  <c r="E3419" i="3"/>
  <c r="X3343" i="4"/>
  <c r="I3419" i="3" s="1"/>
  <c r="T3347" i="4"/>
  <c r="E3422" i="3" s="1"/>
  <c r="X3347" i="4"/>
  <c r="I3422" i="3" s="1"/>
  <c r="T3351" i="4"/>
  <c r="E3426" i="3" s="1"/>
  <c r="X3351" i="4"/>
  <c r="I3426" i="3" s="1"/>
  <c r="T3355" i="4"/>
  <c r="E3430" i="3" s="1"/>
  <c r="X3355" i="4"/>
  <c r="I3430" i="3" s="1"/>
  <c r="T3359" i="4"/>
  <c r="E3434" i="3" s="1"/>
  <c r="X3359" i="4"/>
  <c r="I3434" i="3" s="1"/>
  <c r="T3363" i="4"/>
  <c r="E3438" i="3" s="1"/>
  <c r="X3363" i="4"/>
  <c r="I3438" i="3" s="1"/>
  <c r="T3367" i="4"/>
  <c r="E3442" i="3" s="1"/>
  <c r="X3367" i="4"/>
  <c r="I3442" i="3" s="1"/>
  <c r="T3371" i="4"/>
  <c r="E3446" i="3" s="1"/>
  <c r="X3371" i="4"/>
  <c r="I3446" i="3" s="1"/>
  <c r="T3375" i="4"/>
  <c r="E3450" i="3" s="1"/>
  <c r="X3375" i="4"/>
  <c r="I3450" i="3" s="1"/>
  <c r="T3379" i="4"/>
  <c r="E3454" i="3" s="1"/>
  <c r="X3379" i="4"/>
  <c r="I3454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T3399" i="4"/>
  <c r="E3474" i="3" s="1"/>
  <c r="X3399" i="4"/>
  <c r="I3474" i="3" s="1"/>
  <c r="T3403" i="4"/>
  <c r="E3478" i="3"/>
  <c r="X3403" i="4"/>
  <c r="I3478" i="3" s="1"/>
  <c r="T3407" i="4"/>
  <c r="E3482" i="3" s="1"/>
  <c r="X3407" i="4"/>
  <c r="I3482" i="3" s="1"/>
  <c r="T3411" i="4"/>
  <c r="E3486" i="3" s="1"/>
  <c r="X3411" i="4"/>
  <c r="I3486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T3423" i="4"/>
  <c r="E3498" i="3" s="1"/>
  <c r="X3423" i="4"/>
  <c r="I3498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T3435" i="4"/>
  <c r="E3509" i="3" s="1"/>
  <c r="X3435" i="4"/>
  <c r="I3509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T3447" i="4"/>
  <c r="E3521" i="3" s="1"/>
  <c r="X3447" i="4"/>
  <c r="I3521" i="3" s="1"/>
  <c r="T3451" i="4"/>
  <c r="E3525" i="3" s="1"/>
  <c r="U3343" i="4"/>
  <c r="F3419" i="3" s="1"/>
  <c r="Y3343" i="4"/>
  <c r="J3419" i="3" s="1"/>
  <c r="Y3347" i="4"/>
  <c r="J3422" i="3" s="1"/>
  <c r="Y3351" i="4"/>
  <c r="J3426" i="3" s="1"/>
  <c r="U3355" i="4"/>
  <c r="F3430" i="3" s="1"/>
  <c r="Y3355" i="4"/>
  <c r="J3430" i="3" s="1"/>
  <c r="Y3359" i="4"/>
  <c r="J3434" i="3"/>
  <c r="U3363" i="4"/>
  <c r="F3438" i="3" s="1"/>
  <c r="Y3363" i="4"/>
  <c r="J3438" i="3" s="1"/>
  <c r="Y3367" i="4"/>
  <c r="J3442" i="3" s="1"/>
  <c r="U3371" i="4"/>
  <c r="F3446" i="3" s="1"/>
  <c r="Y3371" i="4"/>
  <c r="J3446" i="3" s="1"/>
  <c r="Y3375" i="4"/>
  <c r="J3450" i="3" s="1"/>
  <c r="U3379" i="4"/>
  <c r="F3454" i="3" s="1"/>
  <c r="Y3379" i="4"/>
  <c r="J3454" i="3" s="1"/>
  <c r="Y3383" i="4"/>
  <c r="J3458" i="3" s="1"/>
  <c r="Y3387" i="4"/>
  <c r="J3462" i="3" s="1"/>
  <c r="Y3391" i="4"/>
  <c r="J3466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E3420" i="3"/>
  <c r="X3344" i="4"/>
  <c r="I3420" i="3" s="1"/>
  <c r="X3352" i="4"/>
  <c r="I3427" i="3" s="1"/>
  <c r="X3356" i="4"/>
  <c r="I3431" i="3" s="1"/>
  <c r="T3364" i="4"/>
  <c r="E3439" i="3" s="1"/>
  <c r="T3372" i="4"/>
  <c r="E3447" i="3" s="1"/>
  <c r="X3380" i="4"/>
  <c r="I3455" i="3" s="1"/>
  <c r="T3388" i="4"/>
  <c r="E3463" i="3" s="1"/>
  <c r="X3392" i="4"/>
  <c r="I3467" i="3" s="1"/>
  <c r="X3396" i="4"/>
  <c r="I3471" i="3" s="1"/>
  <c r="T3404" i="4"/>
  <c r="E3479" i="3" s="1"/>
  <c r="T3412" i="4"/>
  <c r="E3487" i="3" s="1"/>
  <c r="X3412" i="4"/>
  <c r="I3487" i="3" s="1"/>
  <c r="T3420" i="4"/>
  <c r="E3495" i="3" s="1"/>
  <c r="X3428" i="4"/>
  <c r="I3503" i="3" s="1"/>
  <c r="V3431" i="4"/>
  <c r="G3506" i="3" s="1"/>
  <c r="T3436" i="4"/>
  <c r="E3510" i="3" s="1"/>
  <c r="T3440" i="4"/>
  <c r="E3514" i="3" s="1"/>
  <c r="X3444" i="4"/>
  <c r="I3518" i="3" s="1"/>
  <c r="V3447" i="4"/>
  <c r="G3521" i="3" s="1"/>
  <c r="W3340" i="4"/>
  <c r="H3416" i="3" s="1"/>
  <c r="Y3340" i="4"/>
  <c r="J3416" i="3" s="1"/>
  <c r="W3344" i="4"/>
  <c r="H3420" i="3" s="1"/>
  <c r="Y3344" i="4"/>
  <c r="J3420" i="3" s="1"/>
  <c r="W3348" i="4"/>
  <c r="H3423" i="3" s="1"/>
  <c r="Y3348" i="4"/>
  <c r="J3423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W3364" i="4"/>
  <c r="H3439" i="3" s="1"/>
  <c r="Y3364" i="4"/>
  <c r="J3439" i="3" s="1"/>
  <c r="W3368" i="4"/>
  <c r="H3443" i="3" s="1"/>
  <c r="Y3368" i="4"/>
  <c r="J3443" i="3" s="1"/>
  <c r="U3372" i="4"/>
  <c r="F3447" i="3" s="1"/>
  <c r="W3372" i="4"/>
  <c r="H3447" i="3" s="1"/>
  <c r="Y3372" i="4"/>
  <c r="J3447" i="3" s="1"/>
  <c r="W3376" i="4"/>
  <c r="H3451" i="3" s="1"/>
  <c r="Y3376" i="4"/>
  <c r="J3451" i="3" s="1"/>
  <c r="W3380" i="4"/>
  <c r="H3455" i="3" s="1"/>
  <c r="Y3380" i="4"/>
  <c r="J3455" i="3" s="1"/>
  <c r="W3384" i="4"/>
  <c r="H3459" i="3" s="1"/>
  <c r="Y3384" i="4"/>
  <c r="J3459" i="3" s="1"/>
  <c r="W3388" i="4"/>
  <c r="H3463" i="3" s="1"/>
  <c r="Y3388" i="4"/>
  <c r="J3463" i="3" s="1"/>
  <c r="W3392" i="4"/>
  <c r="H3467" i="3" s="1"/>
  <c r="Y3392" i="4"/>
  <c r="J3467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W3404" i="4"/>
  <c r="H3479" i="3" s="1"/>
  <c r="Y3404" i="4"/>
  <c r="J3479" i="3" s="1"/>
  <c r="W3408" i="4"/>
  <c r="H3483" i="3" s="1"/>
  <c r="Y3408" i="4"/>
  <c r="J3483" i="3" s="1"/>
  <c r="F3487" i="3"/>
  <c r="W3412" i="4"/>
  <c r="H3487" i="3" s="1"/>
  <c r="Y3412" i="4"/>
  <c r="J3487" i="3" s="1"/>
  <c r="W3416" i="4"/>
  <c r="H3491" i="3" s="1"/>
  <c r="Y3416" i="4"/>
  <c r="J3491" i="3" s="1"/>
  <c r="W3420" i="4"/>
  <c r="H3495" i="3" s="1"/>
  <c r="Y3420" i="4"/>
  <c r="J3495" i="3" s="1"/>
  <c r="W3424" i="4"/>
  <c r="H3499" i="3" s="1"/>
  <c r="Y3424" i="4"/>
  <c r="J3499" i="3" s="1"/>
  <c r="W3428" i="4"/>
  <c r="H3503" i="3" s="1"/>
  <c r="Y3428" i="4"/>
  <c r="J3503" i="3" s="1"/>
  <c r="W3432" i="4"/>
  <c r="H3507" i="3" s="1"/>
  <c r="Y3432" i="4"/>
  <c r="J3507" i="3" s="1"/>
  <c r="W3436" i="4"/>
  <c r="H3510" i="3" s="1"/>
  <c r="Y3436" i="4"/>
  <c r="J3510" i="3" s="1"/>
  <c r="W3440" i="4"/>
  <c r="H3514" i="3" s="1"/>
  <c r="Y3440" i="4"/>
  <c r="J3514" i="3" s="1"/>
  <c r="W3444" i="4"/>
  <c r="H3518" i="3" s="1"/>
  <c r="Y3444" i="4"/>
  <c r="J3518" i="3" s="1"/>
  <c r="W3448" i="4"/>
  <c r="H3522" i="3" s="1"/>
  <c r="Y3448" i="4"/>
  <c r="J3522" i="3" s="1"/>
  <c r="W79" i="4"/>
  <c r="H79" i="3" s="1"/>
  <c r="G82" i="3"/>
  <c r="V212" i="4"/>
  <c r="G221" i="3" s="1"/>
  <c r="T217" i="4"/>
  <c r="E225" i="3" s="1"/>
  <c r="T219" i="4"/>
  <c r="E227" i="3" s="1"/>
  <c r="T229" i="4"/>
  <c r="E236" i="3" s="1"/>
  <c r="U207" i="4"/>
  <c r="F217" i="3" s="1"/>
  <c r="G212" i="3"/>
  <c r="W229" i="4"/>
  <c r="H236" i="3" s="1"/>
  <c r="U212" i="4"/>
  <c r="F221" i="3" s="1"/>
  <c r="U218" i="4"/>
  <c r="F226" i="3" s="1"/>
  <c r="T305" i="4"/>
  <c r="E298" i="3" s="1"/>
  <c r="V308" i="4"/>
  <c r="G301" i="3" s="1"/>
  <c r="U262" i="4"/>
  <c r="F546" i="3" s="1"/>
  <c r="U269" i="4"/>
  <c r="F269" i="3" s="1"/>
  <c r="H275" i="3"/>
  <c r="U284" i="4"/>
  <c r="F282" i="3" s="1"/>
  <c r="U268" i="4"/>
  <c r="F582" i="3" s="1"/>
  <c r="V271" i="4"/>
  <c r="G583" i="3" s="1"/>
  <c r="T281" i="4"/>
  <c r="E279" i="3" s="1"/>
  <c r="E281" i="3"/>
  <c r="T285" i="4"/>
  <c r="E283" i="3" s="1"/>
  <c r="T289" i="4"/>
  <c r="E287" i="3" s="1"/>
  <c r="T293" i="4"/>
  <c r="E585" i="3" s="1"/>
  <c r="T295" i="4"/>
  <c r="E292" i="3" s="1"/>
  <c r="T435" i="4"/>
  <c r="E408" i="3" s="1"/>
  <c r="T437" i="4"/>
  <c r="E410" i="3" s="1"/>
  <c r="T443" i="4"/>
  <c r="E416" i="3" s="1"/>
  <c r="U437" i="4"/>
  <c r="F410" i="3" s="1"/>
  <c r="H410" i="3"/>
  <c r="W441" i="4"/>
  <c r="H414" i="3" s="1"/>
  <c r="G403" i="3"/>
  <c r="E402" i="3"/>
  <c r="H403" i="3"/>
  <c r="V434" i="4"/>
  <c r="G407" i="3" s="1"/>
  <c r="V438" i="4"/>
  <c r="G411" i="3" s="1"/>
  <c r="V474" i="4"/>
  <c r="G438" i="3" s="1"/>
  <c r="V476" i="4"/>
  <c r="G606" i="3" s="1"/>
  <c r="V478" i="4"/>
  <c r="G440" i="3" s="1"/>
  <c r="V480" i="4"/>
  <c r="G442" i="3" s="1"/>
  <c r="V482" i="4"/>
  <c r="G443" i="3" s="1"/>
  <c r="V484" i="4"/>
  <c r="G445" i="3" s="1"/>
  <c r="V486" i="4"/>
  <c r="G447" i="3" s="1"/>
  <c r="V488" i="4"/>
  <c r="G449" i="3" s="1"/>
  <c r="V490" i="4"/>
  <c r="G451" i="3" s="1"/>
  <c r="V492" i="4"/>
  <c r="G561" i="3" s="1"/>
  <c r="V494" i="4"/>
  <c r="G454" i="3" s="1"/>
  <c r="V496" i="4"/>
  <c r="G456" i="3" s="1"/>
  <c r="V498" i="4"/>
  <c r="G458" i="3" s="1"/>
  <c r="V500" i="4"/>
  <c r="G460" i="3" s="1"/>
  <c r="V502" i="4"/>
  <c r="G462" i="3" s="1"/>
  <c r="V504" i="4"/>
  <c r="G608" i="3" s="1"/>
  <c r="V506" i="4"/>
  <c r="G465" i="3" s="1"/>
  <c r="V508" i="4"/>
  <c r="G609" i="3" s="1"/>
  <c r="V510" i="4"/>
  <c r="G468" i="3" s="1"/>
  <c r="V512" i="4"/>
  <c r="G470" i="3" s="1"/>
  <c r="T471" i="4"/>
  <c r="E435" i="3" s="1"/>
  <c r="W482" i="4"/>
  <c r="H443" i="3" s="1"/>
  <c r="W484" i="4"/>
  <c r="H445" i="3" s="1"/>
  <c r="W490" i="4"/>
  <c r="H451" i="3" s="1"/>
  <c r="W498" i="4"/>
  <c r="H458" i="3" s="1"/>
  <c r="W502" i="4"/>
  <c r="H462" i="3" s="1"/>
  <c r="H608" i="3"/>
  <c r="T513" i="4"/>
  <c r="E471" i="3" s="1"/>
  <c r="U473" i="4"/>
  <c r="F437" i="3" s="1"/>
  <c r="F607" i="3"/>
  <c r="U483" i="4"/>
  <c r="F444" i="3" s="1"/>
  <c r="U497" i="4"/>
  <c r="F457" i="3" s="1"/>
  <c r="H435" i="3"/>
  <c r="V493" i="4"/>
  <c r="G453" i="3" s="1"/>
  <c r="W513" i="4"/>
  <c r="H471" i="3" s="1"/>
  <c r="W473" i="4"/>
  <c r="H437" i="3" s="1"/>
  <c r="W503" i="4"/>
  <c r="H463" i="3" s="1"/>
  <c r="W507" i="4"/>
  <c r="H466" i="3" s="1"/>
  <c r="T465" i="4"/>
  <c r="E605" i="3" s="1"/>
  <c r="T613" i="4"/>
  <c r="E624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T617" i="4"/>
  <c r="E628" i="3" s="1"/>
  <c r="W618" i="4"/>
  <c r="H629" i="3" s="1"/>
  <c r="W626" i="4"/>
  <c r="H637" i="3" s="1"/>
  <c r="W630" i="4"/>
  <c r="H641" i="3" s="1"/>
  <c r="W634" i="4"/>
  <c r="H645" i="3" s="1"/>
  <c r="W640" i="4"/>
  <c r="H651" i="3" s="1"/>
  <c r="W642" i="4"/>
  <c r="H653" i="3" s="1"/>
  <c r="T619" i="4"/>
  <c r="E630" i="3" s="1"/>
  <c r="V619" i="4"/>
  <c r="G630" i="3" s="1"/>
  <c r="T621" i="4"/>
  <c r="E632" i="3" s="1"/>
  <c r="V621" i="4"/>
  <c r="G632" i="3" s="1"/>
  <c r="T623" i="4"/>
  <c r="E634" i="3" s="1"/>
  <c r="V623" i="4"/>
  <c r="G634" i="3" s="1"/>
  <c r="T625" i="4"/>
  <c r="E636" i="3" s="1"/>
  <c r="V625" i="4"/>
  <c r="G636" i="3" s="1"/>
  <c r="T627" i="4"/>
  <c r="E638" i="3" s="1"/>
  <c r="V627" i="4"/>
  <c r="G638" i="3" s="1"/>
  <c r="T629" i="4"/>
  <c r="E640" i="3" s="1"/>
  <c r="V629" i="4"/>
  <c r="G640" i="3"/>
  <c r="T631" i="4"/>
  <c r="E642" i="3"/>
  <c r="V631" i="4"/>
  <c r="G642" i="3" s="1"/>
  <c r="T633" i="4"/>
  <c r="E644" i="3" s="1"/>
  <c r="V633" i="4"/>
  <c r="G644" i="3" s="1"/>
  <c r="T635" i="4"/>
  <c r="E646" i="3" s="1"/>
  <c r="V635" i="4"/>
  <c r="G646" i="3" s="1"/>
  <c r="T637" i="4"/>
  <c r="E648" i="3" s="1"/>
  <c r="V637" i="4"/>
  <c r="G648" i="3" s="1"/>
  <c r="T639" i="4"/>
  <c r="E650" i="3" s="1"/>
  <c r="V639" i="4"/>
  <c r="G650" i="3" s="1"/>
  <c r="T641" i="4"/>
  <c r="E652" i="3" s="1"/>
  <c r="V641" i="4"/>
  <c r="G652" i="3"/>
  <c r="T643" i="4"/>
  <c r="E654" i="3" s="1"/>
  <c r="V643" i="4"/>
  <c r="G654" i="3" s="1"/>
  <c r="T645" i="4"/>
  <c r="E656" i="3" s="1"/>
  <c r="V645" i="4"/>
  <c r="G656" i="3" s="1"/>
  <c r="T647" i="4"/>
  <c r="E658" i="3" s="1"/>
  <c r="V647" i="4"/>
  <c r="G658" i="3" s="1"/>
  <c r="T649" i="4"/>
  <c r="E660" i="3" s="1"/>
  <c r="V649" i="4"/>
  <c r="G660" i="3" s="1"/>
  <c r="T651" i="4"/>
  <c r="E662" i="3" s="1"/>
  <c r="V651" i="4"/>
  <c r="G662" i="3" s="1"/>
  <c r="T616" i="4"/>
  <c r="E627" i="3" s="1"/>
  <c r="V616" i="4"/>
  <c r="G627" i="3" s="1"/>
  <c r="W617" i="4"/>
  <c r="H628" i="3" s="1"/>
  <c r="F634" i="3"/>
  <c r="U627" i="4"/>
  <c r="F638" i="3" s="1"/>
  <c r="U631" i="4"/>
  <c r="F642" i="3" s="1"/>
  <c r="U633" i="4"/>
  <c r="F644" i="3" s="1"/>
  <c r="U641" i="4"/>
  <c r="F652" i="3"/>
  <c r="U643" i="4"/>
  <c r="F654" i="3" s="1"/>
  <c r="U649" i="4"/>
  <c r="F660" i="3" s="1"/>
  <c r="W647" i="4"/>
  <c r="H658" i="3" s="1"/>
  <c r="W649" i="4"/>
  <c r="H660" i="3"/>
  <c r="T691" i="4"/>
  <c r="E700" i="3" s="1"/>
  <c r="W694" i="4"/>
  <c r="H703" i="3"/>
  <c r="W698" i="4"/>
  <c r="H707" i="3" s="1"/>
  <c r="W702" i="4"/>
  <c r="H711" i="3" s="1"/>
  <c r="V691" i="4"/>
  <c r="G700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V690" i="4"/>
  <c r="G699" i="3" s="1"/>
  <c r="T692" i="4"/>
  <c r="E701" i="3" s="1"/>
  <c r="T694" i="4"/>
  <c r="E703" i="3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V692" i="4"/>
  <c r="G701" i="3" s="1"/>
  <c r="V694" i="4"/>
  <c r="G703" i="3" s="1"/>
  <c r="V696" i="4"/>
  <c r="G705" i="3"/>
  <c r="V698" i="4"/>
  <c r="G707" i="3" s="1"/>
  <c r="V700" i="4"/>
  <c r="G709" i="3" s="1"/>
  <c r="V702" i="4"/>
  <c r="G711" i="3" s="1"/>
  <c r="T721" i="4"/>
  <c r="E725" i="3" s="1"/>
  <c r="T727" i="4"/>
  <c r="E731" i="3" s="1"/>
  <c r="V727" i="4"/>
  <c r="G731" i="3" s="1"/>
  <c r="T729" i="4"/>
  <c r="E733" i="3" s="1"/>
  <c r="V729" i="4"/>
  <c r="G733" i="3" s="1"/>
  <c r="T731" i="4"/>
  <c r="E735" i="3" s="1"/>
  <c r="V731" i="4"/>
  <c r="G735" i="3" s="1"/>
  <c r="T733" i="4"/>
  <c r="E737" i="3" s="1"/>
  <c r="V733" i="4"/>
  <c r="G737" i="3" s="1"/>
  <c r="T735" i="4"/>
  <c r="E790" i="3"/>
  <c r="V735" i="4"/>
  <c r="G790" i="3" s="1"/>
  <c r="T737" i="4"/>
  <c r="E740" i="3" s="1"/>
  <c r="V737" i="4"/>
  <c r="G740" i="3" s="1"/>
  <c r="T739" i="4"/>
  <c r="E742" i="3"/>
  <c r="V739" i="4"/>
  <c r="G742" i="3" s="1"/>
  <c r="T741" i="4"/>
  <c r="E799" i="3" s="1"/>
  <c r="V741" i="4"/>
  <c r="G799" i="3"/>
  <c r="T743" i="4"/>
  <c r="E744" i="3" s="1"/>
  <c r="V743" i="4"/>
  <c r="G744" i="3" s="1"/>
  <c r="T745" i="4"/>
  <c r="E800" i="3"/>
  <c r="V745" i="4"/>
  <c r="G800" i="3" s="1"/>
  <c r="T747" i="4"/>
  <c r="E747" i="3" s="1"/>
  <c r="V747" i="4"/>
  <c r="G747" i="3" s="1"/>
  <c r="T749" i="4"/>
  <c r="E748" i="3" s="1"/>
  <c r="V749" i="4"/>
  <c r="G748" i="3" s="1"/>
  <c r="T751" i="4"/>
  <c r="E750" i="3" s="1"/>
  <c r="V751" i="4"/>
  <c r="G750" i="3" s="1"/>
  <c r="T753" i="4"/>
  <c r="E751" i="3" s="1"/>
  <c r="V753" i="4"/>
  <c r="G751" i="3"/>
  <c r="T755" i="4"/>
  <c r="E753" i="3" s="1"/>
  <c r="V755" i="4"/>
  <c r="G753" i="3" s="1"/>
  <c r="T757" i="4"/>
  <c r="E755" i="3" s="1"/>
  <c r="V757" i="4"/>
  <c r="G755" i="3"/>
  <c r="T759" i="4"/>
  <c r="E757" i="3" s="1"/>
  <c r="V759" i="4"/>
  <c r="G757" i="3" s="1"/>
  <c r="T761" i="4"/>
  <c r="E759" i="3" s="1"/>
  <c r="V761" i="4"/>
  <c r="G759" i="3"/>
  <c r="T763" i="4"/>
  <c r="E761" i="3" s="1"/>
  <c r="V763" i="4"/>
  <c r="G761" i="3" s="1"/>
  <c r="T765" i="4"/>
  <c r="E763" i="3" s="1"/>
  <c r="V765" i="4"/>
  <c r="G763" i="3" s="1"/>
  <c r="T767" i="4"/>
  <c r="E765" i="3" s="1"/>
  <c r="V767" i="4"/>
  <c r="G765" i="3" s="1"/>
  <c r="T769" i="4"/>
  <c r="E802" i="3" s="1"/>
  <c r="V769" i="4"/>
  <c r="G802" i="3" s="1"/>
  <c r="T771" i="4"/>
  <c r="E768" i="3" s="1"/>
  <c r="V771" i="4"/>
  <c r="G768" i="3" s="1"/>
  <c r="U721" i="4"/>
  <c r="F725" i="3" s="1"/>
  <c r="T724" i="4"/>
  <c r="E728" i="3"/>
  <c r="U749" i="4"/>
  <c r="F748" i="3" s="1"/>
  <c r="U759" i="4"/>
  <c r="F757" i="3" s="1"/>
  <c r="U761" i="4"/>
  <c r="F759" i="3" s="1"/>
  <c r="U765" i="4"/>
  <c r="F763" i="3" s="1"/>
  <c r="U767" i="4"/>
  <c r="F765" i="3" s="1"/>
  <c r="W769" i="4"/>
  <c r="H802" i="3" s="1"/>
  <c r="W771" i="4"/>
  <c r="H768" i="3" s="1"/>
  <c r="U773" i="4"/>
  <c r="F770" i="3" s="1"/>
  <c r="W773" i="4"/>
  <c r="H770" i="3" s="1"/>
  <c r="T720" i="4"/>
  <c r="E724" i="3" s="1"/>
  <c r="U720" i="4"/>
  <c r="F724" i="3" s="1"/>
  <c r="T726" i="4"/>
  <c r="E730" i="3" s="1"/>
  <c r="W737" i="4"/>
  <c r="H740" i="3" s="1"/>
  <c r="T719" i="4"/>
  <c r="E723" i="3" s="1"/>
  <c r="T723" i="4"/>
  <c r="E727" i="3"/>
  <c r="U726" i="4"/>
  <c r="F730" i="3" s="1"/>
  <c r="T728" i="4"/>
  <c r="E732" i="3" s="1"/>
  <c r="V728" i="4"/>
  <c r="G732" i="3" s="1"/>
  <c r="T730" i="4"/>
  <c r="E734" i="3" s="1"/>
  <c r="V730" i="4"/>
  <c r="G734" i="3" s="1"/>
  <c r="T732" i="4"/>
  <c r="E736" i="3" s="1"/>
  <c r="V732" i="4"/>
  <c r="G736" i="3" s="1"/>
  <c r="T734" i="4"/>
  <c r="E738" i="3" s="1"/>
  <c r="V734" i="4"/>
  <c r="G738" i="3" s="1"/>
  <c r="T736" i="4"/>
  <c r="E739" i="3" s="1"/>
  <c r="V736" i="4"/>
  <c r="G739" i="3" s="1"/>
  <c r="T738" i="4"/>
  <c r="E741" i="3" s="1"/>
  <c r="V738" i="4"/>
  <c r="G741" i="3" s="1"/>
  <c r="T740" i="4"/>
  <c r="E798" i="3" s="1"/>
  <c r="V740" i="4"/>
  <c r="G798" i="3" s="1"/>
  <c r="T742" i="4"/>
  <c r="E743" i="3" s="1"/>
  <c r="V742" i="4"/>
  <c r="G743" i="3" s="1"/>
  <c r="T744" i="4"/>
  <c r="E745" i="3" s="1"/>
  <c r="V744" i="4"/>
  <c r="G745" i="3" s="1"/>
  <c r="T746" i="4"/>
  <c r="E746" i="3" s="1"/>
  <c r="V746" i="4"/>
  <c r="G746" i="3" s="1"/>
  <c r="T748" i="4"/>
  <c r="E801" i="3" s="1"/>
  <c r="V748" i="4"/>
  <c r="G801" i="3" s="1"/>
  <c r="T750" i="4"/>
  <c r="E749" i="3" s="1"/>
  <c r="V750" i="4"/>
  <c r="G749" i="3"/>
  <c r="T752" i="4"/>
  <c r="E791" i="3" s="1"/>
  <c r="V752" i="4"/>
  <c r="G791" i="3" s="1"/>
  <c r="T754" i="4"/>
  <c r="E752" i="3" s="1"/>
  <c r="V754" i="4"/>
  <c r="G752" i="3" s="1"/>
  <c r="T756" i="4"/>
  <c r="E754" i="3" s="1"/>
  <c r="V756" i="4"/>
  <c r="G754" i="3"/>
  <c r="T758" i="4"/>
  <c r="E756" i="3" s="1"/>
  <c r="V758" i="4"/>
  <c r="G756" i="3" s="1"/>
  <c r="T760" i="4"/>
  <c r="E758" i="3" s="1"/>
  <c r="V760" i="4"/>
  <c r="G758" i="3" s="1"/>
  <c r="T762" i="4"/>
  <c r="E760" i="3" s="1"/>
  <c r="V762" i="4"/>
  <c r="G760" i="3" s="1"/>
  <c r="T764" i="4"/>
  <c r="E762" i="3" s="1"/>
  <c r="V764" i="4"/>
  <c r="G762" i="3" s="1"/>
  <c r="T766" i="4"/>
  <c r="E764" i="3" s="1"/>
  <c r="V766" i="4"/>
  <c r="G764" i="3" s="1"/>
  <c r="T768" i="4"/>
  <c r="E766" i="3" s="1"/>
  <c r="V768" i="4"/>
  <c r="G766" i="3" s="1"/>
  <c r="T770" i="4"/>
  <c r="E767" i="3" s="1"/>
  <c r="V770" i="4"/>
  <c r="G767" i="3" s="1"/>
  <c r="U719" i="4"/>
  <c r="F723" i="3" s="1"/>
  <c r="W723" i="4"/>
  <c r="H727" i="3" s="1"/>
  <c r="U728" i="4"/>
  <c r="F732" i="3" s="1"/>
  <c r="W728" i="4"/>
  <c r="H732" i="3" s="1"/>
  <c r="U730" i="4"/>
  <c r="F734" i="3" s="1"/>
  <c r="W730" i="4"/>
  <c r="H734" i="3" s="1"/>
  <c r="U732" i="4"/>
  <c r="F736" i="3" s="1"/>
  <c r="W732" i="4"/>
  <c r="H736" i="3" s="1"/>
  <c r="U734" i="4"/>
  <c r="F738" i="3"/>
  <c r="W734" i="4"/>
  <c r="H738" i="3" s="1"/>
  <c r="U736" i="4"/>
  <c r="F739" i="3" s="1"/>
  <c r="W736" i="4"/>
  <c r="H739" i="3" s="1"/>
  <c r="U738" i="4"/>
  <c r="F741" i="3" s="1"/>
  <c r="W738" i="4"/>
  <c r="H741" i="3" s="1"/>
  <c r="U740" i="4"/>
  <c r="F798" i="3" s="1"/>
  <c r="W740" i="4"/>
  <c r="H798" i="3" s="1"/>
  <c r="U742" i="4"/>
  <c r="F743" i="3" s="1"/>
  <c r="W742" i="4"/>
  <c r="H743" i="3" s="1"/>
  <c r="U744" i="4"/>
  <c r="F745" i="3" s="1"/>
  <c r="W744" i="4"/>
  <c r="H745" i="3" s="1"/>
  <c r="U746" i="4"/>
  <c r="F746" i="3" s="1"/>
  <c r="W746" i="4"/>
  <c r="H746" i="3" s="1"/>
  <c r="U748" i="4"/>
  <c r="F801" i="3" s="1"/>
  <c r="W748" i="4"/>
  <c r="H801" i="3" s="1"/>
  <c r="U750" i="4"/>
  <c r="F749" i="3" s="1"/>
  <c r="U752" i="4"/>
  <c r="F791" i="3" s="1"/>
  <c r="U754" i="4"/>
  <c r="F752" i="3" s="1"/>
  <c r="U756" i="4"/>
  <c r="F754" i="3" s="1"/>
  <c r="W756" i="4"/>
  <c r="H754" i="3" s="1"/>
  <c r="U758" i="4"/>
  <c r="F756" i="3" s="1"/>
  <c r="U760" i="4"/>
  <c r="F758" i="3" s="1"/>
  <c r="W760" i="4"/>
  <c r="H758" i="3" s="1"/>
  <c r="U762" i="4"/>
  <c r="F760" i="3" s="1"/>
  <c r="U764" i="4"/>
  <c r="F762" i="3" s="1"/>
  <c r="W764" i="4"/>
  <c r="H762" i="3" s="1"/>
  <c r="U766" i="4"/>
  <c r="F764" i="3" s="1"/>
  <c r="U768" i="4"/>
  <c r="F766" i="3" s="1"/>
  <c r="W768" i="4"/>
  <c r="H766" i="3" s="1"/>
  <c r="U770" i="4"/>
  <c r="F767" i="3" s="1"/>
  <c r="U772" i="4"/>
  <c r="F769" i="3" s="1"/>
  <c r="W772" i="4"/>
  <c r="H769" i="3" s="1"/>
  <c r="T950" i="4"/>
  <c r="E957" i="3" s="1"/>
  <c r="U957" i="4"/>
  <c r="F964" i="3"/>
  <c r="U961" i="4"/>
  <c r="F1010" i="3" s="1"/>
  <c r="W998" i="4"/>
  <c r="H1027" i="3" s="1"/>
  <c r="T949" i="4"/>
  <c r="E956" i="3" s="1"/>
  <c r="T956" i="4"/>
  <c r="E963" i="3" s="1"/>
  <c r="T960" i="4"/>
  <c r="E967" i="3" s="1"/>
  <c r="T948" i="4"/>
  <c r="E955" i="3" s="1"/>
  <c r="U956" i="4"/>
  <c r="F963" i="3" s="1"/>
  <c r="U960" i="4"/>
  <c r="F967" i="3" s="1"/>
  <c r="T963" i="4"/>
  <c r="E969" i="3" s="1"/>
  <c r="T947" i="4"/>
  <c r="E954" i="3" s="1"/>
  <c r="T955" i="4"/>
  <c r="E962" i="3" s="1"/>
  <c r="T959" i="4"/>
  <c r="E966" i="3" s="1"/>
  <c r="W963" i="4"/>
  <c r="H969" i="3" s="1"/>
  <c r="T965" i="4"/>
  <c r="E970" i="3" s="1"/>
  <c r="V965" i="4"/>
  <c r="G970" i="3" s="1"/>
  <c r="T967" i="4"/>
  <c r="E972" i="3" s="1"/>
  <c r="V967" i="4"/>
  <c r="G972" i="3" s="1"/>
  <c r="T969" i="4"/>
  <c r="E974" i="3" s="1"/>
  <c r="V969" i="4"/>
  <c r="G974" i="3" s="1"/>
  <c r="T971" i="4"/>
  <c r="E1000" i="3" s="1"/>
  <c r="V971" i="4"/>
  <c r="G1000" i="3" s="1"/>
  <c r="T973" i="4"/>
  <c r="E977" i="3" s="1"/>
  <c r="V973" i="4"/>
  <c r="G977" i="3" s="1"/>
  <c r="T975" i="4"/>
  <c r="E978" i="3"/>
  <c r="V975" i="4"/>
  <c r="G978" i="3" s="1"/>
  <c r="T977" i="4"/>
  <c r="E980" i="3" s="1"/>
  <c r="T946" i="4"/>
  <c r="E953" i="3" s="1"/>
  <c r="T954" i="4"/>
  <c r="E961" i="3" s="1"/>
  <c r="U965" i="4"/>
  <c r="F970" i="3" s="1"/>
  <c r="W965" i="4"/>
  <c r="H970" i="3" s="1"/>
  <c r="U967" i="4"/>
  <c r="F972" i="3" s="1"/>
  <c r="W967" i="4"/>
  <c r="H972" i="3" s="1"/>
  <c r="U969" i="4"/>
  <c r="F974" i="3" s="1"/>
  <c r="W969" i="4"/>
  <c r="H974" i="3" s="1"/>
  <c r="U971" i="4"/>
  <c r="F1000" i="3" s="1"/>
  <c r="W971" i="4"/>
  <c r="H1000" i="3" s="1"/>
  <c r="U973" i="4"/>
  <c r="F977" i="3" s="1"/>
  <c r="W973" i="4"/>
  <c r="H977" i="3" s="1"/>
  <c r="U975" i="4"/>
  <c r="F978" i="3" s="1"/>
  <c r="W975" i="4"/>
  <c r="H978" i="3" s="1"/>
  <c r="U977" i="4"/>
  <c r="F980" i="3" s="1"/>
  <c r="W977" i="4"/>
  <c r="H980" i="3" s="1"/>
  <c r="U979" i="4"/>
  <c r="F1011" i="3" s="1"/>
  <c r="W979" i="4"/>
  <c r="H1011" i="3" s="1"/>
  <c r="U981" i="4"/>
  <c r="F983" i="3" s="1"/>
  <c r="W981" i="4"/>
  <c r="H983" i="3" s="1"/>
  <c r="U983" i="4"/>
  <c r="F985" i="3" s="1"/>
  <c r="W983" i="4"/>
  <c r="H985" i="3" s="1"/>
  <c r="U985" i="4"/>
  <c r="F987" i="3" s="1"/>
  <c r="W985" i="4"/>
  <c r="H987" i="3" s="1"/>
  <c r="U987" i="4"/>
  <c r="F1012" i="3" s="1"/>
  <c r="W987" i="4"/>
  <c r="H1012" i="3" s="1"/>
  <c r="U989" i="4"/>
  <c r="F990" i="3" s="1"/>
  <c r="W989" i="4"/>
  <c r="H990" i="3" s="1"/>
  <c r="U991" i="4"/>
  <c r="F1013" i="3" s="1"/>
  <c r="W991" i="4"/>
  <c r="H1013" i="3" s="1"/>
  <c r="U993" i="4"/>
  <c r="F992" i="3" s="1"/>
  <c r="W993" i="4"/>
  <c r="H992" i="3" s="1"/>
  <c r="U995" i="4"/>
  <c r="F994" i="3" s="1"/>
  <c r="W995" i="4"/>
  <c r="H994" i="3" s="1"/>
  <c r="U997" i="4"/>
  <c r="F1015" i="3" s="1"/>
  <c r="W997" i="4"/>
  <c r="H1015" i="3" s="1"/>
  <c r="T945" i="4"/>
  <c r="E952" i="3" s="1"/>
  <c r="T953" i="4"/>
  <c r="E960" i="3" s="1"/>
  <c r="T958" i="4"/>
  <c r="E965" i="3" s="1"/>
  <c r="T962" i="4"/>
  <c r="E968" i="3" s="1"/>
  <c r="T944" i="4"/>
  <c r="E1009" i="3" s="1"/>
  <c r="T943" i="4"/>
  <c r="E951" i="3" s="1"/>
  <c r="T951" i="4"/>
  <c r="E958" i="3" s="1"/>
  <c r="T957" i="4"/>
  <c r="E964" i="3" s="1"/>
  <c r="T961" i="4"/>
  <c r="E1010" i="3" s="1"/>
  <c r="V1056" i="4"/>
  <c r="G1066" i="3" s="1"/>
  <c r="T1061" i="4"/>
  <c r="E1068" i="3" s="1"/>
  <c r="T1063" i="4"/>
  <c r="E1209" i="3" s="1"/>
  <c r="T1065" i="4"/>
  <c r="E1070" i="3" s="1"/>
  <c r="T1067" i="4"/>
  <c r="E1163" i="3" s="1"/>
  <c r="T1069" i="4"/>
  <c r="E1164" i="3" s="1"/>
  <c r="T1071" i="4"/>
  <c r="E1074" i="3" s="1"/>
  <c r="T1073" i="4"/>
  <c r="E1075" i="3" s="1"/>
  <c r="T1075" i="4"/>
  <c r="E1077" i="3" s="1"/>
  <c r="T1077" i="4"/>
  <c r="E1165" i="3" s="1"/>
  <c r="T1079" i="4"/>
  <c r="E1211" i="3" s="1"/>
  <c r="T1081" i="4"/>
  <c r="E1080" i="3" s="1"/>
  <c r="T1083" i="4"/>
  <c r="E1168" i="3" s="1"/>
  <c r="T1085" i="4"/>
  <c r="E1082" i="3" s="1"/>
  <c r="T1087" i="4"/>
  <c r="E1084" i="3" s="1"/>
  <c r="T1089" i="4"/>
  <c r="E1085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54" i="4"/>
  <c r="H1065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116" i="4"/>
  <c r="G1104" i="3" s="1"/>
  <c r="V1057" i="4"/>
  <c r="G1067" i="3" s="1"/>
  <c r="V1060" i="4"/>
  <c r="G1208" i="3" s="1"/>
  <c r="V1062" i="4"/>
  <c r="G1162" i="3"/>
  <c r="V1064" i="4"/>
  <c r="G1069" i="3" s="1"/>
  <c r="V1066" i="4"/>
  <c r="G1071" i="3" s="1"/>
  <c r="V1068" i="4"/>
  <c r="G1072" i="3" s="1"/>
  <c r="V1070" i="4"/>
  <c r="G1073" i="3" s="1"/>
  <c r="V1072" i="4"/>
  <c r="G1210" i="3" s="1"/>
  <c r="V1074" i="4"/>
  <c r="G1076" i="3" s="1"/>
  <c r="V1076" i="4"/>
  <c r="G1078" i="3" s="1"/>
  <c r="V1078" i="4"/>
  <c r="G1166" i="3" s="1"/>
  <c r="V1080" i="4"/>
  <c r="G1079" i="3" s="1"/>
  <c r="V1082" i="4"/>
  <c r="G1167" i="3"/>
  <c r="V1084" i="4"/>
  <c r="G1081" i="3" s="1"/>
  <c r="V1086" i="4"/>
  <c r="G1083" i="3" s="1"/>
  <c r="V1088" i="4"/>
  <c r="G1212" i="3" s="1"/>
  <c r="V1090" i="4"/>
  <c r="G1086" i="3" s="1"/>
  <c r="V1092" i="4"/>
  <c r="G1170" i="3" s="1"/>
  <c r="V1094" i="4"/>
  <c r="G1087" i="3" s="1"/>
  <c r="V1096" i="4"/>
  <c r="G1089" i="3" s="1"/>
  <c r="V1098" i="4"/>
  <c r="G1171" i="3" s="1"/>
  <c r="V1100" i="4"/>
  <c r="G1092" i="3" s="1"/>
  <c r="V1102" i="4"/>
  <c r="G1094" i="3" s="1"/>
  <c r="V1104" i="4"/>
  <c r="G1096" i="3" s="1"/>
  <c r="V1106" i="4"/>
  <c r="G1172" i="3" s="1"/>
  <c r="V1108" i="4"/>
  <c r="G1099" i="3" s="1"/>
  <c r="V1110" i="4"/>
  <c r="G1100" i="3" s="1"/>
  <c r="V1112" i="4"/>
  <c r="G1174" i="3" s="1"/>
  <c r="V1114" i="4"/>
  <c r="G1102" i="3"/>
  <c r="W1057" i="4"/>
  <c r="H1067" i="3" s="1"/>
  <c r="T1059" i="4"/>
  <c r="E1207" i="3" s="1"/>
  <c r="W1060" i="4"/>
  <c r="H1208" i="3" s="1"/>
  <c r="W1062" i="4"/>
  <c r="H1162" i="3" s="1"/>
  <c r="W1064" i="4"/>
  <c r="H1069" i="3"/>
  <c r="W1066" i="4"/>
  <c r="H1071" i="3" s="1"/>
  <c r="W1068" i="4"/>
  <c r="H1072" i="3" s="1"/>
  <c r="W1070" i="4"/>
  <c r="H1073" i="3" s="1"/>
  <c r="W1072" i="4"/>
  <c r="H1210" i="3" s="1"/>
  <c r="W1074" i="4"/>
  <c r="H1076" i="3" s="1"/>
  <c r="W1076" i="4"/>
  <c r="H1078" i="3" s="1"/>
  <c r="W1078" i="4"/>
  <c r="H1166" i="3"/>
  <c r="W1080" i="4"/>
  <c r="H1079" i="3" s="1"/>
  <c r="W1082" i="4"/>
  <c r="H1167" i="3" s="1"/>
  <c r="W1084" i="4"/>
  <c r="H1081" i="3" s="1"/>
  <c r="W1086" i="4"/>
  <c r="H1083" i="3" s="1"/>
  <c r="W1088" i="4"/>
  <c r="H1212" i="3" s="1"/>
  <c r="W1090" i="4"/>
  <c r="H1086" i="3" s="1"/>
  <c r="W1092" i="4"/>
  <c r="H1170" i="3" s="1"/>
  <c r="W1094" i="4"/>
  <c r="H1087" i="3" s="1"/>
  <c r="W1096" i="4"/>
  <c r="H1089" i="3" s="1"/>
  <c r="W1098" i="4"/>
  <c r="H1171" i="3" s="1"/>
  <c r="W1100" i="4"/>
  <c r="H1092" i="3" s="1"/>
  <c r="W1102" i="4"/>
  <c r="H1094" i="3" s="1"/>
  <c r="W1104" i="4"/>
  <c r="H1096" i="3" s="1"/>
  <c r="W1106" i="4"/>
  <c r="H1172" i="3" s="1"/>
  <c r="W1108" i="4"/>
  <c r="H1099" i="3" s="1"/>
  <c r="W1110" i="4"/>
  <c r="H1100" i="3" s="1"/>
  <c r="W1112" i="4"/>
  <c r="H1174" i="3" s="1"/>
  <c r="W1114" i="4"/>
  <c r="H1102" i="3"/>
  <c r="T1115" i="4"/>
  <c r="E1103" i="3" s="1"/>
  <c r="V1174" i="4"/>
  <c r="G1133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/>
  <c r="T1214" i="4"/>
  <c r="E1751" i="3" s="1"/>
  <c r="T1216" i="4"/>
  <c r="E1240" i="3" s="1"/>
  <c r="T1218" i="4"/>
  <c r="E1753" i="3" s="1"/>
  <c r="T1220" i="4"/>
  <c r="E1242" i="3" s="1"/>
  <c r="T1222" i="4"/>
  <c r="E1244" i="3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2" i="4"/>
  <c r="G1224" i="3" s="1"/>
  <c r="V1176" i="4"/>
  <c r="G1134" i="3" s="1"/>
  <c r="V1178" i="4"/>
  <c r="G1136" i="3" s="1"/>
  <c r="V1180" i="4"/>
  <c r="G1194" i="3" s="1"/>
  <c r="V1182" i="4"/>
  <c r="G1138" i="3" s="1"/>
  <c r="V1184" i="4"/>
  <c r="G1140" i="3" s="1"/>
  <c r="V1186" i="4"/>
  <c r="G1141" i="3" s="1"/>
  <c r="V1188" i="4"/>
  <c r="G1227" i="3" s="1"/>
  <c r="V1190" i="4"/>
  <c r="G1143" i="3" s="1"/>
  <c r="V1192" i="4"/>
  <c r="G1229" i="3" s="1"/>
  <c r="V1194" i="4"/>
  <c r="G1145" i="3" s="1"/>
  <c r="V1196" i="4"/>
  <c r="G1146" i="3" s="1"/>
  <c r="V1198" i="4"/>
  <c r="G1147" i="3" s="1"/>
  <c r="V1200" i="4"/>
  <c r="G1230" i="3" s="1"/>
  <c r="V1202" i="4"/>
  <c r="G1749" i="3" s="1"/>
  <c r="V1204" i="4"/>
  <c r="G1232" i="3" s="1"/>
  <c r="V1206" i="4"/>
  <c r="G1234" i="3" s="1"/>
  <c r="V1208" i="4"/>
  <c r="G1750" i="3"/>
  <c r="V1210" i="4"/>
  <c r="G1237" i="3" s="1"/>
  <c r="V1212" i="4"/>
  <c r="G1239" i="3" s="1"/>
  <c r="V1214" i="4"/>
  <c r="G1751" i="3" s="1"/>
  <c r="V1216" i="4"/>
  <c r="G1240" i="3" s="1"/>
  <c r="V1218" i="4"/>
  <c r="G1753" i="3" s="1"/>
  <c r="V1220" i="4"/>
  <c r="G1242" i="3"/>
  <c r="V1222" i="4"/>
  <c r="G1244" i="3" s="1"/>
  <c r="U1225" i="4"/>
  <c r="F1247" i="3"/>
  <c r="W1225" i="4"/>
  <c r="H1247" i="3" s="1"/>
  <c r="U1175" i="4"/>
  <c r="F1225" i="3" s="1"/>
  <c r="W1175" i="4"/>
  <c r="H1225" i="3" s="1"/>
  <c r="T1177" i="4"/>
  <c r="E1135" i="3"/>
  <c r="T1179" i="4"/>
  <c r="E1137" i="3" s="1"/>
  <c r="T1181" i="4"/>
  <c r="E1226" i="3"/>
  <c r="T1183" i="4"/>
  <c r="E1139" i="3" s="1"/>
  <c r="T1185" i="4"/>
  <c r="E1195" i="3" s="1"/>
  <c r="T1187" i="4"/>
  <c r="E1142" i="3" s="1"/>
  <c r="T1189" i="4"/>
  <c r="E1228" i="3" s="1"/>
  <c r="T1191" i="4"/>
  <c r="E1144" i="3" s="1"/>
  <c r="T1193" i="4"/>
  <c r="E1196" i="3" s="1"/>
  <c r="T1195" i="4"/>
  <c r="E1197" i="3" s="1"/>
  <c r="T1197" i="4"/>
  <c r="E1198" i="3" s="1"/>
  <c r="T1199" i="4"/>
  <c r="E1199" i="3" s="1"/>
  <c r="T1201" i="4"/>
  <c r="E1148" i="3" s="1"/>
  <c r="T1203" i="4"/>
  <c r="E1231" i="3" s="1"/>
  <c r="T1205" i="4"/>
  <c r="E1233" i="3" s="1"/>
  <c r="T1207" i="4"/>
  <c r="E1235" i="3" s="1"/>
  <c r="T1209" i="4"/>
  <c r="E1236" i="3" s="1"/>
  <c r="T1211" i="4"/>
  <c r="E1238" i="3" s="1"/>
  <c r="T1213" i="4"/>
  <c r="E1702" i="3" s="1"/>
  <c r="T1215" i="4"/>
  <c r="E1752" i="3" s="1"/>
  <c r="T1217" i="4"/>
  <c r="E1241" i="3" s="1"/>
  <c r="T1219" i="4"/>
  <c r="E1754" i="3" s="1"/>
  <c r="T1221" i="4"/>
  <c r="E1243" i="3" s="1"/>
  <c r="T1223" i="4"/>
  <c r="E1245" i="3" s="1"/>
  <c r="V1175" i="4"/>
  <c r="G1225" i="3" s="1"/>
  <c r="U1177" i="4"/>
  <c r="F1135" i="3" s="1"/>
  <c r="W1177" i="4"/>
  <c r="H1135" i="3" s="1"/>
  <c r="U1179" i="4"/>
  <c r="F1137" i="3" s="1"/>
  <c r="W1179" i="4"/>
  <c r="H1137" i="3" s="1"/>
  <c r="U1181" i="4"/>
  <c r="F1226" i="3" s="1"/>
  <c r="W1181" i="4"/>
  <c r="H1226" i="3" s="1"/>
  <c r="U1183" i="4"/>
  <c r="F1139" i="3" s="1"/>
  <c r="W1183" i="4"/>
  <c r="H1139" i="3" s="1"/>
  <c r="U1185" i="4"/>
  <c r="F1195" i="3" s="1"/>
  <c r="W1185" i="4"/>
  <c r="H1195" i="3" s="1"/>
  <c r="U1187" i="4"/>
  <c r="F1142" i="3" s="1"/>
  <c r="W1187" i="4"/>
  <c r="H1142" i="3" s="1"/>
  <c r="U1189" i="4"/>
  <c r="F1228" i="3" s="1"/>
  <c r="W1189" i="4"/>
  <c r="H1228" i="3" s="1"/>
  <c r="U1191" i="4"/>
  <c r="F1144" i="3" s="1"/>
  <c r="W1191" i="4"/>
  <c r="H1144" i="3" s="1"/>
  <c r="U1193" i="4"/>
  <c r="F1196" i="3" s="1"/>
  <c r="W1193" i="4"/>
  <c r="H1196" i="3" s="1"/>
  <c r="U1195" i="4"/>
  <c r="F1197" i="3" s="1"/>
  <c r="W1195" i="4"/>
  <c r="H1197" i="3" s="1"/>
  <c r="U1197" i="4"/>
  <c r="F1198" i="3" s="1"/>
  <c r="W1197" i="4"/>
  <c r="H1198" i="3" s="1"/>
  <c r="U1199" i="4"/>
  <c r="F1199" i="3" s="1"/>
  <c r="W1199" i="4"/>
  <c r="H1199" i="3" s="1"/>
  <c r="U1201" i="4"/>
  <c r="F1148" i="3" s="1"/>
  <c r="W1201" i="4"/>
  <c r="H1148" i="3" s="1"/>
  <c r="U1203" i="4"/>
  <c r="F1231" i="3" s="1"/>
  <c r="W1203" i="4"/>
  <c r="H1231" i="3"/>
  <c r="U1205" i="4"/>
  <c r="F1233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U1211" i="4"/>
  <c r="F1238" i="3" s="1"/>
  <c r="W1211" i="4"/>
  <c r="H1238" i="3" s="1"/>
  <c r="U1213" i="4"/>
  <c r="F1702" i="3" s="1"/>
  <c r="W1213" i="4"/>
  <c r="H1702" i="3" s="1"/>
  <c r="U1215" i="4"/>
  <c r="F1752" i="3" s="1"/>
  <c r="W1215" i="4"/>
  <c r="H1752" i="3" s="1"/>
  <c r="U1217" i="4"/>
  <c r="F1241" i="3" s="1"/>
  <c r="W1217" i="4"/>
  <c r="H1241" i="3" s="1"/>
  <c r="U1219" i="4"/>
  <c r="F1754" i="3" s="1"/>
  <c r="W1219" i="4"/>
  <c r="H1754" i="3" s="1"/>
  <c r="U1221" i="4"/>
  <c r="F1243" i="3" s="1"/>
  <c r="W1221" i="4"/>
  <c r="H1243" i="3" s="1"/>
  <c r="U1223" i="4"/>
  <c r="F1245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U1291" i="4"/>
  <c r="F1292" i="3" s="1"/>
  <c r="T1298" i="4"/>
  <c r="E1297" i="3" s="1"/>
  <c r="U1282" i="4"/>
  <c r="F1286" i="3" s="1"/>
  <c r="U1290" i="4"/>
  <c r="F1291" i="3" s="1"/>
  <c r="T1295" i="4"/>
  <c r="E1294" i="3" s="1"/>
  <c r="U1298" i="4"/>
  <c r="F1297" i="3" s="1"/>
  <c r="W1298" i="4"/>
  <c r="H1297" i="3" s="1"/>
  <c r="T1303" i="4"/>
  <c r="E1300" i="3" s="1"/>
  <c r="T1317" i="4"/>
  <c r="E1310" i="3" s="1"/>
  <c r="V1317" i="4"/>
  <c r="G1310" i="3" s="1"/>
  <c r="U1280" i="4"/>
  <c r="F1704" i="3" s="1"/>
  <c r="U1288" i="4"/>
  <c r="F1289" i="3" s="1"/>
  <c r="T1297" i="4"/>
  <c r="E1296" i="3" s="1"/>
  <c r="U1300" i="4"/>
  <c r="F1298" i="3" s="1"/>
  <c r="U1305" i="4"/>
  <c r="F1302" i="3" s="1"/>
  <c r="W1305" i="4"/>
  <c r="H1302" i="3" s="1"/>
  <c r="U1307" i="4"/>
  <c r="F1777" i="3" s="1"/>
  <c r="W1307" i="4"/>
  <c r="H1777" i="3" s="1"/>
  <c r="U1309" i="4"/>
  <c r="F1305" i="3" s="1"/>
  <c r="W1309" i="4"/>
  <c r="H1305" i="3" s="1"/>
  <c r="U1311" i="4"/>
  <c r="F1307" i="3" s="1"/>
  <c r="W1311" i="4"/>
  <c r="H1307" i="3" s="1"/>
  <c r="U1313" i="4"/>
  <c r="F1308" i="3" s="1"/>
  <c r="W1313" i="4"/>
  <c r="H1308" i="3" s="1"/>
  <c r="U1315" i="4"/>
  <c r="F1779" i="3" s="1"/>
  <c r="W1315" i="4"/>
  <c r="H1779" i="3" s="1"/>
  <c r="U1279" i="4"/>
  <c r="F1285" i="3" s="1"/>
  <c r="U1287" i="4"/>
  <c r="F1773" i="3" s="1"/>
  <c r="U1294" i="4"/>
  <c r="F1293" i="3" s="1"/>
  <c r="W1294" i="4"/>
  <c r="H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U1293" i="4"/>
  <c r="F1775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V1306" i="4"/>
  <c r="G1303" i="3" s="1"/>
  <c r="T1308" i="4"/>
  <c r="E1304" i="3" s="1"/>
  <c r="V1308" i="4"/>
  <c r="G1304" i="3" s="1"/>
  <c r="T1310" i="4"/>
  <c r="E1306" i="3" s="1"/>
  <c r="V1310" i="4"/>
  <c r="G1306" i="3" s="1"/>
  <c r="T1312" i="4"/>
  <c r="E1778" i="3"/>
  <c r="V1312" i="4"/>
  <c r="G1778" i="3" s="1"/>
  <c r="T1314" i="4"/>
  <c r="E1309" i="3" s="1"/>
  <c r="V1314" i="4"/>
  <c r="G1309" i="3" s="1"/>
  <c r="T1316" i="4"/>
  <c r="E1780" i="3" s="1"/>
  <c r="V1316" i="4"/>
  <c r="G1780" i="3" s="1"/>
  <c r="T1363" i="4"/>
  <c r="E1791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T1397" i="4"/>
  <c r="E1360" i="3" s="1"/>
  <c r="V1397" i="4"/>
  <c r="G1360" i="3" s="1"/>
  <c r="T1361" i="4"/>
  <c r="E1710" i="3" s="1"/>
  <c r="T1369" i="4"/>
  <c r="E1343" i="3" s="1"/>
  <c r="T1375" i="4"/>
  <c r="E1345" i="3" s="1"/>
  <c r="T1379" i="4"/>
  <c r="E1796" i="3" s="1"/>
  <c r="W1380" i="4"/>
  <c r="H1349" i="3" s="1"/>
  <c r="W1382" i="4"/>
  <c r="H1350" i="3" s="1"/>
  <c r="W1384" i="4"/>
  <c r="H1352" i="3" s="1"/>
  <c r="W1386" i="4"/>
  <c r="H1353" i="3" s="1"/>
  <c r="W1388" i="4"/>
  <c r="H1355" i="3" s="1"/>
  <c r="W1390" i="4"/>
  <c r="H1357" i="3" s="1"/>
  <c r="T1360" i="4"/>
  <c r="E1790" i="3" s="1"/>
  <c r="T1368" i="4"/>
  <c r="E1793" i="3" s="1"/>
  <c r="W1376" i="4"/>
  <c r="H1346" i="3" s="1"/>
  <c r="T1391" i="4"/>
  <c r="E1799" i="3" s="1"/>
  <c r="T1393" i="4"/>
  <c r="E1800" i="3" s="1"/>
  <c r="T1395" i="4"/>
  <c r="E1359" i="3" s="1"/>
  <c r="V1395" i="4"/>
  <c r="G1359" i="3" s="1"/>
  <c r="T1367" i="4"/>
  <c r="E1342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65" i="4"/>
  <c r="E1340" i="3" s="1"/>
  <c r="T1373" i="4"/>
  <c r="E1712" i="3" s="1"/>
  <c r="T1377" i="4"/>
  <c r="E1347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V1396" i="4"/>
  <c r="G1801" i="3" s="1"/>
  <c r="T1424" i="4"/>
  <c r="E1379" i="3" s="1"/>
  <c r="T1431" i="4"/>
  <c r="E1384" i="3" s="1"/>
  <c r="W1432" i="4"/>
  <c r="H1810" i="3" s="1"/>
  <c r="W1434" i="4"/>
  <c r="H1386" i="3" s="1"/>
  <c r="W1436" i="4"/>
  <c r="H1388" i="3" s="1"/>
  <c r="W1438" i="4"/>
  <c r="H1390" i="3" s="1"/>
  <c r="W1440" i="4"/>
  <c r="H1392" i="3" s="1"/>
  <c r="W1442" i="4"/>
  <c r="H1393" i="3" s="1"/>
  <c r="W1444" i="4"/>
  <c r="H1394" i="3" s="1"/>
  <c r="W1446" i="4"/>
  <c r="H1396" i="3" s="1"/>
  <c r="W1448" i="4"/>
  <c r="H1398" i="3" s="1"/>
  <c r="W1450" i="4"/>
  <c r="H1399" i="3" s="1"/>
  <c r="W1452" i="4"/>
  <c r="H1813" i="3" s="1"/>
  <c r="W1454" i="4"/>
  <c r="H1814" i="3" s="1"/>
  <c r="W1456" i="4"/>
  <c r="H1718" i="3" s="1"/>
  <c r="U1431" i="4"/>
  <c r="F1384" i="3" s="1"/>
  <c r="T1433" i="4"/>
  <c r="E1385" i="3" s="1"/>
  <c r="V1433" i="4"/>
  <c r="G1385" i="3" s="1"/>
  <c r="T1435" i="4"/>
  <c r="E1387" i="3" s="1"/>
  <c r="V1435" i="4"/>
  <c r="G1387" i="3" s="1"/>
  <c r="T1437" i="4"/>
  <c r="E1389" i="3" s="1"/>
  <c r="V1437" i="4"/>
  <c r="G1389" i="3" s="1"/>
  <c r="T1439" i="4"/>
  <c r="E1391" i="3" s="1"/>
  <c r="V1439" i="4"/>
  <c r="G1391" i="3" s="1"/>
  <c r="T1441" i="4"/>
  <c r="E1811" i="3" s="1"/>
  <c r="V1441" i="4"/>
  <c r="G1811" i="3" s="1"/>
  <c r="T1443" i="4"/>
  <c r="E1717" i="3" s="1"/>
  <c r="V1443" i="4"/>
  <c r="G1717" i="3" s="1"/>
  <c r="T1445" i="4"/>
  <c r="E1395" i="3" s="1"/>
  <c r="V1445" i="4"/>
  <c r="G1395" i="3" s="1"/>
  <c r="T1447" i="4"/>
  <c r="E1397" i="3" s="1"/>
  <c r="V1447" i="4"/>
  <c r="G1397" i="3" s="1"/>
  <c r="T1449" i="4"/>
  <c r="E1812" i="3" s="1"/>
  <c r="V1449" i="4"/>
  <c r="G1812" i="3" s="1"/>
  <c r="T1451" i="4"/>
  <c r="E1400" i="3" s="1"/>
  <c r="V1451" i="4"/>
  <c r="G1400" i="3" s="1"/>
  <c r="T1453" i="4"/>
  <c r="E1401" i="3" s="1"/>
  <c r="V1453" i="4"/>
  <c r="G1401" i="3" s="1"/>
  <c r="T1455" i="4"/>
  <c r="E1815" i="3" s="1"/>
  <c r="V1455" i="4"/>
  <c r="G1815" i="3" s="1"/>
  <c r="T1457" i="4"/>
  <c r="E1816" i="3" s="1"/>
  <c r="V1457" i="4"/>
  <c r="G1816" i="3" s="1"/>
  <c r="T1459" i="4"/>
  <c r="E1720" i="3" s="1"/>
  <c r="V1459" i="4"/>
  <c r="G1720" i="3" s="1"/>
  <c r="T1461" i="4"/>
  <c r="E1403" i="3" s="1"/>
  <c r="V1461" i="4"/>
  <c r="G1403" i="3" s="1"/>
  <c r="T1430" i="4"/>
  <c r="E1383" i="3" s="1"/>
  <c r="U1433" i="4"/>
  <c r="F1385" i="3" s="1"/>
  <c r="U1435" i="4"/>
  <c r="F1387" i="3" s="1"/>
  <c r="U1437" i="4"/>
  <c r="F1389" i="3" s="1"/>
  <c r="U1439" i="4"/>
  <c r="F1391" i="3" s="1"/>
  <c r="U1441" i="4"/>
  <c r="F1811" i="3" s="1"/>
  <c r="U1443" i="4"/>
  <c r="F1717" i="3" s="1"/>
  <c r="U1445" i="4"/>
  <c r="F1395" i="3" s="1"/>
  <c r="U1447" i="4"/>
  <c r="F1397" i="3" s="1"/>
  <c r="U1449" i="4"/>
  <c r="F1812" i="3" s="1"/>
  <c r="U1451" i="4"/>
  <c r="F1400" i="3"/>
  <c r="U1453" i="4"/>
  <c r="F1401" i="3" s="1"/>
  <c r="U1455" i="4"/>
  <c r="F1815" i="3" s="1"/>
  <c r="U1457" i="4"/>
  <c r="F1816" i="3" s="1"/>
  <c r="U1459" i="4"/>
  <c r="F1720" i="3"/>
  <c r="W1457" i="4"/>
  <c r="H1816" i="3" s="1"/>
  <c r="T1427" i="4"/>
  <c r="E1380" i="3" s="1"/>
  <c r="W1430" i="4"/>
  <c r="H1383" i="3" s="1"/>
  <c r="T1432" i="4"/>
  <c r="E1810" i="3" s="1"/>
  <c r="V1432" i="4"/>
  <c r="G1810" i="3" s="1"/>
  <c r="T1434" i="4"/>
  <c r="E1386" i="3" s="1"/>
  <c r="V1434" i="4"/>
  <c r="G1386" i="3" s="1"/>
  <c r="T1436" i="4"/>
  <c r="E1388" i="3" s="1"/>
  <c r="V1436" i="4"/>
  <c r="G1388" i="3" s="1"/>
  <c r="T1438" i="4"/>
  <c r="E1390" i="3" s="1"/>
  <c r="V1438" i="4"/>
  <c r="G1390" i="3" s="1"/>
  <c r="T1440" i="4"/>
  <c r="E1392" i="3" s="1"/>
  <c r="V1440" i="4"/>
  <c r="G1392" i="3" s="1"/>
  <c r="T1442" i="4"/>
  <c r="E1393" i="3" s="1"/>
  <c r="V1442" i="4"/>
  <c r="G1393" i="3" s="1"/>
  <c r="T1444" i="4"/>
  <c r="E1394" i="3" s="1"/>
  <c r="V1444" i="4"/>
  <c r="G1394" i="3" s="1"/>
  <c r="T1446" i="4"/>
  <c r="E1396" i="3" s="1"/>
  <c r="V1446" i="4"/>
  <c r="G1396" i="3" s="1"/>
  <c r="T1448" i="4"/>
  <c r="E1398" i="3" s="1"/>
  <c r="V1448" i="4"/>
  <c r="G1398" i="3" s="1"/>
  <c r="T1450" i="4"/>
  <c r="E1399" i="3" s="1"/>
  <c r="V1450" i="4"/>
  <c r="G1399" i="3" s="1"/>
  <c r="T1452" i="4"/>
  <c r="E1813" i="3" s="1"/>
  <c r="V1452" i="4"/>
  <c r="G1813" i="3" s="1"/>
  <c r="T1454" i="4"/>
  <c r="E1814" i="3" s="1"/>
  <c r="V1454" i="4"/>
  <c r="G1814" i="3" s="1"/>
  <c r="T1456" i="4"/>
  <c r="E1718" i="3" s="1"/>
  <c r="V1456" i="4"/>
  <c r="G1718" i="3" s="1"/>
  <c r="T1458" i="4"/>
  <c r="E1719" i="3" s="1"/>
  <c r="V1458" i="4"/>
  <c r="G1719" i="3" s="1"/>
  <c r="T1460" i="4"/>
  <c r="E1402" i="3" s="1"/>
  <c r="V1460" i="4"/>
  <c r="G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T1425" i="4"/>
  <c r="E1808" i="3"/>
  <c r="T1497" i="4"/>
  <c r="E1427" i="3" s="1"/>
  <c r="W1498" i="4"/>
  <c r="H1428" i="3" s="1"/>
  <c r="U1500" i="4"/>
  <c r="F1430" i="3" s="1"/>
  <c r="U1502" i="4"/>
  <c r="F1432" i="3" s="1"/>
  <c r="U1504" i="4"/>
  <c r="F1725" i="3" s="1"/>
  <c r="W1506" i="4"/>
  <c r="H1435" i="3" s="1"/>
  <c r="W1508" i="4"/>
  <c r="H1437" i="3" s="1"/>
  <c r="W1510" i="4"/>
  <c r="H1825" i="3" s="1"/>
  <c r="W1512" i="4"/>
  <c r="H1440" i="3" s="1"/>
  <c r="W1514" i="4"/>
  <c r="H1826" i="3" s="1"/>
  <c r="W1516" i="4"/>
  <c r="H1827" i="3" s="1"/>
  <c r="W1518" i="4"/>
  <c r="H1444" i="3" s="1"/>
  <c r="W1520" i="4"/>
  <c r="H1446" i="3" s="1"/>
  <c r="W1522" i="4"/>
  <c r="H1448" i="3" s="1"/>
  <c r="T1495" i="4"/>
  <c r="E1426" i="3" s="1"/>
  <c r="U1501" i="4"/>
  <c r="F1431" i="3" s="1"/>
  <c r="U1503" i="4"/>
  <c r="F1433" i="3" s="1"/>
  <c r="U1505" i="4"/>
  <c r="F1434" i="3" s="1"/>
  <c r="T1493" i="4"/>
  <c r="E1823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V1500" i="4"/>
  <c r="G1430" i="3" s="1"/>
  <c r="T1502" i="4"/>
  <c r="E1432" i="3" s="1"/>
  <c r="V1502" i="4"/>
  <c r="G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V1582" i="4"/>
  <c r="G1728" i="3" s="1"/>
  <c r="U1552" i="4"/>
  <c r="F1474" i="3" s="1"/>
  <c r="U1556" i="4"/>
  <c r="F1476" i="3" s="1"/>
  <c r="V1560" i="4"/>
  <c r="G1480" i="3" s="1"/>
  <c r="V1562" i="4"/>
  <c r="G1482" i="3" s="1"/>
  <c r="V1564" i="4"/>
  <c r="G1484" i="3" s="1"/>
  <c r="V1566" i="4"/>
  <c r="G1486" i="3" s="1"/>
  <c r="V1568" i="4"/>
  <c r="G1488" i="3" s="1"/>
  <c r="V1570" i="4"/>
  <c r="G1490" i="3" s="1"/>
  <c r="V1572" i="4"/>
  <c r="G1727" i="3" s="1"/>
  <c r="V1574" i="4"/>
  <c r="G1493" i="3" s="1"/>
  <c r="V1576" i="4"/>
  <c r="G1495" i="3" s="1"/>
  <c r="V1578" i="4"/>
  <c r="G1497" i="3" s="1"/>
  <c r="V1580" i="4"/>
  <c r="G1499" i="3" s="1"/>
  <c r="T1583" i="4"/>
  <c r="E1501" i="3" s="1"/>
  <c r="V1552" i="4"/>
  <c r="G1474" i="3" s="1"/>
  <c r="V1556" i="4"/>
  <c r="G1476" i="3" s="1"/>
  <c r="U1555" i="4"/>
  <c r="F1832" i="3" s="1"/>
  <c r="T1567" i="4"/>
  <c r="E1487" i="3" s="1"/>
  <c r="T1569" i="4"/>
  <c r="E1489" i="3" s="1"/>
  <c r="T1571" i="4"/>
  <c r="E1491" i="3" s="1"/>
  <c r="T1573" i="4"/>
  <c r="E1492" i="3" s="1"/>
  <c r="T1575" i="4"/>
  <c r="E1494" i="3" s="1"/>
  <c r="T1577" i="4"/>
  <c r="E1496" i="3" s="1"/>
  <c r="T1579" i="4"/>
  <c r="E1498" i="3"/>
  <c r="T1581" i="4"/>
  <c r="E1500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4" i="4"/>
  <c r="G1475" i="3" s="1"/>
  <c r="V1558" i="4"/>
  <c r="G1478" i="3" s="1"/>
  <c r="T1582" i="4"/>
  <c r="E1728" i="3" s="1"/>
  <c r="U1621" i="4"/>
  <c r="F1533" i="3" s="1"/>
  <c r="U1625" i="4"/>
  <c r="F1536" i="3"/>
  <c r="U1629" i="4"/>
  <c r="F1539" i="3" s="1"/>
  <c r="U1633" i="4"/>
  <c r="F1543" i="3" s="1"/>
  <c r="U1637" i="4"/>
  <c r="F1546" i="3" s="1"/>
  <c r="Y1654" i="4"/>
  <c r="J1557" i="3" s="1"/>
  <c r="U1619" i="4"/>
  <c r="F1531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Y1641" i="4"/>
  <c r="J1547" i="3" s="1"/>
  <c r="U1642" i="4"/>
  <c r="F1548" i="3" s="1"/>
  <c r="Y1643" i="4"/>
  <c r="J1549" i="3" s="1"/>
  <c r="Y1647" i="4"/>
  <c r="J1552" i="3" s="1"/>
  <c r="Y1651" i="4"/>
  <c r="J1555" i="3" s="1"/>
  <c r="Y1655" i="4"/>
  <c r="J1558" i="3" s="1"/>
  <c r="U1618" i="4"/>
  <c r="F1530" i="3" s="1"/>
  <c r="T1623" i="4"/>
  <c r="E1534" i="3" s="1"/>
  <c r="T1627" i="4"/>
  <c r="E1836" i="3" s="1"/>
  <c r="T1631" i="4"/>
  <c r="E1541" i="3" s="1"/>
  <c r="T1635" i="4"/>
  <c r="E1545" i="3"/>
  <c r="T1639" i="4"/>
  <c r="E1839" i="3" s="1"/>
  <c r="X1644" i="4"/>
  <c r="I1550" i="3" s="1"/>
  <c r="X1648" i="4"/>
  <c r="I1841" i="3" s="1"/>
  <c r="U1617" i="4"/>
  <c r="F1529" i="3" s="1"/>
  <c r="U1623" i="4"/>
  <c r="F1534" i="3" s="1"/>
  <c r="U1627" i="4"/>
  <c r="F1836" i="3" s="1"/>
  <c r="U1631" i="4"/>
  <c r="F1541" i="3" s="1"/>
  <c r="U1635" i="4"/>
  <c r="F1545" i="3" s="1"/>
  <c r="U1639" i="4"/>
  <c r="F1839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T1641" i="4"/>
  <c r="E1547" i="3" s="1"/>
  <c r="X1642" i="4"/>
  <c r="I1548" i="3" s="1"/>
  <c r="X1645" i="4"/>
  <c r="I1551" i="3" s="1"/>
  <c r="X1649" i="4"/>
  <c r="I1553" i="3" s="1"/>
  <c r="X1653" i="4"/>
  <c r="I1842" i="3" s="1"/>
  <c r="T1621" i="4"/>
  <c r="E1533" i="3" s="1"/>
  <c r="T1625" i="4"/>
  <c r="E1536" i="3" s="1"/>
  <c r="T1629" i="4"/>
  <c r="E1539" i="3" s="1"/>
  <c r="T1633" i="4"/>
  <c r="E1543" i="3" s="1"/>
  <c r="T1637" i="4"/>
  <c r="E1546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T1703" i="4"/>
  <c r="E1591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U1781" i="4"/>
  <c r="F1651" i="3" s="1"/>
  <c r="Y1782" i="4"/>
  <c r="J1868" i="3" s="1"/>
  <c r="U1783" i="4"/>
  <c r="F1742" i="3" s="1"/>
  <c r="Y1784" i="4"/>
  <c r="J1652" i="3" s="1"/>
  <c r="U1785" i="4"/>
  <c r="F1869" i="3" s="1"/>
  <c r="Y1786" i="4"/>
  <c r="J1653" i="3" s="1"/>
  <c r="U1787" i="4"/>
  <c r="F1654" i="3" s="1"/>
  <c r="Y1788" i="4"/>
  <c r="J1743" i="3" s="1"/>
  <c r="U1789" i="4"/>
  <c r="F1655" i="3" s="1"/>
  <c r="Y1790" i="4"/>
  <c r="J1656" i="3" s="1"/>
  <c r="U1791" i="4"/>
  <c r="F1870" i="3" s="1"/>
  <c r="Y1792" i="4"/>
  <c r="J1657" i="3" s="1"/>
  <c r="U1793" i="4"/>
  <c r="F1658" i="3" s="1"/>
  <c r="Y1794" i="4"/>
  <c r="J1659" i="3" s="1"/>
  <c r="U1795" i="4"/>
  <c r="F1660" i="3" s="1"/>
  <c r="Y1796" i="4"/>
  <c r="J1661" i="3" s="1"/>
  <c r="U1797" i="4"/>
  <c r="F1871" i="3" s="1"/>
  <c r="Y1798" i="4"/>
  <c r="J1662" i="3" s="1"/>
  <c r="U1799" i="4"/>
  <c r="F1872" i="3" s="1"/>
  <c r="Y1800" i="4"/>
  <c r="J1873" i="3" s="1"/>
  <c r="U1801" i="4"/>
  <c r="F1663" i="3" s="1"/>
  <c r="Y1802" i="4"/>
  <c r="J1874" i="3" s="1"/>
  <c r="V2020" i="4"/>
  <c r="G2085" i="3" s="1"/>
  <c r="V2023" i="4"/>
  <c r="G2088" i="3" s="1"/>
  <c r="Y2019" i="4"/>
  <c r="J2084" i="3" s="1"/>
  <c r="Y2022" i="4"/>
  <c r="J2087" i="3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/>
  <c r="V2215" i="4"/>
  <c r="G2264" i="3" s="1"/>
  <c r="V2217" i="4"/>
  <c r="G2265" i="3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 s="1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/>
  <c r="T2466" i="4"/>
  <c r="E2510" i="3" s="1"/>
  <c r="W2468" i="4"/>
  <c r="H2512" i="3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80" i="4"/>
  <c r="E3245" i="3" s="1"/>
  <c r="V3180" i="4"/>
  <c r="G3245" i="3" s="1"/>
  <c r="U3170" i="4"/>
  <c r="F3235" i="3" s="1"/>
  <c r="U3175" i="4"/>
  <c r="F3240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845" i="4" l="1"/>
  <c r="E3933" i="3" s="1"/>
  <c r="T3841" i="4"/>
  <c r="E3929" i="3" s="1"/>
  <c r="T3837" i="4"/>
  <c r="E3925" i="3" s="1"/>
  <c r="T3833" i="4"/>
  <c r="E3921" i="3" s="1"/>
  <c r="T3829" i="4"/>
  <c r="E3917" i="3" s="1"/>
  <c r="T3825" i="4"/>
  <c r="E3913" i="3" s="1"/>
  <c r="T3793" i="4"/>
  <c r="E3876" i="3" s="1"/>
  <c r="T3789" i="4"/>
  <c r="E3860" i="3" s="1"/>
  <c r="T3785" i="4"/>
  <c r="E3885" i="3" s="1"/>
  <c r="T3781" i="4"/>
  <c r="E3854" i="3" s="1"/>
  <c r="T3777" i="4"/>
  <c r="E3851" i="3" s="1"/>
  <c r="T3773" i="4"/>
  <c r="E3847" i="3" s="1"/>
  <c r="T3769" i="4"/>
  <c r="E3843" i="3" s="1"/>
  <c r="T3749" i="4"/>
  <c r="E3872" i="3" s="1"/>
  <c r="T3745" i="4"/>
  <c r="E3871" i="3" s="1"/>
  <c r="T3741" i="4"/>
  <c r="E3825" i="3" s="1"/>
  <c r="T3737" i="4"/>
  <c r="E3822" i="3" s="1"/>
  <c r="T3725" i="4"/>
  <c r="E3811" i="3" s="1"/>
  <c r="T3717" i="4"/>
  <c r="E3803" i="3" s="1"/>
  <c r="T3653" i="4"/>
  <c r="E3739" i="3" s="1"/>
  <c r="T3649" i="4"/>
  <c r="E3735" i="3" s="1"/>
  <c r="T3645" i="4"/>
  <c r="E3731" i="3" s="1"/>
  <c r="T3641" i="4"/>
  <c r="E3727" i="3" s="1"/>
  <c r="T3637" i="4"/>
  <c r="E3723" i="3" s="1"/>
  <c r="T3629" i="4"/>
  <c r="E3715" i="3" s="1"/>
  <c r="T3621" i="4"/>
  <c r="E3707" i="3" s="1"/>
  <c r="T3613" i="4"/>
  <c r="E3699" i="3" s="1"/>
  <c r="T3605" i="4"/>
  <c r="E3691" i="3" s="1"/>
  <c r="T3589" i="4"/>
  <c r="E3675" i="3" s="1"/>
  <c r="T3581" i="4"/>
  <c r="E3667" i="3" s="1"/>
  <c r="T3573" i="4"/>
  <c r="E3660" i="3" s="1"/>
  <c r="T3565" i="4"/>
  <c r="E3634" i="3" s="1"/>
  <c r="T3557" i="4"/>
  <c r="E3626" i="3" s="1"/>
  <c r="T3541" i="4"/>
  <c r="E3610" i="3" s="1"/>
  <c r="T3525" i="4"/>
  <c r="E3596" i="3" s="1"/>
  <c r="T3861" i="4"/>
  <c r="E3949" i="3" s="1"/>
  <c r="T3853" i="4"/>
  <c r="E3941" i="3" s="1"/>
  <c r="T3849" i="4"/>
  <c r="E3937" i="3" s="1"/>
  <c r="T3821" i="4"/>
  <c r="E3909" i="3" s="1"/>
  <c r="T3817" i="4"/>
  <c r="E3905" i="3" s="1"/>
  <c r="T3813" i="4"/>
  <c r="E3901" i="3" s="1"/>
  <c r="T3809" i="4"/>
  <c r="E3897" i="3" s="1"/>
  <c r="T3805" i="4"/>
  <c r="E3893" i="3" s="1"/>
  <c r="T3801" i="4"/>
  <c r="E3889" i="3" s="1"/>
  <c r="T3797" i="4"/>
  <c r="E3864" i="3" s="1"/>
  <c r="T3765" i="4"/>
  <c r="E3840" i="3" s="1"/>
  <c r="T3757" i="4"/>
  <c r="E3835" i="3" s="1"/>
  <c r="T3733" i="4"/>
  <c r="E3819" i="3" s="1"/>
  <c r="T3721" i="4"/>
  <c r="E3807" i="3" s="1"/>
  <c r="T3713" i="4"/>
  <c r="E3799" i="3" s="1"/>
  <c r="T3709" i="4"/>
  <c r="E3795" i="3" s="1"/>
  <c r="T3701" i="4"/>
  <c r="E3787" i="3" s="1"/>
  <c r="T3697" i="4"/>
  <c r="E3783" i="3" s="1"/>
  <c r="T3689" i="4"/>
  <c r="E3775" i="3" s="1"/>
  <c r="T3685" i="4"/>
  <c r="E3771" i="3" s="1"/>
  <c r="T3681" i="4"/>
  <c r="E3767" i="3" s="1"/>
  <c r="T3677" i="4"/>
  <c r="E3763" i="3" s="1"/>
  <c r="T3673" i="4"/>
  <c r="E3759" i="3" s="1"/>
  <c r="T3669" i="4"/>
  <c r="E3755" i="3" s="1"/>
  <c r="T3665" i="4"/>
  <c r="E3751" i="3" s="1"/>
  <c r="W3846" i="4"/>
  <c r="H3934" i="3" s="1"/>
  <c r="W3862" i="4"/>
  <c r="H3950" i="3" s="1"/>
  <c r="X3861" i="4"/>
  <c r="I3949" i="3" s="1"/>
  <c r="X3857" i="4"/>
  <c r="I3945" i="3" s="1"/>
  <c r="X3845" i="4"/>
  <c r="I3933" i="3" s="1"/>
  <c r="X3841" i="4"/>
  <c r="I3929" i="3" s="1"/>
  <c r="X3833" i="4"/>
  <c r="I3921" i="3" s="1"/>
  <c r="X3829" i="4"/>
  <c r="I3917" i="3" s="1"/>
  <c r="X3821" i="4"/>
  <c r="I3909" i="3" s="1"/>
  <c r="X3817" i="4"/>
  <c r="I3905" i="3" s="1"/>
  <c r="X3813" i="4"/>
  <c r="I3901" i="3" s="1"/>
  <c r="X3809" i="4"/>
  <c r="I3897" i="3" s="1"/>
  <c r="X3805" i="4"/>
  <c r="I3893" i="3" s="1"/>
  <c r="X3801" i="4"/>
  <c r="I3889" i="3" s="1"/>
  <c r="X3797" i="4"/>
  <c r="I3864" i="3" s="1"/>
  <c r="X3793" i="4"/>
  <c r="I3876" i="3" s="1"/>
  <c r="X3789" i="4"/>
  <c r="I3860" i="3" s="1"/>
  <c r="X3781" i="4"/>
  <c r="I3854" i="3" s="1"/>
  <c r="X3777" i="4"/>
  <c r="I3851" i="3" s="1"/>
  <c r="X3773" i="4"/>
  <c r="I3847" i="3" s="1"/>
  <c r="X3769" i="4"/>
  <c r="I3843" i="3" s="1"/>
  <c r="X3765" i="4"/>
  <c r="I3840" i="3" s="1"/>
  <c r="X3761" i="4"/>
  <c r="I3838" i="3" s="1"/>
  <c r="X3749" i="4"/>
  <c r="I3872" i="3" s="1"/>
  <c r="X3745" i="4"/>
  <c r="I3871" i="3" s="1"/>
  <c r="X3741" i="4"/>
  <c r="I3825" i="3" s="1"/>
  <c r="X3737" i="4"/>
  <c r="I3822" i="3" s="1"/>
  <c r="X3729" i="4"/>
  <c r="I3816" i="3" s="1"/>
  <c r="X3721" i="4"/>
  <c r="I3807" i="3" s="1"/>
  <c r="X3717" i="4"/>
  <c r="I3803" i="3" s="1"/>
  <c r="X3713" i="4"/>
  <c r="I3799" i="3" s="1"/>
  <c r="X3709" i="4"/>
  <c r="I3795" i="3" s="1"/>
  <c r="X3705" i="4"/>
  <c r="I3791" i="3" s="1"/>
  <c r="X3701" i="4"/>
  <c r="I3787" i="3" s="1"/>
  <c r="X3697" i="4"/>
  <c r="I3783" i="3" s="1"/>
  <c r="X3693" i="4"/>
  <c r="I3779" i="3" s="1"/>
  <c r="X3689" i="4"/>
  <c r="I3775" i="3" s="1"/>
  <c r="X3685" i="4"/>
  <c r="I3771" i="3" s="1"/>
  <c r="X3677" i="4"/>
  <c r="I3763" i="3" s="1"/>
  <c r="X3673" i="4"/>
  <c r="I3759" i="3" s="1"/>
  <c r="X3669" i="4"/>
  <c r="I3755" i="3" s="1"/>
  <c r="X3657" i="4"/>
  <c r="I3743" i="3" s="1"/>
  <c r="X3653" i="4"/>
  <c r="I3739" i="3" s="1"/>
  <c r="X3649" i="4"/>
  <c r="I3735" i="3" s="1"/>
  <c r="X3645" i="4"/>
  <c r="I3731" i="3" s="1"/>
  <c r="X3641" i="4"/>
  <c r="I3727" i="3" s="1"/>
  <c r="X3633" i="4"/>
  <c r="I3719" i="3" s="1"/>
  <c r="X3625" i="4"/>
  <c r="I3711" i="3" s="1"/>
  <c r="X3621" i="4"/>
  <c r="I3707" i="3" s="1"/>
  <c r="X3617" i="4"/>
  <c r="I3703" i="3" s="1"/>
  <c r="X3613" i="4"/>
  <c r="I3699" i="3" s="1"/>
  <c r="X3609" i="4"/>
  <c r="I3695" i="3" s="1"/>
  <c r="X3601" i="4"/>
  <c r="I3687" i="3" s="1"/>
  <c r="X3597" i="4"/>
  <c r="I3683" i="3" s="1"/>
  <c r="X3593" i="4"/>
  <c r="I3679" i="3" s="1"/>
  <c r="X3585" i="4"/>
  <c r="I3671" i="3" s="1"/>
  <c r="X3581" i="4"/>
  <c r="I3667" i="3" s="1"/>
  <c r="X3577" i="4"/>
  <c r="I3663" i="3" s="1"/>
  <c r="X3573" i="4"/>
  <c r="I3660" i="3" s="1"/>
  <c r="X3565" i="4"/>
  <c r="I3634" i="3" s="1"/>
  <c r="X3561" i="4"/>
  <c r="I3630" i="3" s="1"/>
  <c r="X3557" i="4"/>
  <c r="I3626" i="3" s="1"/>
  <c r="X3549" i="4"/>
  <c r="I3618" i="3" s="1"/>
  <c r="X3541" i="4"/>
  <c r="I3610" i="3" s="1"/>
  <c r="X3533" i="4"/>
  <c r="I3603" i="3" s="1"/>
  <c r="X3529" i="4"/>
  <c r="I3600" i="3" s="1"/>
  <c r="X3521" i="4"/>
  <c r="I3592" i="3" s="1"/>
  <c r="X3513" i="4"/>
  <c r="I3584" i="3" s="1"/>
  <c r="X5" i="4"/>
  <c r="I15" i="3" s="1"/>
  <c r="V3847" i="4"/>
  <c r="G3935" i="3" s="1"/>
  <c r="W5" i="4"/>
  <c r="H15" i="3" s="1"/>
  <c r="V5" i="4"/>
  <c r="G15" i="3" s="1"/>
  <c r="X3858" i="4"/>
  <c r="I3946" i="3" s="1"/>
  <c r="W3855" i="4"/>
  <c r="H3943" i="3" s="1"/>
  <c r="U3810" i="4"/>
  <c r="F3898" i="3" s="1"/>
  <c r="U3802" i="4"/>
  <c r="F3890" i="3" s="1"/>
  <c r="U3794" i="4"/>
  <c r="F3862" i="3" s="1"/>
  <c r="T4227" i="4"/>
  <c r="E4305" i="3" s="1"/>
  <c r="U3860" i="4"/>
  <c r="F3948" i="3" s="1"/>
  <c r="U3856" i="4"/>
  <c r="F3944" i="3" s="1"/>
  <c r="U3852" i="4"/>
  <c r="F3940" i="3" s="1"/>
  <c r="U3848" i="4"/>
  <c r="F3936" i="3" s="1"/>
  <c r="U3811" i="4"/>
  <c r="F3899" i="3" s="1"/>
  <c r="U3723" i="4"/>
  <c r="F3809" i="3" s="1"/>
  <c r="U3683" i="4"/>
  <c r="F3769" i="3" s="1"/>
  <c r="U3619" i="4"/>
  <c r="F3705" i="3" s="1"/>
  <c r="V3859" i="4"/>
  <c r="G3947" i="3" s="1"/>
  <c r="V3855" i="4"/>
  <c r="G3943" i="3" s="1"/>
  <c r="V3851" i="4"/>
  <c r="G3939" i="3" s="1"/>
  <c r="V3843" i="4"/>
  <c r="G3931" i="3" s="1"/>
  <c r="V3839" i="4"/>
  <c r="G3927" i="3" s="1"/>
  <c r="V3835" i="4"/>
  <c r="G3923" i="3" s="1"/>
  <c r="V3831" i="4"/>
  <c r="G3919" i="3" s="1"/>
  <c r="V3827" i="4"/>
  <c r="G3915" i="3" s="1"/>
  <c r="V3823" i="4"/>
  <c r="G3911" i="3" s="1"/>
  <c r="V3819" i="4"/>
  <c r="G3907" i="3" s="1"/>
  <c r="V3815" i="4"/>
  <c r="G3903" i="3" s="1"/>
  <c r="V3811" i="4"/>
  <c r="G3899" i="3" s="1"/>
  <c r="V3803" i="4"/>
  <c r="G3891" i="3" s="1"/>
  <c r="V3799" i="4"/>
  <c r="G3866" i="3" s="1"/>
  <c r="V3795" i="4"/>
  <c r="G3863" i="3" s="1"/>
  <c r="V3791" i="4"/>
  <c r="G3887" i="3" s="1"/>
  <c r="U3954" i="4"/>
  <c r="F4042" i="3" s="1"/>
  <c r="U3944" i="4"/>
  <c r="F4032" i="3" s="1"/>
  <c r="Y3933" i="4"/>
  <c r="J4021" i="3" s="1"/>
  <c r="X4269" i="4"/>
  <c r="I4375" i="3" s="1"/>
  <c r="V4257" i="4"/>
  <c r="G4327" i="3" s="1"/>
  <c r="V4249" i="4"/>
  <c r="G4372" i="3" s="1"/>
  <c r="V4233" i="4"/>
  <c r="G4309" i="3" s="1"/>
  <c r="T4222" i="4"/>
  <c r="E4301" i="3" s="1"/>
  <c r="V4221" i="4"/>
  <c r="G4300" i="3" s="1"/>
  <c r="V4207" i="4"/>
  <c r="G4354" i="3" s="1"/>
  <c r="T4168" i="4"/>
  <c r="E4259" i="3" s="1"/>
  <c r="V3787" i="4"/>
  <c r="G3858" i="3" s="1"/>
  <c r="V3779" i="4"/>
  <c r="G3853" i="3" s="1"/>
  <c r="V3775" i="4"/>
  <c r="G3849" i="3" s="1"/>
  <c r="V3771" i="4"/>
  <c r="G3845" i="3" s="1"/>
  <c r="V3767" i="4"/>
  <c r="G3841" i="3" s="1"/>
  <c r="V3763" i="4"/>
  <c r="G3882" i="3" s="1"/>
  <c r="V3759" i="4"/>
  <c r="G3881" i="3" s="1"/>
  <c r="V3751" i="4"/>
  <c r="G3831" i="3" s="1"/>
  <c r="V3743" i="4"/>
  <c r="G3870" i="3" s="1"/>
  <c r="V3739" i="4"/>
  <c r="G3869" i="3" s="1"/>
  <c r="V3735" i="4"/>
  <c r="G3820" i="3" s="1"/>
  <c r="V3731" i="4"/>
  <c r="G3868" i="3" s="1"/>
  <c r="V3727" i="4"/>
  <c r="G3877" i="3" s="1"/>
  <c r="V3723" i="4"/>
  <c r="G3809" i="3" s="1"/>
  <c r="V3719" i="4"/>
  <c r="G3805" i="3" s="1"/>
  <c r="V3715" i="4"/>
  <c r="G3801" i="3" s="1"/>
  <c r="V3711" i="4"/>
  <c r="G3797" i="3" s="1"/>
  <c r="V3707" i="4"/>
  <c r="G3793" i="3" s="1"/>
  <c r="V3703" i="4"/>
  <c r="G3789" i="3" s="1"/>
  <c r="V3699" i="4"/>
  <c r="G3785" i="3" s="1"/>
  <c r="V3695" i="4"/>
  <c r="G3781" i="3" s="1"/>
  <c r="V3691" i="4"/>
  <c r="G3777" i="3" s="1"/>
  <c r="V3679" i="4"/>
  <c r="G3765" i="3" s="1"/>
  <c r="V3675" i="4"/>
  <c r="G3761" i="3" s="1"/>
  <c r="V3671" i="4"/>
  <c r="G3757" i="3" s="1"/>
  <c r="V3667" i="4"/>
  <c r="G3753" i="3" s="1"/>
  <c r="V3659" i="4"/>
  <c r="G3745" i="3" s="1"/>
  <c r="V3655" i="4"/>
  <c r="G3741" i="3" s="1"/>
  <c r="V3651" i="4"/>
  <c r="G3737" i="3" s="1"/>
  <c r="V3647" i="4"/>
  <c r="G3733" i="3" s="1"/>
  <c r="V3643" i="4"/>
  <c r="G3729" i="3" s="1"/>
  <c r="V3635" i="4"/>
  <c r="G3721" i="3" s="1"/>
  <c r="V3627" i="4"/>
  <c r="G3713" i="3" s="1"/>
  <c r="V3623" i="4"/>
  <c r="G3709" i="3" s="1"/>
  <c r="V3619" i="4"/>
  <c r="G3705" i="3" s="1"/>
  <c r="V3615" i="4"/>
  <c r="G3701" i="3" s="1"/>
  <c r="V3607" i="4"/>
  <c r="G3693" i="3" s="1"/>
  <c r="V3603" i="4"/>
  <c r="G3689" i="3" s="1"/>
  <c r="V3599" i="4"/>
  <c r="G3685" i="3" s="1"/>
  <c r="V3583" i="4"/>
  <c r="G3669" i="3" s="1"/>
  <c r="V3579" i="4"/>
  <c r="G3665" i="3" s="1"/>
  <c r="V3575" i="4"/>
  <c r="G3662" i="3" s="1"/>
  <c r="V3567" i="4"/>
  <c r="G3654" i="3" s="1"/>
  <c r="V3563" i="4"/>
  <c r="G3632" i="3" s="1"/>
  <c r="V3555" i="4"/>
  <c r="G3624" i="3" s="1"/>
  <c r="V3551" i="4"/>
  <c r="G3620" i="3" s="1"/>
  <c r="V3547" i="4"/>
  <c r="G3616" i="3" s="1"/>
  <c r="V3543" i="4"/>
  <c r="G3612" i="3" s="1"/>
  <c r="V3539" i="4"/>
  <c r="G3608" i="3" s="1"/>
  <c r="V3535" i="4"/>
  <c r="G3605" i="3" s="1"/>
  <c r="V3531" i="4"/>
  <c r="G3601" i="3" s="1"/>
  <c r="V3523" i="4"/>
  <c r="G3594" i="3" s="1"/>
  <c r="W4160" i="4"/>
  <c r="H4251" i="3" s="1"/>
  <c r="W4140" i="4"/>
  <c r="H4227" i="3" s="1"/>
  <c r="W4138" i="4"/>
  <c r="H4225" i="3" s="1"/>
  <c r="W4136" i="4"/>
  <c r="H4223" i="3" s="1"/>
  <c r="W4132" i="4"/>
  <c r="H4219" i="3" s="1"/>
  <c r="W4130" i="4"/>
  <c r="H4217" i="3" s="1"/>
  <c r="W4112" i="4"/>
  <c r="H4200" i="3" s="1"/>
  <c r="U3844" i="4"/>
  <c r="F3932" i="3" s="1"/>
  <c r="U3840" i="4"/>
  <c r="F3928" i="3" s="1"/>
  <c r="U3836" i="4"/>
  <c r="F3924" i="3" s="1"/>
  <c r="U3832" i="4"/>
  <c r="F3920" i="3" s="1"/>
  <c r="U3828" i="4"/>
  <c r="F3916" i="3" s="1"/>
  <c r="U3824" i="4"/>
  <c r="F3912" i="3" s="1"/>
  <c r="U3820" i="4"/>
  <c r="F3908" i="3" s="1"/>
  <c r="U3816" i="4"/>
  <c r="F3904" i="3" s="1"/>
  <c r="U3812" i="4"/>
  <c r="F3900" i="3" s="1"/>
  <c r="U3800" i="4"/>
  <c r="F3867" i="3" s="1"/>
  <c r="U3796" i="4"/>
  <c r="F3888" i="3" s="1"/>
  <c r="U3792" i="4"/>
  <c r="F3861" i="3" s="1"/>
  <c r="U3788" i="4"/>
  <c r="F3859" i="3" s="1"/>
  <c r="U3784" i="4"/>
  <c r="F3856" i="3" s="1"/>
  <c r="U3780" i="4"/>
  <c r="F3875" i="3" s="1"/>
  <c r="U3776" i="4"/>
  <c r="F3850" i="3" s="1"/>
  <c r="U3772" i="4"/>
  <c r="F3846" i="3" s="1"/>
  <c r="U3768" i="4"/>
  <c r="F3842" i="3" s="1"/>
  <c r="W3765" i="4"/>
  <c r="H3840" i="3" s="1"/>
  <c r="U3764" i="4"/>
  <c r="F3839" i="3" s="1"/>
  <c r="W3757" i="4"/>
  <c r="H3835" i="3" s="1"/>
  <c r="U3752" i="4"/>
  <c r="F3832" i="3" s="1"/>
  <c r="U3748" i="4"/>
  <c r="F3879" i="3" s="1"/>
  <c r="U3744" i="4"/>
  <c r="F3827" i="3" s="1"/>
  <c r="U3740" i="4"/>
  <c r="F3824" i="3" s="1"/>
  <c r="U3736" i="4"/>
  <c r="F3821" i="3" s="1"/>
  <c r="W3733" i="4"/>
  <c r="H3819" i="3" s="1"/>
  <c r="U3728" i="4"/>
  <c r="F3815" i="3" s="1"/>
  <c r="U3724" i="4"/>
  <c r="F3810" i="3" s="1"/>
  <c r="W3721" i="4"/>
  <c r="H3807" i="3" s="1"/>
  <c r="U3716" i="4"/>
  <c r="F3802" i="3" s="1"/>
  <c r="U3712" i="4"/>
  <c r="F3798" i="3" s="1"/>
  <c r="U3708" i="4"/>
  <c r="F3794" i="3" s="1"/>
  <c r="W3705" i="4"/>
  <c r="H3791" i="3" s="1"/>
  <c r="U3704" i="4"/>
  <c r="F3790" i="3" s="1"/>
  <c r="W3693" i="4"/>
  <c r="H3779" i="3" s="1"/>
  <c r="W3689" i="4"/>
  <c r="H3775" i="3" s="1"/>
  <c r="U3688" i="4"/>
  <c r="F3774" i="3" s="1"/>
  <c r="U3684" i="4"/>
  <c r="F3770" i="3" s="1"/>
  <c r="U3680" i="4"/>
  <c r="F3766" i="3" s="1"/>
  <c r="U3676" i="4"/>
  <c r="F3762" i="3" s="1"/>
  <c r="U3672" i="4"/>
  <c r="F3758" i="3" s="1"/>
  <c r="U3668" i="4"/>
  <c r="F3754" i="3" s="1"/>
  <c r="W3665" i="4"/>
  <c r="H3751" i="3" s="1"/>
  <c r="U3664" i="4"/>
  <c r="F3750" i="3" s="1"/>
  <c r="W3661" i="4"/>
  <c r="H3747" i="3" s="1"/>
  <c r="U3660" i="4"/>
  <c r="F3746" i="3" s="1"/>
  <c r="U3656" i="4"/>
  <c r="F3742" i="3" s="1"/>
  <c r="U3652" i="4"/>
  <c r="F3738" i="3" s="1"/>
  <c r="U3648" i="4"/>
  <c r="F3734" i="3" s="1"/>
  <c r="U3632" i="4"/>
  <c r="F3718" i="3" s="1"/>
  <c r="U3628" i="4"/>
  <c r="F3714" i="3" s="1"/>
  <c r="U3624" i="4"/>
  <c r="F3710" i="3" s="1"/>
  <c r="U3616" i="4"/>
  <c r="F3702" i="3" s="1"/>
  <c r="U3612" i="4"/>
  <c r="F3698" i="3" s="1"/>
  <c r="U3608" i="4"/>
  <c r="F3694" i="3" s="1"/>
  <c r="U3604" i="4"/>
  <c r="F3690" i="3" s="1"/>
  <c r="U3600" i="4"/>
  <c r="F3686" i="3" s="1"/>
  <c r="U3596" i="4"/>
  <c r="F3682" i="3" s="1"/>
  <c r="U3592" i="4"/>
  <c r="F3678" i="3" s="1"/>
  <c r="U3588" i="4"/>
  <c r="F3674" i="3" s="1"/>
  <c r="U3580" i="4"/>
  <c r="F3666" i="3" s="1"/>
  <c r="U3576" i="4"/>
  <c r="F3813" i="3" s="1"/>
  <c r="U3572" i="4"/>
  <c r="F3659" i="3" s="1"/>
  <c r="U3564" i="4"/>
  <c r="F3633" i="3" s="1"/>
  <c r="U3560" i="4"/>
  <c r="F3629" i="3" s="1"/>
  <c r="U3552" i="4"/>
  <c r="F3621" i="3" s="1"/>
  <c r="U3548" i="4"/>
  <c r="F3617" i="3" s="1"/>
  <c r="W3545" i="4"/>
  <c r="H3614" i="3" s="1"/>
  <c r="U3544" i="4"/>
  <c r="F3613" i="3" s="1"/>
  <c r="U3536" i="4"/>
  <c r="F3606" i="3" s="1"/>
  <c r="U3532" i="4"/>
  <c r="F3602" i="3" s="1"/>
  <c r="U3524" i="4"/>
  <c r="F3595" i="3" s="1"/>
  <c r="U3520" i="4"/>
  <c r="F3591" i="3" s="1"/>
  <c r="T4283" i="4"/>
  <c r="E4346" i="3" s="1"/>
  <c r="X4214" i="4"/>
  <c r="I4293" i="3" s="1"/>
  <c r="V3861" i="4"/>
  <c r="G3949" i="3" s="1"/>
  <c r="T3860" i="4"/>
  <c r="E3948" i="3" s="1"/>
  <c r="V3857" i="4"/>
  <c r="G3945" i="3" s="1"/>
  <c r="T3856" i="4"/>
  <c r="E3944" i="3" s="1"/>
  <c r="V3853" i="4"/>
  <c r="G3941" i="3" s="1"/>
  <c r="T3852" i="4"/>
  <c r="E3940" i="3" s="1"/>
  <c r="V3849" i="4"/>
  <c r="G3937" i="3" s="1"/>
  <c r="T3848" i="4"/>
  <c r="E3936" i="3" s="1"/>
  <c r="V3845" i="4"/>
  <c r="G3933" i="3" s="1"/>
  <c r="T3844" i="4"/>
  <c r="E3932" i="3" s="1"/>
  <c r="V3841" i="4"/>
  <c r="G3929" i="3" s="1"/>
  <c r="T3840" i="4"/>
  <c r="E3928" i="3" s="1"/>
  <c r="T3836" i="4"/>
  <c r="E3924" i="3" s="1"/>
  <c r="V3817" i="4"/>
  <c r="G3905" i="3" s="1"/>
  <c r="T3800" i="4"/>
  <c r="E3867" i="3" s="1"/>
  <c r="T3796" i="4"/>
  <c r="E3888" i="3" s="1"/>
  <c r="V3785" i="4"/>
  <c r="G3885" i="3" s="1"/>
  <c r="T3784" i="4"/>
  <c r="E3856" i="3" s="1"/>
  <c r="T3760" i="4"/>
  <c r="E3837" i="3" s="1"/>
  <c r="V3745" i="4"/>
  <c r="G3871" i="3" s="1"/>
  <c r="T3744" i="4"/>
  <c r="E3827" i="3" s="1"/>
  <c r="T3688" i="4"/>
  <c r="E3774" i="3" s="1"/>
  <c r="V3645" i="4"/>
  <c r="G3731" i="3" s="1"/>
  <c r="T3628" i="4"/>
  <c r="E3714" i="3" s="1"/>
  <c r="V3573" i="4"/>
  <c r="G3660" i="3" s="1"/>
  <c r="T3564" i="4"/>
  <c r="E3633" i="3" s="1"/>
  <c r="V3561" i="4"/>
  <c r="G3630" i="3" s="1"/>
  <c r="V3557" i="4"/>
  <c r="G3626" i="3" s="1"/>
  <c r="T3532" i="4"/>
  <c r="E3602" i="3" s="1"/>
  <c r="X3820" i="4"/>
  <c r="I3908" i="3" s="1"/>
  <c r="X3748" i="4"/>
  <c r="I3879" i="3" s="1"/>
  <c r="X3696" i="4"/>
  <c r="I3782" i="3" s="1"/>
  <c r="X3668" i="4"/>
  <c r="I3754" i="3" s="1"/>
  <c r="X3616" i="4"/>
  <c r="I3702" i="3" s="1"/>
  <c r="X3556" i="4"/>
  <c r="I3625" i="3" s="1"/>
  <c r="X3540" i="4"/>
  <c r="I3609" i="3" s="1"/>
  <c r="U3835" i="4"/>
  <c r="F3923" i="3" s="1"/>
  <c r="U3819" i="4"/>
  <c r="F3907" i="3" s="1"/>
  <c r="U3759" i="4"/>
  <c r="F3881" i="3" s="1"/>
  <c r="W3623" i="4"/>
  <c r="H3709" i="3" s="1"/>
  <c r="W3615" i="4"/>
  <c r="H3701" i="3" s="1"/>
  <c r="W3583" i="4"/>
  <c r="H3669" i="3" s="1"/>
  <c r="W3567" i="4"/>
  <c r="H3654" i="3" s="1"/>
  <c r="W3559" i="4"/>
  <c r="H3628" i="3" s="1"/>
  <c r="W3551" i="4"/>
  <c r="H3620" i="3" s="1"/>
  <c r="W3543" i="4"/>
  <c r="H3612" i="3" s="1"/>
  <c r="W3535" i="4"/>
  <c r="H3605" i="3" s="1"/>
  <c r="W3519" i="4"/>
  <c r="H3590" i="3" s="1"/>
  <c r="T3835" i="4"/>
  <c r="E3923" i="3" s="1"/>
  <c r="W3676" i="4"/>
  <c r="H3762" i="3" s="1"/>
  <c r="T3659" i="4"/>
  <c r="E3745" i="3" s="1"/>
  <c r="W3628" i="4"/>
  <c r="H3714" i="3" s="1"/>
  <c r="T3563" i="4"/>
  <c r="E3632" i="3" s="1"/>
  <c r="V3860" i="4"/>
  <c r="G3948" i="3" s="1"/>
  <c r="V3852" i="4"/>
  <c r="G3940" i="3" s="1"/>
  <c r="V3844" i="4"/>
  <c r="G3932" i="3" s="1"/>
  <c r="V3836" i="4"/>
  <c r="G3924" i="3" s="1"/>
  <c r="V3812" i="4"/>
  <c r="G3900" i="3" s="1"/>
  <c r="V3796" i="4"/>
  <c r="G3888" i="3" s="1"/>
  <c r="V3772" i="4"/>
  <c r="G3846" i="3" s="1"/>
  <c r="V3748" i="4"/>
  <c r="G3879" i="3" s="1"/>
  <c r="U3737" i="4"/>
  <c r="F3822" i="3" s="1"/>
  <c r="V3732" i="4"/>
  <c r="G3818" i="3" s="1"/>
  <c r="U3721" i="4"/>
  <c r="F3807" i="3" s="1"/>
  <c r="V3716" i="4"/>
  <c r="G3802" i="3" s="1"/>
  <c r="V3708" i="4"/>
  <c r="G3794" i="3" s="1"/>
  <c r="U3705" i="4"/>
  <c r="F3791" i="3" s="1"/>
  <c r="U3697" i="4"/>
  <c r="F3783" i="3" s="1"/>
  <c r="U3665" i="4"/>
  <c r="F3751" i="3" s="1"/>
  <c r="X3517" i="4"/>
  <c r="I3588" i="3" s="1"/>
  <c r="U3516" i="4"/>
  <c r="F3587" i="3" s="1"/>
  <c r="W3752" i="4"/>
  <c r="H3832" i="3" s="1"/>
  <c r="X3739" i="4"/>
  <c r="I3869" i="3" s="1"/>
  <c r="X3683" i="4"/>
  <c r="I3769" i="3" s="1"/>
  <c r="T3679" i="4"/>
  <c r="E3765" i="3" s="1"/>
  <c r="X3571" i="4"/>
  <c r="I3658" i="3" s="1"/>
  <c r="V3824" i="4"/>
  <c r="G3912" i="3" s="1"/>
  <c r="V3808" i="4"/>
  <c r="G3896" i="3" s="1"/>
  <c r="W4156" i="4"/>
  <c r="H4243" i="3" s="1"/>
  <c r="V3848" i="4"/>
  <c r="G3936" i="3" s="1"/>
  <c r="U3857" i="4"/>
  <c r="F3945" i="3" s="1"/>
  <c r="U3849" i="4"/>
  <c r="F3937" i="3" s="1"/>
  <c r="U3841" i="4"/>
  <c r="F3929" i="3" s="1"/>
  <c r="U3793" i="4"/>
  <c r="F3876" i="3" s="1"/>
  <c r="U3769" i="4"/>
  <c r="F3843" i="3" s="1"/>
  <c r="U3745" i="4"/>
  <c r="F3871" i="3" s="1"/>
  <c r="X3787" i="4"/>
  <c r="I3858" i="3" s="1"/>
  <c r="V3856" i="4"/>
  <c r="G3944" i="3" s="1"/>
  <c r="V3840" i="4"/>
  <c r="G3928" i="3" s="1"/>
  <c r="X3860" i="4"/>
  <c r="I3948" i="3" s="1"/>
  <c r="X3852" i="4"/>
  <c r="I3940" i="3" s="1"/>
  <c r="V3846" i="4"/>
  <c r="G3934" i="3" s="1"/>
  <c r="X3844" i="4"/>
  <c r="I3932" i="3" s="1"/>
  <c r="V3838" i="4"/>
  <c r="G3926" i="3" s="1"/>
  <c r="X3836" i="4"/>
  <c r="I3924" i="3" s="1"/>
  <c r="W3833" i="4"/>
  <c r="H3921" i="3" s="1"/>
  <c r="V3830" i="4"/>
  <c r="G3918" i="3" s="1"/>
  <c r="X3828" i="4"/>
  <c r="I3916" i="3" s="1"/>
  <c r="U3827" i="4"/>
  <c r="F3915" i="3" s="1"/>
  <c r="W3825" i="4"/>
  <c r="H3913" i="3" s="1"/>
  <c r="W3817" i="4"/>
  <c r="H3905" i="3" s="1"/>
  <c r="V3814" i="4"/>
  <c r="G3902" i="3" s="1"/>
  <c r="X3812" i="4"/>
  <c r="I3900" i="3" s="1"/>
  <c r="W3809" i="4"/>
  <c r="H3897" i="3" s="1"/>
  <c r="T3808" i="4"/>
  <c r="E3896" i="3" s="1"/>
  <c r="V3806" i="4"/>
  <c r="G3894" i="3" s="1"/>
  <c r="X3804" i="4"/>
  <c r="I3892" i="3" s="1"/>
  <c r="U3803" i="4"/>
  <c r="F3891" i="3" s="1"/>
  <c r="W3801" i="4"/>
  <c r="H3889" i="3" s="1"/>
  <c r="V3798" i="4"/>
  <c r="G3865" i="3" s="1"/>
  <c r="X3796" i="4"/>
  <c r="I3888" i="3" s="1"/>
  <c r="U3795" i="4"/>
  <c r="F3863" i="3" s="1"/>
  <c r="W3793" i="4"/>
  <c r="H3876" i="3" s="1"/>
  <c r="T3792" i="4"/>
  <c r="E3861" i="3" s="1"/>
  <c r="V3790" i="4"/>
  <c r="G3886" i="3" s="1"/>
  <c r="X3788" i="4"/>
  <c r="I3859" i="3" s="1"/>
  <c r="U3787" i="4"/>
  <c r="F3858" i="3" s="1"/>
  <c r="W3785" i="4"/>
  <c r="H3885" i="3" s="1"/>
  <c r="V3782" i="4"/>
  <c r="G3855" i="3" s="1"/>
  <c r="X3780" i="4"/>
  <c r="I3875" i="3" s="1"/>
  <c r="U3779" i="4"/>
  <c r="F3853" i="3" s="1"/>
  <c r="W3777" i="4"/>
  <c r="H3851" i="3" s="1"/>
  <c r="T3776" i="4"/>
  <c r="E3850" i="3" s="1"/>
  <c r="V3774" i="4"/>
  <c r="G3848" i="3" s="1"/>
  <c r="X3772" i="4"/>
  <c r="I3846" i="3" s="1"/>
  <c r="U3771" i="4"/>
  <c r="F3845" i="3" s="1"/>
  <c r="W3769" i="4"/>
  <c r="H3843" i="3" s="1"/>
  <c r="T3768" i="4"/>
  <c r="E3842" i="3" s="1"/>
  <c r="V3766" i="4"/>
  <c r="G3883" i="3" s="1"/>
  <c r="X3764" i="4"/>
  <c r="I3839" i="3" s="1"/>
  <c r="U3763" i="4"/>
  <c r="F3882" i="3" s="1"/>
  <c r="W3761" i="4"/>
  <c r="H3838" i="3" s="1"/>
  <c r="V3758" i="4"/>
  <c r="G3836" i="3" s="1"/>
  <c r="X3756" i="4"/>
  <c r="I3880" i="3" s="1"/>
  <c r="U3755" i="4"/>
  <c r="F3834" i="3" s="1"/>
  <c r="W3753" i="4"/>
  <c r="H3833" i="3" s="1"/>
  <c r="T3752" i="4"/>
  <c r="E3832" i="3" s="1"/>
  <c r="U3747" i="4"/>
  <c r="F3829" i="3" s="1"/>
  <c r="W3745" i="4"/>
  <c r="H3871" i="3" s="1"/>
  <c r="V3742" i="4"/>
  <c r="G3826" i="3" s="1"/>
  <c r="X3740" i="4"/>
  <c r="I3824" i="3" s="1"/>
  <c r="U3739" i="4"/>
  <c r="F3869" i="3" s="1"/>
  <c r="W3737" i="4"/>
  <c r="H3822" i="3" s="1"/>
  <c r="T3736" i="4"/>
  <c r="E3821" i="3" s="1"/>
  <c r="V3734" i="4"/>
  <c r="G3878" i="3" s="1"/>
  <c r="X3732" i="4"/>
  <c r="I3818" i="3" s="1"/>
  <c r="U3731" i="4"/>
  <c r="F3868" i="3" s="1"/>
  <c r="W3729" i="4"/>
  <c r="H3816" i="3" s="1"/>
  <c r="T3728" i="4"/>
  <c r="E3815" i="3" s="1"/>
  <c r="V3726" i="4"/>
  <c r="G3812" i="3" s="1"/>
  <c r="X3724" i="4"/>
  <c r="I3810" i="3" s="1"/>
  <c r="T3720" i="4"/>
  <c r="E3806" i="3" s="1"/>
  <c r="V3718" i="4"/>
  <c r="G3804" i="3" s="1"/>
  <c r="X3716" i="4"/>
  <c r="I3802" i="3" s="1"/>
  <c r="U3715" i="4"/>
  <c r="F3801" i="3" s="1"/>
  <c r="W3713" i="4"/>
  <c r="H3799" i="3" s="1"/>
  <c r="T3712" i="4"/>
  <c r="E3798" i="3" s="1"/>
  <c r="X3708" i="4"/>
  <c r="I3794" i="3" s="1"/>
  <c r="U3707" i="4"/>
  <c r="F3793" i="3" s="1"/>
  <c r="T3704" i="4"/>
  <c r="E3790" i="3" s="1"/>
  <c r="V3702" i="4"/>
  <c r="G3788" i="3" s="1"/>
  <c r="X3700" i="4"/>
  <c r="I3786" i="3" s="1"/>
  <c r="U3699" i="4"/>
  <c r="F3785" i="3" s="1"/>
  <c r="W3697" i="4"/>
  <c r="H3783" i="3" s="1"/>
  <c r="T3696" i="4"/>
  <c r="E3782" i="3" s="1"/>
  <c r="V3694" i="4"/>
  <c r="G3780" i="3" s="1"/>
  <c r="X3692" i="4"/>
  <c r="I3778" i="3" s="1"/>
  <c r="U3691" i="4"/>
  <c r="F3777" i="3" s="1"/>
  <c r="V3686" i="4"/>
  <c r="G3772" i="3" s="1"/>
  <c r="X3684" i="4"/>
  <c r="I3770" i="3" s="1"/>
  <c r="W3681" i="4"/>
  <c r="H3767" i="3" s="1"/>
  <c r="T3680" i="4"/>
  <c r="E3766" i="3" s="1"/>
  <c r="V3678" i="4"/>
  <c r="G3764" i="3" s="1"/>
  <c r="X3676" i="4"/>
  <c r="I3762" i="3" s="1"/>
  <c r="U3675" i="4"/>
  <c r="F3761" i="3" s="1"/>
  <c r="W3673" i="4"/>
  <c r="H3759" i="3" s="1"/>
  <c r="T3672" i="4"/>
  <c r="E3758" i="3" s="1"/>
  <c r="V3670" i="4"/>
  <c r="G3756" i="3" s="1"/>
  <c r="W3844" i="4"/>
  <c r="H3932" i="3" s="1"/>
  <c r="V3807" i="4"/>
  <c r="G3895" i="3" s="1"/>
  <c r="U3756" i="4"/>
  <c r="F3880" i="3" s="1"/>
  <c r="V3780" i="4"/>
  <c r="G3875" i="3" s="1"/>
  <c r="V3736" i="4"/>
  <c r="G3821" i="3" s="1"/>
  <c r="V3720" i="4"/>
  <c r="G3806" i="3" s="1"/>
  <c r="V3704" i="4"/>
  <c r="G3790" i="3" s="1"/>
  <c r="V3688" i="4"/>
  <c r="G3774" i="3" s="1"/>
  <c r="V3648" i="4"/>
  <c r="G3734" i="3" s="1"/>
  <c r="V3536" i="4"/>
  <c r="G3606" i="3" s="1"/>
  <c r="W3861" i="4"/>
  <c r="H3949" i="3" s="1"/>
  <c r="V3858" i="4"/>
  <c r="G3946" i="3" s="1"/>
  <c r="X3856" i="4"/>
  <c r="I3944" i="3" s="1"/>
  <c r="U3855" i="4"/>
  <c r="F3943" i="3" s="1"/>
  <c r="W3853" i="4"/>
  <c r="H3941" i="3" s="1"/>
  <c r="V3850" i="4"/>
  <c r="G3938" i="3" s="1"/>
  <c r="X3848" i="4"/>
  <c r="I3936" i="3" s="1"/>
  <c r="U3847" i="4"/>
  <c r="F3935" i="3" s="1"/>
  <c r="W3845" i="4"/>
  <c r="H3933" i="3" s="1"/>
  <c r="V3842" i="4"/>
  <c r="G3930" i="3" s="1"/>
  <c r="X3840" i="4"/>
  <c r="I3928" i="3" s="1"/>
  <c r="U3839" i="4"/>
  <c r="F3927" i="3" s="1"/>
  <c r="W3837" i="4"/>
  <c r="H3925" i="3" s="1"/>
  <c r="V3834" i="4"/>
  <c r="G3922" i="3" s="1"/>
  <c r="X3832" i="4"/>
  <c r="I3920" i="3" s="1"/>
  <c r="U3831" i="4"/>
  <c r="F3919" i="3" s="1"/>
  <c r="W3829" i="4"/>
  <c r="H3917" i="3" s="1"/>
  <c r="V3826" i="4"/>
  <c r="G3914" i="3" s="1"/>
  <c r="X3824" i="4"/>
  <c r="I3912" i="3" s="1"/>
  <c r="U3823" i="4"/>
  <c r="F3911" i="3" s="1"/>
  <c r="W3821" i="4"/>
  <c r="H3909" i="3" s="1"/>
  <c r="V3818" i="4"/>
  <c r="G3906" i="3" s="1"/>
  <c r="X3816" i="4"/>
  <c r="I3904" i="3" s="1"/>
  <c r="U3815" i="4"/>
  <c r="F3903" i="3" s="1"/>
  <c r="W3813" i="4"/>
  <c r="H3901" i="3" s="1"/>
  <c r="T3812" i="4"/>
  <c r="E3900" i="3" s="1"/>
  <c r="V3810" i="4"/>
  <c r="G3898" i="3" s="1"/>
  <c r="X3808" i="4"/>
  <c r="I3896" i="3" s="1"/>
  <c r="U3807" i="4"/>
  <c r="F3895" i="3" s="1"/>
  <c r="W3805" i="4"/>
  <c r="H3893" i="3" s="1"/>
  <c r="T3804" i="4"/>
  <c r="E3892" i="3" s="1"/>
  <c r="V3802" i="4"/>
  <c r="G3890" i="3" s="1"/>
  <c r="X3800" i="4"/>
  <c r="I3867" i="3" s="1"/>
  <c r="U3799" i="4"/>
  <c r="F3866" i="3" s="1"/>
  <c r="W3797" i="4"/>
  <c r="H3864" i="3" s="1"/>
  <c r="X3792" i="4"/>
  <c r="I3861" i="3" s="1"/>
  <c r="U3791" i="4"/>
  <c r="F3887" i="3" s="1"/>
  <c r="W3789" i="4"/>
  <c r="H3860" i="3" s="1"/>
  <c r="T3788" i="4"/>
  <c r="E3859" i="3" s="1"/>
  <c r="V3786" i="4"/>
  <c r="G3857" i="3" s="1"/>
  <c r="X3784" i="4"/>
  <c r="I3856" i="3" s="1"/>
  <c r="U3783" i="4"/>
  <c r="F3884" i="3" s="1"/>
  <c r="W3781" i="4"/>
  <c r="H3854" i="3" s="1"/>
  <c r="T3780" i="4"/>
  <c r="E3875" i="3" s="1"/>
  <c r="V3778" i="4"/>
  <c r="G3852" i="3" s="1"/>
  <c r="X3776" i="4"/>
  <c r="I3850" i="3" s="1"/>
  <c r="U3775" i="4"/>
  <c r="F3849" i="3" s="1"/>
  <c r="W3773" i="4"/>
  <c r="H3847" i="3" s="1"/>
  <c r="T3772" i="4"/>
  <c r="E3846" i="3" s="1"/>
  <c r="V3770" i="4"/>
  <c r="G3844" i="3" s="1"/>
  <c r="X3768" i="4"/>
  <c r="I3842" i="3" s="1"/>
  <c r="U3767" i="4"/>
  <c r="F3841" i="3" s="1"/>
  <c r="T3764" i="4"/>
  <c r="E3839" i="3" s="1"/>
  <c r="V3762" i="4"/>
  <c r="G3874" i="3" s="1"/>
  <c r="X3760" i="4"/>
  <c r="I3837" i="3" s="1"/>
  <c r="V3754" i="4"/>
  <c r="G3873" i="3" s="1"/>
  <c r="X3752" i="4"/>
  <c r="I3832" i="3" s="1"/>
  <c r="U3751" i="4"/>
  <c r="F3831" i="3" s="1"/>
  <c r="W3749" i="4"/>
  <c r="H3872" i="3" s="1"/>
  <c r="T3748" i="4"/>
  <c r="E3879" i="3" s="1"/>
  <c r="V3746" i="4"/>
  <c r="G3828" i="3" s="1"/>
  <c r="X3744" i="4"/>
  <c r="I3827" i="3" s="1"/>
  <c r="U3743" i="4"/>
  <c r="F3870" i="3" s="1"/>
  <c r="W3741" i="4"/>
  <c r="H3825" i="3" s="1"/>
  <c r="T3740" i="4"/>
  <c r="E3824" i="3" s="1"/>
  <c r="X3736" i="4"/>
  <c r="I3821" i="3" s="1"/>
  <c r="U3735" i="4"/>
  <c r="F3820" i="3" s="1"/>
  <c r="T3732" i="4"/>
  <c r="E3818" i="3" s="1"/>
  <c r="V3730" i="4"/>
  <c r="G3817" i="3" s="1"/>
  <c r="X3728" i="4"/>
  <c r="I3815" i="3" s="1"/>
  <c r="U3727" i="4"/>
  <c r="F3877" i="3" s="1"/>
  <c r="W3725" i="4"/>
  <c r="H3811" i="3" s="1"/>
  <c r="U3617" i="4"/>
  <c r="F3703" i="3" s="1"/>
  <c r="U3533" i="4"/>
  <c r="F3603" i="3" s="1"/>
  <c r="V3683" i="4"/>
  <c r="G3769" i="3" s="1"/>
  <c r="T3664" i="4"/>
  <c r="E3750" i="3" s="1"/>
  <c r="V3662" i="4"/>
  <c r="G3748" i="3" s="1"/>
  <c r="X3660" i="4"/>
  <c r="I3746" i="3" s="1"/>
  <c r="U3659" i="4"/>
  <c r="F3745" i="3" s="1"/>
  <c r="W3657" i="4"/>
  <c r="H3743" i="3" s="1"/>
  <c r="T3656" i="4"/>
  <c r="E3742" i="3" s="1"/>
  <c r="V3654" i="4"/>
  <c r="G3740" i="3" s="1"/>
  <c r="U3651" i="4"/>
  <c r="F3737" i="3" s="1"/>
  <c r="W3649" i="4"/>
  <c r="H3735" i="3" s="1"/>
  <c r="T3648" i="4"/>
  <c r="E3734" i="3" s="1"/>
  <c r="V3646" i="4"/>
  <c r="G3732" i="3" s="1"/>
  <c r="X3644" i="4"/>
  <c r="I3730" i="3" s="1"/>
  <c r="U3643" i="4"/>
  <c r="F3729" i="3" s="1"/>
  <c r="W3641" i="4"/>
  <c r="H3727" i="3" s="1"/>
  <c r="T3640" i="4"/>
  <c r="E3726" i="3" s="1"/>
  <c r="V3638" i="4"/>
  <c r="G3724" i="3" s="1"/>
  <c r="X3636" i="4"/>
  <c r="I3722" i="3" s="1"/>
  <c r="U3635" i="4"/>
  <c r="F3721" i="3" s="1"/>
  <c r="W3633" i="4"/>
  <c r="H3719" i="3" s="1"/>
  <c r="T3632" i="4"/>
  <c r="E3718" i="3" s="1"/>
  <c r="V3630" i="4"/>
  <c r="G3716" i="3" s="1"/>
  <c r="X3628" i="4"/>
  <c r="I3714" i="3" s="1"/>
  <c r="U3627" i="4"/>
  <c r="F3713" i="3" s="1"/>
  <c r="W3625" i="4"/>
  <c r="H3711" i="3" s="1"/>
  <c r="T3624" i="4"/>
  <c r="E3710" i="3" s="1"/>
  <c r="V3622" i="4"/>
  <c r="G3708" i="3" s="1"/>
  <c r="X3620" i="4"/>
  <c r="I3706" i="3" s="1"/>
  <c r="W3617" i="4"/>
  <c r="H3703" i="3" s="1"/>
  <c r="T3616" i="4"/>
  <c r="E3702" i="3" s="1"/>
  <c r="V3614" i="4"/>
  <c r="G3700" i="3" s="1"/>
  <c r="X3612" i="4"/>
  <c r="I3698" i="3" s="1"/>
  <c r="U3611" i="4"/>
  <c r="F3697" i="3" s="1"/>
  <c r="W3609" i="4"/>
  <c r="H3695" i="3" s="1"/>
  <c r="T3608" i="4"/>
  <c r="E3694" i="3" s="1"/>
  <c r="V3606" i="4"/>
  <c r="G3692" i="3" s="1"/>
  <c r="X3604" i="4"/>
  <c r="I3690" i="3" s="1"/>
  <c r="U3603" i="4"/>
  <c r="F3689" i="3" s="1"/>
  <c r="W3601" i="4"/>
  <c r="H3687" i="3" s="1"/>
  <c r="T3600" i="4"/>
  <c r="E3686" i="3" s="1"/>
  <c r="V3598" i="4"/>
  <c r="G3684" i="3" s="1"/>
  <c r="X3596" i="4"/>
  <c r="I3682" i="3" s="1"/>
  <c r="U3595" i="4"/>
  <c r="F3681" i="3" s="1"/>
  <c r="W3593" i="4"/>
  <c r="H3679" i="3" s="1"/>
  <c r="T3592" i="4"/>
  <c r="E3678" i="3" s="1"/>
  <c r="V3590" i="4"/>
  <c r="G3676" i="3" s="1"/>
  <c r="X3588" i="4"/>
  <c r="I3674" i="3" s="1"/>
  <c r="U3587" i="4"/>
  <c r="F3673" i="3" s="1"/>
  <c r="W3585" i="4"/>
  <c r="H3671" i="3" s="1"/>
  <c r="T3584" i="4"/>
  <c r="E3670" i="3" s="1"/>
  <c r="V3582" i="4"/>
  <c r="G3668" i="3" s="1"/>
  <c r="X3580" i="4"/>
  <c r="I3666" i="3" s="1"/>
  <c r="U3579" i="4"/>
  <c r="F3665" i="3" s="1"/>
  <c r="W3577" i="4"/>
  <c r="H3663" i="3" s="1"/>
  <c r="T3576" i="4"/>
  <c r="E3813" i="3" s="1"/>
  <c r="V3574" i="4"/>
  <c r="G3661" i="3" s="1"/>
  <c r="X3572" i="4"/>
  <c r="I3659" i="3" s="1"/>
  <c r="U3571" i="4"/>
  <c r="F3658" i="3" s="1"/>
  <c r="W3569" i="4"/>
  <c r="H3656" i="3" s="1"/>
  <c r="T3568" i="4"/>
  <c r="E3655" i="3" s="1"/>
  <c r="X3564" i="4"/>
  <c r="I3633" i="3" s="1"/>
  <c r="U3563" i="4"/>
  <c r="F3632" i="3" s="1"/>
  <c r="W3561" i="4"/>
  <c r="H3630" i="3" s="1"/>
  <c r="T3560" i="4"/>
  <c r="E3629" i="3" s="1"/>
  <c r="U3555" i="4"/>
  <c r="F3624" i="3" s="1"/>
  <c r="W3553" i="4"/>
  <c r="H3622" i="3" s="1"/>
  <c r="T3552" i="4"/>
  <c r="E3621" i="3" s="1"/>
  <c r="V3550" i="4"/>
  <c r="G3619" i="3" s="1"/>
  <c r="X3548" i="4"/>
  <c r="I3617" i="3" s="1"/>
  <c r="U3547" i="4"/>
  <c r="F3616" i="3" s="1"/>
  <c r="T3544" i="4"/>
  <c r="E3613" i="3" s="1"/>
  <c r="V3542" i="4"/>
  <c r="G3611" i="3" s="1"/>
  <c r="U3539" i="4"/>
  <c r="F3608" i="3" s="1"/>
  <c r="W3537" i="4"/>
  <c r="H3607" i="3" s="1"/>
  <c r="T3536" i="4"/>
  <c r="E3606" i="3" s="1"/>
  <c r="V3534" i="4"/>
  <c r="G3604" i="3" s="1"/>
  <c r="X3532" i="4"/>
  <c r="I3602" i="3" s="1"/>
  <c r="W3529" i="4"/>
  <c r="H3600" i="3" s="1"/>
  <c r="T3528" i="4"/>
  <c r="E3599" i="3" s="1"/>
  <c r="V3526" i="4"/>
  <c r="G3597" i="3" s="1"/>
  <c r="X3524" i="4"/>
  <c r="I3595" i="3" s="1"/>
  <c r="W3521" i="4"/>
  <c r="H3592" i="3" s="1"/>
  <c r="T3520" i="4"/>
  <c r="E3591" i="3" s="1"/>
  <c r="V3518" i="4"/>
  <c r="G3589" i="3" s="1"/>
  <c r="X3516" i="4"/>
  <c r="I3587" i="3" s="1"/>
  <c r="U3515" i="4"/>
  <c r="F3586" i="3" s="1"/>
  <c r="V3687" i="4"/>
  <c r="G3773" i="3" s="1"/>
  <c r="V3663" i="4"/>
  <c r="G3749" i="3" s="1"/>
  <c r="U3644" i="4"/>
  <c r="F3730" i="3" s="1"/>
  <c r="U3636" i="4"/>
  <c r="F3722" i="3" s="1"/>
  <c r="T3724" i="4"/>
  <c r="E3810" i="3" s="1"/>
  <c r="V3722" i="4"/>
  <c r="G3808" i="3" s="1"/>
  <c r="X3720" i="4"/>
  <c r="I3806" i="3" s="1"/>
  <c r="U3719" i="4"/>
  <c r="F3805" i="3" s="1"/>
  <c r="W3717" i="4"/>
  <c r="H3803" i="3" s="1"/>
  <c r="T3716" i="4"/>
  <c r="E3802" i="3" s="1"/>
  <c r="V3714" i="4"/>
  <c r="G3800" i="3" s="1"/>
  <c r="X3712" i="4"/>
  <c r="I3798" i="3" s="1"/>
  <c r="U3711" i="4"/>
  <c r="F3797" i="3" s="1"/>
  <c r="W3709" i="4"/>
  <c r="H3795" i="3" s="1"/>
  <c r="T3708" i="4"/>
  <c r="E3794" i="3" s="1"/>
  <c r="V3706" i="4"/>
  <c r="G3792" i="3" s="1"/>
  <c r="X3704" i="4"/>
  <c r="I3790" i="3" s="1"/>
  <c r="U3703" i="4"/>
  <c r="F3789" i="3" s="1"/>
  <c r="W3701" i="4"/>
  <c r="H3787" i="3" s="1"/>
  <c r="T3700" i="4"/>
  <c r="E3786" i="3" s="1"/>
  <c r="T3692" i="4"/>
  <c r="E3778" i="3" s="1"/>
  <c r="V3690" i="4"/>
  <c r="G3776" i="3" s="1"/>
  <c r="X3688" i="4"/>
  <c r="I3774" i="3" s="1"/>
  <c r="U3687" i="4"/>
  <c r="F3773" i="3" s="1"/>
  <c r="W3685" i="4"/>
  <c r="H3771" i="3" s="1"/>
  <c r="V3682" i="4"/>
  <c r="G3768" i="3" s="1"/>
  <c r="X3680" i="4"/>
  <c r="I3766" i="3" s="1"/>
  <c r="U3679" i="4"/>
  <c r="F3765" i="3" s="1"/>
  <c r="W3677" i="4"/>
  <c r="H3763" i="3" s="1"/>
  <c r="T3676" i="4"/>
  <c r="E3762" i="3" s="1"/>
  <c r="V3674" i="4"/>
  <c r="G3760" i="3" s="1"/>
  <c r="X3672" i="4"/>
  <c r="I3758" i="3" s="1"/>
  <c r="U3671" i="4"/>
  <c r="F3757" i="3" s="1"/>
  <c r="W3669" i="4"/>
  <c r="H3755" i="3" s="1"/>
  <c r="V3666" i="4"/>
  <c r="G3752" i="3" s="1"/>
  <c r="X3664" i="4"/>
  <c r="I3750" i="3" s="1"/>
  <c r="T3660" i="4"/>
  <c r="E3746" i="3" s="1"/>
  <c r="V3658" i="4"/>
  <c r="G3744" i="3" s="1"/>
  <c r="X3656" i="4"/>
  <c r="I3742" i="3" s="1"/>
  <c r="U3655" i="4"/>
  <c r="F3741" i="3" s="1"/>
  <c r="W3653" i="4"/>
  <c r="H3739" i="3" s="1"/>
  <c r="T3652" i="4"/>
  <c r="E3738" i="3" s="1"/>
  <c r="V3650" i="4"/>
  <c r="G3736" i="3" s="1"/>
  <c r="X3648" i="4"/>
  <c r="I3734" i="3" s="1"/>
  <c r="U3647" i="4"/>
  <c r="F3733" i="3" s="1"/>
  <c r="W3645" i="4"/>
  <c r="H3731" i="3" s="1"/>
  <c r="T3644" i="4"/>
  <c r="E3730" i="3" s="1"/>
  <c r="V3642" i="4"/>
  <c r="G3728" i="3" s="1"/>
  <c r="X3640" i="4"/>
  <c r="I3726" i="3" s="1"/>
  <c r="U3639" i="4"/>
  <c r="F3725" i="3" s="1"/>
  <c r="W3637" i="4"/>
  <c r="H3723" i="3" s="1"/>
  <c r="T3636" i="4"/>
  <c r="E3722" i="3" s="1"/>
  <c r="V3634" i="4"/>
  <c r="G3720" i="3" s="1"/>
  <c r="X3632" i="4"/>
  <c r="I3718" i="3" s="1"/>
  <c r="U3631" i="4"/>
  <c r="F3717" i="3" s="1"/>
  <c r="W3629" i="4"/>
  <c r="H3715" i="3" s="1"/>
  <c r="V3626" i="4"/>
  <c r="G3712" i="3" s="1"/>
  <c r="X3624" i="4"/>
  <c r="I3710" i="3" s="1"/>
  <c r="W3621" i="4"/>
  <c r="H3707" i="3" s="1"/>
  <c r="T3620" i="4"/>
  <c r="E3706" i="3" s="1"/>
  <c r="V3618" i="4"/>
  <c r="G3704" i="3" s="1"/>
  <c r="W3613" i="4"/>
  <c r="H3699" i="3" s="1"/>
  <c r="T3612" i="4"/>
  <c r="E3698" i="3" s="1"/>
  <c r="V3610" i="4"/>
  <c r="G3696" i="3" s="1"/>
  <c r="X3608" i="4"/>
  <c r="I3694" i="3" s="1"/>
  <c r="U3607" i="4"/>
  <c r="F3693" i="3" s="1"/>
  <c r="W3605" i="4"/>
  <c r="H3691" i="3" s="1"/>
  <c r="T3604" i="4"/>
  <c r="E3690" i="3" s="1"/>
  <c r="V3602" i="4"/>
  <c r="G3688" i="3" s="1"/>
  <c r="X3600" i="4"/>
  <c r="I3686" i="3" s="1"/>
  <c r="U3599" i="4"/>
  <c r="F3685" i="3" s="1"/>
  <c r="W3597" i="4"/>
  <c r="H3683" i="3" s="1"/>
  <c r="T3596" i="4"/>
  <c r="E3682" i="3" s="1"/>
  <c r="V3594" i="4"/>
  <c r="G3680" i="3" s="1"/>
  <c r="X3592" i="4"/>
  <c r="I3678" i="3" s="1"/>
  <c r="U3591" i="4"/>
  <c r="F3677" i="3" s="1"/>
  <c r="W3589" i="4"/>
  <c r="H3675" i="3" s="1"/>
  <c r="T3588" i="4"/>
  <c r="E3674" i="3" s="1"/>
  <c r="V3586" i="4"/>
  <c r="G3672" i="3" s="1"/>
  <c r="X3584" i="4"/>
  <c r="I3670" i="3" s="1"/>
  <c r="U3528" i="4"/>
  <c r="F3599" i="3" s="1"/>
  <c r="T3517" i="4"/>
  <c r="E3588" i="3" s="1"/>
  <c r="V4274" i="4"/>
  <c r="G4340" i="3" s="1"/>
  <c r="V4250" i="4"/>
  <c r="G4357" i="3" s="1"/>
  <c r="V4242" i="4"/>
  <c r="G4316" i="3" s="1"/>
  <c r="V4240" i="4"/>
  <c r="G4315" i="3" s="1"/>
  <c r="T4240" i="4"/>
  <c r="E4315" i="3" s="1"/>
  <c r="V4228" i="4"/>
  <c r="G4306" i="3" s="1"/>
  <c r="X4205" i="4"/>
  <c r="I4362" i="3" s="1"/>
  <c r="V4204" i="4"/>
  <c r="G4289" i="3" s="1"/>
  <c r="V4196" i="4"/>
  <c r="G4282" i="3" s="1"/>
  <c r="T4166" i="4"/>
  <c r="E4257" i="3" s="1"/>
  <c r="V4164" i="4"/>
  <c r="G4255" i="3" s="1"/>
  <c r="U3556" i="4"/>
  <c r="F3625" i="3" s="1"/>
  <c r="U3583" i="4"/>
  <c r="F3669" i="3" s="1"/>
  <c r="W3581" i="4"/>
  <c r="H3667" i="3" s="1"/>
  <c r="T3580" i="4"/>
  <c r="E3666" i="3" s="1"/>
  <c r="X3576" i="4"/>
  <c r="I3813" i="3" s="1"/>
  <c r="U3575" i="4"/>
  <c r="F3662" i="3" s="1"/>
  <c r="W3573" i="4"/>
  <c r="H3660" i="3" s="1"/>
  <c r="T3572" i="4"/>
  <c r="E3659" i="3" s="1"/>
  <c r="V3570" i="4"/>
  <c r="G3657" i="3" s="1"/>
  <c r="X3568" i="4"/>
  <c r="I3655" i="3" s="1"/>
  <c r="W3565" i="4"/>
  <c r="H3634" i="3" s="1"/>
  <c r="V3562" i="4"/>
  <c r="G3631" i="3" s="1"/>
  <c r="X3560" i="4"/>
  <c r="I3629" i="3" s="1"/>
  <c r="U3559" i="4"/>
  <c r="F3628" i="3" s="1"/>
  <c r="W3557" i="4"/>
  <c r="H3626" i="3" s="1"/>
  <c r="T3556" i="4"/>
  <c r="E3625" i="3" s="1"/>
  <c r="V3554" i="4"/>
  <c r="G3623" i="3" s="1"/>
  <c r="X3552" i="4"/>
  <c r="I3621" i="3" s="1"/>
  <c r="U3551" i="4"/>
  <c r="F3620" i="3" s="1"/>
  <c r="W3549" i="4"/>
  <c r="H3618" i="3" s="1"/>
  <c r="T3548" i="4"/>
  <c r="E3617" i="3" s="1"/>
  <c r="V3546" i="4"/>
  <c r="G3615" i="3" s="1"/>
  <c r="X3544" i="4"/>
  <c r="I3613" i="3" s="1"/>
  <c r="U3543" i="4"/>
  <c r="F3612" i="3" s="1"/>
  <c r="W3541" i="4"/>
  <c r="H3610" i="3" s="1"/>
  <c r="T3540" i="4"/>
  <c r="E3609" i="3" s="1"/>
  <c r="V3538" i="4"/>
  <c r="G3644" i="3" s="1"/>
  <c r="X3536" i="4"/>
  <c r="I3606" i="3" s="1"/>
  <c r="U3535" i="4"/>
  <c r="F3605" i="3" s="1"/>
  <c r="W3533" i="4"/>
  <c r="H3603" i="3" s="1"/>
  <c r="V3530" i="4"/>
  <c r="G3643" i="3" s="1"/>
  <c r="X3528" i="4"/>
  <c r="I3599" i="3" s="1"/>
  <c r="W3525" i="4"/>
  <c r="H3596" i="3" s="1"/>
  <c r="T3524" i="4"/>
  <c r="E3595" i="3" s="1"/>
  <c r="V3522" i="4"/>
  <c r="G3593" i="3" s="1"/>
  <c r="X3520" i="4"/>
  <c r="I3591" i="3" s="1"/>
  <c r="U3519" i="4"/>
  <c r="F3590" i="3" s="1"/>
  <c r="T3516" i="4"/>
  <c r="E3587" i="3" s="1"/>
  <c r="V3514" i="4"/>
  <c r="G3585" i="3" s="1"/>
  <c r="X4272" i="4"/>
  <c r="I4338" i="3" s="1"/>
  <c r="T4247" i="4"/>
  <c r="E4319" i="3" s="1"/>
  <c r="V4235" i="4"/>
  <c r="G4311" i="3" s="1"/>
  <c r="T4233" i="4"/>
  <c r="E4309" i="3" s="1"/>
  <c r="X4186" i="4"/>
  <c r="I4273" i="3" s="1"/>
  <c r="T4171" i="4"/>
  <c r="E4261" i="3" s="1"/>
  <c r="U3859" i="4"/>
  <c r="F3947" i="3" s="1"/>
  <c r="W3857" i="4"/>
  <c r="H3945" i="3" s="1"/>
  <c r="U3851" i="4"/>
  <c r="F3939" i="3" s="1"/>
  <c r="W3849" i="4"/>
  <c r="H3937" i="3" s="1"/>
  <c r="U3843" i="4"/>
  <c r="F3931" i="3" s="1"/>
  <c r="W3841" i="4"/>
  <c r="H3929" i="3" s="1"/>
  <c r="T3832" i="4"/>
  <c r="E3920" i="3" s="1"/>
  <c r="T3824" i="4"/>
  <c r="E3912" i="3" s="1"/>
  <c r="T3816" i="4"/>
  <c r="E3904" i="3" s="1"/>
  <c r="X3785" i="4"/>
  <c r="I3885" i="3" s="1"/>
  <c r="X3757" i="4"/>
  <c r="I3835" i="3" s="1"/>
  <c r="X3725" i="4"/>
  <c r="I3811" i="3" s="1"/>
  <c r="X3661" i="4"/>
  <c r="I3747" i="3" s="1"/>
  <c r="X3637" i="4"/>
  <c r="I3723" i="3" s="1"/>
  <c r="X3569" i="4"/>
  <c r="I3656" i="3" s="1"/>
  <c r="X3553" i="4"/>
  <c r="I3622" i="3" s="1"/>
  <c r="X3525" i="4"/>
  <c r="I3596" i="3" s="1"/>
  <c r="T3828" i="4"/>
  <c r="E3916" i="3" s="1"/>
  <c r="T3820" i="4"/>
  <c r="E3908" i="3" s="1"/>
  <c r="W3517" i="4"/>
  <c r="H3588" i="3" s="1"/>
  <c r="W3766" i="4"/>
  <c r="H3883" i="3" s="1"/>
  <c r="W3758" i="4"/>
  <c r="H3836" i="3" s="1"/>
  <c r="W3670" i="4"/>
  <c r="H3756" i="3" s="1"/>
  <c r="W3562" i="4"/>
  <c r="H3631" i="3" s="1"/>
  <c r="T3857" i="4"/>
  <c r="E3945" i="3" s="1"/>
  <c r="T3693" i="4"/>
  <c r="E3779" i="3" s="1"/>
  <c r="T3569" i="4"/>
  <c r="E3656" i="3" s="1"/>
  <c r="T3549" i="4"/>
  <c r="E3618" i="3" s="1"/>
  <c r="T3533" i="4"/>
  <c r="E3603" i="3" s="1"/>
  <c r="W3513" i="4"/>
  <c r="H3584" i="3" s="1"/>
  <c r="X3859" i="4"/>
  <c r="I3947" i="3" s="1"/>
  <c r="U3858" i="4"/>
  <c r="F3946" i="3" s="1"/>
  <c r="W3856" i="4"/>
  <c r="H3944" i="3" s="1"/>
  <c r="T3855" i="4"/>
  <c r="E3943" i="3" s="1"/>
  <c r="X3851" i="4"/>
  <c r="I3939" i="3" s="1"/>
  <c r="U3850" i="4"/>
  <c r="F3938" i="3" s="1"/>
  <c r="W3848" i="4"/>
  <c r="H3936" i="3" s="1"/>
  <c r="T3847" i="4"/>
  <c r="E3935" i="3" s="1"/>
  <c r="X3843" i="4"/>
  <c r="I3931" i="3" s="1"/>
  <c r="U3842" i="4"/>
  <c r="F3930" i="3" s="1"/>
  <c r="W3840" i="4"/>
  <c r="H3928" i="3" s="1"/>
  <c r="T3839" i="4"/>
  <c r="E3927" i="3" s="1"/>
  <c r="V3837" i="4"/>
  <c r="G3925" i="3" s="1"/>
  <c r="X3835" i="4"/>
  <c r="I3923" i="3" s="1"/>
  <c r="U3834" i="4"/>
  <c r="F3922" i="3" s="1"/>
  <c r="W3832" i="4"/>
  <c r="H3920" i="3" s="1"/>
  <c r="T3831" i="4"/>
  <c r="E3919" i="3" s="1"/>
  <c r="V3829" i="4"/>
  <c r="G3917" i="3" s="1"/>
  <c r="X3827" i="4"/>
  <c r="I3915" i="3" s="1"/>
  <c r="U3826" i="4"/>
  <c r="F3914" i="3" s="1"/>
  <c r="W3824" i="4"/>
  <c r="H3912" i="3" s="1"/>
  <c r="V3821" i="4"/>
  <c r="G3909" i="3" s="1"/>
  <c r="X3819" i="4"/>
  <c r="I3907" i="3" s="1"/>
  <c r="U3818" i="4"/>
  <c r="F3906" i="3" s="1"/>
  <c r="W3816" i="4"/>
  <c r="H3904" i="3" s="1"/>
  <c r="T3815" i="4"/>
  <c r="E3903" i="3" s="1"/>
  <c r="V3813" i="4"/>
  <c r="G3901" i="3" s="1"/>
  <c r="X3811" i="4"/>
  <c r="I3899" i="3" s="1"/>
  <c r="W3808" i="4"/>
  <c r="H3896" i="3" s="1"/>
  <c r="T3807" i="4"/>
  <c r="E3895" i="3" s="1"/>
  <c r="V3805" i="4"/>
  <c r="G3893" i="3" s="1"/>
  <c r="X3803" i="4"/>
  <c r="I3891" i="3" s="1"/>
  <c r="W3800" i="4"/>
  <c r="H3867" i="3" s="1"/>
  <c r="T3799" i="4"/>
  <c r="E3866" i="3" s="1"/>
  <c r="V3797" i="4"/>
  <c r="G3864" i="3" s="1"/>
  <c r="X3795" i="4"/>
  <c r="I3863" i="3" s="1"/>
  <c r="W3792" i="4"/>
  <c r="H3861" i="3" s="1"/>
  <c r="T3791" i="4"/>
  <c r="E3887" i="3" s="1"/>
  <c r="V3789" i="4"/>
  <c r="G3860" i="3" s="1"/>
  <c r="U3786" i="4"/>
  <c r="F3857" i="3" s="1"/>
  <c r="W3784" i="4"/>
  <c r="H3856" i="3" s="1"/>
  <c r="T3783" i="4"/>
  <c r="E3884" i="3" s="1"/>
  <c r="V3781" i="4"/>
  <c r="G3854" i="3" s="1"/>
  <c r="X3779" i="4"/>
  <c r="I3853" i="3" s="1"/>
  <c r="W3776" i="4"/>
  <c r="H3850" i="3" s="1"/>
  <c r="V3773" i="4"/>
  <c r="G3847" i="3" s="1"/>
  <c r="X3771" i="4"/>
  <c r="I3845" i="3" s="1"/>
  <c r="U3770" i="4"/>
  <c r="F3844" i="3" s="1"/>
  <c r="W3768" i="4"/>
  <c r="H3842" i="3" s="1"/>
  <c r="T3767" i="4"/>
  <c r="E3841" i="3" s="1"/>
  <c r="V3765" i="4"/>
  <c r="G3840" i="3" s="1"/>
  <c r="X3763" i="4"/>
  <c r="I3882" i="3" s="1"/>
  <c r="U3762" i="4"/>
  <c r="F3874" i="3" s="1"/>
  <c r="W3760" i="4"/>
  <c r="H3837" i="3" s="1"/>
  <c r="T3759" i="4"/>
  <c r="E3881" i="3" s="1"/>
  <c r="V3757" i="4"/>
  <c r="G3835" i="3" s="1"/>
  <c r="X3755" i="4"/>
  <c r="I3834" i="3" s="1"/>
  <c r="U3754" i="4"/>
  <c r="F3873" i="3" s="1"/>
  <c r="T3751" i="4"/>
  <c r="E3831" i="3" s="1"/>
  <c r="V3749" i="4"/>
  <c r="G3872" i="3" s="1"/>
  <c r="X3747" i="4"/>
  <c r="I3829" i="3" s="1"/>
  <c r="U3746" i="4"/>
  <c r="F3828" i="3" s="1"/>
  <c r="W3744" i="4"/>
  <c r="H3827" i="3" s="1"/>
  <c r="T3743" i="4"/>
  <c r="E3870" i="3" s="1"/>
  <c r="V3741" i="4"/>
  <c r="G3825" i="3" s="1"/>
  <c r="U3738" i="4"/>
  <c r="F3823" i="3" s="1"/>
  <c r="W3736" i="4"/>
  <c r="H3821" i="3" s="1"/>
  <c r="T3735" i="4"/>
  <c r="E3820" i="3" s="1"/>
  <c r="V3733" i="4"/>
  <c r="G3819" i="3" s="1"/>
  <c r="X3731" i="4"/>
  <c r="I3868" i="3" s="1"/>
  <c r="U3730" i="4"/>
  <c r="F3817" i="3" s="1"/>
  <c r="W3728" i="4"/>
  <c r="H3815" i="3" s="1"/>
  <c r="V3725" i="4"/>
  <c r="G3811" i="3" s="1"/>
  <c r="X3723" i="4"/>
  <c r="I3809" i="3" s="1"/>
  <c r="U3722" i="4"/>
  <c r="F3808" i="3" s="1"/>
  <c r="W3720" i="4"/>
  <c r="H3806" i="3" s="1"/>
  <c r="T3719" i="4"/>
  <c r="E3805" i="3" s="1"/>
  <c r="U3714" i="4"/>
  <c r="F3800" i="3" s="1"/>
  <c r="W3712" i="4"/>
  <c r="H3798" i="3" s="1"/>
  <c r="T3711" i="4"/>
  <c r="E3797" i="3" s="1"/>
  <c r="V3709" i="4"/>
  <c r="G3795" i="3" s="1"/>
  <c r="X3707" i="4"/>
  <c r="I3793" i="3" s="1"/>
  <c r="U3706" i="4"/>
  <c r="F3792" i="3" s="1"/>
  <c r="W3704" i="4"/>
  <c r="H3790" i="3" s="1"/>
  <c r="T3703" i="4"/>
  <c r="E3789" i="3" s="1"/>
  <c r="V3701" i="4"/>
  <c r="G3787" i="3" s="1"/>
  <c r="X3699" i="4"/>
  <c r="I3785" i="3" s="1"/>
  <c r="U3698" i="4"/>
  <c r="F3784" i="3" s="1"/>
  <c r="W3696" i="4"/>
  <c r="H3782" i="3" s="1"/>
  <c r="T3695" i="4"/>
  <c r="E3781" i="3" s="1"/>
  <c r="V3693" i="4"/>
  <c r="G3779" i="3" s="1"/>
  <c r="X3691" i="4"/>
  <c r="I3777" i="3" s="1"/>
  <c r="W3688" i="4"/>
  <c r="H3774" i="3" s="1"/>
  <c r="T3687" i="4"/>
  <c r="E3773" i="3" s="1"/>
  <c r="V3685" i="4"/>
  <c r="G3771" i="3" s="1"/>
  <c r="U3682" i="4"/>
  <c r="F3768" i="3" s="1"/>
  <c r="W3680" i="4"/>
  <c r="H3766" i="3" s="1"/>
  <c r="V3677" i="4"/>
  <c r="G3763" i="3" s="1"/>
  <c r="X3675" i="4"/>
  <c r="I3761" i="3" s="1"/>
  <c r="U3674" i="4"/>
  <c r="F3760" i="3" s="1"/>
  <c r="W3672" i="4"/>
  <c r="H3758" i="3" s="1"/>
  <c r="T3671" i="4"/>
  <c r="E3757" i="3" s="1"/>
  <c r="V3669" i="4"/>
  <c r="G3755" i="3" s="1"/>
  <c r="X3667" i="4"/>
  <c r="I3753" i="3" s="1"/>
  <c r="U3666" i="4"/>
  <c r="F3752" i="3" s="1"/>
  <c r="W3664" i="4"/>
  <c r="H3750" i="3" s="1"/>
  <c r="T3663" i="4"/>
  <c r="E3749" i="3" s="1"/>
  <c r="V3661" i="4"/>
  <c r="G3747" i="3" s="1"/>
  <c r="W3656" i="4"/>
  <c r="H3742" i="3" s="1"/>
  <c r="T3655" i="4"/>
  <c r="E3741" i="3" s="1"/>
  <c r="V3653" i="4"/>
  <c r="G3739" i="3" s="1"/>
  <c r="X3651" i="4"/>
  <c r="I3737" i="3" s="1"/>
  <c r="T3647" i="4"/>
  <c r="E3733" i="3" s="1"/>
  <c r="X3643" i="4"/>
  <c r="I3729" i="3" s="1"/>
  <c r="U3642" i="4"/>
  <c r="F3728" i="3" s="1"/>
  <c r="W3640" i="4"/>
  <c r="H3726" i="3" s="1"/>
  <c r="T3639" i="4"/>
  <c r="E3725" i="3" s="1"/>
  <c r="V3637" i="4"/>
  <c r="G3723" i="3" s="1"/>
  <c r="U3634" i="4"/>
  <c r="F3720" i="3" s="1"/>
  <c r="T3631" i="4"/>
  <c r="E3717" i="3" s="1"/>
  <c r="V3629" i="4"/>
  <c r="G3715" i="3" s="1"/>
  <c r="X3627" i="4"/>
  <c r="I3713" i="3" s="1"/>
  <c r="U3626" i="4"/>
  <c r="F3712" i="3" s="1"/>
  <c r="T3623" i="4"/>
  <c r="E3709" i="3" s="1"/>
  <c r="V3621" i="4"/>
  <c r="G3707" i="3" s="1"/>
  <c r="X3619" i="4"/>
  <c r="I3705" i="3" s="1"/>
  <c r="U3618" i="4"/>
  <c r="F3704" i="3" s="1"/>
  <c r="W3616" i="4"/>
  <c r="H3702" i="3" s="1"/>
  <c r="T3615" i="4"/>
  <c r="E3701" i="3" s="1"/>
  <c r="V3613" i="4"/>
  <c r="G3699" i="3" s="1"/>
  <c r="U3610" i="4"/>
  <c r="F3696" i="3" s="1"/>
  <c r="W3608" i="4"/>
  <c r="H3694" i="3" s="1"/>
  <c r="V3605" i="4"/>
  <c r="G3691" i="3" s="1"/>
  <c r="X3603" i="4"/>
  <c r="I3689" i="3" s="1"/>
  <c r="U3602" i="4"/>
  <c r="F3688" i="3" s="1"/>
  <c r="T3599" i="4"/>
  <c r="E3685" i="3" s="1"/>
  <c r="V3597" i="4"/>
  <c r="G3683" i="3" s="1"/>
  <c r="X3595" i="4"/>
  <c r="I3681" i="3" s="1"/>
  <c r="U3594" i="4"/>
  <c r="F3680" i="3" s="1"/>
  <c r="W3592" i="4"/>
  <c r="H3678" i="3" s="1"/>
  <c r="T3591" i="4"/>
  <c r="E3677" i="3" s="1"/>
  <c r="V3589" i="4"/>
  <c r="G3675" i="3" s="1"/>
  <c r="X3587" i="4"/>
  <c r="I3673" i="3" s="1"/>
  <c r="U3586" i="4"/>
  <c r="F3672" i="3" s="1"/>
  <c r="T3583" i="4"/>
  <c r="E3669" i="3" s="1"/>
  <c r="V3581" i="4"/>
  <c r="G3667" i="3" s="1"/>
  <c r="X3579" i="4"/>
  <c r="I3665" i="3" s="1"/>
  <c r="U3578" i="4"/>
  <c r="F3664" i="3" s="1"/>
  <c r="W3576" i="4"/>
  <c r="H3813" i="3" s="1"/>
  <c r="T3575" i="4"/>
  <c r="E3662" i="3" s="1"/>
  <c r="U3570" i="4"/>
  <c r="F3657" i="3" s="1"/>
  <c r="W3568" i="4"/>
  <c r="H3655" i="3" s="1"/>
  <c r="T3567" i="4"/>
  <c r="E3654" i="3" s="1"/>
  <c r="X3563" i="4"/>
  <c r="I3632" i="3" s="1"/>
  <c r="U3562" i="4"/>
  <c r="F3631" i="3" s="1"/>
  <c r="W3560" i="4"/>
  <c r="H3629" i="3" s="1"/>
  <c r="T3559" i="4"/>
  <c r="E3628" i="3" s="1"/>
  <c r="U3554" i="4"/>
  <c r="F3623" i="3" s="1"/>
  <c r="W3552" i="4"/>
  <c r="H3621" i="3" s="1"/>
  <c r="T3551" i="4"/>
  <c r="E3620" i="3" s="1"/>
  <c r="V3549" i="4"/>
  <c r="G3618" i="3" s="1"/>
  <c r="X3547" i="4"/>
  <c r="I3616" i="3" s="1"/>
  <c r="U3546" i="4"/>
  <c r="F3615" i="3" s="1"/>
  <c r="W3544" i="4"/>
  <c r="H3613" i="3" s="1"/>
  <c r="T3543" i="4"/>
  <c r="E3612" i="3" s="1"/>
  <c r="V3541" i="4"/>
  <c r="G3610" i="3" s="1"/>
  <c r="X3539" i="4"/>
  <c r="I3608" i="3" s="1"/>
  <c r="U3538" i="4"/>
  <c r="F3644" i="3" s="1"/>
  <c r="W3536" i="4"/>
  <c r="H3606" i="3" s="1"/>
  <c r="T3535" i="4"/>
  <c r="E3605" i="3" s="1"/>
  <c r="V3533" i="4"/>
  <c r="G3603" i="3" s="1"/>
  <c r="X3531" i="4"/>
  <c r="I3601" i="3" s="1"/>
  <c r="U3530" i="4"/>
  <c r="F3643" i="3" s="1"/>
  <c r="W3528" i="4"/>
  <c r="H3599" i="3" s="1"/>
  <c r="T3527" i="4"/>
  <c r="E3598" i="3" s="1"/>
  <c r="X3523" i="4"/>
  <c r="I3594" i="3" s="1"/>
  <c r="U3522" i="4"/>
  <c r="F3593" i="3" s="1"/>
  <c r="W3520" i="4"/>
  <c r="H3591" i="3" s="1"/>
  <c r="T3519" i="4"/>
  <c r="E3590" i="3" s="1"/>
  <c r="V3517" i="4"/>
  <c r="G3588" i="3" s="1"/>
  <c r="X3515" i="4"/>
  <c r="I3586" i="3" s="1"/>
  <c r="U3514" i="4"/>
  <c r="F3585" i="3" s="1"/>
  <c r="T4290" i="4"/>
  <c r="E4358" i="3" s="1"/>
  <c r="X4289" i="4"/>
  <c r="I4350" i="3" s="1"/>
  <c r="V4289" i="4"/>
  <c r="G4350" i="3" s="1"/>
  <c r="T4288" i="4"/>
  <c r="E4349" i="3" s="1"/>
  <c r="X4287" i="4"/>
  <c r="I4381" i="3" s="1"/>
  <c r="V4287" i="4"/>
  <c r="G4381" i="3" s="1"/>
  <c r="T4286" i="4"/>
  <c r="E4348" i="3" s="1"/>
  <c r="X4285" i="4"/>
  <c r="I4347" i="3" s="1"/>
  <c r="V4285" i="4"/>
  <c r="G4347" i="3" s="1"/>
  <c r="T4284" i="4"/>
  <c r="E4380" i="3" s="1"/>
  <c r="X4283" i="4"/>
  <c r="I4346" i="3" s="1"/>
  <c r="V4283" i="4"/>
  <c r="G4346" i="3" s="1"/>
  <c r="T4282" i="4"/>
  <c r="E4345" i="3" s="1"/>
  <c r="X4281" i="4"/>
  <c r="I4379" i="3" s="1"/>
  <c r="V4281" i="4"/>
  <c r="G4379" i="3" s="1"/>
  <c r="T4280" i="4"/>
  <c r="E4344" i="3" s="1"/>
  <c r="X4279" i="4"/>
  <c r="I4378" i="3" s="1"/>
  <c r="V4279" i="4"/>
  <c r="G4378" i="3" s="1"/>
  <c r="T4278" i="4"/>
  <c r="E4377" i="3" s="1"/>
  <c r="X4277" i="4"/>
  <c r="I4343" i="3" s="1"/>
  <c r="V4277" i="4"/>
  <c r="G4343" i="3" s="1"/>
  <c r="T4276" i="4"/>
  <c r="E4342" i="3" s="1"/>
  <c r="X4275" i="4"/>
  <c r="I4341" i="3" s="1"/>
  <c r="V4275" i="4"/>
  <c r="G4341" i="3" s="1"/>
  <c r="T4274" i="4"/>
  <c r="E4340" i="3" s="1"/>
  <c r="X4273" i="4"/>
  <c r="I4339" i="3" s="1"/>
  <c r="V4273" i="4"/>
  <c r="G4339" i="3" s="1"/>
  <c r="T4272" i="4"/>
  <c r="E4338" i="3" s="1"/>
  <c r="X4271" i="4"/>
  <c r="I4376" i="3" s="1"/>
  <c r="V4271" i="4"/>
  <c r="G4376" i="3" s="1"/>
  <c r="T4270" i="4"/>
  <c r="E4337" i="3" s="1"/>
  <c r="V4269" i="4"/>
  <c r="G4375" i="3" s="1"/>
  <c r="T4268" i="4"/>
  <c r="E4336" i="3" s="1"/>
  <c r="X4267" i="4"/>
  <c r="I4335" i="3" s="1"/>
  <c r="V4267" i="4"/>
  <c r="G4335" i="3" s="1"/>
  <c r="T4266" i="4"/>
  <c r="E4334" i="3" s="1"/>
  <c r="X4265" i="4"/>
  <c r="I4333" i="3" s="1"/>
  <c r="V4265" i="4"/>
  <c r="G4333" i="3" s="1"/>
  <c r="T4264" i="4"/>
  <c r="E4332" i="3" s="1"/>
  <c r="X4263" i="4"/>
  <c r="I4331" i="3" s="1"/>
  <c r="V4263" i="4"/>
  <c r="G4331" i="3" s="1"/>
  <c r="T4262" i="4"/>
  <c r="E4330" i="3" s="1"/>
  <c r="X4261" i="4"/>
  <c r="I4329" i="3" s="1"/>
  <c r="V4261" i="4"/>
  <c r="G4329" i="3" s="1"/>
  <c r="T4260" i="4"/>
  <c r="E4328" i="3" s="1"/>
  <c r="X4259" i="4"/>
  <c r="I4374" i="3" s="1"/>
  <c r="V4259" i="4"/>
  <c r="G4374" i="3" s="1"/>
  <c r="T4258" i="4"/>
  <c r="E4373" i="3" s="1"/>
  <c r="U3862" i="4"/>
  <c r="F3950" i="3" s="1"/>
  <c r="W3860" i="4"/>
  <c r="H3948" i="3" s="1"/>
  <c r="T3859" i="4"/>
  <c r="E3947" i="3" s="1"/>
  <c r="U3854" i="4"/>
  <c r="F3942" i="3" s="1"/>
  <c r="W3852" i="4"/>
  <c r="H3940" i="3" s="1"/>
  <c r="T3851" i="4"/>
  <c r="E3939" i="3" s="1"/>
  <c r="U3846" i="4"/>
  <c r="F3934" i="3" s="1"/>
  <c r="T3843" i="4"/>
  <c r="E3931" i="3" s="1"/>
  <c r="X3839" i="4"/>
  <c r="I3927" i="3" s="1"/>
  <c r="U3838" i="4"/>
  <c r="F3926" i="3" s="1"/>
  <c r="W3836" i="4"/>
  <c r="H3924" i="3" s="1"/>
  <c r="V3833" i="4"/>
  <c r="G3921" i="3" s="1"/>
  <c r="X3831" i="4"/>
  <c r="I3919" i="3" s="1"/>
  <c r="U3830" i="4"/>
  <c r="F3918" i="3" s="1"/>
  <c r="W3828" i="4"/>
  <c r="H3916" i="3" s="1"/>
  <c r="T3827" i="4"/>
  <c r="E3915" i="3" s="1"/>
  <c r="V3825" i="4"/>
  <c r="G3913" i="3" s="1"/>
  <c r="X3823" i="4"/>
  <c r="I3911" i="3" s="1"/>
  <c r="U3822" i="4"/>
  <c r="F3910" i="3" s="1"/>
  <c r="W3820" i="4"/>
  <c r="H3908" i="3" s="1"/>
  <c r="X3815" i="4"/>
  <c r="I3903" i="3" s="1"/>
  <c r="U3814" i="4"/>
  <c r="F3902" i="3" s="1"/>
  <c r="W3812" i="4"/>
  <c r="H3900" i="3" s="1"/>
  <c r="T3811" i="4"/>
  <c r="E3899" i="3" s="1"/>
  <c r="V3809" i="4"/>
  <c r="G3897" i="3" s="1"/>
  <c r="X3807" i="4"/>
  <c r="I3895" i="3" s="1"/>
  <c r="U3806" i="4"/>
  <c r="F3894" i="3" s="1"/>
  <c r="W3804" i="4"/>
  <c r="H3892" i="3" s="1"/>
  <c r="T3803" i="4"/>
  <c r="E3891" i="3" s="1"/>
  <c r="V3801" i="4"/>
  <c r="G3889" i="3" s="1"/>
  <c r="X3799" i="4"/>
  <c r="I3866" i="3" s="1"/>
  <c r="U3798" i="4"/>
  <c r="F3865" i="3" s="1"/>
  <c r="W3796" i="4"/>
  <c r="H3888" i="3" s="1"/>
  <c r="T3795" i="4"/>
  <c r="E3863" i="3" s="1"/>
  <c r="V3793" i="4"/>
  <c r="G3876" i="3" s="1"/>
  <c r="X3791" i="4"/>
  <c r="I3887" i="3" s="1"/>
  <c r="U3790" i="4"/>
  <c r="F3886" i="3" s="1"/>
  <c r="W3788" i="4"/>
  <c r="H3859" i="3" s="1"/>
  <c r="T3787" i="4"/>
  <c r="E3858" i="3" s="1"/>
  <c r="X3783" i="4"/>
  <c r="I3884" i="3" s="1"/>
  <c r="U3782" i="4"/>
  <c r="F3855" i="3" s="1"/>
  <c r="W3780" i="4"/>
  <c r="H3875" i="3" s="1"/>
  <c r="T3779" i="4"/>
  <c r="E3853" i="3" s="1"/>
  <c r="V3777" i="4"/>
  <c r="G3851" i="3" s="1"/>
  <c r="X3775" i="4"/>
  <c r="I3849" i="3" s="1"/>
  <c r="U3774" i="4"/>
  <c r="F3848" i="3" s="1"/>
  <c r="W3772" i="4"/>
  <c r="H3846" i="3" s="1"/>
  <c r="T3771" i="4"/>
  <c r="E3845" i="3" s="1"/>
  <c r="V3769" i="4"/>
  <c r="G3843" i="3" s="1"/>
  <c r="U3766" i="4"/>
  <c r="F3883" i="3" s="1"/>
  <c r="W3764" i="4"/>
  <c r="H3839" i="3" s="1"/>
  <c r="T3763" i="4"/>
  <c r="E3882" i="3" s="1"/>
  <c r="V3761" i="4"/>
  <c r="G3838" i="3" s="1"/>
  <c r="X3759" i="4"/>
  <c r="I3881" i="3" s="1"/>
  <c r="U3758" i="4"/>
  <c r="F3836" i="3" s="1"/>
  <c r="W3756" i="4"/>
  <c r="H3880" i="3" s="1"/>
  <c r="T3755" i="4"/>
  <c r="E3834" i="3" s="1"/>
  <c r="V3753" i="4"/>
  <c r="G3833" i="3" s="1"/>
  <c r="U3750" i="4"/>
  <c r="F3830" i="3" s="1"/>
  <c r="W3748" i="4"/>
  <c r="H3879" i="3" s="1"/>
  <c r="T3747" i="4"/>
  <c r="E3829" i="3" s="1"/>
  <c r="X3743" i="4"/>
  <c r="I3870" i="3" s="1"/>
  <c r="U3742" i="4"/>
  <c r="F3826" i="3" s="1"/>
  <c r="W3740" i="4"/>
  <c r="H3824" i="3" s="1"/>
  <c r="T3739" i="4"/>
  <c r="E3869" i="3" s="1"/>
  <c r="V3737" i="4"/>
  <c r="G3822" i="3" s="1"/>
  <c r="X3735" i="4"/>
  <c r="I3820" i="3" s="1"/>
  <c r="W3732" i="4"/>
  <c r="H3818" i="3" s="1"/>
  <c r="T3731" i="4"/>
  <c r="E3868" i="3" s="1"/>
  <c r="V3729" i="4"/>
  <c r="G3816" i="3" s="1"/>
  <c r="X3727" i="4"/>
  <c r="I3877" i="3" s="1"/>
  <c r="U3726" i="4"/>
  <c r="F3812" i="3" s="1"/>
  <c r="W3724" i="4"/>
  <c r="H3810" i="3" s="1"/>
  <c r="T3723" i="4"/>
  <c r="E3809" i="3" s="1"/>
  <c r="V3721" i="4"/>
  <c r="G3807" i="3" s="1"/>
  <c r="X3719" i="4"/>
  <c r="I3805" i="3" s="1"/>
  <c r="U3718" i="4"/>
  <c r="F3804" i="3" s="1"/>
  <c r="W3716" i="4"/>
  <c r="H3802" i="3" s="1"/>
  <c r="T3715" i="4"/>
  <c r="E3801" i="3" s="1"/>
  <c r="V3713" i="4"/>
  <c r="G3799" i="3" s="1"/>
  <c r="X3711" i="4"/>
  <c r="I3797" i="3" s="1"/>
  <c r="U3710" i="4"/>
  <c r="F3796" i="3" s="1"/>
  <c r="W3708" i="4"/>
  <c r="H3794" i="3" s="1"/>
  <c r="T3707" i="4"/>
  <c r="E3793" i="3" s="1"/>
  <c r="X3703" i="4"/>
  <c r="I3789" i="3" s="1"/>
  <c r="U3702" i="4"/>
  <c r="F3788" i="3" s="1"/>
  <c r="W3700" i="4"/>
  <c r="H3786" i="3" s="1"/>
  <c r="V3697" i="4"/>
  <c r="G3783" i="3" s="1"/>
  <c r="X3695" i="4"/>
  <c r="I3781" i="3" s="1"/>
  <c r="U3694" i="4"/>
  <c r="F3780" i="3" s="1"/>
  <c r="W3692" i="4"/>
  <c r="H3778" i="3" s="1"/>
  <c r="T3691" i="4"/>
  <c r="E3777" i="3" s="1"/>
  <c r="V3689" i="4"/>
  <c r="G3775" i="3" s="1"/>
  <c r="X3687" i="4"/>
  <c r="I3773" i="3" s="1"/>
  <c r="U3686" i="4"/>
  <c r="F3772" i="3" s="1"/>
  <c r="W3684" i="4"/>
  <c r="H3770" i="3" s="1"/>
  <c r="T3683" i="4"/>
  <c r="E3769" i="3" s="1"/>
  <c r="V3681" i="4"/>
  <c r="G3767" i="3" s="1"/>
  <c r="X3679" i="4"/>
  <c r="I3765" i="3" s="1"/>
  <c r="U3678" i="4"/>
  <c r="F3764" i="3" s="1"/>
  <c r="T3675" i="4"/>
  <c r="E3761" i="3" s="1"/>
  <c r="V3673" i="4"/>
  <c r="G3759" i="3" s="1"/>
  <c r="X3671" i="4"/>
  <c r="I3757" i="3" s="1"/>
  <c r="U3670" i="4"/>
  <c r="F3756" i="3" s="1"/>
  <c r="W3668" i="4"/>
  <c r="H3754" i="3" s="1"/>
  <c r="T3667" i="4"/>
  <c r="E3753" i="3" s="1"/>
  <c r="V3665" i="4"/>
  <c r="G3751" i="3" s="1"/>
  <c r="X3663" i="4"/>
  <c r="I3749" i="3" s="1"/>
  <c r="U3662" i="4"/>
  <c r="F3748" i="3" s="1"/>
  <c r="W3660" i="4"/>
  <c r="H3746" i="3" s="1"/>
  <c r="V3657" i="4"/>
  <c r="G3743" i="3" s="1"/>
  <c r="X3655" i="4"/>
  <c r="I3741" i="3" s="1"/>
  <c r="U3654" i="4"/>
  <c r="F3740" i="3" s="1"/>
  <c r="W3652" i="4"/>
  <c r="H3738" i="3" s="1"/>
  <c r="T3651" i="4"/>
  <c r="E3737" i="3" s="1"/>
  <c r="V3649" i="4"/>
  <c r="G3735" i="3" s="1"/>
  <c r="X3647" i="4"/>
  <c r="I3733" i="3" s="1"/>
  <c r="W3644" i="4"/>
  <c r="H3730" i="3" s="1"/>
  <c r="T3643" i="4"/>
  <c r="E3729" i="3" s="1"/>
  <c r="V3641" i="4"/>
  <c r="G3727" i="3" s="1"/>
  <c r="X3639" i="4"/>
  <c r="I3725" i="3" s="1"/>
  <c r="U3638" i="4"/>
  <c r="F3724" i="3" s="1"/>
  <c r="T3635" i="4"/>
  <c r="E3721" i="3" s="1"/>
  <c r="V3633" i="4"/>
  <c r="G3719" i="3" s="1"/>
  <c r="X3631" i="4"/>
  <c r="I3717" i="3" s="1"/>
  <c r="T3627" i="4"/>
  <c r="E3713" i="3" s="1"/>
  <c r="V3625" i="4"/>
  <c r="G3711" i="3" s="1"/>
  <c r="X3623" i="4"/>
  <c r="I3709" i="3" s="1"/>
  <c r="U3622" i="4"/>
  <c r="F3708" i="3" s="1"/>
  <c r="W3620" i="4"/>
  <c r="H3706" i="3" s="1"/>
  <c r="T3619" i="4"/>
  <c r="E3705" i="3" s="1"/>
  <c r="V3617" i="4"/>
  <c r="G3703" i="3" s="1"/>
  <c r="U3614" i="4"/>
  <c r="F3700" i="3" s="1"/>
  <c r="W3612" i="4"/>
  <c r="H3698" i="3" s="1"/>
  <c r="V3609" i="4"/>
  <c r="G3695" i="3" s="1"/>
  <c r="X3607" i="4"/>
  <c r="I3693" i="3" s="1"/>
  <c r="U3606" i="4"/>
  <c r="F3692" i="3" s="1"/>
  <c r="W3604" i="4"/>
  <c r="H3690" i="3" s="1"/>
  <c r="T3603" i="4"/>
  <c r="E3689" i="3" s="1"/>
  <c r="V3601" i="4"/>
  <c r="G3687" i="3" s="1"/>
  <c r="U3598" i="4"/>
  <c r="F3684" i="3" s="1"/>
  <c r="W3596" i="4"/>
  <c r="H3682" i="3" s="1"/>
  <c r="T3595" i="4"/>
  <c r="E3681" i="3" s="1"/>
  <c r="V3593" i="4"/>
  <c r="G3679" i="3" s="1"/>
  <c r="X3591" i="4"/>
  <c r="I3677" i="3" s="1"/>
  <c r="T3587" i="4"/>
  <c r="E3673" i="3" s="1"/>
  <c r="V3585" i="4"/>
  <c r="G3671" i="3" s="1"/>
  <c r="X3583" i="4"/>
  <c r="I3669" i="3" s="1"/>
  <c r="U3582" i="4"/>
  <c r="F3668" i="3" s="1"/>
  <c r="T3579" i="4"/>
  <c r="E3665" i="3" s="1"/>
  <c r="X3575" i="4"/>
  <c r="I3662" i="3" s="1"/>
  <c r="U3574" i="4"/>
  <c r="F3661" i="3" s="1"/>
  <c r="W3572" i="4"/>
  <c r="H3659" i="3" s="1"/>
  <c r="T3571" i="4"/>
  <c r="E3658" i="3" s="1"/>
  <c r="X3567" i="4"/>
  <c r="I3654" i="3" s="1"/>
  <c r="U3566" i="4"/>
  <c r="F3635" i="3" s="1"/>
  <c r="W3564" i="4"/>
  <c r="H3633" i="3" s="1"/>
  <c r="U3558" i="4"/>
  <c r="F3627" i="3" s="1"/>
  <c r="W3556" i="4"/>
  <c r="H3625" i="3" s="1"/>
  <c r="T3555" i="4"/>
  <c r="E3624" i="3" s="1"/>
  <c r="V3553" i="4"/>
  <c r="G3622" i="3" s="1"/>
  <c r="X3551" i="4"/>
  <c r="I3620" i="3" s="1"/>
  <c r="U3550" i="4"/>
  <c r="F3619" i="3" s="1"/>
  <c r="W3548" i="4"/>
  <c r="H3617" i="3" s="1"/>
  <c r="V3545" i="4"/>
  <c r="G3614" i="3" s="1"/>
  <c r="X3543" i="4"/>
  <c r="I3612" i="3" s="1"/>
  <c r="U3542" i="4"/>
  <c r="F3611" i="3" s="1"/>
  <c r="W3540" i="4"/>
  <c r="H3609" i="3" s="1"/>
  <c r="V3537" i="4"/>
  <c r="G3607" i="3" s="1"/>
  <c r="U3534" i="4"/>
  <c r="F3604" i="3" s="1"/>
  <c r="W3532" i="4"/>
  <c r="H3602" i="3" s="1"/>
  <c r="T3531" i="4"/>
  <c r="E3601" i="3" s="1"/>
  <c r="V3529" i="4"/>
  <c r="G3600" i="3" s="1"/>
  <c r="X3527" i="4"/>
  <c r="I3598" i="3" s="1"/>
  <c r="U3526" i="4"/>
  <c r="F3597" i="3" s="1"/>
  <c r="W3524" i="4"/>
  <c r="H3595" i="3" s="1"/>
  <c r="T3523" i="4"/>
  <c r="E3594" i="3" s="1"/>
  <c r="V3521" i="4"/>
  <c r="G3592" i="3" s="1"/>
  <c r="X3519" i="4"/>
  <c r="I3590" i="3" s="1"/>
  <c r="U3518" i="4"/>
  <c r="F3589" i="3" s="1"/>
  <c r="W3516" i="4"/>
  <c r="H3587" i="3" s="1"/>
  <c r="T3515" i="4"/>
  <c r="E3586" i="3" s="1"/>
  <c r="V3513" i="4"/>
  <c r="G3584" i="3" s="1"/>
  <c r="X4290" i="4"/>
  <c r="I4358" i="3" s="1"/>
  <c r="V4290" i="4"/>
  <c r="G4358" i="3" s="1"/>
  <c r="T4289" i="4"/>
  <c r="E4350" i="3" s="1"/>
  <c r="X4288" i="4"/>
  <c r="I4349" i="3" s="1"/>
  <c r="V4288" i="4"/>
  <c r="G4349" i="3" s="1"/>
  <c r="T4287" i="4"/>
  <c r="E4381" i="3" s="1"/>
  <c r="X4286" i="4"/>
  <c r="I4348" i="3" s="1"/>
  <c r="V4286" i="4"/>
  <c r="G4348" i="3" s="1"/>
  <c r="T4285" i="4"/>
  <c r="E4347" i="3" s="1"/>
  <c r="X4284" i="4"/>
  <c r="I4380" i="3" s="1"/>
  <c r="V4284" i="4"/>
  <c r="G4380" i="3" s="1"/>
  <c r="X4282" i="4"/>
  <c r="I4345" i="3" s="1"/>
  <c r="V4282" i="4"/>
  <c r="G4345" i="3" s="1"/>
  <c r="T4281" i="4"/>
  <c r="E4379" i="3" s="1"/>
  <c r="X4280" i="4"/>
  <c r="I4344" i="3" s="1"/>
  <c r="V4280" i="4"/>
  <c r="G4344" i="3" s="1"/>
  <c r="T4279" i="4"/>
  <c r="E4378" i="3" s="1"/>
  <c r="X4278" i="4"/>
  <c r="I4377" i="3" s="1"/>
  <c r="V4278" i="4"/>
  <c r="G4377" i="3" s="1"/>
  <c r="T4277" i="4"/>
  <c r="E4343" i="3" s="1"/>
  <c r="X4276" i="4"/>
  <c r="I4342" i="3" s="1"/>
  <c r="V4276" i="4"/>
  <c r="G4342" i="3" s="1"/>
  <c r="T4275" i="4"/>
  <c r="E4341" i="3" s="1"/>
  <c r="X4274" i="4"/>
  <c r="I4340" i="3" s="1"/>
  <c r="T4273" i="4"/>
  <c r="E4339" i="3" s="1"/>
  <c r="V4272" i="4"/>
  <c r="G4338" i="3" s="1"/>
  <c r="T4271" i="4"/>
  <c r="E4376" i="3" s="1"/>
  <c r="X4257" i="4"/>
  <c r="I4327" i="3" s="1"/>
  <c r="T4256" i="4"/>
  <c r="E4326" i="3" s="1"/>
  <c r="X4255" i="4"/>
  <c r="I4325" i="3" s="1"/>
  <c r="V4255" i="4"/>
  <c r="G4325" i="3" s="1"/>
  <c r="T4254" i="4"/>
  <c r="E4324" i="3" s="1"/>
  <c r="X4253" i="4"/>
  <c r="I4323" i="3" s="1"/>
  <c r="V4253" i="4"/>
  <c r="G4323" i="3" s="1"/>
  <c r="T4252" i="4"/>
  <c r="E4322" i="3" s="1"/>
  <c r="X4251" i="4"/>
  <c r="I4321" i="3" s="1"/>
  <c r="V4251" i="4"/>
  <c r="G4321" i="3" s="1"/>
  <c r="T4250" i="4"/>
  <c r="E4357" i="3" s="1"/>
  <c r="X4249" i="4"/>
  <c r="I4372" i="3" s="1"/>
  <c r="T4248" i="4"/>
  <c r="E4320" i="3" s="1"/>
  <c r="X4247" i="4"/>
  <c r="I4319" i="3" s="1"/>
  <c r="V4247" i="4"/>
  <c r="G4319" i="3" s="1"/>
  <c r="T4246" i="4"/>
  <c r="E4371" i="3" s="1"/>
  <c r="X4245" i="4"/>
  <c r="I4318" i="3" s="1"/>
  <c r="V4245" i="4"/>
  <c r="G4318" i="3" s="1"/>
  <c r="T4244" i="4"/>
  <c r="E4317" i="3" s="1"/>
  <c r="X4243" i="4"/>
  <c r="I4370" i="3" s="1"/>
  <c r="V4243" i="4"/>
  <c r="G4370" i="3" s="1"/>
  <c r="T4242" i="4"/>
  <c r="E4316" i="3" s="1"/>
  <c r="X4241" i="4"/>
  <c r="I4356" i="3" s="1"/>
  <c r="X4270" i="4"/>
  <c r="I4337" i="3" s="1"/>
  <c r="V4270" i="4"/>
  <c r="G4337" i="3" s="1"/>
  <c r="T4269" i="4"/>
  <c r="E4375" i="3" s="1"/>
  <c r="X4268" i="4"/>
  <c r="I4336" i="3" s="1"/>
  <c r="V4268" i="4"/>
  <c r="G4336" i="3" s="1"/>
  <c r="T4267" i="4"/>
  <c r="E4335" i="3" s="1"/>
  <c r="X4266" i="4"/>
  <c r="I4334" i="3" s="1"/>
  <c r="V4266" i="4"/>
  <c r="G4334" i="3" s="1"/>
  <c r="T4265" i="4"/>
  <c r="E4333" i="3" s="1"/>
  <c r="X4264" i="4"/>
  <c r="I4332" i="3" s="1"/>
  <c r="V4264" i="4"/>
  <c r="G4332" i="3" s="1"/>
  <c r="T4263" i="4"/>
  <c r="E4331" i="3" s="1"/>
  <c r="X4262" i="4"/>
  <c r="I4330" i="3" s="1"/>
  <c r="V4262" i="4"/>
  <c r="G4330" i="3" s="1"/>
  <c r="T4261" i="4"/>
  <c r="E4329" i="3" s="1"/>
  <c r="X4260" i="4"/>
  <c r="I4328" i="3" s="1"/>
  <c r="V4260" i="4"/>
  <c r="G4328" i="3" s="1"/>
  <c r="T4259" i="4"/>
  <c r="E4374" i="3" s="1"/>
  <c r="X4258" i="4"/>
  <c r="I4373" i="3" s="1"/>
  <c r="V4258" i="4"/>
  <c r="G4373" i="3" s="1"/>
  <c r="T4257" i="4"/>
  <c r="E4327" i="3" s="1"/>
  <c r="X4256" i="4"/>
  <c r="I4326" i="3" s="1"/>
  <c r="V4256" i="4"/>
  <c r="G4326" i="3" s="1"/>
  <c r="T4255" i="4"/>
  <c r="E4325" i="3" s="1"/>
  <c r="X4254" i="4"/>
  <c r="I4324" i="3" s="1"/>
  <c r="V4254" i="4"/>
  <c r="G4324" i="3" s="1"/>
  <c r="T4253" i="4"/>
  <c r="E4323" i="3" s="1"/>
  <c r="V4241" i="4"/>
  <c r="G4356" i="3" s="1"/>
  <c r="X4239" i="4"/>
  <c r="I4314" i="3" s="1"/>
  <c r="V4239" i="4"/>
  <c r="G4314" i="3" s="1"/>
  <c r="T4238" i="4"/>
  <c r="E4313" i="3" s="1"/>
  <c r="X4237" i="4"/>
  <c r="I4312" i="3" s="1"/>
  <c r="V4237" i="4"/>
  <c r="G4312" i="3" s="1"/>
  <c r="T4236" i="4"/>
  <c r="E4369" i="3" s="1"/>
  <c r="X4235" i="4"/>
  <c r="I4311" i="3" s="1"/>
  <c r="T4234" i="4"/>
  <c r="E4310" i="3" s="1"/>
  <c r="X4233" i="4"/>
  <c r="I4309" i="3" s="1"/>
  <c r="T4232" i="4"/>
  <c r="E4368" i="3" s="1"/>
  <c r="X4231" i="4"/>
  <c r="I4367" i="3" s="1"/>
  <c r="V4231" i="4"/>
  <c r="G4367" i="3" s="1"/>
  <c r="T4230" i="4"/>
  <c r="E4308" i="3" s="1"/>
  <c r="X4229" i="4"/>
  <c r="I4307" i="3" s="1"/>
  <c r="V4229" i="4"/>
  <c r="G4307" i="3" s="1"/>
  <c r="T4228" i="4"/>
  <c r="E4306" i="3" s="1"/>
  <c r="X4227" i="4"/>
  <c r="I4305" i="3" s="1"/>
  <c r="V4227" i="4"/>
  <c r="G4305" i="3" s="1"/>
  <c r="T4226" i="4"/>
  <c r="E4304" i="3" s="1"/>
  <c r="X4225" i="4"/>
  <c r="I4303" i="3" s="1"/>
  <c r="V4225" i="4"/>
  <c r="G4303" i="3" s="1"/>
  <c r="T4224" i="4"/>
  <c r="E4366" i="3" s="1"/>
  <c r="X4223" i="4"/>
  <c r="I4302" i="3" s="1"/>
  <c r="V4223" i="4"/>
  <c r="G4302" i="3" s="1"/>
  <c r="X4221" i="4"/>
  <c r="I4300" i="3" s="1"/>
  <c r="T4220" i="4"/>
  <c r="E4299" i="3" s="1"/>
  <c r="X4219" i="4"/>
  <c r="I4298" i="3" s="1"/>
  <c r="V4219" i="4"/>
  <c r="G4298" i="3" s="1"/>
  <c r="T4218" i="4"/>
  <c r="E4297" i="3" s="1"/>
  <c r="X4217" i="4"/>
  <c r="I4296" i="3" s="1"/>
  <c r="V4217" i="4"/>
  <c r="G4296" i="3" s="1"/>
  <c r="T4216" i="4"/>
  <c r="E4295" i="3" s="1"/>
  <c r="X4215" i="4"/>
  <c r="I4294" i="3" s="1"/>
  <c r="V4215" i="4"/>
  <c r="G4294" i="3" s="1"/>
  <c r="T4214" i="4"/>
  <c r="E4293" i="3" s="1"/>
  <c r="X4213" i="4"/>
  <c r="I4292" i="3" s="1"/>
  <c r="V4213" i="4"/>
  <c r="G4292" i="3" s="1"/>
  <c r="T4212" i="4"/>
  <c r="E4365" i="3" s="1"/>
  <c r="X4211" i="4"/>
  <c r="I4355" i="3" s="1"/>
  <c r="V4211" i="4"/>
  <c r="G4355" i="3" s="1"/>
  <c r="T4210" i="4"/>
  <c r="E4364" i="3" s="1"/>
  <c r="X4209" i="4"/>
  <c r="I4291" i="3" s="1"/>
  <c r="V4209" i="4"/>
  <c r="G4291" i="3" s="1"/>
  <c r="T4208" i="4"/>
  <c r="E4363" i="3" s="1"/>
  <c r="X4207" i="4"/>
  <c r="I4354" i="3" s="1"/>
  <c r="T4206" i="4"/>
  <c r="E4290" i="3" s="1"/>
  <c r="V4205" i="4"/>
  <c r="G4362" i="3" s="1"/>
  <c r="T4204" i="4"/>
  <c r="E4289" i="3" s="1"/>
  <c r="X4203" i="4"/>
  <c r="I4361" i="3" s="1"/>
  <c r="V4203" i="4"/>
  <c r="G4361" i="3" s="1"/>
  <c r="T4202" i="4"/>
  <c r="E4288" i="3" s="1"/>
  <c r="X4201" i="4"/>
  <c r="I4287" i="3" s="1"/>
  <c r="V4201" i="4"/>
  <c r="G4287" i="3" s="1"/>
  <c r="T4200" i="4"/>
  <c r="E4286" i="3" s="1"/>
  <c r="X4199" i="4"/>
  <c r="I4285" i="3" s="1"/>
  <c r="V4199" i="4"/>
  <c r="G4285" i="3" s="1"/>
  <c r="T4198" i="4"/>
  <c r="E4284" i="3" s="1"/>
  <c r="X4197" i="4"/>
  <c r="I4283" i="3" s="1"/>
  <c r="V4197" i="4"/>
  <c r="G4283" i="3" s="1"/>
  <c r="T4196" i="4"/>
  <c r="E4282" i="3" s="1"/>
  <c r="X4195" i="4"/>
  <c r="I4281" i="3" s="1"/>
  <c r="T4194" i="4"/>
  <c r="E4280" i="3" s="1"/>
  <c r="X4193" i="4"/>
  <c r="I4279" i="3" s="1"/>
  <c r="V4193" i="4"/>
  <c r="G4279" i="3" s="1"/>
  <c r="T4192" i="4"/>
  <c r="E4278" i="3" s="1"/>
  <c r="X4191" i="4"/>
  <c r="I4277" i="3" s="1"/>
  <c r="V4191" i="4"/>
  <c r="G4277" i="3" s="1"/>
  <c r="T4190" i="4"/>
  <c r="E4276" i="3" s="1"/>
  <c r="X4189" i="4"/>
  <c r="I4353" i="3" s="1"/>
  <c r="V4189" i="4"/>
  <c r="G4353" i="3" s="1"/>
  <c r="T4188" i="4"/>
  <c r="E4275" i="3" s="1"/>
  <c r="X4187" i="4"/>
  <c r="I4274" i="3" s="1"/>
  <c r="V4187" i="4"/>
  <c r="G4274" i="3" s="1"/>
  <c r="T4186" i="4"/>
  <c r="E4273" i="3" s="1"/>
  <c r="X4185" i="4"/>
  <c r="I4352" i="3" s="1"/>
  <c r="V4185" i="4"/>
  <c r="G4352" i="3" s="1"/>
  <c r="T4184" i="4"/>
  <c r="E4360" i="3" s="1"/>
  <c r="X4183" i="4"/>
  <c r="I4272" i="3" s="1"/>
  <c r="V4183" i="4"/>
  <c r="G4272" i="3" s="1"/>
  <c r="T4182" i="4"/>
  <c r="E4271" i="3" s="1"/>
  <c r="X4181" i="4"/>
  <c r="I4270" i="3" s="1"/>
  <c r="V4181" i="4"/>
  <c r="G4270" i="3" s="1"/>
  <c r="T4180" i="4"/>
  <c r="E4269" i="3" s="1"/>
  <c r="X4179" i="4"/>
  <c r="I4268" i="3" s="1"/>
  <c r="V4179" i="4"/>
  <c r="G4268" i="3" s="1"/>
  <c r="T4178" i="4"/>
  <c r="E4267" i="3" s="1"/>
  <c r="V4177" i="4"/>
  <c r="G4266" i="3" s="1"/>
  <c r="T4176" i="4"/>
  <c r="E4265" i="3" s="1"/>
  <c r="X4175" i="4"/>
  <c r="I4264" i="3" s="1"/>
  <c r="V4175" i="4"/>
  <c r="G4264" i="3" s="1"/>
  <c r="T4174" i="4"/>
  <c r="E4263" i="3" s="1"/>
  <c r="X4173" i="4"/>
  <c r="I4351" i="3" s="1"/>
  <c r="V4173" i="4"/>
  <c r="G4351" i="3" s="1"/>
  <c r="T4172" i="4"/>
  <c r="E4262" i="3" s="1"/>
  <c r="X4171" i="4"/>
  <c r="I4261" i="3" s="1"/>
  <c r="V4171" i="4"/>
  <c r="G4261" i="3" s="1"/>
  <c r="T4170" i="4"/>
  <c r="E4260" i="3" s="1"/>
  <c r="X4169" i="4"/>
  <c r="I4359" i="3" s="1"/>
  <c r="V4169" i="4"/>
  <c r="G4359" i="3" s="1"/>
  <c r="X4167" i="4"/>
  <c r="I4258" i="3" s="1"/>
  <c r="V4167" i="4"/>
  <c r="G4258" i="3" s="1"/>
  <c r="X4165" i="4"/>
  <c r="I4256" i="3" s="1"/>
  <c r="V4165" i="4"/>
  <c r="G4256" i="3" s="1"/>
  <c r="T4164" i="4"/>
  <c r="E4255" i="3" s="1"/>
  <c r="X4163" i="4"/>
  <c r="I4254" i="3" s="1"/>
  <c r="V4163" i="4"/>
  <c r="G4254" i="3" s="1"/>
  <c r="T4162" i="4"/>
  <c r="E4253" i="3" s="1"/>
  <c r="X4161" i="4"/>
  <c r="I4252" i="3" s="1"/>
  <c r="V4161" i="4"/>
  <c r="G4252" i="3" s="1"/>
  <c r="T4160" i="4"/>
  <c r="E4251" i="3" s="1"/>
  <c r="V4159" i="4"/>
  <c r="G4246" i="3" s="1"/>
  <c r="T4158" i="4"/>
  <c r="E4245" i="3" s="1"/>
  <c r="X4157" i="4"/>
  <c r="I4244" i="3" s="1"/>
  <c r="V4157" i="4"/>
  <c r="G4244" i="3" s="1"/>
  <c r="T4156" i="4"/>
  <c r="E4243" i="3" s="1"/>
  <c r="X4155" i="4"/>
  <c r="I4242" i="3" s="1"/>
  <c r="V4155" i="4"/>
  <c r="G4242" i="3" s="1"/>
  <c r="T4154" i="4"/>
  <c r="E4241" i="3" s="1"/>
  <c r="X4153" i="4"/>
  <c r="I4240" i="3" s="1"/>
  <c r="V4153" i="4"/>
  <c r="G4240" i="3" s="1"/>
  <c r="T4152" i="4"/>
  <c r="E4239" i="3" s="1"/>
  <c r="V4151" i="4"/>
  <c r="G4238" i="3" s="1"/>
  <c r="T4150" i="4"/>
  <c r="E4237" i="3" s="1"/>
  <c r="X4149" i="4"/>
  <c r="I4236" i="3" s="1"/>
  <c r="V4149" i="4"/>
  <c r="G4236" i="3" s="1"/>
  <c r="T4148" i="4"/>
  <c r="E4235" i="3" s="1"/>
  <c r="X4147" i="4"/>
  <c r="I4234" i="3" s="1"/>
  <c r="V4147" i="4"/>
  <c r="G4234" i="3" s="1"/>
  <c r="T4146" i="4"/>
  <c r="E4233" i="3" s="1"/>
  <c r="X4145" i="4"/>
  <c r="I4232" i="3" s="1"/>
  <c r="V4145" i="4"/>
  <c r="G4232" i="3" s="1"/>
  <c r="T4144" i="4"/>
  <c r="E4231" i="3" s="1"/>
  <c r="X4143" i="4"/>
  <c r="I4230" i="3" s="1"/>
  <c r="V4143" i="4"/>
  <c r="G4230" i="3" s="1"/>
  <c r="T4142" i="4"/>
  <c r="E4229" i="3" s="1"/>
  <c r="X4141" i="4"/>
  <c r="I4228" i="3" s="1"/>
  <c r="V4141" i="4"/>
  <c r="G4228" i="3" s="1"/>
  <c r="T4140" i="4"/>
  <c r="E4227" i="3" s="1"/>
  <c r="X4139" i="4"/>
  <c r="I4226" i="3" s="1"/>
  <c r="V4139" i="4"/>
  <c r="G4226" i="3" s="1"/>
  <c r="T4138" i="4"/>
  <c r="E4225" i="3" s="1"/>
  <c r="X4137" i="4"/>
  <c r="I4224" i="3" s="1"/>
  <c r="V4137" i="4"/>
  <c r="G4224" i="3" s="1"/>
  <c r="T4136" i="4"/>
  <c r="E4223" i="3" s="1"/>
  <c r="X4135" i="4"/>
  <c r="I4222" i="3" s="1"/>
  <c r="V4135" i="4"/>
  <c r="G4222" i="3" s="1"/>
  <c r="T4134" i="4"/>
  <c r="E4221" i="3" s="1"/>
  <c r="X4133" i="4"/>
  <c r="I4220" i="3" s="1"/>
  <c r="T4132" i="4"/>
  <c r="E4219" i="3" s="1"/>
  <c r="X4131" i="4"/>
  <c r="I4218" i="3" s="1"/>
  <c r="V4131" i="4"/>
  <c r="G4218" i="3" s="1"/>
  <c r="T4130" i="4"/>
  <c r="E4217" i="3" s="1"/>
  <c r="X4129" i="4"/>
  <c r="I4216" i="3" s="1"/>
  <c r="V4129" i="4"/>
  <c r="G4216" i="3" s="1"/>
  <c r="T4128" i="4"/>
  <c r="E4215" i="3" s="1"/>
  <c r="V4127" i="4"/>
  <c r="G4214" i="3" s="1"/>
  <c r="X4125" i="4"/>
  <c r="I4212" i="3" s="1"/>
  <c r="V4125" i="4"/>
  <c r="G4212" i="3" s="1"/>
  <c r="X4123" i="4"/>
  <c r="I4210" i="3" s="1"/>
  <c r="V4123" i="4"/>
  <c r="G4210" i="3" s="1"/>
  <c r="T4122" i="4"/>
  <c r="E4247" i="3" s="1"/>
  <c r="X4121" i="4"/>
  <c r="I4209" i="3" s="1"/>
  <c r="V4121" i="4"/>
  <c r="G4209" i="3" s="1"/>
  <c r="T4120" i="4"/>
  <c r="E4208" i="3" s="1"/>
  <c r="X4119" i="4"/>
  <c r="I4207" i="3" s="1"/>
  <c r="V4119" i="4"/>
  <c r="G4207" i="3" s="1"/>
  <c r="T4118" i="4"/>
  <c r="E4206" i="3" s="1"/>
  <c r="X4117" i="4"/>
  <c r="I4205" i="3" s="1"/>
  <c r="V4117" i="4"/>
  <c r="G4205" i="3" s="1"/>
  <c r="X4252" i="4"/>
  <c r="I4322" i="3" s="1"/>
  <c r="V4252" i="4"/>
  <c r="G4322" i="3" s="1"/>
  <c r="T4251" i="4"/>
  <c r="E4321" i="3" s="1"/>
  <c r="X4250" i="4"/>
  <c r="I4357" i="3" s="1"/>
  <c r="T4249" i="4"/>
  <c r="E4372" i="3" s="1"/>
  <c r="X4248" i="4"/>
  <c r="I4320" i="3" s="1"/>
  <c r="V4248" i="4"/>
  <c r="G4320" i="3" s="1"/>
  <c r="X4246" i="4"/>
  <c r="I4371" i="3" s="1"/>
  <c r="V4246" i="4"/>
  <c r="G4371" i="3" s="1"/>
  <c r="T4245" i="4"/>
  <c r="E4318" i="3" s="1"/>
  <c r="X4244" i="4"/>
  <c r="I4317" i="3" s="1"/>
  <c r="V4244" i="4"/>
  <c r="G4317" i="3" s="1"/>
  <c r="T4243" i="4"/>
  <c r="E4370" i="3" s="1"/>
  <c r="X4242" i="4"/>
  <c r="I4316" i="3" s="1"/>
  <c r="T4241" i="4"/>
  <c r="E4356" i="3" s="1"/>
  <c r="X4240" i="4"/>
  <c r="I4315" i="3" s="1"/>
  <c r="T4239" i="4"/>
  <c r="E4314" i="3" s="1"/>
  <c r="X4238" i="4"/>
  <c r="I4313" i="3" s="1"/>
  <c r="V4238" i="4"/>
  <c r="G4313" i="3" s="1"/>
  <c r="T4237" i="4"/>
  <c r="E4312" i="3" s="1"/>
  <c r="X4236" i="4"/>
  <c r="I4369" i="3" s="1"/>
  <c r="V4236" i="4"/>
  <c r="G4369" i="3" s="1"/>
  <c r="T4235" i="4"/>
  <c r="E4311" i="3" s="1"/>
  <c r="X4234" i="4"/>
  <c r="I4310" i="3" s="1"/>
  <c r="V4234" i="4"/>
  <c r="G4310" i="3" s="1"/>
  <c r="X4232" i="4"/>
  <c r="I4368" i="3" s="1"/>
  <c r="V4232" i="4"/>
  <c r="G4368" i="3" s="1"/>
  <c r="T4231" i="4"/>
  <c r="E4367" i="3" s="1"/>
  <c r="X4230" i="4"/>
  <c r="I4308" i="3" s="1"/>
  <c r="V4230" i="4"/>
  <c r="G4308" i="3" s="1"/>
  <c r="T4229" i="4"/>
  <c r="E4307" i="3" s="1"/>
  <c r="X4228" i="4"/>
  <c r="I4306" i="3" s="1"/>
  <c r="X4226" i="4"/>
  <c r="I4304" i="3" s="1"/>
  <c r="V4226" i="4"/>
  <c r="G4304" i="3" s="1"/>
  <c r="T4225" i="4"/>
  <c r="E4303" i="3" s="1"/>
  <c r="X4224" i="4"/>
  <c r="I4366" i="3" s="1"/>
  <c r="V4224" i="4"/>
  <c r="G4366" i="3" s="1"/>
  <c r="T4223" i="4"/>
  <c r="E4302" i="3" s="1"/>
  <c r="X4222" i="4"/>
  <c r="I4301" i="3" s="1"/>
  <c r="V4222" i="4"/>
  <c r="G4301" i="3" s="1"/>
  <c r="T4221" i="4"/>
  <c r="E4300" i="3" s="1"/>
  <c r="X4220" i="4"/>
  <c r="I4299" i="3" s="1"/>
  <c r="T4219" i="4"/>
  <c r="E4298" i="3" s="1"/>
  <c r="X4218" i="4"/>
  <c r="I4297" i="3" s="1"/>
  <c r="V4218" i="4"/>
  <c r="G4297" i="3" s="1"/>
  <c r="T4217" i="4"/>
  <c r="E4296" i="3" s="1"/>
  <c r="X4216" i="4"/>
  <c r="I4295" i="3" s="1"/>
  <c r="V4216" i="4"/>
  <c r="G4295" i="3" s="1"/>
  <c r="T4215" i="4"/>
  <c r="E4294" i="3" s="1"/>
  <c r="V4214" i="4"/>
  <c r="G4293" i="3" s="1"/>
  <c r="T4213" i="4"/>
  <c r="E4292" i="3" s="1"/>
  <c r="X4212" i="4"/>
  <c r="I4365" i="3" s="1"/>
  <c r="V4212" i="4"/>
  <c r="G4365" i="3" s="1"/>
  <c r="T4211" i="4"/>
  <c r="E4355" i="3" s="1"/>
  <c r="X4210" i="4"/>
  <c r="I4364" i="3" s="1"/>
  <c r="V4210" i="4"/>
  <c r="G4364" i="3" s="1"/>
  <c r="T4209" i="4"/>
  <c r="E4291" i="3" s="1"/>
  <c r="X4208" i="4"/>
  <c r="I4363" i="3" s="1"/>
  <c r="V4208" i="4"/>
  <c r="G4363" i="3" s="1"/>
  <c r="T4207" i="4"/>
  <c r="E4354" i="3" s="1"/>
  <c r="X4206" i="4"/>
  <c r="I4290" i="3" s="1"/>
  <c r="V4206" i="4"/>
  <c r="G4290" i="3" s="1"/>
  <c r="T4205" i="4"/>
  <c r="E4362" i="3" s="1"/>
  <c r="X4204" i="4"/>
  <c r="I4289" i="3" s="1"/>
  <c r="T4203" i="4"/>
  <c r="E4361" i="3" s="1"/>
  <c r="X4202" i="4"/>
  <c r="I4288" i="3" s="1"/>
  <c r="V4202" i="4"/>
  <c r="G4288" i="3" s="1"/>
  <c r="T4201" i="4"/>
  <c r="E4287" i="3" s="1"/>
  <c r="X4200" i="4"/>
  <c r="I4286" i="3" s="1"/>
  <c r="V4200" i="4"/>
  <c r="G4286" i="3" s="1"/>
  <c r="T4199" i="4"/>
  <c r="E4285" i="3" s="1"/>
  <c r="X4198" i="4"/>
  <c r="I4284" i="3" s="1"/>
  <c r="V4198" i="4"/>
  <c r="G4284" i="3" s="1"/>
  <c r="T4197" i="4"/>
  <c r="E4283" i="3" s="1"/>
  <c r="X4196" i="4"/>
  <c r="I4282" i="3" s="1"/>
  <c r="T4195" i="4"/>
  <c r="E4281" i="3" s="1"/>
  <c r="X4194" i="4"/>
  <c r="I4280" i="3" s="1"/>
  <c r="V4194" i="4"/>
  <c r="G4280" i="3" s="1"/>
  <c r="T4193" i="4"/>
  <c r="E4279" i="3" s="1"/>
  <c r="X4192" i="4"/>
  <c r="I4278" i="3" s="1"/>
  <c r="V4192" i="4"/>
  <c r="G4278" i="3" s="1"/>
  <c r="T4191" i="4"/>
  <c r="E4277" i="3" s="1"/>
  <c r="X4190" i="4"/>
  <c r="I4276" i="3" s="1"/>
  <c r="V4190" i="4"/>
  <c r="G4276" i="3" s="1"/>
  <c r="T4189" i="4"/>
  <c r="E4353" i="3" s="1"/>
  <c r="X4188" i="4"/>
  <c r="I4275" i="3" s="1"/>
  <c r="V4188" i="4"/>
  <c r="G4275" i="3" s="1"/>
  <c r="T4187" i="4"/>
  <c r="E4274" i="3" s="1"/>
  <c r="V4186" i="4"/>
  <c r="G4273" i="3" s="1"/>
  <c r="T4185" i="4"/>
  <c r="E4352" i="3" s="1"/>
  <c r="X4184" i="4"/>
  <c r="I4360" i="3" s="1"/>
  <c r="V4184" i="4"/>
  <c r="G4360" i="3" s="1"/>
  <c r="T4183" i="4"/>
  <c r="E4272" i="3" s="1"/>
  <c r="X4182" i="4"/>
  <c r="I4271" i="3" s="1"/>
  <c r="V4182" i="4"/>
  <c r="G4271" i="3" s="1"/>
  <c r="T4181" i="4"/>
  <c r="E4270" i="3" s="1"/>
  <c r="X4180" i="4"/>
  <c r="I4269" i="3" s="1"/>
  <c r="V4180" i="4"/>
  <c r="G4269" i="3" s="1"/>
  <c r="T4179" i="4"/>
  <c r="E4268" i="3" s="1"/>
  <c r="X4178" i="4"/>
  <c r="I4267" i="3" s="1"/>
  <c r="V4178" i="4"/>
  <c r="G4267" i="3" s="1"/>
  <c r="T4177" i="4"/>
  <c r="E4266" i="3" s="1"/>
  <c r="X4176" i="4"/>
  <c r="I4265" i="3" s="1"/>
  <c r="V4176" i="4"/>
  <c r="G4265" i="3" s="1"/>
  <c r="T4175" i="4"/>
  <c r="E4264" i="3" s="1"/>
  <c r="X4174" i="4"/>
  <c r="I4263" i="3" s="1"/>
  <c r="T4173" i="4"/>
  <c r="E4351" i="3" s="1"/>
  <c r="X4172" i="4"/>
  <c r="I4262" i="3" s="1"/>
  <c r="V4172" i="4"/>
  <c r="G4262" i="3" s="1"/>
  <c r="X4170" i="4"/>
  <c r="I4260" i="3" s="1"/>
  <c r="V4170" i="4"/>
  <c r="G4260" i="3" s="1"/>
  <c r="T4169" i="4"/>
  <c r="E4359" i="3" s="1"/>
  <c r="X4168" i="4"/>
  <c r="I4259" i="3" s="1"/>
  <c r="V4168" i="4"/>
  <c r="G4259" i="3" s="1"/>
  <c r="T4167" i="4"/>
  <c r="E4258" i="3" s="1"/>
  <c r="V4166" i="4"/>
  <c r="G4257" i="3" s="1"/>
  <c r="T4165" i="4"/>
  <c r="E4256" i="3" s="1"/>
  <c r="X4164" i="4"/>
  <c r="I4255" i="3" s="1"/>
  <c r="T4163" i="4"/>
  <c r="E4254" i="3" s="1"/>
  <c r="X4162" i="4"/>
  <c r="I4253" i="3" s="1"/>
  <c r="V4162" i="4"/>
  <c r="G4253" i="3" s="1"/>
  <c r="T4161" i="4"/>
  <c r="E4252" i="3" s="1"/>
  <c r="X4160" i="4"/>
  <c r="I4251" i="3" s="1"/>
  <c r="V4160" i="4"/>
  <c r="G4251" i="3" s="1"/>
  <c r="T4159" i="4"/>
  <c r="E4246" i="3" s="1"/>
  <c r="T4157" i="4"/>
  <c r="E4244" i="3" s="1"/>
  <c r="X4156" i="4"/>
  <c r="I4243" i="3" s="1"/>
  <c r="V4156" i="4"/>
  <c r="G4243" i="3" s="1"/>
  <c r="T4155" i="4"/>
  <c r="E4242" i="3" s="1"/>
  <c r="V4154" i="4"/>
  <c r="G4241" i="3" s="1"/>
  <c r="T4153" i="4"/>
  <c r="E4240" i="3" s="1"/>
  <c r="V4152" i="4"/>
  <c r="G4239" i="3" s="1"/>
  <c r="T4151" i="4"/>
  <c r="E4238" i="3" s="1"/>
  <c r="X4150" i="4"/>
  <c r="I4237" i="3" s="1"/>
  <c r="V4150" i="4"/>
  <c r="G4237" i="3" s="1"/>
  <c r="T4149" i="4"/>
  <c r="E4236" i="3" s="1"/>
  <c r="X4148" i="4"/>
  <c r="I4235" i="3" s="1"/>
  <c r="V4148" i="4"/>
  <c r="G4235" i="3" s="1"/>
  <c r="T4147" i="4"/>
  <c r="E4234" i="3" s="1"/>
  <c r="X4146" i="4"/>
  <c r="I4233" i="3" s="1"/>
  <c r="V4146" i="4"/>
  <c r="G4233" i="3" s="1"/>
  <c r="X4144" i="4"/>
  <c r="I4231" i="3" s="1"/>
  <c r="V4144" i="4"/>
  <c r="G4231" i="3" s="1"/>
  <c r="T4143" i="4"/>
  <c r="E4230" i="3" s="1"/>
  <c r="X4142" i="4"/>
  <c r="I4229" i="3" s="1"/>
  <c r="V4142" i="4"/>
  <c r="G4229" i="3" s="1"/>
  <c r="T4141" i="4"/>
  <c r="E4228" i="3" s="1"/>
  <c r="X4140" i="4"/>
  <c r="I4227" i="3" s="1"/>
  <c r="V4140" i="4"/>
  <c r="G4227" i="3" s="1"/>
  <c r="T4139" i="4"/>
  <c r="E4226" i="3" s="1"/>
  <c r="X4138" i="4"/>
  <c r="I4225" i="3" s="1"/>
  <c r="V4138" i="4"/>
  <c r="G4225" i="3" s="1"/>
  <c r="T4137" i="4"/>
  <c r="E4224" i="3" s="1"/>
  <c r="X4136" i="4"/>
  <c r="I4223" i="3" s="1"/>
  <c r="T4116" i="4"/>
  <c r="E4204" i="3" s="1"/>
  <c r="X4115" i="4"/>
  <c r="I4203" i="3" s="1"/>
  <c r="V4115" i="4"/>
  <c r="G4203" i="3" s="1"/>
  <c r="T4114" i="4"/>
  <c r="E4202" i="3" s="1"/>
  <c r="X4113" i="4"/>
  <c r="I4201" i="3" s="1"/>
  <c r="V4113" i="4"/>
  <c r="G4201" i="3" s="1"/>
  <c r="T4112" i="4"/>
  <c r="E4200" i="3" s="1"/>
  <c r="X4111" i="4"/>
  <c r="I4199" i="3" s="1"/>
  <c r="V4111" i="4"/>
  <c r="G4199" i="3" s="1"/>
  <c r="T4110" i="4"/>
  <c r="E4198" i="3" s="1"/>
  <c r="X4109" i="4"/>
  <c r="I4197" i="3" s="1"/>
  <c r="V4109" i="4"/>
  <c r="G4197" i="3" s="1"/>
  <c r="X4107" i="4"/>
  <c r="I4195" i="3" s="1"/>
  <c r="V4107" i="4"/>
  <c r="G4195" i="3" s="1"/>
  <c r="T4106" i="4"/>
  <c r="E4194" i="3" s="1"/>
  <c r="X4105" i="4"/>
  <c r="I4193" i="3" s="1"/>
  <c r="V4105" i="4"/>
  <c r="G4193" i="3" s="1"/>
  <c r="T4104" i="4"/>
  <c r="E4192" i="3" s="1"/>
  <c r="X4103" i="4"/>
  <c r="I4191" i="3" s="1"/>
  <c r="V4103" i="4"/>
  <c r="G4191" i="3" s="1"/>
  <c r="T4102" i="4"/>
  <c r="E4190" i="3" s="1"/>
  <c r="V4101" i="4"/>
  <c r="G4189" i="3" s="1"/>
  <c r="X4099" i="4"/>
  <c r="I4187" i="3" s="1"/>
  <c r="T4098" i="4"/>
  <c r="E4186" i="3" s="1"/>
  <c r="X4097" i="4"/>
  <c r="I4185" i="3" s="1"/>
  <c r="V4097" i="4"/>
  <c r="G4185" i="3" s="1"/>
  <c r="T4096" i="4"/>
  <c r="E4184" i="3" s="1"/>
  <c r="X4095" i="4"/>
  <c r="I4183" i="3" s="1"/>
  <c r="V4095" i="4"/>
  <c r="G4183" i="3" s="1"/>
  <c r="T4094" i="4"/>
  <c r="E4182" i="3" s="1"/>
  <c r="X4093" i="4"/>
  <c r="I4181" i="3" s="1"/>
  <c r="V4093" i="4"/>
  <c r="G4181" i="3" s="1"/>
  <c r="T4092" i="4"/>
  <c r="E4180" i="3" s="1"/>
  <c r="X4091" i="4"/>
  <c r="I4179" i="3" s="1"/>
  <c r="V4091" i="4"/>
  <c r="G4179" i="3" s="1"/>
  <c r="T4090" i="4"/>
  <c r="E4178" i="3" s="1"/>
  <c r="X4089" i="4"/>
  <c r="I4177" i="3" s="1"/>
  <c r="V4089" i="4"/>
  <c r="G4177" i="3" s="1"/>
  <c r="T4088" i="4"/>
  <c r="E4176" i="3" s="1"/>
  <c r="X4087" i="4"/>
  <c r="I4175" i="3" s="1"/>
  <c r="V4087" i="4"/>
  <c r="G4175" i="3" s="1"/>
  <c r="T4086" i="4"/>
  <c r="E4174" i="3" s="1"/>
  <c r="X4085" i="4"/>
  <c r="I4173" i="3" s="1"/>
  <c r="V4085" i="4"/>
  <c r="G4173" i="3" s="1"/>
  <c r="T4084" i="4"/>
  <c r="E4172" i="3" s="1"/>
  <c r="X4083" i="4"/>
  <c r="I4171" i="3" s="1"/>
  <c r="V4083" i="4"/>
  <c r="G4171" i="3" s="1"/>
  <c r="T4082" i="4"/>
  <c r="E4170" i="3" s="1"/>
  <c r="X4081" i="4"/>
  <c r="I4169" i="3" s="1"/>
  <c r="V4081" i="4"/>
  <c r="G4169" i="3" s="1"/>
  <c r="T4080" i="4"/>
  <c r="E4168" i="3" s="1"/>
  <c r="X4079" i="4"/>
  <c r="I4167" i="3" s="1"/>
  <c r="V4079" i="4"/>
  <c r="G4167" i="3" s="1"/>
  <c r="T4078" i="4"/>
  <c r="E4166" i="3" s="1"/>
  <c r="X4077" i="4"/>
  <c r="I4165" i="3" s="1"/>
  <c r="V4077" i="4"/>
  <c r="G4165" i="3" s="1"/>
  <c r="T4076" i="4"/>
  <c r="E4164" i="3" s="1"/>
  <c r="X4075" i="4"/>
  <c r="I4163" i="3" s="1"/>
  <c r="V4075" i="4"/>
  <c r="G4163" i="3" s="1"/>
  <c r="T4074" i="4"/>
  <c r="E4162" i="3" s="1"/>
  <c r="V4073" i="4"/>
  <c r="G4161" i="3" s="1"/>
  <c r="T4072" i="4"/>
  <c r="E4160" i="3" s="1"/>
  <c r="X4071" i="4"/>
  <c r="I4159" i="3" s="1"/>
  <c r="V4071" i="4"/>
  <c r="G4159" i="3" s="1"/>
  <c r="T4070" i="4"/>
  <c r="E4158" i="3" s="1"/>
  <c r="X4069" i="4"/>
  <c r="I4157" i="3" s="1"/>
  <c r="V4069" i="4"/>
  <c r="G4157" i="3" s="1"/>
  <c r="T4068" i="4"/>
  <c r="E4156" i="3" s="1"/>
  <c r="X4067" i="4"/>
  <c r="I4155" i="3" s="1"/>
  <c r="V4067" i="4"/>
  <c r="G4155" i="3" s="1"/>
  <c r="T4066" i="4"/>
  <c r="E4154" i="3" s="1"/>
  <c r="X4065" i="4"/>
  <c r="I4153" i="3" s="1"/>
  <c r="V4065" i="4"/>
  <c r="G4153" i="3" s="1"/>
  <c r="T4064" i="4"/>
  <c r="E4152" i="3" s="1"/>
  <c r="X4063" i="4"/>
  <c r="I4151" i="3" s="1"/>
  <c r="V4063" i="4"/>
  <c r="G4151" i="3" s="1"/>
  <c r="T4062" i="4"/>
  <c r="E4150" i="3" s="1"/>
  <c r="X4061" i="4"/>
  <c r="I4149" i="3" s="1"/>
  <c r="V4061" i="4"/>
  <c r="G4149" i="3" s="1"/>
  <c r="T4060" i="4"/>
  <c r="E4148" i="3" s="1"/>
  <c r="X4059" i="4"/>
  <c r="I4147" i="3" s="1"/>
  <c r="V4059" i="4"/>
  <c r="G4147" i="3" s="1"/>
  <c r="T4058" i="4"/>
  <c r="E4146" i="3" s="1"/>
  <c r="X4057" i="4"/>
  <c r="I4145" i="3" s="1"/>
  <c r="V4057" i="4"/>
  <c r="G4145" i="3" s="1"/>
  <c r="T4056" i="4"/>
  <c r="E4144" i="3" s="1"/>
  <c r="V4055" i="4"/>
  <c r="G4143" i="3" s="1"/>
  <c r="T4054" i="4"/>
  <c r="E4142" i="3" s="1"/>
  <c r="X4053" i="4"/>
  <c r="I4141" i="3" s="1"/>
  <c r="V4053" i="4"/>
  <c r="G4141" i="3" s="1"/>
  <c r="T4052" i="4"/>
  <c r="E4140" i="3" s="1"/>
  <c r="X4051" i="4"/>
  <c r="I4139" i="3" s="1"/>
  <c r="V4051" i="4"/>
  <c r="G4139" i="3" s="1"/>
  <c r="T4050" i="4"/>
  <c r="E4138" i="3" s="1"/>
  <c r="X4049" i="4"/>
  <c r="I4137" i="3" s="1"/>
  <c r="V4049" i="4"/>
  <c r="G4137" i="3" s="1"/>
  <c r="T4048" i="4"/>
  <c r="E4136" i="3" s="1"/>
  <c r="X4047" i="4"/>
  <c r="I4135" i="3" s="1"/>
  <c r="V4047" i="4"/>
  <c r="G4135" i="3" s="1"/>
  <c r="T4046" i="4"/>
  <c r="E4134" i="3" s="1"/>
  <c r="X4045" i="4"/>
  <c r="I4133" i="3" s="1"/>
  <c r="V4045" i="4"/>
  <c r="G4133" i="3" s="1"/>
  <c r="T4044" i="4"/>
  <c r="E4132" i="3" s="1"/>
  <c r="X4043" i="4"/>
  <c r="I4131" i="3" s="1"/>
  <c r="V4043" i="4"/>
  <c r="G4131" i="3" s="1"/>
  <c r="T4042" i="4"/>
  <c r="E4130" i="3" s="1"/>
  <c r="X4041" i="4"/>
  <c r="I4129" i="3" s="1"/>
  <c r="T4040" i="4"/>
  <c r="E4128" i="3" s="1"/>
  <c r="X4039" i="4"/>
  <c r="I4127" i="3" s="1"/>
  <c r="V4039" i="4"/>
  <c r="G4127" i="3" s="1"/>
  <c r="T4038" i="4"/>
  <c r="E4126" i="3" s="1"/>
  <c r="X4037" i="4"/>
  <c r="I4125" i="3" s="1"/>
  <c r="V4037" i="4"/>
  <c r="G4125" i="3" s="1"/>
  <c r="T4036" i="4"/>
  <c r="E4124" i="3" s="1"/>
  <c r="X4035" i="4"/>
  <c r="I4123" i="3" s="1"/>
  <c r="V4035" i="4"/>
  <c r="G4123" i="3" s="1"/>
  <c r="T4034" i="4"/>
  <c r="E4122" i="3" s="1"/>
  <c r="X4033" i="4"/>
  <c r="I4121" i="3" s="1"/>
  <c r="V4033" i="4"/>
  <c r="G4121" i="3" s="1"/>
  <c r="T4032" i="4"/>
  <c r="E4120" i="3" s="1"/>
  <c r="X4031" i="4"/>
  <c r="I4119" i="3" s="1"/>
  <c r="V4031" i="4"/>
  <c r="G4119" i="3" s="1"/>
  <c r="T4030" i="4"/>
  <c r="E4118" i="3" s="1"/>
  <c r="X4029" i="4"/>
  <c r="I4117" i="3" s="1"/>
  <c r="V4029" i="4"/>
  <c r="G4117" i="3" s="1"/>
  <c r="X4027" i="4"/>
  <c r="I4115" i="3" s="1"/>
  <c r="V4027" i="4"/>
  <c r="G4115" i="3" s="1"/>
  <c r="T4026" i="4"/>
  <c r="E4114" i="3" s="1"/>
  <c r="X4025" i="4"/>
  <c r="I4113" i="3" s="1"/>
  <c r="V4025" i="4"/>
  <c r="G4113" i="3" s="1"/>
  <c r="T4024" i="4"/>
  <c r="E4112" i="3" s="1"/>
  <c r="X4023" i="4"/>
  <c r="I4111" i="3" s="1"/>
  <c r="V4023" i="4"/>
  <c r="G4111" i="3" s="1"/>
  <c r="T4022" i="4"/>
  <c r="E4110" i="3" s="1"/>
  <c r="X4021" i="4"/>
  <c r="I4109" i="3" s="1"/>
  <c r="V4021" i="4"/>
  <c r="G4109" i="3" s="1"/>
  <c r="T4020" i="4"/>
  <c r="E4108" i="3" s="1"/>
  <c r="X4019" i="4"/>
  <c r="I4107" i="3" s="1"/>
  <c r="V4019" i="4"/>
  <c r="G4107" i="3" s="1"/>
  <c r="T4018" i="4"/>
  <c r="E4106" i="3" s="1"/>
  <c r="X4017" i="4"/>
  <c r="I4105" i="3" s="1"/>
  <c r="V4017" i="4"/>
  <c r="G4105" i="3" s="1"/>
  <c r="V4015" i="4"/>
  <c r="G4103" i="3" s="1"/>
  <c r="T4014" i="4"/>
  <c r="E4102" i="3" s="1"/>
  <c r="X4013" i="4"/>
  <c r="I4101" i="3" s="1"/>
  <c r="V4013" i="4"/>
  <c r="G4101" i="3" s="1"/>
  <c r="T4012" i="4"/>
  <c r="E4100" i="3" s="1"/>
  <c r="X4011" i="4"/>
  <c r="I4099" i="3" s="1"/>
  <c r="V4011" i="4"/>
  <c r="G4099" i="3" s="1"/>
  <c r="T4010" i="4"/>
  <c r="E4098" i="3" s="1"/>
  <c r="X4009" i="4"/>
  <c r="I4097" i="3" s="1"/>
  <c r="V4009" i="4"/>
  <c r="G4097" i="3" s="1"/>
  <c r="T4008" i="4"/>
  <c r="E4096" i="3" s="1"/>
  <c r="X4007" i="4"/>
  <c r="I4095" i="3" s="1"/>
  <c r="V4007" i="4"/>
  <c r="G4095" i="3" s="1"/>
  <c r="T4006" i="4"/>
  <c r="E4094" i="3" s="1"/>
  <c r="X4005" i="4"/>
  <c r="I4093" i="3" s="1"/>
  <c r="V4005" i="4"/>
  <c r="G4093" i="3" s="1"/>
  <c r="T4004" i="4"/>
  <c r="E4092" i="3" s="1"/>
  <c r="X4003" i="4"/>
  <c r="I4091" i="3" s="1"/>
  <c r="V4003" i="4"/>
  <c r="G4091" i="3" s="1"/>
  <c r="T4002" i="4"/>
  <c r="E4090" i="3" s="1"/>
  <c r="X4001" i="4"/>
  <c r="I4089" i="3" s="1"/>
  <c r="V4001" i="4"/>
  <c r="G4089" i="3" s="1"/>
  <c r="T4000" i="4"/>
  <c r="E4088" i="3" s="1"/>
  <c r="X3999" i="4"/>
  <c r="I4087" i="3" s="1"/>
  <c r="V3999" i="4"/>
  <c r="G4087" i="3" s="1"/>
  <c r="T3998" i="4"/>
  <c r="E4086" i="3" s="1"/>
  <c r="T3996" i="4"/>
  <c r="E4084" i="3" s="1"/>
  <c r="V4136" i="4"/>
  <c r="G4223" i="3" s="1"/>
  <c r="T4135" i="4"/>
  <c r="E4222" i="3" s="1"/>
  <c r="X4134" i="4"/>
  <c r="I4221" i="3" s="1"/>
  <c r="V4134" i="4"/>
  <c r="G4221" i="3" s="1"/>
  <c r="T4133" i="4"/>
  <c r="E4220" i="3" s="1"/>
  <c r="X4132" i="4"/>
  <c r="I4219" i="3" s="1"/>
  <c r="V4132" i="4"/>
  <c r="G4219" i="3" s="1"/>
  <c r="T4131" i="4"/>
  <c r="E4218" i="3" s="1"/>
  <c r="X4130" i="4"/>
  <c r="I4217" i="3" s="1"/>
  <c r="V4130" i="4"/>
  <c r="G4217" i="3" s="1"/>
  <c r="T4129" i="4"/>
  <c r="E4216" i="3" s="1"/>
  <c r="X4128" i="4"/>
  <c r="I4215" i="3" s="1"/>
  <c r="V4128" i="4"/>
  <c r="G4215" i="3" s="1"/>
  <c r="T4127" i="4"/>
  <c r="E4214" i="3" s="1"/>
  <c r="X4126" i="4"/>
  <c r="I4213" i="3" s="1"/>
  <c r="V4126" i="4"/>
  <c r="G4213" i="3" s="1"/>
  <c r="T4125" i="4"/>
  <c r="E4212" i="3" s="1"/>
  <c r="X4124" i="4"/>
  <c r="I4211" i="3" s="1"/>
  <c r="V4124" i="4"/>
  <c r="G4211" i="3" s="1"/>
  <c r="T4123" i="4"/>
  <c r="E4210" i="3" s="1"/>
  <c r="X4122" i="4"/>
  <c r="I4247" i="3" s="1"/>
  <c r="V4122" i="4"/>
  <c r="G4247" i="3" s="1"/>
  <c r="T4121" i="4"/>
  <c r="E4209" i="3" s="1"/>
  <c r="X4120" i="4"/>
  <c r="I4208" i="3" s="1"/>
  <c r="V4120" i="4"/>
  <c r="G4208" i="3" s="1"/>
  <c r="T4119" i="4"/>
  <c r="E4207" i="3" s="1"/>
  <c r="X4118" i="4"/>
  <c r="I4206" i="3" s="1"/>
  <c r="V4118" i="4"/>
  <c r="G4206" i="3" s="1"/>
  <c r="T4117" i="4"/>
  <c r="E4205" i="3" s="1"/>
  <c r="X4116" i="4"/>
  <c r="I4204" i="3" s="1"/>
  <c r="V4116" i="4"/>
  <c r="G4204" i="3" s="1"/>
  <c r="T4115" i="4"/>
  <c r="E4203" i="3" s="1"/>
  <c r="X4114" i="4"/>
  <c r="I4202" i="3" s="1"/>
  <c r="V4114" i="4"/>
  <c r="G4202" i="3" s="1"/>
  <c r="T4113" i="4"/>
  <c r="E4201" i="3" s="1"/>
  <c r="V4112" i="4"/>
  <c r="G4200" i="3" s="1"/>
  <c r="T4111" i="4"/>
  <c r="E4199" i="3" s="1"/>
  <c r="X4110" i="4"/>
  <c r="I4198" i="3" s="1"/>
  <c r="V4110" i="4"/>
  <c r="G4198" i="3" s="1"/>
  <c r="T4109" i="4"/>
  <c r="E4197" i="3" s="1"/>
  <c r="X4108" i="4"/>
  <c r="I4196" i="3" s="1"/>
  <c r="V4108" i="4"/>
  <c r="G4196" i="3" s="1"/>
  <c r="T4107" i="4"/>
  <c r="E4195" i="3" s="1"/>
  <c r="X4106" i="4"/>
  <c r="I4194" i="3" s="1"/>
  <c r="V4106" i="4"/>
  <c r="G4194" i="3" s="1"/>
  <c r="T4105" i="4"/>
  <c r="E4193" i="3" s="1"/>
  <c r="X4104" i="4"/>
  <c r="I4192" i="3" s="1"/>
  <c r="V4104" i="4"/>
  <c r="G4192" i="3" s="1"/>
  <c r="T4103" i="4"/>
  <c r="E4191" i="3" s="1"/>
  <c r="X4102" i="4"/>
  <c r="I4190" i="3" s="1"/>
  <c r="V4102" i="4"/>
  <c r="G4190" i="3" s="1"/>
  <c r="T4101" i="4"/>
  <c r="E4189" i="3" s="1"/>
  <c r="X4100" i="4"/>
  <c r="I4188" i="3" s="1"/>
  <c r="T4099" i="4"/>
  <c r="E4187" i="3" s="1"/>
  <c r="X4098" i="4"/>
  <c r="I4186" i="3" s="1"/>
  <c r="V4098" i="4"/>
  <c r="G4186" i="3" s="1"/>
  <c r="T4097" i="4"/>
  <c r="E4185" i="3" s="1"/>
  <c r="X4096" i="4"/>
  <c r="I4184" i="3" s="1"/>
  <c r="V4096" i="4"/>
  <c r="G4184" i="3" s="1"/>
  <c r="T4095" i="4"/>
  <c r="E4183" i="3" s="1"/>
  <c r="X4094" i="4"/>
  <c r="I4182" i="3" s="1"/>
  <c r="V4094" i="4"/>
  <c r="G4182" i="3" s="1"/>
  <c r="T4093" i="4"/>
  <c r="E4181" i="3" s="1"/>
  <c r="X4092" i="4"/>
  <c r="I4180" i="3" s="1"/>
  <c r="V4092" i="4"/>
  <c r="G4180" i="3" s="1"/>
  <c r="T4091" i="4"/>
  <c r="E4179" i="3" s="1"/>
  <c r="X4090" i="4"/>
  <c r="I4178" i="3" s="1"/>
  <c r="V4090" i="4"/>
  <c r="G4178" i="3" s="1"/>
  <c r="T4089" i="4"/>
  <c r="E4177" i="3" s="1"/>
  <c r="X4088" i="4"/>
  <c r="I4176" i="3" s="1"/>
  <c r="V4088" i="4"/>
  <c r="G4176" i="3" s="1"/>
  <c r="X4086" i="4"/>
  <c r="I4174" i="3" s="1"/>
  <c r="V4086" i="4"/>
  <c r="G4174" i="3" s="1"/>
  <c r="T4085" i="4"/>
  <c r="E4173" i="3" s="1"/>
  <c r="V4084" i="4"/>
  <c r="G4172" i="3" s="1"/>
  <c r="T4083" i="4"/>
  <c r="E4171" i="3" s="1"/>
  <c r="X4082" i="4"/>
  <c r="I4170" i="3" s="1"/>
  <c r="V4082" i="4"/>
  <c r="G4170" i="3" s="1"/>
  <c r="T4081" i="4"/>
  <c r="E4169" i="3" s="1"/>
  <c r="X4080" i="4"/>
  <c r="I4168" i="3" s="1"/>
  <c r="V4080" i="4"/>
  <c r="G4168" i="3" s="1"/>
  <c r="T4079" i="4"/>
  <c r="E4167" i="3" s="1"/>
  <c r="V4078" i="4"/>
  <c r="G4166" i="3" s="1"/>
  <c r="T4077" i="4"/>
  <c r="E4165" i="3" s="1"/>
  <c r="X4076" i="4"/>
  <c r="I4164" i="3" s="1"/>
  <c r="V4076" i="4"/>
  <c r="G4164" i="3" s="1"/>
  <c r="T4075" i="4"/>
  <c r="E4163" i="3" s="1"/>
  <c r="X4074" i="4"/>
  <c r="I4162" i="3" s="1"/>
  <c r="V4074" i="4"/>
  <c r="G4162" i="3" s="1"/>
  <c r="T4073" i="4"/>
  <c r="E4161" i="3" s="1"/>
  <c r="X4072" i="4"/>
  <c r="I4160" i="3" s="1"/>
  <c r="V4072" i="4"/>
  <c r="G4160" i="3" s="1"/>
  <c r="T4071" i="4"/>
  <c r="E4159" i="3" s="1"/>
  <c r="X4070" i="4"/>
  <c r="I4158" i="3" s="1"/>
  <c r="V4070" i="4"/>
  <c r="G4158" i="3" s="1"/>
  <c r="T4069" i="4"/>
  <c r="E4157" i="3" s="1"/>
  <c r="X4068" i="4"/>
  <c r="I4156" i="3" s="1"/>
  <c r="V4068" i="4"/>
  <c r="G4156" i="3" s="1"/>
  <c r="T4067" i="4"/>
  <c r="E4155" i="3" s="1"/>
  <c r="X4066" i="4"/>
  <c r="I4154" i="3" s="1"/>
  <c r="V4066" i="4"/>
  <c r="G4154" i="3" s="1"/>
  <c r="T4065" i="4"/>
  <c r="E4153" i="3" s="1"/>
  <c r="X4064" i="4"/>
  <c r="I4152" i="3" s="1"/>
  <c r="V4064" i="4"/>
  <c r="G4152" i="3" s="1"/>
  <c r="T4063" i="4"/>
  <c r="E4151" i="3" s="1"/>
  <c r="X4062" i="4"/>
  <c r="I4150" i="3" s="1"/>
  <c r="V4062" i="4"/>
  <c r="G4150" i="3" s="1"/>
  <c r="T4061" i="4"/>
  <c r="E4149" i="3" s="1"/>
  <c r="X4060" i="4"/>
  <c r="I4148" i="3" s="1"/>
  <c r="T4059" i="4"/>
  <c r="E4147" i="3" s="1"/>
  <c r="X4058" i="4"/>
  <c r="I4146" i="3" s="1"/>
  <c r="V4058" i="4"/>
  <c r="G4146" i="3" s="1"/>
  <c r="T4057" i="4"/>
  <c r="E4145" i="3" s="1"/>
  <c r="X4056" i="4"/>
  <c r="I4144" i="3" s="1"/>
  <c r="V4056" i="4"/>
  <c r="G4144" i="3" s="1"/>
  <c r="T4055" i="4"/>
  <c r="E4143" i="3" s="1"/>
  <c r="V4054" i="4"/>
  <c r="G4142" i="3" s="1"/>
  <c r="T4053" i="4"/>
  <c r="E4141" i="3" s="1"/>
  <c r="V4052" i="4"/>
  <c r="G4140" i="3" s="1"/>
  <c r="T4051" i="4"/>
  <c r="E4139" i="3" s="1"/>
  <c r="X4050" i="4"/>
  <c r="I4138" i="3" s="1"/>
  <c r="T4049" i="4"/>
  <c r="E4137" i="3" s="1"/>
  <c r="X4048" i="4"/>
  <c r="I4136" i="3" s="1"/>
  <c r="V4048" i="4"/>
  <c r="G4136" i="3" s="1"/>
  <c r="T4047" i="4"/>
  <c r="E4135" i="3" s="1"/>
  <c r="X4046" i="4"/>
  <c r="I4134" i="3" s="1"/>
  <c r="V4046" i="4"/>
  <c r="G4134" i="3" s="1"/>
  <c r="T4045" i="4"/>
  <c r="E4133" i="3" s="1"/>
  <c r="X4044" i="4"/>
  <c r="I4132" i="3" s="1"/>
  <c r="V4044" i="4"/>
  <c r="G4132" i="3" s="1"/>
  <c r="T4043" i="4"/>
  <c r="E4131" i="3" s="1"/>
  <c r="X4042" i="4"/>
  <c r="I4130" i="3" s="1"/>
  <c r="V4042" i="4"/>
  <c r="G4130" i="3" s="1"/>
  <c r="T4041" i="4"/>
  <c r="E4129" i="3" s="1"/>
  <c r="X4040" i="4"/>
  <c r="I4128" i="3" s="1"/>
  <c r="V4040" i="4"/>
  <c r="G4128" i="3" s="1"/>
  <c r="T4039" i="4"/>
  <c r="E4127" i="3" s="1"/>
  <c r="X4038" i="4"/>
  <c r="I4126" i="3" s="1"/>
  <c r="V4038" i="4"/>
  <c r="G4126" i="3" s="1"/>
  <c r="T4037" i="4"/>
  <c r="E4125" i="3" s="1"/>
  <c r="X4036" i="4"/>
  <c r="I4124" i="3" s="1"/>
  <c r="T4035" i="4"/>
  <c r="E4123" i="3" s="1"/>
  <c r="X4034" i="4"/>
  <c r="I4122" i="3" s="1"/>
  <c r="V4034" i="4"/>
  <c r="G4122" i="3" s="1"/>
  <c r="T4033" i="4"/>
  <c r="E4121" i="3" s="1"/>
  <c r="V4032" i="4"/>
  <c r="G4120" i="3" s="1"/>
  <c r="T4031" i="4"/>
  <c r="E4119" i="3" s="1"/>
  <c r="X4030" i="4"/>
  <c r="I4118" i="3" s="1"/>
  <c r="V4030" i="4"/>
  <c r="G4118" i="3" s="1"/>
  <c r="T4029" i="4"/>
  <c r="E4117" i="3" s="1"/>
  <c r="X4028" i="4"/>
  <c r="I4116" i="3" s="1"/>
  <c r="V4028" i="4"/>
  <c r="G4116" i="3" s="1"/>
  <c r="T4027" i="4"/>
  <c r="E4115" i="3" s="1"/>
  <c r="X4026" i="4"/>
  <c r="I4114" i="3" s="1"/>
  <c r="V4026" i="4"/>
  <c r="G4114" i="3" s="1"/>
  <c r="T4025" i="4"/>
  <c r="E4113" i="3" s="1"/>
  <c r="V4024" i="4"/>
  <c r="G4112" i="3" s="1"/>
  <c r="T4023" i="4"/>
  <c r="E4111" i="3" s="1"/>
  <c r="X4022" i="4"/>
  <c r="I4110" i="3" s="1"/>
  <c r="V4022" i="4"/>
  <c r="G4110" i="3" s="1"/>
  <c r="T4021" i="4"/>
  <c r="E4109" i="3" s="1"/>
  <c r="V4020" i="4"/>
  <c r="G4108" i="3" s="1"/>
  <c r="T4019" i="4"/>
  <c r="E4107" i="3" s="1"/>
  <c r="X4018" i="4"/>
  <c r="I4106" i="3" s="1"/>
  <c r="X4016" i="4"/>
  <c r="I4104" i="3" s="1"/>
  <c r="V4016" i="4"/>
  <c r="G4104" i="3" s="1"/>
  <c r="X4014" i="4"/>
  <c r="I4102" i="3" s="1"/>
  <c r="V4014" i="4"/>
  <c r="G4102" i="3" s="1"/>
  <c r="T4013" i="4"/>
  <c r="E4101" i="3" s="1"/>
  <c r="X4012" i="4"/>
  <c r="I4100" i="3" s="1"/>
  <c r="X3995" i="4"/>
  <c r="I4083" i="3" s="1"/>
  <c r="V3995" i="4"/>
  <c r="G4083" i="3" s="1"/>
  <c r="T3994" i="4"/>
  <c r="E4082" i="3" s="1"/>
  <c r="X3993" i="4"/>
  <c r="I4081" i="3" s="1"/>
  <c r="V3993" i="4"/>
  <c r="G4081" i="3" s="1"/>
  <c r="T3992" i="4"/>
  <c r="E4080" i="3" s="1"/>
  <c r="X3991" i="4"/>
  <c r="I4079" i="3" s="1"/>
  <c r="V3991" i="4"/>
  <c r="G4079" i="3" s="1"/>
  <c r="T3990" i="4"/>
  <c r="E4078" i="3" s="1"/>
  <c r="X3989" i="4"/>
  <c r="I4077" i="3" s="1"/>
  <c r="V3989" i="4"/>
  <c r="G4077" i="3" s="1"/>
  <c r="T3988" i="4"/>
  <c r="E4076" i="3" s="1"/>
  <c r="V3987" i="4"/>
  <c r="G4075" i="3" s="1"/>
  <c r="T3986" i="4"/>
  <c r="E4074" i="3" s="1"/>
  <c r="X3985" i="4"/>
  <c r="I4073" i="3" s="1"/>
  <c r="V3985" i="4"/>
  <c r="G4073" i="3" s="1"/>
  <c r="T3984" i="4"/>
  <c r="E4072" i="3" s="1"/>
  <c r="X3983" i="4"/>
  <c r="I4071" i="3" s="1"/>
  <c r="V3983" i="4"/>
  <c r="G4071" i="3" s="1"/>
  <c r="T3982" i="4"/>
  <c r="E4070" i="3" s="1"/>
  <c r="X3981" i="4"/>
  <c r="I4069" i="3" s="1"/>
  <c r="V3981" i="4"/>
  <c r="G4069" i="3" s="1"/>
  <c r="T3980" i="4"/>
  <c r="E4068" i="3" s="1"/>
  <c r="X3979" i="4"/>
  <c r="I4067" i="3" s="1"/>
  <c r="V3979" i="4"/>
  <c r="G4067" i="3" s="1"/>
  <c r="T3978" i="4"/>
  <c r="E4066" i="3" s="1"/>
  <c r="X3977" i="4"/>
  <c r="I4065" i="3" s="1"/>
  <c r="V3977" i="4"/>
  <c r="G4065" i="3" s="1"/>
  <c r="T3976" i="4"/>
  <c r="E4064" i="3" s="1"/>
  <c r="V3975" i="4"/>
  <c r="G4063" i="3" s="1"/>
  <c r="T3974" i="4"/>
  <c r="E4062" i="3" s="1"/>
  <c r="X3973" i="4"/>
  <c r="I4061" i="3" s="1"/>
  <c r="T3972" i="4"/>
  <c r="E4060" i="3" s="1"/>
  <c r="X3971" i="4"/>
  <c r="I4059" i="3" s="1"/>
  <c r="V3971" i="4"/>
  <c r="G4059" i="3" s="1"/>
  <c r="T3970" i="4"/>
  <c r="E4058" i="3" s="1"/>
  <c r="X3969" i="4"/>
  <c r="I4057" i="3" s="1"/>
  <c r="V3969" i="4"/>
  <c r="G4057" i="3" s="1"/>
  <c r="T3968" i="4"/>
  <c r="E4056" i="3" s="1"/>
  <c r="X3967" i="4"/>
  <c r="I4055" i="3" s="1"/>
  <c r="V3967" i="4"/>
  <c r="G4055" i="3" s="1"/>
  <c r="T3966" i="4"/>
  <c r="E4054" i="3" s="1"/>
  <c r="X3965" i="4"/>
  <c r="I4053" i="3" s="1"/>
  <c r="V3965" i="4"/>
  <c r="G4053" i="3" s="1"/>
  <c r="T3964" i="4"/>
  <c r="E4052" i="3" s="1"/>
  <c r="X3963" i="4"/>
  <c r="I4051" i="3" s="1"/>
  <c r="V3963" i="4"/>
  <c r="G4051" i="3" s="1"/>
  <c r="T3962" i="4"/>
  <c r="E4050" i="3" s="1"/>
  <c r="X3961" i="4"/>
  <c r="I4049" i="3" s="1"/>
  <c r="T3960" i="4"/>
  <c r="E4048" i="3" s="1"/>
  <c r="X3959" i="4"/>
  <c r="I4047" i="3" s="1"/>
  <c r="X3957" i="4"/>
  <c r="I4045" i="3" s="1"/>
  <c r="V3957" i="4"/>
  <c r="G4045" i="3" s="1"/>
  <c r="T3956" i="4"/>
  <c r="E4044" i="3" s="1"/>
  <c r="X3955" i="4"/>
  <c r="I4043" i="3" s="1"/>
  <c r="V3955" i="4"/>
  <c r="G4043" i="3" s="1"/>
  <c r="T3954" i="4"/>
  <c r="E4042" i="3" s="1"/>
  <c r="X3953" i="4"/>
  <c r="I4041" i="3" s="1"/>
  <c r="V3953" i="4"/>
  <c r="G4041" i="3" s="1"/>
  <c r="T3952" i="4"/>
  <c r="E4040" i="3" s="1"/>
  <c r="X3951" i="4"/>
  <c r="I4039" i="3" s="1"/>
  <c r="V3951" i="4"/>
  <c r="G4039" i="3" s="1"/>
  <c r="T3950" i="4"/>
  <c r="E4038" i="3" s="1"/>
  <c r="X3949" i="4"/>
  <c r="I4037" i="3" s="1"/>
  <c r="V3949" i="4"/>
  <c r="G4037" i="3" s="1"/>
  <c r="T3948" i="4"/>
  <c r="E4036" i="3" s="1"/>
  <c r="X3947" i="4"/>
  <c r="I4035" i="3" s="1"/>
  <c r="V3947" i="4"/>
  <c r="G4035" i="3" s="1"/>
  <c r="X3945" i="4"/>
  <c r="I4033" i="3" s="1"/>
  <c r="T3944" i="4"/>
  <c r="E4032" i="3" s="1"/>
  <c r="X3943" i="4"/>
  <c r="I4031" i="3" s="1"/>
  <c r="V3943" i="4"/>
  <c r="G4031" i="3" s="1"/>
  <c r="T3942" i="4"/>
  <c r="E4030" i="3" s="1"/>
  <c r="X3941" i="4"/>
  <c r="I4029" i="3" s="1"/>
  <c r="V3941" i="4"/>
  <c r="G4029" i="3" s="1"/>
  <c r="T3940" i="4"/>
  <c r="E4028" i="3" s="1"/>
  <c r="X3939" i="4"/>
  <c r="I4027" i="3" s="1"/>
  <c r="V3939" i="4"/>
  <c r="G4027" i="3" s="1"/>
  <c r="X3937" i="4"/>
  <c r="I4025" i="3" s="1"/>
  <c r="V3937" i="4"/>
  <c r="G4025" i="3" s="1"/>
  <c r="T3936" i="4"/>
  <c r="E4024" i="3" s="1"/>
  <c r="X3935" i="4"/>
  <c r="I4023" i="3" s="1"/>
  <c r="T3934" i="4"/>
  <c r="E4022" i="3" s="1"/>
  <c r="X3933" i="4"/>
  <c r="I4021" i="3" s="1"/>
  <c r="V3933" i="4"/>
  <c r="G4021" i="3" s="1"/>
  <c r="V4012" i="4"/>
  <c r="G4100" i="3" s="1"/>
  <c r="T4011" i="4"/>
  <c r="E4099" i="3" s="1"/>
  <c r="X4010" i="4"/>
  <c r="I4098" i="3" s="1"/>
  <c r="V4010" i="4"/>
  <c r="G4098" i="3" s="1"/>
  <c r="T4009" i="4"/>
  <c r="E4097" i="3" s="1"/>
  <c r="V4008" i="4"/>
  <c r="G4096" i="3" s="1"/>
  <c r="T4007" i="4"/>
  <c r="E4095" i="3" s="1"/>
  <c r="X4006" i="4"/>
  <c r="I4094" i="3" s="1"/>
  <c r="V4006" i="4"/>
  <c r="G4094" i="3" s="1"/>
  <c r="T4005" i="4"/>
  <c r="E4093" i="3" s="1"/>
  <c r="X4004" i="4"/>
  <c r="I4092" i="3" s="1"/>
  <c r="V4004" i="4"/>
  <c r="G4092" i="3" s="1"/>
  <c r="T4003" i="4"/>
  <c r="E4091" i="3" s="1"/>
  <c r="X4002" i="4"/>
  <c r="I4090" i="3" s="1"/>
  <c r="V4002" i="4"/>
  <c r="G4090" i="3" s="1"/>
  <c r="T4001" i="4"/>
  <c r="E4089" i="3" s="1"/>
  <c r="X4000" i="4"/>
  <c r="I4088" i="3" s="1"/>
  <c r="V4000" i="4"/>
  <c r="G4088" i="3" s="1"/>
  <c r="T3999" i="4"/>
  <c r="E4087" i="3" s="1"/>
  <c r="X3998" i="4"/>
  <c r="I4086" i="3" s="1"/>
  <c r="T3997" i="4"/>
  <c r="E4085" i="3" s="1"/>
  <c r="X3996" i="4"/>
  <c r="I4084" i="3" s="1"/>
  <c r="V3996" i="4"/>
  <c r="G4084" i="3" s="1"/>
  <c r="T3995" i="4"/>
  <c r="E4083" i="3" s="1"/>
  <c r="X3994" i="4"/>
  <c r="I4082" i="3" s="1"/>
  <c r="V3994" i="4"/>
  <c r="G4082" i="3" s="1"/>
  <c r="T3993" i="4"/>
  <c r="E4081" i="3" s="1"/>
  <c r="X3992" i="4"/>
  <c r="I4080" i="3" s="1"/>
  <c r="V3992" i="4"/>
  <c r="G4080" i="3" s="1"/>
  <c r="T3991" i="4"/>
  <c r="E4079" i="3" s="1"/>
  <c r="X3990" i="4"/>
  <c r="I4078" i="3" s="1"/>
  <c r="V3990" i="4"/>
  <c r="G4078" i="3" s="1"/>
  <c r="T3989" i="4"/>
  <c r="E4077" i="3" s="1"/>
  <c r="X3988" i="4"/>
  <c r="I4076" i="3" s="1"/>
  <c r="V3988" i="4"/>
  <c r="G4076" i="3" s="1"/>
  <c r="T3987" i="4"/>
  <c r="E4075" i="3" s="1"/>
  <c r="X3986" i="4"/>
  <c r="I4074" i="3" s="1"/>
  <c r="V3986" i="4"/>
  <c r="G4074" i="3" s="1"/>
  <c r="T3985" i="4"/>
  <c r="E4073" i="3" s="1"/>
  <c r="X3984" i="4"/>
  <c r="I4072" i="3" s="1"/>
  <c r="V3984" i="4"/>
  <c r="G4072" i="3" s="1"/>
  <c r="T3983" i="4"/>
  <c r="E4071" i="3" s="1"/>
  <c r="X3982" i="4"/>
  <c r="I4070" i="3" s="1"/>
  <c r="V3982" i="4"/>
  <c r="G4070" i="3" s="1"/>
  <c r="T3981" i="4"/>
  <c r="E4069" i="3" s="1"/>
  <c r="X3980" i="4"/>
  <c r="I4068" i="3" s="1"/>
  <c r="V3980" i="4"/>
  <c r="G4068" i="3" s="1"/>
  <c r="T3979" i="4"/>
  <c r="E4067" i="3" s="1"/>
  <c r="X3978" i="4"/>
  <c r="I4066" i="3" s="1"/>
  <c r="V3978" i="4"/>
  <c r="G4066" i="3" s="1"/>
  <c r="T3977" i="4"/>
  <c r="E4065" i="3" s="1"/>
  <c r="V3976" i="4"/>
  <c r="G4064" i="3" s="1"/>
  <c r="T3975" i="4"/>
  <c r="E4063" i="3" s="1"/>
  <c r="X3974" i="4"/>
  <c r="I4062" i="3" s="1"/>
  <c r="V3974" i="4"/>
  <c r="G4062" i="3" s="1"/>
  <c r="T3973" i="4"/>
  <c r="E4061" i="3" s="1"/>
  <c r="X3972" i="4"/>
  <c r="I4060" i="3" s="1"/>
  <c r="V3972" i="4"/>
  <c r="G4060" i="3" s="1"/>
  <c r="T3971" i="4"/>
  <c r="E4059" i="3" s="1"/>
  <c r="X3970" i="4"/>
  <c r="I4058" i="3" s="1"/>
  <c r="V3970" i="4"/>
  <c r="G4058" i="3" s="1"/>
  <c r="T3969" i="4"/>
  <c r="E4057" i="3" s="1"/>
  <c r="X3968" i="4"/>
  <c r="I4056" i="3" s="1"/>
  <c r="V3968" i="4"/>
  <c r="G4056" i="3" s="1"/>
  <c r="T3967" i="4"/>
  <c r="E4055" i="3" s="1"/>
  <c r="X3966" i="4"/>
  <c r="I4054" i="3" s="1"/>
  <c r="V3966" i="4"/>
  <c r="G4054" i="3" s="1"/>
  <c r="T3965" i="4"/>
  <c r="E4053" i="3" s="1"/>
  <c r="X3964" i="4"/>
  <c r="I4052" i="3" s="1"/>
  <c r="V3964" i="4"/>
  <c r="G4052" i="3" s="1"/>
  <c r="T3963" i="4"/>
  <c r="E4051" i="3" s="1"/>
  <c r="X3962" i="4"/>
  <c r="I4050" i="3" s="1"/>
  <c r="V3962" i="4"/>
  <c r="G4050" i="3" s="1"/>
  <c r="T3961" i="4"/>
  <c r="E4049" i="3" s="1"/>
  <c r="V3960" i="4"/>
  <c r="G4048" i="3" s="1"/>
  <c r="T3959" i="4"/>
  <c r="E4047" i="3" s="1"/>
  <c r="X3958" i="4"/>
  <c r="I4046" i="3" s="1"/>
  <c r="V3958" i="4"/>
  <c r="G4046" i="3" s="1"/>
  <c r="T3957" i="4"/>
  <c r="E4045" i="3" s="1"/>
  <c r="X3956" i="4"/>
  <c r="I4044" i="3" s="1"/>
  <c r="V3956" i="4"/>
  <c r="G4044" i="3" s="1"/>
  <c r="T3955" i="4"/>
  <c r="E4043" i="3" s="1"/>
  <c r="V3954" i="4"/>
  <c r="G4042" i="3" s="1"/>
  <c r="T3953" i="4"/>
  <c r="E4041" i="3" s="1"/>
  <c r="X3952" i="4"/>
  <c r="I4040" i="3" s="1"/>
  <c r="V3952" i="4"/>
  <c r="G4040" i="3" s="1"/>
  <c r="T3932" i="4"/>
  <c r="E4020" i="3" s="1"/>
  <c r="X3931" i="4"/>
  <c r="I4019" i="3" s="1"/>
  <c r="V3931" i="4"/>
  <c r="G4019" i="3" s="1"/>
  <c r="T3930" i="4"/>
  <c r="E4018" i="3" s="1"/>
  <c r="V3929" i="4"/>
  <c r="G4017" i="3" s="1"/>
  <c r="T3928" i="4"/>
  <c r="E4016" i="3" s="1"/>
  <c r="V3927" i="4"/>
  <c r="G4015" i="3" s="1"/>
  <c r="T3926" i="4"/>
  <c r="E4014" i="3" s="1"/>
  <c r="X3925" i="4"/>
  <c r="I4013" i="3" s="1"/>
  <c r="V3925" i="4"/>
  <c r="G4013" i="3" s="1"/>
  <c r="T3924" i="4"/>
  <c r="E4012" i="3" s="1"/>
  <c r="X3923" i="4"/>
  <c r="I4011" i="3" s="1"/>
  <c r="V3923" i="4"/>
  <c r="G4011" i="3" s="1"/>
  <c r="T3922" i="4"/>
  <c r="E4010" i="3" s="1"/>
  <c r="X3921" i="4"/>
  <c r="I4009" i="3" s="1"/>
  <c r="V3921" i="4"/>
  <c r="G4009" i="3" s="1"/>
  <c r="T3920" i="4"/>
  <c r="E4008" i="3" s="1"/>
  <c r="X3919" i="4"/>
  <c r="I4007" i="3" s="1"/>
  <c r="V3919" i="4"/>
  <c r="G4007" i="3" s="1"/>
  <c r="T3918" i="4"/>
  <c r="E4006" i="3" s="1"/>
  <c r="X3917" i="4"/>
  <c r="I4005" i="3" s="1"/>
  <c r="V3917" i="4"/>
  <c r="G4005" i="3" s="1"/>
  <c r="X3915" i="4"/>
  <c r="I4003" i="3" s="1"/>
  <c r="V3915" i="4"/>
  <c r="G4003" i="3" s="1"/>
  <c r="T3914" i="4"/>
  <c r="E4002" i="3" s="1"/>
  <c r="X3913" i="4"/>
  <c r="I4001" i="3" s="1"/>
  <c r="V3913" i="4"/>
  <c r="G4001" i="3" s="1"/>
  <c r="T3912" i="4"/>
  <c r="E4000" i="3" s="1"/>
  <c r="X3911" i="4"/>
  <c r="I3999" i="3" s="1"/>
  <c r="V3911" i="4"/>
  <c r="G3999" i="3" s="1"/>
  <c r="T3910" i="4"/>
  <c r="E3998" i="3" s="1"/>
  <c r="X3909" i="4"/>
  <c r="I3997" i="3" s="1"/>
  <c r="V3909" i="4"/>
  <c r="G3997" i="3" s="1"/>
  <c r="T3908" i="4"/>
  <c r="E3996" i="3" s="1"/>
  <c r="X3907" i="4"/>
  <c r="I3995" i="3" s="1"/>
  <c r="V3907" i="4"/>
  <c r="G3995" i="3" s="1"/>
  <c r="Y4293" i="4"/>
  <c r="J803" i="3" s="1"/>
  <c r="X3950" i="4"/>
  <c r="I4038" i="3" s="1"/>
  <c r="V3950" i="4"/>
  <c r="G4038" i="3" s="1"/>
  <c r="T3949" i="4"/>
  <c r="E4037" i="3" s="1"/>
  <c r="X3948" i="4"/>
  <c r="I4036" i="3" s="1"/>
  <c r="V3948" i="4"/>
  <c r="G4036" i="3" s="1"/>
  <c r="T3947" i="4"/>
  <c r="E4035" i="3" s="1"/>
  <c r="X3946" i="4"/>
  <c r="I4034" i="3" s="1"/>
  <c r="V3946" i="4"/>
  <c r="G4034" i="3" s="1"/>
  <c r="T3945" i="4"/>
  <c r="E4033" i="3" s="1"/>
  <c r="X3944" i="4"/>
  <c r="I4032" i="3" s="1"/>
  <c r="V3944" i="4"/>
  <c r="G4032" i="3" s="1"/>
  <c r="T3943" i="4"/>
  <c r="E4031" i="3" s="1"/>
  <c r="X3942" i="4"/>
  <c r="I4030" i="3" s="1"/>
  <c r="V3942" i="4"/>
  <c r="G4030" i="3" s="1"/>
  <c r="T3941" i="4"/>
  <c r="E4029" i="3" s="1"/>
  <c r="X3940" i="4"/>
  <c r="I4028" i="3" s="1"/>
  <c r="V3940" i="4"/>
  <c r="G4028" i="3" s="1"/>
  <c r="T3939" i="4"/>
  <c r="E4027" i="3" s="1"/>
  <c r="X3938" i="4"/>
  <c r="I4026" i="3" s="1"/>
  <c r="V3938" i="4"/>
  <c r="G4026" i="3" s="1"/>
  <c r="T3937" i="4"/>
  <c r="E4025" i="3" s="1"/>
  <c r="X3936" i="4"/>
  <c r="I4024" i="3" s="1"/>
  <c r="V3936" i="4"/>
  <c r="G4024" i="3" s="1"/>
  <c r="T3935" i="4"/>
  <c r="E4023" i="3" s="1"/>
  <c r="X3934" i="4"/>
  <c r="I4022" i="3" s="1"/>
  <c r="V3934" i="4"/>
  <c r="G4022" i="3" s="1"/>
  <c r="T3933" i="4"/>
  <c r="E4021" i="3" s="1"/>
  <c r="X3932" i="4"/>
  <c r="I4020" i="3" s="1"/>
  <c r="V3932" i="4"/>
  <c r="G4020" i="3" s="1"/>
  <c r="T3931" i="4"/>
  <c r="E4019" i="3" s="1"/>
  <c r="X3930" i="4"/>
  <c r="I4018" i="3" s="1"/>
  <c r="T3929" i="4"/>
  <c r="E4017" i="3" s="1"/>
  <c r="X3928" i="4"/>
  <c r="I4016" i="3" s="1"/>
  <c r="V3928" i="4"/>
  <c r="G4016" i="3" s="1"/>
  <c r="T3927" i="4"/>
  <c r="E4015" i="3" s="1"/>
  <c r="X3926" i="4"/>
  <c r="I4014" i="3" s="1"/>
  <c r="V3926" i="4"/>
  <c r="G4014" i="3" s="1"/>
  <c r="T3925" i="4"/>
  <c r="E4013" i="3" s="1"/>
  <c r="V3924" i="4"/>
  <c r="G4012" i="3" s="1"/>
  <c r="T3923" i="4"/>
  <c r="E4011" i="3" s="1"/>
  <c r="X3922" i="4"/>
  <c r="I4010" i="3" s="1"/>
  <c r="V3922" i="4"/>
  <c r="G4010" i="3" s="1"/>
  <c r="T3921" i="4"/>
  <c r="E4009" i="3" s="1"/>
  <c r="X3920" i="4"/>
  <c r="I4008" i="3" s="1"/>
  <c r="V3920" i="4"/>
  <c r="G4008" i="3" s="1"/>
  <c r="T3919" i="4"/>
  <c r="E4007" i="3" s="1"/>
  <c r="X3918" i="4"/>
  <c r="I4006" i="3" s="1"/>
  <c r="V3918" i="4"/>
  <c r="G4006" i="3" s="1"/>
  <c r="X3916" i="4"/>
  <c r="I4004" i="3" s="1"/>
  <c r="V3916" i="4"/>
  <c r="G4004" i="3" s="1"/>
  <c r="T3915" i="4"/>
  <c r="E4003" i="3" s="1"/>
  <c r="X3914" i="4"/>
  <c r="I4002" i="3" s="1"/>
  <c r="V3914" i="4"/>
  <c r="G4002" i="3" s="1"/>
  <c r="T3913" i="4"/>
  <c r="E4001" i="3" s="1"/>
  <c r="X3912" i="4"/>
  <c r="I4000" i="3" s="1"/>
  <c r="V3912" i="4"/>
  <c r="G4000" i="3" s="1"/>
  <c r="T3911" i="4"/>
  <c r="E3999" i="3" s="1"/>
  <c r="X3910" i="4"/>
  <c r="I3998" i="3" s="1"/>
  <c r="V3910" i="4"/>
  <c r="G3998" i="3" s="1"/>
  <c r="T3909" i="4"/>
  <c r="E3997" i="3" s="1"/>
  <c r="X3908" i="4"/>
  <c r="I3996" i="3" s="1"/>
  <c r="V3908" i="4"/>
  <c r="G3996" i="3" s="1"/>
  <c r="T3907" i="4"/>
  <c r="E3995" i="3" s="1"/>
  <c r="X3906" i="4"/>
  <c r="I3994" i="3" s="1"/>
  <c r="V3906" i="4"/>
  <c r="G3994" i="3" s="1"/>
  <c r="T3905" i="4"/>
  <c r="E3993" i="3" s="1"/>
  <c r="X3904" i="4"/>
  <c r="I3992" i="3" s="1"/>
  <c r="V3904" i="4"/>
  <c r="G3992" i="3" s="1"/>
  <c r="T3903" i="4"/>
  <c r="E3991" i="3" s="1"/>
  <c r="X3902" i="4"/>
  <c r="I3990" i="3" s="1"/>
  <c r="V3902" i="4"/>
  <c r="G3990" i="3" s="1"/>
  <c r="T3901" i="4"/>
  <c r="E3989" i="3" s="1"/>
  <c r="X3900" i="4"/>
  <c r="I3988" i="3" s="1"/>
  <c r="V3900" i="4"/>
  <c r="G3988" i="3" s="1"/>
  <c r="T3899" i="4"/>
  <c r="E3987" i="3" s="1"/>
  <c r="X3898" i="4"/>
  <c r="I3986" i="3" s="1"/>
  <c r="V3898" i="4"/>
  <c r="G3986" i="3" s="1"/>
  <c r="T3897" i="4"/>
  <c r="E3985" i="3" s="1"/>
  <c r="V3896" i="4"/>
  <c r="G3984" i="3" s="1"/>
  <c r="T3895" i="4"/>
  <c r="E3983" i="3" s="1"/>
  <c r="X3894" i="4"/>
  <c r="I3982" i="3" s="1"/>
  <c r="V3894" i="4"/>
  <c r="G3982" i="3" s="1"/>
  <c r="T3893" i="4"/>
  <c r="E3981" i="3" s="1"/>
  <c r="X3892" i="4"/>
  <c r="I3980" i="3" s="1"/>
  <c r="X4291" i="4"/>
  <c r="I621" i="3" s="1"/>
  <c r="V3862" i="4"/>
  <c r="G3950" i="3" s="1"/>
  <c r="X3855" i="4"/>
  <c r="I3943" i="3" s="1"/>
  <c r="X3751" i="4"/>
  <c r="I3831" i="3" s="1"/>
  <c r="V3698" i="4"/>
  <c r="G3784" i="3" s="1"/>
  <c r="T3775" i="4"/>
  <c r="E3849" i="3" s="1"/>
  <c r="T3607" i="4"/>
  <c r="E3693" i="3" s="1"/>
  <c r="U4290" i="4"/>
  <c r="F4358" i="3" s="1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<sst xmlns="http://schemas.openxmlformats.org/spreadsheetml/2006/main" count="13160" uniqueCount="4248">
  <si>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</si>
  <si>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</si>
  <si>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</si>
  <si>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</si>
  <si>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</si>
  <si>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</si>
  <si>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</si>
  <si>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</si>
  <si>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</si>
  <si>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</si>
  <si>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</si>
  <si>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</si>
  <si>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</si>
  <si>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</si>
  <si>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</si>
  <si>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</si>
  <si>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</si>
  <si>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</si>
  <si>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</si>
  <si>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</si>
  <si>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</si>
  <si>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</si>
  <si>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</si>
  <si>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</si>
  <si>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</si>
  <si>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</si>
  <si>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</si>
  <si>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</si>
  <si>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</si>
  <si>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</si>
  <si>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</si>
  <si>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</si>
  <si>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</si>
  <si>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</si>
  <si>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</si>
  <si>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</si>
  <si>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</si>
  <si>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</si>
  <si>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</si>
  <si>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</si>
  <si>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</si>
  <si>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</si>
  <si>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</si>
  <si>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</si>
  <si>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</si>
  <si>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</si>
  <si>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</si>
  <si>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</si>
  <si>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</si>
  <si>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</si>
  <si>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</si>
  <si>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</si>
  <si>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</si>
  <si>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</si>
  <si>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</si>
  <si>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</si>
  <si>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</si>
  <si>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</si>
  <si>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</si>
  <si>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</si>
  <si>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</si>
  <si>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</si>
  <si>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</si>
  <si>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</si>
  <si>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</si>
  <si>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</si>
  <si>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</si>
  <si>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</si>
  <si>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</si>
  <si>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</si>
  <si>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</si>
  <si>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</si>
  <si>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</si>
  <si>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</si>
  <si>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</si>
  <si>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</si>
  <si>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</si>
  <si>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</si>
  <si>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</si>
  <si>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</si>
  <si>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</si>
  <si>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</si>
  <si>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</si>
  <si>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</si>
  <si>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</si>
  <si>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</si>
  <si>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</si>
  <si>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</si>
  <si>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</si>
  <si>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</si>
  <si>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</si>
  <si>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</si>
  <si>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</si>
  <si>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</si>
  <si>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</si>
  <si>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</si>
  <si>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</si>
  <si>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</si>
  <si>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</si>
  <si>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</si>
  <si>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</si>
  <si>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</si>
  <si>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</si>
  <si>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</si>
  <si>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</si>
  <si>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</si>
  <si>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</si>
  <si>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</si>
  <si>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</si>
  <si>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</si>
  <si>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</si>
  <si>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</si>
  <si>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</si>
  <si>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</si>
  <si>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</si>
  <si>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</si>
  <si>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</si>
  <si>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</si>
  <si>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</si>
  <si>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</si>
  <si>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</si>
  <si>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</si>
  <si>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</si>
  <si>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</si>
  <si>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</si>
  <si>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</si>
  <si>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</si>
  <si>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</si>
  <si>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</si>
  <si>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</si>
  <si>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</si>
  <si>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</si>
  <si>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</si>
  <si>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</si>
  <si>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</si>
  <si>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</si>
  <si>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</si>
  <si>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</si>
  <si>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</si>
  <si>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</si>
  <si>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</si>
  <si>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</si>
  <si>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</si>
  <si>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</si>
  <si>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</si>
  <si>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</si>
  <si>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</si>
  <si>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</si>
  <si>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</si>
  <si>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</si>
  <si>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</si>
  <si>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</si>
  <si>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</si>
  <si>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</si>
  <si>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</si>
  <si>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</si>
  <si>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</si>
  <si>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</si>
  <si>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</si>
  <si>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</si>
  <si>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</si>
  <si>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</si>
  <si>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</si>
  <si>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</si>
  <si>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</si>
  <si>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</si>
  <si>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</si>
  <si>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</si>
  <si>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</si>
  <si>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</si>
  <si>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</si>
  <si>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</si>
  <si>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</si>
  <si>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</si>
  <si>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</si>
  <si>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</si>
  <si>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</si>
  <si>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</si>
  <si>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</si>
  <si>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</si>
  <si>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</si>
  <si>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</si>
  <si>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</si>
  <si>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</si>
  <si>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</si>
  <si>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</si>
  <si>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</si>
  <si>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</si>
  <si>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</si>
  <si>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</si>
  <si>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</si>
  <si>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</si>
  <si>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</si>
  <si>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</si>
  <si>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</si>
  <si>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</si>
  <si>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</si>
  <si>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</si>
  <si>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</si>
  <si>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</si>
  <si>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</si>
  <si>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</si>
  <si>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</si>
  <si>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</si>
  <si>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</si>
  <si>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</si>
  <si>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</si>
  <si>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</si>
  <si>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</si>
  <si>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</si>
  <si>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</si>
  <si>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</si>
  <si>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</si>
  <si>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</si>
  <si>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</si>
  <si>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</si>
  <si>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</si>
  <si>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</si>
  <si>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</si>
  <si>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</si>
  <si>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</si>
  <si>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</si>
  <si>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</si>
  <si>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</si>
  <si>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</si>
  <si>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</si>
  <si>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</si>
  <si>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</si>
  <si>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</si>
  <si>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</si>
  <si>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</si>
  <si>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</si>
  <si>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</si>
  <si>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</si>
  <si>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</si>
  <si>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</si>
  <si>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</si>
  <si>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</si>
  <si>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</si>
  <si>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</si>
  <si>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</si>
  <si>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</si>
  <si>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</si>
  <si>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</si>
  <si>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</si>
  <si>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</si>
  <si>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</si>
  <si>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</si>
  <si>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</si>
  <si>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</si>
  <si>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</si>
  <si>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</si>
  <si>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</si>
  <si>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</si>
  <si>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</si>
  <si>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</si>
  <si>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</si>
  <si>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</si>
  <si>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</si>
  <si>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</si>
  <si>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</si>
  <si>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</si>
  <si>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</si>
  <si>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</si>
  <si>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</si>
  <si>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</si>
  <si>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</si>
  <si>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</si>
  <si>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</si>
  <si>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</si>
  <si>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</si>
  <si>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</si>
  <si>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</si>
  <si>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</si>
  <si>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</si>
  <si>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</si>
  <si>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</si>
  <si>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</si>
  <si>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</si>
  <si>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</si>
  <si>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</si>
  <si>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</si>
  <si>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</si>
  <si>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</si>
  <si>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</si>
  <si>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</si>
  <si>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</si>
  <si>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</si>
  <si>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</si>
  <si>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</si>
  <si>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</si>
  <si>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</si>
  <si>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</si>
  <si>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</si>
  <si>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</si>
  <si>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</si>
  <si>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</si>
  <si>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</si>
  <si>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</si>
  <si>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</si>
  <si>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</si>
  <si>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</si>
  <si>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</si>
  <si>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</si>
  <si>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</si>
  <si>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</si>
  <si>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</si>
  <si>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</si>
  <si>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</si>
  <si>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</si>
  <si>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</si>
  <si>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</si>
  <si>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</si>
  <si>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</si>
  <si>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</si>
  <si>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</si>
  <si>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</si>
  <si>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</si>
  <si>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</si>
  <si>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</si>
  <si>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</si>
  <si>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</si>
  <si>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</si>
  <si>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</si>
  <si>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</si>
  <si>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</si>
  <si>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</si>
  <si>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</si>
  <si>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</si>
  <si>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</si>
  <si>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</si>
  <si>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</si>
  <si>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</si>
  <si>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</si>
  <si>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</si>
  <si>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</si>
  <si>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</si>
  <si>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</si>
  <si>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</si>
  <si>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</si>
  <si>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</si>
  <si>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</si>
  <si>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</si>
  <si>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</si>
  <si>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</si>
  <si>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</si>
  <si>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</si>
  <si>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</si>
  <si>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</si>
  <si>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</si>
  <si>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</si>
  <si>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</si>
  <si>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</si>
  <si>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</si>
  <si>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</si>
  <si>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</si>
  <si>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</si>
  <si>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</si>
  <si>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</si>
  <si>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</si>
  <si>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</si>
  <si>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</si>
  <si>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</si>
  <si>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</si>
  <si>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</si>
  <si>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</si>
  <si>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</si>
  <si>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</si>
  <si>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</si>
  <si>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</si>
  <si>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</si>
  <si>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</si>
  <si>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</si>
  <si>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</si>
  <si>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</si>
  <si>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</si>
  <si>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</si>
  <si>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</si>
  <si>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</si>
  <si>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</si>
  <si>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</si>
  <si>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</si>
  <si>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</si>
  <si>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</si>
  <si>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</si>
  <si>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</si>
  <si>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</si>
  <si>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</si>
  <si>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</si>
  <si>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</si>
  <si>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</si>
  <si>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</si>
  <si>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</si>
  <si>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</si>
  <si>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</si>
  <si>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</si>
  <si>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</si>
  <si>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</si>
  <si>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</si>
  <si>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</si>
  <si>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</si>
  <si>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</si>
  <si>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</si>
  <si>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</si>
  <si>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</si>
  <si>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</si>
  <si>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</si>
  <si>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</si>
  <si>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</si>
  <si>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</si>
  <si>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</si>
  <si>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</si>
  <si>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</si>
  <si>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</si>
  <si>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</si>
  <si>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</si>
  <si>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</si>
  <si>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</si>
  <si>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</si>
  <si>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</si>
  <si>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</si>
  <si>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</si>
  <si>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</si>
  <si>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</si>
  <si>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</si>
  <si>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</si>
  <si>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</si>
  <si>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</si>
  <si>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</si>
  <si>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</si>
  <si>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</si>
  <si>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</si>
  <si>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</si>
  <si>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</si>
  <si>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</si>
  <si>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</si>
  <si>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</si>
  <si>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</si>
  <si>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</si>
  <si>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</si>
  <si>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</si>
  <si>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</si>
  <si>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</si>
  <si>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</si>
  <si>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</si>
  <si>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</si>
  <si>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</si>
  <si>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</si>
  <si>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</si>
  <si>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</si>
  <si>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</si>
  <si>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</si>
  <si>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</si>
  <si>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</si>
  <si>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</si>
  <si>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</si>
  <si>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</si>
  <si>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</si>
  <si>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</si>
  <si>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</si>
  <si>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</si>
  <si>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</si>
  <si>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</si>
  <si>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</si>
  <si>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</si>
  <si>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</si>
  <si>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</si>
  <si>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</si>
  <si>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</si>
  <si>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</si>
  <si>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</si>
  <si>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</si>
  <si>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</si>
  <si>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</si>
  <si>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</si>
  <si>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</si>
  <si>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</si>
  <si>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</si>
  <si>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</si>
  <si>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</si>
  <si>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</si>
  <si>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</si>
  <si>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</si>
  <si>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</si>
  <si>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</si>
  <si>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</si>
  <si>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</si>
  <si>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</si>
  <si>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</si>
  <si>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</si>
  <si>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</si>
  <si>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</si>
  <si>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</si>
  <si>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</si>
  <si>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</si>
  <si>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</si>
  <si>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</si>
  <si>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</si>
  <si>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</si>
  <si>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</si>
  <si>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</si>
  <si>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</si>
  <si>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</si>
  <si>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</si>
  <si>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</si>
  <si>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</si>
  <si>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</si>
  <si>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</si>
  <si>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</si>
  <si>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</si>
  <si>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</si>
  <si>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</si>
  <si>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</si>
  <si>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</si>
  <si>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</si>
  <si>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</si>
  <si>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</si>
  <si>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</si>
  <si>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</si>
  <si>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</si>
  <si>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</si>
  <si>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</si>
  <si>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</si>
  <si>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</si>
  <si>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</si>
  <si>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</si>
  <si>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</si>
  <si>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</si>
  <si>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</si>
  <si>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</si>
  <si>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</si>
  <si>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</si>
  <si>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</si>
  <si>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</si>
  <si>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</si>
  <si>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</si>
  <si>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</si>
  <si>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</si>
  <si>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</si>
  <si>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</si>
  <si>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</si>
  <si>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</si>
  <si>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</si>
  <si>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</si>
  <si>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</si>
  <si>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</si>
  <si>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</si>
  <si>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</si>
  <si>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</si>
  <si>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</si>
  <si>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</si>
  <si>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</si>
  <si>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</si>
  <si>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</si>
  <si>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</si>
  <si>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</si>
  <si>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</si>
  <si>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</si>
  <si>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</si>
  <si>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</si>
  <si>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</si>
  <si>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</si>
  <si>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</si>
  <si>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</si>
  <si>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</si>
  <si>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</si>
  <si>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</si>
  <si>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</si>
  <si>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</si>
  <si>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</si>
  <si>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</si>
  <si>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</si>
  <si>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</si>
  <si>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</si>
  <si>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</si>
  <si>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</si>
  <si>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</si>
  <si>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</si>
  <si>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</si>
  <si>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</si>
  <si>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</si>
  <si>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</si>
  <si>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</si>
  <si>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</si>
  <si>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</si>
  <si>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</si>
  <si>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</si>
  <si>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</si>
  <si>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</si>
  <si>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</si>
  <si>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</si>
  <si>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</si>
  <si>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</si>
  <si>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</si>
  <si>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</si>
  <si>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</si>
  <si>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</si>
  <si>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</si>
  <si>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</si>
  <si>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</si>
  <si>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</si>
  <si>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</si>
  <si>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</si>
  <si>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</si>
  <si>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</si>
  <si>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</si>
  <si>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</si>
  <si>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</si>
  <si>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</si>
  <si>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</si>
  <si>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</si>
  <si>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</si>
  <si>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</si>
  <si>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</si>
  <si>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</si>
  <si>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</si>
  <si>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</si>
  <si>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</si>
  <si>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</si>
  <si>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</si>
  <si>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</si>
  <si>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</si>
  <si>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</si>
  <si>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</si>
  <si>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</si>
  <si>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</si>
  <si>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</si>
  <si>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</si>
  <si>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</si>
  <si>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</si>
  <si>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</si>
  <si>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</si>
  <si>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</si>
  <si>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</si>
  <si>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</si>
  <si>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</si>
  <si>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</si>
  <si>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</si>
  <si>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</si>
  <si>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</si>
  <si>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</si>
  <si>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</si>
  <si>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</si>
  <si>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</si>
  <si>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</si>
  <si>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</si>
  <si>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</si>
  <si>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</si>
  <si>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</si>
  <si>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</si>
  <si>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</si>
  <si>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</si>
  <si>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</si>
  <si>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</si>
  <si>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</si>
  <si>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</si>
  <si>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</si>
  <si>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</si>
  <si>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</si>
  <si>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</si>
  <si>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</si>
  <si>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</si>
  <si>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</si>
  <si>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</si>
  <si>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</si>
  <si>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</si>
  <si>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</si>
  <si>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</si>
  <si>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</si>
  <si>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</si>
  <si>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</si>
  <si>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</si>
  <si>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</si>
  <si>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</si>
  <si>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</si>
  <si>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</si>
  <si>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</si>
  <si>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</si>
  <si>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</si>
  <si>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</si>
  <si>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</si>
  <si>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</si>
  <si>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</si>
  <si>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</si>
  <si>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</si>
  <si>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</si>
  <si>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</si>
  <si>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</si>
  <si>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</si>
  <si>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</si>
  <si>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</si>
  <si>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</si>
  <si>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</si>
  <si>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</si>
  <si>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</si>
  <si>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</si>
  <si>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</si>
  <si>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</si>
  <si>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</si>
  <si>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</si>
  <si>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</si>
  <si>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</si>
  <si>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</si>
  <si>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</si>
  <si>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</si>
  <si>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</si>
  <si>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</si>
  <si>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</si>
  <si>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</si>
  <si>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</si>
  <si>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</si>
  <si>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</si>
  <si>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</si>
  <si>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</si>
  <si>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</si>
  <si>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</si>
  <si>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</si>
  <si>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</si>
  <si>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</si>
  <si>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</si>
  <si>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</si>
  <si>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</si>
  <si>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</si>
  <si>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</si>
  <si>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</si>
  <si>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</si>
  <si>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</si>
  <si>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</si>
  <si>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</si>
  <si>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</si>
  <si>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</si>
  <si>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</si>
  <si>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</si>
  <si>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</si>
  <si>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</si>
  <si>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</si>
  <si>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</si>
  <si>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</si>
  <si>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</si>
  <si>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</si>
  <si>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</si>
  <si>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</si>
  <si>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</si>
  <si>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</si>
  <si>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</si>
  <si>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</si>
  <si>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</si>
  <si>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</si>
  <si>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</si>
  <si>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</si>
  <si>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</si>
  <si>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</si>
  <si>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</si>
  <si>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</si>
  <si>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</si>
  <si>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</si>
  <si>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</si>
  <si>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</si>
  <si>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</si>
  <si>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</si>
  <si>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</si>
  <si>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</si>
  <si>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</si>
  <si>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</si>
  <si>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</si>
  <si>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</si>
  <si>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</si>
  <si>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</si>
  <si>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</si>
  <si>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</si>
  <si>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</si>
  <si>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</si>
  <si>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</si>
  <si>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</si>
  <si>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</si>
  <si>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</si>
  <si>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</si>
  <si>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</si>
  <si>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</si>
  <si>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</si>
  <si>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</si>
  <si>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</si>
  <si>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</si>
  <si>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</si>
  <si>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</si>
  <si>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</si>
  <si>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</si>
  <si>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</si>
  <si>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</si>
  <si>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</si>
  <si>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</si>
  <si>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</si>
  <si>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</si>
  <si>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</si>
  <si>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</si>
  <si>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</si>
  <si>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</si>
  <si>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</si>
  <si>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</si>
  <si>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</si>
  <si>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</si>
  <si>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</si>
  <si>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</si>
  <si>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</si>
  <si>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</si>
  <si>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</si>
  <si>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</si>
  <si>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</si>
  <si>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</si>
  <si>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</si>
  <si>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</si>
  <si>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</si>
  <si>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</si>
  <si>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</si>
  <si>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</si>
  <si>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</si>
  <si>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</si>
  <si>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</si>
  <si>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</si>
  <si>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</si>
  <si>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</si>
  <si>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</si>
  <si>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</si>
  <si>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</si>
  <si>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</si>
  <si>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</si>
  <si>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</si>
  <si>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</si>
  <si>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</si>
  <si>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</si>
  <si>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</si>
  <si>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</si>
  <si>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</si>
  <si>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</si>
  <si>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</si>
  <si>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</si>
  <si>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</si>
  <si>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</si>
  <si>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</si>
  <si>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</si>
  <si>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</si>
  <si>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</si>
  <si>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</si>
  <si>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</si>
  <si>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</si>
  <si>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</si>
  <si>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</si>
  <si>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</si>
  <si>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</si>
  <si>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</si>
  <si>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</si>
  <si>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</si>
  <si>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</si>
  <si>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</si>
  <si>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</si>
  <si>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</si>
  <si>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</si>
  <si>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</si>
  <si>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</si>
  <si>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</si>
  <si>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</si>
  <si>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</si>
  <si>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</si>
  <si>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</si>
  <si>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</si>
  <si>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</si>
  <si>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</si>
  <si>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</si>
  <si>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</si>
  <si>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</si>
  <si>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</si>
  <si>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</si>
  <si>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</si>
  <si>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</si>
  <si>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</si>
  <si>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</si>
  <si>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</si>
  <si>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</si>
  <si>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</si>
  <si>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</si>
  <si>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</si>
  <si>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</si>
  <si>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</si>
  <si>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</si>
  <si>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</si>
  <si>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</si>
  <si>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</si>
  <si>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</si>
  <si>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</si>
  <si>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</si>
  <si>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</si>
  <si>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</si>
  <si>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</si>
  <si>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</si>
  <si>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</si>
  <si>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</si>
  <si>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</si>
  <si>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</si>
  <si>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</si>
  <si>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</si>
  <si>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</si>
  <si>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</si>
  <si>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</si>
  <si>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</si>
  <si>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</si>
  <si>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</si>
  <si>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</si>
  <si>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</si>
  <si>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</si>
  <si>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</si>
  <si>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</si>
  <si>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</si>
  <si>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</si>
  <si>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</si>
  <si>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</si>
  <si>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</si>
  <si>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</si>
  <si>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</si>
  <si>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</si>
  <si>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</si>
  <si>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</si>
  <si>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</si>
  <si>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</si>
  <si>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</si>
  <si>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</si>
  <si>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</si>
  <si>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</si>
  <si>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</si>
  <si>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</si>
  <si>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</si>
  <si>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</si>
  <si>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</si>
  <si>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</si>
  <si>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</si>
  <si>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</si>
  <si>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</si>
  <si>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</si>
  <si>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</si>
  <si>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</si>
  <si>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</si>
  <si>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</si>
  <si>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</si>
  <si>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</si>
  <si>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</si>
  <si>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</si>
  <si>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</si>
  <si>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</si>
  <si>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</si>
  <si>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</si>
  <si>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</si>
  <si>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</si>
  <si>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</si>
  <si>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</si>
  <si>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</si>
  <si>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</si>
  <si>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</si>
  <si>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</si>
  <si>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</si>
  <si>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</si>
  <si>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</si>
  <si>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</si>
  <si>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</si>
  <si>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</si>
  <si>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</si>
  <si>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</si>
  <si>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</si>
  <si>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</si>
  <si>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</si>
  <si>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</si>
  <si>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</si>
  <si>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</si>
  <si>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</si>
  <si>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</si>
  <si>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</si>
  <si>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</si>
  <si>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</si>
  <si>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</si>
  <si>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</si>
  <si>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</si>
  <si>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</si>
  <si>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</si>
  <si>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</si>
  <si>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</si>
  <si>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</si>
  <si>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</si>
  <si>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</si>
  <si>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</si>
  <si>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</si>
  <si>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</si>
  <si>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</si>
  <si>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</si>
  <si>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</si>
  <si>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</si>
  <si>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</si>
  <si>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</si>
  <si>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</si>
  <si>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</si>
  <si>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</si>
  <si>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</si>
  <si>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</si>
  <si>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</si>
  <si>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</si>
  <si>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</si>
  <si>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</si>
  <si>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</si>
  <si>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</si>
  <si>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</si>
  <si>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</si>
  <si>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</si>
  <si>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</si>
  <si>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</si>
  <si>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</si>
  <si>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</si>
  <si>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</si>
  <si>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</si>
  <si>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</si>
  <si>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</si>
  <si>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</si>
  <si>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</si>
  <si>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</si>
  <si>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</si>
  <si>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</si>
  <si>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</si>
  <si>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</si>
  <si>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</si>
  <si>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</si>
  <si>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</si>
  <si>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</si>
  <si>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</si>
  <si>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</si>
  <si>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</si>
  <si>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</si>
  <si>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</si>
  <si>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</si>
  <si>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</si>
  <si>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</si>
  <si>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</si>
  <si>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</si>
  <si>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</si>
  <si>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</si>
  <si>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</si>
  <si>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</si>
  <si>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</si>
  <si>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</si>
  <si>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</si>
  <si>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</si>
  <si>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</si>
  <si>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</si>
  <si>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</si>
  <si>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</si>
  <si>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</si>
  <si>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</si>
  <si>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</si>
  <si>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</si>
  <si>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</si>
  <si>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</si>
  <si>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</si>
  <si>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</si>
  <si>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</si>
  <si>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</si>
  <si>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</si>
  <si>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</si>
  <si>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</si>
  <si>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</si>
  <si>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</si>
  <si>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</si>
  <si>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</si>
  <si>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</si>
  <si>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</si>
  <si>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</si>
  <si>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</si>
  <si>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</si>
  <si>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</si>
  <si>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</si>
  <si>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</si>
  <si>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</si>
  <si>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</si>
  <si>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</si>
  <si>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</si>
  <si>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</si>
  <si>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</si>
  <si>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</si>
  <si>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</si>
  <si>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</si>
  <si>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</si>
  <si>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</si>
  <si>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</si>
  <si>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</si>
  <si>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</si>
  <si>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</si>
  <si>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</si>
  <si>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</si>
  <si>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</si>
  <si>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</si>
  <si>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</si>
  <si>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</si>
  <si>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</si>
  <si>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</si>
  <si>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</si>
  <si>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</si>
  <si>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</si>
  <si>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</si>
  <si>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</si>
  <si>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</si>
  <si>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</si>
  <si>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</si>
  <si>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</si>
  <si>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</si>
  <si>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</si>
  <si>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</si>
  <si>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</si>
  <si>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</si>
  <si>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</si>
  <si>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</si>
  <si>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</si>
  <si>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</si>
  <si>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</si>
  <si>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</si>
  <si>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</si>
  <si>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</si>
  <si>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</si>
  <si>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</si>
  <si>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</si>
  <si>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</si>
  <si>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</si>
  <si>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</si>
  <si>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</si>
  <si>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</si>
  <si>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</si>
  <si>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</si>
  <si>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</si>
  <si>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</si>
  <si>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</si>
  <si>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</si>
  <si>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</si>
  <si>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</si>
  <si>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</si>
  <si>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</si>
  <si>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</si>
  <si>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</si>
  <si>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</si>
  <si>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</si>
  <si>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</si>
  <si>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</si>
  <si>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</si>
  <si>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</si>
  <si>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</si>
  <si>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</si>
  <si>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</si>
  <si>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</si>
  <si>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</si>
  <si>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</si>
  <si>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</si>
  <si>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</si>
  <si>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</si>
  <si>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</si>
  <si>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</si>
  <si>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</si>
  <si>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</si>
  <si>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</si>
  <si>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</si>
  <si>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</si>
  <si>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</si>
  <si>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</si>
  <si>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</si>
  <si>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</si>
  <si>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</si>
  <si>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</si>
  <si>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</si>
  <si>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</si>
  <si>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</si>
  <si>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</si>
  <si>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</si>
  <si>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</si>
  <si>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</si>
  <si>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</si>
  <si>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</si>
  <si>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</si>
  <si>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</si>
  <si>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</si>
  <si>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</si>
  <si>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</si>
  <si>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</si>
  <si>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</si>
  <si>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</si>
  <si>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</si>
  <si>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</si>
  <si>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</si>
  <si>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</si>
  <si>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</si>
  <si>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</si>
  <si>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</si>
  <si>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</si>
  <si>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</si>
  <si>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</si>
  <si>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</si>
  <si>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</si>
  <si>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</si>
  <si>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</si>
  <si>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</si>
  <si>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</si>
  <si>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</si>
  <si>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</si>
  <si>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</si>
  <si>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</si>
  <si>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</si>
  <si>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</si>
  <si>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</si>
  <si>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</si>
  <si>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</si>
  <si>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</si>
  <si>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</si>
  <si>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</si>
  <si>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</si>
  <si>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</si>
  <si>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</si>
  <si>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</si>
  <si>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</si>
  <si>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</si>
  <si>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</si>
  <si>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</si>
  <si>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</si>
  <si>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</si>
  <si>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</si>
  <si>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</si>
  <si>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</si>
  <si>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</si>
  <si>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</si>
  <si>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</si>
  <si>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</si>
  <si>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</si>
  <si>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</si>
  <si>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</si>
  <si>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</si>
  <si>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</si>
  <si>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</si>
  <si>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</si>
  <si>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</si>
  <si>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</si>
  <si>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</si>
  <si>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</si>
  <si>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</si>
  <si>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</si>
  <si>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</si>
  <si>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</si>
  <si>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</si>
  <si>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</si>
  <si>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</si>
  <si>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</si>
  <si>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</si>
  <si>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</si>
  <si>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</si>
  <si>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</si>
  <si>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</si>
  <si>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</si>
  <si>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</si>
  <si>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</si>
  <si>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</si>
  <si>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</si>
  <si>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</si>
  <si>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</si>
  <si>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</si>
  <si>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</si>
  <si>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</si>
  <si>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</si>
  <si>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</si>
  <si>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</si>
  <si>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</si>
  <si>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</si>
  <si>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</si>
  <si>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</si>
  <si>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</si>
  <si>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</si>
  <si>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</si>
  <si>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</si>
  <si>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</si>
  <si>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</si>
  <si>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</si>
  <si>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</si>
  <si>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</si>
  <si>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</si>
  <si>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</si>
  <si>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</si>
  <si>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</si>
  <si>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</si>
  <si>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</si>
  <si>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</si>
  <si>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</si>
  <si>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</si>
  <si>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</si>
  <si>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</si>
  <si>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</si>
  <si>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</si>
  <si>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</si>
  <si>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</si>
  <si>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</si>
  <si>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</si>
  <si>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</si>
  <si>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</si>
  <si>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</si>
  <si>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</si>
  <si>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</si>
  <si>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</si>
  <si>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</si>
  <si>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</si>
  <si>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</si>
  <si>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</si>
  <si>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</si>
  <si>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</si>
  <si>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</si>
  <si>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</si>
  <si>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</si>
  <si>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</si>
  <si>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</si>
  <si>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</si>
  <si>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</si>
  <si>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</si>
  <si>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</si>
  <si>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</si>
  <si>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</si>
  <si>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</si>
  <si>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</si>
  <si>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</si>
  <si>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</si>
  <si>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</si>
  <si>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</si>
  <si>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</si>
  <si>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</si>
  <si>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</si>
  <si>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</si>
  <si>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</si>
  <si>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</si>
  <si>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</si>
  <si>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</si>
  <si>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</si>
  <si>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</si>
  <si>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</si>
  <si>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</si>
  <si>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</si>
  <si>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</si>
  <si>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</si>
  <si>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</si>
  <si>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</si>
  <si>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</si>
  <si>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</si>
  <si>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</si>
  <si>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</si>
  <si>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</si>
  <si>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</si>
  <si>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</si>
  <si>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</si>
  <si>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</si>
  <si>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</si>
  <si>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</si>
  <si>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</si>
  <si>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</si>
  <si>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</si>
  <si>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</si>
  <si>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</si>
  <si>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</si>
  <si>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</si>
  <si>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</si>
  <si>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</si>
  <si>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</si>
  <si>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</si>
  <si>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</si>
  <si>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</si>
  <si>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</si>
  <si>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</si>
  <si>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</si>
  <si>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</si>
  <si>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</si>
  <si>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</si>
  <si>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</si>
  <si>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</si>
  <si>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</si>
  <si>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</si>
  <si>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</si>
  <si>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</si>
  <si>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</si>
  <si>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</si>
  <si>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</si>
  <si>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</si>
  <si>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</si>
  <si>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</si>
  <si>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</si>
  <si>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</si>
  <si>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</si>
  <si>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</si>
  <si>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</si>
  <si>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</si>
  <si>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</si>
  <si>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</si>
  <si>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</si>
  <si>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</si>
  <si>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</si>
  <si>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</si>
  <si>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</si>
  <si>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</si>
  <si>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</si>
  <si>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</si>
  <si>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</si>
  <si>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</si>
  <si>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</si>
  <si>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</si>
  <si>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</si>
  <si>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</si>
  <si>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</si>
  <si>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</si>
  <si>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</si>
  <si>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</si>
  <si>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</si>
  <si>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</si>
  <si>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</si>
  <si>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</si>
  <si>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</si>
  <si>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</si>
  <si>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</si>
  <si>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</si>
  <si>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</si>
  <si>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</si>
  <si>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</si>
  <si>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</si>
  <si>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</si>
  <si>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</si>
  <si>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</si>
  <si>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</si>
  <si>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</si>
  <si>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</si>
  <si>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</si>
  <si>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</si>
  <si>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</si>
  <si>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</si>
  <si>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</si>
  <si>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</si>
  <si>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</si>
  <si>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</si>
  <si>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</si>
  <si>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</si>
  <si>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</si>
  <si>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</si>
  <si>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</si>
  <si>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</si>
  <si>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</si>
  <si>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</si>
  <si>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</si>
  <si>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</si>
  <si>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</si>
  <si>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</si>
  <si>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</si>
  <si>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</si>
  <si>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</si>
  <si>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</si>
  <si>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</si>
  <si>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</si>
  <si>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</si>
  <si>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</si>
  <si>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</si>
  <si>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</si>
  <si>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</si>
  <si>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</si>
  <si>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</si>
  <si>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</si>
  <si>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</si>
  <si>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</si>
  <si>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</si>
  <si>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</si>
  <si>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</si>
  <si>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</si>
  <si>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</si>
  <si>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</si>
  <si>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</si>
  <si>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</si>
  <si>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</si>
  <si>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</si>
  <si>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</si>
  <si>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</si>
  <si>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</si>
  <si>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</si>
  <si>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</si>
  <si>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</si>
  <si>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</si>
  <si>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</si>
  <si>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</si>
  <si>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</si>
  <si>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</si>
  <si>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</si>
  <si>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</si>
  <si>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</si>
  <si>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</si>
  <si>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</si>
  <si>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</si>
  <si>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</si>
  <si>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</si>
  <si>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</si>
  <si>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</si>
  <si>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</si>
  <si>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</si>
  <si>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</si>
  <si>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</si>
  <si>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</si>
  <si>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</si>
  <si>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</si>
  <si>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</si>
  <si>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</si>
  <si>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</si>
  <si>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</si>
  <si>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</si>
  <si>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</si>
  <si>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</si>
  <si>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</si>
  <si>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</si>
  <si>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</si>
  <si>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</si>
  <si>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</si>
  <si>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</si>
  <si>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</si>
  <si>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</si>
  <si>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</si>
  <si>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</si>
  <si>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</si>
  <si>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</si>
  <si>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</si>
  <si>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</si>
  <si>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</si>
  <si>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</si>
  <si>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</si>
  <si>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</si>
  <si>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</si>
  <si>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</si>
  <si>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</si>
  <si>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</si>
  <si>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</si>
  <si>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</si>
  <si>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</si>
  <si>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</si>
  <si>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</si>
  <si>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</si>
  <si>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</si>
  <si>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</si>
  <si>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</si>
  <si>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</si>
  <si>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</si>
  <si>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</si>
  <si>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</si>
  <si>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</si>
  <si>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</si>
  <si>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</si>
  <si>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</si>
  <si>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</si>
  <si>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</si>
  <si>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</si>
  <si>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</si>
  <si>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</si>
  <si>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</si>
  <si>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</si>
  <si>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</si>
  <si>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</si>
  <si>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</si>
  <si>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</si>
  <si>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</si>
  <si>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</si>
  <si>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</si>
  <si>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</si>
  <si>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</si>
  <si>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</si>
  <si>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</si>
  <si>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</si>
  <si>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</si>
  <si>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</si>
  <si>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</si>
  <si>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</si>
  <si>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</si>
  <si>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</si>
  <si>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</si>
  <si>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</si>
  <si>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</si>
  <si>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</si>
  <si>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</si>
  <si>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</si>
  <si>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</si>
  <si>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</si>
  <si>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</si>
  <si>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</si>
  <si>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</si>
  <si>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</si>
  <si>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</si>
  <si>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</si>
  <si>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</si>
  <si>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</si>
  <si>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</si>
  <si>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</si>
  <si>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</si>
  <si>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</si>
  <si>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</si>
  <si>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</si>
  <si>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</si>
  <si>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</si>
  <si>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</si>
  <si>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</si>
  <si>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</si>
  <si>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</si>
  <si>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</si>
  <si>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</si>
  <si>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</si>
  <si>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</si>
  <si>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</si>
  <si>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</si>
  <si>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</si>
  <si>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</si>
  <si>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</si>
  <si>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</si>
  <si>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</si>
  <si>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</si>
  <si>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</si>
  <si>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</si>
  <si>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</si>
  <si>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</si>
  <si>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</si>
  <si>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</si>
  <si>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</si>
  <si>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</si>
  <si>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</si>
  <si>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</si>
  <si>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</si>
  <si>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</si>
  <si>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</si>
  <si>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</si>
  <si>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</si>
  <si>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</si>
  <si>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</si>
  <si>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</si>
  <si>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</si>
  <si>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</si>
  <si>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</si>
  <si>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</si>
  <si>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</si>
  <si>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</si>
  <si>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</si>
  <si>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</si>
  <si>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</si>
  <si>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</si>
  <si>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</si>
  <si>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</si>
  <si>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</si>
  <si>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</si>
  <si>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</si>
  <si>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</si>
  <si>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</si>
  <si>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</si>
  <si>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</si>
  <si>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</si>
  <si>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</si>
  <si>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</si>
  <si>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</si>
  <si>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</si>
  <si>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</si>
  <si>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</si>
  <si>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</si>
  <si>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</si>
  <si>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</si>
  <si>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</si>
  <si>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</si>
  <si>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</si>
  <si>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</si>
  <si>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</si>
  <si>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</si>
  <si>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</si>
  <si>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</si>
  <si>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</si>
  <si>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</si>
  <si>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</si>
  <si>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</si>
  <si>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</si>
  <si>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</si>
  <si>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</si>
  <si>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</si>
  <si>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</si>
  <si>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</si>
  <si>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</si>
  <si>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</si>
  <si>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</si>
  <si>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</si>
  <si>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</si>
  <si>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</si>
  <si>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</si>
  <si>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</si>
  <si>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</si>
  <si>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</si>
  <si>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</si>
  <si>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</si>
  <si>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</si>
  <si>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</si>
  <si>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</si>
  <si>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</si>
  <si>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</si>
  <si>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</si>
  <si>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</si>
  <si>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</si>
  <si>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</si>
  <si>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</si>
  <si>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</si>
  <si>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</si>
  <si>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</si>
  <si>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</si>
  <si>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</si>
  <si>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</si>
  <si>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</si>
  <si>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</si>
  <si>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</si>
  <si>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</si>
  <si>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</si>
  <si>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</si>
  <si>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</si>
  <si>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</si>
  <si>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</si>
  <si>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</si>
  <si>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</si>
  <si>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</si>
  <si>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</si>
  <si>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</si>
  <si>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</si>
  <si>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</si>
  <si>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</si>
  <si>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</si>
  <si>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</si>
  <si>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</si>
  <si>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</si>
  <si>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</si>
  <si>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</si>
  <si>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</si>
  <si>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</si>
  <si>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</si>
  <si>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</si>
  <si>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</si>
  <si>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</si>
  <si>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</si>
  <si>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</si>
  <si>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</si>
  <si>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</si>
  <si>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</si>
  <si>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</si>
  <si>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</si>
  <si>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</si>
  <si>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</si>
  <si>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</si>
  <si>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</si>
  <si>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</si>
  <si>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</si>
  <si>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</si>
  <si>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</si>
  <si>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</si>
  <si>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</si>
  <si>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</si>
  <si>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</si>
  <si>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</si>
  <si>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</si>
  <si>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</si>
  <si>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</si>
  <si>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</si>
  <si>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</si>
  <si>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</si>
  <si>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</si>
  <si>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</si>
  <si>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</si>
  <si>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</si>
  <si>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</si>
  <si>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</si>
  <si>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</si>
  <si>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</si>
  <si>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</si>
  <si>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</si>
  <si>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</si>
  <si>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</si>
  <si>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</si>
  <si>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</si>
  <si>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</si>
  <si>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</si>
  <si>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</si>
  <si>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</si>
  <si>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</si>
  <si>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</si>
  <si>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</si>
  <si>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</si>
  <si>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</si>
  <si>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</si>
  <si>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</si>
  <si>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</si>
  <si>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</si>
  <si>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</si>
  <si>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</si>
  <si>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</si>
  <si>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</si>
  <si>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</si>
  <si>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</si>
  <si>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</si>
  <si>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</si>
  <si>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</si>
  <si>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</si>
  <si>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</si>
  <si>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</si>
  <si>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</si>
  <si>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</si>
  <si>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</si>
  <si>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</si>
  <si>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</si>
  <si>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</si>
  <si>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</si>
  <si>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</si>
  <si>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</si>
  <si>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</si>
  <si>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</si>
  <si>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</si>
  <si>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</si>
  <si>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</si>
  <si>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</si>
  <si>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</si>
  <si>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</si>
  <si>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</si>
  <si>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</si>
  <si>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</si>
  <si>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</si>
  <si>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</si>
  <si>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</si>
  <si>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</si>
  <si>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</si>
  <si>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</si>
  <si>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</si>
  <si>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</si>
  <si>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</si>
  <si>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</si>
  <si>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</si>
  <si>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</si>
  <si>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</si>
  <si>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</si>
  <si>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</si>
  <si>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</si>
  <si>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</si>
  <si>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</si>
  <si>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</si>
  <si>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</si>
  <si>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</si>
  <si>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</si>
  <si>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</si>
  <si>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</si>
  <si>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</si>
  <si>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</si>
  <si>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</si>
  <si>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</si>
  <si>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</si>
  <si>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</si>
  <si>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</si>
  <si>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</si>
  <si>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</si>
  <si>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</si>
  <si>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</si>
  <si>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</si>
  <si>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</si>
  <si>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</si>
  <si>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</si>
  <si>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</si>
  <si>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</si>
  <si>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</si>
  <si>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</si>
  <si>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</si>
  <si>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</si>
  <si>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</si>
  <si>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</si>
  <si>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</si>
  <si>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</si>
  <si>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</si>
  <si>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</si>
  <si>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</si>
  <si>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</si>
  <si>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</si>
  <si>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</si>
  <si>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</si>
  <si>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</si>
  <si>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</si>
  <si>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</si>
  <si>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</si>
  <si>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</si>
  <si>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</si>
  <si>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</si>
  <si>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</si>
  <si>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</si>
  <si>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</si>
  <si>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</si>
  <si>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</si>
  <si>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</si>
  <si>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</si>
  <si>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</si>
  <si>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</si>
  <si>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</si>
  <si>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</si>
  <si>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</si>
  <si>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</si>
  <si>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</si>
  <si>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</si>
  <si>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</si>
  <si>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</si>
  <si>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</si>
  <si>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</si>
  <si>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</si>
  <si>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</si>
  <si>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</si>
  <si>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</si>
  <si>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</si>
  <si>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</si>
  <si>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</si>
  <si>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</si>
  <si>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</si>
  <si>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</si>
  <si>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</si>
  <si>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</si>
  <si>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</si>
  <si>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</si>
  <si>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</si>
  <si>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</si>
  <si>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</si>
  <si>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</si>
  <si>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</si>
  <si>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</si>
  <si>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</si>
  <si>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</si>
  <si>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</si>
  <si>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</si>
  <si>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</si>
  <si>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</si>
  <si>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</si>
  <si>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</si>
  <si>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</si>
  <si>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</si>
  <si>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</si>
  <si>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</si>
  <si>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</si>
  <si>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</si>
  <si>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</si>
  <si>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</si>
  <si>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</si>
  <si>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</si>
  <si>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</si>
  <si>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</si>
  <si>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</si>
  <si>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</si>
  <si>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</si>
  <si>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</si>
  <si>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</si>
  <si>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</si>
  <si>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</si>
  <si>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</si>
  <si>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</si>
  <si>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</si>
  <si>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</si>
  <si>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</si>
  <si>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</si>
  <si>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</si>
  <si>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</si>
  <si>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</si>
  <si>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</si>
  <si>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</si>
  <si>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</si>
  <si>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</si>
  <si>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</si>
  <si>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</si>
  <si>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</si>
  <si>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</si>
  <si>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</si>
  <si>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</si>
  <si>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</si>
  <si>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</si>
  <si>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</si>
  <si>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</si>
  <si>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</si>
  <si>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</si>
  <si>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</si>
  <si>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</si>
  <si>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</si>
  <si>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</si>
  <si>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</si>
  <si>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</si>
  <si>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</si>
  <si>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</si>
  <si>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</si>
  <si>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</si>
  <si>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</si>
  <si>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</si>
  <si>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</si>
  <si>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</si>
  <si>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</si>
  <si>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</si>
  <si>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</si>
  <si>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</si>
  <si>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</si>
  <si>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</si>
  <si>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</si>
  <si>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</si>
  <si>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</si>
  <si>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</si>
  <si>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</si>
  <si>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</si>
  <si>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</si>
  <si>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</si>
  <si>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</si>
  <si>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</si>
  <si>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</si>
  <si>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</si>
  <si>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</si>
  <si>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</si>
  <si>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</si>
  <si>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</si>
  <si>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</si>
  <si>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</si>
  <si>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</si>
  <si>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</si>
  <si>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</si>
  <si>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</si>
  <si>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</si>
  <si>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</si>
  <si>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</si>
  <si>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</si>
  <si>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</si>
  <si>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</si>
  <si>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</si>
  <si>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</si>
  <si>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</si>
  <si>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</si>
  <si>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</si>
  <si>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</si>
  <si>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</si>
  <si>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</si>
  <si>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</si>
  <si>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</si>
  <si>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</si>
  <si>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</si>
  <si>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</si>
  <si>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</si>
  <si>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</si>
  <si>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</si>
  <si>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</si>
  <si>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</si>
  <si>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</si>
  <si>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</si>
  <si>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</si>
  <si>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</si>
  <si>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</si>
  <si>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</si>
  <si>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</si>
  <si>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</si>
  <si>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</si>
  <si>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</si>
  <si>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</si>
  <si>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</si>
  <si>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</si>
  <si>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</si>
  <si>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</si>
  <si>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</si>
  <si>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</si>
  <si>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</si>
  <si>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</si>
  <si>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</si>
  <si>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</si>
  <si>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</si>
  <si>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</si>
  <si>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</si>
  <si>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</si>
  <si>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</si>
  <si>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</si>
  <si>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</si>
  <si>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</si>
  <si>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</si>
  <si>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</si>
  <si>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</si>
  <si>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</si>
  <si>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</si>
  <si>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</si>
  <si>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</si>
  <si>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</si>
  <si>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</si>
  <si>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</si>
  <si>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</si>
  <si>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</si>
  <si>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</si>
  <si>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</si>
  <si>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</si>
  <si>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</si>
  <si>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</si>
  <si>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</si>
  <si>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</si>
  <si>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</si>
  <si>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</si>
  <si>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</si>
  <si>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</si>
  <si>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</si>
  <si>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</si>
  <si>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</si>
  <si>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</si>
  <si>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</si>
  <si>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</si>
  <si>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</si>
  <si>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</si>
  <si>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</si>
  <si>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</si>
  <si>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</si>
  <si>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</si>
  <si>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</si>
  <si>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</si>
  <si>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</si>
  <si>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</si>
  <si>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</si>
  <si>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</si>
  <si>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</si>
  <si>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</si>
  <si>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</si>
  <si>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</si>
  <si>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</si>
  <si>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</si>
  <si>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</si>
  <si>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</si>
  <si>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</si>
  <si>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</si>
  <si>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</si>
  <si>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</si>
  <si>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</si>
  <si>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</si>
  <si>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</si>
  <si>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</si>
  <si>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</si>
  <si>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</si>
  <si>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</si>
  <si>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</si>
  <si>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</si>
  <si>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</si>
  <si>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</si>
  <si>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</si>
  <si>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</si>
  <si>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</si>
  <si>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</si>
  <si>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</si>
  <si>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</si>
  <si>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</si>
  <si>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</si>
  <si>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</si>
  <si>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</si>
  <si>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</si>
  <si>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</si>
  <si>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</si>
  <si>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</si>
  <si>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</si>
  <si>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</si>
  <si>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</si>
  <si>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</si>
  <si>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</si>
  <si>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</si>
  <si>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</si>
  <si>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</si>
  <si>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</si>
  <si>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</si>
  <si>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</si>
  <si>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</si>
  <si>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</si>
  <si>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</si>
  <si>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</si>
  <si>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</si>
  <si>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</si>
  <si>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</si>
  <si>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</si>
  <si>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</si>
  <si>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</si>
  <si>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</si>
  <si>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</si>
  <si>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</si>
  <si>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</si>
  <si>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</si>
  <si>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</si>
  <si>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</si>
  <si>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</si>
  <si>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</si>
  <si>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</si>
  <si>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</si>
  <si>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</si>
  <si>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</si>
  <si>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</si>
  <si>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</si>
  <si>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</si>
  <si>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</si>
  <si>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</si>
  <si>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</si>
  <si>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</si>
  <si>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</si>
  <si>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</si>
  <si>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</si>
  <si>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</si>
  <si>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</si>
  <si>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</si>
  <si>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</si>
  <si>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</si>
  <si>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</si>
  <si>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</si>
  <si>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</si>
  <si>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</si>
  <si>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</si>
  <si>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</si>
  <si>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</si>
  <si>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</si>
  <si>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</si>
  <si>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</si>
  <si>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</si>
  <si>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</si>
  <si>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</si>
  <si>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</si>
  <si>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</si>
  <si>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</si>
  <si>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</si>
  <si>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</si>
  <si>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</si>
  <si>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</si>
  <si>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</si>
  <si>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</si>
  <si>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</si>
  <si>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</si>
  <si>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</si>
  <si>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</si>
  <si>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</si>
  <si>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</si>
  <si>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</si>
  <si>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</si>
  <si>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</si>
  <si>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</si>
  <si>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</si>
  <si>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</si>
  <si>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</si>
  <si>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</si>
  <si>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</si>
  <si>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</si>
  <si>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</si>
  <si>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</si>
  <si>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</si>
  <si>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</si>
  <si>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</si>
  <si>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</si>
  <si>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</si>
  <si>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</si>
  <si>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</si>
  <si>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</si>
  <si>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</si>
  <si>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</si>
  <si>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</si>
  <si>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</si>
  <si>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</si>
  <si>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</si>
  <si>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</si>
  <si>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</si>
  <si>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</si>
  <si>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</si>
  <si>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</si>
  <si>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</si>
  <si>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</si>
  <si>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</si>
  <si>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</si>
  <si>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</si>
  <si>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</si>
  <si>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</si>
  <si>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</si>
  <si>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</si>
  <si>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</si>
  <si>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</si>
  <si>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</si>
  <si>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</si>
  <si>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</si>
  <si>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</si>
  <si>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</si>
  <si>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</si>
  <si>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</si>
  <si>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</si>
  <si>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</si>
  <si>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</si>
  <si>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</si>
  <si>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</si>
  <si>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</si>
  <si>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</si>
  <si>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</si>
  <si>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</si>
  <si>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</si>
  <si>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</si>
  <si>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</si>
  <si>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</si>
  <si>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</si>
  <si>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</si>
  <si>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</si>
  <si>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</si>
  <si>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</si>
  <si>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</si>
  <si>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</si>
  <si>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</si>
  <si>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</si>
  <si>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</si>
  <si>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</si>
  <si>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</si>
  <si>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</si>
  <si>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</si>
  <si>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</si>
  <si>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</si>
  <si>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</si>
  <si>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</si>
  <si>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</si>
  <si>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</si>
  <si>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</si>
  <si>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</si>
  <si>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</si>
  <si>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</si>
  <si>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</si>
  <si>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</si>
  <si>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</si>
  <si>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</si>
  <si>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</si>
  <si>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</si>
  <si>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</si>
  <si>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</si>
  <si>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</si>
  <si>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</si>
  <si>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</si>
  <si>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</si>
  <si>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</si>
  <si>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</si>
  <si>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</si>
  <si>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</si>
  <si>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</si>
  <si>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</si>
  <si>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</si>
  <si>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</si>
  <si>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</si>
  <si>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</si>
  <si>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</si>
  <si>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</si>
  <si>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</si>
  <si>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</si>
  <si>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</si>
  <si>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</si>
  <si>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</si>
  <si>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</si>
  <si>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</si>
  <si>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</si>
  <si>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</si>
  <si>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</si>
  <si>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</si>
  <si>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</si>
  <si>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</si>
  <si>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</si>
  <si>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</si>
  <si>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</si>
  <si>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</si>
  <si>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</si>
  <si>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</si>
  <si>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</si>
  <si>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</si>
  <si>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</si>
  <si>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</si>
  <si>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</si>
  <si>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</si>
  <si>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</si>
  <si>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</si>
  <si>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</si>
  <si>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</si>
  <si>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</si>
  <si>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</si>
  <si>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</si>
  <si>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</si>
  <si>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</si>
  <si>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</si>
  <si>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</si>
  <si>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</si>
  <si>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</si>
  <si>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</si>
  <si>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</si>
  <si>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</si>
  <si>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</si>
  <si>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</si>
  <si>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</si>
  <si>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</si>
  <si>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</si>
  <si>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</si>
  <si>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</si>
  <si>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</si>
  <si>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</si>
  <si>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</si>
  <si>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</si>
  <si>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</si>
  <si>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</si>
  <si>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</si>
  <si>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</si>
  <si>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</si>
  <si>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</si>
  <si>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</si>
  <si>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</si>
  <si>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</si>
  <si>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</si>
  <si>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</si>
  <si>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</si>
  <si>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</si>
  <si>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</si>
  <si>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</si>
  <si>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</si>
  <si>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</si>
  <si>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</si>
  <si>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</si>
  <si>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</si>
  <si>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</si>
  <si>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</si>
  <si>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</si>
  <si>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</si>
  <si>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</si>
  <si>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</si>
  <si>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</si>
  <si>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</si>
  <si>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</si>
  <si>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</si>
  <si>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</si>
  <si>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</si>
  <si>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</si>
  <si>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</si>
  <si>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</si>
  <si>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</si>
  <si>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</si>
  <si>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</si>
  <si>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</si>
  <si>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</si>
  <si>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</si>
  <si>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</si>
  <si>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</si>
  <si>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</si>
  <si>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</si>
  <si>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</si>
  <si>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</si>
  <si>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</si>
  <si>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</si>
  <si>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</si>
  <si>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</si>
  <si>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</si>
  <si>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</si>
  <si>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</si>
  <si>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</si>
  <si>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</si>
  <si>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</si>
  <si>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</si>
  <si>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</si>
  <si>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</si>
  <si>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</si>
  <si>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</si>
  <si>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</si>
  <si>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</si>
  <si>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</si>
  <si>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</si>
  <si>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</si>
  <si>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</si>
  <si>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</si>
  <si>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</si>
  <si>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</si>
  <si>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</si>
  <si>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</si>
  <si>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</si>
  <si>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</si>
  <si>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</si>
  <si>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</si>
  <si>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</si>
  <si>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</si>
  <si>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</si>
  <si>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</si>
  <si>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</si>
  <si>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</si>
  <si>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</si>
  <si>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</si>
  <si>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</si>
  <si>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</si>
  <si>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</si>
  <si>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</si>
  <si>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</si>
  <si>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</si>
  <si>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</si>
  <si>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</si>
  <si>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</si>
  <si>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</si>
  <si>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</si>
  <si>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</si>
  <si>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</si>
  <si>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</si>
  <si>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</si>
  <si>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</si>
  <si>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</si>
  <si>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</si>
  <si>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</si>
  <si>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</si>
  <si>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</si>
  <si>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</si>
  <si>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</si>
  <si>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</si>
  <si>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</si>
  <si>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</si>
  <si>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</si>
  <si>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</si>
  <si>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</si>
  <si>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</si>
  <si>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</si>
  <si>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</si>
  <si>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</si>
  <si>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</si>
  <si>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</si>
  <si>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</si>
  <si>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</si>
  <si>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</si>
  <si>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</si>
  <si>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</si>
  <si>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</si>
  <si>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</si>
  <si>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</si>
  <si>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</si>
  <si>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</si>
  <si>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</si>
  <si>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</si>
  <si>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</si>
  <si>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</si>
  <si>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</si>
  <si>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</si>
  <si>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</si>
  <si>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</si>
  <si>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</si>
  <si>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</si>
  <si>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</si>
  <si>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</si>
  <si>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</si>
  <si>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</si>
  <si>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</si>
  <si>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</si>
  <si>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</si>
  <si>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</si>
  <si>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</si>
  <si>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</si>
  <si>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</si>
  <si>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</si>
  <si>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</si>
  <si>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</si>
  <si>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</si>
  <si>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</si>
  <si>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</si>
  <si>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</si>
  <si>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</si>
  <si>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</si>
  <si>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</si>
  <si>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</si>
  <si>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</si>
  <si>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</si>
  <si>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</si>
  <si>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</si>
  <si>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</si>
  <si>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</si>
  <si>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</si>
  <si>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</si>
  <si>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</si>
  <si>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</si>
  <si>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</si>
  <si>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</si>
  <si>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</si>
  <si>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</si>
  <si>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</si>
  <si>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</si>
  <si>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</si>
  <si>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</si>
  <si>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</si>
  <si>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</si>
  <si>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</si>
  <si>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</si>
  <si>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</si>
  <si>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</si>
  <si>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</si>
  <si>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</si>
  <si>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</si>
  <si>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</si>
  <si>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</si>
  <si>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</si>
  <si>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</si>
  <si>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</si>
  <si>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</si>
  <si>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</si>
  <si>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</si>
  <si>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</si>
  <si>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</si>
  <si>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</si>
  <si>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</si>
  <si>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</si>
  <si>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</si>
  <si>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</si>
  <si>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</si>
  <si>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</si>
  <si>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</si>
  <si>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</si>
  <si>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</si>
  <si>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</si>
  <si>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</si>
  <si>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</si>
  <si>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</si>
  <si>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</si>
  <si>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</si>
  <si>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</si>
  <si>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</si>
  <si>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</si>
  <si>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</si>
  <si>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</si>
  <si>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</si>
  <si>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</si>
  <si>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</si>
  <si>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</si>
  <si>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</si>
  <si>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</si>
  <si>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</si>
  <si>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</si>
  <si>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</si>
  <si>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</si>
  <si>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</si>
  <si>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</si>
  <si>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</si>
  <si>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</si>
  <si>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</si>
  <si>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</si>
  <si>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</si>
  <si>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</si>
  <si>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</si>
  <si>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</si>
  <si>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</si>
  <si>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</si>
  <si>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</si>
  <si>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</si>
  <si>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</si>
  <si>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</si>
  <si>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</si>
  <si>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</si>
  <si>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</si>
  <si>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</si>
  <si>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</si>
  <si>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</si>
  <si>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</si>
  <si>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</si>
  <si>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</si>
  <si>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</si>
  <si>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</si>
  <si>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</si>
  <si>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</si>
  <si>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</si>
  <si>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</si>
  <si>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</si>
  <si>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</si>
  <si>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</si>
  <si>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</si>
  <si>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</si>
  <si>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</si>
  <si>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</si>
  <si>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</si>
  <si>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</si>
  <si>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</si>
  <si>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</si>
  <si>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</si>
  <si>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</si>
  <si>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</si>
  <si>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</si>
  <si>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</si>
  <si>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</si>
  <si>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</si>
  <si>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</si>
  <si>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</si>
  <si>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</si>
  <si>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</si>
  <si>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</si>
  <si>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</si>
  <si>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</si>
  <si>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</si>
  <si>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</si>
  <si>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</si>
  <si>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</si>
  <si>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</si>
  <si>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</si>
  <si>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</si>
  <si>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</si>
  <si>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</si>
  <si>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</si>
  <si>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</si>
  <si>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</si>
  <si>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</si>
  <si>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</si>
  <si>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</si>
  <si>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</si>
  <si>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</si>
  <si>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</si>
  <si>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</si>
  <si>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</si>
  <si>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</si>
  <si>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</si>
  <si>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</si>
  <si>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</si>
  <si>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</si>
  <si>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</si>
  <si>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</si>
  <si>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</si>
  <si>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</si>
  <si>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</si>
  <si>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</si>
  <si>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</si>
  <si>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</si>
  <si>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</si>
  <si>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</si>
  <si>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</si>
  <si>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</si>
  <si>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</si>
  <si>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</si>
  <si>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</si>
  <si>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</si>
  <si>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</si>
  <si>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</si>
  <si>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</si>
  <si>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</si>
  <si>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</si>
  <si>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</si>
  <si>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</si>
  <si>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</si>
  <si>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</si>
  <si>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</si>
  <si>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</si>
  <si>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</si>
  <si>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</si>
  <si>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</si>
  <si>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</si>
  <si>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</si>
  <si>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</si>
  <si>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</si>
  <si>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</si>
  <si>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</si>
  <si>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</si>
  <si>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</si>
  <si>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</si>
  <si>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</si>
  <si>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</si>
  <si>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</si>
  <si>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</si>
  <si>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</si>
  <si>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</si>
  <si>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</si>
  <si>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</si>
  <si>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</si>
  <si>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</si>
  <si>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</si>
  <si>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</si>
  <si>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</si>
  <si>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</si>
  <si>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</si>
  <si>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</si>
  <si>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</si>
  <si>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</si>
  <si>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</si>
  <si>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</si>
  <si>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</si>
  <si>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</si>
  <si>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</si>
  <si>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</si>
  <si>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</si>
  <si>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</si>
  <si>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</si>
  <si>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</si>
  <si>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</si>
  <si>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</si>
  <si>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</si>
  <si>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</si>
  <si>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</si>
  <si>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</si>
  <si>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</si>
  <si>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</si>
  <si>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</si>
  <si>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</si>
  <si>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</si>
  <si>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</si>
  <si>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</si>
  <si>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</si>
  <si>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</si>
  <si>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</si>
  <si>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</si>
  <si>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</si>
  <si>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</si>
  <si>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</si>
  <si>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</si>
  <si>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</si>
  <si>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</si>
  <si>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</si>
  <si>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</si>
  <si>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</si>
  <si>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</si>
  <si>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</si>
  <si>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</si>
  <si>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</si>
  <si>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</si>
  <si>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</si>
  <si>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</si>
  <si>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</si>
  <si>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</si>
  <si>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</si>
  <si>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</si>
  <si>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</si>
  <si>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</si>
  <si>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</si>
  <si>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</si>
  <si>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</si>
  <si>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</si>
  <si>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</si>
  <si>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</si>
  <si>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</si>
  <si>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</si>
  <si>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</si>
  <si>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</si>
  <si>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</si>
  <si>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</si>
  <si>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</si>
  <si>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</si>
  <si>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</si>
  <si>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</si>
  <si>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</si>
  <si>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</si>
  <si>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</si>
  <si>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</si>
  <si>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</si>
  <si>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</si>
  <si>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</si>
  <si>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</si>
  <si>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</si>
  <si>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</si>
  <si>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</si>
  <si>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</si>
  <si>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</si>
  <si>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</si>
  <si>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</si>
  <si>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</si>
  <si>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</si>
  <si>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</si>
  <si>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</si>
  <si>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</si>
  <si>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</si>
  <si>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</si>
  <si>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</si>
  <si>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</si>
  <si>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</si>
  <si>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</si>
  <si>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</si>
  <si>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</si>
  <si>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</si>
  <si>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</si>
  <si>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</si>
  <si>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</si>
  <si>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</si>
  <si>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</si>
  <si>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</si>
  <si>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</si>
  <si>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</si>
  <si>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</si>
  <si>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</si>
  <si>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</si>
  <si>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</si>
  <si>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</si>
  <si>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</si>
  <si>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</si>
  <si>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</si>
  <si>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</si>
  <si>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</si>
  <si>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</si>
  <si>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</si>
  <si>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</si>
  <si>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</si>
  <si>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</si>
  <si>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</si>
  <si>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</si>
  <si>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</si>
  <si>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</si>
  <si>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</si>
  <si>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</si>
  <si>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</si>
  <si>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</si>
  <si>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</si>
  <si>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</si>
  <si>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</si>
  <si>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</si>
  <si>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</si>
  <si>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</si>
  <si>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</si>
  <si>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</si>
  <si>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</si>
  <si>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</si>
  <si>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</si>
  <si>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</si>
  <si>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</si>
  <si>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</si>
  <si>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</si>
  <si>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</si>
  <si>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</si>
  <si>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</si>
  <si>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</si>
  <si>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</si>
  <si>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</si>
  <si>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</si>
  <si>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</si>
  <si>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</si>
  <si>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</si>
  <si>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</si>
  <si>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</si>
  <si>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</si>
  <si>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</si>
  <si>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</si>
  <si>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</si>
  <si>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</si>
  <si>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</si>
  <si>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</si>
  <si>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</si>
  <si>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</si>
  <si>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</si>
  <si>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</si>
  <si>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</si>
  <si>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</si>
  <si>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</si>
  <si>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</si>
  <si>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</si>
  <si>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</si>
  <si>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</si>
  <si>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</si>
  <si>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</si>
  <si>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</si>
  <si>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</si>
  <si>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</si>
  <si>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</si>
  <si>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</si>
  <si>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</si>
  <si>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</si>
  <si>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</si>
  <si>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</si>
  <si>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</si>
  <si>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</si>
  <si>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</si>
  <si>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</si>
  <si>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</si>
  <si>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</si>
  <si>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</si>
  <si>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</si>
  <si>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</si>
  <si>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</si>
  <si>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</si>
  <si>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</si>
  <si>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</si>
  <si>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</si>
  <si>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</si>
  <si>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</si>
  <si>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</si>
  <si>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</si>
  <si>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</si>
  <si>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</si>
  <si>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</si>
  <si>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</si>
  <si>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</si>
  <si>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</si>
  <si>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</si>
  <si>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</si>
  <si>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</si>
  <si>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</si>
  <si>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</si>
  <si>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</si>
  <si>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</si>
  <si>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</si>
  <si>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</si>
  <si>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</si>
  <si>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</si>
  <si>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</si>
  <si>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</si>
  <si>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</si>
  <si>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</si>
  <si>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</si>
  <si>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</si>
  <si>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</si>
  <si>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</si>
  <si>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</si>
  <si>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</si>
  <si>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</si>
  <si>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</si>
  <si>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</si>
  <si>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</si>
  <si>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</si>
  <si>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</si>
  <si>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</si>
  <si>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</si>
  <si>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</si>
  <si>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</si>
  <si>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</si>
  <si>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</si>
  <si>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</si>
  <si>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</si>
  <si>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</si>
  <si>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</si>
  <si>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</si>
  <si>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</si>
  <si>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</si>
  <si>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</si>
  <si>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</si>
  <si>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</si>
  <si>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</si>
  <si>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</si>
  <si>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</si>
  <si>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</si>
  <si>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</si>
  <si>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</si>
  <si>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</si>
  <si>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</si>
  <si>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</si>
  <si>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</si>
  <si>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</si>
  <si>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</si>
  <si>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</si>
  <si>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</si>
  <si>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</si>
  <si>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</si>
  <si>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</si>
  <si>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</si>
  <si>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</si>
  <si>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</si>
  <si>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</si>
  <si>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</si>
  <si>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</si>
  <si>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</si>
  <si>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</si>
  <si>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</si>
  <si>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</si>
  <si>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</si>
  <si>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</si>
  <si>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</si>
  <si>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</si>
  <si>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</si>
  <si>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</si>
  <si>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</si>
  <si>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</si>
  <si>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</si>
  <si>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</si>
  <si>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</si>
  <si>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</si>
  <si>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</si>
  <si>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</si>
  <si>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</si>
  <si>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</si>
  <si>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</si>
  <si>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</si>
  <si>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</si>
  <si>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</si>
  <si>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</si>
  <si>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</si>
  <si>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</si>
  <si>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</si>
  <si>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</si>
  <si>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</si>
  <si>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</si>
  <si>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</si>
  <si>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</si>
  <si>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</si>
  <si>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</si>
  <si>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</si>
  <si>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</si>
  <si>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</si>
  <si>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</si>
  <si>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</si>
  <si>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</si>
  <si>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</si>
  <si>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</si>
  <si>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</si>
  <si>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</si>
  <si>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</si>
  <si>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</si>
  <si>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</si>
  <si>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</si>
  <si>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</si>
  <si>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</si>
  <si>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</si>
  <si>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</si>
  <si>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</si>
  <si>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</si>
  <si>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</si>
  <si>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</si>
  <si>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</si>
  <si>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</si>
  <si>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</si>
  <si>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</si>
  <si>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</si>
  <si>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</si>
  <si>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</si>
  <si>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</si>
  <si>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</si>
  <si>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</si>
  <si>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</si>
  <si>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</si>
  <si>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</si>
  <si>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</si>
  <si>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</si>
  <si>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</si>
  <si>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</si>
  <si>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</si>
  <si>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</si>
  <si>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</si>
  <si>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</si>
  <si>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</si>
  <si>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</si>
  <si>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</si>
  <si>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</si>
  <si>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</si>
  <si>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</si>
  <si>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</si>
  <si>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</si>
  <si>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</si>
  <si>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</si>
  <si>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</si>
  <si>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</si>
  <si>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</si>
  <si>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</si>
  <si>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</si>
  <si>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</si>
  <si>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</si>
  <si>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</si>
  <si>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</si>
  <si>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</si>
  <si>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</si>
  <si>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</si>
  <si>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</si>
  <si>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</si>
  <si>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</si>
  <si>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</si>
  <si>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</si>
  <si>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</si>
  <si>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</si>
  <si>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</si>
  <si>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</si>
  <si>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</si>
  <si>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</si>
  <si>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</si>
  <si>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</si>
  <si>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</si>
  <si>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</si>
  <si>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</si>
  <si>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</si>
  <si>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</si>
  <si>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</si>
  <si>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</si>
  <si>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</si>
  <si>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</si>
  <si>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</si>
  <si>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</si>
  <si>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</si>
  <si>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</si>
  <si>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</si>
  <si>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</si>
  <si>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</si>
  <si>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</si>
  <si>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</si>
  <si>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</si>
  <si>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</si>
  <si>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</si>
  <si>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</si>
  <si>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</si>
  <si>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</si>
  <si>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</si>
  <si>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</si>
  <si>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</si>
  <si>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</si>
  <si>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</si>
  <si>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</si>
  <si>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</si>
  <si>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</si>
  <si>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</si>
  <si>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</si>
  <si>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</si>
  <si>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</si>
  <si>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</si>
  <si>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</si>
  <si>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</si>
  <si>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</si>
  <si>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</si>
  <si>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</si>
  <si>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</si>
  <si>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</si>
  <si>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</si>
  <si>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</si>
  <si>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</si>
  <si>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</si>
  <si>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</si>
  <si>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</si>
  <si>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</si>
  <si>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</si>
  <si>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</si>
  <si>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</si>
  <si>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</si>
  <si>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</si>
  <si>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</si>
  <si>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</si>
  <si>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</si>
  <si>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</si>
  <si>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</si>
  <si>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</si>
  <si>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</si>
  <si>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</si>
  <si>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</si>
  <si>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</si>
  <si>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</si>
  <si>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</si>
  <si>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</si>
  <si>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</si>
  <si>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</si>
  <si>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</si>
  <si>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</si>
  <si>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</si>
  <si>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</si>
  <si>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</si>
  <si>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</si>
  <si>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</si>
  <si>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</si>
  <si>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</si>
  <si>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</si>
  <si>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</si>
  <si>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</si>
  <si>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</si>
  <si>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</si>
  <si>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</si>
  <si>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</si>
  <si>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</si>
  <si>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</si>
  <si>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</si>
  <si>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</si>
  <si>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</si>
  <si>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</si>
  <si>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</si>
  <si>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</si>
  <si>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</si>
  <si>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</si>
  <si>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</si>
  <si>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</si>
  <si>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</si>
  <si>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</si>
  <si>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</si>
  <si>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</si>
  <si>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</si>
  <si>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</si>
  <si>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</si>
  <si>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</si>
  <si>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</si>
  <si>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</si>
  <si>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</si>
  <si>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</si>
  <si>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</si>
  <si>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</si>
  <si>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</si>
  <si>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</si>
  <si>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</si>
  <si>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</si>
  <si>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</si>
  <si>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</si>
  <si>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</si>
  <si>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</si>
  <si>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</si>
  <si>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</si>
  <si>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</si>
  <si>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</si>
  <si>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</si>
  <si>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</si>
  <si>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</si>
  <si>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</si>
  <si>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</si>
  <si>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</si>
  <si>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</si>
  <si>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</si>
  <si>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</si>
  <si>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</si>
  <si>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</si>
  <si>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</si>
  <si>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</si>
  <si>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</si>
  <si>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</si>
  <si>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</si>
  <si>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</si>
  <si>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</si>
  <si>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</si>
  <si>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</si>
  <si>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</si>
  <si>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</si>
  <si>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</si>
  <si>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</si>
  <si>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</si>
  <si>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</si>
  <si>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</si>
  <si>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</si>
  <si>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</si>
  <si>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</si>
  <si>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</si>
  <si>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</si>
  <si>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</si>
  <si>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</si>
  <si>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</si>
  <si>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</si>
  <si>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</si>
  <si>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</si>
  <si>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</si>
  <si>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</si>
  <si>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</si>
  <si>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</si>
  <si>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</si>
  <si>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</si>
  <si>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</si>
  <si>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</si>
  <si>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</si>
  <si>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</si>
  <si>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</si>
  <si>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</si>
  <si>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</si>
  <si>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</si>
  <si>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</si>
  <si>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</si>
  <si>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</si>
  <si>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</si>
  <si>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</si>
  <si>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</si>
  <si>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</si>
  <si>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</si>
  <si>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</si>
  <si>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</si>
  <si>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</si>
  <si>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</si>
  <si>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</si>
  <si>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</si>
  <si>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</si>
  <si>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</si>
  <si>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</si>
  <si>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</si>
  <si>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</si>
  <si>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</si>
  <si>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</si>
  <si>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</si>
  <si>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</si>
  <si>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</si>
  <si>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</si>
  <si>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</si>
  <si>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</si>
  <si>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</si>
  <si>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</si>
  <si>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</si>
  <si>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</si>
  <si>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</si>
  <si>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</si>
  <si>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</si>
  <si>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</si>
  <si>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</si>
  <si>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</si>
  <si>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</si>
  <si>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</si>
  <si>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</si>
  <si>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</si>
  <si>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</si>
  <si>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</si>
  <si>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</si>
  <si>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</si>
  <si>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</si>
  <si>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</si>
  <si>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</si>
  <si>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</si>
  <si>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</si>
  <si>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</si>
  <si>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</si>
  <si>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</si>
  <si>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</si>
  <si>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</si>
  <si>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</si>
  <si>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</si>
  <si>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</si>
  <si>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</si>
  <si>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</si>
  <si>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</si>
  <si>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</si>
  <si>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</si>
  <si>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</si>
  <si>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</si>
  <si>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</si>
  <si>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</si>
  <si>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</si>
  <si>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</si>
  <si>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</si>
  <si>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</si>
  <si>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</si>
  <si>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</si>
  <si>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</si>
  <si>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</si>
  <si>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</si>
  <si>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</si>
  <si>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</si>
  <si>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</si>
  <si>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</si>
  <si>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</si>
  <si>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</si>
  <si>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</si>
  <si>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</si>
  <si>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</si>
  <si>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</si>
  <si>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</si>
  <si>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</si>
  <si>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</si>
  <si>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</si>
  <si>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</si>
  <si>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</si>
  <si>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</si>
  <si>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</si>
  <si>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</si>
  <si>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</si>
  <si>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</si>
  <si>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</si>
  <si>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</si>
  <si>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</si>
  <si>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</si>
  <si>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</si>
  <si>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</si>
  <si>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</si>
  <si>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</si>
  <si>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</si>
  <si>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</si>
  <si>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</si>
  <si>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</si>
  <si>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</si>
  <si>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</si>
  <si>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</si>
  <si>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</si>
  <si>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</si>
  <si>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</si>
  <si>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</si>
  <si>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</si>
  <si>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</si>
  <si>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</si>
  <si>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</si>
  <si>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</si>
  <si>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</si>
  <si>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</si>
  <si>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</si>
  <si>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</si>
  <si>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</si>
  <si>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</si>
  <si>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</si>
  <si>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</si>
  <si>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</si>
  <si>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</si>
  <si>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</si>
  <si>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</si>
  <si>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</si>
  <si>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</si>
  <si>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</si>
  <si>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</si>
  <si>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</si>
  <si>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</si>
  <si>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</si>
  <si>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</si>
  <si>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</si>
  <si>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</si>
  <si>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</si>
  <si>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</si>
  <si>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</si>
  <si>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</si>
  <si>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</si>
  <si>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</si>
  <si>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</si>
  <si>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</si>
  <si>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</si>
  <si>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</si>
  <si>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</si>
  <si>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</si>
  <si>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</si>
  <si>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</si>
  <si>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</si>
  <si>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</si>
  <si>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</si>
  <si>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</si>
  <si>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</si>
  <si>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</si>
  <si>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</si>
  <si>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</si>
  <si>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</si>
  <si>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</si>
  <si>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</si>
  <si>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</si>
  <si>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</si>
  <si>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</si>
  <si>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</si>
  <si>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</si>
  <si>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</si>
  <si>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</si>
  <si>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</si>
  <si>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</si>
  <si>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</si>
  <si>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</si>
  <si>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</si>
  <si>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</si>
  <si>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</si>
  <si>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</si>
  <si>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</si>
  <si>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</si>
  <si>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</si>
  <si>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</si>
  <si>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</si>
  <si>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</si>
  <si>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</si>
  <si>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</si>
  <si>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</si>
  <si>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</si>
  <si>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</si>
  <si>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</si>
  <si>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</si>
  <si>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</si>
  <si>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</si>
  <si>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</si>
  <si>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</si>
  <si>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</si>
  <si>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</si>
  <si>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</si>
  <si>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</si>
  <si>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</si>
  <si>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</si>
  <si>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</si>
  <si>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</si>
  <si>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</si>
  <si>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</si>
  <si>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</si>
  <si>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</si>
  <si>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</si>
  <si>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</si>
  <si>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</si>
  <si>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</si>
  <si>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</si>
  <si>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</si>
  <si>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</si>
  <si>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</si>
  <si>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</si>
  <si>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</si>
  <si>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</si>
  <si>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</si>
  <si>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</si>
  <si>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</si>
  <si>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</si>
  <si>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</si>
  <si>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</si>
  <si>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</si>
  <si>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</si>
  <si>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</si>
  <si>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</si>
  <si>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</si>
  <si>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</si>
  <si>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</si>
  <si>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</si>
  <si>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</si>
  <si>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</si>
  <si>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</si>
  <si>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</si>
  <si>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</si>
  <si>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</si>
  <si>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</si>
  <si>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</si>
  <si>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</si>
  <si>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</si>
  <si>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</si>
  <si>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</si>
  <si>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</si>
  <si>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</si>
  <si>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</si>
  <si>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</si>
  <si>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</si>
  <si>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</si>
  <si>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</si>
  <si>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</si>
  <si>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</si>
  <si>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</si>
  <si>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</si>
  <si>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</si>
  <si>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</si>
  <si>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</si>
  <si>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</si>
  <si>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</si>
  <si>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</si>
  <si>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</si>
  <si>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</si>
  <si>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</si>
  <si>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</si>
  <si>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</si>
  <si>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</si>
  <si>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</si>
  <si>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</si>
  <si>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</si>
  <si>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</si>
  <si>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</si>
  <si>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</si>
  <si>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</si>
  <si>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</si>
  <si>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</si>
  <si>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</si>
  <si>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</si>
  <si>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</si>
  <si>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</si>
  <si>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</si>
  <si>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</si>
  <si>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</si>
  <si>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</si>
  <si>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</si>
  <si>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</si>
  <si>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</si>
  <si>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</si>
  <si>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</si>
  <si>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</si>
  <si>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</si>
  <si>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</si>
  <si>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</si>
  <si>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</si>
  <si>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</si>
  <si>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</si>
  <si>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</si>
  <si>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</si>
  <si>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</si>
  <si>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</si>
  <si>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</si>
  <si>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</si>
  <si>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</si>
  <si>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</si>
  <si>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</si>
  <si>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</si>
  <si>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</si>
  <si>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</si>
  <si>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</si>
  <si>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</si>
  <si>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</si>
  <si>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</si>
  <si>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</si>
  <si>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</si>
  <si>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</si>
  <si>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</si>
  <si>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</si>
  <si>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</si>
  <si>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</si>
  <si>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</si>
  <si>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</si>
  <si>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</si>
  <si>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</si>
  <si>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</si>
  <si>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</si>
  <si>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</si>
  <si>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</si>
  <si>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</si>
  <si>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</si>
  <si>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</si>
  <si>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</si>
  <si>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</si>
  <si>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</si>
  <si>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</si>
  <si>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</si>
  <si>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</si>
  <si>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</si>
  <si>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</si>
  <si>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</si>
  <si>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</si>
  <si>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</si>
  <si>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</si>
  <si>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</si>
  <si>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</si>
  <si>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</si>
  <si>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</si>
  <si>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</si>
  <si>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</si>
  <si>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</si>
  <si>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</si>
  <si>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</si>
  <si>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</si>
  <si>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</si>
  <si>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</si>
  <si>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</si>
  <si>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</si>
  <si>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</si>
  <si>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</si>
  <si>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</si>
  <si>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</si>
  <si>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</si>
  <si>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</si>
  <si>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</si>
  <si>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</si>
  <si>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</si>
  <si>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</si>
  <si>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</si>
  <si>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</si>
  <si>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</si>
  <si>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</si>
  <si>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</si>
  <si>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</si>
  <si>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</si>
  <si>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</si>
  <si>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</si>
  <si>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</si>
  <si>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</si>
  <si>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</si>
  <si>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</si>
  <si>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</si>
  <si>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</si>
  <si>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</si>
  <si>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</si>
  <si>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</si>
  <si>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</si>
  <si>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</si>
  <si>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</si>
  <si>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</si>
  <si>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</si>
  <si>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</si>
  <si>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</si>
  <si>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</si>
  <si>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</si>
  <si>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</si>
  <si>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</si>
  <si>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</si>
  <si>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</si>
  <si>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</si>
  <si>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</si>
  <si>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</si>
  <si>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</si>
  <si>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</si>
  <si>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</si>
  <si>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</si>
  <si>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</si>
  <si>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</si>
  <si>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</si>
  <si>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</si>
  <si>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</si>
  <si>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</si>
  <si>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</si>
  <si>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</si>
  <si>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</si>
  <si>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</si>
  <si>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</si>
  <si>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</si>
  <si>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</si>
  <si>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</si>
  <si>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</si>
  <si>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</si>
  <si>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</si>
  <si>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</si>
  <si>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</si>
  <si>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</si>
  <si>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</si>
  <si>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</si>
  <si>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</si>
  <si>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</si>
  <si>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</si>
  <si>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</si>
  <si>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</si>
  <si>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</si>
  <si>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</si>
  <si>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</si>
  <si>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</si>
  <si>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</si>
  <si>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</si>
  <si>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</si>
  <si>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</si>
  <si>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</si>
  <si>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</si>
  <si>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</si>
  <si>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</si>
  <si>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</si>
  <si>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</si>
  <si>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</si>
  <si>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</si>
  <si>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</si>
  <si>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</si>
  <si>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</si>
  <si>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</si>
  <si>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</si>
  <si>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</si>
  <si>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</si>
  <si>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</si>
  <si>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</si>
  <si>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</si>
  <si>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</si>
  <si>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</si>
  <si>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</si>
  <si>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</si>
  <si>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</si>
  <si>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</si>
  <si>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</si>
  <si>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</si>
  <si>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</si>
  <si>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</si>
  <si>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</si>
  <si>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</si>
  <si>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</si>
  <si>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</si>
  <si>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</si>
  <si>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</si>
  <si>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</si>
  <si>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</si>
  <si>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</si>
  <si>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</si>
  <si>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</si>
  <si>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</si>
  <si>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</si>
  <si>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</si>
  <si>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</si>
  <si>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</si>
  <si>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</si>
  <si>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</si>
  <si>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</si>
  <si>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</si>
  <si>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</si>
  <si>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</si>
  <si>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</si>
  <si>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</si>
  <si>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</si>
  <si>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</si>
  <si>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</si>
  <si>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</si>
  <si>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</si>
  <si>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</si>
  <si>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</si>
  <si>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</si>
  <si>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</si>
  <si>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</si>
  <si>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</si>
  <si>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</si>
  <si>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</si>
  <si>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</si>
  <si>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</si>
  <si>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</si>
  <si>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</si>
  <si>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</si>
  <si>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</si>
  <si>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</si>
  <si>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</si>
  <si>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</si>
  <si>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</si>
  <si>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</si>
  <si>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</si>
  <si>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</si>
  <si>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</si>
  <si>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</si>
  <si>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</si>
  <si>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</si>
  <si>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</si>
  <si>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</si>
  <si>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</si>
  <si>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</si>
  <si>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</si>
  <si>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</si>
  <si>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</si>
  <si>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</si>
  <si>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</si>
  <si>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</si>
  <si>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</si>
  <si>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</si>
  <si>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</si>
  <si>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</si>
  <si>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</si>
  <si>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</si>
  <si>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</si>
  <si>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</si>
  <si>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</si>
  <si>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</si>
  <si>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</si>
  <si>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</si>
  <si>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</si>
  <si>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</si>
  <si>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</si>
  <si>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</si>
  <si>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</si>
  <si>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</si>
  <si>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</si>
  <si>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</si>
  <si>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</si>
  <si>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</si>
  <si>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</si>
  <si>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</si>
  <si>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</si>
  <si>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</si>
  <si>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</si>
  <si>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</si>
  <si>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</si>
  <si>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</si>
  <si>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</si>
  <si>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</si>
  <si>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</si>
  <si>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</si>
  <si>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</si>
  <si>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</si>
  <si>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</si>
  <si>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</si>
  <si>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</si>
  <si>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</si>
  <si>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</si>
  <si>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</si>
  <si>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</si>
  <si>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</si>
  <si>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</si>
  <si>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</si>
  <si>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</si>
  <si>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</si>
  <si>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</si>
  <si>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</si>
  <si>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</si>
  <si>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</si>
  <si>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</si>
  <si>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</si>
  <si>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</si>
  <si>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</si>
  <si>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</si>
  <si>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</si>
  <si>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</si>
  <si>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</si>
  <si>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</si>
  <si>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</si>
  <si>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</si>
  <si>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</si>
  <si>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</si>
  <si>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</si>
  <si>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</si>
  <si>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</si>
  <si>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</si>
  <si>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</si>
  <si>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</si>
  <si>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</si>
  <si>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</si>
  <si>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</si>
  <si>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</si>
  <si>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</si>
  <si>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</si>
  <si>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</si>
  <si>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</si>
  <si>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</si>
  <si>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</si>
  <si>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</si>
  <si>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</si>
  <si>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</si>
  <si>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</si>
  <si>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</si>
  <si>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</si>
  <si>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</si>
  <si>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</si>
  <si>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</si>
  <si>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</si>
  <si>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</si>
  <si>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</si>
  <si>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</si>
  <si>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</si>
  <si>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</si>
  <si>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</si>
  <si>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</si>
  <si>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</si>
  <si>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</si>
  <si>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</si>
  <si>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</si>
  <si>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</si>
  <si>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</si>
  <si>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</si>
  <si>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</si>
  <si>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</si>
  <si>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</si>
  <si>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</si>
  <si>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</si>
  <si>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</si>
  <si>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</si>
  <si>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</si>
  <si>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</si>
  <si>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</si>
  <si>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</si>
  <si>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</si>
  <si>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</si>
  <si>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</si>
  <si>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</si>
  <si>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</si>
  <si>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</si>
  <si>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</si>
  <si>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</si>
  <si>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</si>
  <si>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</si>
  <si>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</si>
  <si>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</si>
  <si>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</si>
  <si>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</si>
  <si>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</si>
  <si>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</si>
  <si>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</si>
  <si>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</si>
  <si>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</si>
  <si>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</si>
  <si>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</si>
  <si>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</si>
  <si>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</si>
  <si>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</si>
  <si>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</si>
  <si>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</si>
  <si>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</si>
  <si>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</si>
  <si>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</si>
  <si>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</si>
  <si>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</si>
  <si>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</si>
  <si>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</si>
  <si>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</si>
  <si>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</si>
  <si>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</si>
  <si>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</si>
  <si>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</si>
  <si>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</si>
  <si>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</si>
  <si>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</si>
  <si>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</si>
  <si>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</si>
  <si>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</si>
  <si>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</si>
  <si>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</si>
  <si>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</si>
  <si>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</si>
  <si>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</si>
  <si>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</si>
  <si>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</si>
  <si>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</si>
  <si>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</si>
  <si>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</si>
  <si>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</si>
  <si>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</si>
  <si>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</si>
  <si>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</si>
  <si>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</si>
  <si>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</si>
  <si>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</si>
  <si>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</si>
  <si>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</si>
  <si>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</si>
  <si>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</si>
  <si>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</si>
  <si>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</si>
  <si>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</si>
  <si>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</si>
  <si>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</si>
  <si>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</si>
  <si>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</si>
  <si>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</si>
  <si>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</si>
  <si>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</si>
  <si>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</si>
  <si>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</si>
  <si>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</si>
  <si>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</si>
  <si>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</si>
  <si>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</si>
  <si>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</si>
  <si>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</si>
  <si>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</si>
  <si>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</si>
  <si>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</si>
  <si>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</si>
  <si>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</si>
  <si>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</si>
  <si>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</si>
  <si>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</si>
  <si>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</si>
  <si>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</si>
  <si>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</si>
  <si>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</si>
  <si>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</si>
  <si>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</si>
  <si>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</si>
  <si>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</si>
  <si>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</si>
  <si>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</si>
  <si>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</si>
  <si>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</si>
  <si>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</si>
  <si>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</si>
  <si>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</si>
  <si>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</si>
  <si>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</si>
  <si>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</si>
  <si>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</si>
  <si>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</si>
  <si>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</si>
  <si>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</si>
  <si>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</si>
  <si>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</si>
  <si>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</si>
  <si>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</si>
  <si>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</si>
  <si>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</si>
  <si>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</si>
  <si>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</si>
  <si>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</si>
  <si>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</si>
  <si>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</si>
  <si>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</si>
  <si>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</si>
  <si>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</si>
  <si>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</si>
  <si>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</si>
  <si>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</si>
  <si>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</si>
  <si>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</si>
  <si>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</si>
  <si>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</si>
  <si>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</si>
  <si>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</si>
  <si>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</si>
  <si>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</si>
  <si>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</si>
  <si>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</si>
  <si>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</si>
  <si>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</si>
  <si>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</si>
  <si>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</si>
  <si>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</si>
  <si>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</si>
  <si>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</si>
  <si>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</si>
  <si>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</si>
  <si>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</si>
  <si>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</si>
  <si>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</si>
  <si>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</si>
  <si>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</si>
  <si>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</si>
  <si>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</si>
  <si>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</si>
  <si>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</si>
  <si>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</si>
  <si>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</si>
  <si>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</si>
  <si>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</si>
  <si>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</si>
  <si>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</si>
  <si>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</si>
  <si>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</si>
  <si>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</si>
  <si>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</si>
  <si>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</si>
  <si>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</si>
  <si>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</si>
  <si>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</si>
  <si>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</si>
  <si>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</si>
  <si>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</si>
  <si>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</si>
  <si>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</si>
  <si>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</si>
  <si>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</si>
  <si>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</si>
  <si>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</si>
  <si>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</si>
  <si>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</si>
  <si>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</si>
  <si>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</si>
  <si>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</si>
  <si>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</si>
  <si>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</si>
  <si>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</si>
  <si>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</si>
  <si>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</si>
  <si>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</si>
  <si>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</si>
  <si>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</si>
  <si>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</si>
  <si>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</si>
  <si>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</si>
  <si>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</si>
  <si>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</si>
  <si>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</si>
  <si>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</si>
  <si>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</si>
  <si>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</si>
  <si>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</si>
  <si>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</si>
  <si>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</si>
  <si>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</si>
  <si>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</si>
  <si>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</si>
  <si>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</si>
  <si>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</si>
  <si>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</si>
  <si>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</si>
  <si>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</si>
  <si>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</si>
  <si>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</si>
  <si>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</si>
  <si>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</si>
  <si>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</si>
  <si>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</si>
  <si>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</si>
  <si>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</si>
  <si>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</si>
  <si>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</si>
  <si>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</si>
  <si>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</si>
  <si>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</si>
  <si>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</si>
  <si>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</si>
  <si>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</si>
  <si>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</si>
  <si>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</si>
  <si>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</si>
  <si>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</si>
  <si>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</si>
  <si>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</si>
  <si>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</si>
  <si>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</si>
  <si>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</si>
  <si>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</si>
  <si>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</si>
  <si>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</si>
  <si>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</si>
  <si>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</si>
  <si>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</si>
  <si>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</si>
  <si>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</si>
  <si>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</si>
  <si>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</si>
  <si>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</si>
  <si>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</si>
  <si>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</si>
  <si>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</si>
  <si>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</si>
  <si>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</si>
  <si>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</si>
  <si>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</si>
  <si>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</si>
  <si>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</si>
  <si>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</si>
  <si>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</si>
  <si>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</si>
  <si>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</si>
  <si>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</si>
  <si>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</si>
  <si>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</si>
  <si>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</si>
  <si>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</si>
  <si>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</si>
  <si>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</si>
  <si>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</si>
  <si>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</si>
  <si>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</si>
  <si>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</si>
  <si>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</si>
  <si>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</si>
  <si>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Saída</t>
  </si>
  <si>
    <t>Saida</t>
  </si>
  <si>
    <t>Ciclo de referência: 3º de 2025</t>
  </si>
  <si>
    <t>Data de extração dos dados 28/07/2025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</si>
</sst>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INEL\Monitoramento%20GitHub\QualifarSUS\Gerador%20planilha\arquivos\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MAI 2025</v>
          </cell>
          <cell r="F1" t="str">
            <v>MAI 2025</v>
          </cell>
          <cell r="G1" t="str">
            <v>JUN 2025</v>
          </cell>
          <cell r="H1" t="str">
            <v>JUN 2025</v>
          </cell>
          <cell r="I1" t="str">
            <v>JUL 2025</v>
          </cell>
          <cell r="J1" t="str">
            <v>JUL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  <cell r="I2" t="str">
            <v>Qtd Saída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50818</v>
          </cell>
          <cell r="F3">
            <v>34195416</v>
          </cell>
          <cell r="H3">
            <v>31031545</v>
          </cell>
          <cell r="I3">
            <v>1041</v>
          </cell>
          <cell r="J3">
            <v>28160451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20504351</v>
          </cell>
          <cell r="G4">
            <v>98401</v>
          </cell>
          <cell r="H4">
            <v>16269068</v>
          </cell>
          <cell r="I4">
            <v>2842</v>
          </cell>
          <cell r="J4">
            <v>13827003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28399</v>
          </cell>
          <cell r="F5">
            <v>23227018</v>
          </cell>
          <cell r="G5">
            <v>23927</v>
          </cell>
          <cell r="H5">
            <v>22877555</v>
          </cell>
          <cell r="I5">
            <v>37350</v>
          </cell>
          <cell r="J5">
            <v>18593589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177757</v>
          </cell>
          <cell r="F6">
            <v>35939625</v>
          </cell>
          <cell r="G6">
            <v>177053</v>
          </cell>
          <cell r="H6">
            <v>29480731</v>
          </cell>
          <cell r="I6">
            <v>71144</v>
          </cell>
          <cell r="J6">
            <v>24659365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9045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255576</v>
          </cell>
          <cell r="F8">
            <v>104763274</v>
          </cell>
          <cell r="G8">
            <v>138188</v>
          </cell>
          <cell r="H8">
            <v>88860218</v>
          </cell>
          <cell r="I8">
            <v>359511</v>
          </cell>
          <cell r="J8">
            <v>67534247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160879560</v>
          </cell>
          <cell r="G9">
            <v>3790771</v>
          </cell>
          <cell r="H9">
            <v>143043961</v>
          </cell>
          <cell r="I9">
            <v>537701</v>
          </cell>
          <cell r="J9">
            <v>55955750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13766</v>
          </cell>
          <cell r="F10">
            <v>94005186</v>
          </cell>
          <cell r="G10">
            <v>281375</v>
          </cell>
          <cell r="H10">
            <v>91527043</v>
          </cell>
          <cell r="I10">
            <v>52229</v>
          </cell>
          <cell r="J10">
            <v>83680041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19863</v>
          </cell>
          <cell r="F11">
            <v>184078671</v>
          </cell>
          <cell r="G11">
            <v>1149642</v>
          </cell>
          <cell r="H11">
            <v>164767363</v>
          </cell>
          <cell r="J11">
            <v>147748538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57977</v>
          </cell>
          <cell r="F12">
            <v>25535618</v>
          </cell>
          <cell r="G12">
            <v>44594</v>
          </cell>
          <cell r="H12">
            <v>20969295</v>
          </cell>
          <cell r="I12">
            <v>21894</v>
          </cell>
          <cell r="J12">
            <v>17699536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6810</v>
          </cell>
          <cell r="F13">
            <v>15468183</v>
          </cell>
          <cell r="G13">
            <v>9576</v>
          </cell>
          <cell r="H13">
            <v>16566255</v>
          </cell>
          <cell r="I13">
            <v>44164</v>
          </cell>
          <cell r="J13">
            <v>16256655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204826</v>
          </cell>
          <cell r="F14">
            <v>68987885</v>
          </cell>
          <cell r="G14">
            <v>290623</v>
          </cell>
          <cell r="H14">
            <v>60568944</v>
          </cell>
          <cell r="I14">
            <v>16555</v>
          </cell>
          <cell r="J14">
            <v>48162133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49460</v>
          </cell>
          <cell r="F15">
            <v>34556890</v>
          </cell>
          <cell r="G15">
            <v>9177</v>
          </cell>
          <cell r="H15">
            <v>31950674</v>
          </cell>
          <cell r="I15">
            <v>12613</v>
          </cell>
          <cell r="J15">
            <v>26869640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27784</v>
          </cell>
          <cell r="F17">
            <v>15247907771</v>
          </cell>
          <cell r="G17">
            <v>22912</v>
          </cell>
          <cell r="H17">
            <v>14757833810</v>
          </cell>
          <cell r="I17">
            <v>15867</v>
          </cell>
          <cell r="J17">
            <v>13284122052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F18">
            <v>0</v>
          </cell>
          <cell r="H18">
            <v>0</v>
          </cell>
          <cell r="J18">
            <v>0</v>
          </cell>
        </row>
        <row r="19">
          <cell r="A19">
            <v>120050</v>
          </cell>
          <cell r="B19" t="str">
            <v>AC</v>
          </cell>
          <cell r="C19" t="str">
            <v>SENA MADUREIRA</v>
          </cell>
          <cell r="D19" t="str">
            <v>120050</v>
          </cell>
          <cell r="F19">
            <v>0</v>
          </cell>
          <cell r="H19">
            <v>2387814</v>
          </cell>
          <cell r="J19">
            <v>2479653</v>
          </cell>
        </row>
        <row r="20">
          <cell r="A20">
            <v>120045</v>
          </cell>
          <cell r="B20" t="str">
            <v>AC</v>
          </cell>
          <cell r="C20" t="str">
            <v>SENADOR GUIOMARD</v>
          </cell>
          <cell r="D20" t="str">
            <v>120045</v>
          </cell>
          <cell r="F20">
            <v>48015466</v>
          </cell>
          <cell r="H20">
            <v>46466580</v>
          </cell>
          <cell r="J20">
            <v>39022302</v>
          </cell>
        </row>
        <row r="21">
          <cell r="A21">
            <v>120070</v>
          </cell>
          <cell r="B21" t="str">
            <v>AC</v>
          </cell>
          <cell r="C21" t="str">
            <v>XAPURI</v>
          </cell>
          <cell r="D21" t="str">
            <v>120070</v>
          </cell>
          <cell r="F21">
            <v>27721378</v>
          </cell>
          <cell r="H21">
            <v>26827140</v>
          </cell>
          <cell r="J21">
            <v>24144426</v>
          </cell>
        </row>
        <row r="22">
          <cell r="A22">
            <v>270010</v>
          </cell>
          <cell r="B22" t="str">
            <v>AL</v>
          </cell>
          <cell r="C22" t="str">
            <v>ÁGUA BRANCA</v>
          </cell>
          <cell r="D22" t="str">
            <v>270010</v>
          </cell>
          <cell r="E22">
            <v>233661</v>
          </cell>
          <cell r="F22">
            <v>9705361</v>
          </cell>
          <cell r="G22">
            <v>170837</v>
          </cell>
          <cell r="H22">
            <v>8404518</v>
          </cell>
          <cell r="I22">
            <v>246084</v>
          </cell>
          <cell r="J22">
            <v>7504534</v>
          </cell>
        </row>
        <row r="23">
          <cell r="A23">
            <v>270020</v>
          </cell>
          <cell r="B23" t="str">
            <v>AL</v>
          </cell>
          <cell r="C23" t="str">
            <v>ANADIA</v>
          </cell>
          <cell r="D23" t="str">
            <v>270020</v>
          </cell>
          <cell r="F23">
            <v>128526</v>
          </cell>
          <cell r="H23">
            <v>124380</v>
          </cell>
          <cell r="J23">
            <v>111942</v>
          </cell>
        </row>
        <row r="24">
          <cell r="A24">
            <v>270030</v>
          </cell>
          <cell r="B24" t="str">
            <v>AL</v>
          </cell>
          <cell r="C24" t="str">
            <v>ARAPIRACA</v>
          </cell>
          <cell r="D24" t="str">
            <v>270030</v>
          </cell>
          <cell r="E24">
            <v>3038822</v>
          </cell>
          <cell r="F24">
            <v>435742466</v>
          </cell>
          <cell r="G24">
            <v>3698331</v>
          </cell>
          <cell r="H24">
            <v>482133256</v>
          </cell>
          <cell r="I24">
            <v>3712719</v>
          </cell>
          <cell r="J24">
            <v>413496657</v>
          </cell>
        </row>
        <row r="25">
          <cell r="A25">
            <v>270040</v>
          </cell>
          <cell r="B25" t="str">
            <v>AL</v>
          </cell>
          <cell r="C25" t="str">
            <v>ATALAIA</v>
          </cell>
          <cell r="D25" t="str">
            <v>270040</v>
          </cell>
          <cell r="E25">
            <v>520142</v>
          </cell>
          <cell r="F25">
            <v>43637427</v>
          </cell>
          <cell r="G25">
            <v>562394</v>
          </cell>
          <cell r="H25">
            <v>59355042</v>
          </cell>
          <cell r="I25">
            <v>376226</v>
          </cell>
          <cell r="J25">
            <v>53950462</v>
          </cell>
        </row>
        <row r="26">
          <cell r="A26">
            <v>270050</v>
          </cell>
          <cell r="B26" t="str">
            <v>AL</v>
          </cell>
          <cell r="C26" t="str">
            <v>BARRA DE SANTO ANTÔNIO</v>
          </cell>
          <cell r="D26" t="str">
            <v>270050</v>
          </cell>
          <cell r="F26">
            <v>16610668</v>
          </cell>
          <cell r="H26">
            <v>16074840</v>
          </cell>
          <cell r="J26">
            <v>14467356</v>
          </cell>
        </row>
        <row r="27">
          <cell r="A27">
            <v>270060</v>
          </cell>
          <cell r="B27" t="str">
            <v>AL</v>
          </cell>
          <cell r="C27" t="str">
            <v>BARRA DE SÃO MIGUEL</v>
          </cell>
          <cell r="D27" t="str">
            <v>270060</v>
          </cell>
          <cell r="E27">
            <v>36722</v>
          </cell>
          <cell r="F27">
            <v>36171285</v>
          </cell>
          <cell r="G27">
            <v>23948</v>
          </cell>
          <cell r="H27">
            <v>39465637</v>
          </cell>
          <cell r="I27">
            <v>4530</v>
          </cell>
          <cell r="J27">
            <v>33351583</v>
          </cell>
        </row>
        <row r="28">
          <cell r="A28">
            <v>270070</v>
          </cell>
          <cell r="B28" t="str">
            <v>AL</v>
          </cell>
          <cell r="C28" t="str">
            <v>BATALHA</v>
          </cell>
          <cell r="D28" t="str">
            <v>270070</v>
          </cell>
          <cell r="E28">
            <v>240406</v>
          </cell>
          <cell r="F28">
            <v>32985278</v>
          </cell>
          <cell r="G28">
            <v>206096</v>
          </cell>
          <cell r="H28">
            <v>33092524</v>
          </cell>
          <cell r="I28">
            <v>244258</v>
          </cell>
          <cell r="J28">
            <v>32223522</v>
          </cell>
        </row>
        <row r="29">
          <cell r="A29">
            <v>270080</v>
          </cell>
          <cell r="B29" t="str">
            <v>AL</v>
          </cell>
          <cell r="C29" t="str">
            <v>BELÉM</v>
          </cell>
          <cell r="D29" t="str">
            <v>270080</v>
          </cell>
          <cell r="E29">
            <v>164082</v>
          </cell>
          <cell r="F29">
            <v>36450282</v>
          </cell>
          <cell r="G29">
            <v>133932</v>
          </cell>
          <cell r="H29">
            <v>40811506</v>
          </cell>
          <cell r="I29">
            <v>165676</v>
          </cell>
          <cell r="J29">
            <v>36725287</v>
          </cell>
        </row>
        <row r="30">
          <cell r="A30">
            <v>270090</v>
          </cell>
          <cell r="B30" t="str">
            <v>AL</v>
          </cell>
          <cell r="C30" t="str">
            <v>BELO MONTE</v>
          </cell>
          <cell r="D30" t="str">
            <v>270090</v>
          </cell>
          <cell r="F30">
            <v>1459252</v>
          </cell>
          <cell r="H30">
            <v>1418575</v>
          </cell>
          <cell r="J30">
            <v>1353671</v>
          </cell>
        </row>
        <row r="31">
          <cell r="A31">
            <v>270100</v>
          </cell>
          <cell r="B31" t="str">
            <v>AL</v>
          </cell>
          <cell r="C31" t="str">
            <v>BOCA DA MATA</v>
          </cell>
          <cell r="D31" t="str">
            <v>270100</v>
          </cell>
          <cell r="E31">
            <v>76597</v>
          </cell>
          <cell r="F31">
            <v>111435862</v>
          </cell>
          <cell r="G31">
            <v>397167</v>
          </cell>
          <cell r="H31">
            <v>105798628</v>
          </cell>
          <cell r="I31">
            <v>127835</v>
          </cell>
          <cell r="J31">
            <v>89331063</v>
          </cell>
        </row>
        <row r="32">
          <cell r="A32">
            <v>270110</v>
          </cell>
          <cell r="B32" t="str">
            <v>AL</v>
          </cell>
          <cell r="C32" t="str">
            <v>BRANQUINHA</v>
          </cell>
          <cell r="D32" t="str">
            <v>270110</v>
          </cell>
          <cell r="E32">
            <v>80659</v>
          </cell>
          <cell r="F32">
            <v>5812477</v>
          </cell>
          <cell r="G32">
            <v>68854</v>
          </cell>
          <cell r="H32">
            <v>5248083</v>
          </cell>
          <cell r="I32">
            <v>149680</v>
          </cell>
          <cell r="J32">
            <v>8150226</v>
          </cell>
        </row>
        <row r="33">
          <cell r="A33">
            <v>270120</v>
          </cell>
          <cell r="B33" t="str">
            <v>AL</v>
          </cell>
          <cell r="C33" t="str">
            <v>CACIMBINHAS</v>
          </cell>
          <cell r="D33" t="str">
            <v>270120</v>
          </cell>
          <cell r="E33">
            <v>92752</v>
          </cell>
          <cell r="F33">
            <v>13464427</v>
          </cell>
          <cell r="G33">
            <v>80546</v>
          </cell>
          <cell r="H33">
            <v>17628369</v>
          </cell>
          <cell r="I33">
            <v>53053</v>
          </cell>
          <cell r="J33">
            <v>15167061</v>
          </cell>
        </row>
        <row r="34">
          <cell r="A34">
            <v>270130</v>
          </cell>
          <cell r="B34" t="str">
            <v>AL</v>
          </cell>
          <cell r="C34" t="str">
            <v>CAJUEIRO</v>
          </cell>
          <cell r="D34" t="str">
            <v>270130</v>
          </cell>
          <cell r="E34">
            <v>118770</v>
          </cell>
          <cell r="F34">
            <v>13198007</v>
          </cell>
          <cell r="G34">
            <v>246022</v>
          </cell>
          <cell r="H34">
            <v>19809738</v>
          </cell>
          <cell r="I34">
            <v>98686</v>
          </cell>
          <cell r="J34">
            <v>15592703</v>
          </cell>
        </row>
        <row r="35">
          <cell r="A35">
            <v>270135</v>
          </cell>
          <cell r="B35" t="str">
            <v>AL</v>
          </cell>
          <cell r="C35" t="str">
            <v>CAMPESTRE</v>
          </cell>
          <cell r="D35" t="str">
            <v>270135</v>
          </cell>
          <cell r="E35">
            <v>169411</v>
          </cell>
          <cell r="F35">
            <v>6927869</v>
          </cell>
          <cell r="G35">
            <v>2156</v>
          </cell>
          <cell r="H35">
            <v>3249829</v>
          </cell>
          <cell r="I35">
            <v>2410</v>
          </cell>
          <cell r="J35">
            <v>3466592</v>
          </cell>
        </row>
        <row r="36">
          <cell r="A36">
            <v>270140</v>
          </cell>
          <cell r="B36" t="str">
            <v>AL</v>
          </cell>
          <cell r="C36" t="str">
            <v>CAMPO ALEGRE</v>
          </cell>
          <cell r="D36" t="str">
            <v>270140</v>
          </cell>
          <cell r="E36">
            <v>782616</v>
          </cell>
          <cell r="F36">
            <v>54318525</v>
          </cell>
          <cell r="G36">
            <v>466140</v>
          </cell>
          <cell r="H36">
            <v>59388973</v>
          </cell>
          <cell r="I36">
            <v>769449</v>
          </cell>
          <cell r="J36">
            <v>49498545</v>
          </cell>
        </row>
        <row r="37">
          <cell r="A37">
            <v>270150</v>
          </cell>
          <cell r="B37" t="str">
            <v>AL</v>
          </cell>
          <cell r="C37" t="str">
            <v>CAMPO GRANDE</v>
          </cell>
          <cell r="D37" t="str">
            <v>270150</v>
          </cell>
          <cell r="E37">
            <v>8110</v>
          </cell>
          <cell r="F37">
            <v>180235</v>
          </cell>
          <cell r="H37">
            <v>157350</v>
          </cell>
          <cell r="J37">
            <v>141615</v>
          </cell>
        </row>
        <row r="38">
          <cell r="A38">
            <v>270160</v>
          </cell>
          <cell r="B38" t="str">
            <v>AL</v>
          </cell>
          <cell r="C38" t="str">
            <v>CANAPI</v>
          </cell>
          <cell r="D38" t="str">
            <v>270160</v>
          </cell>
          <cell r="E38">
            <v>53545</v>
          </cell>
          <cell r="F38">
            <v>19123361</v>
          </cell>
          <cell r="H38">
            <v>18132180</v>
          </cell>
          <cell r="J38">
            <v>16541946</v>
          </cell>
        </row>
        <row r="39">
          <cell r="A39">
            <v>270170</v>
          </cell>
          <cell r="B39" t="str">
            <v>AL</v>
          </cell>
          <cell r="C39" t="str">
            <v>CAPELA</v>
          </cell>
          <cell r="D39" t="str">
            <v>270170</v>
          </cell>
          <cell r="F39">
            <v>2902747</v>
          </cell>
          <cell r="H39">
            <v>2809110</v>
          </cell>
          <cell r="J39">
            <v>2528201</v>
          </cell>
        </row>
        <row r="40">
          <cell r="A40">
            <v>270180</v>
          </cell>
          <cell r="B40" t="str">
            <v>AL</v>
          </cell>
          <cell r="C40" t="str">
            <v>CARNEIROS</v>
          </cell>
          <cell r="D40" t="str">
            <v>270180</v>
          </cell>
          <cell r="F40">
            <v>20553467</v>
          </cell>
          <cell r="H40">
            <v>20837350</v>
          </cell>
          <cell r="J40">
            <v>19646265</v>
          </cell>
        </row>
        <row r="41">
          <cell r="A41">
            <v>270190</v>
          </cell>
          <cell r="B41" t="str">
            <v>AL</v>
          </cell>
          <cell r="C41" t="str">
            <v>CHÃ PRETA</v>
          </cell>
          <cell r="D41" t="str">
            <v>270190</v>
          </cell>
          <cell r="E41">
            <v>171776</v>
          </cell>
          <cell r="F41">
            <v>19607598</v>
          </cell>
          <cell r="G41">
            <v>52368</v>
          </cell>
          <cell r="H41">
            <v>19284092</v>
          </cell>
          <cell r="I41">
            <v>87906</v>
          </cell>
          <cell r="J41">
            <v>16565945</v>
          </cell>
        </row>
        <row r="42">
          <cell r="A42">
            <v>270200</v>
          </cell>
          <cell r="B42" t="str">
            <v>AL</v>
          </cell>
          <cell r="C42" t="str">
            <v>COITÉ DO NÓIA</v>
          </cell>
          <cell r="D42" t="str">
            <v>270200</v>
          </cell>
          <cell r="F42">
            <v>9304526</v>
          </cell>
          <cell r="H42">
            <v>9004380</v>
          </cell>
          <cell r="J42">
            <v>8103942</v>
          </cell>
        </row>
        <row r="43">
          <cell r="A43">
            <v>270210</v>
          </cell>
          <cell r="B43" t="str">
            <v>AL</v>
          </cell>
          <cell r="C43" t="str">
            <v>COLÔNIA LEOPOLDINA</v>
          </cell>
          <cell r="D43" t="str">
            <v>270210</v>
          </cell>
          <cell r="F43">
            <v>14632</v>
          </cell>
          <cell r="G43">
            <v>13624</v>
          </cell>
          <cell r="H43">
            <v>16476</v>
          </cell>
          <cell r="I43">
            <v>1812</v>
          </cell>
          <cell r="J43">
            <v>131079</v>
          </cell>
        </row>
        <row r="44">
          <cell r="A44">
            <v>270220</v>
          </cell>
          <cell r="B44" t="str">
            <v>AL</v>
          </cell>
          <cell r="C44" t="str">
            <v>COQUEIRO SECO</v>
          </cell>
          <cell r="D44" t="str">
            <v>270220</v>
          </cell>
          <cell r="E44">
            <v>88851</v>
          </cell>
          <cell r="F44">
            <v>9474710</v>
          </cell>
          <cell r="G44">
            <v>8794</v>
          </cell>
          <cell r="H44">
            <v>8442126</v>
          </cell>
          <cell r="I44">
            <v>7750</v>
          </cell>
          <cell r="J44">
            <v>7469452</v>
          </cell>
        </row>
        <row r="45">
          <cell r="A45">
            <v>270230</v>
          </cell>
          <cell r="B45" t="str">
            <v>AL</v>
          </cell>
          <cell r="C45" t="str">
            <v>CORURIPE</v>
          </cell>
          <cell r="D45" t="str">
            <v>270230</v>
          </cell>
          <cell r="E45">
            <v>655439</v>
          </cell>
          <cell r="F45">
            <v>82788622</v>
          </cell>
          <cell r="G45">
            <v>629781</v>
          </cell>
          <cell r="H45">
            <v>99787707</v>
          </cell>
          <cell r="I45">
            <v>688403</v>
          </cell>
          <cell r="J45">
            <v>89639803</v>
          </cell>
        </row>
        <row r="46">
          <cell r="A46">
            <v>270235</v>
          </cell>
          <cell r="B46" t="str">
            <v>AL</v>
          </cell>
          <cell r="C46" t="str">
            <v>CRAÍBAS</v>
          </cell>
          <cell r="D46" t="str">
            <v>270235</v>
          </cell>
          <cell r="E46">
            <v>226719</v>
          </cell>
          <cell r="F46">
            <v>130122943</v>
          </cell>
          <cell r="G46">
            <v>299756</v>
          </cell>
          <cell r="H46">
            <v>126794610</v>
          </cell>
          <cell r="I46">
            <v>251664</v>
          </cell>
          <cell r="J46">
            <v>116677388</v>
          </cell>
        </row>
        <row r="47">
          <cell r="A47">
            <v>270240</v>
          </cell>
          <cell r="B47" t="str">
            <v>AL</v>
          </cell>
          <cell r="C47" t="str">
            <v>DELMIRO GOUVEIA</v>
          </cell>
          <cell r="D47" t="str">
            <v>270240</v>
          </cell>
          <cell r="E47">
            <v>405706</v>
          </cell>
          <cell r="F47">
            <v>34770461</v>
          </cell>
          <cell r="G47">
            <v>297892</v>
          </cell>
          <cell r="H47">
            <v>31585711</v>
          </cell>
          <cell r="I47">
            <v>716179</v>
          </cell>
          <cell r="J47">
            <v>24304066</v>
          </cell>
        </row>
        <row r="48">
          <cell r="A48">
            <v>270250</v>
          </cell>
          <cell r="B48" t="str">
            <v>AL</v>
          </cell>
          <cell r="C48" t="str">
            <v>DOIS RIACHOS</v>
          </cell>
          <cell r="D48" t="str">
            <v>270250</v>
          </cell>
          <cell r="E48">
            <v>139721</v>
          </cell>
          <cell r="F48">
            <v>44959078</v>
          </cell>
          <cell r="G48">
            <v>147112</v>
          </cell>
          <cell r="H48">
            <v>46735179</v>
          </cell>
          <cell r="I48">
            <v>87667</v>
          </cell>
          <cell r="J48">
            <v>43441329</v>
          </cell>
        </row>
        <row r="49">
          <cell r="A49">
            <v>270255</v>
          </cell>
          <cell r="B49" t="str">
            <v>AL</v>
          </cell>
          <cell r="C49" t="str">
            <v>ESTRELA DE ALAGOAS</v>
          </cell>
          <cell r="D49" t="str">
            <v>270255</v>
          </cell>
          <cell r="F49">
            <v>21980085</v>
          </cell>
          <cell r="H49">
            <v>21271050</v>
          </cell>
          <cell r="J49">
            <v>19143945</v>
          </cell>
        </row>
        <row r="50">
          <cell r="A50">
            <v>270260</v>
          </cell>
          <cell r="B50" t="str">
            <v>AL</v>
          </cell>
          <cell r="C50" t="str">
            <v>FEIRA GRANDE</v>
          </cell>
          <cell r="D50" t="str">
            <v>270260</v>
          </cell>
          <cell r="E50">
            <v>163879</v>
          </cell>
          <cell r="F50">
            <v>17349027</v>
          </cell>
          <cell r="G50">
            <v>110728</v>
          </cell>
          <cell r="H50">
            <v>24836401</v>
          </cell>
          <cell r="I50">
            <v>177690</v>
          </cell>
          <cell r="J50">
            <v>27561861</v>
          </cell>
        </row>
        <row r="51">
          <cell r="A51">
            <v>270270</v>
          </cell>
          <cell r="B51" t="str">
            <v>AL</v>
          </cell>
          <cell r="C51" t="str">
            <v>FELIZ DESERTO</v>
          </cell>
          <cell r="D51" t="str">
            <v>270270</v>
          </cell>
          <cell r="E51">
            <v>1439</v>
          </cell>
          <cell r="F51">
            <v>5653949</v>
          </cell>
          <cell r="G51">
            <v>10416</v>
          </cell>
          <cell r="H51">
            <v>7531607</v>
          </cell>
          <cell r="I51">
            <v>5950</v>
          </cell>
          <cell r="J51">
            <v>6893784</v>
          </cell>
        </row>
        <row r="52">
          <cell r="A52">
            <v>270280</v>
          </cell>
          <cell r="B52" t="str">
            <v>AL</v>
          </cell>
          <cell r="C52" t="str">
            <v>FLEXEIRAS</v>
          </cell>
          <cell r="D52" t="str">
            <v>270280</v>
          </cell>
          <cell r="F52">
            <v>344131</v>
          </cell>
          <cell r="G52">
            <v>3000</v>
          </cell>
          <cell r="H52">
            <v>273030</v>
          </cell>
          <cell r="J52">
            <v>218727</v>
          </cell>
        </row>
        <row r="53">
          <cell r="A53">
            <v>270290</v>
          </cell>
          <cell r="B53" t="str">
            <v>AL</v>
          </cell>
          <cell r="C53" t="str">
            <v>GIRAU DO PONCIANO</v>
          </cell>
          <cell r="D53" t="str">
            <v>270290</v>
          </cell>
          <cell r="E53">
            <v>189369</v>
          </cell>
          <cell r="F53">
            <v>44316127</v>
          </cell>
          <cell r="G53">
            <v>166787</v>
          </cell>
          <cell r="H53">
            <v>46619844</v>
          </cell>
          <cell r="I53">
            <v>343073</v>
          </cell>
          <cell r="J53">
            <v>45741609</v>
          </cell>
        </row>
        <row r="54">
          <cell r="A54">
            <v>270300</v>
          </cell>
          <cell r="B54" t="str">
            <v>AL</v>
          </cell>
          <cell r="C54" t="str">
            <v>IBATEGUARA</v>
          </cell>
          <cell r="D54" t="str">
            <v>270300</v>
          </cell>
          <cell r="E54">
            <v>5125</v>
          </cell>
          <cell r="F54">
            <v>130198921</v>
          </cell>
          <cell r="H54">
            <v>125932241</v>
          </cell>
          <cell r="J54">
            <v>113337393</v>
          </cell>
        </row>
        <row r="55">
          <cell r="A55">
            <v>270310</v>
          </cell>
          <cell r="B55" t="str">
            <v>AL</v>
          </cell>
          <cell r="C55" t="str">
            <v>IGACI</v>
          </cell>
          <cell r="D55" t="str">
            <v>270310</v>
          </cell>
          <cell r="E55">
            <v>416186</v>
          </cell>
          <cell r="F55">
            <v>72287662</v>
          </cell>
          <cell r="G55">
            <v>278895</v>
          </cell>
          <cell r="H55">
            <v>101625704</v>
          </cell>
          <cell r="I55">
            <v>526005</v>
          </cell>
          <cell r="J55">
            <v>96205443</v>
          </cell>
        </row>
        <row r="56">
          <cell r="A56">
            <v>270320</v>
          </cell>
          <cell r="B56" t="str">
            <v>AL</v>
          </cell>
          <cell r="C56" t="str">
            <v>IGREJA NOVA</v>
          </cell>
          <cell r="D56" t="str">
            <v>270320</v>
          </cell>
          <cell r="E56">
            <v>1200</v>
          </cell>
          <cell r="F56">
            <v>202974277</v>
          </cell>
          <cell r="H56">
            <v>223471925</v>
          </cell>
          <cell r="J56">
            <v>211000988</v>
          </cell>
        </row>
        <row r="57">
          <cell r="A57">
            <v>270330</v>
          </cell>
          <cell r="B57" t="str">
            <v>AL</v>
          </cell>
          <cell r="C57" t="str">
            <v>INHAPI</v>
          </cell>
          <cell r="D57" t="str">
            <v>270330</v>
          </cell>
          <cell r="E57">
            <v>115136</v>
          </cell>
          <cell r="F57">
            <v>129758045</v>
          </cell>
          <cell r="G57">
            <v>219122</v>
          </cell>
          <cell r="H57">
            <v>129246305</v>
          </cell>
          <cell r="I57">
            <v>122842</v>
          </cell>
          <cell r="J57">
            <v>120810680</v>
          </cell>
        </row>
        <row r="58">
          <cell r="A58">
            <v>270340</v>
          </cell>
          <cell r="B58" t="str">
            <v>AL</v>
          </cell>
          <cell r="C58" t="str">
            <v>JACARÉ DOS HOMENS</v>
          </cell>
          <cell r="D58" t="str">
            <v>270340</v>
          </cell>
          <cell r="E58">
            <v>22098</v>
          </cell>
          <cell r="F58">
            <v>3784896</v>
          </cell>
          <cell r="G58">
            <v>14816</v>
          </cell>
          <cell r="H58">
            <v>4131023</v>
          </cell>
          <cell r="I58">
            <v>3430</v>
          </cell>
          <cell r="J58">
            <v>4747853</v>
          </cell>
        </row>
        <row r="59">
          <cell r="A59">
            <v>270350</v>
          </cell>
          <cell r="B59" t="str">
            <v>AL</v>
          </cell>
          <cell r="C59" t="str">
            <v>JACUÍPE</v>
          </cell>
          <cell r="D59" t="str">
            <v>270350</v>
          </cell>
          <cell r="F59">
            <v>3281846</v>
          </cell>
          <cell r="H59">
            <v>3269220</v>
          </cell>
          <cell r="J59">
            <v>2967597</v>
          </cell>
        </row>
        <row r="60">
          <cell r="A60">
            <v>270360</v>
          </cell>
          <cell r="B60" t="str">
            <v>AL</v>
          </cell>
          <cell r="C60" t="str">
            <v>JAPARATINGA</v>
          </cell>
          <cell r="D60" t="str">
            <v>270360</v>
          </cell>
          <cell r="E60">
            <v>84280</v>
          </cell>
          <cell r="F60">
            <v>31018594</v>
          </cell>
          <cell r="H60">
            <v>30793548</v>
          </cell>
          <cell r="J60">
            <v>28249090</v>
          </cell>
        </row>
        <row r="61">
          <cell r="A61">
            <v>270370</v>
          </cell>
          <cell r="B61" t="str">
            <v>AL</v>
          </cell>
          <cell r="C61" t="str">
            <v>JARAMATAIA</v>
          </cell>
          <cell r="D61" t="str">
            <v>270370</v>
          </cell>
          <cell r="E61">
            <v>115519</v>
          </cell>
          <cell r="F61">
            <v>14383371</v>
          </cell>
          <cell r="G61">
            <v>52892</v>
          </cell>
          <cell r="H61">
            <v>12911631</v>
          </cell>
          <cell r="I61">
            <v>876</v>
          </cell>
          <cell r="J61">
            <v>11384323</v>
          </cell>
        </row>
        <row r="62">
          <cell r="A62">
            <v>270375</v>
          </cell>
          <cell r="B62" t="str">
            <v>AL</v>
          </cell>
          <cell r="C62" t="str">
            <v>JEQUIÁ DA PRAIA</v>
          </cell>
          <cell r="D62" t="str">
            <v>270375</v>
          </cell>
          <cell r="E62">
            <v>192786</v>
          </cell>
          <cell r="F62">
            <v>15493338</v>
          </cell>
          <cell r="G62">
            <v>232341</v>
          </cell>
          <cell r="H62">
            <v>20617380</v>
          </cell>
          <cell r="I62">
            <v>188589</v>
          </cell>
          <cell r="J62">
            <v>20166175</v>
          </cell>
        </row>
        <row r="63">
          <cell r="A63">
            <v>270380</v>
          </cell>
          <cell r="B63" t="str">
            <v>AL</v>
          </cell>
          <cell r="C63" t="str">
            <v>JOAQUIM GOMES</v>
          </cell>
          <cell r="D63" t="str">
            <v>270380</v>
          </cell>
          <cell r="F63">
            <v>7524878</v>
          </cell>
          <cell r="H63">
            <v>7282140</v>
          </cell>
          <cell r="J63">
            <v>6553926</v>
          </cell>
        </row>
        <row r="64">
          <cell r="A64">
            <v>270390</v>
          </cell>
          <cell r="B64" t="str">
            <v>AL</v>
          </cell>
          <cell r="C64" t="str">
            <v>JUNDIÁ</v>
          </cell>
          <cell r="D64" t="str">
            <v>270390</v>
          </cell>
          <cell r="E64">
            <v>58682</v>
          </cell>
          <cell r="F64">
            <v>9111748</v>
          </cell>
          <cell r="G64">
            <v>78133</v>
          </cell>
          <cell r="H64">
            <v>14789487</v>
          </cell>
          <cell r="I64">
            <v>68505</v>
          </cell>
          <cell r="J64">
            <v>14116330</v>
          </cell>
        </row>
        <row r="65">
          <cell r="A65">
            <v>270400</v>
          </cell>
          <cell r="B65" t="str">
            <v>AL</v>
          </cell>
          <cell r="C65" t="str">
            <v>JUNQUEIRO</v>
          </cell>
          <cell r="D65" t="str">
            <v>270400</v>
          </cell>
          <cell r="E65">
            <v>236685</v>
          </cell>
          <cell r="F65">
            <v>20322046</v>
          </cell>
          <cell r="G65">
            <v>201659</v>
          </cell>
          <cell r="H65">
            <v>22667120</v>
          </cell>
          <cell r="I65">
            <v>169414</v>
          </cell>
          <cell r="J65">
            <v>20764215</v>
          </cell>
        </row>
        <row r="66">
          <cell r="A66">
            <v>270410</v>
          </cell>
          <cell r="B66" t="str">
            <v>AL</v>
          </cell>
          <cell r="C66" t="str">
            <v>LAGOA DA CANOA</v>
          </cell>
          <cell r="D66" t="str">
            <v>270410</v>
          </cell>
          <cell r="E66">
            <v>206685</v>
          </cell>
          <cell r="F66">
            <v>20160747</v>
          </cell>
          <cell r="G66">
            <v>127527</v>
          </cell>
          <cell r="H66">
            <v>28272855</v>
          </cell>
          <cell r="I66">
            <v>696023</v>
          </cell>
          <cell r="J66">
            <v>24053560</v>
          </cell>
        </row>
        <row r="67">
          <cell r="A67">
            <v>270420</v>
          </cell>
          <cell r="B67" t="str">
            <v>AL</v>
          </cell>
          <cell r="C67" t="str">
            <v>LIMOEIRO DE ANADIA</v>
          </cell>
          <cell r="D67" t="str">
            <v>270420</v>
          </cell>
          <cell r="E67">
            <v>170971</v>
          </cell>
          <cell r="F67">
            <v>36627144</v>
          </cell>
          <cell r="G67">
            <v>180127</v>
          </cell>
          <cell r="H67">
            <v>45934504</v>
          </cell>
          <cell r="I67">
            <v>385870</v>
          </cell>
          <cell r="J67">
            <v>43521932</v>
          </cell>
        </row>
        <row r="68">
          <cell r="A68">
            <v>270430</v>
          </cell>
          <cell r="B68" t="str">
            <v>AL</v>
          </cell>
          <cell r="C68" t="str">
            <v>MACEIÓ</v>
          </cell>
          <cell r="D68" t="str">
            <v>270430</v>
          </cell>
          <cell r="E68">
            <v>12522162</v>
          </cell>
          <cell r="F68">
            <v>1139681570</v>
          </cell>
          <cell r="G68">
            <v>12091520</v>
          </cell>
          <cell r="H68">
            <v>1248264143</v>
          </cell>
          <cell r="I68">
            <v>8920247</v>
          </cell>
          <cell r="J68">
            <v>1208692023</v>
          </cell>
        </row>
        <row r="69">
          <cell r="A69">
            <v>270440</v>
          </cell>
          <cell r="B69" t="str">
            <v>AL</v>
          </cell>
          <cell r="C69" t="str">
            <v>MAJOR ISIDORO</v>
          </cell>
          <cell r="D69" t="str">
            <v>270440</v>
          </cell>
          <cell r="E69">
            <v>365168</v>
          </cell>
          <cell r="F69">
            <v>95483053</v>
          </cell>
          <cell r="G69">
            <v>44260</v>
          </cell>
          <cell r="H69">
            <v>106215496</v>
          </cell>
          <cell r="I69">
            <v>152406</v>
          </cell>
          <cell r="J69">
            <v>99772954</v>
          </cell>
        </row>
        <row r="70">
          <cell r="A70">
            <v>270490</v>
          </cell>
          <cell r="B70" t="str">
            <v>AL</v>
          </cell>
          <cell r="C70" t="str">
            <v>MAR VERMELHO</v>
          </cell>
          <cell r="D70" t="str">
            <v>270490</v>
          </cell>
          <cell r="E70">
            <v>140593</v>
          </cell>
          <cell r="F70">
            <v>55251602</v>
          </cell>
          <cell r="G70">
            <v>1263268</v>
          </cell>
          <cell r="H70">
            <v>27226343</v>
          </cell>
          <cell r="I70">
            <v>69686</v>
          </cell>
          <cell r="J70">
            <v>14711582</v>
          </cell>
        </row>
        <row r="71">
          <cell r="A71">
            <v>270450</v>
          </cell>
          <cell r="B71" t="str">
            <v>AL</v>
          </cell>
          <cell r="C71" t="str">
            <v>MARAGOGI</v>
          </cell>
          <cell r="D71" t="str">
            <v>270450</v>
          </cell>
          <cell r="F71">
            <v>5640140</v>
          </cell>
          <cell r="H71">
            <v>5554760</v>
          </cell>
          <cell r="J71">
            <v>5042736</v>
          </cell>
        </row>
        <row r="72">
          <cell r="A72">
            <v>270460</v>
          </cell>
          <cell r="B72" t="str">
            <v>AL</v>
          </cell>
          <cell r="C72" t="str">
            <v>MARAVILHA</v>
          </cell>
          <cell r="D72" t="str">
            <v>270460</v>
          </cell>
          <cell r="E72">
            <v>469813</v>
          </cell>
          <cell r="F72">
            <v>3073649113</v>
          </cell>
          <cell r="H72">
            <v>2972772451</v>
          </cell>
          <cell r="J72">
            <v>2684174987</v>
          </cell>
        </row>
        <row r="73">
          <cell r="A73">
            <v>270470</v>
          </cell>
          <cell r="B73" t="str">
            <v>AL</v>
          </cell>
          <cell r="C73" t="str">
            <v>MARECHAL DEODORO</v>
          </cell>
          <cell r="D73" t="str">
            <v>270470</v>
          </cell>
          <cell r="E73">
            <v>536901</v>
          </cell>
          <cell r="F73">
            <v>80175546</v>
          </cell>
          <cell r="G73">
            <v>1083543</v>
          </cell>
          <cell r="H73">
            <v>134372337</v>
          </cell>
          <cell r="I73">
            <v>2173122</v>
          </cell>
          <cell r="J73">
            <v>135365114</v>
          </cell>
        </row>
        <row r="74">
          <cell r="A74">
            <v>270480</v>
          </cell>
          <cell r="B74" t="str">
            <v>AL</v>
          </cell>
          <cell r="C74" t="str">
            <v>MARIBONDO</v>
          </cell>
          <cell r="D74" t="str">
            <v>270480</v>
          </cell>
          <cell r="F74">
            <v>9172922</v>
          </cell>
          <cell r="H74">
            <v>10890434</v>
          </cell>
          <cell r="J74">
            <v>11975895</v>
          </cell>
        </row>
        <row r="75">
          <cell r="A75">
            <v>270500</v>
          </cell>
          <cell r="B75" t="str">
            <v>AL</v>
          </cell>
          <cell r="C75" t="str">
            <v>MATA GRANDE</v>
          </cell>
          <cell r="D75" t="str">
            <v>270500</v>
          </cell>
          <cell r="E75">
            <v>274098</v>
          </cell>
          <cell r="F75">
            <v>111428471</v>
          </cell>
          <cell r="G75">
            <v>15616</v>
          </cell>
          <cell r="H75">
            <v>102438354</v>
          </cell>
          <cell r="I75">
            <v>363992</v>
          </cell>
          <cell r="J75">
            <v>101008923</v>
          </cell>
        </row>
        <row r="76">
          <cell r="A76">
            <v>270510</v>
          </cell>
          <cell r="B76" t="str">
            <v>AL</v>
          </cell>
          <cell r="C76" t="str">
            <v>MATRIZ DE CAMARAGIBE</v>
          </cell>
          <cell r="D76" t="str">
            <v>270510</v>
          </cell>
          <cell r="E76">
            <v>153710</v>
          </cell>
          <cell r="F76">
            <v>77074900</v>
          </cell>
          <cell r="H76">
            <v>70845463</v>
          </cell>
          <cell r="J76">
            <v>62536263</v>
          </cell>
        </row>
        <row r="77">
          <cell r="A77">
            <v>270520</v>
          </cell>
          <cell r="B77" t="str">
            <v>AL</v>
          </cell>
          <cell r="C77" t="str">
            <v>MESSIAS</v>
          </cell>
          <cell r="D77" t="str">
            <v>270520</v>
          </cell>
          <cell r="E77">
            <v>164952</v>
          </cell>
          <cell r="F77">
            <v>17507042</v>
          </cell>
          <cell r="G77">
            <v>94732</v>
          </cell>
          <cell r="H77">
            <v>16631209</v>
          </cell>
          <cell r="I77">
            <v>165813</v>
          </cell>
          <cell r="J77">
            <v>14969081</v>
          </cell>
        </row>
        <row r="78">
          <cell r="A78">
            <v>270530</v>
          </cell>
          <cell r="B78" t="str">
            <v>AL</v>
          </cell>
          <cell r="C78" t="str">
            <v>MINADOR DO NEGRÃO</v>
          </cell>
          <cell r="D78" t="str">
            <v>270530</v>
          </cell>
          <cell r="E78">
            <v>23528</v>
          </cell>
          <cell r="F78">
            <v>9407431</v>
          </cell>
          <cell r="G78">
            <v>22712</v>
          </cell>
          <cell r="H78">
            <v>10498329</v>
          </cell>
          <cell r="I78">
            <v>19105</v>
          </cell>
          <cell r="J78">
            <v>8497289</v>
          </cell>
        </row>
        <row r="79">
          <cell r="A79">
            <v>270540</v>
          </cell>
          <cell r="B79" t="str">
            <v>AL</v>
          </cell>
          <cell r="C79" t="str">
            <v>MONTEIRÓPOLIS</v>
          </cell>
          <cell r="D79" t="str">
            <v>270540</v>
          </cell>
          <cell r="E79">
            <v>13557</v>
          </cell>
          <cell r="F79">
            <v>5445533</v>
          </cell>
          <cell r="G79">
            <v>4838</v>
          </cell>
          <cell r="H79">
            <v>4805485</v>
          </cell>
          <cell r="I79">
            <v>1743</v>
          </cell>
          <cell r="J79">
            <v>4755322</v>
          </cell>
        </row>
        <row r="80">
          <cell r="A80">
            <v>270550</v>
          </cell>
          <cell r="B80" t="str">
            <v>AL</v>
          </cell>
          <cell r="C80" t="str">
            <v>MURICI</v>
          </cell>
          <cell r="D80" t="str">
            <v>270550</v>
          </cell>
          <cell r="E80">
            <v>88516</v>
          </cell>
          <cell r="F80">
            <v>5982887</v>
          </cell>
          <cell r="G80">
            <v>39148</v>
          </cell>
          <cell r="H80">
            <v>9293128</v>
          </cell>
          <cell r="I80">
            <v>57029</v>
          </cell>
          <cell r="J80">
            <v>9845468</v>
          </cell>
        </row>
        <row r="81">
          <cell r="A81">
            <v>270560</v>
          </cell>
          <cell r="B81" t="str">
            <v>AL</v>
          </cell>
          <cell r="C81" t="str">
            <v>NOVO LINO</v>
          </cell>
          <cell r="D81" t="str">
            <v>270560</v>
          </cell>
          <cell r="F81">
            <v>97985448</v>
          </cell>
          <cell r="H81">
            <v>99957092</v>
          </cell>
          <cell r="J81">
            <v>91091835</v>
          </cell>
        </row>
        <row r="82">
          <cell r="A82">
            <v>270570</v>
          </cell>
          <cell r="B82" t="str">
            <v>AL</v>
          </cell>
          <cell r="C82" t="str">
            <v>OLHO D'ÁGUA DAS FLORES</v>
          </cell>
          <cell r="D82" t="str">
            <v>270570</v>
          </cell>
          <cell r="E82">
            <v>242381</v>
          </cell>
          <cell r="F82">
            <v>84027524</v>
          </cell>
          <cell r="G82">
            <v>163542</v>
          </cell>
          <cell r="H82">
            <v>94838637</v>
          </cell>
          <cell r="I82">
            <v>237740</v>
          </cell>
          <cell r="J82">
            <v>88859140</v>
          </cell>
        </row>
        <row r="83">
          <cell r="A83">
            <v>270580</v>
          </cell>
          <cell r="B83" t="str">
            <v>AL</v>
          </cell>
          <cell r="C83" t="str">
            <v>OLHO D'ÁGUA DO CASADO</v>
          </cell>
          <cell r="D83" t="str">
            <v>270580</v>
          </cell>
          <cell r="E83">
            <v>158208</v>
          </cell>
          <cell r="F83">
            <v>41516735</v>
          </cell>
          <cell r="G83">
            <v>49156</v>
          </cell>
          <cell r="H83">
            <v>37873695</v>
          </cell>
          <cell r="I83">
            <v>95061</v>
          </cell>
          <cell r="J83">
            <v>34189667</v>
          </cell>
        </row>
        <row r="84">
          <cell r="A84">
            <v>270590</v>
          </cell>
          <cell r="B84" t="str">
            <v>AL</v>
          </cell>
          <cell r="C84" t="str">
            <v>OLHO D'ÁGUA GRANDE</v>
          </cell>
          <cell r="D84" t="str">
            <v>270590</v>
          </cell>
          <cell r="F84">
            <v>28332109</v>
          </cell>
          <cell r="H84">
            <v>27418170</v>
          </cell>
          <cell r="J84">
            <v>24676353</v>
          </cell>
        </row>
        <row r="85">
          <cell r="A85">
            <v>270600</v>
          </cell>
          <cell r="B85" t="str">
            <v>AL</v>
          </cell>
          <cell r="C85" t="str">
            <v>OLIVENÇA</v>
          </cell>
          <cell r="D85" t="str">
            <v>270600</v>
          </cell>
          <cell r="E85">
            <v>463426</v>
          </cell>
          <cell r="F85">
            <v>21809182</v>
          </cell>
          <cell r="G85">
            <v>47331</v>
          </cell>
          <cell r="H85">
            <v>10404064</v>
          </cell>
          <cell r="I85">
            <v>125355</v>
          </cell>
          <cell r="J85">
            <v>11137282</v>
          </cell>
        </row>
        <row r="86">
          <cell r="A86">
            <v>270610</v>
          </cell>
          <cell r="B86" t="str">
            <v>AL</v>
          </cell>
          <cell r="C86" t="str">
            <v>OURO BRANCO</v>
          </cell>
          <cell r="D86" t="str">
            <v>270610</v>
          </cell>
          <cell r="E86">
            <v>79080</v>
          </cell>
          <cell r="F86">
            <v>6673246</v>
          </cell>
          <cell r="G86">
            <v>124968</v>
          </cell>
          <cell r="H86">
            <v>8885222</v>
          </cell>
          <cell r="I86">
            <v>121894</v>
          </cell>
          <cell r="J86">
            <v>9693356</v>
          </cell>
        </row>
        <row r="87">
          <cell r="A87">
            <v>270620</v>
          </cell>
          <cell r="B87" t="str">
            <v>AL</v>
          </cell>
          <cell r="C87" t="str">
            <v>PALESTINA</v>
          </cell>
          <cell r="D87" t="str">
            <v>270620</v>
          </cell>
          <cell r="F87">
            <v>1411771</v>
          </cell>
          <cell r="H87">
            <v>1366230</v>
          </cell>
          <cell r="J87">
            <v>1229607</v>
          </cell>
        </row>
        <row r="88">
          <cell r="A88">
            <v>270630</v>
          </cell>
          <cell r="B88" t="str">
            <v>AL</v>
          </cell>
          <cell r="C88" t="str">
            <v>PALMEIRA DOS ÍNDIOS</v>
          </cell>
          <cell r="D88" t="str">
            <v>270630</v>
          </cell>
          <cell r="E88">
            <v>1595256</v>
          </cell>
          <cell r="F88">
            <v>124459058</v>
          </cell>
          <cell r="G88">
            <v>569353</v>
          </cell>
          <cell r="H88">
            <v>99356224</v>
          </cell>
          <cell r="I88">
            <v>814395</v>
          </cell>
          <cell r="J88">
            <v>81813673</v>
          </cell>
        </row>
        <row r="89">
          <cell r="A89">
            <v>270640</v>
          </cell>
          <cell r="B89" t="str">
            <v>AL</v>
          </cell>
          <cell r="C89" t="str">
            <v>PÃO DE AÇÚCAR</v>
          </cell>
          <cell r="D89" t="str">
            <v>270640</v>
          </cell>
          <cell r="E89">
            <v>210653</v>
          </cell>
          <cell r="F89">
            <v>69525640</v>
          </cell>
          <cell r="G89">
            <v>546766</v>
          </cell>
          <cell r="H89">
            <v>76005922</v>
          </cell>
          <cell r="I89">
            <v>378155</v>
          </cell>
          <cell r="J89">
            <v>71275644</v>
          </cell>
        </row>
        <row r="90">
          <cell r="A90">
            <v>270642</v>
          </cell>
          <cell r="B90" t="str">
            <v>AL</v>
          </cell>
          <cell r="C90" t="str">
            <v>PARICONHA</v>
          </cell>
          <cell r="D90" t="str">
            <v>270642</v>
          </cell>
          <cell r="F90">
            <v>12883025</v>
          </cell>
          <cell r="H90">
            <v>12001276</v>
          </cell>
          <cell r="J90">
            <v>10346947</v>
          </cell>
        </row>
        <row r="91">
          <cell r="A91">
            <v>270644</v>
          </cell>
          <cell r="B91" t="str">
            <v>AL</v>
          </cell>
          <cell r="C91" t="str">
            <v>PARIPUEIRA</v>
          </cell>
          <cell r="D91" t="str">
            <v>270644</v>
          </cell>
          <cell r="E91">
            <v>187993</v>
          </cell>
          <cell r="F91">
            <v>29380681</v>
          </cell>
          <cell r="G91">
            <v>322927</v>
          </cell>
          <cell r="H91">
            <v>34053268</v>
          </cell>
          <cell r="I91">
            <v>199638</v>
          </cell>
          <cell r="J91">
            <v>33692173</v>
          </cell>
        </row>
        <row r="92">
          <cell r="A92">
            <v>270650</v>
          </cell>
          <cell r="B92" t="str">
            <v>AL</v>
          </cell>
          <cell r="C92" t="str">
            <v>PASSO DE CAMARAGIBE</v>
          </cell>
          <cell r="D92" t="str">
            <v>270650</v>
          </cell>
          <cell r="F92">
            <v>1157516872</v>
          </cell>
          <cell r="H92">
            <v>1120724026</v>
          </cell>
          <cell r="J92">
            <v>1012806288</v>
          </cell>
        </row>
        <row r="93">
          <cell r="A93">
            <v>270660</v>
          </cell>
          <cell r="B93" t="str">
            <v>AL</v>
          </cell>
          <cell r="C93" t="str">
            <v>PAULO JACINTO</v>
          </cell>
          <cell r="D93" t="str">
            <v>270660</v>
          </cell>
          <cell r="E93">
            <v>3233</v>
          </cell>
          <cell r="F93">
            <v>21598901</v>
          </cell>
          <cell r="G93">
            <v>57237</v>
          </cell>
          <cell r="H93">
            <v>19938991</v>
          </cell>
          <cell r="I93">
            <v>865</v>
          </cell>
          <cell r="J93">
            <v>15825997</v>
          </cell>
        </row>
        <row r="94">
          <cell r="A94">
            <v>270670</v>
          </cell>
          <cell r="B94" t="str">
            <v>AL</v>
          </cell>
          <cell r="C94" t="str">
            <v>PENEDO</v>
          </cell>
          <cell r="D94" t="str">
            <v>270670</v>
          </cell>
          <cell r="E94">
            <v>1597861</v>
          </cell>
          <cell r="F94">
            <v>189882637</v>
          </cell>
          <cell r="G94">
            <v>1221265</v>
          </cell>
          <cell r="H94">
            <v>194662999</v>
          </cell>
          <cell r="I94">
            <v>1134718</v>
          </cell>
          <cell r="J94">
            <v>168291050</v>
          </cell>
        </row>
        <row r="95">
          <cell r="A95">
            <v>270680</v>
          </cell>
          <cell r="B95" t="str">
            <v>AL</v>
          </cell>
          <cell r="C95" t="str">
            <v>PIAÇABUÇU</v>
          </cell>
          <cell r="D95" t="str">
            <v>270680</v>
          </cell>
          <cell r="E95">
            <v>56217</v>
          </cell>
          <cell r="F95">
            <v>58219542</v>
          </cell>
          <cell r="G95">
            <v>63184</v>
          </cell>
          <cell r="H95">
            <v>70370200</v>
          </cell>
          <cell r="I95">
            <v>8253</v>
          </cell>
          <cell r="J95">
            <v>69916172</v>
          </cell>
        </row>
        <row r="96">
          <cell r="A96">
            <v>270690</v>
          </cell>
          <cell r="B96" t="str">
            <v>AL</v>
          </cell>
          <cell r="C96" t="str">
            <v>PILAR</v>
          </cell>
          <cell r="D96" t="str">
            <v>270690</v>
          </cell>
          <cell r="E96">
            <v>3565</v>
          </cell>
          <cell r="F96">
            <v>84736872</v>
          </cell>
          <cell r="G96">
            <v>2610</v>
          </cell>
          <cell r="H96">
            <v>82087148</v>
          </cell>
          <cell r="I96">
            <v>8250</v>
          </cell>
          <cell r="J96">
            <v>74441484</v>
          </cell>
        </row>
        <row r="97">
          <cell r="A97">
            <v>270700</v>
          </cell>
          <cell r="B97" t="str">
            <v>AL</v>
          </cell>
          <cell r="C97" t="str">
            <v>PINDOBA</v>
          </cell>
          <cell r="D97" t="str">
            <v>270700</v>
          </cell>
          <cell r="F97">
            <v>1573839</v>
          </cell>
          <cell r="H97">
            <v>1553670</v>
          </cell>
          <cell r="J97">
            <v>1425843</v>
          </cell>
        </row>
        <row r="98">
          <cell r="A98">
            <v>270710</v>
          </cell>
          <cell r="B98" t="str">
            <v>AL</v>
          </cell>
          <cell r="C98" t="str">
            <v>PIRANHAS</v>
          </cell>
          <cell r="D98" t="str">
            <v>270710</v>
          </cell>
          <cell r="F98">
            <v>3683651</v>
          </cell>
          <cell r="G98">
            <v>13570</v>
          </cell>
          <cell r="H98">
            <v>3378480</v>
          </cell>
          <cell r="J98">
            <v>2857437</v>
          </cell>
        </row>
        <row r="99">
          <cell r="A99">
            <v>270720</v>
          </cell>
          <cell r="B99" t="str">
            <v>AL</v>
          </cell>
          <cell r="C99" t="str">
            <v>POÇO DAS TRINCHEIRAS</v>
          </cell>
          <cell r="D99" t="str">
            <v>270720</v>
          </cell>
          <cell r="E99">
            <v>155696</v>
          </cell>
          <cell r="F99">
            <v>53282414</v>
          </cell>
          <cell r="H99">
            <v>48822364</v>
          </cell>
          <cell r="J99">
            <v>79831233</v>
          </cell>
        </row>
        <row r="100">
          <cell r="A100">
            <v>270730</v>
          </cell>
          <cell r="B100" t="str">
            <v>AL</v>
          </cell>
          <cell r="C100" t="str">
            <v>PORTO CALVO</v>
          </cell>
          <cell r="D100" t="str">
            <v>270730</v>
          </cell>
          <cell r="E100">
            <v>327480</v>
          </cell>
          <cell r="F100">
            <v>26379134</v>
          </cell>
          <cell r="G100">
            <v>454287</v>
          </cell>
          <cell r="H100">
            <v>43790901</v>
          </cell>
          <cell r="I100">
            <v>415494</v>
          </cell>
          <cell r="J100">
            <v>41891930</v>
          </cell>
        </row>
        <row r="101">
          <cell r="A101">
            <v>270740</v>
          </cell>
          <cell r="B101" t="str">
            <v>AL</v>
          </cell>
          <cell r="C101" t="str">
            <v>PORTO DE PEDRAS</v>
          </cell>
          <cell r="D101" t="str">
            <v>270740</v>
          </cell>
          <cell r="E101">
            <v>4780</v>
          </cell>
          <cell r="F101">
            <v>28701208</v>
          </cell>
          <cell r="H101">
            <v>27273953</v>
          </cell>
          <cell r="J101">
            <v>24167246</v>
          </cell>
        </row>
        <row r="102">
          <cell r="A102">
            <v>270750</v>
          </cell>
          <cell r="B102" t="str">
            <v>AL</v>
          </cell>
          <cell r="C102" t="str">
            <v>PORTO REAL DO COLÉGIO</v>
          </cell>
          <cell r="D102" t="str">
            <v>270750</v>
          </cell>
          <cell r="E102">
            <v>266184</v>
          </cell>
          <cell r="F102">
            <v>46042988</v>
          </cell>
          <cell r="G102">
            <v>174536</v>
          </cell>
          <cell r="H102">
            <v>57061421</v>
          </cell>
          <cell r="I102">
            <v>90513</v>
          </cell>
          <cell r="J102">
            <v>59447682</v>
          </cell>
        </row>
        <row r="103">
          <cell r="A103">
            <v>270760</v>
          </cell>
          <cell r="B103" t="str">
            <v>AL</v>
          </cell>
          <cell r="C103" t="str">
            <v>QUEBRANGULO</v>
          </cell>
          <cell r="D103" t="str">
            <v>270760</v>
          </cell>
          <cell r="E103">
            <v>273154</v>
          </cell>
          <cell r="F103">
            <v>16460595</v>
          </cell>
          <cell r="G103">
            <v>143272</v>
          </cell>
          <cell r="H103">
            <v>24665313</v>
          </cell>
          <cell r="I103">
            <v>162363</v>
          </cell>
          <cell r="J103">
            <v>21676204</v>
          </cell>
        </row>
        <row r="104">
          <cell r="A104">
            <v>270770</v>
          </cell>
          <cell r="B104" t="str">
            <v>AL</v>
          </cell>
          <cell r="C104" t="str">
            <v>RIO LARGO</v>
          </cell>
          <cell r="D104" t="str">
            <v>270770</v>
          </cell>
          <cell r="E104">
            <v>2405810</v>
          </cell>
          <cell r="F104">
            <v>2048694222</v>
          </cell>
          <cell r="G104">
            <v>835153</v>
          </cell>
          <cell r="H104">
            <v>2033668052</v>
          </cell>
          <cell r="I104">
            <v>1525819</v>
          </cell>
          <cell r="J104">
            <v>1836038870</v>
          </cell>
        </row>
        <row r="105">
          <cell r="A105">
            <v>270780</v>
          </cell>
          <cell r="B105" t="str">
            <v>AL</v>
          </cell>
          <cell r="C105" t="str">
            <v>ROTEIRO</v>
          </cell>
          <cell r="D105" t="str">
            <v>270780</v>
          </cell>
          <cell r="E105">
            <v>435221</v>
          </cell>
          <cell r="F105">
            <v>16404108</v>
          </cell>
          <cell r="G105">
            <v>37888</v>
          </cell>
          <cell r="H105">
            <v>14078463</v>
          </cell>
          <cell r="I105">
            <v>142257</v>
          </cell>
          <cell r="J105">
            <v>11980076</v>
          </cell>
        </row>
        <row r="106">
          <cell r="A106">
            <v>270790</v>
          </cell>
          <cell r="B106" t="str">
            <v>AL</v>
          </cell>
          <cell r="C106" t="str">
            <v>SANTA LUZIA DO NORTE</v>
          </cell>
          <cell r="D106" t="str">
            <v>270790</v>
          </cell>
          <cell r="E106">
            <v>36177</v>
          </cell>
          <cell r="F106">
            <v>39420979</v>
          </cell>
          <cell r="G106">
            <v>11786</v>
          </cell>
          <cell r="H106">
            <v>40764974</v>
          </cell>
          <cell r="I106">
            <v>10477</v>
          </cell>
          <cell r="J106">
            <v>36826172</v>
          </cell>
        </row>
        <row r="107">
          <cell r="A107">
            <v>270800</v>
          </cell>
          <cell r="B107" t="str">
            <v>AL</v>
          </cell>
          <cell r="C107" t="str">
            <v>SANTANA DO IPANEMA</v>
          </cell>
          <cell r="D107" t="str">
            <v>270800</v>
          </cell>
          <cell r="F107">
            <v>53752636</v>
          </cell>
          <cell r="H107">
            <v>52018680</v>
          </cell>
          <cell r="J107">
            <v>46816812</v>
          </cell>
        </row>
        <row r="108">
          <cell r="A108">
            <v>270810</v>
          </cell>
          <cell r="B108" t="str">
            <v>AL</v>
          </cell>
          <cell r="C108" t="str">
            <v>SANTANA DO MUNDAÚ</v>
          </cell>
          <cell r="D108" t="str">
            <v>270810</v>
          </cell>
          <cell r="E108">
            <v>38188</v>
          </cell>
          <cell r="F108">
            <v>2921686</v>
          </cell>
          <cell r="G108">
            <v>33757</v>
          </cell>
          <cell r="H108">
            <v>4865249</v>
          </cell>
          <cell r="I108">
            <v>26541</v>
          </cell>
          <cell r="J108">
            <v>3836334</v>
          </cell>
        </row>
        <row r="109">
          <cell r="A109">
            <v>270820</v>
          </cell>
          <cell r="B109" t="str">
            <v>AL</v>
          </cell>
          <cell r="C109" t="str">
            <v>SÃO BRÁS</v>
          </cell>
          <cell r="D109" t="str">
            <v>270820</v>
          </cell>
          <cell r="E109">
            <v>62002</v>
          </cell>
          <cell r="F109">
            <v>33102647</v>
          </cell>
          <cell r="H109">
            <v>38344084</v>
          </cell>
          <cell r="J109">
            <v>42186014</v>
          </cell>
        </row>
        <row r="110">
          <cell r="A110">
            <v>270830</v>
          </cell>
          <cell r="B110" t="str">
            <v>AL</v>
          </cell>
          <cell r="C110" t="str">
            <v>SÃO JOSÉ DA LAJE</v>
          </cell>
          <cell r="D110" t="str">
            <v>270830</v>
          </cell>
          <cell r="F110">
            <v>10017743</v>
          </cell>
          <cell r="H110">
            <v>9694590</v>
          </cell>
          <cell r="J110">
            <v>8735031</v>
          </cell>
        </row>
        <row r="111">
          <cell r="A111">
            <v>270840</v>
          </cell>
          <cell r="B111" t="str">
            <v>AL</v>
          </cell>
          <cell r="C111" t="str">
            <v>SÃO JOSÉ DA TAPERA</v>
          </cell>
          <cell r="D111" t="str">
            <v>270840</v>
          </cell>
          <cell r="E111">
            <v>475602</v>
          </cell>
          <cell r="F111">
            <v>43855756</v>
          </cell>
          <cell r="G111">
            <v>184777</v>
          </cell>
          <cell r="H111">
            <v>47811874</v>
          </cell>
          <cell r="I111">
            <v>326041</v>
          </cell>
          <cell r="J111">
            <v>49542178</v>
          </cell>
        </row>
        <row r="112">
          <cell r="A112">
            <v>270850</v>
          </cell>
          <cell r="B112" t="str">
            <v>AL</v>
          </cell>
          <cell r="C112" t="str">
            <v>SÃO LUÍS DO QUITUNDE</v>
          </cell>
          <cell r="D112" t="str">
            <v>270850</v>
          </cell>
          <cell r="E112">
            <v>47394</v>
          </cell>
          <cell r="F112">
            <v>15455587</v>
          </cell>
          <cell r="G112">
            <v>77132</v>
          </cell>
          <cell r="H112">
            <v>12786643</v>
          </cell>
          <cell r="I112">
            <v>50692</v>
          </cell>
          <cell r="J112">
            <v>9728203</v>
          </cell>
        </row>
        <row r="113">
          <cell r="A113">
            <v>270860</v>
          </cell>
          <cell r="B113" t="str">
            <v>AL</v>
          </cell>
          <cell r="C113" t="str">
            <v>SÃO MIGUEL DOS CAMPOS</v>
          </cell>
          <cell r="D113" t="str">
            <v>270860</v>
          </cell>
          <cell r="E113">
            <v>24662</v>
          </cell>
          <cell r="F113">
            <v>15606622307</v>
          </cell>
          <cell r="H113">
            <v>15102562350</v>
          </cell>
          <cell r="J113">
            <v>13592306115</v>
          </cell>
        </row>
        <row r="114">
          <cell r="A114">
            <v>270870</v>
          </cell>
          <cell r="B114" t="str">
            <v>AL</v>
          </cell>
          <cell r="C114" t="str">
            <v>SÃO MIGUEL DOS MILAGRES</v>
          </cell>
          <cell r="D114" t="str">
            <v>270870</v>
          </cell>
          <cell r="F114">
            <v>24984357</v>
          </cell>
          <cell r="G114">
            <v>7680</v>
          </cell>
          <cell r="H114">
            <v>24323884</v>
          </cell>
          <cell r="J114">
            <v>22053987</v>
          </cell>
        </row>
        <row r="115">
          <cell r="A115">
            <v>270880</v>
          </cell>
          <cell r="B115" t="str">
            <v>AL</v>
          </cell>
          <cell r="C115" t="str">
            <v>SÃO SEBASTIÃO</v>
          </cell>
          <cell r="D115" t="str">
            <v>270880</v>
          </cell>
          <cell r="E115">
            <v>177435</v>
          </cell>
          <cell r="F115">
            <v>37489504</v>
          </cell>
          <cell r="G115">
            <v>58755</v>
          </cell>
          <cell r="H115">
            <v>58236077</v>
          </cell>
          <cell r="I115">
            <v>495265</v>
          </cell>
          <cell r="J115">
            <v>46913043</v>
          </cell>
        </row>
        <row r="116">
          <cell r="A116">
            <v>270890</v>
          </cell>
          <cell r="B116" t="str">
            <v>AL</v>
          </cell>
          <cell r="C116" t="str">
            <v>SATUBA</v>
          </cell>
          <cell r="D116" t="str">
            <v>270890</v>
          </cell>
          <cell r="F116">
            <v>11397801</v>
          </cell>
          <cell r="H116">
            <v>11030130</v>
          </cell>
          <cell r="J116">
            <v>9927117</v>
          </cell>
        </row>
        <row r="117">
          <cell r="A117">
            <v>270895</v>
          </cell>
          <cell r="B117" t="str">
            <v>AL</v>
          </cell>
          <cell r="C117" t="str">
            <v>SENADOR RUI PALMEIRA</v>
          </cell>
          <cell r="D117" t="str">
            <v>270895</v>
          </cell>
          <cell r="E117">
            <v>166915</v>
          </cell>
          <cell r="F117">
            <v>18026440</v>
          </cell>
          <cell r="G117">
            <v>72854</v>
          </cell>
          <cell r="H117">
            <v>22484319</v>
          </cell>
          <cell r="I117">
            <v>83708</v>
          </cell>
          <cell r="J117">
            <v>21962554</v>
          </cell>
        </row>
        <row r="118">
          <cell r="A118">
            <v>270900</v>
          </cell>
          <cell r="B118" t="str">
            <v>AL</v>
          </cell>
          <cell r="C118" t="str">
            <v>TANQUE D'ARCA</v>
          </cell>
          <cell r="D118" t="str">
            <v>270900</v>
          </cell>
          <cell r="E118">
            <v>128687</v>
          </cell>
          <cell r="F118">
            <v>34861883</v>
          </cell>
          <cell r="G118">
            <v>41411</v>
          </cell>
          <cell r="H118">
            <v>37619316</v>
          </cell>
          <cell r="I118">
            <v>37676</v>
          </cell>
          <cell r="J118">
            <v>39670932</v>
          </cell>
        </row>
        <row r="119">
          <cell r="A119">
            <v>270910</v>
          </cell>
          <cell r="B119" t="str">
            <v>AL</v>
          </cell>
          <cell r="C119" t="str">
            <v>TAQUARANA</v>
          </cell>
          <cell r="D119" t="str">
            <v>270910</v>
          </cell>
          <cell r="E119">
            <v>65796</v>
          </cell>
          <cell r="F119">
            <v>71512739</v>
          </cell>
          <cell r="G119">
            <v>9066</v>
          </cell>
          <cell r="H119">
            <v>69549608</v>
          </cell>
          <cell r="I119">
            <v>41632</v>
          </cell>
          <cell r="J119">
            <v>61411526</v>
          </cell>
        </row>
        <row r="120">
          <cell r="A120">
            <v>270915</v>
          </cell>
          <cell r="B120" t="str">
            <v>AL</v>
          </cell>
          <cell r="C120" t="str">
            <v>TEOTÔNIO VILELA</v>
          </cell>
          <cell r="D120" t="str">
            <v>270915</v>
          </cell>
          <cell r="E120">
            <v>688973</v>
          </cell>
          <cell r="F120">
            <v>129823763</v>
          </cell>
          <cell r="G120">
            <v>997445</v>
          </cell>
          <cell r="H120">
            <v>152292818</v>
          </cell>
          <cell r="I120">
            <v>879740</v>
          </cell>
          <cell r="J120">
            <v>134714246</v>
          </cell>
        </row>
        <row r="121">
          <cell r="A121">
            <v>270920</v>
          </cell>
          <cell r="B121" t="str">
            <v>AL</v>
          </cell>
          <cell r="C121" t="str">
            <v>TRAIPU</v>
          </cell>
          <cell r="D121" t="str">
            <v>270920</v>
          </cell>
          <cell r="F121">
            <v>10769998</v>
          </cell>
          <cell r="H121">
            <v>10437755</v>
          </cell>
          <cell r="J121">
            <v>9462177</v>
          </cell>
        </row>
        <row r="122">
          <cell r="A122">
            <v>270930</v>
          </cell>
          <cell r="B122" t="str">
            <v>AL</v>
          </cell>
          <cell r="C122" t="str">
            <v>UNIÃO DOS PALMARES</v>
          </cell>
          <cell r="D122" t="str">
            <v>270930</v>
          </cell>
          <cell r="E122">
            <v>708956</v>
          </cell>
          <cell r="F122">
            <v>102012514</v>
          </cell>
          <cell r="G122">
            <v>716940</v>
          </cell>
          <cell r="H122">
            <v>150697852</v>
          </cell>
          <cell r="I122">
            <v>770627</v>
          </cell>
          <cell r="J122">
            <v>149152623</v>
          </cell>
        </row>
        <row r="123">
          <cell r="A123">
            <v>270940</v>
          </cell>
          <cell r="B123" t="str">
            <v>AL</v>
          </cell>
          <cell r="C123" t="str">
            <v>VIÇOSA</v>
          </cell>
          <cell r="D123" t="str">
            <v>270940</v>
          </cell>
          <cell r="E123">
            <v>278124</v>
          </cell>
          <cell r="F123">
            <v>15763710</v>
          </cell>
          <cell r="G123">
            <v>171469</v>
          </cell>
          <cell r="H123">
            <v>16090140</v>
          </cell>
          <cell r="I123">
            <v>166360</v>
          </cell>
          <cell r="J123">
            <v>13229975</v>
          </cell>
        </row>
        <row r="124">
          <cell r="A124">
            <v>160020</v>
          </cell>
          <cell r="B124" t="str">
            <v>AP</v>
          </cell>
          <cell r="C124" t="str">
            <v>CALÇOENE</v>
          </cell>
          <cell r="D124" t="str">
            <v>160020</v>
          </cell>
          <cell r="E124">
            <v>932</v>
          </cell>
          <cell r="F124">
            <v>30493661</v>
          </cell>
          <cell r="G124">
            <v>2717</v>
          </cell>
          <cell r="H124">
            <v>29111325</v>
          </cell>
          <cell r="I124">
            <v>189033</v>
          </cell>
          <cell r="J124">
            <v>25355390</v>
          </cell>
        </row>
        <row r="125">
          <cell r="A125">
            <v>160023</v>
          </cell>
          <cell r="B125" t="str">
            <v>AP</v>
          </cell>
          <cell r="C125" t="str">
            <v>FERREIRA GOMES</v>
          </cell>
          <cell r="D125" t="str">
            <v>160023</v>
          </cell>
          <cell r="F125">
            <v>42732603</v>
          </cell>
          <cell r="H125">
            <v>47956504</v>
          </cell>
          <cell r="J125">
            <v>43167384</v>
          </cell>
        </row>
        <row r="126">
          <cell r="A126">
            <v>160025</v>
          </cell>
          <cell r="B126" t="str">
            <v>AP</v>
          </cell>
          <cell r="C126" t="str">
            <v>ITAUBAL</v>
          </cell>
          <cell r="D126" t="str">
            <v>160025</v>
          </cell>
          <cell r="F126">
            <v>7088708</v>
          </cell>
          <cell r="H126">
            <v>6860040</v>
          </cell>
          <cell r="J126">
            <v>6174036</v>
          </cell>
        </row>
        <row r="127">
          <cell r="A127">
            <v>160027</v>
          </cell>
          <cell r="B127" t="str">
            <v>AP</v>
          </cell>
          <cell r="C127" t="str">
            <v>LARANJAL DO JARI</v>
          </cell>
          <cell r="D127" t="str">
            <v>160027</v>
          </cell>
          <cell r="E127">
            <v>9219</v>
          </cell>
          <cell r="F127">
            <v>3221379</v>
          </cell>
          <cell r="G127">
            <v>1823</v>
          </cell>
          <cell r="H127">
            <v>2709924</v>
          </cell>
          <cell r="I127">
            <v>9233</v>
          </cell>
          <cell r="J127">
            <v>1829865</v>
          </cell>
        </row>
        <row r="128">
          <cell r="A128">
            <v>160030</v>
          </cell>
          <cell r="B128" t="str">
            <v>AP</v>
          </cell>
          <cell r="C128" t="str">
            <v>MACAPÁ</v>
          </cell>
          <cell r="D128" t="str">
            <v>160030</v>
          </cell>
          <cell r="E128">
            <v>2597998</v>
          </cell>
          <cell r="F128">
            <v>314580254</v>
          </cell>
          <cell r="G128">
            <v>10470502</v>
          </cell>
          <cell r="H128">
            <v>170196418</v>
          </cell>
          <cell r="I128">
            <v>1839723</v>
          </cell>
          <cell r="J128">
            <v>143139563</v>
          </cell>
        </row>
        <row r="129">
          <cell r="A129">
            <v>160050</v>
          </cell>
          <cell r="B129" t="str">
            <v>AP</v>
          </cell>
          <cell r="C129" t="str">
            <v>OIAPOQUE</v>
          </cell>
          <cell r="D129" t="str">
            <v>160050</v>
          </cell>
          <cell r="E129">
            <v>559</v>
          </cell>
          <cell r="F129">
            <v>7760360</v>
          </cell>
          <cell r="G129">
            <v>110055</v>
          </cell>
          <cell r="H129">
            <v>7496820</v>
          </cell>
          <cell r="J129">
            <v>5361621</v>
          </cell>
        </row>
        <row r="130">
          <cell r="A130">
            <v>160015</v>
          </cell>
          <cell r="B130" t="str">
            <v>AP</v>
          </cell>
          <cell r="C130" t="str">
            <v>PEDRA BRANCA DO AMAPARI</v>
          </cell>
          <cell r="D130" t="str">
            <v>160015</v>
          </cell>
          <cell r="E130">
            <v>35569</v>
          </cell>
          <cell r="F130">
            <v>40093572</v>
          </cell>
          <cell r="G130">
            <v>1281214</v>
          </cell>
          <cell r="H130">
            <v>27500338</v>
          </cell>
          <cell r="I130">
            <v>7248</v>
          </cell>
          <cell r="J130">
            <v>18488266</v>
          </cell>
        </row>
        <row r="131">
          <cell r="A131">
            <v>160055</v>
          </cell>
          <cell r="B131" t="str">
            <v>AP</v>
          </cell>
          <cell r="C131" t="str">
            <v>PRACUÚBA</v>
          </cell>
          <cell r="D131" t="str">
            <v>160055</v>
          </cell>
          <cell r="F131">
            <v>0</v>
          </cell>
          <cell r="H131">
            <v>0</v>
          </cell>
          <cell r="J131">
            <v>0</v>
          </cell>
        </row>
        <row r="132">
          <cell r="A132">
            <v>160060</v>
          </cell>
          <cell r="B132" t="str">
            <v>AP</v>
          </cell>
          <cell r="C132" t="str">
            <v>SANTANA</v>
          </cell>
          <cell r="D132" t="str">
            <v>160060</v>
          </cell>
          <cell r="E132">
            <v>589332</v>
          </cell>
          <cell r="F132">
            <v>71922264</v>
          </cell>
          <cell r="G132">
            <v>391898</v>
          </cell>
          <cell r="H132">
            <v>61722381</v>
          </cell>
          <cell r="I132">
            <v>451192</v>
          </cell>
          <cell r="J132">
            <v>50684710</v>
          </cell>
        </row>
        <row r="133">
          <cell r="A133">
            <v>160070</v>
          </cell>
          <cell r="B133" t="str">
            <v>AP</v>
          </cell>
          <cell r="C133" t="str">
            <v>TARTARUGALZINHO</v>
          </cell>
          <cell r="D133" t="str">
            <v>160070</v>
          </cell>
          <cell r="F133">
            <v>7779171</v>
          </cell>
          <cell r="H133">
            <v>7528230</v>
          </cell>
          <cell r="J133">
            <v>6775407</v>
          </cell>
        </row>
        <row r="134">
          <cell r="A134">
            <v>160080</v>
          </cell>
          <cell r="B134" t="str">
            <v>AP</v>
          </cell>
          <cell r="C134" t="str">
            <v>VITÓRIA DO JARI</v>
          </cell>
          <cell r="D134" t="str">
            <v>160080</v>
          </cell>
          <cell r="F134">
            <v>8064929</v>
          </cell>
          <cell r="H134">
            <v>7804770</v>
          </cell>
          <cell r="J134">
            <v>7024293</v>
          </cell>
        </row>
        <row r="135">
          <cell r="A135">
            <v>130008</v>
          </cell>
          <cell r="B135" t="str">
            <v>AM</v>
          </cell>
          <cell r="C135" t="str">
            <v>ANAMÃ</v>
          </cell>
          <cell r="D135" t="str">
            <v>130008</v>
          </cell>
          <cell r="F135">
            <v>16271993</v>
          </cell>
          <cell r="H135">
            <v>15747090</v>
          </cell>
          <cell r="J135">
            <v>14172381</v>
          </cell>
        </row>
        <row r="136">
          <cell r="A136">
            <v>130014</v>
          </cell>
          <cell r="B136" t="str">
            <v>AM</v>
          </cell>
          <cell r="C136" t="str">
            <v>APUÍ</v>
          </cell>
          <cell r="D136" t="str">
            <v>130014</v>
          </cell>
          <cell r="E136">
            <v>245465</v>
          </cell>
          <cell r="F136">
            <v>30712888</v>
          </cell>
          <cell r="G136">
            <v>193885</v>
          </cell>
          <cell r="H136">
            <v>29305569</v>
          </cell>
          <cell r="I136">
            <v>159669</v>
          </cell>
          <cell r="J136">
            <v>29349409</v>
          </cell>
        </row>
        <row r="137">
          <cell r="A137">
            <v>130020</v>
          </cell>
          <cell r="B137" t="str">
            <v>AM</v>
          </cell>
          <cell r="C137" t="str">
            <v>ATALAIA DO NORTE</v>
          </cell>
          <cell r="D137" t="str">
            <v>130020</v>
          </cell>
          <cell r="E137">
            <v>133330</v>
          </cell>
          <cell r="F137">
            <v>12963911</v>
          </cell>
          <cell r="G137">
            <v>122073</v>
          </cell>
          <cell r="H137">
            <v>14017048</v>
          </cell>
          <cell r="I137">
            <v>116614</v>
          </cell>
          <cell r="J137">
            <v>12694130</v>
          </cell>
        </row>
        <row r="138">
          <cell r="A138">
            <v>130030</v>
          </cell>
          <cell r="B138" t="str">
            <v>AM</v>
          </cell>
          <cell r="C138" t="str">
            <v>AUTAZES</v>
          </cell>
          <cell r="D138" t="str">
            <v>130030</v>
          </cell>
          <cell r="E138">
            <v>453976</v>
          </cell>
          <cell r="F138">
            <v>24779993</v>
          </cell>
          <cell r="G138">
            <v>95403</v>
          </cell>
          <cell r="H138">
            <v>20241141</v>
          </cell>
          <cell r="I138">
            <v>129381</v>
          </cell>
          <cell r="J138">
            <v>19127019</v>
          </cell>
        </row>
        <row r="139">
          <cell r="A139">
            <v>130040</v>
          </cell>
          <cell r="B139" t="str">
            <v>AM</v>
          </cell>
          <cell r="C139" t="str">
            <v>BARCELOS</v>
          </cell>
          <cell r="D139" t="str">
            <v>130040</v>
          </cell>
          <cell r="F139">
            <v>12186286</v>
          </cell>
          <cell r="H139">
            <v>11793180</v>
          </cell>
          <cell r="J139">
            <v>10613862</v>
          </cell>
        </row>
        <row r="140">
          <cell r="A140">
            <v>130063</v>
          </cell>
          <cell r="B140" t="str">
            <v>AM</v>
          </cell>
          <cell r="C140" t="str">
            <v>BERURI</v>
          </cell>
          <cell r="D140" t="str">
            <v>130063</v>
          </cell>
          <cell r="F140">
            <v>7437241</v>
          </cell>
          <cell r="H140">
            <v>7197330</v>
          </cell>
          <cell r="J140">
            <v>6477597</v>
          </cell>
        </row>
        <row r="141">
          <cell r="A141">
            <v>130068</v>
          </cell>
          <cell r="B141" t="str">
            <v>AM</v>
          </cell>
          <cell r="C141" t="str">
            <v>BOA VISTA DO RAMOS</v>
          </cell>
          <cell r="D141" t="str">
            <v>130068</v>
          </cell>
          <cell r="F141">
            <v>155</v>
          </cell>
          <cell r="H141">
            <v>150</v>
          </cell>
          <cell r="J141">
            <v>135</v>
          </cell>
        </row>
        <row r="142">
          <cell r="A142">
            <v>130080</v>
          </cell>
          <cell r="B142" t="str">
            <v>AM</v>
          </cell>
          <cell r="C142" t="str">
            <v>BORBA</v>
          </cell>
          <cell r="D142" t="str">
            <v>130080</v>
          </cell>
          <cell r="F142">
            <v>73411782</v>
          </cell>
          <cell r="H142">
            <v>71043660</v>
          </cell>
          <cell r="J142">
            <v>63939294</v>
          </cell>
        </row>
        <row r="143">
          <cell r="A143">
            <v>130115</v>
          </cell>
          <cell r="B143" t="str">
            <v>AM</v>
          </cell>
          <cell r="C143" t="str">
            <v>CAREIRO DA VÁRZEA</v>
          </cell>
          <cell r="D143" t="str">
            <v>130115</v>
          </cell>
          <cell r="F143">
            <v>26824889</v>
          </cell>
          <cell r="H143">
            <v>25959570</v>
          </cell>
          <cell r="I143">
            <v>185912</v>
          </cell>
          <cell r="J143">
            <v>21645675</v>
          </cell>
        </row>
        <row r="144">
          <cell r="A144">
            <v>130140</v>
          </cell>
          <cell r="B144" t="str">
            <v>AM</v>
          </cell>
          <cell r="C144" t="str">
            <v>EIRUNEPÉ</v>
          </cell>
          <cell r="D144" t="str">
            <v>130140</v>
          </cell>
          <cell r="E144">
            <v>170199</v>
          </cell>
          <cell r="F144">
            <v>40158723</v>
          </cell>
          <cell r="G144">
            <v>343951</v>
          </cell>
          <cell r="H144">
            <v>36940449</v>
          </cell>
          <cell r="I144">
            <v>218925</v>
          </cell>
          <cell r="J144">
            <v>28028237</v>
          </cell>
        </row>
        <row r="145">
          <cell r="A145">
            <v>130165</v>
          </cell>
          <cell r="B145" t="str">
            <v>AM</v>
          </cell>
          <cell r="C145" t="str">
            <v>GUAJARÁ</v>
          </cell>
          <cell r="D145" t="str">
            <v>130165</v>
          </cell>
          <cell r="E145">
            <v>28643</v>
          </cell>
          <cell r="F145">
            <v>14305855</v>
          </cell>
          <cell r="G145">
            <v>22403</v>
          </cell>
          <cell r="H145">
            <v>13382713</v>
          </cell>
          <cell r="I145">
            <v>125722</v>
          </cell>
          <cell r="J145">
            <v>13747595</v>
          </cell>
        </row>
        <row r="146">
          <cell r="A146">
            <v>130170</v>
          </cell>
          <cell r="B146" t="str">
            <v>AM</v>
          </cell>
          <cell r="C146" t="str">
            <v>HUMAITÁ</v>
          </cell>
          <cell r="D146" t="str">
            <v>130170</v>
          </cell>
          <cell r="E146">
            <v>154878</v>
          </cell>
          <cell r="F146">
            <v>17733890</v>
          </cell>
          <cell r="G146">
            <v>156575</v>
          </cell>
          <cell r="H146">
            <v>20454467</v>
          </cell>
          <cell r="I146">
            <v>168932</v>
          </cell>
          <cell r="J146">
            <v>19864788</v>
          </cell>
        </row>
        <row r="147">
          <cell r="A147">
            <v>130180</v>
          </cell>
          <cell r="B147" t="str">
            <v>AM</v>
          </cell>
          <cell r="C147" t="str">
            <v>IPIXUNA</v>
          </cell>
          <cell r="D147" t="str">
            <v>130180</v>
          </cell>
          <cell r="F147">
            <v>27866672</v>
          </cell>
          <cell r="H147">
            <v>24233710</v>
          </cell>
          <cell r="I147">
            <v>71189</v>
          </cell>
          <cell r="J147">
            <v>18276199</v>
          </cell>
        </row>
        <row r="148">
          <cell r="A148">
            <v>130185</v>
          </cell>
          <cell r="B148" t="str">
            <v>AM</v>
          </cell>
          <cell r="C148" t="str">
            <v>IRANDUBA</v>
          </cell>
          <cell r="D148" t="str">
            <v>130185</v>
          </cell>
          <cell r="E148">
            <v>530039</v>
          </cell>
          <cell r="F148">
            <v>82752744</v>
          </cell>
          <cell r="G148">
            <v>89741</v>
          </cell>
          <cell r="H148">
            <v>73568298</v>
          </cell>
          <cell r="I148">
            <v>103390</v>
          </cell>
          <cell r="J148">
            <v>62223298</v>
          </cell>
        </row>
        <row r="149">
          <cell r="A149">
            <v>130190</v>
          </cell>
          <cell r="B149" t="str">
            <v>AM</v>
          </cell>
          <cell r="C149" t="str">
            <v>ITACOATIARA</v>
          </cell>
          <cell r="D149" t="str">
            <v>130190</v>
          </cell>
          <cell r="J149">
            <v>768807</v>
          </cell>
        </row>
        <row r="150">
          <cell r="A150">
            <v>130200</v>
          </cell>
          <cell r="B150" t="str">
            <v>AM</v>
          </cell>
          <cell r="C150" t="str">
            <v>ITAPIRANGA</v>
          </cell>
          <cell r="D150" t="str">
            <v>130200</v>
          </cell>
          <cell r="E150">
            <v>64236</v>
          </cell>
          <cell r="F150">
            <v>17124200</v>
          </cell>
          <cell r="G150">
            <v>50301</v>
          </cell>
          <cell r="H150">
            <v>15206101</v>
          </cell>
          <cell r="I150">
            <v>54309</v>
          </cell>
          <cell r="J150">
            <v>13082277</v>
          </cell>
        </row>
        <row r="151">
          <cell r="A151">
            <v>130250</v>
          </cell>
          <cell r="B151" t="str">
            <v>AM</v>
          </cell>
          <cell r="C151" t="str">
            <v>MANACAPURU</v>
          </cell>
          <cell r="D151" t="str">
            <v>130250</v>
          </cell>
          <cell r="F151">
            <v>56784274</v>
          </cell>
          <cell r="H151">
            <v>55380718</v>
          </cell>
          <cell r="J151">
            <v>49930181</v>
          </cell>
        </row>
        <row r="152">
          <cell r="A152">
            <v>130260</v>
          </cell>
          <cell r="B152" t="str">
            <v>AM</v>
          </cell>
          <cell r="C152" t="str">
            <v>MANAUS</v>
          </cell>
          <cell r="D152" t="str">
            <v>130260</v>
          </cell>
          <cell r="E152">
            <v>688153</v>
          </cell>
          <cell r="F152">
            <v>458799180</v>
          </cell>
          <cell r="G152">
            <v>2560</v>
          </cell>
          <cell r="H152">
            <v>740863464</v>
          </cell>
          <cell r="I152">
            <v>1654</v>
          </cell>
          <cell r="J152">
            <v>667092306</v>
          </cell>
        </row>
        <row r="153">
          <cell r="A153">
            <v>130270</v>
          </cell>
          <cell r="B153" t="str">
            <v>AM</v>
          </cell>
          <cell r="C153" t="str">
            <v>MANICORÉ</v>
          </cell>
          <cell r="D153" t="str">
            <v>130270</v>
          </cell>
          <cell r="E153">
            <v>298419</v>
          </cell>
          <cell r="F153">
            <v>69103008</v>
          </cell>
          <cell r="G153">
            <v>20687</v>
          </cell>
          <cell r="H153">
            <v>76241176</v>
          </cell>
          <cell r="I153">
            <v>347132</v>
          </cell>
          <cell r="J153">
            <v>84203936</v>
          </cell>
        </row>
        <row r="154">
          <cell r="A154">
            <v>130280</v>
          </cell>
          <cell r="B154" t="str">
            <v>AM</v>
          </cell>
          <cell r="C154" t="str">
            <v>MARAÃ</v>
          </cell>
          <cell r="D154" t="str">
            <v>130280</v>
          </cell>
          <cell r="F154">
            <v>59427</v>
          </cell>
          <cell r="H154">
            <v>57510</v>
          </cell>
          <cell r="J154">
            <v>285243</v>
          </cell>
        </row>
        <row r="155">
          <cell r="A155">
            <v>130300</v>
          </cell>
          <cell r="B155" t="str">
            <v>AM</v>
          </cell>
          <cell r="C155" t="str">
            <v>NHAMUNDÁ</v>
          </cell>
          <cell r="D155" t="str">
            <v>130300</v>
          </cell>
          <cell r="F155">
            <v>7485725</v>
          </cell>
          <cell r="H155">
            <v>7244250</v>
          </cell>
          <cell r="J155">
            <v>6519825</v>
          </cell>
        </row>
        <row r="156">
          <cell r="A156">
            <v>130320</v>
          </cell>
          <cell r="B156" t="str">
            <v>AM</v>
          </cell>
          <cell r="C156" t="str">
            <v>NOVO AIRÃO</v>
          </cell>
          <cell r="D156" t="str">
            <v>130320</v>
          </cell>
          <cell r="E156">
            <v>719691</v>
          </cell>
          <cell r="F156">
            <v>68819737</v>
          </cell>
          <cell r="G156">
            <v>104028</v>
          </cell>
          <cell r="H156">
            <v>60760864</v>
          </cell>
          <cell r="I156">
            <v>119311</v>
          </cell>
          <cell r="J156">
            <v>57028172</v>
          </cell>
        </row>
        <row r="157">
          <cell r="A157">
            <v>130330</v>
          </cell>
          <cell r="B157" t="str">
            <v>AM</v>
          </cell>
          <cell r="C157" t="str">
            <v>NOVO ARIPUANÃ</v>
          </cell>
          <cell r="D157" t="str">
            <v>130330</v>
          </cell>
          <cell r="F157">
            <v>2575170</v>
          </cell>
          <cell r="H157">
            <v>2492100</v>
          </cell>
          <cell r="J157">
            <v>2242890</v>
          </cell>
        </row>
        <row r="158">
          <cell r="A158">
            <v>130353</v>
          </cell>
          <cell r="B158" t="str">
            <v>AM</v>
          </cell>
          <cell r="C158" t="str">
            <v>PRESIDENTE FIGUEIREDO</v>
          </cell>
          <cell r="D158" t="str">
            <v>130353</v>
          </cell>
          <cell r="E158">
            <v>522009</v>
          </cell>
          <cell r="F158">
            <v>50762316</v>
          </cell>
          <cell r="G158">
            <v>567378</v>
          </cell>
          <cell r="H158">
            <v>67689251</v>
          </cell>
          <cell r="I158">
            <v>523501</v>
          </cell>
          <cell r="J158">
            <v>68395264</v>
          </cell>
        </row>
        <row r="159">
          <cell r="A159">
            <v>130380</v>
          </cell>
          <cell r="B159" t="str">
            <v>AM</v>
          </cell>
          <cell r="C159" t="str">
            <v>SÃO GABRIEL DA CACHOEIRA</v>
          </cell>
          <cell r="D159" t="str">
            <v>130380</v>
          </cell>
          <cell r="F159">
            <v>39765033</v>
          </cell>
          <cell r="H159">
            <v>38482290</v>
          </cell>
          <cell r="J159">
            <v>34634061</v>
          </cell>
        </row>
        <row r="160">
          <cell r="A160">
            <v>130390</v>
          </cell>
          <cell r="B160" t="str">
            <v>AM</v>
          </cell>
          <cell r="C160" t="str">
            <v>SÃO PAULO DE OLIVENÇA</v>
          </cell>
          <cell r="D160" t="str">
            <v>130390</v>
          </cell>
          <cell r="E160">
            <v>43117</v>
          </cell>
          <cell r="F160">
            <v>27495579</v>
          </cell>
          <cell r="G160">
            <v>20693</v>
          </cell>
          <cell r="H160">
            <v>24783774</v>
          </cell>
          <cell r="I160">
            <v>100630</v>
          </cell>
          <cell r="J160">
            <v>16790625</v>
          </cell>
        </row>
        <row r="161">
          <cell r="A161">
            <v>130395</v>
          </cell>
          <cell r="B161" t="str">
            <v>AM</v>
          </cell>
          <cell r="C161" t="str">
            <v>SÃO SEBASTIÃO DO UATUMÃ</v>
          </cell>
          <cell r="D161" t="str">
            <v>130395</v>
          </cell>
          <cell r="J161">
            <v>295453</v>
          </cell>
        </row>
        <row r="162">
          <cell r="A162">
            <v>130400</v>
          </cell>
          <cell r="B162" t="str">
            <v>AM</v>
          </cell>
          <cell r="C162" t="str">
            <v>SILVES</v>
          </cell>
          <cell r="D162" t="str">
            <v>130400</v>
          </cell>
          <cell r="J162">
            <v>303917</v>
          </cell>
        </row>
        <row r="163">
          <cell r="A163">
            <v>130406</v>
          </cell>
          <cell r="B163" t="str">
            <v>AM</v>
          </cell>
          <cell r="C163" t="str">
            <v>TABATINGA</v>
          </cell>
          <cell r="D163" t="str">
            <v>130406</v>
          </cell>
          <cell r="E163">
            <v>38514843</v>
          </cell>
          <cell r="F163">
            <v>4520908845</v>
          </cell>
          <cell r="G163">
            <v>1799577</v>
          </cell>
          <cell r="H163">
            <v>3666660830</v>
          </cell>
          <cell r="I163">
            <v>19267551</v>
          </cell>
          <cell r="J163">
            <v>3068002050</v>
          </cell>
        </row>
        <row r="164">
          <cell r="A164">
            <v>130410</v>
          </cell>
          <cell r="B164" t="str">
            <v>AM</v>
          </cell>
          <cell r="C164" t="str">
            <v>TAPAUÁ</v>
          </cell>
          <cell r="D164" t="str">
            <v>130410</v>
          </cell>
          <cell r="F164">
            <v>22423230</v>
          </cell>
          <cell r="H164">
            <v>21699900</v>
          </cell>
          <cell r="J164">
            <v>19529910</v>
          </cell>
        </row>
        <row r="165">
          <cell r="A165">
            <v>130420</v>
          </cell>
          <cell r="B165" t="str">
            <v>AM</v>
          </cell>
          <cell r="C165" t="str">
            <v>TEFÉ</v>
          </cell>
          <cell r="D165" t="str">
            <v>130420</v>
          </cell>
          <cell r="E165">
            <v>220468</v>
          </cell>
          <cell r="F165">
            <v>112965090</v>
          </cell>
          <cell r="G165">
            <v>59188</v>
          </cell>
          <cell r="H165">
            <v>110053459</v>
          </cell>
          <cell r="I165">
            <v>125692</v>
          </cell>
          <cell r="J165">
            <v>114338321</v>
          </cell>
        </row>
        <row r="166">
          <cell r="A166">
            <v>130426</v>
          </cell>
          <cell r="B166" t="str">
            <v>AM</v>
          </cell>
          <cell r="C166" t="str">
            <v>UARINI</v>
          </cell>
          <cell r="D166" t="str">
            <v>130426</v>
          </cell>
          <cell r="F166">
            <v>26032591</v>
          </cell>
          <cell r="H166">
            <v>25192830</v>
          </cell>
          <cell r="J166">
            <v>22673547</v>
          </cell>
        </row>
        <row r="167">
          <cell r="A167">
            <v>130430</v>
          </cell>
          <cell r="B167" t="str">
            <v>AM</v>
          </cell>
          <cell r="C167" t="str">
            <v>URUCARÁ</v>
          </cell>
          <cell r="D167" t="str">
            <v>130430</v>
          </cell>
          <cell r="J167">
            <v>321664</v>
          </cell>
        </row>
        <row r="168">
          <cell r="A168">
            <v>130440</v>
          </cell>
          <cell r="B168" t="str">
            <v>AM</v>
          </cell>
          <cell r="C168" t="str">
            <v>URUCURITUBA</v>
          </cell>
          <cell r="D168" t="str">
            <v>130440</v>
          </cell>
          <cell r="F168">
            <v>10509</v>
          </cell>
          <cell r="G168">
            <v>4429</v>
          </cell>
          <cell r="H168">
            <v>990574</v>
          </cell>
          <cell r="I168">
            <v>15761</v>
          </cell>
          <cell r="J168">
            <v>1342923</v>
          </cell>
        </row>
        <row r="169">
          <cell r="A169">
            <v>290010</v>
          </cell>
          <cell r="B169" t="str">
            <v>BA</v>
          </cell>
          <cell r="C169" t="str">
            <v>ABAÍRA</v>
          </cell>
          <cell r="D169" t="str">
            <v>290010</v>
          </cell>
          <cell r="F169">
            <v>9398792</v>
          </cell>
          <cell r="H169">
            <v>9865620</v>
          </cell>
          <cell r="J169">
            <v>8879058</v>
          </cell>
        </row>
        <row r="170">
          <cell r="A170">
            <v>290020</v>
          </cell>
          <cell r="B170" t="str">
            <v>BA</v>
          </cell>
          <cell r="C170" t="str">
            <v>ABARÉ</v>
          </cell>
          <cell r="D170" t="str">
            <v>290020</v>
          </cell>
          <cell r="E170">
            <v>2284</v>
          </cell>
          <cell r="F170">
            <v>10573123</v>
          </cell>
          <cell r="G170">
            <v>720</v>
          </cell>
          <cell r="H170">
            <v>9848211</v>
          </cell>
          <cell r="I170">
            <v>709</v>
          </cell>
          <cell r="J170">
            <v>8936950</v>
          </cell>
        </row>
        <row r="171">
          <cell r="A171">
            <v>290030</v>
          </cell>
          <cell r="B171" t="str">
            <v>BA</v>
          </cell>
          <cell r="C171" t="str">
            <v>ACAJUTIBA</v>
          </cell>
          <cell r="D171" t="str">
            <v>290030</v>
          </cell>
          <cell r="F171">
            <v>286408597</v>
          </cell>
          <cell r="H171">
            <v>277169610</v>
          </cell>
          <cell r="J171">
            <v>249452649</v>
          </cell>
        </row>
        <row r="172">
          <cell r="A172">
            <v>290035</v>
          </cell>
          <cell r="B172" t="str">
            <v>BA</v>
          </cell>
          <cell r="C172" t="str">
            <v>ADUSTINA</v>
          </cell>
          <cell r="D172" t="str">
            <v>290035</v>
          </cell>
          <cell r="E172">
            <v>96760</v>
          </cell>
          <cell r="F172">
            <v>18982364</v>
          </cell>
          <cell r="G172">
            <v>287817</v>
          </cell>
          <cell r="H172">
            <v>21453283</v>
          </cell>
          <cell r="I172">
            <v>109063</v>
          </cell>
          <cell r="J172">
            <v>19012291</v>
          </cell>
        </row>
        <row r="173">
          <cell r="A173">
            <v>290040</v>
          </cell>
          <cell r="B173" t="str">
            <v>BA</v>
          </cell>
          <cell r="C173" t="str">
            <v>ÁGUA FRIA</v>
          </cell>
          <cell r="D173" t="str">
            <v>290040</v>
          </cell>
          <cell r="F173">
            <v>46382107</v>
          </cell>
          <cell r="H173">
            <v>44885910</v>
          </cell>
          <cell r="J173">
            <v>40397319</v>
          </cell>
        </row>
        <row r="174">
          <cell r="A174">
            <v>290060</v>
          </cell>
          <cell r="B174" t="str">
            <v>BA</v>
          </cell>
          <cell r="C174" t="str">
            <v>AIQUARA</v>
          </cell>
          <cell r="D174" t="str">
            <v>290060</v>
          </cell>
          <cell r="E174">
            <v>24147</v>
          </cell>
          <cell r="F174">
            <v>18126840</v>
          </cell>
          <cell r="G174">
            <v>1900</v>
          </cell>
          <cell r="H174">
            <v>16524279</v>
          </cell>
          <cell r="I174">
            <v>22652</v>
          </cell>
          <cell r="J174">
            <v>14691443</v>
          </cell>
        </row>
        <row r="175">
          <cell r="A175">
            <v>290070</v>
          </cell>
          <cell r="B175" t="str">
            <v>BA</v>
          </cell>
          <cell r="C175" t="str">
            <v>ALAGOINHAS</v>
          </cell>
          <cell r="D175" t="str">
            <v>290070</v>
          </cell>
          <cell r="F175">
            <v>268460708</v>
          </cell>
          <cell r="H175">
            <v>261692448</v>
          </cell>
          <cell r="I175">
            <v>108115</v>
          </cell>
          <cell r="J175">
            <v>235153663</v>
          </cell>
        </row>
        <row r="176">
          <cell r="A176">
            <v>290090</v>
          </cell>
          <cell r="B176" t="str">
            <v>BA</v>
          </cell>
          <cell r="C176" t="str">
            <v>ALMADINA</v>
          </cell>
          <cell r="D176" t="str">
            <v>290090</v>
          </cell>
          <cell r="E176">
            <v>32631</v>
          </cell>
          <cell r="F176">
            <v>1803580</v>
          </cell>
          <cell r="G176">
            <v>23676</v>
          </cell>
          <cell r="H176">
            <v>1428813</v>
          </cell>
          <cell r="I176">
            <v>34262</v>
          </cell>
          <cell r="J176">
            <v>1174113</v>
          </cell>
        </row>
        <row r="177">
          <cell r="A177">
            <v>290100</v>
          </cell>
          <cell r="B177" t="str">
            <v>BA</v>
          </cell>
          <cell r="C177" t="str">
            <v>AMARGOSA</v>
          </cell>
          <cell r="D177" t="str">
            <v>290100</v>
          </cell>
          <cell r="E177">
            <v>888770</v>
          </cell>
          <cell r="F177">
            <v>46567932</v>
          </cell>
          <cell r="G177">
            <v>295539</v>
          </cell>
          <cell r="H177">
            <v>31883219</v>
          </cell>
          <cell r="I177">
            <v>309986</v>
          </cell>
          <cell r="J177">
            <v>30900497</v>
          </cell>
        </row>
        <row r="178">
          <cell r="A178">
            <v>290110</v>
          </cell>
          <cell r="B178" t="str">
            <v>BA</v>
          </cell>
          <cell r="C178" t="str">
            <v>AMÉLIA RODRIGUES</v>
          </cell>
          <cell r="D178" t="str">
            <v>290110</v>
          </cell>
          <cell r="E178">
            <v>230083</v>
          </cell>
          <cell r="F178">
            <v>104483966</v>
          </cell>
          <cell r="G178">
            <v>221350</v>
          </cell>
          <cell r="H178">
            <v>97278705</v>
          </cell>
          <cell r="I178">
            <v>148740</v>
          </cell>
          <cell r="J178">
            <v>85257580</v>
          </cell>
        </row>
        <row r="179">
          <cell r="A179">
            <v>290115</v>
          </cell>
          <cell r="B179" t="str">
            <v>BA</v>
          </cell>
          <cell r="C179" t="str">
            <v>AMÉRICA DOURADA</v>
          </cell>
          <cell r="D179" t="str">
            <v>290115</v>
          </cell>
          <cell r="F179">
            <v>28727595</v>
          </cell>
          <cell r="H179">
            <v>27567251</v>
          </cell>
          <cell r="J179">
            <v>25305721</v>
          </cell>
        </row>
        <row r="180">
          <cell r="A180">
            <v>290120</v>
          </cell>
          <cell r="B180" t="str">
            <v>BA</v>
          </cell>
          <cell r="C180" t="str">
            <v>ANAGÉ</v>
          </cell>
          <cell r="D180" t="str">
            <v>290120</v>
          </cell>
          <cell r="E180">
            <v>308069</v>
          </cell>
          <cell r="F180">
            <v>117638994</v>
          </cell>
          <cell r="G180">
            <v>208131</v>
          </cell>
          <cell r="H180">
            <v>118409318</v>
          </cell>
          <cell r="I180">
            <v>450771</v>
          </cell>
          <cell r="J180">
            <v>102427044</v>
          </cell>
        </row>
        <row r="181">
          <cell r="A181">
            <v>290130</v>
          </cell>
          <cell r="B181" t="str">
            <v>BA</v>
          </cell>
          <cell r="C181" t="str">
            <v>ANDARAÍ</v>
          </cell>
          <cell r="D181" t="str">
            <v>290130</v>
          </cell>
          <cell r="F181">
            <v>97283636</v>
          </cell>
          <cell r="G181">
            <v>98114</v>
          </cell>
          <cell r="H181">
            <v>97792350</v>
          </cell>
          <cell r="J181">
            <v>87942601</v>
          </cell>
        </row>
        <row r="182">
          <cell r="A182">
            <v>290135</v>
          </cell>
          <cell r="B182" t="str">
            <v>BA</v>
          </cell>
          <cell r="C182" t="str">
            <v>ANDORINHA</v>
          </cell>
          <cell r="D182" t="str">
            <v>290135</v>
          </cell>
          <cell r="E182">
            <v>857163</v>
          </cell>
          <cell r="F182">
            <v>24271490</v>
          </cell>
          <cell r="G182">
            <v>23995</v>
          </cell>
          <cell r="H182">
            <v>14669478</v>
          </cell>
          <cell r="I182">
            <v>920</v>
          </cell>
          <cell r="J182">
            <v>12336903</v>
          </cell>
        </row>
        <row r="183">
          <cell r="A183">
            <v>290140</v>
          </cell>
          <cell r="B183" t="str">
            <v>BA</v>
          </cell>
          <cell r="C183" t="str">
            <v>ANGICAL</v>
          </cell>
          <cell r="D183" t="str">
            <v>290140</v>
          </cell>
          <cell r="E183">
            <v>40691</v>
          </cell>
          <cell r="F183">
            <v>15774357</v>
          </cell>
          <cell r="G183">
            <v>38287</v>
          </cell>
          <cell r="H183">
            <v>16271936</v>
          </cell>
          <cell r="I183">
            <v>27521</v>
          </cell>
          <cell r="J183">
            <v>12619383</v>
          </cell>
        </row>
        <row r="184">
          <cell r="A184">
            <v>290150</v>
          </cell>
          <cell r="B184" t="str">
            <v>BA</v>
          </cell>
          <cell r="C184" t="str">
            <v>ANGUERA</v>
          </cell>
          <cell r="D184" t="str">
            <v>290150</v>
          </cell>
          <cell r="E184">
            <v>35503</v>
          </cell>
          <cell r="F184">
            <v>141782052</v>
          </cell>
          <cell r="G184">
            <v>38670</v>
          </cell>
          <cell r="H184">
            <v>139965430</v>
          </cell>
          <cell r="I184">
            <v>24809</v>
          </cell>
          <cell r="J184">
            <v>127254237</v>
          </cell>
        </row>
        <row r="185">
          <cell r="A185">
            <v>290170</v>
          </cell>
          <cell r="B185" t="str">
            <v>BA</v>
          </cell>
          <cell r="C185" t="str">
            <v>ANTÔNIO CARDOSO</v>
          </cell>
          <cell r="D185" t="str">
            <v>290170</v>
          </cell>
          <cell r="F185">
            <v>13040088</v>
          </cell>
          <cell r="H185">
            <v>12619440</v>
          </cell>
          <cell r="J185">
            <v>11357496</v>
          </cell>
        </row>
        <row r="186">
          <cell r="A186">
            <v>290180</v>
          </cell>
          <cell r="B186" t="str">
            <v>BA</v>
          </cell>
          <cell r="C186" t="str">
            <v>ANTÔNIO GONÇALVES</v>
          </cell>
          <cell r="D186" t="str">
            <v>290180</v>
          </cell>
          <cell r="E186">
            <v>70199</v>
          </cell>
          <cell r="F186">
            <v>17220395</v>
          </cell>
          <cell r="G186">
            <v>45063</v>
          </cell>
          <cell r="H186">
            <v>18549956</v>
          </cell>
          <cell r="I186">
            <v>36920</v>
          </cell>
          <cell r="J186">
            <v>20913972</v>
          </cell>
        </row>
        <row r="187">
          <cell r="A187">
            <v>290190</v>
          </cell>
          <cell r="B187" t="str">
            <v>BA</v>
          </cell>
          <cell r="C187" t="str">
            <v>APORÁ</v>
          </cell>
          <cell r="D187" t="str">
            <v>290190</v>
          </cell>
          <cell r="F187">
            <v>180420</v>
          </cell>
          <cell r="H187">
            <v>174600</v>
          </cell>
          <cell r="J187">
            <v>157140</v>
          </cell>
        </row>
        <row r="188">
          <cell r="A188">
            <v>290195</v>
          </cell>
          <cell r="B188" t="str">
            <v>BA</v>
          </cell>
          <cell r="C188" t="str">
            <v>APUAREMA</v>
          </cell>
          <cell r="D188" t="str">
            <v>290195</v>
          </cell>
          <cell r="F188">
            <v>1868432</v>
          </cell>
          <cell r="G188">
            <v>3003</v>
          </cell>
          <cell r="H188">
            <v>1978121</v>
          </cell>
          <cell r="I188">
            <v>8573</v>
          </cell>
          <cell r="J188">
            <v>3072228</v>
          </cell>
        </row>
        <row r="189">
          <cell r="A189">
            <v>290205</v>
          </cell>
          <cell r="B189" t="str">
            <v>BA</v>
          </cell>
          <cell r="C189" t="str">
            <v>ARAÇAS</v>
          </cell>
          <cell r="D189" t="str">
            <v>290205</v>
          </cell>
          <cell r="E189">
            <v>15232</v>
          </cell>
          <cell r="F189">
            <v>7160334</v>
          </cell>
          <cell r="G189">
            <v>1997</v>
          </cell>
          <cell r="H189">
            <v>12965133</v>
          </cell>
          <cell r="I189">
            <v>1847</v>
          </cell>
          <cell r="J189">
            <v>11496943</v>
          </cell>
        </row>
        <row r="190">
          <cell r="A190">
            <v>290200</v>
          </cell>
          <cell r="B190" t="str">
            <v>BA</v>
          </cell>
          <cell r="C190" t="str">
            <v>ARACATU</v>
          </cell>
          <cell r="D190" t="str">
            <v>290200</v>
          </cell>
          <cell r="F190">
            <v>0</v>
          </cell>
          <cell r="H190">
            <v>0</v>
          </cell>
          <cell r="J190">
            <v>0</v>
          </cell>
        </row>
        <row r="191">
          <cell r="A191">
            <v>290210</v>
          </cell>
          <cell r="B191" t="str">
            <v>BA</v>
          </cell>
          <cell r="C191" t="str">
            <v>ARACI</v>
          </cell>
          <cell r="D191" t="str">
            <v>290210</v>
          </cell>
          <cell r="F191">
            <v>48869981</v>
          </cell>
          <cell r="H191">
            <v>47293530</v>
          </cell>
          <cell r="J191">
            <v>42564177</v>
          </cell>
        </row>
        <row r="192">
          <cell r="A192">
            <v>290220</v>
          </cell>
          <cell r="B192" t="str">
            <v>BA</v>
          </cell>
          <cell r="C192" t="str">
            <v>ARAMARI</v>
          </cell>
          <cell r="D192" t="str">
            <v>290220</v>
          </cell>
          <cell r="F192">
            <v>7200587</v>
          </cell>
          <cell r="H192">
            <v>6968310</v>
          </cell>
          <cell r="J192">
            <v>6271479</v>
          </cell>
        </row>
        <row r="193">
          <cell r="A193">
            <v>290225</v>
          </cell>
          <cell r="B193" t="str">
            <v>BA</v>
          </cell>
          <cell r="C193" t="str">
            <v>ARATACA</v>
          </cell>
          <cell r="D193" t="str">
            <v>290225</v>
          </cell>
          <cell r="E193">
            <v>29387</v>
          </cell>
          <cell r="F193">
            <v>28151295</v>
          </cell>
          <cell r="G193">
            <v>26697</v>
          </cell>
          <cell r="H193">
            <v>26364583</v>
          </cell>
          <cell r="I193">
            <v>3000</v>
          </cell>
          <cell r="J193">
            <v>23623825</v>
          </cell>
        </row>
        <row r="194">
          <cell r="A194">
            <v>290230</v>
          </cell>
          <cell r="B194" t="str">
            <v>BA</v>
          </cell>
          <cell r="C194" t="str">
            <v>ARATUÍPE</v>
          </cell>
          <cell r="D194" t="str">
            <v>290230</v>
          </cell>
          <cell r="F194">
            <v>9792676</v>
          </cell>
          <cell r="H194">
            <v>9343757</v>
          </cell>
          <cell r="J194">
            <v>8323357</v>
          </cell>
        </row>
        <row r="195">
          <cell r="A195">
            <v>290240</v>
          </cell>
          <cell r="B195" t="str">
            <v>BA</v>
          </cell>
          <cell r="C195" t="str">
            <v>AURELINO LEAL</v>
          </cell>
          <cell r="D195" t="str">
            <v>290240</v>
          </cell>
          <cell r="F195">
            <v>43876904</v>
          </cell>
          <cell r="H195">
            <v>42461520</v>
          </cell>
          <cell r="J195">
            <v>38215368</v>
          </cell>
        </row>
        <row r="196">
          <cell r="A196">
            <v>290250</v>
          </cell>
          <cell r="B196" t="str">
            <v>BA</v>
          </cell>
          <cell r="C196" t="str">
            <v>BAIANÓPOLIS</v>
          </cell>
          <cell r="D196" t="str">
            <v>290250</v>
          </cell>
          <cell r="F196">
            <v>1872121</v>
          </cell>
          <cell r="H196">
            <v>1811730</v>
          </cell>
          <cell r="J196">
            <v>1630557</v>
          </cell>
        </row>
        <row r="197">
          <cell r="A197">
            <v>290260</v>
          </cell>
          <cell r="B197" t="str">
            <v>BA</v>
          </cell>
          <cell r="C197" t="str">
            <v>BAIXA GRANDE</v>
          </cell>
          <cell r="D197" t="str">
            <v>290260</v>
          </cell>
          <cell r="F197">
            <v>60302006</v>
          </cell>
          <cell r="H197">
            <v>58356780</v>
          </cell>
          <cell r="J197">
            <v>52521102</v>
          </cell>
        </row>
        <row r="198">
          <cell r="A198">
            <v>290265</v>
          </cell>
          <cell r="B198" t="str">
            <v>BA</v>
          </cell>
          <cell r="C198" t="str">
            <v>BANZAÊ</v>
          </cell>
          <cell r="D198" t="str">
            <v>290265</v>
          </cell>
          <cell r="F198">
            <v>58695918</v>
          </cell>
          <cell r="H198">
            <v>61903370</v>
          </cell>
          <cell r="J198">
            <v>58487617</v>
          </cell>
        </row>
        <row r="199">
          <cell r="A199">
            <v>290270</v>
          </cell>
          <cell r="B199" t="str">
            <v>BA</v>
          </cell>
          <cell r="C199" t="str">
            <v>BARRA</v>
          </cell>
          <cell r="D199" t="str">
            <v>290270</v>
          </cell>
          <cell r="F199">
            <v>82702778</v>
          </cell>
          <cell r="G199">
            <v>43970</v>
          </cell>
          <cell r="H199">
            <v>91492792</v>
          </cell>
          <cell r="J199">
            <v>80372136</v>
          </cell>
        </row>
        <row r="200">
          <cell r="A200">
            <v>290280</v>
          </cell>
          <cell r="B200" t="str">
            <v>BA</v>
          </cell>
          <cell r="C200" t="str">
            <v>BARRA DA ESTIVA</v>
          </cell>
          <cell r="D200" t="str">
            <v>290280</v>
          </cell>
          <cell r="E200">
            <v>68993</v>
          </cell>
          <cell r="F200">
            <v>13665598</v>
          </cell>
          <cell r="G200">
            <v>87019</v>
          </cell>
          <cell r="H200">
            <v>14459836</v>
          </cell>
          <cell r="I200">
            <v>58362</v>
          </cell>
          <cell r="J200">
            <v>14199372</v>
          </cell>
        </row>
        <row r="201">
          <cell r="A201">
            <v>290290</v>
          </cell>
          <cell r="B201" t="str">
            <v>BA</v>
          </cell>
          <cell r="C201" t="str">
            <v>BARRA DO CHOÇA</v>
          </cell>
          <cell r="D201" t="str">
            <v>290290</v>
          </cell>
          <cell r="E201">
            <v>470308</v>
          </cell>
          <cell r="F201">
            <v>59348949</v>
          </cell>
          <cell r="G201">
            <v>399684</v>
          </cell>
          <cell r="H201">
            <v>51290908</v>
          </cell>
          <cell r="I201">
            <v>237087</v>
          </cell>
          <cell r="J201">
            <v>43914638</v>
          </cell>
        </row>
        <row r="202">
          <cell r="A202">
            <v>290300</v>
          </cell>
          <cell r="B202" t="str">
            <v>BA</v>
          </cell>
          <cell r="C202" t="str">
            <v>BARRA DO MENDES</v>
          </cell>
          <cell r="D202" t="str">
            <v>290300</v>
          </cell>
          <cell r="E202">
            <v>120681</v>
          </cell>
          <cell r="F202">
            <v>947686627</v>
          </cell>
          <cell r="H202">
            <v>918262552</v>
          </cell>
          <cell r="J202">
            <v>827730913</v>
          </cell>
        </row>
        <row r="203">
          <cell r="A203">
            <v>290310</v>
          </cell>
          <cell r="B203" t="str">
            <v>BA</v>
          </cell>
          <cell r="C203" t="str">
            <v>BARRA DO ROCHA</v>
          </cell>
          <cell r="D203" t="str">
            <v>290310</v>
          </cell>
          <cell r="E203">
            <v>120</v>
          </cell>
          <cell r="F203">
            <v>23183911</v>
          </cell>
          <cell r="H203">
            <v>22810008</v>
          </cell>
          <cell r="J203">
            <v>20764874</v>
          </cell>
        </row>
        <row r="204">
          <cell r="A204">
            <v>290320</v>
          </cell>
          <cell r="B204" t="str">
            <v>BA</v>
          </cell>
          <cell r="C204" t="str">
            <v>BARREIRAS</v>
          </cell>
          <cell r="D204" t="str">
            <v>290320</v>
          </cell>
          <cell r="E204">
            <v>1642673</v>
          </cell>
          <cell r="F204">
            <v>229365568</v>
          </cell>
          <cell r="G204">
            <v>1489562</v>
          </cell>
          <cell r="H204">
            <v>235747762</v>
          </cell>
          <cell r="I204">
            <v>1626396</v>
          </cell>
          <cell r="J204">
            <v>201290633</v>
          </cell>
        </row>
        <row r="205">
          <cell r="A205">
            <v>290323</v>
          </cell>
          <cell r="B205" t="str">
            <v>BA</v>
          </cell>
          <cell r="C205" t="str">
            <v>BARRO ALTO</v>
          </cell>
          <cell r="D205" t="str">
            <v>290323</v>
          </cell>
          <cell r="F205">
            <v>1855660</v>
          </cell>
          <cell r="H205">
            <v>1795800</v>
          </cell>
          <cell r="J205">
            <v>1616220</v>
          </cell>
        </row>
        <row r="206">
          <cell r="A206">
            <v>290327</v>
          </cell>
          <cell r="B206" t="str">
            <v>BA</v>
          </cell>
          <cell r="C206" t="str">
            <v>BARROCAS</v>
          </cell>
          <cell r="D206" t="str">
            <v>290327</v>
          </cell>
          <cell r="F206">
            <v>38392410</v>
          </cell>
          <cell r="H206">
            <v>38172574</v>
          </cell>
          <cell r="J206">
            <v>36198289</v>
          </cell>
        </row>
        <row r="207">
          <cell r="A207">
            <v>290340</v>
          </cell>
          <cell r="B207" t="str">
            <v>BA</v>
          </cell>
          <cell r="C207" t="str">
            <v>BELMONTE</v>
          </cell>
          <cell r="D207" t="str">
            <v>290340</v>
          </cell>
          <cell r="F207">
            <v>4974022</v>
          </cell>
          <cell r="G207">
            <v>710</v>
          </cell>
          <cell r="H207">
            <v>10952714</v>
          </cell>
          <cell r="I207">
            <v>1785</v>
          </cell>
          <cell r="J207">
            <v>10666225</v>
          </cell>
        </row>
        <row r="208">
          <cell r="A208">
            <v>290350</v>
          </cell>
          <cell r="B208" t="str">
            <v>BA</v>
          </cell>
          <cell r="C208" t="str">
            <v>BELO CAMPO</v>
          </cell>
          <cell r="D208" t="str">
            <v>290350</v>
          </cell>
          <cell r="E208">
            <v>951</v>
          </cell>
          <cell r="F208">
            <v>46756517</v>
          </cell>
          <cell r="G208">
            <v>882</v>
          </cell>
          <cell r="H208">
            <v>49923303</v>
          </cell>
          <cell r="I208">
            <v>3025</v>
          </cell>
          <cell r="J208">
            <v>47616675</v>
          </cell>
        </row>
        <row r="209">
          <cell r="A209">
            <v>290360</v>
          </cell>
          <cell r="B209" t="str">
            <v>BA</v>
          </cell>
          <cell r="C209" t="str">
            <v>BIRITINGA</v>
          </cell>
          <cell r="D209" t="str">
            <v>290360</v>
          </cell>
          <cell r="F209">
            <v>6200</v>
          </cell>
          <cell r="H209">
            <v>6000</v>
          </cell>
          <cell r="J209">
            <v>5400</v>
          </cell>
        </row>
        <row r="210">
          <cell r="A210">
            <v>290370</v>
          </cell>
          <cell r="B210" t="str">
            <v>BA</v>
          </cell>
          <cell r="C210" t="str">
            <v>BOA NOVA</v>
          </cell>
          <cell r="D210" t="str">
            <v>290370</v>
          </cell>
          <cell r="E210">
            <v>1100</v>
          </cell>
          <cell r="F210">
            <v>42695299</v>
          </cell>
          <cell r="H210">
            <v>41256841</v>
          </cell>
          <cell r="J210">
            <v>36995769</v>
          </cell>
        </row>
        <row r="211">
          <cell r="A211">
            <v>290380</v>
          </cell>
          <cell r="B211" t="str">
            <v>BA</v>
          </cell>
          <cell r="C211" t="str">
            <v>BOA VISTA DO TUPIM</v>
          </cell>
          <cell r="D211" t="str">
            <v>290380</v>
          </cell>
          <cell r="F211">
            <v>10529894</v>
          </cell>
          <cell r="H211">
            <v>10190220</v>
          </cell>
          <cell r="J211">
            <v>9171198</v>
          </cell>
        </row>
        <row r="212">
          <cell r="A212">
            <v>290390</v>
          </cell>
          <cell r="B212" t="str">
            <v>BA</v>
          </cell>
          <cell r="C212" t="str">
            <v>BOM JESUS DA LAPA</v>
          </cell>
          <cell r="D212" t="str">
            <v>290390</v>
          </cell>
          <cell r="E212">
            <v>712024</v>
          </cell>
          <cell r="F212">
            <v>25814098</v>
          </cell>
          <cell r="G212">
            <v>60986</v>
          </cell>
          <cell r="H212">
            <v>16726984</v>
          </cell>
          <cell r="I212">
            <v>98879</v>
          </cell>
          <cell r="J212">
            <v>16936941</v>
          </cell>
        </row>
        <row r="213">
          <cell r="A213">
            <v>290395</v>
          </cell>
          <cell r="B213" t="str">
            <v>BA</v>
          </cell>
          <cell r="C213" t="str">
            <v>BOM JESUS DA SERRA</v>
          </cell>
          <cell r="D213" t="str">
            <v>290395</v>
          </cell>
          <cell r="E213">
            <v>22526</v>
          </cell>
          <cell r="F213">
            <v>6026213</v>
          </cell>
          <cell r="G213">
            <v>4826</v>
          </cell>
          <cell r="H213">
            <v>5956183</v>
          </cell>
          <cell r="I213">
            <v>19984</v>
          </cell>
          <cell r="J213">
            <v>6227454</v>
          </cell>
        </row>
        <row r="214">
          <cell r="A214">
            <v>290400</v>
          </cell>
          <cell r="B214" t="str">
            <v>BA</v>
          </cell>
          <cell r="C214" t="str">
            <v>BONINAL</v>
          </cell>
          <cell r="D214" t="str">
            <v>290400</v>
          </cell>
          <cell r="E214">
            <v>51086</v>
          </cell>
          <cell r="F214">
            <v>15688607</v>
          </cell>
          <cell r="G214">
            <v>47390</v>
          </cell>
          <cell r="H214">
            <v>15717879</v>
          </cell>
          <cell r="I214">
            <v>51800</v>
          </cell>
          <cell r="J214">
            <v>15882030</v>
          </cell>
        </row>
        <row r="215">
          <cell r="A215">
            <v>290405</v>
          </cell>
          <cell r="B215" t="str">
            <v>BA</v>
          </cell>
          <cell r="C215" t="str">
            <v>BONITO</v>
          </cell>
          <cell r="D215" t="str">
            <v>290405</v>
          </cell>
          <cell r="E215">
            <v>27045</v>
          </cell>
          <cell r="F215">
            <v>7287220</v>
          </cell>
          <cell r="G215">
            <v>10322</v>
          </cell>
          <cell r="H215">
            <v>4753341</v>
          </cell>
          <cell r="I215">
            <v>12889</v>
          </cell>
          <cell r="J215">
            <v>4998395</v>
          </cell>
        </row>
        <row r="216">
          <cell r="A216">
            <v>290420</v>
          </cell>
          <cell r="B216" t="str">
            <v>BA</v>
          </cell>
          <cell r="C216" t="str">
            <v>BOTUPORÃ</v>
          </cell>
          <cell r="D216" t="str">
            <v>290420</v>
          </cell>
          <cell r="E216">
            <v>78756</v>
          </cell>
          <cell r="F216">
            <v>6072496</v>
          </cell>
          <cell r="G216">
            <v>13782</v>
          </cell>
          <cell r="H216">
            <v>5807664</v>
          </cell>
          <cell r="J216">
            <v>5229822</v>
          </cell>
        </row>
        <row r="217">
          <cell r="A217">
            <v>290430</v>
          </cell>
          <cell r="B217" t="str">
            <v>BA</v>
          </cell>
          <cell r="C217" t="str">
            <v>BREJÕES</v>
          </cell>
          <cell r="D217" t="str">
            <v>290430</v>
          </cell>
          <cell r="F217">
            <v>71280594</v>
          </cell>
          <cell r="H217">
            <v>68981220</v>
          </cell>
          <cell r="J217">
            <v>62083098</v>
          </cell>
        </row>
        <row r="218">
          <cell r="A218">
            <v>290440</v>
          </cell>
          <cell r="B218" t="str">
            <v>BA</v>
          </cell>
          <cell r="C218" t="str">
            <v>BREJOLÂNDIA</v>
          </cell>
          <cell r="D218" t="str">
            <v>290440</v>
          </cell>
          <cell r="E218">
            <v>96254</v>
          </cell>
          <cell r="F218">
            <v>14341468</v>
          </cell>
          <cell r="G218">
            <v>36578</v>
          </cell>
          <cell r="H218">
            <v>15225182</v>
          </cell>
          <cell r="I218">
            <v>16340</v>
          </cell>
          <cell r="J218">
            <v>12672204</v>
          </cell>
        </row>
        <row r="219">
          <cell r="A219">
            <v>290450</v>
          </cell>
          <cell r="B219" t="str">
            <v>BA</v>
          </cell>
          <cell r="C219" t="str">
            <v>BROTAS DE MACAÚBAS</v>
          </cell>
          <cell r="D219" t="str">
            <v>290450</v>
          </cell>
          <cell r="F219">
            <v>17120339</v>
          </cell>
          <cell r="H219">
            <v>16568070</v>
          </cell>
          <cell r="J219">
            <v>14911263</v>
          </cell>
        </row>
        <row r="220">
          <cell r="A220">
            <v>290460</v>
          </cell>
          <cell r="B220" t="str">
            <v>BA</v>
          </cell>
          <cell r="C220" t="str">
            <v>BRUMADO</v>
          </cell>
          <cell r="D220" t="str">
            <v>290460</v>
          </cell>
          <cell r="E220">
            <v>1108922</v>
          </cell>
          <cell r="F220">
            <v>108292073</v>
          </cell>
          <cell r="G220">
            <v>841360</v>
          </cell>
          <cell r="H220">
            <v>99214479</v>
          </cell>
          <cell r="I220">
            <v>871035</v>
          </cell>
          <cell r="J220">
            <v>91690956</v>
          </cell>
        </row>
        <row r="221">
          <cell r="A221">
            <v>290470</v>
          </cell>
          <cell r="B221" t="str">
            <v>BA</v>
          </cell>
          <cell r="C221" t="str">
            <v>BUERAREMA</v>
          </cell>
          <cell r="D221" t="str">
            <v>290470</v>
          </cell>
          <cell r="F221">
            <v>5943103</v>
          </cell>
          <cell r="H221">
            <v>5751390</v>
          </cell>
          <cell r="J221">
            <v>5176251</v>
          </cell>
        </row>
        <row r="222">
          <cell r="A222">
            <v>290475</v>
          </cell>
          <cell r="B222" t="str">
            <v>BA</v>
          </cell>
          <cell r="C222" t="str">
            <v>BURITIRAMA</v>
          </cell>
          <cell r="D222" t="str">
            <v>290475</v>
          </cell>
          <cell r="F222">
            <v>9634521</v>
          </cell>
          <cell r="H222">
            <v>9323730</v>
          </cell>
          <cell r="J222">
            <v>8391357</v>
          </cell>
        </row>
        <row r="223">
          <cell r="A223">
            <v>290480</v>
          </cell>
          <cell r="B223" t="str">
            <v>BA</v>
          </cell>
          <cell r="C223" t="str">
            <v>CAATIBA</v>
          </cell>
          <cell r="D223" t="str">
            <v>290480</v>
          </cell>
          <cell r="F223">
            <v>0</v>
          </cell>
          <cell r="H223">
            <v>0</v>
          </cell>
          <cell r="J223">
            <v>0</v>
          </cell>
        </row>
        <row r="224">
          <cell r="A224">
            <v>290485</v>
          </cell>
          <cell r="B224" t="str">
            <v>BA</v>
          </cell>
          <cell r="C224" t="str">
            <v>CABACEIRAS DO PARAGUAÇU</v>
          </cell>
          <cell r="D224" t="str">
            <v>290485</v>
          </cell>
          <cell r="E224">
            <v>342394</v>
          </cell>
          <cell r="F224">
            <v>40793290</v>
          </cell>
          <cell r="H224">
            <v>40522770</v>
          </cell>
          <cell r="J224">
            <v>36470493</v>
          </cell>
        </row>
        <row r="225">
          <cell r="A225">
            <v>290500</v>
          </cell>
          <cell r="B225" t="str">
            <v>BA</v>
          </cell>
          <cell r="C225" t="str">
            <v>CACULÉ</v>
          </cell>
          <cell r="D225" t="str">
            <v>290500</v>
          </cell>
          <cell r="E225">
            <v>170880</v>
          </cell>
          <cell r="F225">
            <v>34716388</v>
          </cell>
          <cell r="G225">
            <v>103244</v>
          </cell>
          <cell r="H225">
            <v>34752761</v>
          </cell>
          <cell r="I225">
            <v>317708</v>
          </cell>
          <cell r="J225">
            <v>30884693</v>
          </cell>
        </row>
        <row r="226">
          <cell r="A226">
            <v>290510</v>
          </cell>
          <cell r="B226" t="str">
            <v>BA</v>
          </cell>
          <cell r="C226" t="str">
            <v>CAÉM</v>
          </cell>
          <cell r="D226" t="str">
            <v>290510</v>
          </cell>
          <cell r="F226">
            <v>11012988</v>
          </cell>
          <cell r="G226">
            <v>1813</v>
          </cell>
          <cell r="H226">
            <v>10964107</v>
          </cell>
          <cell r="J226">
            <v>9988243</v>
          </cell>
        </row>
        <row r="227">
          <cell r="A227">
            <v>290515</v>
          </cell>
          <cell r="B227" t="str">
            <v>BA</v>
          </cell>
          <cell r="C227" t="str">
            <v>CAETANOS</v>
          </cell>
          <cell r="D227" t="str">
            <v>290515</v>
          </cell>
          <cell r="E227">
            <v>6580</v>
          </cell>
          <cell r="F227">
            <v>64013354</v>
          </cell>
          <cell r="G227">
            <v>3894</v>
          </cell>
          <cell r="H227">
            <v>60705114</v>
          </cell>
          <cell r="I227">
            <v>21588</v>
          </cell>
          <cell r="J227">
            <v>55117549</v>
          </cell>
        </row>
        <row r="228">
          <cell r="A228">
            <v>290520</v>
          </cell>
          <cell r="B228" t="str">
            <v>BA</v>
          </cell>
          <cell r="C228" t="str">
            <v>CAETITÉ</v>
          </cell>
          <cell r="D228" t="str">
            <v>290520</v>
          </cell>
          <cell r="F228">
            <v>13763318</v>
          </cell>
          <cell r="H228">
            <v>13319340</v>
          </cell>
          <cell r="J228">
            <v>11987406</v>
          </cell>
        </row>
        <row r="229">
          <cell r="A229">
            <v>290530</v>
          </cell>
          <cell r="B229" t="str">
            <v>BA</v>
          </cell>
          <cell r="C229" t="str">
            <v>CAFARNAUM</v>
          </cell>
          <cell r="D229" t="str">
            <v>290530</v>
          </cell>
          <cell r="F229">
            <v>39094515</v>
          </cell>
          <cell r="H229">
            <v>37236069</v>
          </cell>
          <cell r="J229">
            <v>33299018</v>
          </cell>
        </row>
        <row r="230">
          <cell r="A230">
            <v>290540</v>
          </cell>
          <cell r="B230" t="str">
            <v>BA</v>
          </cell>
          <cell r="C230" t="str">
            <v>CAIRU</v>
          </cell>
          <cell r="D230" t="str">
            <v>290540</v>
          </cell>
          <cell r="E230">
            <v>29058</v>
          </cell>
          <cell r="F230">
            <v>39964543</v>
          </cell>
          <cell r="G230">
            <v>281213</v>
          </cell>
          <cell r="H230">
            <v>48148049</v>
          </cell>
          <cell r="I230">
            <v>90</v>
          </cell>
          <cell r="J230">
            <v>43148239</v>
          </cell>
        </row>
        <row r="231">
          <cell r="A231">
            <v>290550</v>
          </cell>
          <cell r="B231" t="str">
            <v>BA</v>
          </cell>
          <cell r="C231" t="str">
            <v>CALDEIRÃO GRANDE</v>
          </cell>
          <cell r="D231" t="str">
            <v>290550</v>
          </cell>
          <cell r="E231">
            <v>12160</v>
          </cell>
          <cell r="F231">
            <v>41055601</v>
          </cell>
          <cell r="G231">
            <v>1504</v>
          </cell>
          <cell r="H231">
            <v>43064348</v>
          </cell>
          <cell r="I231">
            <v>16165</v>
          </cell>
          <cell r="J231">
            <v>41955825</v>
          </cell>
        </row>
        <row r="232">
          <cell r="A232">
            <v>290560</v>
          </cell>
          <cell r="B232" t="str">
            <v>BA</v>
          </cell>
          <cell r="C232" t="str">
            <v>CAMACAN</v>
          </cell>
          <cell r="D232" t="str">
            <v>290560</v>
          </cell>
          <cell r="E232">
            <v>302791</v>
          </cell>
          <cell r="F232">
            <v>114627600</v>
          </cell>
          <cell r="G232">
            <v>226300</v>
          </cell>
          <cell r="H232">
            <v>115144614</v>
          </cell>
          <cell r="I232">
            <v>225225</v>
          </cell>
          <cell r="J232">
            <v>110103667</v>
          </cell>
        </row>
        <row r="233">
          <cell r="A233">
            <v>290570</v>
          </cell>
          <cell r="B233" t="str">
            <v>BA</v>
          </cell>
          <cell r="C233" t="str">
            <v>CAMAÇARI</v>
          </cell>
          <cell r="D233" t="str">
            <v>290570</v>
          </cell>
          <cell r="F233">
            <v>22580524</v>
          </cell>
          <cell r="H233">
            <v>21852120</v>
          </cell>
          <cell r="J233">
            <v>19666908</v>
          </cell>
        </row>
        <row r="234">
          <cell r="A234">
            <v>290580</v>
          </cell>
          <cell r="B234" t="str">
            <v>BA</v>
          </cell>
          <cell r="C234" t="str">
            <v>CAMAMU</v>
          </cell>
          <cell r="D234" t="str">
            <v>290580</v>
          </cell>
          <cell r="F234">
            <v>37895795</v>
          </cell>
          <cell r="H234">
            <v>36673350</v>
          </cell>
          <cell r="J234">
            <v>33006015</v>
          </cell>
        </row>
        <row r="235">
          <cell r="A235">
            <v>290590</v>
          </cell>
          <cell r="B235" t="str">
            <v>BA</v>
          </cell>
          <cell r="C235" t="str">
            <v>CAMPO ALEGRE DE LOURDES</v>
          </cell>
          <cell r="D235" t="str">
            <v>290590</v>
          </cell>
          <cell r="E235">
            <v>31000</v>
          </cell>
          <cell r="F235">
            <v>10822503</v>
          </cell>
          <cell r="H235">
            <v>12147110</v>
          </cell>
          <cell r="I235">
            <v>31793</v>
          </cell>
          <cell r="J235">
            <v>11306213</v>
          </cell>
        </row>
        <row r="236">
          <cell r="A236">
            <v>290600</v>
          </cell>
          <cell r="B236" t="str">
            <v>BA</v>
          </cell>
          <cell r="C236" t="str">
            <v>CAMPO FORMOSO</v>
          </cell>
          <cell r="D236" t="str">
            <v>290600</v>
          </cell>
          <cell r="E236">
            <v>776673</v>
          </cell>
          <cell r="F236">
            <v>36559158</v>
          </cell>
          <cell r="G236">
            <v>476607</v>
          </cell>
          <cell r="H236">
            <v>37206213</v>
          </cell>
          <cell r="I236">
            <v>801209</v>
          </cell>
          <cell r="J236">
            <v>42567386</v>
          </cell>
        </row>
        <row r="237">
          <cell r="A237">
            <v>290610</v>
          </cell>
          <cell r="B237" t="str">
            <v>BA</v>
          </cell>
          <cell r="C237" t="str">
            <v>CANÁPOLIS</v>
          </cell>
          <cell r="D237" t="str">
            <v>290610</v>
          </cell>
          <cell r="F237">
            <v>35411238</v>
          </cell>
          <cell r="H237">
            <v>34268940</v>
          </cell>
          <cell r="J237">
            <v>30842046</v>
          </cell>
        </row>
        <row r="238">
          <cell r="A238">
            <v>290620</v>
          </cell>
          <cell r="B238" t="str">
            <v>BA</v>
          </cell>
          <cell r="C238" t="str">
            <v>CANARANA</v>
          </cell>
          <cell r="D238" t="str">
            <v>290620</v>
          </cell>
          <cell r="F238">
            <v>1125889</v>
          </cell>
          <cell r="H238">
            <v>1089570</v>
          </cell>
          <cell r="J238">
            <v>980613</v>
          </cell>
        </row>
        <row r="239">
          <cell r="A239">
            <v>290630</v>
          </cell>
          <cell r="B239" t="str">
            <v>BA</v>
          </cell>
          <cell r="C239" t="str">
            <v>CANAVIEIRAS</v>
          </cell>
          <cell r="D239" t="str">
            <v>290630</v>
          </cell>
          <cell r="F239">
            <v>77687319</v>
          </cell>
          <cell r="H239">
            <v>74815350</v>
          </cell>
          <cell r="J239">
            <v>67286955</v>
          </cell>
        </row>
        <row r="240">
          <cell r="A240">
            <v>290640</v>
          </cell>
          <cell r="B240" t="str">
            <v>BA</v>
          </cell>
          <cell r="C240" t="str">
            <v>CANDEAL</v>
          </cell>
          <cell r="D240" t="str">
            <v>290640</v>
          </cell>
          <cell r="E240">
            <v>85550</v>
          </cell>
          <cell r="F240">
            <v>16465090</v>
          </cell>
          <cell r="G240">
            <v>165070</v>
          </cell>
          <cell r="H240">
            <v>14678262</v>
          </cell>
          <cell r="I240">
            <v>17000</v>
          </cell>
          <cell r="J240">
            <v>12201695</v>
          </cell>
        </row>
        <row r="241">
          <cell r="A241">
            <v>290670</v>
          </cell>
          <cell r="B241" t="str">
            <v>BA</v>
          </cell>
          <cell r="C241" t="str">
            <v>CÂNDIDO SALES</v>
          </cell>
          <cell r="D241" t="str">
            <v>290670</v>
          </cell>
          <cell r="E241">
            <v>385007</v>
          </cell>
          <cell r="F241">
            <v>42280991</v>
          </cell>
          <cell r="G241">
            <v>288926</v>
          </cell>
          <cell r="H241">
            <v>36047145</v>
          </cell>
          <cell r="I241">
            <v>281604</v>
          </cell>
          <cell r="J241">
            <v>28364291</v>
          </cell>
        </row>
        <row r="242">
          <cell r="A242">
            <v>290682</v>
          </cell>
          <cell r="B242" t="str">
            <v>BA</v>
          </cell>
          <cell r="C242" t="str">
            <v>CANUDOS</v>
          </cell>
          <cell r="D242" t="str">
            <v>290682</v>
          </cell>
          <cell r="F242">
            <v>14484967</v>
          </cell>
          <cell r="H242">
            <v>14017710</v>
          </cell>
          <cell r="J242">
            <v>12615939</v>
          </cell>
        </row>
        <row r="243">
          <cell r="A243">
            <v>290685</v>
          </cell>
          <cell r="B243" t="str">
            <v>BA</v>
          </cell>
          <cell r="C243" t="str">
            <v>CAPELA DO ALTO ALEGRE</v>
          </cell>
          <cell r="D243" t="str">
            <v>290685</v>
          </cell>
          <cell r="E243">
            <v>21300</v>
          </cell>
          <cell r="F243">
            <v>38681437</v>
          </cell>
          <cell r="G243">
            <v>21633</v>
          </cell>
          <cell r="H243">
            <v>36384295</v>
          </cell>
          <cell r="I243">
            <v>35420</v>
          </cell>
          <cell r="J243">
            <v>35972010</v>
          </cell>
        </row>
        <row r="244">
          <cell r="A244">
            <v>290687</v>
          </cell>
          <cell r="B244" t="str">
            <v>BA</v>
          </cell>
          <cell r="C244" t="str">
            <v>CAPIM GROSSO</v>
          </cell>
          <cell r="D244" t="str">
            <v>290687</v>
          </cell>
          <cell r="E244">
            <v>702159</v>
          </cell>
          <cell r="F244">
            <v>23374085</v>
          </cell>
          <cell r="G244">
            <v>307125</v>
          </cell>
          <cell r="H244">
            <v>25172129</v>
          </cell>
          <cell r="I244">
            <v>320810</v>
          </cell>
          <cell r="J244">
            <v>32050271</v>
          </cell>
        </row>
        <row r="245">
          <cell r="A245">
            <v>290689</v>
          </cell>
          <cell r="B245" t="str">
            <v>BA</v>
          </cell>
          <cell r="C245" t="str">
            <v>CARAÍBAS</v>
          </cell>
          <cell r="D245" t="str">
            <v>290689</v>
          </cell>
          <cell r="F245">
            <v>1598517</v>
          </cell>
          <cell r="H245">
            <v>1358588</v>
          </cell>
          <cell r="J245">
            <v>1131385</v>
          </cell>
        </row>
        <row r="246">
          <cell r="A246">
            <v>290690</v>
          </cell>
          <cell r="B246" t="str">
            <v>BA</v>
          </cell>
          <cell r="C246" t="str">
            <v>CARAVELAS</v>
          </cell>
          <cell r="D246" t="str">
            <v>290690</v>
          </cell>
          <cell r="F246">
            <v>136123356</v>
          </cell>
          <cell r="H246">
            <v>131732280</v>
          </cell>
          <cell r="J246">
            <v>118559052</v>
          </cell>
        </row>
        <row r="247">
          <cell r="A247">
            <v>290700</v>
          </cell>
          <cell r="B247" t="str">
            <v>BA</v>
          </cell>
          <cell r="C247" t="str">
            <v>CARDEAL DA SILVA</v>
          </cell>
          <cell r="D247" t="str">
            <v>290700</v>
          </cell>
          <cell r="F247">
            <v>43418320</v>
          </cell>
          <cell r="H247">
            <v>47073842</v>
          </cell>
          <cell r="J247">
            <v>42355413</v>
          </cell>
        </row>
        <row r="248">
          <cell r="A248">
            <v>290710</v>
          </cell>
          <cell r="B248" t="str">
            <v>BA</v>
          </cell>
          <cell r="C248" t="str">
            <v>CARINHANHA</v>
          </cell>
          <cell r="D248" t="str">
            <v>290710</v>
          </cell>
          <cell r="E248">
            <v>2991</v>
          </cell>
          <cell r="F248">
            <v>83121609</v>
          </cell>
          <cell r="G248">
            <v>10900</v>
          </cell>
          <cell r="H248">
            <v>87212436</v>
          </cell>
          <cell r="I248">
            <v>3560</v>
          </cell>
          <cell r="J248">
            <v>78749743</v>
          </cell>
        </row>
        <row r="249">
          <cell r="A249">
            <v>290720</v>
          </cell>
          <cell r="B249" t="str">
            <v>BA</v>
          </cell>
          <cell r="C249" t="str">
            <v>CASA NOVA</v>
          </cell>
          <cell r="D249" t="str">
            <v>290720</v>
          </cell>
          <cell r="E249">
            <v>62175</v>
          </cell>
          <cell r="F249">
            <v>1079348508</v>
          </cell>
          <cell r="H249">
            <v>1043644754</v>
          </cell>
          <cell r="I249">
            <v>89322</v>
          </cell>
          <cell r="J249">
            <v>939544758</v>
          </cell>
        </row>
        <row r="250">
          <cell r="A250">
            <v>290730</v>
          </cell>
          <cell r="B250" t="str">
            <v>BA</v>
          </cell>
          <cell r="C250" t="str">
            <v>CASTRO ALVES</v>
          </cell>
          <cell r="D250" t="str">
            <v>290730</v>
          </cell>
          <cell r="E250">
            <v>162574</v>
          </cell>
          <cell r="F250">
            <v>147236450</v>
          </cell>
          <cell r="G250">
            <v>66442</v>
          </cell>
          <cell r="H250">
            <v>142743025</v>
          </cell>
          <cell r="I250">
            <v>22542</v>
          </cell>
          <cell r="J250">
            <v>127936525</v>
          </cell>
        </row>
        <row r="251">
          <cell r="A251">
            <v>290740</v>
          </cell>
          <cell r="B251" t="str">
            <v>BA</v>
          </cell>
          <cell r="C251" t="str">
            <v>CATOLÂNDIA</v>
          </cell>
          <cell r="D251" t="str">
            <v>290740</v>
          </cell>
          <cell r="F251">
            <v>264368</v>
          </cell>
          <cell r="H251">
            <v>255840</v>
          </cell>
          <cell r="J251">
            <v>230256</v>
          </cell>
        </row>
        <row r="252">
          <cell r="A252">
            <v>290750</v>
          </cell>
          <cell r="B252" t="str">
            <v>BA</v>
          </cell>
          <cell r="C252" t="str">
            <v>CATU</v>
          </cell>
          <cell r="D252" t="str">
            <v>290750</v>
          </cell>
          <cell r="E252">
            <v>108558</v>
          </cell>
          <cell r="F252">
            <v>44559733</v>
          </cell>
          <cell r="G252">
            <v>238643</v>
          </cell>
          <cell r="H252">
            <v>50507730</v>
          </cell>
          <cell r="I252">
            <v>296972</v>
          </cell>
          <cell r="J252">
            <v>58005843</v>
          </cell>
        </row>
        <row r="253">
          <cell r="A253">
            <v>290755</v>
          </cell>
          <cell r="B253" t="str">
            <v>BA</v>
          </cell>
          <cell r="C253" t="str">
            <v>CATURAMA</v>
          </cell>
          <cell r="D253" t="str">
            <v>290755</v>
          </cell>
          <cell r="E253">
            <v>11600</v>
          </cell>
          <cell r="F253">
            <v>5183246</v>
          </cell>
          <cell r="H253">
            <v>5600004</v>
          </cell>
          <cell r="J253">
            <v>5546498</v>
          </cell>
        </row>
        <row r="254">
          <cell r="A254">
            <v>290760</v>
          </cell>
          <cell r="B254" t="str">
            <v>BA</v>
          </cell>
          <cell r="C254" t="str">
            <v>CENTRAL</v>
          </cell>
          <cell r="D254" t="str">
            <v>290760</v>
          </cell>
          <cell r="E254">
            <v>20040</v>
          </cell>
          <cell r="F254">
            <v>64930238</v>
          </cell>
          <cell r="G254">
            <v>17677</v>
          </cell>
          <cell r="H254">
            <v>64249453</v>
          </cell>
          <cell r="I254">
            <v>102728</v>
          </cell>
          <cell r="J254">
            <v>65975220</v>
          </cell>
        </row>
        <row r="255">
          <cell r="A255">
            <v>290780</v>
          </cell>
          <cell r="B255" t="str">
            <v>BA</v>
          </cell>
          <cell r="C255" t="str">
            <v>CÍCERO DANTAS</v>
          </cell>
          <cell r="D255" t="str">
            <v>290780</v>
          </cell>
          <cell r="F255">
            <v>77809624</v>
          </cell>
          <cell r="H255">
            <v>75758580</v>
          </cell>
          <cell r="J255">
            <v>68182722</v>
          </cell>
        </row>
        <row r="256">
          <cell r="A256">
            <v>290790</v>
          </cell>
          <cell r="B256" t="str">
            <v>BA</v>
          </cell>
          <cell r="C256" t="str">
            <v>CIPÓ</v>
          </cell>
          <cell r="D256" t="str">
            <v>290790</v>
          </cell>
          <cell r="F256">
            <v>71890597</v>
          </cell>
          <cell r="H256">
            <v>69422406</v>
          </cell>
          <cell r="J256">
            <v>62275366</v>
          </cell>
        </row>
        <row r="257">
          <cell r="A257">
            <v>290800</v>
          </cell>
          <cell r="B257" t="str">
            <v>BA</v>
          </cell>
          <cell r="C257" t="str">
            <v>COARACI</v>
          </cell>
          <cell r="D257" t="str">
            <v>290800</v>
          </cell>
          <cell r="E257">
            <v>1164</v>
          </cell>
          <cell r="F257">
            <v>34536155</v>
          </cell>
          <cell r="H257">
            <v>33472378</v>
          </cell>
          <cell r="I257">
            <v>6400</v>
          </cell>
          <cell r="J257">
            <v>30240147</v>
          </cell>
        </row>
        <row r="258">
          <cell r="A258">
            <v>290810</v>
          </cell>
          <cell r="B258" t="str">
            <v>BA</v>
          </cell>
          <cell r="C258" t="str">
            <v>COCOS</v>
          </cell>
          <cell r="D258" t="str">
            <v>290810</v>
          </cell>
          <cell r="E258">
            <v>40849</v>
          </cell>
          <cell r="F258">
            <v>27663994</v>
          </cell>
          <cell r="G258">
            <v>7198</v>
          </cell>
          <cell r="H258">
            <v>25214094</v>
          </cell>
          <cell r="I258">
            <v>3769</v>
          </cell>
          <cell r="J258">
            <v>22765081</v>
          </cell>
        </row>
        <row r="259">
          <cell r="A259">
            <v>290820</v>
          </cell>
          <cell r="B259" t="str">
            <v>BA</v>
          </cell>
          <cell r="C259" t="str">
            <v>CONCEIÇÃO DA FEIRA</v>
          </cell>
          <cell r="D259" t="str">
            <v>290820</v>
          </cell>
          <cell r="F259">
            <v>269545</v>
          </cell>
          <cell r="H259">
            <v>260850</v>
          </cell>
          <cell r="J259">
            <v>234765</v>
          </cell>
        </row>
        <row r="260">
          <cell r="A260">
            <v>290830</v>
          </cell>
          <cell r="B260" t="str">
            <v>BA</v>
          </cell>
          <cell r="C260" t="str">
            <v>CONCEIÇÃO DO ALMEIDA</v>
          </cell>
          <cell r="D260" t="str">
            <v>290830</v>
          </cell>
          <cell r="F260">
            <v>14392246</v>
          </cell>
          <cell r="G260">
            <v>365574</v>
          </cell>
          <cell r="H260">
            <v>7299022</v>
          </cell>
          <cell r="J260">
            <v>6012634</v>
          </cell>
        </row>
        <row r="261">
          <cell r="A261">
            <v>290840</v>
          </cell>
          <cell r="B261" t="str">
            <v>BA</v>
          </cell>
          <cell r="C261" t="str">
            <v>CONCEIÇÃO DO COITÉ</v>
          </cell>
          <cell r="D261" t="str">
            <v>290840</v>
          </cell>
          <cell r="F261">
            <v>49402530</v>
          </cell>
          <cell r="H261">
            <v>47808900</v>
          </cell>
          <cell r="J261">
            <v>43028010</v>
          </cell>
        </row>
        <row r="262">
          <cell r="A262">
            <v>290850</v>
          </cell>
          <cell r="B262" t="str">
            <v>BA</v>
          </cell>
          <cell r="C262" t="str">
            <v>CONCEIÇÃO DO JACUÍPE</v>
          </cell>
          <cell r="D262" t="str">
            <v>290850</v>
          </cell>
          <cell r="E262">
            <v>190795</v>
          </cell>
          <cell r="F262">
            <v>11835098</v>
          </cell>
          <cell r="G262">
            <v>199295</v>
          </cell>
          <cell r="H262">
            <v>15922536</v>
          </cell>
          <cell r="I262">
            <v>124081</v>
          </cell>
          <cell r="J262">
            <v>12950957</v>
          </cell>
        </row>
        <row r="263">
          <cell r="A263">
            <v>290860</v>
          </cell>
          <cell r="B263" t="str">
            <v>BA</v>
          </cell>
          <cell r="C263" t="str">
            <v>CONDE</v>
          </cell>
          <cell r="D263" t="str">
            <v>290860</v>
          </cell>
          <cell r="F263">
            <v>110499666</v>
          </cell>
          <cell r="H263">
            <v>108729454</v>
          </cell>
          <cell r="J263">
            <v>97352761</v>
          </cell>
        </row>
        <row r="264">
          <cell r="A264">
            <v>290870</v>
          </cell>
          <cell r="B264" t="str">
            <v>BA</v>
          </cell>
          <cell r="C264" t="str">
            <v>CONDEÚBA</v>
          </cell>
          <cell r="D264" t="str">
            <v>290870</v>
          </cell>
          <cell r="F264">
            <v>17411472</v>
          </cell>
          <cell r="H264">
            <v>17359718</v>
          </cell>
          <cell r="I264">
            <v>2</v>
          </cell>
          <cell r="J264">
            <v>16598655</v>
          </cell>
        </row>
        <row r="265">
          <cell r="A265">
            <v>290880</v>
          </cell>
          <cell r="B265" t="str">
            <v>BA</v>
          </cell>
          <cell r="C265" t="str">
            <v>CONTENDAS DO SINCORÁ</v>
          </cell>
          <cell r="D265" t="str">
            <v>290880</v>
          </cell>
          <cell r="F265">
            <v>195331</v>
          </cell>
          <cell r="H265">
            <v>189030</v>
          </cell>
          <cell r="J265">
            <v>170127</v>
          </cell>
        </row>
        <row r="266">
          <cell r="A266">
            <v>290890</v>
          </cell>
          <cell r="B266" t="str">
            <v>BA</v>
          </cell>
          <cell r="C266" t="str">
            <v>CORAÇÃO DE MARIA</v>
          </cell>
          <cell r="D266" t="str">
            <v>290890</v>
          </cell>
          <cell r="F266">
            <v>34757833</v>
          </cell>
          <cell r="H266">
            <v>37353296</v>
          </cell>
          <cell r="J266">
            <v>33617943</v>
          </cell>
        </row>
        <row r="267">
          <cell r="A267">
            <v>290900</v>
          </cell>
          <cell r="B267" t="str">
            <v>BA</v>
          </cell>
          <cell r="C267" t="str">
            <v>CORDEIROS</v>
          </cell>
          <cell r="D267" t="str">
            <v>290900</v>
          </cell>
          <cell r="F267">
            <v>90846200</v>
          </cell>
          <cell r="H267">
            <v>88679670</v>
          </cell>
          <cell r="J267">
            <v>79953372</v>
          </cell>
        </row>
        <row r="268">
          <cell r="A268">
            <v>290910</v>
          </cell>
          <cell r="B268" t="str">
            <v>BA</v>
          </cell>
          <cell r="C268" t="str">
            <v>CORIBE</v>
          </cell>
          <cell r="D268" t="str">
            <v>290910</v>
          </cell>
          <cell r="F268">
            <v>6391983</v>
          </cell>
          <cell r="H268">
            <v>6159990</v>
          </cell>
          <cell r="J268">
            <v>5532381</v>
          </cell>
        </row>
        <row r="269">
          <cell r="A269">
            <v>290920</v>
          </cell>
          <cell r="B269" t="str">
            <v>BA</v>
          </cell>
          <cell r="C269" t="str">
            <v>CORONEL JOÃO SÁ</v>
          </cell>
          <cell r="D269" t="str">
            <v>290920</v>
          </cell>
          <cell r="F269">
            <v>20188249</v>
          </cell>
          <cell r="G269">
            <v>542202</v>
          </cell>
          <cell r="H269">
            <v>13086004</v>
          </cell>
          <cell r="I269">
            <v>201141</v>
          </cell>
          <cell r="J269">
            <v>7890154</v>
          </cell>
        </row>
        <row r="270">
          <cell r="A270">
            <v>290930</v>
          </cell>
          <cell r="B270" t="str">
            <v>BA</v>
          </cell>
          <cell r="C270" t="str">
            <v>CORRENTINA</v>
          </cell>
          <cell r="D270" t="str">
            <v>290930</v>
          </cell>
          <cell r="F270">
            <v>48166374</v>
          </cell>
          <cell r="H270">
            <v>46612620</v>
          </cell>
          <cell r="J270">
            <v>41951358</v>
          </cell>
        </row>
        <row r="271">
          <cell r="A271">
            <v>290940</v>
          </cell>
          <cell r="B271" t="str">
            <v>BA</v>
          </cell>
          <cell r="C271" t="str">
            <v>COTEGIPE</v>
          </cell>
          <cell r="D271" t="str">
            <v>290940</v>
          </cell>
          <cell r="F271">
            <v>24287911</v>
          </cell>
          <cell r="H271">
            <v>23504430</v>
          </cell>
          <cell r="J271">
            <v>21153987</v>
          </cell>
        </row>
        <row r="272">
          <cell r="A272">
            <v>290950</v>
          </cell>
          <cell r="B272" t="str">
            <v>BA</v>
          </cell>
          <cell r="C272" t="str">
            <v>CRAVOLÂNDIA</v>
          </cell>
          <cell r="D272" t="str">
            <v>290950</v>
          </cell>
          <cell r="E272">
            <v>11497</v>
          </cell>
          <cell r="F272">
            <v>7177063</v>
          </cell>
          <cell r="H272">
            <v>8773391</v>
          </cell>
          <cell r="I272">
            <v>29189</v>
          </cell>
          <cell r="J272">
            <v>8300880</v>
          </cell>
        </row>
        <row r="273">
          <cell r="A273">
            <v>290960</v>
          </cell>
          <cell r="B273" t="str">
            <v>BA</v>
          </cell>
          <cell r="C273" t="str">
            <v>CRISÓPOLIS</v>
          </cell>
          <cell r="D273" t="str">
            <v>290960</v>
          </cell>
          <cell r="E273">
            <v>1929</v>
          </cell>
          <cell r="F273">
            <v>12450678</v>
          </cell>
          <cell r="G273">
            <v>204616</v>
          </cell>
          <cell r="H273">
            <v>18893599</v>
          </cell>
          <cell r="I273">
            <v>82886</v>
          </cell>
          <cell r="J273">
            <v>16495863</v>
          </cell>
        </row>
        <row r="274">
          <cell r="A274">
            <v>290970</v>
          </cell>
          <cell r="B274" t="str">
            <v>BA</v>
          </cell>
          <cell r="C274" t="str">
            <v>CRISTÓPOLIS</v>
          </cell>
          <cell r="D274" t="str">
            <v>290970</v>
          </cell>
          <cell r="E274">
            <v>101358</v>
          </cell>
          <cell r="F274">
            <v>34601895</v>
          </cell>
          <cell r="H274">
            <v>36009820</v>
          </cell>
          <cell r="I274">
            <v>100</v>
          </cell>
          <cell r="J274">
            <v>33456671</v>
          </cell>
        </row>
        <row r="275">
          <cell r="A275">
            <v>290980</v>
          </cell>
          <cell r="B275" t="str">
            <v>BA</v>
          </cell>
          <cell r="C275" t="str">
            <v>CRUZ DAS ALMAS</v>
          </cell>
          <cell r="D275" t="str">
            <v>290980</v>
          </cell>
          <cell r="F275">
            <v>60644587</v>
          </cell>
          <cell r="H275">
            <v>58688310</v>
          </cell>
          <cell r="J275">
            <v>52819479</v>
          </cell>
        </row>
        <row r="276">
          <cell r="A276">
            <v>290990</v>
          </cell>
          <cell r="B276" t="str">
            <v>BA</v>
          </cell>
          <cell r="C276" t="str">
            <v>CURAÇÁ</v>
          </cell>
          <cell r="D276" t="str">
            <v>290990</v>
          </cell>
          <cell r="E276">
            <v>231876</v>
          </cell>
          <cell r="F276">
            <v>891817233</v>
          </cell>
          <cell r="G276">
            <v>92700</v>
          </cell>
          <cell r="H276">
            <v>867840126</v>
          </cell>
          <cell r="I276">
            <v>46502</v>
          </cell>
          <cell r="J276">
            <v>784532080</v>
          </cell>
        </row>
        <row r="277">
          <cell r="A277">
            <v>291000</v>
          </cell>
          <cell r="B277" t="str">
            <v>BA</v>
          </cell>
          <cell r="C277" t="str">
            <v>DÁRIO MEIRA</v>
          </cell>
          <cell r="D277" t="str">
            <v>291000</v>
          </cell>
          <cell r="F277">
            <v>2628511</v>
          </cell>
          <cell r="H277">
            <v>2536920</v>
          </cell>
          <cell r="J277">
            <v>2180562</v>
          </cell>
        </row>
        <row r="278">
          <cell r="A278">
            <v>291005</v>
          </cell>
          <cell r="B278" t="str">
            <v>BA</v>
          </cell>
          <cell r="C278" t="str">
            <v>DIAS D'ÁVILA</v>
          </cell>
          <cell r="D278" t="str">
            <v>291005</v>
          </cell>
          <cell r="E278">
            <v>866349</v>
          </cell>
          <cell r="F278">
            <v>170507255</v>
          </cell>
          <cell r="G278">
            <v>747310</v>
          </cell>
          <cell r="H278">
            <v>193475732</v>
          </cell>
          <cell r="I278">
            <v>778459</v>
          </cell>
          <cell r="J278">
            <v>169508360</v>
          </cell>
        </row>
        <row r="279">
          <cell r="A279">
            <v>291010</v>
          </cell>
          <cell r="B279" t="str">
            <v>BA</v>
          </cell>
          <cell r="C279" t="str">
            <v>DOM BASÍLIO</v>
          </cell>
          <cell r="D279" t="str">
            <v>291010</v>
          </cell>
          <cell r="E279">
            <v>249081</v>
          </cell>
          <cell r="F279">
            <v>26835394</v>
          </cell>
          <cell r="G279">
            <v>202984</v>
          </cell>
          <cell r="H279">
            <v>24191818</v>
          </cell>
          <cell r="I279">
            <v>105571</v>
          </cell>
          <cell r="J279">
            <v>20158245</v>
          </cell>
        </row>
        <row r="280">
          <cell r="A280">
            <v>291020</v>
          </cell>
          <cell r="B280" t="str">
            <v>BA</v>
          </cell>
          <cell r="C280" t="str">
            <v>DOM MACEDO COSTA</v>
          </cell>
          <cell r="D280" t="str">
            <v>291020</v>
          </cell>
          <cell r="E280">
            <v>20351</v>
          </cell>
          <cell r="F280">
            <v>6144642</v>
          </cell>
          <cell r="G280">
            <v>23582</v>
          </cell>
          <cell r="H280">
            <v>7185368</v>
          </cell>
          <cell r="I280">
            <v>13083</v>
          </cell>
          <cell r="J280">
            <v>8756765</v>
          </cell>
        </row>
        <row r="281">
          <cell r="A281">
            <v>291030</v>
          </cell>
          <cell r="B281" t="str">
            <v>BA</v>
          </cell>
          <cell r="C281" t="str">
            <v>ELÍSIO MEDRADO</v>
          </cell>
          <cell r="D281" t="str">
            <v>291030</v>
          </cell>
          <cell r="E281">
            <v>47902</v>
          </cell>
          <cell r="F281">
            <v>14204391</v>
          </cell>
          <cell r="G281">
            <v>9553</v>
          </cell>
          <cell r="H281">
            <v>14727513</v>
          </cell>
          <cell r="I281">
            <v>40826</v>
          </cell>
          <cell r="J281">
            <v>14875170</v>
          </cell>
        </row>
        <row r="282">
          <cell r="A282">
            <v>291040</v>
          </cell>
          <cell r="B282" t="str">
            <v>BA</v>
          </cell>
          <cell r="C282" t="str">
            <v>ENCRUZILHADA</v>
          </cell>
          <cell r="D282" t="str">
            <v>291040</v>
          </cell>
          <cell r="F282">
            <v>45418295</v>
          </cell>
          <cell r="H282">
            <v>43761400</v>
          </cell>
          <cell r="J282">
            <v>39385035</v>
          </cell>
        </row>
        <row r="283">
          <cell r="A283">
            <v>291050</v>
          </cell>
          <cell r="B283" t="str">
            <v>BA</v>
          </cell>
          <cell r="C283" t="str">
            <v>ENTRE RIOS</v>
          </cell>
          <cell r="D283" t="str">
            <v>291050</v>
          </cell>
          <cell r="F283">
            <v>259815033</v>
          </cell>
          <cell r="H283">
            <v>251485628</v>
          </cell>
          <cell r="J283">
            <v>225593852</v>
          </cell>
        </row>
        <row r="284">
          <cell r="A284">
            <v>290050</v>
          </cell>
          <cell r="B284" t="str">
            <v>BA</v>
          </cell>
          <cell r="C284" t="str">
            <v>ÉRICO CARDOSO</v>
          </cell>
          <cell r="D284" t="str">
            <v>290050</v>
          </cell>
          <cell r="E284">
            <v>8537</v>
          </cell>
          <cell r="F284">
            <v>5256700</v>
          </cell>
          <cell r="G284">
            <v>1490</v>
          </cell>
          <cell r="H284">
            <v>5170905</v>
          </cell>
          <cell r="I284">
            <v>8544</v>
          </cell>
          <cell r="J284">
            <v>4523920</v>
          </cell>
        </row>
        <row r="285">
          <cell r="A285">
            <v>291070</v>
          </cell>
          <cell r="B285" t="str">
            <v>BA</v>
          </cell>
          <cell r="C285" t="str">
            <v>EUCLIDES DA CUNHA</v>
          </cell>
          <cell r="D285" t="str">
            <v>291070</v>
          </cell>
          <cell r="E285">
            <v>190236</v>
          </cell>
          <cell r="F285">
            <v>394495613</v>
          </cell>
          <cell r="G285">
            <v>30638</v>
          </cell>
          <cell r="H285">
            <v>404638828</v>
          </cell>
          <cell r="J285">
            <v>384250956</v>
          </cell>
        </row>
        <row r="286">
          <cell r="A286">
            <v>291072</v>
          </cell>
          <cell r="B286" t="str">
            <v>BA</v>
          </cell>
          <cell r="C286" t="str">
            <v>EUNÁPOLIS</v>
          </cell>
          <cell r="D286" t="str">
            <v>291072</v>
          </cell>
          <cell r="E286">
            <v>642295</v>
          </cell>
          <cell r="F286">
            <v>142978066</v>
          </cell>
          <cell r="G286">
            <v>602020</v>
          </cell>
          <cell r="H286">
            <v>129349808</v>
          </cell>
          <cell r="I286">
            <v>1178590</v>
          </cell>
          <cell r="J286">
            <v>114817981</v>
          </cell>
        </row>
        <row r="287">
          <cell r="A287">
            <v>291075</v>
          </cell>
          <cell r="B287" t="str">
            <v>BA</v>
          </cell>
          <cell r="C287" t="str">
            <v>FÁTIMA</v>
          </cell>
          <cell r="D287" t="str">
            <v>291075</v>
          </cell>
          <cell r="E287">
            <v>71601</v>
          </cell>
          <cell r="F287">
            <v>15946471</v>
          </cell>
          <cell r="G287">
            <v>89316</v>
          </cell>
          <cell r="H287">
            <v>17031505</v>
          </cell>
          <cell r="I287">
            <v>107067</v>
          </cell>
          <cell r="J287">
            <v>14706156</v>
          </cell>
        </row>
        <row r="288">
          <cell r="A288">
            <v>291077</v>
          </cell>
          <cell r="B288" t="str">
            <v>BA</v>
          </cell>
          <cell r="C288" t="str">
            <v>FEIRA DA MATA</v>
          </cell>
          <cell r="D288" t="str">
            <v>291077</v>
          </cell>
          <cell r="E288">
            <v>31977</v>
          </cell>
          <cell r="F288">
            <v>54526476</v>
          </cell>
          <cell r="G288">
            <v>85220</v>
          </cell>
          <cell r="H288">
            <v>55863153</v>
          </cell>
          <cell r="I288">
            <v>227</v>
          </cell>
          <cell r="J288">
            <v>49294384</v>
          </cell>
        </row>
        <row r="289">
          <cell r="A289">
            <v>291080</v>
          </cell>
          <cell r="B289" t="str">
            <v>BA</v>
          </cell>
          <cell r="C289" t="str">
            <v>FEIRA DE SANTANA</v>
          </cell>
          <cell r="D289" t="str">
            <v>291080</v>
          </cell>
          <cell r="F289">
            <v>129104646</v>
          </cell>
          <cell r="H289">
            <v>124939980</v>
          </cell>
          <cell r="J289">
            <v>112445982</v>
          </cell>
        </row>
        <row r="290">
          <cell r="A290">
            <v>291085</v>
          </cell>
          <cell r="B290" t="str">
            <v>BA</v>
          </cell>
          <cell r="C290" t="str">
            <v>FILADÉLFIA</v>
          </cell>
          <cell r="D290" t="str">
            <v>291085</v>
          </cell>
          <cell r="E290">
            <v>13338</v>
          </cell>
          <cell r="F290">
            <v>29040351</v>
          </cell>
          <cell r="G290">
            <v>10072</v>
          </cell>
          <cell r="H290">
            <v>27718195</v>
          </cell>
          <cell r="I290">
            <v>16805</v>
          </cell>
          <cell r="J290">
            <v>24620107</v>
          </cell>
        </row>
        <row r="291">
          <cell r="A291">
            <v>291090</v>
          </cell>
          <cell r="B291" t="str">
            <v>BA</v>
          </cell>
          <cell r="C291" t="str">
            <v>FIRMINO ALVES</v>
          </cell>
          <cell r="D291" t="str">
            <v>291090</v>
          </cell>
          <cell r="F291">
            <v>21339615</v>
          </cell>
          <cell r="H291">
            <v>22275078</v>
          </cell>
          <cell r="J291">
            <v>20006906</v>
          </cell>
        </row>
        <row r="292">
          <cell r="A292">
            <v>291100</v>
          </cell>
          <cell r="B292" t="str">
            <v>BA</v>
          </cell>
          <cell r="C292" t="str">
            <v>FLORESTA AZUL</v>
          </cell>
          <cell r="D292" t="str">
            <v>291100</v>
          </cell>
          <cell r="F292">
            <v>8237630</v>
          </cell>
          <cell r="H292">
            <v>7971900</v>
          </cell>
          <cell r="J292">
            <v>7174710</v>
          </cell>
        </row>
        <row r="293">
          <cell r="A293">
            <v>291110</v>
          </cell>
          <cell r="B293" t="str">
            <v>BA</v>
          </cell>
          <cell r="C293" t="str">
            <v>FORMOSA DO RIO PRETO</v>
          </cell>
          <cell r="D293" t="str">
            <v>291110</v>
          </cell>
          <cell r="E293">
            <v>3651</v>
          </cell>
          <cell r="F293">
            <v>26185762</v>
          </cell>
          <cell r="G293">
            <v>76376</v>
          </cell>
          <cell r="H293">
            <v>45224184</v>
          </cell>
          <cell r="I293">
            <v>53183</v>
          </cell>
          <cell r="J293">
            <v>38619188</v>
          </cell>
        </row>
        <row r="294">
          <cell r="A294">
            <v>291120</v>
          </cell>
          <cell r="B294" t="str">
            <v>BA</v>
          </cell>
          <cell r="C294" t="str">
            <v>GANDU</v>
          </cell>
          <cell r="D294" t="str">
            <v>291120</v>
          </cell>
          <cell r="F294">
            <v>30489523</v>
          </cell>
          <cell r="H294">
            <v>29514511</v>
          </cell>
          <cell r="I294">
            <v>2530</v>
          </cell>
          <cell r="J294">
            <v>27511378</v>
          </cell>
        </row>
        <row r="295">
          <cell r="A295">
            <v>291125</v>
          </cell>
          <cell r="B295" t="str">
            <v>BA</v>
          </cell>
          <cell r="C295" t="str">
            <v>GAVIÃO</v>
          </cell>
          <cell r="D295" t="str">
            <v>291125</v>
          </cell>
          <cell r="F295">
            <v>20744241</v>
          </cell>
          <cell r="H295">
            <v>20071276</v>
          </cell>
          <cell r="J295">
            <v>18479478</v>
          </cell>
        </row>
        <row r="296">
          <cell r="A296">
            <v>291130</v>
          </cell>
          <cell r="B296" t="str">
            <v>BA</v>
          </cell>
          <cell r="C296" t="str">
            <v>GENTIO DO OURO</v>
          </cell>
          <cell r="D296" t="str">
            <v>291130</v>
          </cell>
          <cell r="E296">
            <v>179595</v>
          </cell>
          <cell r="F296">
            <v>16783345</v>
          </cell>
          <cell r="G296">
            <v>43977</v>
          </cell>
          <cell r="H296">
            <v>17613094</v>
          </cell>
          <cell r="I296">
            <v>132812</v>
          </cell>
          <cell r="J296">
            <v>14880997</v>
          </cell>
        </row>
        <row r="297">
          <cell r="A297">
            <v>291140</v>
          </cell>
          <cell r="B297" t="str">
            <v>BA</v>
          </cell>
          <cell r="C297" t="str">
            <v>GLÓRIA</v>
          </cell>
          <cell r="D297" t="str">
            <v>291140</v>
          </cell>
          <cell r="F297">
            <v>1335170</v>
          </cell>
          <cell r="H297">
            <v>1292100</v>
          </cell>
          <cell r="J297">
            <v>1162890</v>
          </cell>
        </row>
        <row r="298">
          <cell r="A298">
            <v>291150</v>
          </cell>
          <cell r="B298" t="str">
            <v>BA</v>
          </cell>
          <cell r="C298" t="str">
            <v>GONGOGI</v>
          </cell>
          <cell r="D298" t="str">
            <v>291150</v>
          </cell>
          <cell r="E298">
            <v>15</v>
          </cell>
          <cell r="F298">
            <v>26321620</v>
          </cell>
          <cell r="G298">
            <v>22</v>
          </cell>
          <cell r="H298">
            <v>26676662</v>
          </cell>
          <cell r="I298">
            <v>77955</v>
          </cell>
          <cell r="J298">
            <v>23097933</v>
          </cell>
        </row>
        <row r="299">
          <cell r="A299">
            <v>291160</v>
          </cell>
          <cell r="B299" t="str">
            <v>BA</v>
          </cell>
          <cell r="C299" t="str">
            <v>GOVERNADOR MANGABEIRA</v>
          </cell>
          <cell r="D299" t="str">
            <v>291160</v>
          </cell>
          <cell r="F299">
            <v>0</v>
          </cell>
          <cell r="H299">
            <v>0</v>
          </cell>
          <cell r="J299">
            <v>0</v>
          </cell>
        </row>
        <row r="300">
          <cell r="A300">
            <v>291165</v>
          </cell>
          <cell r="B300" t="str">
            <v>BA</v>
          </cell>
          <cell r="C300" t="str">
            <v>GUAJERU</v>
          </cell>
          <cell r="D300" t="str">
            <v>291165</v>
          </cell>
          <cell r="F300">
            <v>28871136</v>
          </cell>
          <cell r="G300">
            <v>21034</v>
          </cell>
          <cell r="H300">
            <v>27988510</v>
          </cell>
          <cell r="I300">
            <v>1562</v>
          </cell>
          <cell r="J300">
            <v>25876569</v>
          </cell>
        </row>
        <row r="301">
          <cell r="A301">
            <v>291170</v>
          </cell>
          <cell r="B301" t="str">
            <v>BA</v>
          </cell>
          <cell r="C301" t="str">
            <v>GUANAMBI</v>
          </cell>
          <cell r="D301" t="str">
            <v>291170</v>
          </cell>
          <cell r="F301">
            <v>80407056</v>
          </cell>
          <cell r="H301">
            <v>77813280</v>
          </cell>
          <cell r="J301">
            <v>70031952</v>
          </cell>
        </row>
        <row r="302">
          <cell r="A302">
            <v>291180</v>
          </cell>
          <cell r="B302" t="str">
            <v>BA</v>
          </cell>
          <cell r="C302" t="str">
            <v>GUARATINGA</v>
          </cell>
          <cell r="D302" t="str">
            <v>291180</v>
          </cell>
          <cell r="F302">
            <v>1473430</v>
          </cell>
          <cell r="H302">
            <v>1425900</v>
          </cell>
          <cell r="J302">
            <v>1283310</v>
          </cell>
        </row>
        <row r="303">
          <cell r="A303">
            <v>291185</v>
          </cell>
          <cell r="B303" t="str">
            <v>BA</v>
          </cell>
          <cell r="C303" t="str">
            <v>HELIÓPOLIS</v>
          </cell>
          <cell r="D303" t="str">
            <v>291185</v>
          </cell>
          <cell r="F303">
            <v>26055920</v>
          </cell>
          <cell r="H303">
            <v>24889305</v>
          </cell>
          <cell r="J303">
            <v>22287193</v>
          </cell>
        </row>
        <row r="304">
          <cell r="A304">
            <v>291190</v>
          </cell>
          <cell r="B304" t="str">
            <v>BA</v>
          </cell>
          <cell r="C304" t="str">
            <v>IAÇU</v>
          </cell>
          <cell r="D304" t="str">
            <v>291190</v>
          </cell>
          <cell r="F304">
            <v>22427322</v>
          </cell>
          <cell r="H304">
            <v>21703860</v>
          </cell>
          <cell r="J304">
            <v>19533474</v>
          </cell>
        </row>
        <row r="305">
          <cell r="A305">
            <v>291200</v>
          </cell>
          <cell r="B305" t="str">
            <v>BA</v>
          </cell>
          <cell r="C305" t="str">
            <v>IBIASSUCÊ</v>
          </cell>
          <cell r="D305" t="str">
            <v>291200</v>
          </cell>
          <cell r="E305">
            <v>70181</v>
          </cell>
          <cell r="F305">
            <v>7119136</v>
          </cell>
          <cell r="G305">
            <v>47206</v>
          </cell>
          <cell r="H305">
            <v>6749597</v>
          </cell>
          <cell r="I305">
            <v>62019</v>
          </cell>
          <cell r="J305">
            <v>6714634</v>
          </cell>
        </row>
        <row r="306">
          <cell r="A306">
            <v>291210</v>
          </cell>
          <cell r="B306" t="str">
            <v>BA</v>
          </cell>
          <cell r="C306" t="str">
            <v>IBICARAÍ</v>
          </cell>
          <cell r="D306" t="str">
            <v>291210</v>
          </cell>
          <cell r="F306">
            <v>18968373</v>
          </cell>
          <cell r="H306">
            <v>18356490</v>
          </cell>
          <cell r="J306">
            <v>16520841</v>
          </cell>
        </row>
        <row r="307">
          <cell r="A307">
            <v>291220</v>
          </cell>
          <cell r="B307" t="str">
            <v>BA</v>
          </cell>
          <cell r="C307" t="str">
            <v>IBICOARA</v>
          </cell>
          <cell r="D307" t="str">
            <v>291220</v>
          </cell>
          <cell r="E307">
            <v>438588</v>
          </cell>
          <cell r="F307">
            <v>19805789</v>
          </cell>
          <cell r="G307">
            <v>236842</v>
          </cell>
          <cell r="H307">
            <v>18020282</v>
          </cell>
          <cell r="I307">
            <v>195950</v>
          </cell>
          <cell r="J307">
            <v>15325864</v>
          </cell>
        </row>
        <row r="308">
          <cell r="A308">
            <v>291230</v>
          </cell>
          <cell r="B308" t="str">
            <v>BA</v>
          </cell>
          <cell r="C308" t="str">
            <v>IBICUÍ</v>
          </cell>
          <cell r="D308" t="str">
            <v>291230</v>
          </cell>
          <cell r="F308">
            <v>2046000</v>
          </cell>
          <cell r="H308">
            <v>1980000</v>
          </cell>
          <cell r="J308">
            <v>1782000</v>
          </cell>
        </row>
        <row r="309">
          <cell r="A309">
            <v>291240</v>
          </cell>
          <cell r="B309" t="str">
            <v>BA</v>
          </cell>
          <cell r="C309" t="str">
            <v>IBIPEBA</v>
          </cell>
          <cell r="D309" t="str">
            <v>291240</v>
          </cell>
          <cell r="F309">
            <v>28215022</v>
          </cell>
          <cell r="H309">
            <v>27420217</v>
          </cell>
          <cell r="J309">
            <v>25309872</v>
          </cell>
        </row>
        <row r="310">
          <cell r="A310">
            <v>291250</v>
          </cell>
          <cell r="B310" t="str">
            <v>BA</v>
          </cell>
          <cell r="C310" t="str">
            <v>IBIPITANGA</v>
          </cell>
          <cell r="D310" t="str">
            <v>291250</v>
          </cell>
          <cell r="E310">
            <v>53300</v>
          </cell>
          <cell r="F310">
            <v>4303463</v>
          </cell>
          <cell r="G310">
            <v>149330</v>
          </cell>
          <cell r="H310">
            <v>6160086</v>
          </cell>
          <cell r="I310">
            <v>70807</v>
          </cell>
          <cell r="J310">
            <v>5791770</v>
          </cell>
        </row>
        <row r="311">
          <cell r="A311">
            <v>291260</v>
          </cell>
          <cell r="B311" t="str">
            <v>BA</v>
          </cell>
          <cell r="C311" t="str">
            <v>IBIQUERA</v>
          </cell>
          <cell r="D311" t="str">
            <v>291260</v>
          </cell>
          <cell r="F311">
            <v>1991223</v>
          </cell>
          <cell r="H311">
            <v>1926990</v>
          </cell>
          <cell r="J311">
            <v>1734291</v>
          </cell>
        </row>
        <row r="312">
          <cell r="A312">
            <v>291270</v>
          </cell>
          <cell r="B312" t="str">
            <v>BA</v>
          </cell>
          <cell r="C312" t="str">
            <v>IBIRAPITANGA</v>
          </cell>
          <cell r="D312" t="str">
            <v>291270</v>
          </cell>
          <cell r="F312">
            <v>760461</v>
          </cell>
          <cell r="H312">
            <v>735930</v>
          </cell>
          <cell r="J312">
            <v>662337</v>
          </cell>
        </row>
        <row r="313">
          <cell r="A313">
            <v>291280</v>
          </cell>
          <cell r="B313" t="str">
            <v>BA</v>
          </cell>
          <cell r="C313" t="str">
            <v>IBIRAPUÃ</v>
          </cell>
          <cell r="D313" t="str">
            <v>291280</v>
          </cell>
          <cell r="F313">
            <v>8928</v>
          </cell>
          <cell r="H313">
            <v>8640</v>
          </cell>
          <cell r="J313">
            <v>7776</v>
          </cell>
        </row>
        <row r="314">
          <cell r="A314">
            <v>291290</v>
          </cell>
          <cell r="B314" t="str">
            <v>BA</v>
          </cell>
          <cell r="C314" t="str">
            <v>IBIRATAIA</v>
          </cell>
          <cell r="D314" t="str">
            <v>291290</v>
          </cell>
          <cell r="F314">
            <v>3429406</v>
          </cell>
          <cell r="H314">
            <v>3318780</v>
          </cell>
          <cell r="I314">
            <v>500</v>
          </cell>
          <cell r="J314">
            <v>7952078</v>
          </cell>
        </row>
        <row r="315">
          <cell r="A315">
            <v>291300</v>
          </cell>
          <cell r="B315" t="str">
            <v>BA</v>
          </cell>
          <cell r="C315" t="str">
            <v>IBITIARA</v>
          </cell>
          <cell r="D315" t="str">
            <v>291300</v>
          </cell>
          <cell r="F315">
            <v>156593338</v>
          </cell>
          <cell r="H315">
            <v>151541940</v>
          </cell>
          <cell r="J315">
            <v>136387746</v>
          </cell>
        </row>
        <row r="316">
          <cell r="A316">
            <v>291310</v>
          </cell>
          <cell r="B316" t="str">
            <v>BA</v>
          </cell>
          <cell r="C316" t="str">
            <v>IBITITÁ</v>
          </cell>
          <cell r="D316" t="str">
            <v>291310</v>
          </cell>
          <cell r="F316">
            <v>68247833</v>
          </cell>
          <cell r="H316">
            <v>66052090</v>
          </cell>
          <cell r="J316">
            <v>59447061</v>
          </cell>
        </row>
        <row r="317">
          <cell r="A317">
            <v>291320</v>
          </cell>
          <cell r="B317" t="str">
            <v>BA</v>
          </cell>
          <cell r="C317" t="str">
            <v>IBOTIRAMA</v>
          </cell>
          <cell r="D317" t="str">
            <v>291320</v>
          </cell>
          <cell r="E317">
            <v>211518</v>
          </cell>
          <cell r="F317">
            <v>78440082</v>
          </cell>
          <cell r="G317">
            <v>267551</v>
          </cell>
          <cell r="H317">
            <v>69663220</v>
          </cell>
          <cell r="I317">
            <v>172431</v>
          </cell>
          <cell r="J317">
            <v>63539751</v>
          </cell>
        </row>
        <row r="318">
          <cell r="A318">
            <v>291330</v>
          </cell>
          <cell r="B318" t="str">
            <v>BA</v>
          </cell>
          <cell r="C318" t="str">
            <v>ICHU</v>
          </cell>
          <cell r="D318" t="str">
            <v>291330</v>
          </cell>
          <cell r="F318">
            <v>10694287</v>
          </cell>
          <cell r="H318">
            <v>10349310</v>
          </cell>
          <cell r="J318">
            <v>9314379</v>
          </cell>
        </row>
        <row r="319">
          <cell r="A319">
            <v>291340</v>
          </cell>
          <cell r="B319" t="str">
            <v>BA</v>
          </cell>
          <cell r="C319" t="str">
            <v>IGAPORÃ</v>
          </cell>
          <cell r="D319" t="str">
            <v>291340</v>
          </cell>
          <cell r="E319">
            <v>23190</v>
          </cell>
          <cell r="F319">
            <v>2891820</v>
          </cell>
          <cell r="G319">
            <v>17171</v>
          </cell>
          <cell r="H319">
            <v>2814787</v>
          </cell>
          <cell r="I319">
            <v>32026</v>
          </cell>
          <cell r="J319">
            <v>2762787</v>
          </cell>
        </row>
        <row r="320">
          <cell r="A320">
            <v>291345</v>
          </cell>
          <cell r="B320" t="str">
            <v>BA</v>
          </cell>
          <cell r="C320" t="str">
            <v>IGRAPIÚNA</v>
          </cell>
          <cell r="D320" t="str">
            <v>291345</v>
          </cell>
          <cell r="F320">
            <v>58653612</v>
          </cell>
          <cell r="H320">
            <v>56761560</v>
          </cell>
          <cell r="J320">
            <v>51085404</v>
          </cell>
        </row>
        <row r="321">
          <cell r="A321">
            <v>291360</v>
          </cell>
          <cell r="B321" t="str">
            <v>BA</v>
          </cell>
          <cell r="C321" t="str">
            <v>ILHÉUS</v>
          </cell>
          <cell r="D321" t="str">
            <v>291360</v>
          </cell>
          <cell r="E321">
            <v>2796879</v>
          </cell>
          <cell r="F321">
            <v>153029542</v>
          </cell>
          <cell r="G321">
            <v>973269</v>
          </cell>
          <cell r="H321">
            <v>131044563</v>
          </cell>
          <cell r="I321">
            <v>1653816</v>
          </cell>
          <cell r="J321">
            <v>127174057</v>
          </cell>
        </row>
        <row r="322">
          <cell r="A322">
            <v>291370</v>
          </cell>
          <cell r="B322" t="str">
            <v>BA</v>
          </cell>
          <cell r="C322" t="str">
            <v>INHAMBUPE</v>
          </cell>
          <cell r="D322" t="str">
            <v>291370</v>
          </cell>
          <cell r="F322">
            <v>0</v>
          </cell>
          <cell r="H322">
            <v>0</v>
          </cell>
          <cell r="J322">
            <v>0</v>
          </cell>
        </row>
        <row r="323">
          <cell r="A323">
            <v>291380</v>
          </cell>
          <cell r="B323" t="str">
            <v>BA</v>
          </cell>
          <cell r="C323" t="str">
            <v>IPECAETÁ</v>
          </cell>
          <cell r="D323" t="str">
            <v>291380</v>
          </cell>
          <cell r="F323">
            <v>28676395</v>
          </cell>
          <cell r="H323">
            <v>27739920</v>
          </cell>
          <cell r="J323">
            <v>24959205</v>
          </cell>
        </row>
        <row r="324">
          <cell r="A324">
            <v>291390</v>
          </cell>
          <cell r="B324" t="str">
            <v>BA</v>
          </cell>
          <cell r="C324" t="str">
            <v>IPIAÚ</v>
          </cell>
          <cell r="D324" t="str">
            <v>291390</v>
          </cell>
          <cell r="E324">
            <v>438751</v>
          </cell>
          <cell r="F324">
            <v>63816294</v>
          </cell>
          <cell r="G324">
            <v>325593</v>
          </cell>
          <cell r="H324">
            <v>60196652</v>
          </cell>
          <cell r="I324">
            <v>464125</v>
          </cell>
          <cell r="J324">
            <v>51022446</v>
          </cell>
        </row>
        <row r="325">
          <cell r="A325">
            <v>291400</v>
          </cell>
          <cell r="B325" t="str">
            <v>BA</v>
          </cell>
          <cell r="C325" t="str">
            <v>IPIRÁ</v>
          </cell>
          <cell r="D325" t="str">
            <v>291400</v>
          </cell>
          <cell r="F325">
            <v>5338541</v>
          </cell>
          <cell r="H325">
            <v>5166330</v>
          </cell>
          <cell r="J325">
            <v>4649697</v>
          </cell>
        </row>
        <row r="326">
          <cell r="A326">
            <v>291410</v>
          </cell>
          <cell r="B326" t="str">
            <v>BA</v>
          </cell>
          <cell r="C326" t="str">
            <v>IPUPIARA</v>
          </cell>
          <cell r="D326" t="str">
            <v>291410</v>
          </cell>
          <cell r="F326">
            <v>30923295</v>
          </cell>
          <cell r="H326">
            <v>29947951</v>
          </cell>
          <cell r="J326">
            <v>26768088</v>
          </cell>
        </row>
        <row r="327">
          <cell r="A327">
            <v>291420</v>
          </cell>
          <cell r="B327" t="str">
            <v>BA</v>
          </cell>
          <cell r="C327" t="str">
            <v>IRAJUBA</v>
          </cell>
          <cell r="D327" t="str">
            <v>291420</v>
          </cell>
          <cell r="E327">
            <v>75632</v>
          </cell>
          <cell r="F327">
            <v>18632562</v>
          </cell>
          <cell r="G327">
            <v>23109</v>
          </cell>
          <cell r="H327">
            <v>17905946</v>
          </cell>
          <cell r="I327">
            <v>50686</v>
          </cell>
          <cell r="J327">
            <v>15128845</v>
          </cell>
        </row>
        <row r="328">
          <cell r="A328">
            <v>291430</v>
          </cell>
          <cell r="B328" t="str">
            <v>BA</v>
          </cell>
          <cell r="C328" t="str">
            <v>IRAMAIA</v>
          </cell>
          <cell r="D328" t="str">
            <v>291430</v>
          </cell>
          <cell r="F328">
            <v>12891955</v>
          </cell>
          <cell r="H328">
            <v>12966203</v>
          </cell>
          <cell r="J328">
            <v>12060022</v>
          </cell>
        </row>
        <row r="329">
          <cell r="A329">
            <v>291440</v>
          </cell>
          <cell r="B329" t="str">
            <v>BA</v>
          </cell>
          <cell r="C329" t="str">
            <v>IRAQUARA</v>
          </cell>
          <cell r="D329" t="str">
            <v>291440</v>
          </cell>
          <cell r="E329">
            <v>1214319</v>
          </cell>
          <cell r="F329">
            <v>155103961</v>
          </cell>
          <cell r="G329">
            <v>565800</v>
          </cell>
          <cell r="H329">
            <v>142323669</v>
          </cell>
          <cell r="I329">
            <v>368109</v>
          </cell>
          <cell r="J329">
            <v>123910855</v>
          </cell>
        </row>
        <row r="330">
          <cell r="A330">
            <v>291450</v>
          </cell>
          <cell r="B330" t="str">
            <v>BA</v>
          </cell>
          <cell r="C330" t="str">
            <v>IRARÁ</v>
          </cell>
          <cell r="D330" t="str">
            <v>291450</v>
          </cell>
          <cell r="E330">
            <v>103480</v>
          </cell>
          <cell r="F330">
            <v>150125784</v>
          </cell>
          <cell r="G330">
            <v>14200</v>
          </cell>
          <cell r="H330">
            <v>147139024</v>
          </cell>
          <cell r="I330">
            <v>55340</v>
          </cell>
          <cell r="J330">
            <v>133136636</v>
          </cell>
        </row>
        <row r="331">
          <cell r="A331">
            <v>291460</v>
          </cell>
          <cell r="B331" t="str">
            <v>BA</v>
          </cell>
          <cell r="C331" t="str">
            <v>IRECÊ</v>
          </cell>
          <cell r="D331" t="str">
            <v>291460</v>
          </cell>
          <cell r="F331">
            <v>4114568</v>
          </cell>
          <cell r="H331">
            <v>3981840</v>
          </cell>
          <cell r="J331">
            <v>3583656</v>
          </cell>
        </row>
        <row r="332">
          <cell r="A332">
            <v>291465</v>
          </cell>
          <cell r="B332" t="str">
            <v>BA</v>
          </cell>
          <cell r="C332" t="str">
            <v>ITABELA</v>
          </cell>
          <cell r="D332" t="str">
            <v>291465</v>
          </cell>
          <cell r="E332">
            <v>54125</v>
          </cell>
          <cell r="F332">
            <v>7238008</v>
          </cell>
          <cell r="H332">
            <v>6071994</v>
          </cell>
          <cell r="I332">
            <v>56400</v>
          </cell>
          <cell r="J332">
            <v>5340396</v>
          </cell>
        </row>
        <row r="333">
          <cell r="A333">
            <v>291470</v>
          </cell>
          <cell r="B333" t="str">
            <v>BA</v>
          </cell>
          <cell r="C333" t="str">
            <v>ITABERABA</v>
          </cell>
          <cell r="D333" t="str">
            <v>291470</v>
          </cell>
          <cell r="E333">
            <v>16979</v>
          </cell>
          <cell r="F333">
            <v>34544595</v>
          </cell>
          <cell r="G333">
            <v>9222</v>
          </cell>
          <cell r="H333">
            <v>35500956</v>
          </cell>
          <cell r="I333">
            <v>50</v>
          </cell>
          <cell r="J333">
            <v>33313146</v>
          </cell>
        </row>
        <row r="334">
          <cell r="A334">
            <v>291480</v>
          </cell>
          <cell r="B334" t="str">
            <v>BA</v>
          </cell>
          <cell r="C334" t="str">
            <v>ITABUNA</v>
          </cell>
          <cell r="D334" t="str">
            <v>291480</v>
          </cell>
          <cell r="E334">
            <v>2016433</v>
          </cell>
          <cell r="F334">
            <v>145553278</v>
          </cell>
          <cell r="G334">
            <v>1853862</v>
          </cell>
          <cell r="H334">
            <v>138021458</v>
          </cell>
          <cell r="I334">
            <v>1436968</v>
          </cell>
          <cell r="J334">
            <v>124511995</v>
          </cell>
        </row>
        <row r="335">
          <cell r="A335">
            <v>291490</v>
          </cell>
          <cell r="B335" t="str">
            <v>BA</v>
          </cell>
          <cell r="C335" t="str">
            <v>ITACARÉ</v>
          </cell>
          <cell r="D335" t="str">
            <v>291490</v>
          </cell>
          <cell r="F335">
            <v>15589782</v>
          </cell>
          <cell r="H335">
            <v>14991060</v>
          </cell>
          <cell r="J335">
            <v>13490883</v>
          </cell>
        </row>
        <row r="336">
          <cell r="A336">
            <v>291500</v>
          </cell>
          <cell r="B336" t="str">
            <v>BA</v>
          </cell>
          <cell r="C336" t="str">
            <v>ITAETÉ</v>
          </cell>
          <cell r="D336" t="str">
            <v>291500</v>
          </cell>
          <cell r="F336">
            <v>32534429</v>
          </cell>
          <cell r="H336">
            <v>37462359</v>
          </cell>
          <cell r="J336">
            <v>34449064</v>
          </cell>
        </row>
        <row r="337">
          <cell r="A337">
            <v>291510</v>
          </cell>
          <cell r="B337" t="str">
            <v>BA</v>
          </cell>
          <cell r="C337" t="str">
            <v>ITAGI</v>
          </cell>
          <cell r="D337" t="str">
            <v>291510</v>
          </cell>
          <cell r="E337">
            <v>20858</v>
          </cell>
          <cell r="F337">
            <v>17920775</v>
          </cell>
          <cell r="H337">
            <v>17586644</v>
          </cell>
          <cell r="J337">
            <v>16402922</v>
          </cell>
        </row>
        <row r="338">
          <cell r="A338">
            <v>291520</v>
          </cell>
          <cell r="B338" t="str">
            <v>BA</v>
          </cell>
          <cell r="C338" t="str">
            <v>ITAGIBÁ</v>
          </cell>
          <cell r="D338" t="str">
            <v>291520</v>
          </cell>
          <cell r="F338">
            <v>80111409</v>
          </cell>
          <cell r="H338">
            <v>77527170</v>
          </cell>
          <cell r="J338">
            <v>69774453</v>
          </cell>
        </row>
        <row r="339">
          <cell r="A339">
            <v>291535</v>
          </cell>
          <cell r="B339" t="str">
            <v>BA</v>
          </cell>
          <cell r="C339" t="str">
            <v>ITAGUAÇU DA BAHIA</v>
          </cell>
          <cell r="D339" t="str">
            <v>291535</v>
          </cell>
          <cell r="E339">
            <v>18501</v>
          </cell>
          <cell r="F339">
            <v>25560500</v>
          </cell>
          <cell r="G339">
            <v>19387</v>
          </cell>
          <cell r="H339">
            <v>26026069</v>
          </cell>
          <cell r="I339">
            <v>40649</v>
          </cell>
          <cell r="J339">
            <v>24402765</v>
          </cell>
        </row>
        <row r="340">
          <cell r="A340">
            <v>291550</v>
          </cell>
          <cell r="B340" t="str">
            <v>BA</v>
          </cell>
          <cell r="C340" t="str">
            <v>ITAJUÍPE</v>
          </cell>
          <cell r="D340" t="str">
            <v>291550</v>
          </cell>
          <cell r="F340">
            <v>72983331</v>
          </cell>
          <cell r="H340">
            <v>70629030</v>
          </cell>
          <cell r="J340">
            <v>63566127</v>
          </cell>
        </row>
        <row r="341">
          <cell r="A341">
            <v>291570</v>
          </cell>
          <cell r="B341" t="str">
            <v>BA</v>
          </cell>
          <cell r="C341" t="str">
            <v>ITAMARI</v>
          </cell>
          <cell r="D341" t="str">
            <v>291570</v>
          </cell>
          <cell r="F341">
            <v>4855809</v>
          </cell>
          <cell r="H341">
            <v>4699170</v>
          </cell>
          <cell r="J341">
            <v>4229253</v>
          </cell>
        </row>
        <row r="342">
          <cell r="A342">
            <v>291580</v>
          </cell>
          <cell r="B342" t="str">
            <v>BA</v>
          </cell>
          <cell r="C342" t="str">
            <v>ITAMBÉ</v>
          </cell>
          <cell r="D342" t="str">
            <v>291580</v>
          </cell>
          <cell r="F342">
            <v>278706842</v>
          </cell>
          <cell r="H342">
            <v>270904880</v>
          </cell>
          <cell r="J342">
            <v>245075217</v>
          </cell>
        </row>
        <row r="343">
          <cell r="A343">
            <v>291590</v>
          </cell>
          <cell r="B343" t="str">
            <v>BA</v>
          </cell>
          <cell r="C343" t="str">
            <v>ITANAGRA</v>
          </cell>
          <cell r="D343" t="str">
            <v>291590</v>
          </cell>
          <cell r="F343">
            <v>37469452</v>
          </cell>
          <cell r="H343">
            <v>36260760</v>
          </cell>
          <cell r="J343">
            <v>32634684</v>
          </cell>
        </row>
        <row r="344">
          <cell r="A344">
            <v>291610</v>
          </cell>
          <cell r="B344" t="str">
            <v>BA</v>
          </cell>
          <cell r="C344" t="str">
            <v>ITAPARICA</v>
          </cell>
          <cell r="D344" t="str">
            <v>291610</v>
          </cell>
          <cell r="F344">
            <v>13134700</v>
          </cell>
          <cell r="H344">
            <v>12711000</v>
          </cell>
          <cell r="J344">
            <v>11439900</v>
          </cell>
        </row>
        <row r="345">
          <cell r="A345">
            <v>291630</v>
          </cell>
          <cell r="B345" t="str">
            <v>BA</v>
          </cell>
          <cell r="C345" t="str">
            <v>ITAPEBI</v>
          </cell>
          <cell r="D345" t="str">
            <v>291630</v>
          </cell>
          <cell r="F345">
            <v>8432217</v>
          </cell>
          <cell r="H345">
            <v>8160210</v>
          </cell>
          <cell r="J345">
            <v>7344189</v>
          </cell>
        </row>
        <row r="346">
          <cell r="A346">
            <v>291640</v>
          </cell>
          <cell r="B346" t="str">
            <v>BA</v>
          </cell>
          <cell r="C346" t="str">
            <v>ITAPETINGA</v>
          </cell>
          <cell r="D346" t="str">
            <v>291640</v>
          </cell>
          <cell r="E346">
            <v>1141272</v>
          </cell>
          <cell r="F346">
            <v>139359770</v>
          </cell>
          <cell r="G346">
            <v>635452</v>
          </cell>
          <cell r="H346">
            <v>136291205</v>
          </cell>
          <cell r="I346">
            <v>728980</v>
          </cell>
          <cell r="J346">
            <v>133409873</v>
          </cell>
        </row>
        <row r="347">
          <cell r="A347">
            <v>291650</v>
          </cell>
          <cell r="B347" t="str">
            <v>BA</v>
          </cell>
          <cell r="C347" t="str">
            <v>ITAPICURU</v>
          </cell>
          <cell r="D347" t="str">
            <v>291650</v>
          </cell>
          <cell r="E347">
            <v>250</v>
          </cell>
          <cell r="F347">
            <v>69653706</v>
          </cell>
          <cell r="H347">
            <v>67918020</v>
          </cell>
          <cell r="J347">
            <v>61126218</v>
          </cell>
        </row>
        <row r="348">
          <cell r="A348">
            <v>291670</v>
          </cell>
          <cell r="B348" t="str">
            <v>BA</v>
          </cell>
          <cell r="C348" t="str">
            <v>ITAQUARA</v>
          </cell>
          <cell r="D348" t="str">
            <v>291670</v>
          </cell>
          <cell r="F348">
            <v>8386988</v>
          </cell>
          <cell r="H348">
            <v>8116440</v>
          </cell>
          <cell r="J348">
            <v>7304796</v>
          </cell>
        </row>
        <row r="349">
          <cell r="A349">
            <v>291685</v>
          </cell>
          <cell r="B349" t="str">
            <v>BA</v>
          </cell>
          <cell r="C349" t="str">
            <v>ITATIM</v>
          </cell>
          <cell r="D349" t="str">
            <v>291685</v>
          </cell>
          <cell r="F349">
            <v>31196168</v>
          </cell>
          <cell r="H349">
            <v>30189840</v>
          </cell>
          <cell r="J349">
            <v>27170856</v>
          </cell>
        </row>
        <row r="350">
          <cell r="A350">
            <v>291690</v>
          </cell>
          <cell r="B350" t="str">
            <v>BA</v>
          </cell>
          <cell r="C350" t="str">
            <v>ITIRUÇU</v>
          </cell>
          <cell r="D350" t="str">
            <v>291690</v>
          </cell>
          <cell r="F350">
            <v>68102319</v>
          </cell>
          <cell r="H350">
            <v>65905470</v>
          </cell>
          <cell r="J350">
            <v>59314923</v>
          </cell>
        </row>
        <row r="351">
          <cell r="A351">
            <v>291700</v>
          </cell>
          <cell r="B351" t="str">
            <v>BA</v>
          </cell>
          <cell r="C351" t="str">
            <v>ITIÚBA</v>
          </cell>
          <cell r="D351" t="str">
            <v>291700</v>
          </cell>
          <cell r="F351">
            <v>6363587</v>
          </cell>
          <cell r="H351">
            <v>6158310</v>
          </cell>
          <cell r="J351">
            <v>5542479</v>
          </cell>
        </row>
        <row r="352">
          <cell r="A352">
            <v>291710</v>
          </cell>
          <cell r="B352" t="str">
            <v>BA</v>
          </cell>
          <cell r="C352" t="str">
            <v>ITORORÓ</v>
          </cell>
          <cell r="D352" t="str">
            <v>291710</v>
          </cell>
          <cell r="E352">
            <v>49267</v>
          </cell>
          <cell r="F352">
            <v>45156594</v>
          </cell>
          <cell r="G352">
            <v>15139</v>
          </cell>
          <cell r="H352">
            <v>41883687</v>
          </cell>
          <cell r="I352">
            <v>21171</v>
          </cell>
          <cell r="J352">
            <v>41444901</v>
          </cell>
        </row>
        <row r="353">
          <cell r="A353">
            <v>291720</v>
          </cell>
          <cell r="B353" t="str">
            <v>BA</v>
          </cell>
          <cell r="C353" t="str">
            <v>ITUAÇU</v>
          </cell>
          <cell r="D353" t="str">
            <v>291720</v>
          </cell>
          <cell r="E353">
            <v>302142</v>
          </cell>
          <cell r="F353">
            <v>17180393</v>
          </cell>
          <cell r="G353">
            <v>238291</v>
          </cell>
          <cell r="H353">
            <v>19759780</v>
          </cell>
          <cell r="I353">
            <v>78600</v>
          </cell>
          <cell r="J353">
            <v>18579459</v>
          </cell>
        </row>
        <row r="354">
          <cell r="A354">
            <v>291730</v>
          </cell>
          <cell r="B354" t="str">
            <v>BA</v>
          </cell>
          <cell r="C354" t="str">
            <v>ITUBERÁ</v>
          </cell>
          <cell r="D354" t="str">
            <v>291730</v>
          </cell>
          <cell r="F354">
            <v>952169061</v>
          </cell>
          <cell r="H354">
            <v>921453930</v>
          </cell>
          <cell r="J354">
            <v>829308537</v>
          </cell>
        </row>
        <row r="355">
          <cell r="A355">
            <v>291733</v>
          </cell>
          <cell r="B355" t="str">
            <v>BA</v>
          </cell>
          <cell r="C355" t="str">
            <v>IUIÚ</v>
          </cell>
          <cell r="D355" t="str">
            <v>291733</v>
          </cell>
          <cell r="E355">
            <v>101264</v>
          </cell>
          <cell r="F355">
            <v>33802806</v>
          </cell>
          <cell r="G355">
            <v>63802</v>
          </cell>
          <cell r="H355">
            <v>32588090</v>
          </cell>
          <cell r="I355">
            <v>55477</v>
          </cell>
          <cell r="J355">
            <v>28759541</v>
          </cell>
        </row>
        <row r="356">
          <cell r="A356">
            <v>291735</v>
          </cell>
          <cell r="B356" t="str">
            <v>BA</v>
          </cell>
          <cell r="C356" t="str">
            <v>JABORANDI</v>
          </cell>
          <cell r="D356" t="str">
            <v>291735</v>
          </cell>
          <cell r="E356">
            <v>66634</v>
          </cell>
          <cell r="F356">
            <v>30345200</v>
          </cell>
          <cell r="G356">
            <v>245063</v>
          </cell>
          <cell r="H356">
            <v>39470386</v>
          </cell>
          <cell r="I356">
            <v>150123</v>
          </cell>
          <cell r="J356">
            <v>34160076</v>
          </cell>
        </row>
        <row r="357">
          <cell r="A357">
            <v>291740</v>
          </cell>
          <cell r="B357" t="str">
            <v>BA</v>
          </cell>
          <cell r="C357" t="str">
            <v>JACARACI</v>
          </cell>
          <cell r="D357" t="str">
            <v>291740</v>
          </cell>
          <cell r="F357">
            <v>13993549</v>
          </cell>
          <cell r="H357">
            <v>16983595</v>
          </cell>
          <cell r="J357">
            <v>16318083</v>
          </cell>
        </row>
        <row r="358">
          <cell r="A358">
            <v>291750</v>
          </cell>
          <cell r="B358" t="str">
            <v>BA</v>
          </cell>
          <cell r="C358" t="str">
            <v>JACOBINA</v>
          </cell>
          <cell r="D358" t="str">
            <v>291750</v>
          </cell>
          <cell r="F358">
            <v>23258401</v>
          </cell>
          <cell r="H358">
            <v>22508130</v>
          </cell>
          <cell r="J358">
            <v>20257317</v>
          </cell>
        </row>
        <row r="359">
          <cell r="A359">
            <v>291760</v>
          </cell>
          <cell r="B359" t="str">
            <v>BA</v>
          </cell>
          <cell r="C359" t="str">
            <v>JAGUAQUARA</v>
          </cell>
          <cell r="D359" t="str">
            <v>291760</v>
          </cell>
          <cell r="E359">
            <v>10000</v>
          </cell>
          <cell r="F359">
            <v>146047456</v>
          </cell>
          <cell r="G359">
            <v>56460</v>
          </cell>
          <cell r="H359">
            <v>139013504</v>
          </cell>
          <cell r="I359">
            <v>168609</v>
          </cell>
          <cell r="J359">
            <v>123479318</v>
          </cell>
        </row>
        <row r="360">
          <cell r="A360">
            <v>291770</v>
          </cell>
          <cell r="B360" t="str">
            <v>BA</v>
          </cell>
          <cell r="C360" t="str">
            <v>JAGUARARI</v>
          </cell>
          <cell r="D360" t="str">
            <v>291770</v>
          </cell>
          <cell r="F360">
            <v>39491179</v>
          </cell>
          <cell r="H360">
            <v>38217270</v>
          </cell>
          <cell r="J360">
            <v>34395543</v>
          </cell>
        </row>
        <row r="361">
          <cell r="A361">
            <v>291780</v>
          </cell>
          <cell r="B361" t="str">
            <v>BA</v>
          </cell>
          <cell r="C361" t="str">
            <v>JAGUARIPE</v>
          </cell>
          <cell r="D361" t="str">
            <v>291780</v>
          </cell>
          <cell r="F361">
            <v>18451955</v>
          </cell>
          <cell r="H361">
            <v>17856150</v>
          </cell>
          <cell r="I361">
            <v>511144</v>
          </cell>
          <cell r="J361">
            <v>17097438</v>
          </cell>
        </row>
        <row r="362">
          <cell r="A362">
            <v>291790</v>
          </cell>
          <cell r="B362" t="str">
            <v>BA</v>
          </cell>
          <cell r="C362" t="str">
            <v>JANDAÍRA</v>
          </cell>
          <cell r="D362" t="str">
            <v>291790</v>
          </cell>
          <cell r="F362">
            <v>2494209</v>
          </cell>
          <cell r="H362">
            <v>2382588</v>
          </cell>
          <cell r="J362">
            <v>2129946</v>
          </cell>
        </row>
        <row r="363">
          <cell r="A363">
            <v>291800</v>
          </cell>
          <cell r="B363" t="str">
            <v>BA</v>
          </cell>
          <cell r="C363" t="str">
            <v>JEQUIÉ</v>
          </cell>
          <cell r="D363" t="str">
            <v>291800</v>
          </cell>
          <cell r="E363">
            <v>2149899</v>
          </cell>
          <cell r="F363">
            <v>375928377</v>
          </cell>
          <cell r="G363">
            <v>1077214</v>
          </cell>
          <cell r="H363">
            <v>388110109</v>
          </cell>
          <cell r="I363">
            <v>1232097</v>
          </cell>
          <cell r="J363">
            <v>353310191</v>
          </cell>
        </row>
        <row r="364">
          <cell r="A364">
            <v>291810</v>
          </cell>
          <cell r="B364" t="str">
            <v>BA</v>
          </cell>
          <cell r="C364" t="str">
            <v>JEREMOABO</v>
          </cell>
          <cell r="D364" t="str">
            <v>291810</v>
          </cell>
          <cell r="F364">
            <v>31347417</v>
          </cell>
          <cell r="H364">
            <v>31071176</v>
          </cell>
          <cell r="J364">
            <v>30911315</v>
          </cell>
        </row>
        <row r="365">
          <cell r="A365">
            <v>291820</v>
          </cell>
          <cell r="B365" t="str">
            <v>BA</v>
          </cell>
          <cell r="C365" t="str">
            <v>JIQUIRIÇÁ</v>
          </cell>
          <cell r="D365" t="str">
            <v>291820</v>
          </cell>
          <cell r="E365">
            <v>52335</v>
          </cell>
          <cell r="F365">
            <v>5407512</v>
          </cell>
          <cell r="G365">
            <v>10585</v>
          </cell>
          <cell r="H365">
            <v>6031062</v>
          </cell>
          <cell r="I365">
            <v>82371</v>
          </cell>
          <cell r="J365">
            <v>5783633</v>
          </cell>
        </row>
        <row r="366">
          <cell r="A366">
            <v>291830</v>
          </cell>
          <cell r="B366" t="str">
            <v>BA</v>
          </cell>
          <cell r="C366" t="str">
            <v>JITAÚNA</v>
          </cell>
          <cell r="D366" t="str">
            <v>291830</v>
          </cell>
          <cell r="E366">
            <v>57471</v>
          </cell>
          <cell r="F366">
            <v>20802214</v>
          </cell>
          <cell r="G366">
            <v>44108</v>
          </cell>
          <cell r="H366">
            <v>20316336</v>
          </cell>
          <cell r="I366">
            <v>13219</v>
          </cell>
          <cell r="J366">
            <v>17973071</v>
          </cell>
        </row>
        <row r="367">
          <cell r="A367">
            <v>291835</v>
          </cell>
          <cell r="B367" t="str">
            <v>BA</v>
          </cell>
          <cell r="C367" t="str">
            <v>JOÃO DOURADO</v>
          </cell>
          <cell r="D367" t="str">
            <v>291835</v>
          </cell>
          <cell r="F367">
            <v>263024677</v>
          </cell>
          <cell r="H367">
            <v>254961543</v>
          </cell>
          <cell r="J367">
            <v>229493997</v>
          </cell>
        </row>
        <row r="368">
          <cell r="A368">
            <v>291840</v>
          </cell>
          <cell r="B368" t="str">
            <v>BA</v>
          </cell>
          <cell r="C368" t="str">
            <v>JUAZEIRO</v>
          </cell>
          <cell r="D368" t="str">
            <v>291840</v>
          </cell>
          <cell r="E368">
            <v>2090263</v>
          </cell>
          <cell r="F368">
            <v>286372466</v>
          </cell>
          <cell r="G368">
            <v>1708335</v>
          </cell>
          <cell r="H368">
            <v>261909563</v>
          </cell>
          <cell r="I368">
            <v>2299737</v>
          </cell>
          <cell r="J368">
            <v>250511716</v>
          </cell>
        </row>
        <row r="369">
          <cell r="A369">
            <v>291850</v>
          </cell>
          <cell r="B369" t="str">
            <v>BA</v>
          </cell>
          <cell r="C369" t="str">
            <v>JUSSARA</v>
          </cell>
          <cell r="D369" t="str">
            <v>291850</v>
          </cell>
          <cell r="F369">
            <v>19867664</v>
          </cell>
          <cell r="H369">
            <v>18824037</v>
          </cell>
          <cell r="J369">
            <v>17711627</v>
          </cell>
        </row>
        <row r="370">
          <cell r="A370">
            <v>291855</v>
          </cell>
          <cell r="B370" t="str">
            <v>BA</v>
          </cell>
          <cell r="C370" t="str">
            <v>JUSSARI</v>
          </cell>
          <cell r="D370" t="str">
            <v>291855</v>
          </cell>
          <cell r="E370">
            <v>80718</v>
          </cell>
          <cell r="F370">
            <v>7738613</v>
          </cell>
          <cell r="G370">
            <v>120088</v>
          </cell>
          <cell r="H370">
            <v>6299487</v>
          </cell>
          <cell r="I370">
            <v>37694</v>
          </cell>
          <cell r="J370">
            <v>4286998</v>
          </cell>
        </row>
        <row r="371">
          <cell r="A371">
            <v>291860</v>
          </cell>
          <cell r="B371" t="str">
            <v>BA</v>
          </cell>
          <cell r="C371" t="str">
            <v>JUSSIAPE</v>
          </cell>
          <cell r="D371" t="str">
            <v>291860</v>
          </cell>
          <cell r="F371">
            <v>12463209</v>
          </cell>
          <cell r="H371">
            <v>12061170</v>
          </cell>
          <cell r="J371">
            <v>10855053</v>
          </cell>
        </row>
        <row r="372">
          <cell r="A372">
            <v>291870</v>
          </cell>
          <cell r="B372" t="str">
            <v>BA</v>
          </cell>
          <cell r="C372" t="str">
            <v>LAFAIETE COUTINHO</v>
          </cell>
          <cell r="D372" t="str">
            <v>291870</v>
          </cell>
          <cell r="E372">
            <v>98619</v>
          </cell>
          <cell r="F372">
            <v>6108424</v>
          </cell>
          <cell r="G372">
            <v>80670</v>
          </cell>
          <cell r="H372">
            <v>7389352</v>
          </cell>
          <cell r="I372">
            <v>74713</v>
          </cell>
          <cell r="J372">
            <v>7281051</v>
          </cell>
        </row>
        <row r="373">
          <cell r="A373">
            <v>291875</v>
          </cell>
          <cell r="B373" t="str">
            <v>BA</v>
          </cell>
          <cell r="C373" t="str">
            <v>LAGOA REAL</v>
          </cell>
          <cell r="D373" t="str">
            <v>291875</v>
          </cell>
          <cell r="F373">
            <v>14408459</v>
          </cell>
          <cell r="H373">
            <v>13943670</v>
          </cell>
          <cell r="I373">
            <v>67741</v>
          </cell>
          <cell r="J373">
            <v>12810544</v>
          </cell>
        </row>
        <row r="374">
          <cell r="A374">
            <v>291880</v>
          </cell>
          <cell r="B374" t="str">
            <v>BA</v>
          </cell>
          <cell r="C374" t="str">
            <v>LAJE</v>
          </cell>
          <cell r="D374" t="str">
            <v>291880</v>
          </cell>
          <cell r="F374">
            <v>0</v>
          </cell>
          <cell r="H374">
            <v>0</v>
          </cell>
          <cell r="J374">
            <v>0</v>
          </cell>
        </row>
        <row r="375">
          <cell r="A375">
            <v>291900</v>
          </cell>
          <cell r="B375" t="str">
            <v>BA</v>
          </cell>
          <cell r="C375" t="str">
            <v>LAJEDINHO</v>
          </cell>
          <cell r="D375" t="str">
            <v>291900</v>
          </cell>
          <cell r="E375">
            <v>10839</v>
          </cell>
          <cell r="F375">
            <v>2459528</v>
          </cell>
          <cell r="H375">
            <v>2188644</v>
          </cell>
          <cell r="I375">
            <v>10006</v>
          </cell>
          <cell r="J375">
            <v>4139533</v>
          </cell>
        </row>
        <row r="376">
          <cell r="A376">
            <v>291905</v>
          </cell>
          <cell r="B376" t="str">
            <v>BA</v>
          </cell>
          <cell r="C376" t="str">
            <v>LAJEDO DO TABOCAL</v>
          </cell>
          <cell r="D376" t="str">
            <v>291905</v>
          </cell>
          <cell r="F376">
            <v>21499886</v>
          </cell>
          <cell r="H376">
            <v>21009468</v>
          </cell>
          <cell r="J376">
            <v>18715952</v>
          </cell>
        </row>
        <row r="377">
          <cell r="A377">
            <v>291910</v>
          </cell>
          <cell r="B377" t="str">
            <v>BA</v>
          </cell>
          <cell r="C377" t="str">
            <v>LAMARÃO</v>
          </cell>
          <cell r="D377" t="str">
            <v>291910</v>
          </cell>
          <cell r="E377">
            <v>25704</v>
          </cell>
          <cell r="F377">
            <v>6446197</v>
          </cell>
          <cell r="G377">
            <v>11177</v>
          </cell>
          <cell r="H377">
            <v>4892909</v>
          </cell>
          <cell r="I377">
            <v>13679</v>
          </cell>
          <cell r="J377">
            <v>3589431</v>
          </cell>
        </row>
        <row r="378">
          <cell r="A378">
            <v>291915</v>
          </cell>
          <cell r="B378" t="str">
            <v>BA</v>
          </cell>
          <cell r="C378" t="str">
            <v>LAPÃO</v>
          </cell>
          <cell r="D378" t="str">
            <v>291915</v>
          </cell>
          <cell r="F378">
            <v>25672650</v>
          </cell>
          <cell r="H378">
            <v>24844500</v>
          </cell>
          <cell r="J378">
            <v>22360050</v>
          </cell>
        </row>
        <row r="379">
          <cell r="A379">
            <v>291920</v>
          </cell>
          <cell r="B379" t="str">
            <v>BA</v>
          </cell>
          <cell r="C379" t="str">
            <v>LAURO DE FREITAS</v>
          </cell>
          <cell r="D379" t="str">
            <v>291920</v>
          </cell>
          <cell r="F379">
            <v>168555742</v>
          </cell>
          <cell r="H379">
            <v>163118460</v>
          </cell>
          <cell r="J379">
            <v>146806614</v>
          </cell>
        </row>
        <row r="380">
          <cell r="A380">
            <v>291930</v>
          </cell>
          <cell r="B380" t="str">
            <v>BA</v>
          </cell>
          <cell r="C380" t="str">
            <v>LENÇÓIS</v>
          </cell>
          <cell r="D380" t="str">
            <v>291930</v>
          </cell>
          <cell r="F380">
            <v>15054654</v>
          </cell>
          <cell r="H380">
            <v>14569020</v>
          </cell>
          <cell r="J380">
            <v>13112118</v>
          </cell>
        </row>
        <row r="381">
          <cell r="A381">
            <v>291940</v>
          </cell>
          <cell r="B381" t="str">
            <v>BA</v>
          </cell>
          <cell r="C381" t="str">
            <v>LICÍNIO DE ALMEIDA</v>
          </cell>
          <cell r="D381" t="str">
            <v>291940</v>
          </cell>
          <cell r="E381">
            <v>265410</v>
          </cell>
          <cell r="F381">
            <v>23061313</v>
          </cell>
          <cell r="G381">
            <v>86821</v>
          </cell>
          <cell r="H381">
            <v>21529084</v>
          </cell>
          <cell r="I381">
            <v>140178</v>
          </cell>
          <cell r="J381">
            <v>18227793</v>
          </cell>
        </row>
        <row r="382">
          <cell r="A382">
            <v>291950</v>
          </cell>
          <cell r="B382" t="str">
            <v>BA</v>
          </cell>
          <cell r="C382" t="str">
            <v>LIVRAMENTO DE NOSSA SENHORA</v>
          </cell>
          <cell r="D382" t="str">
            <v>291950</v>
          </cell>
          <cell r="E382">
            <v>547099</v>
          </cell>
          <cell r="F382">
            <v>108704607</v>
          </cell>
          <cell r="G382">
            <v>328555</v>
          </cell>
          <cell r="H382">
            <v>102518905</v>
          </cell>
          <cell r="I382">
            <v>811338</v>
          </cell>
          <cell r="J382">
            <v>89753675</v>
          </cell>
        </row>
        <row r="383">
          <cell r="A383">
            <v>291955</v>
          </cell>
          <cell r="B383" t="str">
            <v>BA</v>
          </cell>
          <cell r="C383" t="str">
            <v>LUÍS EDUARDO MAGALHÃES</v>
          </cell>
          <cell r="D383" t="str">
            <v>291955</v>
          </cell>
          <cell r="E383">
            <v>924262</v>
          </cell>
          <cell r="F383">
            <v>81204539</v>
          </cell>
          <cell r="G383">
            <v>804502</v>
          </cell>
          <cell r="H383">
            <v>74692610</v>
          </cell>
          <cell r="I383">
            <v>750347</v>
          </cell>
          <cell r="J383">
            <v>70078765</v>
          </cell>
        </row>
        <row r="384">
          <cell r="A384">
            <v>291960</v>
          </cell>
          <cell r="B384" t="str">
            <v>BA</v>
          </cell>
          <cell r="C384" t="str">
            <v>MACAJUBA</v>
          </cell>
          <cell r="D384" t="str">
            <v>291960</v>
          </cell>
          <cell r="E384">
            <v>228046</v>
          </cell>
          <cell r="F384">
            <v>19678550</v>
          </cell>
          <cell r="G384">
            <v>26073</v>
          </cell>
          <cell r="H384">
            <v>20438480</v>
          </cell>
          <cell r="I384">
            <v>31804</v>
          </cell>
          <cell r="J384">
            <v>20363132</v>
          </cell>
        </row>
        <row r="385">
          <cell r="A385">
            <v>291970</v>
          </cell>
          <cell r="B385" t="str">
            <v>BA</v>
          </cell>
          <cell r="C385" t="str">
            <v>MACARANI</v>
          </cell>
          <cell r="D385" t="str">
            <v>291970</v>
          </cell>
          <cell r="F385">
            <v>541043</v>
          </cell>
          <cell r="H385">
            <v>523590</v>
          </cell>
          <cell r="J385">
            <v>471231</v>
          </cell>
        </row>
        <row r="386">
          <cell r="A386">
            <v>291980</v>
          </cell>
          <cell r="B386" t="str">
            <v>BA</v>
          </cell>
          <cell r="C386" t="str">
            <v>MACAÚBAS</v>
          </cell>
          <cell r="D386" t="str">
            <v>291980</v>
          </cell>
          <cell r="F386">
            <v>7133475</v>
          </cell>
          <cell r="H386">
            <v>9582814</v>
          </cell>
          <cell r="J386">
            <v>10770461</v>
          </cell>
        </row>
        <row r="387">
          <cell r="A387">
            <v>291990</v>
          </cell>
          <cell r="B387" t="str">
            <v>BA</v>
          </cell>
          <cell r="C387" t="str">
            <v>MACURURÉ</v>
          </cell>
          <cell r="D387" t="str">
            <v>291990</v>
          </cell>
          <cell r="F387">
            <v>4940677</v>
          </cell>
          <cell r="H387">
            <v>4776300</v>
          </cell>
          <cell r="J387">
            <v>4287115</v>
          </cell>
        </row>
        <row r="388">
          <cell r="A388">
            <v>291992</v>
          </cell>
          <cell r="B388" t="str">
            <v>BA</v>
          </cell>
          <cell r="C388" t="str">
            <v>MADRE DE DEUS</v>
          </cell>
          <cell r="D388" t="str">
            <v>291992</v>
          </cell>
          <cell r="E388">
            <v>326275</v>
          </cell>
          <cell r="F388">
            <v>52102902</v>
          </cell>
          <cell r="G388">
            <v>354139</v>
          </cell>
          <cell r="H388">
            <v>53869622</v>
          </cell>
          <cell r="I388">
            <v>338557</v>
          </cell>
          <cell r="J388">
            <v>62060268</v>
          </cell>
        </row>
        <row r="389">
          <cell r="A389">
            <v>291995</v>
          </cell>
          <cell r="B389" t="str">
            <v>BA</v>
          </cell>
          <cell r="C389" t="str">
            <v>MAETINGA</v>
          </cell>
          <cell r="D389" t="str">
            <v>291995</v>
          </cell>
          <cell r="F389">
            <v>7887361</v>
          </cell>
          <cell r="H389">
            <v>7632930</v>
          </cell>
          <cell r="J389">
            <v>6869637</v>
          </cell>
        </row>
        <row r="390">
          <cell r="A390">
            <v>292000</v>
          </cell>
          <cell r="B390" t="str">
            <v>BA</v>
          </cell>
          <cell r="C390" t="str">
            <v>MAIQUINIQUE</v>
          </cell>
          <cell r="D390" t="str">
            <v>292000</v>
          </cell>
          <cell r="F390">
            <v>1642039</v>
          </cell>
          <cell r="H390">
            <v>1589070</v>
          </cell>
          <cell r="J390">
            <v>1430163</v>
          </cell>
        </row>
        <row r="391">
          <cell r="A391">
            <v>292010</v>
          </cell>
          <cell r="B391" t="str">
            <v>BA</v>
          </cell>
          <cell r="C391" t="str">
            <v>MAIRI</v>
          </cell>
          <cell r="D391" t="str">
            <v>292010</v>
          </cell>
          <cell r="F391">
            <v>72056631</v>
          </cell>
          <cell r="H391">
            <v>77058522</v>
          </cell>
          <cell r="J391">
            <v>80589474</v>
          </cell>
        </row>
        <row r="392">
          <cell r="A392">
            <v>292020</v>
          </cell>
          <cell r="B392" t="str">
            <v>BA</v>
          </cell>
          <cell r="C392" t="str">
            <v>MALHADA</v>
          </cell>
          <cell r="D392" t="str">
            <v>292020</v>
          </cell>
          <cell r="F392">
            <v>2381823</v>
          </cell>
          <cell r="H392">
            <v>2304990</v>
          </cell>
          <cell r="J392">
            <v>2074491</v>
          </cell>
        </row>
        <row r="393">
          <cell r="A393">
            <v>292030</v>
          </cell>
          <cell r="B393" t="str">
            <v>BA</v>
          </cell>
          <cell r="C393" t="str">
            <v>MALHADA DE PEDRAS</v>
          </cell>
          <cell r="D393" t="str">
            <v>292030</v>
          </cell>
          <cell r="F393">
            <v>25837959</v>
          </cell>
          <cell r="H393">
            <v>25503695</v>
          </cell>
          <cell r="J393">
            <v>22488086</v>
          </cell>
        </row>
        <row r="394">
          <cell r="A394">
            <v>292040</v>
          </cell>
          <cell r="B394" t="str">
            <v>BA</v>
          </cell>
          <cell r="C394" t="str">
            <v>MANOEL VITORINO</v>
          </cell>
          <cell r="D394" t="str">
            <v>292040</v>
          </cell>
          <cell r="F394">
            <v>48144829</v>
          </cell>
          <cell r="H394">
            <v>46591770</v>
          </cell>
          <cell r="J394">
            <v>41932593</v>
          </cell>
        </row>
        <row r="395">
          <cell r="A395">
            <v>292050</v>
          </cell>
          <cell r="B395" t="str">
            <v>BA</v>
          </cell>
          <cell r="C395" t="str">
            <v>MARACÁS</v>
          </cell>
          <cell r="D395" t="str">
            <v>292050</v>
          </cell>
          <cell r="E395">
            <v>163484</v>
          </cell>
          <cell r="F395">
            <v>13809010</v>
          </cell>
          <cell r="G395">
            <v>178067</v>
          </cell>
          <cell r="H395">
            <v>16494924</v>
          </cell>
          <cell r="I395">
            <v>63361</v>
          </cell>
          <cell r="J395">
            <v>18124322</v>
          </cell>
        </row>
        <row r="396">
          <cell r="A396">
            <v>292060</v>
          </cell>
          <cell r="B396" t="str">
            <v>BA</v>
          </cell>
          <cell r="C396" t="str">
            <v>MARAGOGIPE</v>
          </cell>
          <cell r="D396" t="str">
            <v>292060</v>
          </cell>
          <cell r="F396">
            <v>51856180</v>
          </cell>
          <cell r="H396">
            <v>50183400</v>
          </cell>
          <cell r="J396">
            <v>45165060</v>
          </cell>
        </row>
        <row r="397">
          <cell r="A397">
            <v>292070</v>
          </cell>
          <cell r="B397" t="str">
            <v>BA</v>
          </cell>
          <cell r="C397" t="str">
            <v>MARAÚ</v>
          </cell>
          <cell r="D397" t="str">
            <v>292070</v>
          </cell>
          <cell r="F397">
            <v>5632173</v>
          </cell>
          <cell r="H397">
            <v>5450490</v>
          </cell>
          <cell r="J397">
            <v>4905441</v>
          </cell>
        </row>
        <row r="398">
          <cell r="A398">
            <v>292080</v>
          </cell>
          <cell r="B398" t="str">
            <v>BA</v>
          </cell>
          <cell r="C398" t="str">
            <v>MARCIONÍLIO SOUZA</v>
          </cell>
          <cell r="D398" t="str">
            <v>292080</v>
          </cell>
          <cell r="F398">
            <v>33874873</v>
          </cell>
          <cell r="G398">
            <v>12245</v>
          </cell>
          <cell r="H398">
            <v>32401607</v>
          </cell>
          <cell r="I398">
            <v>44</v>
          </cell>
          <cell r="J398">
            <v>30578878</v>
          </cell>
        </row>
        <row r="399">
          <cell r="A399">
            <v>292090</v>
          </cell>
          <cell r="B399" t="str">
            <v>BA</v>
          </cell>
          <cell r="C399" t="str">
            <v>MASCOTE</v>
          </cell>
          <cell r="D399" t="str">
            <v>292090</v>
          </cell>
          <cell r="F399">
            <v>38117042</v>
          </cell>
          <cell r="H399">
            <v>35059750</v>
          </cell>
          <cell r="J399">
            <v>30737617</v>
          </cell>
        </row>
        <row r="400">
          <cell r="A400">
            <v>292105</v>
          </cell>
          <cell r="B400" t="str">
            <v>BA</v>
          </cell>
          <cell r="C400" t="str">
            <v>MATINA</v>
          </cell>
          <cell r="D400" t="str">
            <v>292105</v>
          </cell>
          <cell r="E400">
            <v>120</v>
          </cell>
          <cell r="F400">
            <v>15263255</v>
          </cell>
          <cell r="H400">
            <v>15821326</v>
          </cell>
          <cell r="J400">
            <v>14209591</v>
          </cell>
        </row>
        <row r="401">
          <cell r="A401">
            <v>292110</v>
          </cell>
          <cell r="B401" t="str">
            <v>BA</v>
          </cell>
          <cell r="C401" t="str">
            <v>MEDEIROS NETO</v>
          </cell>
          <cell r="D401" t="str">
            <v>292110</v>
          </cell>
          <cell r="F401">
            <v>43935618</v>
          </cell>
          <cell r="H401">
            <v>42518340</v>
          </cell>
          <cell r="J401">
            <v>38266506</v>
          </cell>
        </row>
        <row r="402">
          <cell r="A402">
            <v>292120</v>
          </cell>
          <cell r="B402" t="str">
            <v>BA</v>
          </cell>
          <cell r="C402" t="str">
            <v>MIGUEL CALMON</v>
          </cell>
          <cell r="D402" t="str">
            <v>292120</v>
          </cell>
          <cell r="E402">
            <v>298220</v>
          </cell>
          <cell r="F402">
            <v>18475146</v>
          </cell>
          <cell r="G402">
            <v>217444</v>
          </cell>
          <cell r="H402">
            <v>23720159</v>
          </cell>
          <cell r="I402">
            <v>254442</v>
          </cell>
          <cell r="J402">
            <v>17219832</v>
          </cell>
        </row>
        <row r="403">
          <cell r="A403">
            <v>292140</v>
          </cell>
          <cell r="B403" t="str">
            <v>BA</v>
          </cell>
          <cell r="C403" t="str">
            <v>MIRANGABA</v>
          </cell>
          <cell r="D403" t="str">
            <v>292140</v>
          </cell>
          <cell r="E403">
            <v>382212</v>
          </cell>
          <cell r="F403">
            <v>18767790</v>
          </cell>
          <cell r="G403">
            <v>103302</v>
          </cell>
          <cell r="H403">
            <v>16268084</v>
          </cell>
          <cell r="I403">
            <v>238510</v>
          </cell>
          <cell r="J403">
            <v>14670679</v>
          </cell>
        </row>
        <row r="404">
          <cell r="A404">
            <v>292145</v>
          </cell>
          <cell r="B404" t="str">
            <v>BA</v>
          </cell>
          <cell r="C404" t="str">
            <v>MIRANTE</v>
          </cell>
          <cell r="D404" t="str">
            <v>292145</v>
          </cell>
          <cell r="E404">
            <v>13203</v>
          </cell>
          <cell r="F404">
            <v>83313869</v>
          </cell>
          <cell r="G404">
            <v>83647</v>
          </cell>
          <cell r="H404">
            <v>84252069</v>
          </cell>
          <cell r="J404">
            <v>76260272</v>
          </cell>
        </row>
        <row r="405">
          <cell r="A405">
            <v>292150</v>
          </cell>
          <cell r="B405" t="str">
            <v>BA</v>
          </cell>
          <cell r="C405" t="str">
            <v>MONTE SANTO</v>
          </cell>
          <cell r="D405" t="str">
            <v>292150</v>
          </cell>
          <cell r="E405">
            <v>168690</v>
          </cell>
          <cell r="F405">
            <v>550190295</v>
          </cell>
          <cell r="G405">
            <v>88410</v>
          </cell>
          <cell r="H405">
            <v>539272983</v>
          </cell>
          <cell r="I405">
            <v>64772</v>
          </cell>
          <cell r="J405">
            <v>493780897</v>
          </cell>
        </row>
        <row r="406">
          <cell r="A406">
            <v>292160</v>
          </cell>
          <cell r="B406" t="str">
            <v>BA</v>
          </cell>
          <cell r="C406" t="str">
            <v>MORPARÁ</v>
          </cell>
          <cell r="D406" t="str">
            <v>292160</v>
          </cell>
          <cell r="F406">
            <v>23891762</v>
          </cell>
          <cell r="H406">
            <v>23121060</v>
          </cell>
          <cell r="J406">
            <v>20808954</v>
          </cell>
        </row>
        <row r="407">
          <cell r="A407">
            <v>292170</v>
          </cell>
          <cell r="B407" t="str">
            <v>BA</v>
          </cell>
          <cell r="C407" t="str">
            <v>MORRO DO CHAPÉU</v>
          </cell>
          <cell r="D407" t="str">
            <v>292170</v>
          </cell>
          <cell r="F407">
            <v>37026090</v>
          </cell>
          <cell r="H407">
            <v>35831700</v>
          </cell>
          <cell r="J407">
            <v>32248530</v>
          </cell>
        </row>
        <row r="408">
          <cell r="A408">
            <v>292180</v>
          </cell>
          <cell r="B408" t="str">
            <v>BA</v>
          </cell>
          <cell r="C408" t="str">
            <v>MORTUGABA</v>
          </cell>
          <cell r="D408" t="str">
            <v>292180</v>
          </cell>
          <cell r="E408">
            <v>17259</v>
          </cell>
          <cell r="F408">
            <v>30193835</v>
          </cell>
          <cell r="G408">
            <v>130</v>
          </cell>
          <cell r="H408">
            <v>34589519</v>
          </cell>
          <cell r="I408">
            <v>1760</v>
          </cell>
          <cell r="J408">
            <v>33380536</v>
          </cell>
        </row>
        <row r="409">
          <cell r="A409">
            <v>292190</v>
          </cell>
          <cell r="B409" t="str">
            <v>BA</v>
          </cell>
          <cell r="C409" t="str">
            <v>MUCUGÊ</v>
          </cell>
          <cell r="D409" t="str">
            <v>292190</v>
          </cell>
          <cell r="F409">
            <v>13792086</v>
          </cell>
          <cell r="H409">
            <v>13347180</v>
          </cell>
          <cell r="J409">
            <v>12012462</v>
          </cell>
        </row>
        <row r="410">
          <cell r="A410">
            <v>292200</v>
          </cell>
          <cell r="B410" t="str">
            <v>BA</v>
          </cell>
          <cell r="C410" t="str">
            <v>MUCURI</v>
          </cell>
          <cell r="D410" t="str">
            <v>292200</v>
          </cell>
          <cell r="E410">
            <v>413993</v>
          </cell>
          <cell r="F410">
            <v>25178545</v>
          </cell>
          <cell r="G410">
            <v>430775</v>
          </cell>
          <cell r="H410">
            <v>18990145</v>
          </cell>
          <cell r="I410">
            <v>247784</v>
          </cell>
          <cell r="J410">
            <v>26785054</v>
          </cell>
        </row>
        <row r="411">
          <cell r="A411">
            <v>292205</v>
          </cell>
          <cell r="B411" t="str">
            <v>BA</v>
          </cell>
          <cell r="C411" t="str">
            <v>MULUNGU DO MORRO</v>
          </cell>
          <cell r="D411" t="str">
            <v>292205</v>
          </cell>
          <cell r="E411">
            <v>46842</v>
          </cell>
          <cell r="F411">
            <v>28431808</v>
          </cell>
          <cell r="G411">
            <v>57849</v>
          </cell>
          <cell r="H411">
            <v>26920909</v>
          </cell>
          <cell r="I411">
            <v>256488</v>
          </cell>
          <cell r="J411">
            <v>17955676</v>
          </cell>
        </row>
        <row r="412">
          <cell r="A412">
            <v>292210</v>
          </cell>
          <cell r="B412" t="str">
            <v>BA</v>
          </cell>
          <cell r="C412" t="str">
            <v>MUNDO NOVO</v>
          </cell>
          <cell r="D412" t="str">
            <v>292210</v>
          </cell>
          <cell r="F412">
            <v>128199505</v>
          </cell>
          <cell r="H412">
            <v>123439314</v>
          </cell>
          <cell r="J412">
            <v>110999697</v>
          </cell>
        </row>
        <row r="413">
          <cell r="A413">
            <v>292220</v>
          </cell>
          <cell r="B413" t="str">
            <v>BA</v>
          </cell>
          <cell r="C413" t="str">
            <v>MUNIZ FERREIRA</v>
          </cell>
          <cell r="D413" t="str">
            <v>292220</v>
          </cell>
          <cell r="F413">
            <v>1743347</v>
          </cell>
          <cell r="H413">
            <v>1687110</v>
          </cell>
          <cell r="J413">
            <v>1518399</v>
          </cell>
        </row>
        <row r="414">
          <cell r="A414">
            <v>292225</v>
          </cell>
          <cell r="B414" t="str">
            <v>BA</v>
          </cell>
          <cell r="C414" t="str">
            <v>MUQUÉM DE SÃO FRANCISCO</v>
          </cell>
          <cell r="D414" t="str">
            <v>292225</v>
          </cell>
          <cell r="F414">
            <v>3171207</v>
          </cell>
          <cell r="H414">
            <v>3065760</v>
          </cell>
          <cell r="J414">
            <v>2745009</v>
          </cell>
        </row>
        <row r="415">
          <cell r="A415">
            <v>292230</v>
          </cell>
          <cell r="B415" t="str">
            <v>BA</v>
          </cell>
          <cell r="C415" t="str">
            <v>MURITIBA</v>
          </cell>
          <cell r="D415" t="str">
            <v>292230</v>
          </cell>
          <cell r="E415">
            <v>199705</v>
          </cell>
          <cell r="F415">
            <v>24176470</v>
          </cell>
          <cell r="G415">
            <v>162324</v>
          </cell>
          <cell r="H415">
            <v>21271633</v>
          </cell>
          <cell r="I415">
            <v>171252</v>
          </cell>
          <cell r="J415">
            <v>17723926</v>
          </cell>
        </row>
        <row r="416">
          <cell r="A416">
            <v>292240</v>
          </cell>
          <cell r="B416" t="str">
            <v>BA</v>
          </cell>
          <cell r="C416" t="str">
            <v>MUTUÍPE</v>
          </cell>
          <cell r="D416" t="str">
            <v>292240</v>
          </cell>
          <cell r="E416">
            <v>65730</v>
          </cell>
          <cell r="F416">
            <v>13492632</v>
          </cell>
          <cell r="H416">
            <v>15590480</v>
          </cell>
          <cell r="I416">
            <v>80627</v>
          </cell>
          <cell r="J416">
            <v>13661742</v>
          </cell>
        </row>
        <row r="417">
          <cell r="A417">
            <v>292250</v>
          </cell>
          <cell r="B417" t="str">
            <v>BA</v>
          </cell>
          <cell r="C417" t="str">
            <v>NAZARÉ</v>
          </cell>
          <cell r="D417" t="str">
            <v>292250</v>
          </cell>
          <cell r="E417">
            <v>268383</v>
          </cell>
          <cell r="F417">
            <v>6958356</v>
          </cell>
          <cell r="H417">
            <v>155774</v>
          </cell>
          <cell r="J417">
            <v>140142</v>
          </cell>
        </row>
        <row r="418">
          <cell r="A418">
            <v>292260</v>
          </cell>
          <cell r="B418" t="str">
            <v>BA</v>
          </cell>
          <cell r="C418" t="str">
            <v>NILO PEÇANHA</v>
          </cell>
          <cell r="D418" t="str">
            <v>292260</v>
          </cell>
          <cell r="F418">
            <v>20065587</v>
          </cell>
          <cell r="H418">
            <v>19418310</v>
          </cell>
          <cell r="J418">
            <v>17476479</v>
          </cell>
        </row>
        <row r="419">
          <cell r="A419">
            <v>292265</v>
          </cell>
          <cell r="B419" t="str">
            <v>BA</v>
          </cell>
          <cell r="C419" t="str">
            <v>NORDESTINA</v>
          </cell>
          <cell r="D419" t="str">
            <v>292265</v>
          </cell>
          <cell r="F419">
            <v>21835253</v>
          </cell>
          <cell r="H419">
            <v>21130890</v>
          </cell>
          <cell r="J419">
            <v>19017801</v>
          </cell>
        </row>
        <row r="420">
          <cell r="A420">
            <v>292270</v>
          </cell>
          <cell r="B420" t="str">
            <v>BA</v>
          </cell>
          <cell r="C420" t="str">
            <v>NOVA CANAÃ</v>
          </cell>
          <cell r="D420" t="str">
            <v>292270</v>
          </cell>
          <cell r="E420">
            <v>54951</v>
          </cell>
          <cell r="F420">
            <v>27820304</v>
          </cell>
          <cell r="G420">
            <v>56786</v>
          </cell>
          <cell r="H420">
            <v>31360166</v>
          </cell>
          <cell r="I420">
            <v>150602</v>
          </cell>
          <cell r="J420">
            <v>28863629</v>
          </cell>
        </row>
        <row r="421">
          <cell r="A421">
            <v>292273</v>
          </cell>
          <cell r="B421" t="str">
            <v>BA</v>
          </cell>
          <cell r="C421" t="str">
            <v>NOVA FÁTIMA</v>
          </cell>
          <cell r="D421" t="str">
            <v>292273</v>
          </cell>
          <cell r="F421">
            <v>7604207</v>
          </cell>
          <cell r="H421">
            <v>7226322</v>
          </cell>
          <cell r="J421">
            <v>6499170</v>
          </cell>
        </row>
        <row r="422">
          <cell r="A422">
            <v>292275</v>
          </cell>
          <cell r="B422" t="str">
            <v>BA</v>
          </cell>
          <cell r="C422" t="str">
            <v>NOVA IBIÁ</v>
          </cell>
          <cell r="D422" t="str">
            <v>292275</v>
          </cell>
          <cell r="E422">
            <v>69915</v>
          </cell>
          <cell r="F422">
            <v>5578754</v>
          </cell>
          <cell r="G422">
            <v>62173</v>
          </cell>
          <cell r="H422">
            <v>4973843</v>
          </cell>
          <cell r="I422">
            <v>64585</v>
          </cell>
          <cell r="J422">
            <v>7336566</v>
          </cell>
        </row>
        <row r="423">
          <cell r="A423">
            <v>292280</v>
          </cell>
          <cell r="B423" t="str">
            <v>BA</v>
          </cell>
          <cell r="C423" t="str">
            <v>NOVA ITARANA</v>
          </cell>
          <cell r="D423" t="str">
            <v>292280</v>
          </cell>
          <cell r="E423">
            <v>27</v>
          </cell>
          <cell r="F423">
            <v>5975061</v>
          </cell>
          <cell r="H423">
            <v>5542054</v>
          </cell>
          <cell r="I423">
            <v>40783</v>
          </cell>
          <cell r="J423">
            <v>4805867</v>
          </cell>
        </row>
        <row r="424">
          <cell r="A424">
            <v>292290</v>
          </cell>
          <cell r="B424" t="str">
            <v>BA</v>
          </cell>
          <cell r="C424" t="str">
            <v>NOVA SOURE</v>
          </cell>
          <cell r="D424" t="str">
            <v>292290</v>
          </cell>
          <cell r="E424">
            <v>30742</v>
          </cell>
          <cell r="F424">
            <v>2480805</v>
          </cell>
          <cell r="G424">
            <v>171</v>
          </cell>
          <cell r="H424">
            <v>3522854</v>
          </cell>
          <cell r="I424">
            <v>56397</v>
          </cell>
          <cell r="J424">
            <v>3858982</v>
          </cell>
        </row>
        <row r="425">
          <cell r="A425">
            <v>292300</v>
          </cell>
          <cell r="B425" t="str">
            <v>BA</v>
          </cell>
          <cell r="C425" t="str">
            <v>NOVA VIÇOSA</v>
          </cell>
          <cell r="D425" t="str">
            <v>292300</v>
          </cell>
          <cell r="E425">
            <v>37850</v>
          </cell>
          <cell r="F425">
            <v>764759838</v>
          </cell>
          <cell r="G425">
            <v>79216</v>
          </cell>
          <cell r="H425">
            <v>739401372</v>
          </cell>
          <cell r="I425">
            <v>208841</v>
          </cell>
          <cell r="J425">
            <v>670016409</v>
          </cell>
        </row>
        <row r="426">
          <cell r="A426">
            <v>292310</v>
          </cell>
          <cell r="B426" t="str">
            <v>BA</v>
          </cell>
          <cell r="C426" t="str">
            <v>OLINDINA</v>
          </cell>
          <cell r="D426" t="str">
            <v>292310</v>
          </cell>
          <cell r="F426">
            <v>31831637</v>
          </cell>
          <cell r="H426">
            <v>30804810</v>
          </cell>
          <cell r="J426">
            <v>27724329</v>
          </cell>
        </row>
        <row r="427">
          <cell r="A427">
            <v>292320</v>
          </cell>
          <cell r="B427" t="str">
            <v>BA</v>
          </cell>
          <cell r="C427" t="str">
            <v>OLIVEIRA DOS BREJINHOS</v>
          </cell>
          <cell r="D427" t="str">
            <v>292320</v>
          </cell>
          <cell r="F427">
            <v>0</v>
          </cell>
          <cell r="H427">
            <v>0</v>
          </cell>
          <cell r="J427">
            <v>0</v>
          </cell>
        </row>
        <row r="428">
          <cell r="A428">
            <v>292335</v>
          </cell>
          <cell r="B428" t="str">
            <v>BA</v>
          </cell>
          <cell r="C428" t="str">
            <v>OUROLÂNDIA</v>
          </cell>
          <cell r="D428" t="str">
            <v>292335</v>
          </cell>
          <cell r="F428">
            <v>48734402</v>
          </cell>
          <cell r="H428">
            <v>46821308</v>
          </cell>
          <cell r="J428">
            <v>41582752</v>
          </cell>
        </row>
        <row r="429">
          <cell r="A429">
            <v>292340</v>
          </cell>
          <cell r="B429" t="str">
            <v>BA</v>
          </cell>
          <cell r="C429" t="str">
            <v>PALMAS DE MONTE ALTO</v>
          </cell>
          <cell r="D429" t="str">
            <v>292340</v>
          </cell>
          <cell r="F429">
            <v>13800628</v>
          </cell>
          <cell r="G429">
            <v>10000</v>
          </cell>
          <cell r="H429">
            <v>14258751</v>
          </cell>
          <cell r="J429">
            <v>12188475</v>
          </cell>
        </row>
        <row r="430">
          <cell r="A430">
            <v>292350</v>
          </cell>
          <cell r="B430" t="str">
            <v>BA</v>
          </cell>
          <cell r="C430" t="str">
            <v>PALMEIRAS</v>
          </cell>
          <cell r="D430" t="str">
            <v>292350</v>
          </cell>
          <cell r="F430">
            <v>8370</v>
          </cell>
          <cell r="H430">
            <v>8100</v>
          </cell>
          <cell r="J430">
            <v>7290</v>
          </cell>
        </row>
        <row r="431">
          <cell r="A431">
            <v>292360</v>
          </cell>
          <cell r="B431" t="str">
            <v>BA</v>
          </cell>
          <cell r="C431" t="str">
            <v>PARAMIRIM</v>
          </cell>
          <cell r="D431" t="str">
            <v>292360</v>
          </cell>
          <cell r="E431">
            <v>4004</v>
          </cell>
          <cell r="F431">
            <v>4808376</v>
          </cell>
          <cell r="G431">
            <v>2189</v>
          </cell>
          <cell r="H431">
            <v>5085314</v>
          </cell>
          <cell r="I431">
            <v>4607</v>
          </cell>
          <cell r="J431">
            <v>4537766</v>
          </cell>
        </row>
        <row r="432">
          <cell r="A432">
            <v>292370</v>
          </cell>
          <cell r="B432" t="str">
            <v>BA</v>
          </cell>
          <cell r="C432" t="str">
            <v>PARATINGA</v>
          </cell>
          <cell r="D432" t="str">
            <v>292370</v>
          </cell>
          <cell r="E432">
            <v>506956</v>
          </cell>
          <cell r="F432">
            <v>43274643</v>
          </cell>
          <cell r="G432">
            <v>31130</v>
          </cell>
          <cell r="H432">
            <v>34545800</v>
          </cell>
          <cell r="I432">
            <v>26542</v>
          </cell>
          <cell r="J432">
            <v>30848496</v>
          </cell>
        </row>
        <row r="433">
          <cell r="A433">
            <v>292380</v>
          </cell>
          <cell r="B433" t="str">
            <v>BA</v>
          </cell>
          <cell r="C433" t="str">
            <v>PARIPIRANGA</v>
          </cell>
          <cell r="D433" t="str">
            <v>292380</v>
          </cell>
          <cell r="E433">
            <v>342658</v>
          </cell>
          <cell r="F433">
            <v>12910395</v>
          </cell>
          <cell r="G433">
            <v>171945</v>
          </cell>
          <cell r="H433">
            <v>12653472</v>
          </cell>
          <cell r="I433">
            <v>205883</v>
          </cell>
          <cell r="J433">
            <v>13302703</v>
          </cell>
        </row>
        <row r="434">
          <cell r="A434">
            <v>292390</v>
          </cell>
          <cell r="B434" t="str">
            <v>BA</v>
          </cell>
          <cell r="C434" t="str">
            <v>PAU BRASIL</v>
          </cell>
          <cell r="D434" t="str">
            <v>292390</v>
          </cell>
          <cell r="E434">
            <v>434846</v>
          </cell>
          <cell r="F434">
            <v>12268348</v>
          </cell>
          <cell r="G434">
            <v>47208</v>
          </cell>
          <cell r="H434">
            <v>16095365</v>
          </cell>
          <cell r="I434">
            <v>80466</v>
          </cell>
          <cell r="J434">
            <v>19452212</v>
          </cell>
        </row>
        <row r="435">
          <cell r="A435">
            <v>292400</v>
          </cell>
          <cell r="B435" t="str">
            <v>BA</v>
          </cell>
          <cell r="C435" t="str">
            <v>PAULO AFONSO</v>
          </cell>
          <cell r="D435" t="str">
            <v>292400</v>
          </cell>
          <cell r="F435">
            <v>2007238127</v>
          </cell>
          <cell r="H435">
            <v>1942488510</v>
          </cell>
          <cell r="J435">
            <v>1748239659</v>
          </cell>
        </row>
        <row r="436">
          <cell r="A436">
            <v>292405</v>
          </cell>
          <cell r="B436" t="str">
            <v>BA</v>
          </cell>
          <cell r="C436" t="str">
            <v>PÉ DE SERRA</v>
          </cell>
          <cell r="D436" t="str">
            <v>292405</v>
          </cell>
          <cell r="E436">
            <v>6902</v>
          </cell>
          <cell r="F436">
            <v>12980510</v>
          </cell>
          <cell r="G436">
            <v>37100</v>
          </cell>
          <cell r="H436">
            <v>12758513</v>
          </cell>
          <cell r="I436">
            <v>1237</v>
          </cell>
          <cell r="J436">
            <v>12222887</v>
          </cell>
        </row>
        <row r="437">
          <cell r="A437">
            <v>292410</v>
          </cell>
          <cell r="B437" t="str">
            <v>BA</v>
          </cell>
          <cell r="C437" t="str">
            <v>PEDRÃO</v>
          </cell>
          <cell r="D437" t="str">
            <v>292410</v>
          </cell>
          <cell r="E437">
            <v>21823</v>
          </cell>
          <cell r="F437">
            <v>8406228</v>
          </cell>
          <cell r="G437">
            <v>37374</v>
          </cell>
          <cell r="H437">
            <v>10121861</v>
          </cell>
          <cell r="I437">
            <v>196278</v>
          </cell>
          <cell r="J437">
            <v>8311265</v>
          </cell>
        </row>
        <row r="438">
          <cell r="A438">
            <v>292430</v>
          </cell>
          <cell r="B438" t="str">
            <v>BA</v>
          </cell>
          <cell r="C438" t="str">
            <v>PIATÃ</v>
          </cell>
          <cell r="D438" t="str">
            <v>292430</v>
          </cell>
          <cell r="F438">
            <v>40327156</v>
          </cell>
          <cell r="H438">
            <v>39026280</v>
          </cell>
          <cell r="J438">
            <v>35123652</v>
          </cell>
        </row>
        <row r="439">
          <cell r="A439">
            <v>292440</v>
          </cell>
          <cell r="B439" t="str">
            <v>BA</v>
          </cell>
          <cell r="C439" t="str">
            <v>PILÃO ARCADO</v>
          </cell>
          <cell r="D439" t="str">
            <v>292440</v>
          </cell>
          <cell r="F439">
            <v>120331524</v>
          </cell>
          <cell r="H439">
            <v>116163240</v>
          </cell>
          <cell r="I439">
            <v>102893</v>
          </cell>
          <cell r="J439">
            <v>107546801</v>
          </cell>
        </row>
        <row r="440">
          <cell r="A440">
            <v>292460</v>
          </cell>
          <cell r="B440" t="str">
            <v>BA</v>
          </cell>
          <cell r="C440" t="str">
            <v>PINDOBAÇU</v>
          </cell>
          <cell r="D440" t="str">
            <v>292460</v>
          </cell>
          <cell r="E440">
            <v>20000</v>
          </cell>
          <cell r="F440">
            <v>57440888</v>
          </cell>
          <cell r="G440">
            <v>14351</v>
          </cell>
          <cell r="H440">
            <v>59857236</v>
          </cell>
          <cell r="I440">
            <v>13616</v>
          </cell>
          <cell r="J440">
            <v>54995548</v>
          </cell>
        </row>
        <row r="441">
          <cell r="A441">
            <v>292465</v>
          </cell>
          <cell r="B441" t="str">
            <v>BA</v>
          </cell>
          <cell r="C441" t="str">
            <v>PINTADAS</v>
          </cell>
          <cell r="D441" t="str">
            <v>292465</v>
          </cell>
          <cell r="E441">
            <v>13910</v>
          </cell>
          <cell r="F441">
            <v>11789832</v>
          </cell>
          <cell r="H441">
            <v>11168842</v>
          </cell>
          <cell r="J441">
            <v>9906200</v>
          </cell>
        </row>
        <row r="442">
          <cell r="A442">
            <v>292470</v>
          </cell>
          <cell r="B442" t="str">
            <v>BA</v>
          </cell>
          <cell r="C442" t="str">
            <v>PIRIPÁ</v>
          </cell>
          <cell r="D442" t="str">
            <v>292470</v>
          </cell>
          <cell r="F442">
            <v>21676810</v>
          </cell>
          <cell r="H442">
            <v>21206229</v>
          </cell>
          <cell r="J442">
            <v>23255738</v>
          </cell>
        </row>
        <row r="443">
          <cell r="A443">
            <v>292480</v>
          </cell>
          <cell r="B443" t="str">
            <v>BA</v>
          </cell>
          <cell r="C443" t="str">
            <v>PIRITIBA</v>
          </cell>
          <cell r="D443" t="str">
            <v>292480</v>
          </cell>
          <cell r="E443">
            <v>127357</v>
          </cell>
          <cell r="F443">
            <v>11604356</v>
          </cell>
          <cell r="G443">
            <v>114847</v>
          </cell>
          <cell r="H443">
            <v>14501954</v>
          </cell>
          <cell r="I443">
            <v>59438</v>
          </cell>
          <cell r="J443">
            <v>13895088</v>
          </cell>
        </row>
        <row r="444">
          <cell r="A444">
            <v>292490</v>
          </cell>
          <cell r="B444" t="str">
            <v>BA</v>
          </cell>
          <cell r="C444" t="str">
            <v>PLANALTINO</v>
          </cell>
          <cell r="D444" t="str">
            <v>292490</v>
          </cell>
          <cell r="F444">
            <v>39543290</v>
          </cell>
          <cell r="H444">
            <v>38267700</v>
          </cell>
          <cell r="J444">
            <v>34440930</v>
          </cell>
        </row>
        <row r="445">
          <cell r="A445">
            <v>292500</v>
          </cell>
          <cell r="B445" t="str">
            <v>BA</v>
          </cell>
          <cell r="C445" t="str">
            <v>PLANALTO</v>
          </cell>
          <cell r="D445" t="str">
            <v>292500</v>
          </cell>
          <cell r="E445">
            <v>203829</v>
          </cell>
          <cell r="F445">
            <v>17381845</v>
          </cell>
          <cell r="G445">
            <v>154628</v>
          </cell>
          <cell r="H445">
            <v>20876267</v>
          </cell>
          <cell r="I445">
            <v>283701</v>
          </cell>
          <cell r="J445">
            <v>25189415</v>
          </cell>
        </row>
        <row r="446">
          <cell r="A446">
            <v>292510</v>
          </cell>
          <cell r="B446" t="str">
            <v>BA</v>
          </cell>
          <cell r="C446" t="str">
            <v>POÇÕES</v>
          </cell>
          <cell r="D446" t="str">
            <v>292510</v>
          </cell>
          <cell r="E446">
            <v>187656</v>
          </cell>
          <cell r="F446">
            <v>53550557</v>
          </cell>
          <cell r="G446">
            <v>203629</v>
          </cell>
          <cell r="H446">
            <v>54513652</v>
          </cell>
          <cell r="I446">
            <v>262276</v>
          </cell>
          <cell r="J446">
            <v>49852352</v>
          </cell>
        </row>
        <row r="447">
          <cell r="A447">
            <v>292525</v>
          </cell>
          <cell r="B447" t="str">
            <v>BA</v>
          </cell>
          <cell r="C447" t="str">
            <v>PONTO NOVO</v>
          </cell>
          <cell r="D447" t="str">
            <v>292525</v>
          </cell>
          <cell r="E447">
            <v>192478</v>
          </cell>
          <cell r="F447">
            <v>40354153</v>
          </cell>
          <cell r="G447">
            <v>146711</v>
          </cell>
          <cell r="H447">
            <v>41238121</v>
          </cell>
          <cell r="I447">
            <v>520636</v>
          </cell>
          <cell r="J447">
            <v>35115726</v>
          </cell>
        </row>
        <row r="448">
          <cell r="A448">
            <v>292530</v>
          </cell>
          <cell r="B448" t="str">
            <v>BA</v>
          </cell>
          <cell r="C448" t="str">
            <v>PORTO SEGURO</v>
          </cell>
          <cell r="D448" t="str">
            <v>292530</v>
          </cell>
          <cell r="E448">
            <v>1218709</v>
          </cell>
          <cell r="F448">
            <v>253189427</v>
          </cell>
          <cell r="G448">
            <v>1217042</v>
          </cell>
          <cell r="H448">
            <v>246178890</v>
          </cell>
          <cell r="I448">
            <v>921810</v>
          </cell>
          <cell r="J448">
            <v>201338014</v>
          </cell>
        </row>
        <row r="449">
          <cell r="A449">
            <v>292540</v>
          </cell>
          <cell r="B449" t="str">
            <v>BA</v>
          </cell>
          <cell r="C449" t="str">
            <v>POTIRAGUÁ</v>
          </cell>
          <cell r="D449" t="str">
            <v>292540</v>
          </cell>
          <cell r="F449">
            <v>19621956</v>
          </cell>
          <cell r="H449">
            <v>18937320</v>
          </cell>
          <cell r="J449">
            <v>16589658</v>
          </cell>
        </row>
        <row r="450">
          <cell r="A450">
            <v>292550</v>
          </cell>
          <cell r="B450" t="str">
            <v>BA</v>
          </cell>
          <cell r="C450" t="str">
            <v>PRADO</v>
          </cell>
          <cell r="D450" t="str">
            <v>292550</v>
          </cell>
          <cell r="F450">
            <v>2392518</v>
          </cell>
          <cell r="H450">
            <v>2315340</v>
          </cell>
          <cell r="J450">
            <v>2083806</v>
          </cell>
        </row>
        <row r="451">
          <cell r="A451">
            <v>292560</v>
          </cell>
          <cell r="B451" t="str">
            <v>BA</v>
          </cell>
          <cell r="C451" t="str">
            <v>PRESIDENTE DUTRA</v>
          </cell>
          <cell r="D451" t="str">
            <v>292560</v>
          </cell>
          <cell r="F451">
            <v>5567600</v>
          </cell>
          <cell r="H451">
            <v>5388000</v>
          </cell>
          <cell r="J451">
            <v>4849200</v>
          </cell>
        </row>
        <row r="452">
          <cell r="A452">
            <v>292570</v>
          </cell>
          <cell r="B452" t="str">
            <v>BA</v>
          </cell>
          <cell r="C452" t="str">
            <v>PRESIDENTE JÂNIO QUADROS</v>
          </cell>
          <cell r="D452" t="str">
            <v>292570</v>
          </cell>
          <cell r="F452">
            <v>48439839</v>
          </cell>
          <cell r="H452">
            <v>60125310</v>
          </cell>
          <cell r="J452">
            <v>54048368</v>
          </cell>
        </row>
        <row r="453">
          <cell r="A453">
            <v>292575</v>
          </cell>
          <cell r="B453" t="str">
            <v>BA</v>
          </cell>
          <cell r="C453" t="str">
            <v>PRESIDENTE TANCREDO NEVES</v>
          </cell>
          <cell r="D453" t="str">
            <v>292575</v>
          </cell>
          <cell r="F453">
            <v>14460322</v>
          </cell>
          <cell r="H453">
            <v>13993860</v>
          </cell>
          <cell r="J453">
            <v>12594474</v>
          </cell>
        </row>
        <row r="454">
          <cell r="A454">
            <v>292580</v>
          </cell>
          <cell r="B454" t="str">
            <v>BA</v>
          </cell>
          <cell r="C454" t="str">
            <v>QUEIMADAS</v>
          </cell>
          <cell r="D454" t="str">
            <v>292580</v>
          </cell>
          <cell r="E454">
            <v>24203</v>
          </cell>
          <cell r="F454">
            <v>20404167</v>
          </cell>
          <cell r="G454">
            <v>30576</v>
          </cell>
          <cell r="H454">
            <v>18769797</v>
          </cell>
          <cell r="I454">
            <v>37999</v>
          </cell>
          <cell r="J454">
            <v>18492592</v>
          </cell>
        </row>
        <row r="455">
          <cell r="A455">
            <v>292590</v>
          </cell>
          <cell r="B455" t="str">
            <v>BA</v>
          </cell>
          <cell r="C455" t="str">
            <v>QUIJINGUE</v>
          </cell>
          <cell r="D455" t="str">
            <v>292590</v>
          </cell>
          <cell r="E455">
            <v>23610</v>
          </cell>
          <cell r="F455">
            <v>150800643</v>
          </cell>
          <cell r="G455">
            <v>24920</v>
          </cell>
          <cell r="H455">
            <v>145906890</v>
          </cell>
          <cell r="J455">
            <v>131306637</v>
          </cell>
        </row>
        <row r="456">
          <cell r="A456">
            <v>292593</v>
          </cell>
          <cell r="B456" t="str">
            <v>BA</v>
          </cell>
          <cell r="C456" t="str">
            <v>QUIXABEIRA</v>
          </cell>
          <cell r="D456" t="str">
            <v>292593</v>
          </cell>
          <cell r="E456">
            <v>667618</v>
          </cell>
          <cell r="F456">
            <v>25604186</v>
          </cell>
          <cell r="G456">
            <v>102828</v>
          </cell>
          <cell r="H456">
            <v>22475129</v>
          </cell>
          <cell r="I456">
            <v>298169</v>
          </cell>
          <cell r="J456">
            <v>18670097</v>
          </cell>
        </row>
        <row r="457">
          <cell r="A457">
            <v>292595</v>
          </cell>
          <cell r="B457" t="str">
            <v>BA</v>
          </cell>
          <cell r="C457" t="str">
            <v>RAFAEL JAMBEIRO</v>
          </cell>
          <cell r="D457" t="str">
            <v>292595</v>
          </cell>
          <cell r="F457">
            <v>79333092</v>
          </cell>
          <cell r="H457">
            <v>76773960</v>
          </cell>
          <cell r="J457">
            <v>69096564</v>
          </cell>
        </row>
        <row r="458">
          <cell r="A458">
            <v>292600</v>
          </cell>
          <cell r="B458" t="str">
            <v>BA</v>
          </cell>
          <cell r="C458" t="str">
            <v>REMANSO</v>
          </cell>
          <cell r="D458" t="str">
            <v>292600</v>
          </cell>
          <cell r="E458">
            <v>134594</v>
          </cell>
          <cell r="F458">
            <v>4060830261</v>
          </cell>
          <cell r="G458">
            <v>85450</v>
          </cell>
          <cell r="H458">
            <v>3932494172</v>
          </cell>
          <cell r="I458">
            <v>90712</v>
          </cell>
          <cell r="J458">
            <v>3546417128</v>
          </cell>
        </row>
        <row r="459">
          <cell r="A459">
            <v>292610</v>
          </cell>
          <cell r="B459" t="str">
            <v>BA</v>
          </cell>
          <cell r="C459" t="str">
            <v>RETIROLÂNDIA</v>
          </cell>
          <cell r="D459" t="str">
            <v>292610</v>
          </cell>
          <cell r="F459">
            <v>1318702</v>
          </cell>
          <cell r="H459">
            <v>1417530</v>
          </cell>
          <cell r="J459">
            <v>1275777</v>
          </cell>
        </row>
        <row r="460">
          <cell r="A460">
            <v>292620</v>
          </cell>
          <cell r="B460" t="str">
            <v>BA</v>
          </cell>
          <cell r="C460" t="str">
            <v>RIACHÃO DAS NEVES</v>
          </cell>
          <cell r="D460" t="str">
            <v>292620</v>
          </cell>
          <cell r="F460">
            <v>22025917</v>
          </cell>
          <cell r="H460">
            <v>21314339</v>
          </cell>
          <cell r="J460">
            <v>19182825</v>
          </cell>
        </row>
        <row r="461">
          <cell r="A461">
            <v>292630</v>
          </cell>
          <cell r="B461" t="str">
            <v>BA</v>
          </cell>
          <cell r="C461" t="str">
            <v>RIACHÃO DO JACUÍPE</v>
          </cell>
          <cell r="D461" t="str">
            <v>292630</v>
          </cell>
          <cell r="F461">
            <v>85452852</v>
          </cell>
          <cell r="H461">
            <v>86117489</v>
          </cell>
          <cell r="J461">
            <v>80815946</v>
          </cell>
        </row>
        <row r="462">
          <cell r="A462">
            <v>292640</v>
          </cell>
          <cell r="B462" t="str">
            <v>BA</v>
          </cell>
          <cell r="C462" t="str">
            <v>RIACHO DE SANTANA</v>
          </cell>
          <cell r="D462" t="str">
            <v>292640</v>
          </cell>
          <cell r="F462">
            <v>179414298</v>
          </cell>
          <cell r="H462">
            <v>173626740</v>
          </cell>
          <cell r="J462">
            <v>156264066</v>
          </cell>
        </row>
        <row r="463">
          <cell r="A463">
            <v>292650</v>
          </cell>
          <cell r="B463" t="str">
            <v>BA</v>
          </cell>
          <cell r="C463" t="str">
            <v>RIBEIRA DO AMPARO</v>
          </cell>
          <cell r="D463" t="str">
            <v>292650</v>
          </cell>
          <cell r="F463">
            <v>2041635</v>
          </cell>
          <cell r="H463">
            <v>1966950</v>
          </cell>
          <cell r="J463">
            <v>1975755</v>
          </cell>
        </row>
        <row r="464">
          <cell r="A464">
            <v>292665</v>
          </cell>
          <cell r="B464" t="str">
            <v>BA</v>
          </cell>
          <cell r="C464" t="str">
            <v>RIBEIRÃO DO LARGO</v>
          </cell>
          <cell r="D464" t="str">
            <v>292665</v>
          </cell>
          <cell r="F464">
            <v>15516482</v>
          </cell>
          <cell r="H464">
            <v>14982540</v>
          </cell>
          <cell r="J464">
            <v>13433335</v>
          </cell>
        </row>
        <row r="465">
          <cell r="A465">
            <v>292670</v>
          </cell>
          <cell r="B465" t="str">
            <v>BA</v>
          </cell>
          <cell r="C465" t="str">
            <v>RIO DE CONTAS</v>
          </cell>
          <cell r="D465" t="str">
            <v>292670</v>
          </cell>
          <cell r="F465">
            <v>19969735</v>
          </cell>
          <cell r="H465">
            <v>19325550</v>
          </cell>
          <cell r="J465">
            <v>17392995</v>
          </cell>
        </row>
        <row r="466">
          <cell r="A466">
            <v>292690</v>
          </cell>
          <cell r="B466" t="str">
            <v>BA</v>
          </cell>
          <cell r="C466" t="str">
            <v>RIO DO PIRES</v>
          </cell>
          <cell r="D466" t="str">
            <v>292690</v>
          </cell>
          <cell r="F466">
            <v>4469146</v>
          </cell>
          <cell r="H466">
            <v>4324980</v>
          </cell>
          <cell r="J466">
            <v>3892482</v>
          </cell>
        </row>
        <row r="467">
          <cell r="A467">
            <v>292700</v>
          </cell>
          <cell r="B467" t="str">
            <v>BA</v>
          </cell>
          <cell r="C467" t="str">
            <v>RIO REAL</v>
          </cell>
          <cell r="D467" t="str">
            <v>292700</v>
          </cell>
          <cell r="F467">
            <v>14294503</v>
          </cell>
          <cell r="G467">
            <v>2625</v>
          </cell>
          <cell r="H467">
            <v>14719209</v>
          </cell>
          <cell r="J467">
            <v>11624712</v>
          </cell>
        </row>
        <row r="468">
          <cell r="A468">
            <v>292710</v>
          </cell>
          <cell r="B468" t="str">
            <v>BA</v>
          </cell>
          <cell r="C468" t="str">
            <v>RODELAS</v>
          </cell>
          <cell r="D468" t="str">
            <v>292710</v>
          </cell>
          <cell r="F468">
            <v>25533553</v>
          </cell>
          <cell r="H468">
            <v>24709890</v>
          </cell>
          <cell r="J468">
            <v>22238901</v>
          </cell>
        </row>
        <row r="469">
          <cell r="A469">
            <v>292720</v>
          </cell>
          <cell r="B469" t="str">
            <v>BA</v>
          </cell>
          <cell r="C469" t="str">
            <v>RUY BARBOSA</v>
          </cell>
          <cell r="D469" t="str">
            <v>292720</v>
          </cell>
          <cell r="E469">
            <v>719053</v>
          </cell>
          <cell r="F469">
            <v>24166283</v>
          </cell>
          <cell r="H469">
            <v>26447550</v>
          </cell>
          <cell r="I469">
            <v>720010</v>
          </cell>
          <cell r="J469">
            <v>22515065</v>
          </cell>
        </row>
        <row r="470">
          <cell r="A470">
            <v>292730</v>
          </cell>
          <cell r="B470" t="str">
            <v>BA</v>
          </cell>
          <cell r="C470" t="str">
            <v>SALINAS DA MARGARIDA</v>
          </cell>
          <cell r="D470" t="str">
            <v>292730</v>
          </cell>
          <cell r="F470">
            <v>7387145</v>
          </cell>
          <cell r="H470">
            <v>7163694</v>
          </cell>
          <cell r="J470">
            <v>6500763</v>
          </cell>
        </row>
        <row r="471">
          <cell r="A471">
            <v>292750</v>
          </cell>
          <cell r="B471" t="str">
            <v>BA</v>
          </cell>
          <cell r="C471" t="str">
            <v>SANTA BÁRBARA</v>
          </cell>
          <cell r="D471" t="str">
            <v>292750</v>
          </cell>
          <cell r="F471">
            <v>4696004</v>
          </cell>
          <cell r="H471">
            <v>4544520</v>
          </cell>
          <cell r="J471">
            <v>4090068</v>
          </cell>
        </row>
        <row r="472">
          <cell r="A472">
            <v>292760</v>
          </cell>
          <cell r="B472" t="str">
            <v>BA</v>
          </cell>
          <cell r="C472" t="str">
            <v>SANTA BRÍGIDA</v>
          </cell>
          <cell r="D472" t="str">
            <v>292760</v>
          </cell>
          <cell r="E472">
            <v>158189</v>
          </cell>
          <cell r="F472">
            <v>50748794</v>
          </cell>
          <cell r="G472">
            <v>48794</v>
          </cell>
          <cell r="H472">
            <v>51506952</v>
          </cell>
          <cell r="I472">
            <v>103861</v>
          </cell>
          <cell r="J472">
            <v>46653811</v>
          </cell>
        </row>
        <row r="473">
          <cell r="A473">
            <v>292770</v>
          </cell>
          <cell r="B473" t="str">
            <v>BA</v>
          </cell>
          <cell r="C473" t="str">
            <v>SANTA CRUZ CABRÁLIA</v>
          </cell>
          <cell r="D473" t="str">
            <v>292770</v>
          </cell>
          <cell r="E473">
            <v>224914</v>
          </cell>
          <cell r="F473">
            <v>25257942</v>
          </cell>
          <cell r="G473">
            <v>115405</v>
          </cell>
          <cell r="H473">
            <v>20492843</v>
          </cell>
          <cell r="I473">
            <v>119794</v>
          </cell>
          <cell r="J473">
            <v>14771656</v>
          </cell>
        </row>
        <row r="474">
          <cell r="A474">
            <v>292780</v>
          </cell>
          <cell r="B474" t="str">
            <v>BA</v>
          </cell>
          <cell r="C474" t="str">
            <v>SANTA CRUZ DA VITÓRIA</v>
          </cell>
          <cell r="D474" t="str">
            <v>292780</v>
          </cell>
          <cell r="F474">
            <v>5899533</v>
          </cell>
          <cell r="H474">
            <v>6935823</v>
          </cell>
          <cell r="I474">
            <v>10920</v>
          </cell>
          <cell r="J474">
            <v>5609457</v>
          </cell>
        </row>
        <row r="475">
          <cell r="A475">
            <v>292790</v>
          </cell>
          <cell r="B475" t="str">
            <v>BA</v>
          </cell>
          <cell r="C475" t="str">
            <v>SANTA INÊS</v>
          </cell>
          <cell r="D475" t="str">
            <v>292790</v>
          </cell>
          <cell r="F475">
            <v>8507466</v>
          </cell>
          <cell r="H475">
            <v>8880230</v>
          </cell>
          <cell r="J475">
            <v>7564222</v>
          </cell>
        </row>
        <row r="476">
          <cell r="A476">
            <v>292805</v>
          </cell>
          <cell r="B476" t="str">
            <v>BA</v>
          </cell>
          <cell r="C476" t="str">
            <v>SANTA LUZIA</v>
          </cell>
          <cell r="D476" t="str">
            <v>292805</v>
          </cell>
          <cell r="E476">
            <v>12283</v>
          </cell>
          <cell r="F476">
            <v>44652883</v>
          </cell>
          <cell r="H476">
            <v>47718268</v>
          </cell>
          <cell r="I476">
            <v>76898</v>
          </cell>
          <cell r="J476">
            <v>44011885</v>
          </cell>
        </row>
        <row r="477">
          <cell r="A477">
            <v>292810</v>
          </cell>
          <cell r="B477" t="str">
            <v>BA</v>
          </cell>
          <cell r="C477" t="str">
            <v>SANTA MARIA DA VITÓRIA</v>
          </cell>
          <cell r="D477" t="str">
            <v>292810</v>
          </cell>
          <cell r="F477">
            <v>84126798</v>
          </cell>
          <cell r="G477">
            <v>47065</v>
          </cell>
          <cell r="H477">
            <v>78916085</v>
          </cell>
          <cell r="J477">
            <v>73449007</v>
          </cell>
        </row>
        <row r="478">
          <cell r="A478">
            <v>292850</v>
          </cell>
          <cell r="B478" t="str">
            <v>BA</v>
          </cell>
          <cell r="C478" t="str">
            <v>SANTA TERESINHA</v>
          </cell>
          <cell r="D478" t="str">
            <v>292850</v>
          </cell>
          <cell r="F478">
            <v>19008146</v>
          </cell>
          <cell r="H478">
            <v>18394980</v>
          </cell>
          <cell r="J478">
            <v>16555482</v>
          </cell>
        </row>
        <row r="479">
          <cell r="A479">
            <v>292800</v>
          </cell>
          <cell r="B479" t="str">
            <v>BA</v>
          </cell>
          <cell r="C479" t="str">
            <v>SANTALUZ</v>
          </cell>
          <cell r="D479" t="str">
            <v>292800</v>
          </cell>
          <cell r="E479">
            <v>130264</v>
          </cell>
          <cell r="F479">
            <v>86290400</v>
          </cell>
          <cell r="G479">
            <v>40954</v>
          </cell>
          <cell r="H479">
            <v>87404656</v>
          </cell>
          <cell r="I479">
            <v>91964</v>
          </cell>
          <cell r="J479">
            <v>76090938</v>
          </cell>
        </row>
        <row r="480">
          <cell r="A480">
            <v>292820</v>
          </cell>
          <cell r="B480" t="str">
            <v>BA</v>
          </cell>
          <cell r="C480" t="str">
            <v>SANTANA</v>
          </cell>
          <cell r="D480" t="str">
            <v>292820</v>
          </cell>
          <cell r="H480">
            <v>3651605</v>
          </cell>
          <cell r="J480">
            <v>4092285</v>
          </cell>
        </row>
        <row r="481">
          <cell r="A481">
            <v>292830</v>
          </cell>
          <cell r="B481" t="str">
            <v>BA</v>
          </cell>
          <cell r="C481" t="str">
            <v>SANTANÓPOLIS</v>
          </cell>
          <cell r="D481" t="str">
            <v>292830</v>
          </cell>
          <cell r="F481">
            <v>10926610</v>
          </cell>
          <cell r="H481">
            <v>10548526</v>
          </cell>
          <cell r="J481">
            <v>9489982</v>
          </cell>
        </row>
        <row r="482">
          <cell r="A482">
            <v>292860</v>
          </cell>
          <cell r="B482" t="str">
            <v>BA</v>
          </cell>
          <cell r="C482" t="str">
            <v>SANTO AMARO</v>
          </cell>
          <cell r="D482" t="str">
            <v>292860</v>
          </cell>
          <cell r="F482">
            <v>14473528</v>
          </cell>
          <cell r="H482">
            <v>14006640</v>
          </cell>
          <cell r="J482">
            <v>12605976</v>
          </cell>
        </row>
        <row r="483">
          <cell r="A483">
            <v>292870</v>
          </cell>
          <cell r="B483" t="str">
            <v>BA</v>
          </cell>
          <cell r="C483" t="str">
            <v>SANTO ANTÔNIO DE JESUS</v>
          </cell>
          <cell r="D483" t="str">
            <v>292870</v>
          </cell>
          <cell r="E483">
            <v>111050</v>
          </cell>
          <cell r="F483">
            <v>149236819</v>
          </cell>
          <cell r="G483">
            <v>201646</v>
          </cell>
          <cell r="H483">
            <v>147964054</v>
          </cell>
          <cell r="J483">
            <v>135588851</v>
          </cell>
        </row>
        <row r="484">
          <cell r="A484">
            <v>292880</v>
          </cell>
          <cell r="B484" t="str">
            <v>BA</v>
          </cell>
          <cell r="C484" t="str">
            <v>SANTO ESTÊVÃO</v>
          </cell>
          <cell r="D484" t="str">
            <v>292880</v>
          </cell>
          <cell r="F484">
            <v>64605705</v>
          </cell>
          <cell r="H484">
            <v>64070630</v>
          </cell>
          <cell r="J484">
            <v>58170285</v>
          </cell>
        </row>
        <row r="485">
          <cell r="A485">
            <v>292890</v>
          </cell>
          <cell r="B485" t="str">
            <v>BA</v>
          </cell>
          <cell r="C485" t="str">
            <v>SÃO DESIDÉRIO</v>
          </cell>
          <cell r="D485" t="str">
            <v>292890</v>
          </cell>
          <cell r="E485">
            <v>229570</v>
          </cell>
          <cell r="F485">
            <v>33169408</v>
          </cell>
          <cell r="G485">
            <v>191412</v>
          </cell>
          <cell r="H485">
            <v>34298833</v>
          </cell>
          <cell r="I485">
            <v>235353</v>
          </cell>
          <cell r="J485">
            <v>26194188</v>
          </cell>
        </row>
        <row r="486">
          <cell r="A486">
            <v>292895</v>
          </cell>
          <cell r="B486" t="str">
            <v>BA</v>
          </cell>
          <cell r="C486" t="str">
            <v>SÃO DOMINGOS</v>
          </cell>
          <cell r="D486" t="str">
            <v>292895</v>
          </cell>
          <cell r="F486">
            <v>23937767</v>
          </cell>
          <cell r="H486">
            <v>22483683</v>
          </cell>
          <cell r="J486">
            <v>19905189</v>
          </cell>
        </row>
        <row r="487">
          <cell r="A487">
            <v>292910</v>
          </cell>
          <cell r="B487" t="str">
            <v>BA</v>
          </cell>
          <cell r="C487" t="str">
            <v>SÃO FELIPE</v>
          </cell>
          <cell r="D487" t="str">
            <v>292910</v>
          </cell>
          <cell r="F487">
            <v>331681617</v>
          </cell>
          <cell r="H487">
            <v>320982210</v>
          </cell>
          <cell r="I487">
            <v>44292</v>
          </cell>
          <cell r="J487">
            <v>288883397</v>
          </cell>
        </row>
        <row r="488">
          <cell r="A488">
            <v>292900</v>
          </cell>
          <cell r="B488" t="str">
            <v>BA</v>
          </cell>
          <cell r="C488" t="str">
            <v>SÃO FÉLIX</v>
          </cell>
          <cell r="D488" t="str">
            <v>292900</v>
          </cell>
          <cell r="E488">
            <v>85653</v>
          </cell>
          <cell r="F488">
            <v>22874712</v>
          </cell>
          <cell r="G488">
            <v>56524</v>
          </cell>
          <cell r="H488">
            <v>22773592</v>
          </cell>
          <cell r="I488">
            <v>80428</v>
          </cell>
          <cell r="J488">
            <v>22704048</v>
          </cell>
        </row>
        <row r="489">
          <cell r="A489">
            <v>292905</v>
          </cell>
          <cell r="B489" t="str">
            <v>BA</v>
          </cell>
          <cell r="C489" t="str">
            <v>SÃO FÉLIX DO CORIBE</v>
          </cell>
          <cell r="D489" t="str">
            <v>292905</v>
          </cell>
          <cell r="E489">
            <v>1100</v>
          </cell>
          <cell r="F489">
            <v>34651261</v>
          </cell>
          <cell r="G489">
            <v>90</v>
          </cell>
          <cell r="H489">
            <v>33399568</v>
          </cell>
          <cell r="J489">
            <v>30042495</v>
          </cell>
        </row>
        <row r="490">
          <cell r="A490">
            <v>292920</v>
          </cell>
          <cell r="B490" t="str">
            <v>BA</v>
          </cell>
          <cell r="C490" t="str">
            <v>SÃO FRANCISCO DO CONDE</v>
          </cell>
          <cell r="D490" t="str">
            <v>292920</v>
          </cell>
          <cell r="E490">
            <v>341103</v>
          </cell>
          <cell r="F490">
            <v>133084184</v>
          </cell>
          <cell r="G490">
            <v>250693</v>
          </cell>
          <cell r="H490">
            <v>140714607</v>
          </cell>
          <cell r="I490">
            <v>620077</v>
          </cell>
          <cell r="J490">
            <v>133970536</v>
          </cell>
        </row>
        <row r="491">
          <cell r="A491">
            <v>292925</v>
          </cell>
          <cell r="B491" t="str">
            <v>BA</v>
          </cell>
          <cell r="C491" t="str">
            <v>SÃO GABRIEL</v>
          </cell>
          <cell r="D491" t="str">
            <v>292925</v>
          </cell>
          <cell r="F491">
            <v>57741374</v>
          </cell>
          <cell r="H491">
            <v>55873230</v>
          </cell>
          <cell r="J491">
            <v>50254371</v>
          </cell>
        </row>
        <row r="492">
          <cell r="A492">
            <v>292937</v>
          </cell>
          <cell r="B492" t="str">
            <v>BA</v>
          </cell>
          <cell r="C492" t="str">
            <v>SÃO JOSÉ DO JACUÍPE</v>
          </cell>
          <cell r="D492" t="str">
            <v>292937</v>
          </cell>
          <cell r="E492">
            <v>85020</v>
          </cell>
          <cell r="F492">
            <v>64883623</v>
          </cell>
          <cell r="G492">
            <v>74480</v>
          </cell>
          <cell r="H492">
            <v>62645934</v>
          </cell>
          <cell r="I492">
            <v>55159</v>
          </cell>
          <cell r="J492">
            <v>55452702</v>
          </cell>
        </row>
        <row r="493">
          <cell r="A493">
            <v>292940</v>
          </cell>
          <cell r="B493" t="str">
            <v>BA</v>
          </cell>
          <cell r="C493" t="str">
            <v>SÃO MIGUEL DAS MATAS</v>
          </cell>
          <cell r="D493" t="str">
            <v>292940</v>
          </cell>
          <cell r="E493">
            <v>21035</v>
          </cell>
          <cell r="F493">
            <v>17515591</v>
          </cell>
          <cell r="G493">
            <v>19689</v>
          </cell>
          <cell r="H493">
            <v>16592515</v>
          </cell>
          <cell r="I493">
            <v>33040</v>
          </cell>
          <cell r="J493">
            <v>16788524</v>
          </cell>
        </row>
        <row r="494">
          <cell r="A494">
            <v>292960</v>
          </cell>
          <cell r="B494" t="str">
            <v>BA</v>
          </cell>
          <cell r="C494" t="str">
            <v>SAPEAÇU</v>
          </cell>
          <cell r="D494" t="str">
            <v>292960</v>
          </cell>
          <cell r="F494">
            <v>22588243</v>
          </cell>
          <cell r="H494">
            <v>21859590</v>
          </cell>
          <cell r="J494">
            <v>19673631</v>
          </cell>
        </row>
        <row r="495">
          <cell r="A495">
            <v>292970</v>
          </cell>
          <cell r="B495" t="str">
            <v>BA</v>
          </cell>
          <cell r="C495" t="str">
            <v>SÁTIRO DIAS</v>
          </cell>
          <cell r="D495" t="str">
            <v>292970</v>
          </cell>
          <cell r="F495">
            <v>4502018</v>
          </cell>
          <cell r="H495">
            <v>4354620</v>
          </cell>
          <cell r="J495">
            <v>3918726</v>
          </cell>
        </row>
        <row r="496">
          <cell r="A496">
            <v>292975</v>
          </cell>
          <cell r="B496" t="str">
            <v>BA</v>
          </cell>
          <cell r="C496" t="str">
            <v>SAUBARA</v>
          </cell>
          <cell r="D496" t="str">
            <v>292975</v>
          </cell>
          <cell r="F496">
            <v>2121299</v>
          </cell>
          <cell r="H496">
            <v>2052870</v>
          </cell>
          <cell r="J496">
            <v>1847583</v>
          </cell>
        </row>
        <row r="497">
          <cell r="A497">
            <v>292980</v>
          </cell>
          <cell r="B497" t="str">
            <v>BA</v>
          </cell>
          <cell r="C497" t="str">
            <v>SAÚDE</v>
          </cell>
          <cell r="D497" t="str">
            <v>292980</v>
          </cell>
          <cell r="E497">
            <v>63480</v>
          </cell>
          <cell r="F497">
            <v>815108524</v>
          </cell>
          <cell r="G497">
            <v>20270</v>
          </cell>
          <cell r="H497">
            <v>790026310</v>
          </cell>
          <cell r="I497">
            <v>32481</v>
          </cell>
          <cell r="J497">
            <v>711347571</v>
          </cell>
        </row>
        <row r="498">
          <cell r="A498">
            <v>292990</v>
          </cell>
          <cell r="B498" t="str">
            <v>BA</v>
          </cell>
          <cell r="C498" t="str">
            <v>SEABRA</v>
          </cell>
          <cell r="D498" t="str">
            <v>292990</v>
          </cell>
          <cell r="E498">
            <v>421353</v>
          </cell>
          <cell r="F498">
            <v>39599802</v>
          </cell>
          <cell r="G498">
            <v>361788</v>
          </cell>
          <cell r="H498">
            <v>31377678</v>
          </cell>
          <cell r="I498">
            <v>353896</v>
          </cell>
          <cell r="J498">
            <v>28192677</v>
          </cell>
        </row>
        <row r="499">
          <cell r="A499">
            <v>293000</v>
          </cell>
          <cell r="B499" t="str">
            <v>BA</v>
          </cell>
          <cell r="C499" t="str">
            <v>SEBASTIÃO LARANJEIRAS</v>
          </cell>
          <cell r="D499" t="str">
            <v>293000</v>
          </cell>
          <cell r="E499">
            <v>11983</v>
          </cell>
          <cell r="F499">
            <v>10068879</v>
          </cell>
          <cell r="G499">
            <v>79162</v>
          </cell>
          <cell r="H499">
            <v>19544917</v>
          </cell>
          <cell r="I499">
            <v>70491</v>
          </cell>
          <cell r="J499">
            <v>19881825</v>
          </cell>
        </row>
        <row r="500">
          <cell r="A500">
            <v>293010</v>
          </cell>
          <cell r="B500" t="str">
            <v>BA</v>
          </cell>
          <cell r="C500" t="str">
            <v>SENHOR DO BONFIM</v>
          </cell>
          <cell r="D500" t="str">
            <v>293010</v>
          </cell>
          <cell r="E500">
            <v>728485</v>
          </cell>
          <cell r="F500">
            <v>142695333</v>
          </cell>
          <cell r="G500">
            <v>670056</v>
          </cell>
          <cell r="H500">
            <v>131817673</v>
          </cell>
          <cell r="I500">
            <v>864445</v>
          </cell>
          <cell r="J500">
            <v>107593583</v>
          </cell>
        </row>
        <row r="501">
          <cell r="A501">
            <v>293020</v>
          </cell>
          <cell r="B501" t="str">
            <v>BA</v>
          </cell>
          <cell r="C501" t="str">
            <v>SENTO SÉ</v>
          </cell>
          <cell r="D501" t="str">
            <v>293020</v>
          </cell>
          <cell r="E501">
            <v>33947</v>
          </cell>
          <cell r="F501">
            <v>7988373</v>
          </cell>
          <cell r="G501">
            <v>6367</v>
          </cell>
          <cell r="H501">
            <v>6958978</v>
          </cell>
          <cell r="I501">
            <v>71396</v>
          </cell>
          <cell r="J501">
            <v>6831593</v>
          </cell>
        </row>
        <row r="502">
          <cell r="A502">
            <v>293015</v>
          </cell>
          <cell r="B502" t="str">
            <v>BA</v>
          </cell>
          <cell r="C502" t="str">
            <v>SERRA DO RAMALHO</v>
          </cell>
          <cell r="D502" t="str">
            <v>293015</v>
          </cell>
          <cell r="F502">
            <v>16494511</v>
          </cell>
          <cell r="H502">
            <v>15962430</v>
          </cell>
          <cell r="J502">
            <v>14366187</v>
          </cell>
        </row>
        <row r="503">
          <cell r="A503">
            <v>293030</v>
          </cell>
          <cell r="B503" t="str">
            <v>BA</v>
          </cell>
          <cell r="C503" t="str">
            <v>SERRA DOURADA</v>
          </cell>
          <cell r="D503" t="str">
            <v>293030</v>
          </cell>
          <cell r="E503">
            <v>9100</v>
          </cell>
          <cell r="F503">
            <v>272075616</v>
          </cell>
          <cell r="G503">
            <v>70</v>
          </cell>
          <cell r="H503">
            <v>263159939</v>
          </cell>
          <cell r="I503">
            <v>6642</v>
          </cell>
          <cell r="J503">
            <v>238846502</v>
          </cell>
        </row>
        <row r="504">
          <cell r="A504">
            <v>293040</v>
          </cell>
          <cell r="B504" t="str">
            <v>BA</v>
          </cell>
          <cell r="C504" t="str">
            <v>SERRA PRETA</v>
          </cell>
          <cell r="D504" t="str">
            <v>293040</v>
          </cell>
          <cell r="F504">
            <v>11098403</v>
          </cell>
          <cell r="H504">
            <v>10740390</v>
          </cell>
          <cell r="J504">
            <v>9666351</v>
          </cell>
        </row>
        <row r="505">
          <cell r="A505">
            <v>293050</v>
          </cell>
          <cell r="B505" t="str">
            <v>BA</v>
          </cell>
          <cell r="C505" t="str">
            <v>SERRINHA</v>
          </cell>
          <cell r="D505" t="str">
            <v>293050</v>
          </cell>
          <cell r="F505">
            <v>81679754</v>
          </cell>
          <cell r="H505">
            <v>88966993</v>
          </cell>
          <cell r="I505">
            <v>236596</v>
          </cell>
          <cell r="J505">
            <v>81532031</v>
          </cell>
        </row>
        <row r="506">
          <cell r="A506">
            <v>293060</v>
          </cell>
          <cell r="B506" t="str">
            <v>BA</v>
          </cell>
          <cell r="C506" t="str">
            <v>SERROLÂNDIA</v>
          </cell>
          <cell r="D506" t="str">
            <v>293060</v>
          </cell>
          <cell r="F506">
            <v>18034265</v>
          </cell>
          <cell r="H506">
            <v>16912185</v>
          </cell>
          <cell r="J506">
            <v>14802215</v>
          </cell>
        </row>
        <row r="507">
          <cell r="A507">
            <v>293075</v>
          </cell>
          <cell r="B507" t="str">
            <v>BA</v>
          </cell>
          <cell r="C507" t="str">
            <v>SÍTIO DO MATO</v>
          </cell>
          <cell r="D507" t="str">
            <v>293075</v>
          </cell>
          <cell r="F507">
            <v>4064038</v>
          </cell>
          <cell r="H507">
            <v>3932940</v>
          </cell>
          <cell r="J507">
            <v>3539646</v>
          </cell>
        </row>
        <row r="508">
          <cell r="A508">
            <v>293076</v>
          </cell>
          <cell r="B508" t="str">
            <v>BA</v>
          </cell>
          <cell r="C508" t="str">
            <v>SÍTIO DO QUINTO</v>
          </cell>
          <cell r="D508" t="str">
            <v>293076</v>
          </cell>
          <cell r="E508">
            <v>161179</v>
          </cell>
          <cell r="F508">
            <v>6717018</v>
          </cell>
          <cell r="G508">
            <v>52889</v>
          </cell>
          <cell r="H508">
            <v>8939905</v>
          </cell>
          <cell r="I508">
            <v>56762</v>
          </cell>
          <cell r="J508">
            <v>9177949</v>
          </cell>
        </row>
        <row r="509">
          <cell r="A509">
            <v>293077</v>
          </cell>
          <cell r="B509" t="str">
            <v>BA</v>
          </cell>
          <cell r="C509" t="str">
            <v>SOBRADINHO</v>
          </cell>
          <cell r="D509" t="str">
            <v>293077</v>
          </cell>
          <cell r="E509">
            <v>2149021</v>
          </cell>
          <cell r="F509">
            <v>63677053</v>
          </cell>
          <cell r="G509">
            <v>131065</v>
          </cell>
          <cell r="H509">
            <v>37430897</v>
          </cell>
          <cell r="I509">
            <v>184263</v>
          </cell>
          <cell r="J509">
            <v>35873702</v>
          </cell>
        </row>
        <row r="510">
          <cell r="A510">
            <v>293080</v>
          </cell>
          <cell r="B510" t="str">
            <v>BA</v>
          </cell>
          <cell r="C510" t="str">
            <v>SOUTO SOARES</v>
          </cell>
          <cell r="D510" t="str">
            <v>293080</v>
          </cell>
          <cell r="E510">
            <v>776284</v>
          </cell>
          <cell r="F510">
            <v>111014127</v>
          </cell>
          <cell r="G510">
            <v>966975</v>
          </cell>
          <cell r="H510">
            <v>108044884</v>
          </cell>
          <cell r="I510">
            <v>133781</v>
          </cell>
          <cell r="J510">
            <v>91555242</v>
          </cell>
        </row>
        <row r="511">
          <cell r="A511">
            <v>293090</v>
          </cell>
          <cell r="B511" t="str">
            <v>BA</v>
          </cell>
          <cell r="C511" t="str">
            <v>TABOCAS DO BREJO VELHO</v>
          </cell>
          <cell r="D511" t="str">
            <v>293090</v>
          </cell>
          <cell r="E511">
            <v>45967</v>
          </cell>
          <cell r="F511">
            <v>168304477</v>
          </cell>
          <cell r="G511">
            <v>33217</v>
          </cell>
          <cell r="H511">
            <v>162569308</v>
          </cell>
          <cell r="I511">
            <v>110</v>
          </cell>
          <cell r="J511">
            <v>146952557</v>
          </cell>
        </row>
        <row r="512">
          <cell r="A512">
            <v>293100</v>
          </cell>
          <cell r="B512" t="str">
            <v>BA</v>
          </cell>
          <cell r="C512" t="str">
            <v>TANHAÇU</v>
          </cell>
          <cell r="D512" t="str">
            <v>293100</v>
          </cell>
          <cell r="F512">
            <v>423192</v>
          </cell>
          <cell r="G512">
            <v>19646</v>
          </cell>
          <cell r="H512">
            <v>5216482</v>
          </cell>
          <cell r="I512">
            <v>9353</v>
          </cell>
          <cell r="J512">
            <v>4300252</v>
          </cell>
        </row>
        <row r="513">
          <cell r="A513">
            <v>293110</v>
          </cell>
          <cell r="B513" t="str">
            <v>BA</v>
          </cell>
          <cell r="C513" t="str">
            <v>TANQUINHO</v>
          </cell>
          <cell r="D513" t="str">
            <v>293110</v>
          </cell>
          <cell r="F513">
            <v>9097550</v>
          </cell>
          <cell r="H513">
            <v>8799900</v>
          </cell>
          <cell r="J513">
            <v>7919910</v>
          </cell>
        </row>
        <row r="514">
          <cell r="A514">
            <v>293120</v>
          </cell>
          <cell r="B514" t="str">
            <v>BA</v>
          </cell>
          <cell r="C514" t="str">
            <v>TAPEROÁ</v>
          </cell>
          <cell r="D514" t="str">
            <v>293120</v>
          </cell>
          <cell r="F514">
            <v>9446196</v>
          </cell>
          <cell r="H514">
            <v>9141480</v>
          </cell>
          <cell r="J514">
            <v>8227332</v>
          </cell>
        </row>
        <row r="515">
          <cell r="A515">
            <v>293130</v>
          </cell>
          <cell r="B515" t="str">
            <v>BA</v>
          </cell>
          <cell r="C515" t="str">
            <v>TAPIRAMUTÁ</v>
          </cell>
          <cell r="D515" t="str">
            <v>293130</v>
          </cell>
          <cell r="F515">
            <v>66667659</v>
          </cell>
          <cell r="H515">
            <v>67597019</v>
          </cell>
          <cell r="J515">
            <v>62366452</v>
          </cell>
        </row>
        <row r="516">
          <cell r="A516">
            <v>293135</v>
          </cell>
          <cell r="B516" t="str">
            <v>BA</v>
          </cell>
          <cell r="C516" t="str">
            <v>TEIXEIRA DE FREITAS</v>
          </cell>
          <cell r="D516" t="str">
            <v>293135</v>
          </cell>
          <cell r="F516">
            <v>283259989</v>
          </cell>
          <cell r="H516">
            <v>274122570</v>
          </cell>
          <cell r="J516">
            <v>246710313</v>
          </cell>
        </row>
        <row r="517">
          <cell r="A517">
            <v>293140</v>
          </cell>
          <cell r="B517" t="str">
            <v>BA</v>
          </cell>
          <cell r="C517" t="str">
            <v>TEODORO SAMPAIO</v>
          </cell>
          <cell r="D517" t="str">
            <v>293140</v>
          </cell>
          <cell r="E517">
            <v>125687</v>
          </cell>
          <cell r="F517">
            <v>13175843</v>
          </cell>
          <cell r="G517">
            <v>28152</v>
          </cell>
          <cell r="H517">
            <v>12041961</v>
          </cell>
          <cell r="I517">
            <v>42311</v>
          </cell>
          <cell r="J517">
            <v>10141440</v>
          </cell>
        </row>
        <row r="518">
          <cell r="A518">
            <v>293150</v>
          </cell>
          <cell r="B518" t="str">
            <v>BA</v>
          </cell>
          <cell r="C518" t="str">
            <v>TEOFILÂNDIA</v>
          </cell>
          <cell r="D518" t="str">
            <v>293150</v>
          </cell>
          <cell r="F518">
            <v>5269411</v>
          </cell>
          <cell r="H518">
            <v>5099430</v>
          </cell>
          <cell r="J518">
            <v>4589487</v>
          </cell>
        </row>
        <row r="519">
          <cell r="A519">
            <v>293160</v>
          </cell>
          <cell r="B519" t="str">
            <v>BA</v>
          </cell>
          <cell r="C519" t="str">
            <v>TEOLÂNDIA</v>
          </cell>
          <cell r="D519" t="str">
            <v>293160</v>
          </cell>
          <cell r="E519">
            <v>45840</v>
          </cell>
          <cell r="F519">
            <v>25011876</v>
          </cell>
          <cell r="H519">
            <v>25248545</v>
          </cell>
          <cell r="I519">
            <v>23064</v>
          </cell>
          <cell r="J519">
            <v>22968013</v>
          </cell>
        </row>
        <row r="520">
          <cell r="A520">
            <v>293180</v>
          </cell>
          <cell r="B520" t="str">
            <v>BA</v>
          </cell>
          <cell r="C520" t="str">
            <v>TREMEDAL</v>
          </cell>
          <cell r="D520" t="str">
            <v>293180</v>
          </cell>
          <cell r="E520">
            <v>17256</v>
          </cell>
          <cell r="F520">
            <v>16910236</v>
          </cell>
          <cell r="H520">
            <v>16512650</v>
          </cell>
          <cell r="I520">
            <v>35978</v>
          </cell>
          <cell r="J520">
            <v>14948524</v>
          </cell>
        </row>
        <row r="521">
          <cell r="A521">
            <v>293190</v>
          </cell>
          <cell r="B521" t="str">
            <v>BA</v>
          </cell>
          <cell r="C521" t="str">
            <v>TUCANO</v>
          </cell>
          <cell r="D521" t="str">
            <v>293190</v>
          </cell>
          <cell r="F521">
            <v>5413406</v>
          </cell>
          <cell r="H521">
            <v>5238780</v>
          </cell>
          <cell r="J521">
            <v>4714902</v>
          </cell>
        </row>
        <row r="522">
          <cell r="A522">
            <v>293200</v>
          </cell>
          <cell r="B522" t="str">
            <v>BA</v>
          </cell>
          <cell r="C522" t="str">
            <v>UAUÁ</v>
          </cell>
          <cell r="D522" t="str">
            <v>293200</v>
          </cell>
          <cell r="F522">
            <v>23012230</v>
          </cell>
          <cell r="H522">
            <v>22269900</v>
          </cell>
          <cell r="J522">
            <v>20042910</v>
          </cell>
        </row>
        <row r="523">
          <cell r="A523">
            <v>293210</v>
          </cell>
          <cell r="B523" t="str">
            <v>BA</v>
          </cell>
          <cell r="C523" t="str">
            <v>UBAÍRA</v>
          </cell>
          <cell r="D523" t="str">
            <v>293210</v>
          </cell>
          <cell r="F523">
            <v>9496881</v>
          </cell>
          <cell r="H523">
            <v>9190530</v>
          </cell>
          <cell r="J523">
            <v>8271477</v>
          </cell>
        </row>
        <row r="524">
          <cell r="A524">
            <v>293220</v>
          </cell>
          <cell r="B524" t="str">
            <v>BA</v>
          </cell>
          <cell r="C524" t="str">
            <v>UBAITABA</v>
          </cell>
          <cell r="D524" t="str">
            <v>293220</v>
          </cell>
          <cell r="F524">
            <v>83130902</v>
          </cell>
          <cell r="H524">
            <v>80449260</v>
          </cell>
          <cell r="J524">
            <v>72404334</v>
          </cell>
        </row>
        <row r="525">
          <cell r="A525">
            <v>293230</v>
          </cell>
          <cell r="B525" t="str">
            <v>BA</v>
          </cell>
          <cell r="C525" t="str">
            <v>UBATÃ</v>
          </cell>
          <cell r="D525" t="str">
            <v>293230</v>
          </cell>
          <cell r="E525">
            <v>83850</v>
          </cell>
          <cell r="F525">
            <v>12888620</v>
          </cell>
          <cell r="G525">
            <v>2345</v>
          </cell>
          <cell r="H525">
            <v>12671807</v>
          </cell>
          <cell r="I525">
            <v>640</v>
          </cell>
          <cell r="J525">
            <v>10866880</v>
          </cell>
        </row>
        <row r="526">
          <cell r="A526">
            <v>293240</v>
          </cell>
          <cell r="B526" t="str">
            <v>BA</v>
          </cell>
          <cell r="C526" t="str">
            <v>UIBAÍ</v>
          </cell>
          <cell r="D526" t="str">
            <v>293240</v>
          </cell>
          <cell r="E526">
            <v>135154</v>
          </cell>
          <cell r="F526">
            <v>10537246</v>
          </cell>
          <cell r="G526">
            <v>43136</v>
          </cell>
          <cell r="H526">
            <v>9798624</v>
          </cell>
          <cell r="I526">
            <v>189651</v>
          </cell>
          <cell r="J526">
            <v>10960851</v>
          </cell>
        </row>
        <row r="527">
          <cell r="A527">
            <v>293250</v>
          </cell>
          <cell r="B527" t="str">
            <v>BA</v>
          </cell>
          <cell r="C527" t="str">
            <v>UNA</v>
          </cell>
          <cell r="D527" t="str">
            <v>293250</v>
          </cell>
          <cell r="F527">
            <v>11902925</v>
          </cell>
          <cell r="H527">
            <v>15001650</v>
          </cell>
          <cell r="J527">
            <v>13501485</v>
          </cell>
        </row>
        <row r="528">
          <cell r="A528">
            <v>293260</v>
          </cell>
          <cell r="B528" t="str">
            <v>BA</v>
          </cell>
          <cell r="C528" t="str">
            <v>URANDI</v>
          </cell>
          <cell r="D528" t="str">
            <v>293260</v>
          </cell>
          <cell r="E528">
            <v>6728</v>
          </cell>
          <cell r="F528">
            <v>60233339</v>
          </cell>
          <cell r="G528">
            <v>780</v>
          </cell>
          <cell r="H528">
            <v>59147626</v>
          </cell>
          <cell r="J528">
            <v>54728006</v>
          </cell>
        </row>
        <row r="529">
          <cell r="A529">
            <v>293280</v>
          </cell>
          <cell r="B529" t="str">
            <v>BA</v>
          </cell>
          <cell r="C529" t="str">
            <v>UTINGA</v>
          </cell>
          <cell r="D529" t="str">
            <v>293280</v>
          </cell>
          <cell r="E529">
            <v>130</v>
          </cell>
          <cell r="F529">
            <v>2390198</v>
          </cell>
          <cell r="H529">
            <v>2298278</v>
          </cell>
          <cell r="I529">
            <v>735</v>
          </cell>
          <cell r="J529">
            <v>2360554</v>
          </cell>
        </row>
        <row r="530">
          <cell r="A530">
            <v>293290</v>
          </cell>
          <cell r="B530" t="str">
            <v>BA</v>
          </cell>
          <cell r="C530" t="str">
            <v>VALENÇA</v>
          </cell>
          <cell r="D530" t="str">
            <v>293290</v>
          </cell>
          <cell r="F530">
            <v>60911156</v>
          </cell>
          <cell r="G530">
            <v>52054</v>
          </cell>
          <cell r="H530">
            <v>58845320</v>
          </cell>
          <cell r="I530">
            <v>70504</v>
          </cell>
          <cell r="J530">
            <v>51200210</v>
          </cell>
        </row>
        <row r="531">
          <cell r="A531">
            <v>293305</v>
          </cell>
          <cell r="B531" t="str">
            <v>BA</v>
          </cell>
          <cell r="C531" t="str">
            <v>VÁRZEA DA ROÇA</v>
          </cell>
          <cell r="D531" t="str">
            <v>293305</v>
          </cell>
          <cell r="E531">
            <v>53043</v>
          </cell>
          <cell r="F531">
            <v>14377534</v>
          </cell>
          <cell r="G531">
            <v>53042</v>
          </cell>
          <cell r="H531">
            <v>15507749</v>
          </cell>
          <cell r="I531">
            <v>26185</v>
          </cell>
          <cell r="J531">
            <v>15324781</v>
          </cell>
        </row>
        <row r="532">
          <cell r="A532">
            <v>293310</v>
          </cell>
          <cell r="B532" t="str">
            <v>BA</v>
          </cell>
          <cell r="C532" t="str">
            <v>VÁRZEA DO POÇO</v>
          </cell>
          <cell r="D532" t="str">
            <v>293310</v>
          </cell>
          <cell r="F532">
            <v>19703544</v>
          </cell>
          <cell r="H532">
            <v>21501762</v>
          </cell>
          <cell r="I532">
            <v>8</v>
          </cell>
          <cell r="J532">
            <v>21293597</v>
          </cell>
        </row>
        <row r="533">
          <cell r="A533">
            <v>293315</v>
          </cell>
          <cell r="B533" t="str">
            <v>BA</v>
          </cell>
          <cell r="C533" t="str">
            <v>VÁRZEA NOVA</v>
          </cell>
          <cell r="D533" t="str">
            <v>293315</v>
          </cell>
          <cell r="F533">
            <v>3622306</v>
          </cell>
          <cell r="H533">
            <v>3926586</v>
          </cell>
          <cell r="J533">
            <v>3035544</v>
          </cell>
        </row>
        <row r="534">
          <cell r="A534">
            <v>293317</v>
          </cell>
          <cell r="B534" t="str">
            <v>BA</v>
          </cell>
          <cell r="C534" t="str">
            <v>VARZEDO</v>
          </cell>
          <cell r="D534" t="str">
            <v>293317</v>
          </cell>
          <cell r="E534">
            <v>117487</v>
          </cell>
          <cell r="F534">
            <v>8595720</v>
          </cell>
          <cell r="G534">
            <v>76258</v>
          </cell>
          <cell r="H534">
            <v>8790960</v>
          </cell>
          <cell r="I534">
            <v>108940</v>
          </cell>
          <cell r="J534">
            <v>9132371</v>
          </cell>
        </row>
        <row r="535">
          <cell r="A535">
            <v>293320</v>
          </cell>
          <cell r="B535" t="str">
            <v>BA</v>
          </cell>
          <cell r="C535" t="str">
            <v>VERA CRUZ</v>
          </cell>
          <cell r="D535" t="str">
            <v>293320</v>
          </cell>
          <cell r="F535">
            <v>11630487</v>
          </cell>
          <cell r="H535">
            <v>11255310</v>
          </cell>
          <cell r="J535">
            <v>14132002</v>
          </cell>
        </row>
        <row r="536">
          <cell r="A536">
            <v>293330</v>
          </cell>
          <cell r="B536" t="str">
            <v>BA</v>
          </cell>
          <cell r="C536" t="str">
            <v>VITÓRIA DA CONQUISTA</v>
          </cell>
          <cell r="D536" t="str">
            <v>293330</v>
          </cell>
          <cell r="E536">
            <v>3420015</v>
          </cell>
          <cell r="F536">
            <v>361063881</v>
          </cell>
          <cell r="G536">
            <v>2316451</v>
          </cell>
          <cell r="H536">
            <v>363426477</v>
          </cell>
          <cell r="I536">
            <v>4377386</v>
          </cell>
          <cell r="J536">
            <v>343502183</v>
          </cell>
        </row>
        <row r="537">
          <cell r="A537">
            <v>293340</v>
          </cell>
          <cell r="B537" t="str">
            <v>BA</v>
          </cell>
          <cell r="C537" t="str">
            <v>WAGNER</v>
          </cell>
          <cell r="D537" t="str">
            <v>293340</v>
          </cell>
          <cell r="F537">
            <v>2506753</v>
          </cell>
          <cell r="H537">
            <v>2425890</v>
          </cell>
          <cell r="J537">
            <v>2183301</v>
          </cell>
        </row>
        <row r="538">
          <cell r="A538">
            <v>293345</v>
          </cell>
          <cell r="B538" t="str">
            <v>BA</v>
          </cell>
          <cell r="C538" t="str">
            <v>WANDERLEY</v>
          </cell>
          <cell r="D538" t="str">
            <v>293345</v>
          </cell>
          <cell r="F538">
            <v>4664942</v>
          </cell>
          <cell r="H538">
            <v>4514460</v>
          </cell>
          <cell r="J538">
            <v>4063014</v>
          </cell>
        </row>
        <row r="539">
          <cell r="A539">
            <v>293360</v>
          </cell>
          <cell r="B539" t="str">
            <v>BA</v>
          </cell>
          <cell r="C539" t="str">
            <v>XIQUE-XIQUE</v>
          </cell>
          <cell r="D539" t="str">
            <v>293360</v>
          </cell>
          <cell r="F539">
            <v>2816877</v>
          </cell>
          <cell r="H539">
            <v>2726010</v>
          </cell>
          <cell r="J539">
            <v>2453409</v>
          </cell>
        </row>
        <row r="540">
          <cell r="A540">
            <v>230010</v>
          </cell>
          <cell r="B540" t="str">
            <v>CE</v>
          </cell>
          <cell r="C540" t="str">
            <v>ABAIARA</v>
          </cell>
          <cell r="D540" t="str">
            <v>230010</v>
          </cell>
          <cell r="E540">
            <v>3120</v>
          </cell>
          <cell r="F540">
            <v>6377387</v>
          </cell>
          <cell r="H540">
            <v>6202260</v>
          </cell>
          <cell r="I540">
            <v>122677</v>
          </cell>
          <cell r="J540">
            <v>2967348</v>
          </cell>
        </row>
        <row r="541">
          <cell r="A541">
            <v>230015</v>
          </cell>
          <cell r="B541" t="str">
            <v>CE</v>
          </cell>
          <cell r="C541" t="str">
            <v>ACARAPE</v>
          </cell>
          <cell r="D541" t="str">
            <v>230015</v>
          </cell>
          <cell r="E541">
            <v>4082</v>
          </cell>
          <cell r="F541">
            <v>38385676</v>
          </cell>
          <cell r="G541">
            <v>17018</v>
          </cell>
          <cell r="H541">
            <v>38457005</v>
          </cell>
          <cell r="I541">
            <v>2195</v>
          </cell>
          <cell r="J541">
            <v>34652164</v>
          </cell>
        </row>
        <row r="542">
          <cell r="A542">
            <v>230020</v>
          </cell>
          <cell r="B542" t="str">
            <v>CE</v>
          </cell>
          <cell r="C542" t="str">
            <v>ACARAÚ</v>
          </cell>
          <cell r="D542" t="str">
            <v>230020</v>
          </cell>
          <cell r="E542">
            <v>739336</v>
          </cell>
          <cell r="F542">
            <v>174265112</v>
          </cell>
          <cell r="G542">
            <v>765722</v>
          </cell>
          <cell r="H542">
            <v>166359839</v>
          </cell>
          <cell r="I542">
            <v>508913</v>
          </cell>
          <cell r="J542">
            <v>148681339</v>
          </cell>
        </row>
        <row r="543">
          <cell r="A543">
            <v>230030</v>
          </cell>
          <cell r="B543" t="str">
            <v>CE</v>
          </cell>
          <cell r="C543" t="str">
            <v>ACOPIARA</v>
          </cell>
          <cell r="D543" t="str">
            <v>230030</v>
          </cell>
          <cell r="F543">
            <v>998169</v>
          </cell>
          <cell r="H543">
            <v>965970</v>
          </cell>
          <cell r="J543">
            <v>869373</v>
          </cell>
        </row>
        <row r="544">
          <cell r="A544">
            <v>230040</v>
          </cell>
          <cell r="B544" t="str">
            <v>CE</v>
          </cell>
          <cell r="C544" t="str">
            <v>AIUABA</v>
          </cell>
          <cell r="D544" t="str">
            <v>230040</v>
          </cell>
          <cell r="E544">
            <v>161767</v>
          </cell>
          <cell r="F544">
            <v>55590259</v>
          </cell>
          <cell r="G544">
            <v>139051</v>
          </cell>
          <cell r="H544">
            <v>49574861</v>
          </cell>
          <cell r="I544">
            <v>115404</v>
          </cell>
          <cell r="J544">
            <v>42626605</v>
          </cell>
        </row>
        <row r="545">
          <cell r="A545">
            <v>230050</v>
          </cell>
          <cell r="B545" t="str">
            <v>CE</v>
          </cell>
          <cell r="C545" t="str">
            <v>ALCÂNTARAS</v>
          </cell>
          <cell r="D545" t="str">
            <v>230050</v>
          </cell>
          <cell r="E545">
            <v>134578</v>
          </cell>
          <cell r="F545">
            <v>8906801</v>
          </cell>
          <cell r="G545">
            <v>83189</v>
          </cell>
          <cell r="H545">
            <v>7966124</v>
          </cell>
          <cell r="I545">
            <v>114449</v>
          </cell>
          <cell r="J545">
            <v>6801003</v>
          </cell>
        </row>
        <row r="546">
          <cell r="A546">
            <v>230060</v>
          </cell>
          <cell r="B546" t="str">
            <v>CE</v>
          </cell>
          <cell r="C546" t="str">
            <v>ALTANEIRA</v>
          </cell>
          <cell r="D546" t="str">
            <v>230060</v>
          </cell>
          <cell r="E546">
            <v>160586</v>
          </cell>
          <cell r="F546">
            <v>16030990</v>
          </cell>
          <cell r="G546">
            <v>106186</v>
          </cell>
          <cell r="H546">
            <v>13956106</v>
          </cell>
          <cell r="I546">
            <v>75069</v>
          </cell>
          <cell r="J546">
            <v>10088538</v>
          </cell>
        </row>
        <row r="547">
          <cell r="A547">
            <v>230070</v>
          </cell>
          <cell r="B547" t="str">
            <v>CE</v>
          </cell>
          <cell r="C547" t="str">
            <v>ALTO SANTO</v>
          </cell>
          <cell r="D547" t="str">
            <v>230070</v>
          </cell>
          <cell r="E547">
            <v>135362</v>
          </cell>
          <cell r="F547">
            <v>19805267</v>
          </cell>
          <cell r="G547">
            <v>94676</v>
          </cell>
          <cell r="H547">
            <v>17155148</v>
          </cell>
          <cell r="I547">
            <v>125007</v>
          </cell>
          <cell r="J547">
            <v>12035437</v>
          </cell>
        </row>
        <row r="548">
          <cell r="A548">
            <v>230075</v>
          </cell>
          <cell r="B548" t="str">
            <v>CE</v>
          </cell>
          <cell r="C548" t="str">
            <v>AMONTADA</v>
          </cell>
          <cell r="D548" t="str">
            <v>230075</v>
          </cell>
          <cell r="E548">
            <v>165626</v>
          </cell>
          <cell r="F548">
            <v>70127836</v>
          </cell>
          <cell r="G548">
            <v>128825</v>
          </cell>
          <cell r="H548">
            <v>56217305</v>
          </cell>
          <cell r="I548">
            <v>262081</v>
          </cell>
          <cell r="J548">
            <v>57341031</v>
          </cell>
        </row>
        <row r="549">
          <cell r="A549">
            <v>230080</v>
          </cell>
          <cell r="B549" t="str">
            <v>CE</v>
          </cell>
          <cell r="C549" t="str">
            <v>ANTONINA DO NORTE</v>
          </cell>
          <cell r="D549" t="str">
            <v>230080</v>
          </cell>
          <cell r="E549">
            <v>45542</v>
          </cell>
          <cell r="F549">
            <v>5136852</v>
          </cell>
          <cell r="G549">
            <v>68317</v>
          </cell>
          <cell r="H549">
            <v>5092906</v>
          </cell>
          <cell r="I549">
            <v>14182</v>
          </cell>
          <cell r="J549">
            <v>4827872</v>
          </cell>
        </row>
        <row r="550">
          <cell r="A550">
            <v>230090</v>
          </cell>
          <cell r="B550" t="str">
            <v>CE</v>
          </cell>
          <cell r="C550" t="str">
            <v>APUIARÉS</v>
          </cell>
          <cell r="D550" t="str">
            <v>230090</v>
          </cell>
          <cell r="E550">
            <v>6040</v>
          </cell>
          <cell r="F550">
            <v>32583618</v>
          </cell>
          <cell r="G550">
            <v>435427</v>
          </cell>
          <cell r="H550">
            <v>22600349</v>
          </cell>
          <cell r="I550">
            <v>54113</v>
          </cell>
          <cell r="J550">
            <v>17873813</v>
          </cell>
        </row>
        <row r="551">
          <cell r="A551">
            <v>230100</v>
          </cell>
          <cell r="B551" t="str">
            <v>CE</v>
          </cell>
          <cell r="C551" t="str">
            <v>AQUIRAZ</v>
          </cell>
          <cell r="D551" t="str">
            <v>230100</v>
          </cell>
          <cell r="E551">
            <v>1136306</v>
          </cell>
          <cell r="F551">
            <v>122142197</v>
          </cell>
          <cell r="G551">
            <v>913518</v>
          </cell>
          <cell r="H551">
            <v>100521944</v>
          </cell>
          <cell r="I551">
            <v>743462</v>
          </cell>
          <cell r="J551">
            <v>106076767</v>
          </cell>
        </row>
        <row r="552">
          <cell r="A552">
            <v>230110</v>
          </cell>
          <cell r="B552" t="str">
            <v>CE</v>
          </cell>
          <cell r="C552" t="str">
            <v>ARACATI</v>
          </cell>
          <cell r="D552" t="str">
            <v>230110</v>
          </cell>
          <cell r="E552">
            <v>1581863</v>
          </cell>
          <cell r="F552">
            <v>78618693</v>
          </cell>
          <cell r="G552">
            <v>517764</v>
          </cell>
          <cell r="H552">
            <v>73891767</v>
          </cell>
          <cell r="I552">
            <v>1496190</v>
          </cell>
          <cell r="J552">
            <v>48898170</v>
          </cell>
        </row>
        <row r="553">
          <cell r="A553">
            <v>230120</v>
          </cell>
          <cell r="B553" t="str">
            <v>CE</v>
          </cell>
          <cell r="C553" t="str">
            <v>ARACOIABA</v>
          </cell>
          <cell r="D553" t="str">
            <v>230120</v>
          </cell>
          <cell r="E553">
            <v>156258</v>
          </cell>
          <cell r="F553">
            <v>41905813</v>
          </cell>
          <cell r="G553">
            <v>229915</v>
          </cell>
          <cell r="H553">
            <v>35935324</v>
          </cell>
          <cell r="I553">
            <v>362142</v>
          </cell>
          <cell r="J553">
            <v>33550414</v>
          </cell>
        </row>
        <row r="554">
          <cell r="A554">
            <v>230125</v>
          </cell>
          <cell r="B554" t="str">
            <v>CE</v>
          </cell>
          <cell r="C554" t="str">
            <v>ARARENDÁ</v>
          </cell>
          <cell r="D554" t="str">
            <v>230125</v>
          </cell>
          <cell r="E554">
            <v>214985</v>
          </cell>
          <cell r="F554">
            <v>67022126</v>
          </cell>
          <cell r="G554">
            <v>103671</v>
          </cell>
          <cell r="H554">
            <v>62495782</v>
          </cell>
          <cell r="I554">
            <v>30406</v>
          </cell>
          <cell r="J554">
            <v>57191532</v>
          </cell>
        </row>
        <row r="555">
          <cell r="A555">
            <v>230130</v>
          </cell>
          <cell r="B555" t="str">
            <v>CE</v>
          </cell>
          <cell r="C555" t="str">
            <v>ARARIPE</v>
          </cell>
          <cell r="D555" t="str">
            <v>230130</v>
          </cell>
          <cell r="E555">
            <v>374817</v>
          </cell>
          <cell r="F555">
            <v>29175709</v>
          </cell>
          <cell r="G555">
            <v>391352</v>
          </cell>
          <cell r="H555">
            <v>24577844</v>
          </cell>
          <cell r="I555">
            <v>171448</v>
          </cell>
          <cell r="J555">
            <v>14695766</v>
          </cell>
        </row>
        <row r="556">
          <cell r="A556">
            <v>230140</v>
          </cell>
          <cell r="B556" t="str">
            <v>CE</v>
          </cell>
          <cell r="C556" t="str">
            <v>ARATUBA</v>
          </cell>
          <cell r="D556" t="str">
            <v>230140</v>
          </cell>
          <cell r="E556">
            <v>144078</v>
          </cell>
          <cell r="F556">
            <v>21753230</v>
          </cell>
          <cell r="G556">
            <v>166567</v>
          </cell>
          <cell r="H556">
            <v>17778711</v>
          </cell>
          <cell r="I556">
            <v>122389</v>
          </cell>
          <cell r="J556">
            <v>12231743</v>
          </cell>
        </row>
        <row r="557">
          <cell r="A557">
            <v>230150</v>
          </cell>
          <cell r="B557" t="str">
            <v>CE</v>
          </cell>
          <cell r="C557" t="str">
            <v>ARNEIROZ</v>
          </cell>
          <cell r="D557" t="str">
            <v>230150</v>
          </cell>
          <cell r="E557">
            <v>194836</v>
          </cell>
          <cell r="F557">
            <v>9998905</v>
          </cell>
          <cell r="G557">
            <v>75414</v>
          </cell>
          <cell r="H557">
            <v>9685870</v>
          </cell>
          <cell r="I557">
            <v>43846</v>
          </cell>
          <cell r="J557">
            <v>6960456</v>
          </cell>
        </row>
        <row r="558">
          <cell r="A558">
            <v>230160</v>
          </cell>
          <cell r="B558" t="str">
            <v>CE</v>
          </cell>
          <cell r="C558" t="str">
            <v>ASSARÉ</v>
          </cell>
          <cell r="D558" t="str">
            <v>230160</v>
          </cell>
          <cell r="E558">
            <v>203295</v>
          </cell>
          <cell r="F558">
            <v>37528870</v>
          </cell>
          <cell r="G558">
            <v>170519</v>
          </cell>
          <cell r="H558">
            <v>32855656</v>
          </cell>
          <cell r="I558">
            <v>115934</v>
          </cell>
          <cell r="J558">
            <v>25684848</v>
          </cell>
        </row>
        <row r="559">
          <cell r="A559">
            <v>230170</v>
          </cell>
          <cell r="B559" t="str">
            <v>CE</v>
          </cell>
          <cell r="C559" t="str">
            <v>AURORA</v>
          </cell>
          <cell r="D559" t="str">
            <v>230170</v>
          </cell>
          <cell r="F559">
            <v>75158217</v>
          </cell>
          <cell r="G559">
            <v>4458</v>
          </cell>
          <cell r="H559">
            <v>75054846</v>
          </cell>
          <cell r="J559">
            <v>67770486</v>
          </cell>
        </row>
        <row r="560">
          <cell r="A560">
            <v>230180</v>
          </cell>
          <cell r="B560" t="str">
            <v>CE</v>
          </cell>
          <cell r="C560" t="str">
            <v>BAIXIO</v>
          </cell>
          <cell r="D560" t="str">
            <v>230180</v>
          </cell>
          <cell r="E560">
            <v>54638</v>
          </cell>
          <cell r="F560">
            <v>11805935</v>
          </cell>
          <cell r="G560">
            <v>15425</v>
          </cell>
          <cell r="H560">
            <v>10852623</v>
          </cell>
          <cell r="I560">
            <v>50217</v>
          </cell>
          <cell r="J560">
            <v>9145404</v>
          </cell>
        </row>
        <row r="561">
          <cell r="A561">
            <v>230185</v>
          </cell>
          <cell r="B561" t="str">
            <v>CE</v>
          </cell>
          <cell r="C561" t="str">
            <v>BANABUIÚ</v>
          </cell>
          <cell r="D561" t="str">
            <v>230185</v>
          </cell>
          <cell r="E561">
            <v>191103</v>
          </cell>
          <cell r="F561">
            <v>32065098</v>
          </cell>
          <cell r="G561">
            <v>137498</v>
          </cell>
          <cell r="H561">
            <v>32752640</v>
          </cell>
          <cell r="I561">
            <v>285860</v>
          </cell>
          <cell r="J561">
            <v>21982501</v>
          </cell>
        </row>
        <row r="562">
          <cell r="A562">
            <v>230190</v>
          </cell>
          <cell r="B562" t="str">
            <v>CE</v>
          </cell>
          <cell r="C562" t="str">
            <v>BARBALHA</v>
          </cell>
          <cell r="D562" t="str">
            <v>230190</v>
          </cell>
          <cell r="E562">
            <v>1638766</v>
          </cell>
          <cell r="F562">
            <v>183366977</v>
          </cell>
          <cell r="G562">
            <v>619006</v>
          </cell>
          <cell r="H562">
            <v>165987412</v>
          </cell>
          <cell r="I562">
            <v>316903</v>
          </cell>
          <cell r="J562">
            <v>147231029</v>
          </cell>
        </row>
        <row r="563">
          <cell r="A563">
            <v>230195</v>
          </cell>
          <cell r="B563" t="str">
            <v>CE</v>
          </cell>
          <cell r="C563" t="str">
            <v>BARREIRA</v>
          </cell>
          <cell r="D563" t="str">
            <v>230195</v>
          </cell>
          <cell r="E563">
            <v>229944</v>
          </cell>
          <cell r="F563">
            <v>22963792</v>
          </cell>
          <cell r="G563">
            <v>411901</v>
          </cell>
          <cell r="H563">
            <v>18622136</v>
          </cell>
          <cell r="I563">
            <v>199128</v>
          </cell>
          <cell r="J563">
            <v>10493184</v>
          </cell>
        </row>
        <row r="564">
          <cell r="A564">
            <v>230200</v>
          </cell>
          <cell r="B564" t="str">
            <v>CE</v>
          </cell>
          <cell r="C564" t="str">
            <v>BARRO</v>
          </cell>
          <cell r="D564" t="str">
            <v>230200</v>
          </cell>
          <cell r="E564">
            <v>294509</v>
          </cell>
          <cell r="F564">
            <v>50069278</v>
          </cell>
          <cell r="G564">
            <v>178578</v>
          </cell>
          <cell r="H564">
            <v>45402168</v>
          </cell>
          <cell r="I564">
            <v>204928</v>
          </cell>
          <cell r="J564">
            <v>40702157</v>
          </cell>
        </row>
        <row r="565">
          <cell r="A565">
            <v>230205</v>
          </cell>
          <cell r="B565" t="str">
            <v>CE</v>
          </cell>
          <cell r="C565" t="str">
            <v>BARROQUINHA</v>
          </cell>
          <cell r="D565" t="str">
            <v>230205</v>
          </cell>
          <cell r="E565">
            <v>205726</v>
          </cell>
          <cell r="F565">
            <v>4512009</v>
          </cell>
          <cell r="G565">
            <v>111542</v>
          </cell>
          <cell r="H565">
            <v>1661600</v>
          </cell>
          <cell r="I565">
            <v>18968</v>
          </cell>
          <cell r="J565">
            <v>327100</v>
          </cell>
        </row>
        <row r="566">
          <cell r="A566">
            <v>230210</v>
          </cell>
          <cell r="B566" t="str">
            <v>CE</v>
          </cell>
          <cell r="C566" t="str">
            <v>BATURITÉ</v>
          </cell>
          <cell r="D566" t="str">
            <v>230210</v>
          </cell>
          <cell r="E566">
            <v>308432</v>
          </cell>
          <cell r="F566">
            <v>40109342</v>
          </cell>
          <cell r="G566">
            <v>37808</v>
          </cell>
          <cell r="H566">
            <v>34768470</v>
          </cell>
          <cell r="I566">
            <v>42369</v>
          </cell>
          <cell r="J566">
            <v>38308872</v>
          </cell>
        </row>
        <row r="567">
          <cell r="A567">
            <v>230220</v>
          </cell>
          <cell r="B567" t="str">
            <v>CE</v>
          </cell>
          <cell r="C567" t="str">
            <v>BEBERIBE</v>
          </cell>
          <cell r="D567" t="str">
            <v>230220</v>
          </cell>
          <cell r="E567">
            <v>1100617</v>
          </cell>
          <cell r="F567">
            <v>42036300</v>
          </cell>
          <cell r="G567">
            <v>255462</v>
          </cell>
          <cell r="H567">
            <v>31182750</v>
          </cell>
          <cell r="I567">
            <v>1003066</v>
          </cell>
          <cell r="J567">
            <v>43449623</v>
          </cell>
        </row>
        <row r="568">
          <cell r="A568">
            <v>230230</v>
          </cell>
          <cell r="B568" t="str">
            <v>CE</v>
          </cell>
          <cell r="C568" t="str">
            <v>BELA CRUZ</v>
          </cell>
          <cell r="D568" t="str">
            <v>230230</v>
          </cell>
          <cell r="E568">
            <v>684168</v>
          </cell>
          <cell r="F568">
            <v>20764825</v>
          </cell>
          <cell r="G568">
            <v>371109</v>
          </cell>
          <cell r="H568">
            <v>11720705</v>
          </cell>
          <cell r="I568">
            <v>119412</v>
          </cell>
          <cell r="J568">
            <v>7227319</v>
          </cell>
        </row>
        <row r="569">
          <cell r="A569">
            <v>230240</v>
          </cell>
          <cell r="B569" t="str">
            <v>CE</v>
          </cell>
          <cell r="C569" t="str">
            <v>BOA VIAGEM</v>
          </cell>
          <cell r="D569" t="str">
            <v>230240</v>
          </cell>
          <cell r="E569">
            <v>816261</v>
          </cell>
          <cell r="F569">
            <v>55551107</v>
          </cell>
          <cell r="G569">
            <v>249893</v>
          </cell>
          <cell r="H569">
            <v>38952356</v>
          </cell>
          <cell r="I569">
            <v>772299</v>
          </cell>
          <cell r="J569">
            <v>44206594</v>
          </cell>
        </row>
        <row r="570">
          <cell r="A570">
            <v>230250</v>
          </cell>
          <cell r="B570" t="str">
            <v>CE</v>
          </cell>
          <cell r="C570" t="str">
            <v>BREJO SANTO</v>
          </cell>
          <cell r="D570" t="str">
            <v>230250</v>
          </cell>
          <cell r="E570">
            <v>223092</v>
          </cell>
          <cell r="F570">
            <v>48718325</v>
          </cell>
          <cell r="G570">
            <v>201224</v>
          </cell>
          <cell r="H570">
            <v>47004064</v>
          </cell>
          <cell r="I570">
            <v>140179</v>
          </cell>
          <cell r="J570">
            <v>33115611</v>
          </cell>
        </row>
        <row r="571">
          <cell r="A571">
            <v>230260</v>
          </cell>
          <cell r="B571" t="str">
            <v>CE</v>
          </cell>
          <cell r="C571" t="str">
            <v>CAMOCIM</v>
          </cell>
          <cell r="D571" t="str">
            <v>230260</v>
          </cell>
          <cell r="E571">
            <v>925408</v>
          </cell>
          <cell r="F571">
            <v>149752151</v>
          </cell>
          <cell r="G571">
            <v>962644</v>
          </cell>
          <cell r="H571">
            <v>124761277</v>
          </cell>
          <cell r="I571">
            <v>665278</v>
          </cell>
          <cell r="J571">
            <v>108180910</v>
          </cell>
        </row>
        <row r="572">
          <cell r="A572">
            <v>230270</v>
          </cell>
          <cell r="B572" t="str">
            <v>CE</v>
          </cell>
          <cell r="C572" t="str">
            <v>CAMPOS SALES</v>
          </cell>
          <cell r="D572" t="str">
            <v>230270</v>
          </cell>
          <cell r="E572">
            <v>45877</v>
          </cell>
          <cell r="F572">
            <v>398166876</v>
          </cell>
          <cell r="G572">
            <v>90796</v>
          </cell>
          <cell r="H572">
            <v>399431731</v>
          </cell>
          <cell r="I572">
            <v>11803</v>
          </cell>
          <cell r="J572">
            <v>358270372</v>
          </cell>
        </row>
        <row r="573">
          <cell r="A573">
            <v>230280</v>
          </cell>
          <cell r="B573" t="str">
            <v>CE</v>
          </cell>
          <cell r="C573" t="str">
            <v>CANINDÉ</v>
          </cell>
          <cell r="D573" t="str">
            <v>230280</v>
          </cell>
          <cell r="E573">
            <v>718373</v>
          </cell>
          <cell r="F573">
            <v>160606464</v>
          </cell>
          <cell r="G573">
            <v>710682</v>
          </cell>
          <cell r="H573">
            <v>142788983</v>
          </cell>
          <cell r="I573">
            <v>570092</v>
          </cell>
          <cell r="J573">
            <v>113839126</v>
          </cell>
        </row>
        <row r="574">
          <cell r="A574">
            <v>230290</v>
          </cell>
          <cell r="B574" t="str">
            <v>CE</v>
          </cell>
          <cell r="C574" t="str">
            <v>CAPISTRANO</v>
          </cell>
          <cell r="D574" t="str">
            <v>230290</v>
          </cell>
          <cell r="E574">
            <v>191722</v>
          </cell>
          <cell r="F574">
            <v>16376092</v>
          </cell>
          <cell r="G574">
            <v>319251</v>
          </cell>
          <cell r="H574">
            <v>14200899</v>
          </cell>
          <cell r="I574">
            <v>53639</v>
          </cell>
          <cell r="J574">
            <v>8019901</v>
          </cell>
        </row>
        <row r="575">
          <cell r="A575">
            <v>230300</v>
          </cell>
          <cell r="B575" t="str">
            <v>CE</v>
          </cell>
          <cell r="C575" t="str">
            <v>CARIDADE</v>
          </cell>
          <cell r="D575" t="str">
            <v>230300</v>
          </cell>
          <cell r="E575">
            <v>151592</v>
          </cell>
          <cell r="F575">
            <v>14334123</v>
          </cell>
          <cell r="G575">
            <v>91792</v>
          </cell>
          <cell r="H575">
            <v>12511468</v>
          </cell>
          <cell r="I575">
            <v>259420</v>
          </cell>
          <cell r="J575">
            <v>6774221</v>
          </cell>
        </row>
        <row r="576">
          <cell r="A576">
            <v>230310</v>
          </cell>
          <cell r="B576" t="str">
            <v>CE</v>
          </cell>
          <cell r="C576" t="str">
            <v>CARIRÉ</v>
          </cell>
          <cell r="D576" t="str">
            <v>230310</v>
          </cell>
          <cell r="E576">
            <v>128096</v>
          </cell>
          <cell r="F576">
            <v>20005666</v>
          </cell>
          <cell r="G576">
            <v>94395</v>
          </cell>
          <cell r="H576">
            <v>19170830</v>
          </cell>
          <cell r="I576">
            <v>124720</v>
          </cell>
          <cell r="J576">
            <v>12325288</v>
          </cell>
        </row>
        <row r="577">
          <cell r="A577">
            <v>230320</v>
          </cell>
          <cell r="B577" t="str">
            <v>CE</v>
          </cell>
          <cell r="C577" t="str">
            <v>CARIRIAÇU</v>
          </cell>
          <cell r="D577" t="str">
            <v>230320</v>
          </cell>
          <cell r="E577">
            <v>334071</v>
          </cell>
          <cell r="F577">
            <v>31556101</v>
          </cell>
          <cell r="G577">
            <v>322714</v>
          </cell>
          <cell r="H577">
            <v>25733710</v>
          </cell>
          <cell r="I577">
            <v>271628</v>
          </cell>
          <cell r="J577">
            <v>24822316</v>
          </cell>
        </row>
        <row r="578">
          <cell r="A578">
            <v>230330</v>
          </cell>
          <cell r="B578" t="str">
            <v>CE</v>
          </cell>
          <cell r="C578" t="str">
            <v>CARIÚS</v>
          </cell>
          <cell r="D578" t="str">
            <v>230330</v>
          </cell>
          <cell r="F578">
            <v>3546245</v>
          </cell>
          <cell r="H578">
            <v>3431850</v>
          </cell>
          <cell r="J578">
            <v>3088665</v>
          </cell>
        </row>
        <row r="579">
          <cell r="A579">
            <v>230340</v>
          </cell>
          <cell r="B579" t="str">
            <v>CE</v>
          </cell>
          <cell r="C579" t="str">
            <v>CARNAUBAL</v>
          </cell>
          <cell r="D579" t="str">
            <v>230340</v>
          </cell>
          <cell r="E579">
            <v>186476</v>
          </cell>
          <cell r="F579">
            <v>20943769</v>
          </cell>
          <cell r="G579">
            <v>300579</v>
          </cell>
          <cell r="H579">
            <v>20748696</v>
          </cell>
          <cell r="I579">
            <v>100855</v>
          </cell>
          <cell r="J579">
            <v>17233716</v>
          </cell>
        </row>
        <row r="580">
          <cell r="A580">
            <v>230350</v>
          </cell>
          <cell r="B580" t="str">
            <v>CE</v>
          </cell>
          <cell r="C580" t="str">
            <v>CASCAVEL</v>
          </cell>
          <cell r="D580" t="str">
            <v>230350</v>
          </cell>
          <cell r="E580">
            <v>975376</v>
          </cell>
          <cell r="F580">
            <v>104464236</v>
          </cell>
          <cell r="G580">
            <v>816211</v>
          </cell>
          <cell r="H580">
            <v>83985990</v>
          </cell>
          <cell r="I580">
            <v>699079</v>
          </cell>
          <cell r="J580">
            <v>78072803</v>
          </cell>
        </row>
        <row r="581">
          <cell r="A581">
            <v>230360</v>
          </cell>
          <cell r="B581" t="str">
            <v>CE</v>
          </cell>
          <cell r="C581" t="str">
            <v>CATARINA</v>
          </cell>
          <cell r="D581" t="str">
            <v>230360</v>
          </cell>
          <cell r="E581">
            <v>262481</v>
          </cell>
          <cell r="F581">
            <v>24018999</v>
          </cell>
          <cell r="G581">
            <v>155662</v>
          </cell>
          <cell r="H581">
            <v>20966274</v>
          </cell>
          <cell r="I581">
            <v>68001</v>
          </cell>
          <cell r="J581">
            <v>16304518</v>
          </cell>
        </row>
        <row r="582">
          <cell r="A582">
            <v>230365</v>
          </cell>
          <cell r="B582" t="str">
            <v>CE</v>
          </cell>
          <cell r="C582" t="str">
            <v>CATUNDA</v>
          </cell>
          <cell r="D582" t="str">
            <v>230365</v>
          </cell>
          <cell r="E582">
            <v>74903</v>
          </cell>
          <cell r="F582">
            <v>36928209</v>
          </cell>
          <cell r="G582">
            <v>22521</v>
          </cell>
          <cell r="H582">
            <v>34380462</v>
          </cell>
          <cell r="I582">
            <v>66531</v>
          </cell>
          <cell r="J582">
            <v>32455476</v>
          </cell>
        </row>
        <row r="583">
          <cell r="A583">
            <v>230370</v>
          </cell>
          <cell r="B583" t="str">
            <v>CE</v>
          </cell>
          <cell r="C583" t="str">
            <v>CAUCAIA</v>
          </cell>
          <cell r="D583" t="str">
            <v>230370</v>
          </cell>
          <cell r="E583">
            <v>5575000</v>
          </cell>
          <cell r="F583">
            <v>347912978</v>
          </cell>
          <cell r="G583">
            <v>3008179</v>
          </cell>
          <cell r="H583">
            <v>270167683</v>
          </cell>
          <cell r="I583">
            <v>3078755</v>
          </cell>
          <cell r="J583">
            <v>246382838</v>
          </cell>
        </row>
        <row r="584">
          <cell r="A584">
            <v>230380</v>
          </cell>
          <cell r="B584" t="str">
            <v>CE</v>
          </cell>
          <cell r="C584" t="str">
            <v>CEDRO</v>
          </cell>
          <cell r="D584" t="str">
            <v>230380</v>
          </cell>
          <cell r="E584">
            <v>400023</v>
          </cell>
          <cell r="F584">
            <v>28777308</v>
          </cell>
          <cell r="G584">
            <v>225959</v>
          </cell>
          <cell r="H584">
            <v>20710155</v>
          </cell>
          <cell r="I584">
            <v>340428</v>
          </cell>
          <cell r="J584">
            <v>18337732</v>
          </cell>
        </row>
        <row r="585">
          <cell r="A585">
            <v>230390</v>
          </cell>
          <cell r="B585" t="str">
            <v>CE</v>
          </cell>
          <cell r="C585" t="str">
            <v>CHAVAL</v>
          </cell>
          <cell r="D585" t="str">
            <v>230390</v>
          </cell>
          <cell r="E585">
            <v>142475</v>
          </cell>
          <cell r="F585">
            <v>28516463</v>
          </cell>
          <cell r="G585">
            <v>71000</v>
          </cell>
          <cell r="H585">
            <v>27983740</v>
          </cell>
          <cell r="I585">
            <v>274621</v>
          </cell>
          <cell r="J585">
            <v>24036880</v>
          </cell>
        </row>
        <row r="586">
          <cell r="A586">
            <v>230393</v>
          </cell>
          <cell r="B586" t="str">
            <v>CE</v>
          </cell>
          <cell r="C586" t="str">
            <v>CHORÓ</v>
          </cell>
          <cell r="D586" t="str">
            <v>230393</v>
          </cell>
          <cell r="E586">
            <v>143074</v>
          </cell>
          <cell r="F586">
            <v>21757454</v>
          </cell>
          <cell r="G586">
            <v>213111</v>
          </cell>
          <cell r="H586">
            <v>19711196</v>
          </cell>
          <cell r="I586">
            <v>46480</v>
          </cell>
          <cell r="J586">
            <v>13244104</v>
          </cell>
        </row>
        <row r="587">
          <cell r="A587">
            <v>230395</v>
          </cell>
          <cell r="B587" t="str">
            <v>CE</v>
          </cell>
          <cell r="C587" t="str">
            <v>CHOROZINHO</v>
          </cell>
          <cell r="D587" t="str">
            <v>230395</v>
          </cell>
          <cell r="F587">
            <v>138190188</v>
          </cell>
          <cell r="G587">
            <v>6011</v>
          </cell>
          <cell r="H587">
            <v>143180842</v>
          </cell>
          <cell r="I587">
            <v>1997037</v>
          </cell>
          <cell r="J587">
            <v>114789751</v>
          </cell>
        </row>
        <row r="588">
          <cell r="A588">
            <v>230400</v>
          </cell>
          <cell r="B588" t="str">
            <v>CE</v>
          </cell>
          <cell r="C588" t="str">
            <v>COREAÚ</v>
          </cell>
          <cell r="D588" t="str">
            <v>230400</v>
          </cell>
          <cell r="E588">
            <v>277334</v>
          </cell>
          <cell r="F588">
            <v>22843843</v>
          </cell>
          <cell r="G588">
            <v>200952</v>
          </cell>
          <cell r="H588">
            <v>18452462</v>
          </cell>
          <cell r="I588">
            <v>217967</v>
          </cell>
          <cell r="J588">
            <v>15011656</v>
          </cell>
        </row>
        <row r="589">
          <cell r="A589">
            <v>230410</v>
          </cell>
          <cell r="B589" t="str">
            <v>CE</v>
          </cell>
          <cell r="C589" t="str">
            <v>CRATEÚS</v>
          </cell>
          <cell r="D589" t="str">
            <v>230410</v>
          </cell>
          <cell r="E589">
            <v>951161</v>
          </cell>
          <cell r="F589">
            <v>95592791</v>
          </cell>
          <cell r="G589">
            <v>1007735</v>
          </cell>
          <cell r="H589">
            <v>85727028</v>
          </cell>
          <cell r="I589">
            <v>461805</v>
          </cell>
          <cell r="J589">
            <v>63280240</v>
          </cell>
        </row>
        <row r="590">
          <cell r="A590">
            <v>230420</v>
          </cell>
          <cell r="B590" t="str">
            <v>CE</v>
          </cell>
          <cell r="C590" t="str">
            <v>CRATO</v>
          </cell>
          <cell r="D590" t="str">
            <v>230420</v>
          </cell>
          <cell r="E590">
            <v>1529883</v>
          </cell>
          <cell r="F590">
            <v>273046223</v>
          </cell>
          <cell r="G590">
            <v>1161789</v>
          </cell>
          <cell r="H590">
            <v>253621293</v>
          </cell>
          <cell r="I590">
            <v>1314317</v>
          </cell>
          <cell r="J590">
            <v>209320366</v>
          </cell>
        </row>
        <row r="591">
          <cell r="A591">
            <v>230423</v>
          </cell>
          <cell r="B591" t="str">
            <v>CE</v>
          </cell>
          <cell r="C591" t="str">
            <v>CROATÁ</v>
          </cell>
          <cell r="D591" t="str">
            <v>230423</v>
          </cell>
          <cell r="E591">
            <v>288597</v>
          </cell>
          <cell r="F591">
            <v>26715324</v>
          </cell>
          <cell r="G591">
            <v>496723</v>
          </cell>
          <cell r="H591">
            <v>22735422</v>
          </cell>
          <cell r="I591">
            <v>266094</v>
          </cell>
          <cell r="J591">
            <v>20640987</v>
          </cell>
        </row>
        <row r="592">
          <cell r="A592">
            <v>230425</v>
          </cell>
          <cell r="B592" t="str">
            <v>CE</v>
          </cell>
          <cell r="C592" t="str">
            <v>CRUZ</v>
          </cell>
          <cell r="D592" t="str">
            <v>230425</v>
          </cell>
          <cell r="E592">
            <v>639993</v>
          </cell>
          <cell r="F592">
            <v>65345868</v>
          </cell>
          <cell r="G592">
            <v>349412</v>
          </cell>
          <cell r="H592">
            <v>54511206</v>
          </cell>
          <cell r="I592">
            <v>403693</v>
          </cell>
          <cell r="J592">
            <v>48507223</v>
          </cell>
        </row>
        <row r="593">
          <cell r="A593">
            <v>230426</v>
          </cell>
          <cell r="B593" t="str">
            <v>CE</v>
          </cell>
          <cell r="C593" t="str">
            <v>DEPUTADO IRAPUAN PINHEIRO</v>
          </cell>
          <cell r="D593" t="str">
            <v>230426</v>
          </cell>
          <cell r="E593">
            <v>76307</v>
          </cell>
          <cell r="F593">
            <v>9130841</v>
          </cell>
          <cell r="G593">
            <v>87072</v>
          </cell>
          <cell r="H593">
            <v>9153345</v>
          </cell>
          <cell r="I593">
            <v>12028</v>
          </cell>
          <cell r="J593">
            <v>7310456</v>
          </cell>
        </row>
        <row r="594">
          <cell r="A594">
            <v>230427</v>
          </cell>
          <cell r="B594" t="str">
            <v>CE</v>
          </cell>
          <cell r="C594" t="str">
            <v>ERERÊ</v>
          </cell>
          <cell r="D594" t="str">
            <v>230427</v>
          </cell>
          <cell r="E594">
            <v>84061</v>
          </cell>
          <cell r="F594">
            <v>15789747</v>
          </cell>
          <cell r="G594">
            <v>49247</v>
          </cell>
          <cell r="H594">
            <v>15014996</v>
          </cell>
          <cell r="I594">
            <v>198763</v>
          </cell>
          <cell r="J594">
            <v>12885463</v>
          </cell>
        </row>
        <row r="595">
          <cell r="A595">
            <v>230428</v>
          </cell>
          <cell r="B595" t="str">
            <v>CE</v>
          </cell>
          <cell r="C595" t="str">
            <v>EUSÉBIO</v>
          </cell>
          <cell r="D595" t="str">
            <v>230428</v>
          </cell>
          <cell r="E595">
            <v>22002</v>
          </cell>
          <cell r="F595">
            <v>28113961</v>
          </cell>
          <cell r="G595">
            <v>20634</v>
          </cell>
          <cell r="H595">
            <v>27108629</v>
          </cell>
          <cell r="I595">
            <v>12077</v>
          </cell>
          <cell r="J595">
            <v>23940370</v>
          </cell>
        </row>
        <row r="596">
          <cell r="A596">
            <v>230430</v>
          </cell>
          <cell r="B596" t="str">
            <v>CE</v>
          </cell>
          <cell r="C596" t="str">
            <v>FARIAS BRITO</v>
          </cell>
          <cell r="D596" t="str">
            <v>230430</v>
          </cell>
          <cell r="E596">
            <v>313103</v>
          </cell>
          <cell r="F596">
            <v>66477931</v>
          </cell>
          <cell r="G596">
            <v>258725</v>
          </cell>
          <cell r="H596">
            <v>64644005</v>
          </cell>
          <cell r="I596">
            <v>1021532</v>
          </cell>
          <cell r="J596">
            <v>54607672</v>
          </cell>
        </row>
        <row r="597">
          <cell r="A597">
            <v>230435</v>
          </cell>
          <cell r="B597" t="str">
            <v>CE</v>
          </cell>
          <cell r="C597" t="str">
            <v>FORQUILHA</v>
          </cell>
          <cell r="D597" t="str">
            <v>230435</v>
          </cell>
          <cell r="E597">
            <v>329825</v>
          </cell>
          <cell r="F597">
            <v>43991096</v>
          </cell>
          <cell r="G597">
            <v>306028</v>
          </cell>
          <cell r="H597">
            <v>40428081</v>
          </cell>
          <cell r="I597">
            <v>238456</v>
          </cell>
          <cell r="J597">
            <v>34028010</v>
          </cell>
        </row>
        <row r="598">
          <cell r="A598">
            <v>230440</v>
          </cell>
          <cell r="B598" t="str">
            <v>CE</v>
          </cell>
          <cell r="C598" t="str">
            <v>FORTALEZA</v>
          </cell>
          <cell r="D598" t="str">
            <v>230440</v>
          </cell>
          <cell r="E598">
            <v>2201489</v>
          </cell>
          <cell r="F598">
            <v>293128097</v>
          </cell>
          <cell r="G598">
            <v>1281675</v>
          </cell>
          <cell r="H598">
            <v>295151822</v>
          </cell>
          <cell r="I598">
            <v>1959107</v>
          </cell>
          <cell r="J598">
            <v>230476236</v>
          </cell>
        </row>
        <row r="599">
          <cell r="A599">
            <v>230445</v>
          </cell>
          <cell r="B599" t="str">
            <v>CE</v>
          </cell>
          <cell r="C599" t="str">
            <v>FORTIM</v>
          </cell>
          <cell r="D599" t="str">
            <v>230445</v>
          </cell>
          <cell r="E599">
            <v>174449</v>
          </cell>
          <cell r="F599">
            <v>27175190</v>
          </cell>
          <cell r="G599">
            <v>144854</v>
          </cell>
          <cell r="H599">
            <v>22635325</v>
          </cell>
          <cell r="I599">
            <v>161462</v>
          </cell>
          <cell r="J599">
            <v>19274185</v>
          </cell>
        </row>
        <row r="600">
          <cell r="A600">
            <v>230450</v>
          </cell>
          <cell r="B600" t="str">
            <v>CE</v>
          </cell>
          <cell r="C600" t="str">
            <v>FRECHEIRINHA</v>
          </cell>
          <cell r="D600" t="str">
            <v>230450</v>
          </cell>
          <cell r="E600">
            <v>258953</v>
          </cell>
          <cell r="F600">
            <v>28879526</v>
          </cell>
          <cell r="G600">
            <v>262601</v>
          </cell>
          <cell r="H600">
            <v>23137893</v>
          </cell>
          <cell r="I600">
            <v>67761</v>
          </cell>
          <cell r="J600">
            <v>16501673</v>
          </cell>
        </row>
        <row r="601">
          <cell r="A601">
            <v>230460</v>
          </cell>
          <cell r="B601" t="str">
            <v>CE</v>
          </cell>
          <cell r="C601" t="str">
            <v>GENERAL SAMPAIO</v>
          </cell>
          <cell r="D601" t="str">
            <v>230460</v>
          </cell>
          <cell r="E601">
            <v>126395</v>
          </cell>
          <cell r="F601">
            <v>9529243</v>
          </cell>
          <cell r="G601">
            <v>107349</v>
          </cell>
          <cell r="H601">
            <v>9541712</v>
          </cell>
          <cell r="I601">
            <v>14663</v>
          </cell>
          <cell r="J601">
            <v>6717234</v>
          </cell>
        </row>
        <row r="602">
          <cell r="A602">
            <v>230465</v>
          </cell>
          <cell r="B602" t="str">
            <v>CE</v>
          </cell>
          <cell r="C602" t="str">
            <v>GRAÇA</v>
          </cell>
          <cell r="D602" t="str">
            <v>230465</v>
          </cell>
          <cell r="E602">
            <v>202771</v>
          </cell>
          <cell r="F602">
            <v>11745075</v>
          </cell>
          <cell r="G602">
            <v>74031</v>
          </cell>
          <cell r="H602">
            <v>7868891</v>
          </cell>
          <cell r="I602">
            <v>245228</v>
          </cell>
          <cell r="J602">
            <v>8074152</v>
          </cell>
        </row>
        <row r="603">
          <cell r="A603">
            <v>230470</v>
          </cell>
          <cell r="B603" t="str">
            <v>CE</v>
          </cell>
          <cell r="C603" t="str">
            <v>GRANJA</v>
          </cell>
          <cell r="D603" t="str">
            <v>230470</v>
          </cell>
          <cell r="E603">
            <v>822616</v>
          </cell>
          <cell r="F603">
            <v>169864879</v>
          </cell>
          <cell r="G603">
            <v>1047617</v>
          </cell>
          <cell r="H603">
            <v>151883080</v>
          </cell>
          <cell r="I603">
            <v>531933</v>
          </cell>
          <cell r="J603">
            <v>131029414</v>
          </cell>
        </row>
        <row r="604">
          <cell r="A604">
            <v>230480</v>
          </cell>
          <cell r="B604" t="str">
            <v>CE</v>
          </cell>
          <cell r="C604" t="str">
            <v>GRANJEIRO</v>
          </cell>
          <cell r="D604" t="str">
            <v>230480</v>
          </cell>
          <cell r="E604">
            <v>30766</v>
          </cell>
          <cell r="F604">
            <v>7269476</v>
          </cell>
          <cell r="G604">
            <v>52872</v>
          </cell>
          <cell r="H604">
            <v>6625729</v>
          </cell>
          <cell r="I604">
            <v>18683</v>
          </cell>
          <cell r="J604">
            <v>4628063</v>
          </cell>
        </row>
        <row r="605">
          <cell r="A605">
            <v>230490</v>
          </cell>
          <cell r="B605" t="str">
            <v>CE</v>
          </cell>
          <cell r="C605" t="str">
            <v>GROAÍRAS</v>
          </cell>
          <cell r="D605" t="str">
            <v>230490</v>
          </cell>
          <cell r="E605">
            <v>41960</v>
          </cell>
          <cell r="F605">
            <v>43558983</v>
          </cell>
          <cell r="G605">
            <v>878965</v>
          </cell>
          <cell r="H605">
            <v>30906821</v>
          </cell>
          <cell r="I605">
            <v>1305</v>
          </cell>
          <cell r="J605">
            <v>20669934</v>
          </cell>
        </row>
        <row r="606">
          <cell r="A606">
            <v>230495</v>
          </cell>
          <cell r="B606" t="str">
            <v>CE</v>
          </cell>
          <cell r="C606" t="str">
            <v>GUAIÚBA</v>
          </cell>
          <cell r="D606" t="str">
            <v>230495</v>
          </cell>
          <cell r="E606">
            <v>385676</v>
          </cell>
          <cell r="F606">
            <v>35383723</v>
          </cell>
          <cell r="G606">
            <v>259177</v>
          </cell>
          <cell r="H606">
            <v>27796860</v>
          </cell>
          <cell r="I606">
            <v>282803</v>
          </cell>
          <cell r="J606">
            <v>29641126</v>
          </cell>
        </row>
        <row r="607">
          <cell r="A607">
            <v>230500</v>
          </cell>
          <cell r="B607" t="str">
            <v>CE</v>
          </cell>
          <cell r="C607" t="str">
            <v>GUARACIABA DO NORTE</v>
          </cell>
          <cell r="D607" t="str">
            <v>230500</v>
          </cell>
          <cell r="E607">
            <v>1066875</v>
          </cell>
          <cell r="F607">
            <v>72201580</v>
          </cell>
          <cell r="G607">
            <v>745100</v>
          </cell>
          <cell r="H607">
            <v>75050041</v>
          </cell>
          <cell r="I607">
            <v>674579</v>
          </cell>
          <cell r="J607">
            <v>56732233</v>
          </cell>
        </row>
        <row r="608">
          <cell r="A608">
            <v>230510</v>
          </cell>
          <cell r="B608" t="str">
            <v>CE</v>
          </cell>
          <cell r="C608" t="str">
            <v>GUARAMIRANGA</v>
          </cell>
          <cell r="D608" t="str">
            <v>230510</v>
          </cell>
          <cell r="E608">
            <v>164233</v>
          </cell>
          <cell r="F608">
            <v>6644476</v>
          </cell>
          <cell r="G608">
            <v>55550</v>
          </cell>
          <cell r="H608">
            <v>4832503</v>
          </cell>
          <cell r="I608">
            <v>11196</v>
          </cell>
          <cell r="J608">
            <v>3549712</v>
          </cell>
        </row>
        <row r="609">
          <cell r="A609">
            <v>230520</v>
          </cell>
          <cell r="B609" t="str">
            <v>CE</v>
          </cell>
          <cell r="C609" t="str">
            <v>HIDROLÂNDIA</v>
          </cell>
          <cell r="D609" t="str">
            <v>230520</v>
          </cell>
          <cell r="E609">
            <v>150614</v>
          </cell>
          <cell r="F609">
            <v>25268752</v>
          </cell>
          <cell r="G609">
            <v>144227</v>
          </cell>
          <cell r="H609">
            <v>23449295</v>
          </cell>
          <cell r="I609">
            <v>42690</v>
          </cell>
          <cell r="J609">
            <v>17333265</v>
          </cell>
        </row>
        <row r="610">
          <cell r="A610">
            <v>230523</v>
          </cell>
          <cell r="B610" t="str">
            <v>CE</v>
          </cell>
          <cell r="C610" t="str">
            <v>HORIZONTE</v>
          </cell>
          <cell r="D610" t="str">
            <v>230523</v>
          </cell>
          <cell r="E610">
            <v>140</v>
          </cell>
          <cell r="F610">
            <v>8281787</v>
          </cell>
          <cell r="G610">
            <v>113</v>
          </cell>
          <cell r="H610">
            <v>7965540</v>
          </cell>
          <cell r="I610">
            <v>100</v>
          </cell>
          <cell r="J610">
            <v>7151178</v>
          </cell>
        </row>
        <row r="611">
          <cell r="A611">
            <v>230526</v>
          </cell>
          <cell r="B611" t="str">
            <v>CE</v>
          </cell>
          <cell r="C611" t="str">
            <v>IBARETAMA</v>
          </cell>
          <cell r="D611" t="str">
            <v>230526</v>
          </cell>
          <cell r="E611">
            <v>102457</v>
          </cell>
          <cell r="F611">
            <v>9458414</v>
          </cell>
          <cell r="G611">
            <v>32377</v>
          </cell>
          <cell r="H611">
            <v>8814272</v>
          </cell>
          <cell r="I611">
            <v>16935</v>
          </cell>
          <cell r="J611">
            <v>7164511</v>
          </cell>
        </row>
        <row r="612">
          <cell r="A612">
            <v>230530</v>
          </cell>
          <cell r="B612" t="str">
            <v>CE</v>
          </cell>
          <cell r="C612" t="str">
            <v>IBIAPINA</v>
          </cell>
          <cell r="D612" t="str">
            <v>230530</v>
          </cell>
          <cell r="E612">
            <v>597332</v>
          </cell>
          <cell r="F612">
            <v>37193722</v>
          </cell>
          <cell r="G612">
            <v>79715</v>
          </cell>
          <cell r="H612">
            <v>27749253</v>
          </cell>
          <cell r="I612">
            <v>291575</v>
          </cell>
          <cell r="J612">
            <v>24778622</v>
          </cell>
        </row>
        <row r="613">
          <cell r="A613">
            <v>230533</v>
          </cell>
          <cell r="B613" t="str">
            <v>CE</v>
          </cell>
          <cell r="C613" t="str">
            <v>IBICUITINGA</v>
          </cell>
          <cell r="D613" t="str">
            <v>230533</v>
          </cell>
          <cell r="E613">
            <v>134530</v>
          </cell>
          <cell r="F613">
            <v>9402145</v>
          </cell>
          <cell r="G613">
            <v>58750</v>
          </cell>
          <cell r="H613">
            <v>6363949</v>
          </cell>
          <cell r="I613">
            <v>203451</v>
          </cell>
          <cell r="J613">
            <v>7503304</v>
          </cell>
        </row>
        <row r="614">
          <cell r="A614">
            <v>230535</v>
          </cell>
          <cell r="B614" t="str">
            <v>CE</v>
          </cell>
          <cell r="C614" t="str">
            <v>ICAPUÍ</v>
          </cell>
          <cell r="D614" t="str">
            <v>230535</v>
          </cell>
          <cell r="E614">
            <v>552</v>
          </cell>
          <cell r="F614">
            <v>36441613</v>
          </cell>
          <cell r="G614">
            <v>42789</v>
          </cell>
          <cell r="H614">
            <v>37966132</v>
          </cell>
          <cell r="I614">
            <v>698650</v>
          </cell>
          <cell r="J614">
            <v>17695266</v>
          </cell>
        </row>
        <row r="615">
          <cell r="A615">
            <v>230540</v>
          </cell>
          <cell r="B615" t="str">
            <v>CE</v>
          </cell>
          <cell r="C615" t="str">
            <v>ICÓ</v>
          </cell>
          <cell r="D615" t="str">
            <v>230540</v>
          </cell>
          <cell r="E615">
            <v>898935</v>
          </cell>
          <cell r="F615">
            <v>52266266</v>
          </cell>
          <cell r="G615">
            <v>740601</v>
          </cell>
          <cell r="H615">
            <v>41274638</v>
          </cell>
          <cell r="I615">
            <v>41022</v>
          </cell>
          <cell r="J615">
            <v>27176479</v>
          </cell>
        </row>
        <row r="616">
          <cell r="A616">
            <v>230550</v>
          </cell>
          <cell r="B616" t="str">
            <v>CE</v>
          </cell>
          <cell r="C616" t="str">
            <v>IGUATU</v>
          </cell>
          <cell r="D616" t="str">
            <v>230550</v>
          </cell>
          <cell r="E616">
            <v>1189159</v>
          </cell>
          <cell r="F616">
            <v>123532528</v>
          </cell>
          <cell r="G616">
            <v>1231094</v>
          </cell>
          <cell r="H616">
            <v>102645902</v>
          </cell>
          <cell r="I616">
            <v>981527</v>
          </cell>
          <cell r="J616">
            <v>66096761</v>
          </cell>
        </row>
        <row r="617">
          <cell r="A617">
            <v>230560</v>
          </cell>
          <cell r="B617" t="str">
            <v>CE</v>
          </cell>
          <cell r="C617" t="str">
            <v>INDEPENDÊNCIA</v>
          </cell>
          <cell r="D617" t="str">
            <v>230560</v>
          </cell>
          <cell r="E617">
            <v>470947</v>
          </cell>
          <cell r="F617">
            <v>50811766</v>
          </cell>
          <cell r="G617">
            <v>422575</v>
          </cell>
          <cell r="H617">
            <v>50475022</v>
          </cell>
          <cell r="I617">
            <v>172257</v>
          </cell>
          <cell r="J617">
            <v>42489719</v>
          </cell>
        </row>
        <row r="618">
          <cell r="A618">
            <v>230565</v>
          </cell>
          <cell r="B618" t="str">
            <v>CE</v>
          </cell>
          <cell r="C618" t="str">
            <v>IPAPORANGA</v>
          </cell>
          <cell r="D618" t="str">
            <v>230565</v>
          </cell>
          <cell r="E618">
            <v>207445</v>
          </cell>
          <cell r="F618">
            <v>23350897</v>
          </cell>
          <cell r="G618">
            <v>209163</v>
          </cell>
          <cell r="H618">
            <v>22468417</v>
          </cell>
          <cell r="I618">
            <v>153037</v>
          </cell>
          <cell r="J618">
            <v>16939945</v>
          </cell>
        </row>
        <row r="619">
          <cell r="A619">
            <v>230570</v>
          </cell>
          <cell r="B619" t="str">
            <v>CE</v>
          </cell>
          <cell r="C619" t="str">
            <v>IPAUMIRIM</v>
          </cell>
          <cell r="D619" t="str">
            <v>230570</v>
          </cell>
          <cell r="F619">
            <v>14046290</v>
          </cell>
          <cell r="G619">
            <v>27547</v>
          </cell>
          <cell r="H619">
            <v>13967374</v>
          </cell>
          <cell r="J619">
            <v>12490605</v>
          </cell>
        </row>
        <row r="620">
          <cell r="A620">
            <v>230580</v>
          </cell>
          <cell r="B620" t="str">
            <v>CE</v>
          </cell>
          <cell r="C620" t="str">
            <v>IPU</v>
          </cell>
          <cell r="D620" t="str">
            <v>230580</v>
          </cell>
          <cell r="E620">
            <v>695917</v>
          </cell>
          <cell r="F620">
            <v>89565208</v>
          </cell>
          <cell r="G620">
            <v>433562</v>
          </cell>
          <cell r="H620">
            <v>83853785</v>
          </cell>
          <cell r="I620">
            <v>648732</v>
          </cell>
          <cell r="J620">
            <v>66227283</v>
          </cell>
        </row>
        <row r="621">
          <cell r="A621">
            <v>230590</v>
          </cell>
          <cell r="B621" t="str">
            <v>CE</v>
          </cell>
          <cell r="C621" t="str">
            <v>IPUEIRAS</v>
          </cell>
          <cell r="D621" t="str">
            <v>230590</v>
          </cell>
          <cell r="E621">
            <v>391812</v>
          </cell>
          <cell r="F621">
            <v>69347493</v>
          </cell>
          <cell r="G621">
            <v>526925</v>
          </cell>
          <cell r="H621">
            <v>62075107</v>
          </cell>
          <cell r="I621">
            <v>353280</v>
          </cell>
          <cell r="J621">
            <v>45190327</v>
          </cell>
        </row>
        <row r="622">
          <cell r="A622">
            <v>230600</v>
          </cell>
          <cell r="B622" t="str">
            <v>CE</v>
          </cell>
          <cell r="C622" t="str">
            <v>IRACEMA</v>
          </cell>
          <cell r="D622" t="str">
            <v>230600</v>
          </cell>
          <cell r="E622">
            <v>122114</v>
          </cell>
          <cell r="F622">
            <v>16048893</v>
          </cell>
          <cell r="G622">
            <v>71186</v>
          </cell>
          <cell r="H622">
            <v>13460707</v>
          </cell>
          <cell r="I622">
            <v>278571</v>
          </cell>
          <cell r="J622">
            <v>14541702</v>
          </cell>
        </row>
        <row r="623">
          <cell r="A623">
            <v>230610</v>
          </cell>
          <cell r="B623" t="str">
            <v>CE</v>
          </cell>
          <cell r="C623" t="str">
            <v>IRAUÇUBA</v>
          </cell>
          <cell r="D623" t="str">
            <v>230610</v>
          </cell>
          <cell r="E623">
            <v>394413</v>
          </cell>
          <cell r="F623">
            <v>29787985</v>
          </cell>
          <cell r="G623">
            <v>224846</v>
          </cell>
          <cell r="H623">
            <v>23408099</v>
          </cell>
          <cell r="I623">
            <v>289293</v>
          </cell>
          <cell r="J623">
            <v>17555788</v>
          </cell>
        </row>
        <row r="624">
          <cell r="A624">
            <v>230620</v>
          </cell>
          <cell r="B624" t="str">
            <v>CE</v>
          </cell>
          <cell r="C624" t="str">
            <v>ITAIÇABA</v>
          </cell>
          <cell r="D624" t="str">
            <v>230620</v>
          </cell>
          <cell r="E624">
            <v>35954</v>
          </cell>
          <cell r="F624">
            <v>10825133</v>
          </cell>
          <cell r="G624">
            <v>96064</v>
          </cell>
          <cell r="H624">
            <v>9035051</v>
          </cell>
          <cell r="I624">
            <v>48714</v>
          </cell>
          <cell r="J624">
            <v>6264579</v>
          </cell>
        </row>
        <row r="625">
          <cell r="A625">
            <v>230625</v>
          </cell>
          <cell r="B625" t="str">
            <v>CE</v>
          </cell>
          <cell r="C625" t="str">
            <v>ITAITINGA</v>
          </cell>
          <cell r="D625" t="str">
            <v>230625</v>
          </cell>
          <cell r="E625">
            <v>727888</v>
          </cell>
          <cell r="F625">
            <v>44865545</v>
          </cell>
          <cell r="G625">
            <v>303187</v>
          </cell>
          <cell r="H625">
            <v>35315656</v>
          </cell>
          <cell r="I625">
            <v>458194</v>
          </cell>
          <cell r="J625">
            <v>40827574</v>
          </cell>
        </row>
        <row r="626">
          <cell r="A626">
            <v>230630</v>
          </cell>
          <cell r="B626" t="str">
            <v>CE</v>
          </cell>
          <cell r="C626" t="str">
            <v>ITAPAGÉ</v>
          </cell>
          <cell r="D626" t="str">
            <v>230630</v>
          </cell>
          <cell r="E626">
            <v>670242</v>
          </cell>
          <cell r="F626">
            <v>142647404</v>
          </cell>
          <cell r="G626">
            <v>132537</v>
          </cell>
          <cell r="H626">
            <v>139988839</v>
          </cell>
          <cell r="I626">
            <v>386231</v>
          </cell>
          <cell r="J626">
            <v>121022994</v>
          </cell>
        </row>
        <row r="627">
          <cell r="A627">
            <v>230640</v>
          </cell>
          <cell r="B627" t="str">
            <v>CE</v>
          </cell>
          <cell r="C627" t="str">
            <v>ITAPIPOCA</v>
          </cell>
          <cell r="D627" t="str">
            <v>230640</v>
          </cell>
          <cell r="E627">
            <v>1942370</v>
          </cell>
          <cell r="F627">
            <v>190887213</v>
          </cell>
          <cell r="G627">
            <v>1609980</v>
          </cell>
          <cell r="H627">
            <v>188828890</v>
          </cell>
          <cell r="I627">
            <v>1169010</v>
          </cell>
          <cell r="J627">
            <v>133191292</v>
          </cell>
        </row>
        <row r="628">
          <cell r="A628">
            <v>230650</v>
          </cell>
          <cell r="B628" t="str">
            <v>CE</v>
          </cell>
          <cell r="C628" t="str">
            <v>ITAPIÚNA</v>
          </cell>
          <cell r="D628" t="str">
            <v>230650</v>
          </cell>
          <cell r="E628">
            <v>274205</v>
          </cell>
          <cell r="F628">
            <v>14448763</v>
          </cell>
          <cell r="G628">
            <v>193051</v>
          </cell>
          <cell r="H628">
            <v>10649591</v>
          </cell>
          <cell r="I628">
            <v>52758</v>
          </cell>
          <cell r="J628">
            <v>6353338</v>
          </cell>
        </row>
        <row r="629">
          <cell r="A629">
            <v>230655</v>
          </cell>
          <cell r="B629" t="str">
            <v>CE</v>
          </cell>
          <cell r="C629" t="str">
            <v>ITAREMA</v>
          </cell>
          <cell r="D629" t="str">
            <v>230655</v>
          </cell>
          <cell r="E629">
            <v>784863</v>
          </cell>
          <cell r="F629">
            <v>61453718</v>
          </cell>
          <cell r="G629">
            <v>609588</v>
          </cell>
          <cell r="H629">
            <v>50492762</v>
          </cell>
          <cell r="I629">
            <v>420222</v>
          </cell>
          <cell r="J629">
            <v>35961541</v>
          </cell>
        </row>
        <row r="630">
          <cell r="A630">
            <v>230660</v>
          </cell>
          <cell r="B630" t="str">
            <v>CE</v>
          </cell>
          <cell r="C630" t="str">
            <v>ITATIRA</v>
          </cell>
          <cell r="D630" t="str">
            <v>230660</v>
          </cell>
          <cell r="E630">
            <v>371039</v>
          </cell>
          <cell r="F630">
            <v>36771631</v>
          </cell>
          <cell r="G630">
            <v>323671</v>
          </cell>
          <cell r="H630">
            <v>33882440</v>
          </cell>
          <cell r="I630">
            <v>372311</v>
          </cell>
          <cell r="J630">
            <v>28010245</v>
          </cell>
        </row>
        <row r="631">
          <cell r="A631">
            <v>230670</v>
          </cell>
          <cell r="B631" t="str">
            <v>CE</v>
          </cell>
          <cell r="C631" t="str">
            <v>JAGUARETAMA</v>
          </cell>
          <cell r="D631" t="str">
            <v>230670</v>
          </cell>
          <cell r="E631">
            <v>297091</v>
          </cell>
          <cell r="F631">
            <v>24509271</v>
          </cell>
          <cell r="G631">
            <v>124253</v>
          </cell>
          <cell r="H631">
            <v>22890238</v>
          </cell>
          <cell r="I631">
            <v>115712</v>
          </cell>
          <cell r="J631">
            <v>17991955</v>
          </cell>
        </row>
        <row r="632">
          <cell r="A632">
            <v>230680</v>
          </cell>
          <cell r="B632" t="str">
            <v>CE</v>
          </cell>
          <cell r="C632" t="str">
            <v>JAGUARIBARA</v>
          </cell>
          <cell r="D632" t="str">
            <v>230680</v>
          </cell>
          <cell r="E632">
            <v>81533</v>
          </cell>
          <cell r="F632">
            <v>17577995</v>
          </cell>
          <cell r="G632">
            <v>58764</v>
          </cell>
          <cell r="H632">
            <v>16519665</v>
          </cell>
          <cell r="I632">
            <v>11735</v>
          </cell>
          <cell r="J632">
            <v>12916756</v>
          </cell>
        </row>
        <row r="633">
          <cell r="A633">
            <v>230690</v>
          </cell>
          <cell r="B633" t="str">
            <v>CE</v>
          </cell>
          <cell r="C633" t="str">
            <v>JAGUARIBE</v>
          </cell>
          <cell r="D633" t="str">
            <v>230690</v>
          </cell>
          <cell r="E633">
            <v>400725</v>
          </cell>
          <cell r="F633">
            <v>46413975</v>
          </cell>
          <cell r="G633">
            <v>403911</v>
          </cell>
          <cell r="H633">
            <v>36819371</v>
          </cell>
          <cell r="I633">
            <v>262559</v>
          </cell>
          <cell r="J633">
            <v>37306386</v>
          </cell>
        </row>
        <row r="634">
          <cell r="A634">
            <v>230700</v>
          </cell>
          <cell r="B634" t="str">
            <v>CE</v>
          </cell>
          <cell r="C634" t="str">
            <v>JAGUARUANA</v>
          </cell>
          <cell r="D634" t="str">
            <v>230700</v>
          </cell>
          <cell r="E634">
            <v>558756</v>
          </cell>
          <cell r="F634">
            <v>63858145</v>
          </cell>
          <cell r="G634">
            <v>473878</v>
          </cell>
          <cell r="H634">
            <v>49751768</v>
          </cell>
          <cell r="I634">
            <v>916961</v>
          </cell>
          <cell r="J634">
            <v>47874568</v>
          </cell>
        </row>
        <row r="635">
          <cell r="A635">
            <v>230710</v>
          </cell>
          <cell r="B635" t="str">
            <v>CE</v>
          </cell>
          <cell r="C635" t="str">
            <v>JARDIM</v>
          </cell>
          <cell r="D635" t="str">
            <v>230710</v>
          </cell>
          <cell r="E635">
            <v>432831</v>
          </cell>
          <cell r="F635">
            <v>46061178</v>
          </cell>
          <cell r="G635">
            <v>296977</v>
          </cell>
          <cell r="H635">
            <v>40439240</v>
          </cell>
          <cell r="I635">
            <v>209060</v>
          </cell>
          <cell r="J635">
            <v>30105923</v>
          </cell>
        </row>
        <row r="636">
          <cell r="A636">
            <v>230720</v>
          </cell>
          <cell r="B636" t="str">
            <v>CE</v>
          </cell>
          <cell r="C636" t="str">
            <v>JATI</v>
          </cell>
          <cell r="D636" t="str">
            <v>230720</v>
          </cell>
          <cell r="E636">
            <v>2200</v>
          </cell>
          <cell r="F636">
            <v>7267974</v>
          </cell>
          <cell r="H636">
            <v>10754965</v>
          </cell>
          <cell r="J636">
            <v>8888122</v>
          </cell>
        </row>
        <row r="637">
          <cell r="A637">
            <v>230725</v>
          </cell>
          <cell r="B637" t="str">
            <v>CE</v>
          </cell>
          <cell r="C637" t="str">
            <v>JIJOCA DE JERICOACOARA</v>
          </cell>
          <cell r="D637" t="str">
            <v>230725</v>
          </cell>
          <cell r="E637">
            <v>257646</v>
          </cell>
          <cell r="F637">
            <v>35632087</v>
          </cell>
          <cell r="G637">
            <v>250616</v>
          </cell>
          <cell r="H637">
            <v>32895378</v>
          </cell>
          <cell r="I637">
            <v>206868</v>
          </cell>
          <cell r="J637">
            <v>22088010</v>
          </cell>
        </row>
        <row r="638">
          <cell r="A638">
            <v>230730</v>
          </cell>
          <cell r="B638" t="str">
            <v>CE</v>
          </cell>
          <cell r="C638" t="str">
            <v>JUAZEIRO DO NORTE</v>
          </cell>
          <cell r="D638" t="str">
            <v>230730</v>
          </cell>
          <cell r="E638">
            <v>4388942</v>
          </cell>
          <cell r="F638">
            <v>502055555</v>
          </cell>
          <cell r="G638">
            <v>3315803</v>
          </cell>
          <cell r="H638">
            <v>462057678</v>
          </cell>
          <cell r="I638">
            <v>1808182</v>
          </cell>
          <cell r="J638">
            <v>366367065</v>
          </cell>
        </row>
        <row r="639">
          <cell r="A639">
            <v>230740</v>
          </cell>
          <cell r="B639" t="str">
            <v>CE</v>
          </cell>
          <cell r="C639" t="str">
            <v>JUCÁS</v>
          </cell>
          <cell r="D639" t="str">
            <v>230740</v>
          </cell>
          <cell r="E639">
            <v>4</v>
          </cell>
          <cell r="F639">
            <v>61573719</v>
          </cell>
          <cell r="G639">
            <v>750</v>
          </cell>
          <cell r="H639">
            <v>59607961</v>
          </cell>
          <cell r="I639">
            <v>71184</v>
          </cell>
          <cell r="J639">
            <v>53991583</v>
          </cell>
        </row>
        <row r="640">
          <cell r="A640">
            <v>230750</v>
          </cell>
          <cell r="B640" t="str">
            <v>CE</v>
          </cell>
          <cell r="C640" t="str">
            <v>LAVRAS DA MANGABEIRA</v>
          </cell>
          <cell r="D640" t="str">
            <v>230750</v>
          </cell>
          <cell r="E640">
            <v>365703</v>
          </cell>
          <cell r="F640">
            <v>53351735</v>
          </cell>
          <cell r="G640">
            <v>143155</v>
          </cell>
          <cell r="H640">
            <v>53789106</v>
          </cell>
          <cell r="I640">
            <v>509168</v>
          </cell>
          <cell r="J640">
            <v>36607516</v>
          </cell>
        </row>
        <row r="641">
          <cell r="A641">
            <v>230760</v>
          </cell>
          <cell r="B641" t="str">
            <v>CE</v>
          </cell>
          <cell r="C641" t="str">
            <v>LIMOEIRO DO NORTE</v>
          </cell>
          <cell r="D641" t="str">
            <v>230760</v>
          </cell>
          <cell r="E641">
            <v>931056</v>
          </cell>
          <cell r="F641">
            <v>104612615</v>
          </cell>
          <cell r="G641">
            <v>423292</v>
          </cell>
          <cell r="H641">
            <v>96456202</v>
          </cell>
          <cell r="I641">
            <v>384033</v>
          </cell>
          <cell r="J641">
            <v>84792389</v>
          </cell>
        </row>
        <row r="642">
          <cell r="A642">
            <v>230763</v>
          </cell>
          <cell r="B642" t="str">
            <v>CE</v>
          </cell>
          <cell r="C642" t="str">
            <v>MADALENA</v>
          </cell>
          <cell r="D642" t="str">
            <v>230763</v>
          </cell>
          <cell r="E642">
            <v>202804</v>
          </cell>
          <cell r="F642">
            <v>13166468</v>
          </cell>
          <cell r="G642">
            <v>62015</v>
          </cell>
          <cell r="H642">
            <v>10546174</v>
          </cell>
          <cell r="I642">
            <v>56005</v>
          </cell>
          <cell r="J642">
            <v>10023984</v>
          </cell>
        </row>
        <row r="643">
          <cell r="A643">
            <v>230765</v>
          </cell>
          <cell r="B643" t="str">
            <v>CE</v>
          </cell>
          <cell r="C643" t="str">
            <v>MARACANAÚ</v>
          </cell>
          <cell r="D643" t="str">
            <v>230765</v>
          </cell>
          <cell r="E643">
            <v>4300749</v>
          </cell>
          <cell r="F643">
            <v>677573535</v>
          </cell>
          <cell r="G643">
            <v>5309831</v>
          </cell>
          <cell r="H643">
            <v>656999393</v>
          </cell>
          <cell r="I643">
            <v>4544605</v>
          </cell>
          <cell r="J643">
            <v>600401152</v>
          </cell>
        </row>
        <row r="644">
          <cell r="A644">
            <v>230770</v>
          </cell>
          <cell r="B644" t="str">
            <v>CE</v>
          </cell>
          <cell r="C644" t="str">
            <v>MARANGUAPE</v>
          </cell>
          <cell r="D644" t="str">
            <v>230770</v>
          </cell>
          <cell r="E644">
            <v>2689956</v>
          </cell>
          <cell r="F644">
            <v>184656750</v>
          </cell>
          <cell r="G644">
            <v>1531510</v>
          </cell>
          <cell r="H644">
            <v>143177990</v>
          </cell>
          <cell r="I644">
            <v>2196055</v>
          </cell>
          <cell r="J644">
            <v>142020140</v>
          </cell>
        </row>
        <row r="645">
          <cell r="A645">
            <v>230780</v>
          </cell>
          <cell r="B645" t="str">
            <v>CE</v>
          </cell>
          <cell r="C645" t="str">
            <v>MARCO</v>
          </cell>
          <cell r="D645" t="str">
            <v>230780</v>
          </cell>
          <cell r="E645">
            <v>409015</v>
          </cell>
          <cell r="F645">
            <v>37509305</v>
          </cell>
          <cell r="G645">
            <v>385049</v>
          </cell>
          <cell r="H645">
            <v>30205294</v>
          </cell>
          <cell r="I645">
            <v>288636</v>
          </cell>
          <cell r="J645">
            <v>27927471</v>
          </cell>
        </row>
        <row r="646">
          <cell r="A646">
            <v>230790</v>
          </cell>
          <cell r="B646" t="str">
            <v>CE</v>
          </cell>
          <cell r="C646" t="str">
            <v>MARTINÓPOLE</v>
          </cell>
          <cell r="D646" t="str">
            <v>230790</v>
          </cell>
          <cell r="E646">
            <v>283464</v>
          </cell>
          <cell r="F646">
            <v>12398734</v>
          </cell>
          <cell r="G646">
            <v>140517</v>
          </cell>
          <cell r="H646">
            <v>10894475</v>
          </cell>
          <cell r="I646">
            <v>52462</v>
          </cell>
          <cell r="J646">
            <v>6155704</v>
          </cell>
        </row>
        <row r="647">
          <cell r="A647">
            <v>230800</v>
          </cell>
          <cell r="B647" t="str">
            <v>CE</v>
          </cell>
          <cell r="C647" t="str">
            <v>MASSAPÊ</v>
          </cell>
          <cell r="D647" t="str">
            <v>230800</v>
          </cell>
          <cell r="E647">
            <v>612721</v>
          </cell>
          <cell r="F647">
            <v>88025021</v>
          </cell>
          <cell r="G647">
            <v>301076</v>
          </cell>
          <cell r="H647">
            <v>75734628</v>
          </cell>
          <cell r="I647">
            <v>297007</v>
          </cell>
          <cell r="J647">
            <v>62383415</v>
          </cell>
        </row>
        <row r="648">
          <cell r="A648">
            <v>230810</v>
          </cell>
          <cell r="B648" t="str">
            <v>CE</v>
          </cell>
          <cell r="C648" t="str">
            <v>MAURITI</v>
          </cell>
          <cell r="D648" t="str">
            <v>230810</v>
          </cell>
          <cell r="E648">
            <v>782750</v>
          </cell>
          <cell r="F648">
            <v>61000001</v>
          </cell>
          <cell r="G648">
            <v>466518</v>
          </cell>
          <cell r="H648">
            <v>47749008</v>
          </cell>
          <cell r="I648">
            <v>384533</v>
          </cell>
          <cell r="J648">
            <v>38507326</v>
          </cell>
        </row>
        <row r="649">
          <cell r="A649">
            <v>230820</v>
          </cell>
          <cell r="B649" t="str">
            <v>CE</v>
          </cell>
          <cell r="C649" t="str">
            <v>MERUOCA</v>
          </cell>
          <cell r="D649" t="str">
            <v>230820</v>
          </cell>
          <cell r="E649">
            <v>272095</v>
          </cell>
          <cell r="F649">
            <v>21738556</v>
          </cell>
          <cell r="G649">
            <v>194126</v>
          </cell>
          <cell r="H649">
            <v>19884462</v>
          </cell>
          <cell r="I649">
            <v>152110</v>
          </cell>
          <cell r="J649">
            <v>12972412</v>
          </cell>
        </row>
        <row r="650">
          <cell r="A650">
            <v>230830</v>
          </cell>
          <cell r="B650" t="str">
            <v>CE</v>
          </cell>
          <cell r="C650" t="str">
            <v>MILAGRES</v>
          </cell>
          <cell r="D650" t="str">
            <v>230830</v>
          </cell>
          <cell r="E650">
            <v>426271</v>
          </cell>
          <cell r="F650">
            <v>61337265</v>
          </cell>
          <cell r="G650">
            <v>284280</v>
          </cell>
          <cell r="H650">
            <v>58149796</v>
          </cell>
          <cell r="I650">
            <v>1017091</v>
          </cell>
          <cell r="J650">
            <v>43315421</v>
          </cell>
        </row>
        <row r="651">
          <cell r="A651">
            <v>230835</v>
          </cell>
          <cell r="B651" t="str">
            <v>CE</v>
          </cell>
          <cell r="C651" t="str">
            <v>MILHÃ</v>
          </cell>
          <cell r="D651" t="str">
            <v>230835</v>
          </cell>
          <cell r="E651">
            <v>266476</v>
          </cell>
          <cell r="F651">
            <v>17232690</v>
          </cell>
          <cell r="G651">
            <v>179295</v>
          </cell>
          <cell r="H651">
            <v>17608193</v>
          </cell>
          <cell r="I651">
            <v>187494</v>
          </cell>
          <cell r="J651">
            <v>12832402</v>
          </cell>
        </row>
        <row r="652">
          <cell r="A652">
            <v>230837</v>
          </cell>
          <cell r="B652" t="str">
            <v>CE</v>
          </cell>
          <cell r="C652" t="str">
            <v>MIRAÍMA</v>
          </cell>
          <cell r="D652" t="str">
            <v>230837</v>
          </cell>
          <cell r="E652">
            <v>4474</v>
          </cell>
          <cell r="F652">
            <v>29731523</v>
          </cell>
          <cell r="G652">
            <v>120</v>
          </cell>
          <cell r="H652">
            <v>28786172</v>
          </cell>
          <cell r="J652">
            <v>25909065</v>
          </cell>
        </row>
        <row r="653">
          <cell r="A653">
            <v>230840</v>
          </cell>
          <cell r="B653" t="str">
            <v>CE</v>
          </cell>
          <cell r="C653" t="str">
            <v>MISSÃO VELHA</v>
          </cell>
          <cell r="D653" t="str">
            <v>230840</v>
          </cell>
          <cell r="E653">
            <v>4294141</v>
          </cell>
          <cell r="F653">
            <v>61586671</v>
          </cell>
          <cell r="G653">
            <v>242809</v>
          </cell>
          <cell r="H653">
            <v>35217000</v>
          </cell>
          <cell r="I653">
            <v>119916</v>
          </cell>
          <cell r="J653">
            <v>31312419</v>
          </cell>
        </row>
        <row r="654">
          <cell r="A654">
            <v>230850</v>
          </cell>
          <cell r="B654" t="str">
            <v>CE</v>
          </cell>
          <cell r="C654" t="str">
            <v>MOMBAÇA</v>
          </cell>
          <cell r="D654" t="str">
            <v>230850</v>
          </cell>
          <cell r="E654">
            <v>195419</v>
          </cell>
          <cell r="F654">
            <v>25358557</v>
          </cell>
          <cell r="G654">
            <v>211622</v>
          </cell>
          <cell r="H654">
            <v>20347040</v>
          </cell>
          <cell r="I654">
            <v>198149</v>
          </cell>
          <cell r="J654">
            <v>18532535</v>
          </cell>
        </row>
        <row r="655">
          <cell r="A655">
            <v>230860</v>
          </cell>
          <cell r="B655" t="str">
            <v>CE</v>
          </cell>
          <cell r="C655" t="str">
            <v>MONSENHOR TABOSA</v>
          </cell>
          <cell r="D655" t="str">
            <v>230860</v>
          </cell>
          <cell r="E655">
            <v>259834</v>
          </cell>
          <cell r="F655">
            <v>34264430</v>
          </cell>
          <cell r="G655">
            <v>126317</v>
          </cell>
          <cell r="H655">
            <v>33400184</v>
          </cell>
          <cell r="I655">
            <v>86799</v>
          </cell>
          <cell r="J655">
            <v>27239604</v>
          </cell>
        </row>
        <row r="656">
          <cell r="A656">
            <v>230870</v>
          </cell>
          <cell r="B656" t="str">
            <v>CE</v>
          </cell>
          <cell r="C656" t="str">
            <v>MORADA NOVA</v>
          </cell>
          <cell r="D656" t="str">
            <v>230870</v>
          </cell>
          <cell r="E656">
            <v>1610589</v>
          </cell>
          <cell r="F656">
            <v>71093739</v>
          </cell>
          <cell r="G656">
            <v>729744</v>
          </cell>
          <cell r="H656">
            <v>66451371</v>
          </cell>
          <cell r="I656">
            <v>1418342</v>
          </cell>
          <cell r="J656">
            <v>36927988</v>
          </cell>
        </row>
        <row r="657">
          <cell r="A657">
            <v>230880</v>
          </cell>
          <cell r="B657" t="str">
            <v>CE</v>
          </cell>
          <cell r="C657" t="str">
            <v>MORAÚJO</v>
          </cell>
          <cell r="D657" t="str">
            <v>230880</v>
          </cell>
          <cell r="E657">
            <v>127817</v>
          </cell>
          <cell r="F657">
            <v>11247761</v>
          </cell>
          <cell r="G657">
            <v>18060</v>
          </cell>
          <cell r="H657">
            <v>8621753</v>
          </cell>
          <cell r="I657">
            <v>206379</v>
          </cell>
          <cell r="J657">
            <v>7782070</v>
          </cell>
        </row>
        <row r="658">
          <cell r="A658">
            <v>230890</v>
          </cell>
          <cell r="B658" t="str">
            <v>CE</v>
          </cell>
          <cell r="C658" t="str">
            <v>MORRINHOS</v>
          </cell>
          <cell r="D658" t="str">
            <v>230890</v>
          </cell>
          <cell r="E658">
            <v>250165</v>
          </cell>
          <cell r="F658">
            <v>24123260</v>
          </cell>
          <cell r="G658">
            <v>254606</v>
          </cell>
          <cell r="H658">
            <v>22783017</v>
          </cell>
          <cell r="I658">
            <v>146883</v>
          </cell>
          <cell r="J658">
            <v>16814008</v>
          </cell>
        </row>
        <row r="659">
          <cell r="A659">
            <v>230900</v>
          </cell>
          <cell r="B659" t="str">
            <v>CE</v>
          </cell>
          <cell r="C659" t="str">
            <v>MUCAMBO</v>
          </cell>
          <cell r="D659" t="str">
            <v>230900</v>
          </cell>
          <cell r="E659">
            <v>239907</v>
          </cell>
          <cell r="F659">
            <v>13643916</v>
          </cell>
          <cell r="G659">
            <v>106574</v>
          </cell>
          <cell r="H659">
            <v>10235675</v>
          </cell>
          <cell r="I659">
            <v>114210</v>
          </cell>
          <cell r="J659">
            <v>8524974</v>
          </cell>
        </row>
        <row r="660">
          <cell r="A660">
            <v>230910</v>
          </cell>
          <cell r="B660" t="str">
            <v>CE</v>
          </cell>
          <cell r="C660" t="str">
            <v>MULUNGU</v>
          </cell>
          <cell r="D660" t="str">
            <v>230910</v>
          </cell>
          <cell r="E660">
            <v>145591</v>
          </cell>
          <cell r="F660">
            <v>8768689</v>
          </cell>
          <cell r="G660">
            <v>68238</v>
          </cell>
          <cell r="H660">
            <v>7789629</v>
          </cell>
          <cell r="I660">
            <v>143859</v>
          </cell>
          <cell r="J660">
            <v>5819294</v>
          </cell>
        </row>
        <row r="661">
          <cell r="A661">
            <v>230920</v>
          </cell>
          <cell r="B661" t="str">
            <v>CE</v>
          </cell>
          <cell r="C661" t="str">
            <v>NOVA OLINDA</v>
          </cell>
          <cell r="D661" t="str">
            <v>230920</v>
          </cell>
          <cell r="E661">
            <v>181849</v>
          </cell>
          <cell r="F661">
            <v>31934479</v>
          </cell>
          <cell r="G661">
            <v>262519</v>
          </cell>
          <cell r="H661">
            <v>23948200</v>
          </cell>
          <cell r="I661">
            <v>125067</v>
          </cell>
          <cell r="J661">
            <v>19674507</v>
          </cell>
        </row>
        <row r="662">
          <cell r="A662">
            <v>230930</v>
          </cell>
          <cell r="B662" t="str">
            <v>CE</v>
          </cell>
          <cell r="C662" t="str">
            <v>NOVA RUSSAS</v>
          </cell>
          <cell r="D662" t="str">
            <v>230930</v>
          </cell>
          <cell r="E662">
            <v>508085</v>
          </cell>
          <cell r="F662">
            <v>29881702</v>
          </cell>
          <cell r="G662">
            <v>281160</v>
          </cell>
          <cell r="H662">
            <v>22825163</v>
          </cell>
          <cell r="I662">
            <v>455893</v>
          </cell>
          <cell r="J662">
            <v>19732730</v>
          </cell>
        </row>
        <row r="663">
          <cell r="A663">
            <v>230940</v>
          </cell>
          <cell r="B663" t="str">
            <v>CE</v>
          </cell>
          <cell r="C663" t="str">
            <v>NOVO ORIENTE</v>
          </cell>
          <cell r="D663" t="str">
            <v>230940</v>
          </cell>
          <cell r="E663">
            <v>276208</v>
          </cell>
          <cell r="F663">
            <v>31088498</v>
          </cell>
          <cell r="G663">
            <v>263166</v>
          </cell>
          <cell r="H663">
            <v>23285941</v>
          </cell>
          <cell r="I663">
            <v>2320</v>
          </cell>
          <cell r="J663">
            <v>28486647</v>
          </cell>
        </row>
        <row r="664">
          <cell r="A664">
            <v>230945</v>
          </cell>
          <cell r="B664" t="str">
            <v>CE</v>
          </cell>
          <cell r="C664" t="str">
            <v>OCARA</v>
          </cell>
          <cell r="D664" t="str">
            <v>230945</v>
          </cell>
          <cell r="E664">
            <v>627857</v>
          </cell>
          <cell r="F664">
            <v>47236365</v>
          </cell>
          <cell r="G664">
            <v>333187</v>
          </cell>
          <cell r="H664">
            <v>40959419</v>
          </cell>
          <cell r="I664">
            <v>316663</v>
          </cell>
          <cell r="J664">
            <v>30229649</v>
          </cell>
        </row>
        <row r="665">
          <cell r="A665">
            <v>230950</v>
          </cell>
          <cell r="B665" t="str">
            <v>CE</v>
          </cell>
          <cell r="C665" t="str">
            <v>ORÓS</v>
          </cell>
          <cell r="D665" t="str">
            <v>230950</v>
          </cell>
          <cell r="E665">
            <v>341568</v>
          </cell>
          <cell r="F665">
            <v>25675266</v>
          </cell>
          <cell r="G665">
            <v>304154</v>
          </cell>
          <cell r="H665">
            <v>17978180</v>
          </cell>
          <cell r="I665">
            <v>191932</v>
          </cell>
          <cell r="J665">
            <v>11847661</v>
          </cell>
        </row>
        <row r="666">
          <cell r="A666">
            <v>230960</v>
          </cell>
          <cell r="B666" t="str">
            <v>CE</v>
          </cell>
          <cell r="C666" t="str">
            <v>PACAJUS</v>
          </cell>
          <cell r="D666" t="str">
            <v>230960</v>
          </cell>
          <cell r="E666">
            <v>676333</v>
          </cell>
          <cell r="F666">
            <v>75488944</v>
          </cell>
          <cell r="G666">
            <v>1525385</v>
          </cell>
          <cell r="H666">
            <v>68007123</v>
          </cell>
          <cell r="I666">
            <v>965263</v>
          </cell>
          <cell r="J666">
            <v>67000694</v>
          </cell>
        </row>
        <row r="667">
          <cell r="A667">
            <v>230970</v>
          </cell>
          <cell r="B667" t="str">
            <v>CE</v>
          </cell>
          <cell r="C667" t="str">
            <v>PACATUBA</v>
          </cell>
          <cell r="D667" t="str">
            <v>230970</v>
          </cell>
          <cell r="E667">
            <v>1109372</v>
          </cell>
          <cell r="F667">
            <v>110266804</v>
          </cell>
          <cell r="G667">
            <v>1055818</v>
          </cell>
          <cell r="H667">
            <v>91722188</v>
          </cell>
          <cell r="I667">
            <v>492870</v>
          </cell>
          <cell r="J667">
            <v>83507826</v>
          </cell>
        </row>
        <row r="668">
          <cell r="A668">
            <v>230980</v>
          </cell>
          <cell r="B668" t="str">
            <v>CE</v>
          </cell>
          <cell r="C668" t="str">
            <v>PACOTI</v>
          </cell>
          <cell r="D668" t="str">
            <v>230980</v>
          </cell>
          <cell r="E668">
            <v>83890</v>
          </cell>
          <cell r="F668">
            <v>6618665</v>
          </cell>
          <cell r="G668">
            <v>65331</v>
          </cell>
          <cell r="H668">
            <v>5076663</v>
          </cell>
          <cell r="I668">
            <v>13932</v>
          </cell>
          <cell r="J668">
            <v>2711012</v>
          </cell>
        </row>
        <row r="669">
          <cell r="A669">
            <v>230990</v>
          </cell>
          <cell r="B669" t="str">
            <v>CE</v>
          </cell>
          <cell r="C669" t="str">
            <v>PACUJÁ</v>
          </cell>
          <cell r="D669" t="str">
            <v>230990</v>
          </cell>
          <cell r="E669">
            <v>74915</v>
          </cell>
          <cell r="F669">
            <v>9342484</v>
          </cell>
          <cell r="G669">
            <v>55335</v>
          </cell>
          <cell r="H669">
            <v>7673384</v>
          </cell>
          <cell r="I669">
            <v>74239</v>
          </cell>
          <cell r="J669">
            <v>8394260</v>
          </cell>
        </row>
        <row r="670">
          <cell r="A670">
            <v>231000</v>
          </cell>
          <cell r="B670" t="str">
            <v>CE</v>
          </cell>
          <cell r="C670" t="str">
            <v>PALHANO</v>
          </cell>
          <cell r="D670" t="str">
            <v>231000</v>
          </cell>
          <cell r="E670">
            <v>136414</v>
          </cell>
          <cell r="F670">
            <v>18471961</v>
          </cell>
          <cell r="G670">
            <v>165788</v>
          </cell>
          <cell r="H670">
            <v>17875756</v>
          </cell>
          <cell r="I670">
            <v>121312</v>
          </cell>
          <cell r="J670">
            <v>13788044</v>
          </cell>
        </row>
        <row r="671">
          <cell r="A671">
            <v>231010</v>
          </cell>
          <cell r="B671" t="str">
            <v>CE</v>
          </cell>
          <cell r="C671" t="str">
            <v>PALMÁCIA</v>
          </cell>
          <cell r="D671" t="str">
            <v>231010</v>
          </cell>
          <cell r="E671">
            <v>326722</v>
          </cell>
          <cell r="F671">
            <v>53725296</v>
          </cell>
          <cell r="G671">
            <v>153237</v>
          </cell>
          <cell r="H671">
            <v>42123552</v>
          </cell>
          <cell r="I671">
            <v>1217649</v>
          </cell>
          <cell r="J671">
            <v>14185319</v>
          </cell>
        </row>
        <row r="672">
          <cell r="A672">
            <v>231020</v>
          </cell>
          <cell r="B672" t="str">
            <v>CE</v>
          </cell>
          <cell r="C672" t="str">
            <v>PARACURU</v>
          </cell>
          <cell r="D672" t="str">
            <v>231020</v>
          </cell>
          <cell r="E672">
            <v>617620</v>
          </cell>
          <cell r="F672">
            <v>45439172</v>
          </cell>
          <cell r="G672">
            <v>381384</v>
          </cell>
          <cell r="H672">
            <v>36386053</v>
          </cell>
          <cell r="I672">
            <v>275534</v>
          </cell>
          <cell r="J672">
            <v>38298168</v>
          </cell>
        </row>
        <row r="673">
          <cell r="A673">
            <v>231025</v>
          </cell>
          <cell r="B673" t="str">
            <v>CE</v>
          </cell>
          <cell r="C673" t="str">
            <v>PARAIPABA</v>
          </cell>
          <cell r="D673" t="str">
            <v>231025</v>
          </cell>
          <cell r="E673">
            <v>553155</v>
          </cell>
          <cell r="F673">
            <v>67561618</v>
          </cell>
          <cell r="G673">
            <v>357801</v>
          </cell>
          <cell r="H673">
            <v>50510015</v>
          </cell>
          <cell r="I673">
            <v>141096</v>
          </cell>
          <cell r="J673">
            <v>56752421</v>
          </cell>
        </row>
        <row r="674">
          <cell r="A674">
            <v>231030</v>
          </cell>
          <cell r="B674" t="str">
            <v>CE</v>
          </cell>
          <cell r="C674" t="str">
            <v>PARAMBU</v>
          </cell>
          <cell r="D674" t="str">
            <v>231030</v>
          </cell>
          <cell r="E674">
            <v>181098</v>
          </cell>
          <cell r="F674">
            <v>31145722</v>
          </cell>
          <cell r="G674">
            <v>7979</v>
          </cell>
          <cell r="H674">
            <v>27972948</v>
          </cell>
          <cell r="I674">
            <v>291737</v>
          </cell>
          <cell r="J674">
            <v>19634698</v>
          </cell>
        </row>
        <row r="675">
          <cell r="A675">
            <v>231040</v>
          </cell>
          <cell r="B675" t="str">
            <v>CE</v>
          </cell>
          <cell r="C675" t="str">
            <v>PARAMOTI</v>
          </cell>
          <cell r="D675" t="str">
            <v>231040</v>
          </cell>
          <cell r="E675">
            <v>264290</v>
          </cell>
          <cell r="F675">
            <v>13410039</v>
          </cell>
          <cell r="G675">
            <v>13649</v>
          </cell>
          <cell r="H675">
            <v>8081011</v>
          </cell>
          <cell r="I675">
            <v>12893</v>
          </cell>
          <cell r="J675">
            <v>5682632</v>
          </cell>
        </row>
        <row r="676">
          <cell r="A676">
            <v>231050</v>
          </cell>
          <cell r="B676" t="str">
            <v>CE</v>
          </cell>
          <cell r="C676" t="str">
            <v>PEDRA BRANCA</v>
          </cell>
          <cell r="D676" t="str">
            <v>231050</v>
          </cell>
          <cell r="E676">
            <v>594001</v>
          </cell>
          <cell r="F676">
            <v>47790415</v>
          </cell>
          <cell r="G676">
            <v>549266</v>
          </cell>
          <cell r="H676">
            <v>36078777</v>
          </cell>
          <cell r="I676">
            <v>726205</v>
          </cell>
          <cell r="J676">
            <v>37142340</v>
          </cell>
        </row>
        <row r="677">
          <cell r="A677">
            <v>231060</v>
          </cell>
          <cell r="B677" t="str">
            <v>CE</v>
          </cell>
          <cell r="C677" t="str">
            <v>PENAFORTE</v>
          </cell>
          <cell r="D677" t="str">
            <v>231060</v>
          </cell>
          <cell r="E677">
            <v>79790</v>
          </cell>
          <cell r="F677">
            <v>21081496</v>
          </cell>
          <cell r="G677">
            <v>86743</v>
          </cell>
          <cell r="H677">
            <v>30430956</v>
          </cell>
          <cell r="I677">
            <v>58681</v>
          </cell>
          <cell r="J677">
            <v>28467673</v>
          </cell>
        </row>
        <row r="678">
          <cell r="A678">
            <v>231070</v>
          </cell>
          <cell r="B678" t="str">
            <v>CE</v>
          </cell>
          <cell r="C678" t="str">
            <v>PENTECOSTE</v>
          </cell>
          <cell r="D678" t="str">
            <v>231070</v>
          </cell>
          <cell r="E678">
            <v>633629</v>
          </cell>
          <cell r="F678">
            <v>40688665</v>
          </cell>
          <cell r="G678">
            <v>279473</v>
          </cell>
          <cell r="H678">
            <v>32095816</v>
          </cell>
          <cell r="I678">
            <v>99897</v>
          </cell>
          <cell r="J678">
            <v>24860236</v>
          </cell>
        </row>
        <row r="679">
          <cell r="A679">
            <v>231080</v>
          </cell>
          <cell r="B679" t="str">
            <v>CE</v>
          </cell>
          <cell r="C679" t="str">
            <v>PEREIRO</v>
          </cell>
          <cell r="D679" t="str">
            <v>231080</v>
          </cell>
          <cell r="E679">
            <v>162415</v>
          </cell>
          <cell r="F679">
            <v>16374968</v>
          </cell>
          <cell r="G679">
            <v>85450</v>
          </cell>
          <cell r="H679">
            <v>12866892</v>
          </cell>
          <cell r="I679">
            <v>293722</v>
          </cell>
          <cell r="J679">
            <v>11978052</v>
          </cell>
        </row>
        <row r="680">
          <cell r="A680">
            <v>231085</v>
          </cell>
          <cell r="B680" t="str">
            <v>CE</v>
          </cell>
          <cell r="C680" t="str">
            <v>PINDORETAMA</v>
          </cell>
          <cell r="D680" t="str">
            <v>231085</v>
          </cell>
          <cell r="E680">
            <v>519488</v>
          </cell>
          <cell r="F680">
            <v>31710079</v>
          </cell>
          <cell r="H680">
            <v>26565750</v>
          </cell>
          <cell r="I680">
            <v>570872</v>
          </cell>
          <cell r="J680">
            <v>21935646</v>
          </cell>
        </row>
        <row r="681">
          <cell r="A681">
            <v>231090</v>
          </cell>
          <cell r="B681" t="str">
            <v>CE</v>
          </cell>
          <cell r="C681" t="str">
            <v>PIQUET CARNEIRO</v>
          </cell>
          <cell r="D681" t="str">
            <v>231090</v>
          </cell>
          <cell r="E681">
            <v>83418</v>
          </cell>
          <cell r="F681">
            <v>27470524</v>
          </cell>
          <cell r="G681">
            <v>174987</v>
          </cell>
          <cell r="H681">
            <v>23138412</v>
          </cell>
          <cell r="I681">
            <v>25301</v>
          </cell>
          <cell r="J681">
            <v>20442139</v>
          </cell>
        </row>
        <row r="682">
          <cell r="A682">
            <v>231095</v>
          </cell>
          <cell r="B682" t="str">
            <v>CE</v>
          </cell>
          <cell r="C682" t="str">
            <v>PIRES FERREIRA</v>
          </cell>
          <cell r="D682" t="str">
            <v>231095</v>
          </cell>
          <cell r="E682">
            <v>32091</v>
          </cell>
          <cell r="F682">
            <v>9830930</v>
          </cell>
          <cell r="G682">
            <v>72320</v>
          </cell>
          <cell r="H682">
            <v>8563038</v>
          </cell>
          <cell r="I682">
            <v>85391</v>
          </cell>
          <cell r="J682">
            <v>9043428</v>
          </cell>
        </row>
        <row r="683">
          <cell r="A683">
            <v>231100</v>
          </cell>
          <cell r="B683" t="str">
            <v>CE</v>
          </cell>
          <cell r="C683" t="str">
            <v>PORANGA</v>
          </cell>
          <cell r="D683" t="str">
            <v>231100</v>
          </cell>
          <cell r="E683">
            <v>642</v>
          </cell>
          <cell r="F683">
            <v>7208080</v>
          </cell>
          <cell r="G683">
            <v>965971</v>
          </cell>
          <cell r="H683">
            <v>34626477</v>
          </cell>
          <cell r="I683">
            <v>112420</v>
          </cell>
          <cell r="J683">
            <v>32727099</v>
          </cell>
        </row>
        <row r="684">
          <cell r="A684">
            <v>231110</v>
          </cell>
          <cell r="B684" t="str">
            <v>CE</v>
          </cell>
          <cell r="C684" t="str">
            <v>PORTEIRAS</v>
          </cell>
          <cell r="D684" t="str">
            <v>231110</v>
          </cell>
          <cell r="E684">
            <v>274440</v>
          </cell>
          <cell r="F684">
            <v>25804524</v>
          </cell>
          <cell r="G684">
            <v>149313</v>
          </cell>
          <cell r="H684">
            <v>25178476</v>
          </cell>
          <cell r="I684">
            <v>89877</v>
          </cell>
          <cell r="J684">
            <v>20175237</v>
          </cell>
        </row>
        <row r="685">
          <cell r="A685">
            <v>231120</v>
          </cell>
          <cell r="B685" t="str">
            <v>CE</v>
          </cell>
          <cell r="C685" t="str">
            <v>POTENGI</v>
          </cell>
          <cell r="D685" t="str">
            <v>231120</v>
          </cell>
          <cell r="E685">
            <v>88568</v>
          </cell>
          <cell r="F685">
            <v>6910624</v>
          </cell>
          <cell r="G685">
            <v>54435</v>
          </cell>
          <cell r="H685">
            <v>5516898</v>
          </cell>
          <cell r="I685">
            <v>34788</v>
          </cell>
          <cell r="J685">
            <v>3670763</v>
          </cell>
        </row>
        <row r="686">
          <cell r="A686">
            <v>231123</v>
          </cell>
          <cell r="B686" t="str">
            <v>CE</v>
          </cell>
          <cell r="C686" t="str">
            <v>POTIRETAMA</v>
          </cell>
          <cell r="D686" t="str">
            <v>231123</v>
          </cell>
          <cell r="E686">
            <v>27797</v>
          </cell>
          <cell r="F686">
            <v>6777886</v>
          </cell>
          <cell r="G686">
            <v>34477</v>
          </cell>
          <cell r="H686">
            <v>5571519</v>
          </cell>
          <cell r="I686">
            <v>125770</v>
          </cell>
          <cell r="J686">
            <v>4875384</v>
          </cell>
        </row>
        <row r="687">
          <cell r="A687">
            <v>231126</v>
          </cell>
          <cell r="B687" t="str">
            <v>CE</v>
          </cell>
          <cell r="C687" t="str">
            <v>QUITERIANÓPOLIS</v>
          </cell>
          <cell r="D687" t="str">
            <v>231126</v>
          </cell>
          <cell r="E687">
            <v>1383915</v>
          </cell>
          <cell r="F687">
            <v>58715220</v>
          </cell>
          <cell r="G687">
            <v>385147</v>
          </cell>
          <cell r="H687">
            <v>56017887</v>
          </cell>
          <cell r="I687">
            <v>64934</v>
          </cell>
          <cell r="J687">
            <v>48821468</v>
          </cell>
        </row>
        <row r="688">
          <cell r="A688">
            <v>231130</v>
          </cell>
          <cell r="B688" t="str">
            <v>CE</v>
          </cell>
          <cell r="C688" t="str">
            <v>QUIXADÁ</v>
          </cell>
          <cell r="D688" t="str">
            <v>231130</v>
          </cell>
          <cell r="E688">
            <v>1386106</v>
          </cell>
          <cell r="F688">
            <v>113077424</v>
          </cell>
          <cell r="G688">
            <v>954659</v>
          </cell>
          <cell r="H688">
            <v>96292110</v>
          </cell>
          <cell r="I688">
            <v>1430496</v>
          </cell>
          <cell r="J688">
            <v>100755138</v>
          </cell>
        </row>
        <row r="689">
          <cell r="A689">
            <v>231135</v>
          </cell>
          <cell r="B689" t="str">
            <v>CE</v>
          </cell>
          <cell r="C689" t="str">
            <v>QUIXELÔ</v>
          </cell>
          <cell r="D689" t="str">
            <v>231135</v>
          </cell>
          <cell r="E689">
            <v>4268</v>
          </cell>
          <cell r="F689">
            <v>16677174</v>
          </cell>
          <cell r="G689">
            <v>44993</v>
          </cell>
          <cell r="H689">
            <v>19025282</v>
          </cell>
          <cell r="I689">
            <v>153497</v>
          </cell>
          <cell r="J689">
            <v>15578582</v>
          </cell>
        </row>
        <row r="690">
          <cell r="A690">
            <v>231140</v>
          </cell>
          <cell r="B690" t="str">
            <v>CE</v>
          </cell>
          <cell r="C690" t="str">
            <v>QUIXERAMOBIM</v>
          </cell>
          <cell r="D690" t="str">
            <v>231140</v>
          </cell>
          <cell r="E690">
            <v>1000188</v>
          </cell>
          <cell r="F690">
            <v>138934138</v>
          </cell>
          <cell r="G690">
            <v>756702</v>
          </cell>
          <cell r="H690">
            <v>122445250</v>
          </cell>
          <cell r="I690">
            <v>1380749</v>
          </cell>
          <cell r="J690">
            <v>97862154</v>
          </cell>
        </row>
        <row r="691">
          <cell r="A691">
            <v>231150</v>
          </cell>
          <cell r="B691" t="str">
            <v>CE</v>
          </cell>
          <cell r="C691" t="str">
            <v>QUIXERÉ</v>
          </cell>
          <cell r="D691" t="str">
            <v>231150</v>
          </cell>
          <cell r="E691">
            <v>517796</v>
          </cell>
          <cell r="F691">
            <v>39585947</v>
          </cell>
          <cell r="G691">
            <v>296028</v>
          </cell>
          <cell r="H691">
            <v>36908323</v>
          </cell>
          <cell r="I691">
            <v>170966</v>
          </cell>
          <cell r="J691">
            <v>28660660</v>
          </cell>
        </row>
        <row r="692">
          <cell r="A692">
            <v>231160</v>
          </cell>
          <cell r="B692" t="str">
            <v>CE</v>
          </cell>
          <cell r="C692" t="str">
            <v>REDENÇÃO</v>
          </cell>
          <cell r="D692" t="str">
            <v>231160</v>
          </cell>
          <cell r="E692">
            <v>464225</v>
          </cell>
          <cell r="F692">
            <v>138536217</v>
          </cell>
          <cell r="G692">
            <v>4062442</v>
          </cell>
          <cell r="H692">
            <v>39428618</v>
          </cell>
          <cell r="I692">
            <v>336692</v>
          </cell>
          <cell r="J692">
            <v>23774744</v>
          </cell>
        </row>
        <row r="693">
          <cell r="A693">
            <v>231170</v>
          </cell>
          <cell r="B693" t="str">
            <v>CE</v>
          </cell>
          <cell r="C693" t="str">
            <v>RERIUTABA</v>
          </cell>
          <cell r="D693" t="str">
            <v>231170</v>
          </cell>
          <cell r="E693">
            <v>178168</v>
          </cell>
          <cell r="F693">
            <v>90867761</v>
          </cell>
          <cell r="G693">
            <v>258652</v>
          </cell>
          <cell r="H693">
            <v>85676063</v>
          </cell>
          <cell r="I693">
            <v>184386</v>
          </cell>
          <cell r="J693">
            <v>72776876</v>
          </cell>
        </row>
        <row r="694">
          <cell r="A694">
            <v>231180</v>
          </cell>
          <cell r="B694" t="str">
            <v>CE</v>
          </cell>
          <cell r="C694" t="str">
            <v>RUSSAS</v>
          </cell>
          <cell r="D694" t="str">
            <v>231180</v>
          </cell>
          <cell r="E694">
            <v>846586</v>
          </cell>
          <cell r="F694">
            <v>74232910</v>
          </cell>
          <cell r="G694">
            <v>924816</v>
          </cell>
          <cell r="H694">
            <v>61733729</v>
          </cell>
          <cell r="I694">
            <v>1039359</v>
          </cell>
          <cell r="J694">
            <v>66019283</v>
          </cell>
        </row>
        <row r="695">
          <cell r="A695">
            <v>231190</v>
          </cell>
          <cell r="B695" t="str">
            <v>CE</v>
          </cell>
          <cell r="C695" t="str">
            <v>SABOEIRO</v>
          </cell>
          <cell r="D695" t="str">
            <v>231190</v>
          </cell>
          <cell r="F695">
            <v>72110</v>
          </cell>
          <cell r="H695">
            <v>3147834</v>
          </cell>
          <cell r="I695">
            <v>20</v>
          </cell>
          <cell r="J695">
            <v>3554586</v>
          </cell>
        </row>
        <row r="696">
          <cell r="A696">
            <v>231195</v>
          </cell>
          <cell r="B696" t="str">
            <v>CE</v>
          </cell>
          <cell r="C696" t="str">
            <v>SALITRE</v>
          </cell>
          <cell r="D696" t="str">
            <v>231195</v>
          </cell>
          <cell r="E696">
            <v>14762</v>
          </cell>
          <cell r="F696">
            <v>155859368</v>
          </cell>
          <cell r="H696">
            <v>155246596</v>
          </cell>
          <cell r="I696">
            <v>60</v>
          </cell>
          <cell r="J696">
            <v>139769582</v>
          </cell>
        </row>
        <row r="697">
          <cell r="A697">
            <v>231220</v>
          </cell>
          <cell r="B697" t="str">
            <v>CE</v>
          </cell>
          <cell r="C697" t="str">
            <v>SANTA QUITÉRIA</v>
          </cell>
          <cell r="D697" t="str">
            <v>231220</v>
          </cell>
          <cell r="E697">
            <v>225119</v>
          </cell>
          <cell r="F697">
            <v>56543890</v>
          </cell>
          <cell r="G697">
            <v>608270</v>
          </cell>
          <cell r="H697">
            <v>48155148</v>
          </cell>
          <cell r="I697">
            <v>59583</v>
          </cell>
          <cell r="J697">
            <v>46303607</v>
          </cell>
        </row>
        <row r="698">
          <cell r="A698">
            <v>231200</v>
          </cell>
          <cell r="B698" t="str">
            <v>CE</v>
          </cell>
          <cell r="C698" t="str">
            <v>SANTANA DO ACARAÚ</v>
          </cell>
          <cell r="D698" t="str">
            <v>231200</v>
          </cell>
          <cell r="E698">
            <v>338750</v>
          </cell>
          <cell r="F698">
            <v>40259453</v>
          </cell>
          <cell r="G698">
            <v>510458</v>
          </cell>
          <cell r="H698">
            <v>34894020</v>
          </cell>
          <cell r="I698">
            <v>257266</v>
          </cell>
          <cell r="J698">
            <v>24272888</v>
          </cell>
        </row>
        <row r="699">
          <cell r="A699">
            <v>231210</v>
          </cell>
          <cell r="B699" t="str">
            <v>CE</v>
          </cell>
          <cell r="C699" t="str">
            <v>SANTANA DO CARIRI</v>
          </cell>
          <cell r="D699" t="str">
            <v>231210</v>
          </cell>
          <cell r="E699">
            <v>206634</v>
          </cell>
          <cell r="F699">
            <v>27332236</v>
          </cell>
          <cell r="G699">
            <v>163948</v>
          </cell>
          <cell r="H699">
            <v>23168798</v>
          </cell>
          <cell r="I699">
            <v>169591</v>
          </cell>
          <cell r="J699">
            <v>24624676</v>
          </cell>
        </row>
        <row r="700">
          <cell r="A700">
            <v>231230</v>
          </cell>
          <cell r="B700" t="str">
            <v>CE</v>
          </cell>
          <cell r="C700" t="str">
            <v>SÃO BENEDITO</v>
          </cell>
          <cell r="D700" t="str">
            <v>231230</v>
          </cell>
          <cell r="E700">
            <v>642202</v>
          </cell>
          <cell r="F700">
            <v>77741039</v>
          </cell>
          <cell r="G700">
            <v>528125</v>
          </cell>
          <cell r="H700">
            <v>64225634</v>
          </cell>
          <cell r="I700">
            <v>649846</v>
          </cell>
          <cell r="J700">
            <v>62838166</v>
          </cell>
        </row>
        <row r="701">
          <cell r="A701">
            <v>231240</v>
          </cell>
          <cell r="B701" t="str">
            <v>CE</v>
          </cell>
          <cell r="C701" t="str">
            <v>SÃO GONÇALO DO AMARANTE</v>
          </cell>
          <cell r="D701" t="str">
            <v>231240</v>
          </cell>
          <cell r="E701">
            <v>2432127</v>
          </cell>
          <cell r="F701">
            <v>116570467</v>
          </cell>
          <cell r="G701">
            <v>2525995</v>
          </cell>
          <cell r="H701">
            <v>104267733</v>
          </cell>
          <cell r="I701">
            <v>2030268</v>
          </cell>
          <cell r="J701">
            <v>75414579</v>
          </cell>
        </row>
        <row r="702">
          <cell r="A702">
            <v>231250</v>
          </cell>
          <cell r="B702" t="str">
            <v>CE</v>
          </cell>
          <cell r="C702" t="str">
            <v>SÃO JOÃO DO JAGUARIBE</v>
          </cell>
          <cell r="D702" t="str">
            <v>231250</v>
          </cell>
          <cell r="E702">
            <v>30870</v>
          </cell>
          <cell r="F702">
            <v>4778548</v>
          </cell>
          <cell r="G702">
            <v>25877</v>
          </cell>
          <cell r="H702">
            <v>3698171</v>
          </cell>
          <cell r="I702">
            <v>25651</v>
          </cell>
          <cell r="J702">
            <v>1905214</v>
          </cell>
        </row>
        <row r="703">
          <cell r="A703">
            <v>231260</v>
          </cell>
          <cell r="B703" t="str">
            <v>CE</v>
          </cell>
          <cell r="C703" t="str">
            <v>SÃO LUÍS DO CURU</v>
          </cell>
          <cell r="D703" t="str">
            <v>231260</v>
          </cell>
          <cell r="F703">
            <v>45719417</v>
          </cell>
          <cell r="H703">
            <v>44914908</v>
          </cell>
          <cell r="I703">
            <v>515</v>
          </cell>
          <cell r="J703">
            <v>40571718</v>
          </cell>
        </row>
        <row r="704">
          <cell r="A704">
            <v>231270</v>
          </cell>
          <cell r="B704" t="str">
            <v>CE</v>
          </cell>
          <cell r="C704" t="str">
            <v>SENADOR POMPEU</v>
          </cell>
          <cell r="D704" t="str">
            <v>231270</v>
          </cell>
          <cell r="E704">
            <v>268966</v>
          </cell>
          <cell r="F704">
            <v>24379664</v>
          </cell>
          <cell r="G704">
            <v>298417</v>
          </cell>
          <cell r="H704">
            <v>21080296</v>
          </cell>
          <cell r="I704">
            <v>130470</v>
          </cell>
          <cell r="J704">
            <v>13832456</v>
          </cell>
        </row>
        <row r="705">
          <cell r="A705">
            <v>231280</v>
          </cell>
          <cell r="B705" t="str">
            <v>CE</v>
          </cell>
          <cell r="C705" t="str">
            <v>SENADOR SÁ</v>
          </cell>
          <cell r="D705" t="str">
            <v>231280</v>
          </cell>
          <cell r="E705">
            <v>156239</v>
          </cell>
          <cell r="F705">
            <v>13972790</v>
          </cell>
          <cell r="G705">
            <v>93956</v>
          </cell>
          <cell r="H705">
            <v>12855974</v>
          </cell>
          <cell r="I705">
            <v>65751</v>
          </cell>
          <cell r="J705">
            <v>10028703</v>
          </cell>
        </row>
        <row r="706">
          <cell r="A706">
            <v>231290</v>
          </cell>
          <cell r="B706" t="str">
            <v>CE</v>
          </cell>
          <cell r="C706" t="str">
            <v>SOBRAL</v>
          </cell>
          <cell r="D706" t="str">
            <v>231290</v>
          </cell>
          <cell r="E706">
            <v>687</v>
          </cell>
          <cell r="F706">
            <v>89351446</v>
          </cell>
          <cell r="G706">
            <v>134</v>
          </cell>
          <cell r="H706">
            <v>85900117</v>
          </cell>
          <cell r="I706">
            <v>3459</v>
          </cell>
          <cell r="J706">
            <v>77036951</v>
          </cell>
        </row>
        <row r="707">
          <cell r="A707">
            <v>231300</v>
          </cell>
          <cell r="B707" t="str">
            <v>CE</v>
          </cell>
          <cell r="C707" t="str">
            <v>SOLONÓPOLE</v>
          </cell>
          <cell r="D707" t="str">
            <v>231300</v>
          </cell>
          <cell r="E707">
            <v>487070</v>
          </cell>
          <cell r="F707">
            <v>31572630</v>
          </cell>
          <cell r="G707">
            <v>170231</v>
          </cell>
          <cell r="H707">
            <v>26847589</v>
          </cell>
          <cell r="I707">
            <v>272953</v>
          </cell>
          <cell r="J707">
            <v>20776526</v>
          </cell>
        </row>
        <row r="708">
          <cell r="A708">
            <v>231310</v>
          </cell>
          <cell r="B708" t="str">
            <v>CE</v>
          </cell>
          <cell r="C708" t="str">
            <v>TABULEIRO DO NORTE</v>
          </cell>
          <cell r="D708" t="str">
            <v>231310</v>
          </cell>
          <cell r="E708">
            <v>369865</v>
          </cell>
          <cell r="F708">
            <v>273101831</v>
          </cell>
          <cell r="G708">
            <v>275855</v>
          </cell>
          <cell r="H708">
            <v>262818192</v>
          </cell>
          <cell r="I708">
            <v>467403</v>
          </cell>
          <cell r="J708">
            <v>236891432</v>
          </cell>
        </row>
        <row r="709">
          <cell r="A709">
            <v>231320</v>
          </cell>
          <cell r="B709" t="str">
            <v>CE</v>
          </cell>
          <cell r="C709" t="str">
            <v>TAMBORIL</v>
          </cell>
          <cell r="D709" t="str">
            <v>231320</v>
          </cell>
          <cell r="E709">
            <v>421652</v>
          </cell>
          <cell r="F709">
            <v>38227618</v>
          </cell>
          <cell r="G709">
            <v>453109</v>
          </cell>
          <cell r="H709">
            <v>34141284</v>
          </cell>
          <cell r="I709">
            <v>189802</v>
          </cell>
          <cell r="J709">
            <v>23280625</v>
          </cell>
        </row>
        <row r="710">
          <cell r="A710">
            <v>231325</v>
          </cell>
          <cell r="B710" t="str">
            <v>CE</v>
          </cell>
          <cell r="C710" t="str">
            <v>TARRAFAS</v>
          </cell>
          <cell r="D710" t="str">
            <v>231325</v>
          </cell>
          <cell r="E710">
            <v>56736</v>
          </cell>
          <cell r="F710">
            <v>9363519</v>
          </cell>
          <cell r="G710">
            <v>9290</v>
          </cell>
          <cell r="H710">
            <v>9061506</v>
          </cell>
          <cell r="I710">
            <v>84762</v>
          </cell>
          <cell r="J710">
            <v>6903724</v>
          </cell>
        </row>
        <row r="711">
          <cell r="A711">
            <v>231330</v>
          </cell>
          <cell r="B711" t="str">
            <v>CE</v>
          </cell>
          <cell r="C711" t="str">
            <v>TAUÁ</v>
          </cell>
          <cell r="D711" t="str">
            <v>231330</v>
          </cell>
          <cell r="E711">
            <v>1218214</v>
          </cell>
          <cell r="F711">
            <v>144095535</v>
          </cell>
          <cell r="G711">
            <v>777666</v>
          </cell>
          <cell r="H711">
            <v>118724479</v>
          </cell>
          <cell r="I711">
            <v>742708</v>
          </cell>
          <cell r="J711">
            <v>113954704</v>
          </cell>
        </row>
        <row r="712">
          <cell r="A712">
            <v>231335</v>
          </cell>
          <cell r="B712" t="str">
            <v>CE</v>
          </cell>
          <cell r="C712" t="str">
            <v>TEJUÇUOCA</v>
          </cell>
          <cell r="D712" t="str">
            <v>231335</v>
          </cell>
          <cell r="E712">
            <v>307772</v>
          </cell>
          <cell r="F712">
            <v>70544327</v>
          </cell>
          <cell r="G712">
            <v>333129</v>
          </cell>
          <cell r="H712">
            <v>64072197</v>
          </cell>
          <cell r="I712">
            <v>220952</v>
          </cell>
          <cell r="J712">
            <v>49976558</v>
          </cell>
        </row>
        <row r="713">
          <cell r="A713">
            <v>231340</v>
          </cell>
          <cell r="B713" t="str">
            <v>CE</v>
          </cell>
          <cell r="C713" t="str">
            <v>TIANGUÁ</v>
          </cell>
          <cell r="D713" t="str">
            <v>231340</v>
          </cell>
          <cell r="E713">
            <v>19126</v>
          </cell>
          <cell r="F713">
            <v>267311421</v>
          </cell>
          <cell r="G713">
            <v>12363</v>
          </cell>
          <cell r="H713">
            <v>275644474</v>
          </cell>
          <cell r="I713">
            <v>371</v>
          </cell>
          <cell r="J713">
            <v>243101196</v>
          </cell>
        </row>
        <row r="714">
          <cell r="A714">
            <v>231350</v>
          </cell>
          <cell r="B714" t="str">
            <v>CE</v>
          </cell>
          <cell r="C714" t="str">
            <v>TRAIRI</v>
          </cell>
          <cell r="D714" t="str">
            <v>231350</v>
          </cell>
          <cell r="E714">
            <v>838477</v>
          </cell>
          <cell r="F714">
            <v>143410623</v>
          </cell>
          <cell r="G714">
            <v>781751</v>
          </cell>
          <cell r="H714">
            <v>127788284</v>
          </cell>
          <cell r="I714">
            <v>820853</v>
          </cell>
          <cell r="J714">
            <v>94418631</v>
          </cell>
        </row>
        <row r="715">
          <cell r="A715">
            <v>231355</v>
          </cell>
          <cell r="B715" t="str">
            <v>CE</v>
          </cell>
          <cell r="C715" t="str">
            <v>TURURU</v>
          </cell>
          <cell r="D715" t="str">
            <v>231355</v>
          </cell>
          <cell r="E715">
            <v>461427</v>
          </cell>
          <cell r="F715">
            <v>28619203</v>
          </cell>
          <cell r="G715">
            <v>45904</v>
          </cell>
          <cell r="H715">
            <v>23472136</v>
          </cell>
          <cell r="I715">
            <v>174280</v>
          </cell>
          <cell r="J715">
            <v>15821683</v>
          </cell>
        </row>
        <row r="716">
          <cell r="A716">
            <v>231360</v>
          </cell>
          <cell r="B716" t="str">
            <v>CE</v>
          </cell>
          <cell r="C716" t="str">
            <v>UBAJARA</v>
          </cell>
          <cell r="D716" t="str">
            <v>231360</v>
          </cell>
          <cell r="E716">
            <v>81928</v>
          </cell>
          <cell r="F716">
            <v>39890882</v>
          </cell>
          <cell r="G716">
            <v>140019</v>
          </cell>
          <cell r="H716">
            <v>34665513</v>
          </cell>
          <cell r="I716">
            <v>1464</v>
          </cell>
          <cell r="J716">
            <v>29992668</v>
          </cell>
        </row>
        <row r="717">
          <cell r="A717">
            <v>231370</v>
          </cell>
          <cell r="B717" t="str">
            <v>CE</v>
          </cell>
          <cell r="C717" t="str">
            <v>UMARI</v>
          </cell>
          <cell r="D717" t="str">
            <v>231370</v>
          </cell>
          <cell r="E717">
            <v>51850</v>
          </cell>
          <cell r="F717">
            <v>9431790</v>
          </cell>
          <cell r="G717">
            <v>7965</v>
          </cell>
          <cell r="H717">
            <v>8132194</v>
          </cell>
          <cell r="I717">
            <v>83540</v>
          </cell>
          <cell r="J717">
            <v>8700707</v>
          </cell>
        </row>
        <row r="718">
          <cell r="A718">
            <v>231375</v>
          </cell>
          <cell r="B718" t="str">
            <v>CE</v>
          </cell>
          <cell r="C718" t="str">
            <v>UMIRIM</v>
          </cell>
          <cell r="D718" t="str">
            <v>231375</v>
          </cell>
          <cell r="E718">
            <v>232786</v>
          </cell>
          <cell r="F718">
            <v>25735424</v>
          </cell>
          <cell r="G718">
            <v>272428</v>
          </cell>
          <cell r="H718">
            <v>19183087</v>
          </cell>
          <cell r="I718">
            <v>131671</v>
          </cell>
          <cell r="J718">
            <v>14045636</v>
          </cell>
        </row>
        <row r="719">
          <cell r="A719">
            <v>231380</v>
          </cell>
          <cell r="B719" t="str">
            <v>CE</v>
          </cell>
          <cell r="C719" t="str">
            <v>URUBURETAMA</v>
          </cell>
          <cell r="D719" t="str">
            <v>231380</v>
          </cell>
          <cell r="E719">
            <v>103179</v>
          </cell>
          <cell r="F719">
            <v>20454390</v>
          </cell>
          <cell r="G719">
            <v>108825</v>
          </cell>
          <cell r="H719">
            <v>17187625</v>
          </cell>
          <cell r="I719">
            <v>66651</v>
          </cell>
          <cell r="J719">
            <v>15127089</v>
          </cell>
        </row>
        <row r="720">
          <cell r="A720">
            <v>231390</v>
          </cell>
          <cell r="B720" t="str">
            <v>CE</v>
          </cell>
          <cell r="C720" t="str">
            <v>URUOCA</v>
          </cell>
          <cell r="D720" t="str">
            <v>231390</v>
          </cell>
          <cell r="E720">
            <v>219740</v>
          </cell>
          <cell r="F720">
            <v>15431706</v>
          </cell>
          <cell r="G720">
            <v>288573</v>
          </cell>
          <cell r="H720">
            <v>15313055</v>
          </cell>
          <cell r="I720">
            <v>126243</v>
          </cell>
          <cell r="J720">
            <v>9985858</v>
          </cell>
        </row>
        <row r="721">
          <cell r="A721">
            <v>231395</v>
          </cell>
          <cell r="B721" t="str">
            <v>CE</v>
          </cell>
          <cell r="C721" t="str">
            <v>VARJOTA</v>
          </cell>
          <cell r="D721" t="str">
            <v>231395</v>
          </cell>
          <cell r="E721">
            <v>10100</v>
          </cell>
          <cell r="F721">
            <v>15876249</v>
          </cell>
          <cell r="H721">
            <v>14169189</v>
          </cell>
          <cell r="J721">
            <v>12198281</v>
          </cell>
        </row>
        <row r="722">
          <cell r="A722">
            <v>231400</v>
          </cell>
          <cell r="B722" t="str">
            <v>CE</v>
          </cell>
          <cell r="C722" t="str">
            <v>VÁRZEA ALEGRE</v>
          </cell>
          <cell r="D722" t="str">
            <v>231400</v>
          </cell>
          <cell r="E722">
            <v>655442</v>
          </cell>
          <cell r="F722">
            <v>51028302</v>
          </cell>
          <cell r="G722">
            <v>471667</v>
          </cell>
          <cell r="H722">
            <v>44781370</v>
          </cell>
          <cell r="I722">
            <v>394695</v>
          </cell>
          <cell r="J722">
            <v>42826961</v>
          </cell>
        </row>
        <row r="723">
          <cell r="A723">
            <v>231410</v>
          </cell>
          <cell r="B723" t="str">
            <v>CE</v>
          </cell>
          <cell r="C723" t="str">
            <v>VIÇOSA DO CEARÁ</v>
          </cell>
          <cell r="D723" t="str">
            <v>231410</v>
          </cell>
          <cell r="E723">
            <v>714849</v>
          </cell>
          <cell r="F723">
            <v>94872912</v>
          </cell>
          <cell r="G723">
            <v>662810</v>
          </cell>
          <cell r="H723">
            <v>78931996</v>
          </cell>
          <cell r="I723">
            <v>600104</v>
          </cell>
          <cell r="J723">
            <v>65562137</v>
          </cell>
        </row>
        <row r="724">
          <cell r="A724">
            <v>530010</v>
          </cell>
          <cell r="B724" t="str">
            <v>DF</v>
          </cell>
          <cell r="C724" t="str">
            <v>BRASÍLIA</v>
          </cell>
          <cell r="D724" t="str">
            <v>530010</v>
          </cell>
          <cell r="F724">
            <v>719138</v>
          </cell>
          <cell r="H724">
            <v>695940</v>
          </cell>
          <cell r="J724">
            <v>626346</v>
          </cell>
        </row>
        <row r="725">
          <cell r="A725">
            <v>320010</v>
          </cell>
          <cell r="B725" t="str">
            <v>ES</v>
          </cell>
          <cell r="C725" t="str">
            <v>AFONSO CLÁUDIO</v>
          </cell>
          <cell r="D725" t="str">
            <v>320010</v>
          </cell>
          <cell r="F725">
            <v>18265386</v>
          </cell>
          <cell r="H725">
            <v>17676180</v>
          </cell>
          <cell r="J725">
            <v>15908562</v>
          </cell>
        </row>
        <row r="726">
          <cell r="A726">
            <v>320016</v>
          </cell>
          <cell r="B726" t="str">
            <v>ES</v>
          </cell>
          <cell r="C726" t="str">
            <v>ÁGUA DOCE DO NORTE</v>
          </cell>
          <cell r="D726" t="str">
            <v>320016</v>
          </cell>
          <cell r="F726">
            <v>91731977</v>
          </cell>
          <cell r="H726">
            <v>87006095</v>
          </cell>
          <cell r="J726">
            <v>79574344</v>
          </cell>
        </row>
        <row r="727">
          <cell r="A727">
            <v>320013</v>
          </cell>
          <cell r="B727" t="str">
            <v>ES</v>
          </cell>
          <cell r="C727" t="str">
            <v>ÁGUIA BRANCA</v>
          </cell>
          <cell r="D727" t="str">
            <v>320013</v>
          </cell>
          <cell r="F727">
            <v>4899271</v>
          </cell>
          <cell r="H727">
            <v>4741230</v>
          </cell>
          <cell r="J727">
            <v>4267107</v>
          </cell>
        </row>
        <row r="728">
          <cell r="A728">
            <v>320020</v>
          </cell>
          <cell r="B728" t="str">
            <v>ES</v>
          </cell>
          <cell r="C728" t="str">
            <v>ALEGRE</v>
          </cell>
          <cell r="D728" t="str">
            <v>320020</v>
          </cell>
          <cell r="F728">
            <v>181199247</v>
          </cell>
          <cell r="H728">
            <v>175354110</v>
          </cell>
          <cell r="J728">
            <v>157818699</v>
          </cell>
        </row>
        <row r="729">
          <cell r="A729">
            <v>320030</v>
          </cell>
          <cell r="B729" t="str">
            <v>ES</v>
          </cell>
          <cell r="C729" t="str">
            <v>ALFREDO CHAVES</v>
          </cell>
          <cell r="D729" t="str">
            <v>320030</v>
          </cell>
          <cell r="E729">
            <v>322484</v>
          </cell>
          <cell r="F729">
            <v>179913280</v>
          </cell>
          <cell r="G729">
            <v>164801</v>
          </cell>
          <cell r="H729">
            <v>182319704</v>
          </cell>
          <cell r="I729">
            <v>1111803</v>
          </cell>
          <cell r="J729">
            <v>155257730</v>
          </cell>
        </row>
        <row r="730">
          <cell r="A730">
            <v>320035</v>
          </cell>
          <cell r="B730" t="str">
            <v>ES</v>
          </cell>
          <cell r="C730" t="str">
            <v>ALTO RIO NOVO</v>
          </cell>
          <cell r="D730" t="str">
            <v>320035</v>
          </cell>
          <cell r="E730">
            <v>58940</v>
          </cell>
          <cell r="F730">
            <v>17371748</v>
          </cell>
          <cell r="G730">
            <v>31304</v>
          </cell>
          <cell r="H730">
            <v>15818688</v>
          </cell>
          <cell r="I730">
            <v>20929</v>
          </cell>
          <cell r="J730">
            <v>21358923</v>
          </cell>
        </row>
        <row r="731">
          <cell r="A731">
            <v>320040</v>
          </cell>
          <cell r="B731" t="str">
            <v>ES</v>
          </cell>
          <cell r="C731" t="str">
            <v>ANCHIETA</v>
          </cell>
          <cell r="D731" t="str">
            <v>320040</v>
          </cell>
          <cell r="F731">
            <v>107755163</v>
          </cell>
          <cell r="H731">
            <v>104279190</v>
          </cell>
          <cell r="J731">
            <v>93851271</v>
          </cell>
        </row>
        <row r="732">
          <cell r="A732">
            <v>320050</v>
          </cell>
          <cell r="B732" t="str">
            <v>ES</v>
          </cell>
          <cell r="C732" t="str">
            <v>APIACÁ</v>
          </cell>
          <cell r="D732" t="str">
            <v>320050</v>
          </cell>
          <cell r="F732">
            <v>17872554</v>
          </cell>
          <cell r="H732">
            <v>17296020</v>
          </cell>
          <cell r="J732">
            <v>15566418</v>
          </cell>
        </row>
        <row r="733">
          <cell r="A733">
            <v>320070</v>
          </cell>
          <cell r="B733" t="str">
            <v>ES</v>
          </cell>
          <cell r="C733" t="str">
            <v>ATILIO VIVACQUA</v>
          </cell>
          <cell r="D733" t="str">
            <v>320070</v>
          </cell>
          <cell r="E733">
            <v>34435</v>
          </cell>
          <cell r="F733">
            <v>25173838</v>
          </cell>
          <cell r="G733">
            <v>4867</v>
          </cell>
          <cell r="H733">
            <v>22134835</v>
          </cell>
          <cell r="I733">
            <v>84</v>
          </cell>
          <cell r="J733">
            <v>19400172</v>
          </cell>
        </row>
        <row r="734">
          <cell r="A734">
            <v>320115</v>
          </cell>
          <cell r="B734" t="str">
            <v>ES</v>
          </cell>
          <cell r="C734" t="str">
            <v>BREJETUBA</v>
          </cell>
          <cell r="D734" t="str">
            <v>320115</v>
          </cell>
          <cell r="F734">
            <v>47229492</v>
          </cell>
          <cell r="H734">
            <v>45705960</v>
          </cell>
          <cell r="J734">
            <v>41135364</v>
          </cell>
        </row>
        <row r="735">
          <cell r="A735">
            <v>320120</v>
          </cell>
          <cell r="B735" t="str">
            <v>ES</v>
          </cell>
          <cell r="C735" t="str">
            <v>CACHOEIRO DE ITAPEMIRIM</v>
          </cell>
          <cell r="D735" t="str">
            <v>320120</v>
          </cell>
          <cell r="E735">
            <v>1703193</v>
          </cell>
          <cell r="F735">
            <v>250100458</v>
          </cell>
          <cell r="G735">
            <v>1549517</v>
          </cell>
          <cell r="H735">
            <v>213593256</v>
          </cell>
          <cell r="I735">
            <v>1200374</v>
          </cell>
          <cell r="J735">
            <v>182318311</v>
          </cell>
        </row>
        <row r="736">
          <cell r="A736">
            <v>320130</v>
          </cell>
          <cell r="B736" t="str">
            <v>ES</v>
          </cell>
          <cell r="C736" t="str">
            <v>CARIACICA</v>
          </cell>
          <cell r="D736" t="str">
            <v>320130</v>
          </cell>
          <cell r="F736">
            <v>553574378</v>
          </cell>
          <cell r="H736">
            <v>535717140</v>
          </cell>
          <cell r="J736">
            <v>482145426</v>
          </cell>
        </row>
        <row r="737">
          <cell r="A737">
            <v>320140</v>
          </cell>
          <cell r="B737" t="str">
            <v>ES</v>
          </cell>
          <cell r="C737" t="str">
            <v>CASTELO</v>
          </cell>
          <cell r="D737" t="str">
            <v>320140</v>
          </cell>
          <cell r="F737">
            <v>10706129</v>
          </cell>
          <cell r="H737">
            <v>10360770</v>
          </cell>
          <cell r="J737">
            <v>9324693</v>
          </cell>
        </row>
        <row r="738">
          <cell r="A738">
            <v>320150</v>
          </cell>
          <cell r="B738" t="str">
            <v>ES</v>
          </cell>
          <cell r="C738" t="str">
            <v>COLATINA</v>
          </cell>
          <cell r="D738" t="str">
            <v>320150</v>
          </cell>
          <cell r="F738">
            <v>140373538</v>
          </cell>
          <cell r="H738">
            <v>135845940</v>
          </cell>
          <cell r="J738">
            <v>122261346</v>
          </cell>
        </row>
        <row r="739">
          <cell r="A739">
            <v>320160</v>
          </cell>
          <cell r="B739" t="str">
            <v>ES</v>
          </cell>
          <cell r="C739" t="str">
            <v>CONCEIÇÃO DA BARRA</v>
          </cell>
          <cell r="D739" t="str">
            <v>320160</v>
          </cell>
          <cell r="F739">
            <v>10524128</v>
          </cell>
          <cell r="H739">
            <v>10184640</v>
          </cell>
          <cell r="J739">
            <v>9166176</v>
          </cell>
        </row>
        <row r="740">
          <cell r="A740">
            <v>320180</v>
          </cell>
          <cell r="B740" t="str">
            <v>ES</v>
          </cell>
          <cell r="C740" t="str">
            <v>DIVINO DE SÃO LOURENÇO</v>
          </cell>
          <cell r="D740" t="str">
            <v>320180</v>
          </cell>
          <cell r="F740">
            <v>14399903</v>
          </cell>
          <cell r="H740">
            <v>13935390</v>
          </cell>
          <cell r="J740">
            <v>12541851</v>
          </cell>
        </row>
        <row r="741">
          <cell r="A741">
            <v>320200</v>
          </cell>
          <cell r="B741" t="str">
            <v>ES</v>
          </cell>
          <cell r="C741" t="str">
            <v>DORES DO RIO PRETO</v>
          </cell>
          <cell r="D741" t="str">
            <v>320200</v>
          </cell>
          <cell r="E741">
            <v>171680</v>
          </cell>
          <cell r="F741">
            <v>73754292</v>
          </cell>
          <cell r="G741">
            <v>170237</v>
          </cell>
          <cell r="H741">
            <v>68326814</v>
          </cell>
          <cell r="I741">
            <v>64037</v>
          </cell>
          <cell r="J741">
            <v>62238928</v>
          </cell>
        </row>
        <row r="742">
          <cell r="A742">
            <v>320220</v>
          </cell>
          <cell r="B742" t="str">
            <v>ES</v>
          </cell>
          <cell r="C742" t="str">
            <v>FUNDÃO</v>
          </cell>
          <cell r="D742" t="str">
            <v>320220</v>
          </cell>
          <cell r="E742">
            <v>28373</v>
          </cell>
          <cell r="F742">
            <v>22535549569</v>
          </cell>
          <cell r="H742">
            <v>21808902609</v>
          </cell>
          <cell r="J742">
            <v>19631317442</v>
          </cell>
        </row>
        <row r="743">
          <cell r="A743">
            <v>320245</v>
          </cell>
          <cell r="B743" t="str">
            <v>ES</v>
          </cell>
          <cell r="C743" t="str">
            <v>IBATIBA</v>
          </cell>
          <cell r="D743" t="str">
            <v>320245</v>
          </cell>
          <cell r="F743">
            <v>46891189</v>
          </cell>
          <cell r="H743">
            <v>45378570</v>
          </cell>
          <cell r="J743">
            <v>40840713</v>
          </cell>
        </row>
        <row r="744">
          <cell r="A744">
            <v>320250</v>
          </cell>
          <cell r="B744" t="str">
            <v>ES</v>
          </cell>
          <cell r="C744" t="str">
            <v>IBIRAÇU</v>
          </cell>
          <cell r="D744" t="str">
            <v>320250</v>
          </cell>
          <cell r="F744">
            <v>8373162</v>
          </cell>
          <cell r="H744">
            <v>8103060</v>
          </cell>
          <cell r="J744">
            <v>7292754</v>
          </cell>
        </row>
        <row r="745">
          <cell r="A745">
            <v>320260</v>
          </cell>
          <cell r="B745" t="str">
            <v>ES</v>
          </cell>
          <cell r="C745" t="str">
            <v>ICONHA</v>
          </cell>
          <cell r="D745" t="str">
            <v>320260</v>
          </cell>
          <cell r="F745">
            <v>15152211</v>
          </cell>
          <cell r="H745">
            <v>14663430</v>
          </cell>
          <cell r="J745">
            <v>13197087</v>
          </cell>
        </row>
        <row r="746">
          <cell r="A746">
            <v>320265</v>
          </cell>
          <cell r="B746" t="str">
            <v>ES</v>
          </cell>
          <cell r="C746" t="str">
            <v>IRUPI</v>
          </cell>
          <cell r="D746" t="str">
            <v>320265</v>
          </cell>
          <cell r="F746">
            <v>4735870</v>
          </cell>
          <cell r="H746">
            <v>4583100</v>
          </cell>
          <cell r="J746">
            <v>4124790</v>
          </cell>
        </row>
        <row r="747">
          <cell r="A747">
            <v>320310</v>
          </cell>
          <cell r="B747" t="str">
            <v>ES</v>
          </cell>
          <cell r="C747" t="str">
            <v>JERÔNIMO MONTEIRO</v>
          </cell>
          <cell r="D747" t="str">
            <v>320310</v>
          </cell>
          <cell r="E747">
            <v>383564</v>
          </cell>
          <cell r="F747">
            <v>36227591</v>
          </cell>
          <cell r="G747">
            <v>338791</v>
          </cell>
          <cell r="H747">
            <v>35020770</v>
          </cell>
          <cell r="I747">
            <v>291804</v>
          </cell>
          <cell r="J747">
            <v>38874496</v>
          </cell>
        </row>
        <row r="748">
          <cell r="A748">
            <v>320316</v>
          </cell>
          <cell r="B748" t="str">
            <v>ES</v>
          </cell>
          <cell r="C748" t="str">
            <v>LARANJA DA TERRA</v>
          </cell>
          <cell r="D748" t="str">
            <v>320316</v>
          </cell>
          <cell r="F748">
            <v>37343933</v>
          </cell>
          <cell r="H748">
            <v>36139290</v>
          </cell>
          <cell r="J748">
            <v>32525361</v>
          </cell>
        </row>
        <row r="749">
          <cell r="A749">
            <v>320334</v>
          </cell>
          <cell r="B749" t="str">
            <v>ES</v>
          </cell>
          <cell r="C749" t="str">
            <v>MARECHAL FLORIANO</v>
          </cell>
          <cell r="D749" t="str">
            <v>320334</v>
          </cell>
          <cell r="F749">
            <v>58691711</v>
          </cell>
          <cell r="H749">
            <v>56798430</v>
          </cell>
          <cell r="J749">
            <v>51118587</v>
          </cell>
        </row>
        <row r="750">
          <cell r="A750">
            <v>320360</v>
          </cell>
          <cell r="B750" t="str">
            <v>ES</v>
          </cell>
          <cell r="C750" t="str">
            <v>MUCURICI</v>
          </cell>
          <cell r="D750" t="str">
            <v>320360</v>
          </cell>
          <cell r="F750">
            <v>481740</v>
          </cell>
          <cell r="H750">
            <v>466200</v>
          </cell>
          <cell r="J750">
            <v>419580</v>
          </cell>
        </row>
        <row r="751">
          <cell r="A751">
            <v>320370</v>
          </cell>
          <cell r="B751" t="str">
            <v>ES</v>
          </cell>
          <cell r="C751" t="str">
            <v>MUNIZ FREIRE</v>
          </cell>
          <cell r="D751" t="str">
            <v>320370</v>
          </cell>
          <cell r="F751">
            <v>18311173</v>
          </cell>
          <cell r="H751">
            <v>17720490</v>
          </cell>
          <cell r="J751">
            <v>15948441</v>
          </cell>
        </row>
        <row r="752">
          <cell r="A752">
            <v>320420</v>
          </cell>
          <cell r="B752" t="str">
            <v>ES</v>
          </cell>
          <cell r="C752" t="str">
            <v>PIÚMA</v>
          </cell>
          <cell r="D752" t="str">
            <v>320420</v>
          </cell>
          <cell r="F752">
            <v>32467974</v>
          </cell>
          <cell r="H752">
            <v>31420620</v>
          </cell>
          <cell r="J752">
            <v>28278558</v>
          </cell>
        </row>
        <row r="753">
          <cell r="A753">
            <v>320430</v>
          </cell>
          <cell r="B753" t="str">
            <v>ES</v>
          </cell>
          <cell r="C753" t="str">
            <v>PRESIDENTE KENNEDY</v>
          </cell>
          <cell r="D753" t="str">
            <v>320430</v>
          </cell>
          <cell r="F753">
            <v>624309</v>
          </cell>
          <cell r="H753">
            <v>604170</v>
          </cell>
          <cell r="J753">
            <v>543753</v>
          </cell>
        </row>
        <row r="754">
          <cell r="A754">
            <v>320440</v>
          </cell>
          <cell r="B754" t="str">
            <v>ES</v>
          </cell>
          <cell r="C754" t="str">
            <v>RIO NOVO DO SUL</v>
          </cell>
          <cell r="D754" t="str">
            <v>320440</v>
          </cell>
          <cell r="E754">
            <v>109861</v>
          </cell>
          <cell r="F754">
            <v>30681714</v>
          </cell>
          <cell r="H754">
            <v>26675459</v>
          </cell>
          <cell r="I754">
            <v>19615</v>
          </cell>
          <cell r="J754">
            <v>23643996</v>
          </cell>
        </row>
        <row r="755">
          <cell r="A755">
            <v>320455</v>
          </cell>
          <cell r="B755" t="str">
            <v>ES</v>
          </cell>
          <cell r="C755" t="str">
            <v>SANTA MARIA DE JETIBÁ</v>
          </cell>
          <cell r="D755" t="str">
            <v>320455</v>
          </cell>
          <cell r="F755">
            <v>8584055</v>
          </cell>
          <cell r="H755">
            <v>8307150</v>
          </cell>
          <cell r="J755">
            <v>7476435</v>
          </cell>
        </row>
        <row r="756">
          <cell r="A756">
            <v>320490</v>
          </cell>
          <cell r="B756" t="str">
            <v>ES</v>
          </cell>
          <cell r="C756" t="str">
            <v>SÃO MATEUS</v>
          </cell>
          <cell r="D756" t="str">
            <v>320490</v>
          </cell>
          <cell r="F756">
            <v>205842480</v>
          </cell>
          <cell r="H756">
            <v>199202400</v>
          </cell>
          <cell r="J756">
            <v>179282160</v>
          </cell>
        </row>
        <row r="757">
          <cell r="A757">
            <v>320501</v>
          </cell>
          <cell r="B757" t="str">
            <v>ES</v>
          </cell>
          <cell r="C757" t="str">
            <v>SOORETAMA</v>
          </cell>
          <cell r="D757" t="str">
            <v>320501</v>
          </cell>
          <cell r="F757">
            <v>9738850229</v>
          </cell>
          <cell r="H757">
            <v>9424693770</v>
          </cell>
          <cell r="J757">
            <v>8482224393</v>
          </cell>
        </row>
        <row r="758">
          <cell r="A758">
            <v>320506</v>
          </cell>
          <cell r="B758" t="str">
            <v>ES</v>
          </cell>
          <cell r="C758" t="str">
            <v>VENDA NOVA DO IMIGRANTE</v>
          </cell>
          <cell r="D758" t="str">
            <v>320506</v>
          </cell>
          <cell r="F758">
            <v>49813032</v>
          </cell>
          <cell r="H758">
            <v>48206160</v>
          </cell>
          <cell r="J758">
            <v>43385544</v>
          </cell>
        </row>
        <row r="759">
          <cell r="A759">
            <v>320510</v>
          </cell>
          <cell r="B759" t="str">
            <v>ES</v>
          </cell>
          <cell r="C759" t="str">
            <v>VIANA</v>
          </cell>
          <cell r="D759" t="str">
            <v>320510</v>
          </cell>
          <cell r="F759">
            <v>17469306</v>
          </cell>
          <cell r="H759">
            <v>16905780</v>
          </cell>
          <cell r="J759">
            <v>15215202</v>
          </cell>
        </row>
        <row r="760">
          <cell r="A760">
            <v>320520</v>
          </cell>
          <cell r="B760" t="str">
            <v>ES</v>
          </cell>
          <cell r="C760" t="str">
            <v>VILA VELHA</v>
          </cell>
          <cell r="D760" t="str">
            <v>320520</v>
          </cell>
          <cell r="E760">
            <v>9407866</v>
          </cell>
          <cell r="F760">
            <v>981096008</v>
          </cell>
          <cell r="G760">
            <v>6518730</v>
          </cell>
          <cell r="H760">
            <v>1147376103</v>
          </cell>
          <cell r="I760">
            <v>2415546</v>
          </cell>
          <cell r="J760">
            <v>1025705822</v>
          </cell>
        </row>
        <row r="761">
          <cell r="A761">
            <v>520005</v>
          </cell>
          <cell r="B761" t="str">
            <v>GO</v>
          </cell>
          <cell r="C761" t="str">
            <v>ABADIA DE GOIÁS</v>
          </cell>
          <cell r="D761" t="str">
            <v>520005</v>
          </cell>
          <cell r="F761">
            <v>3556878</v>
          </cell>
          <cell r="H761">
            <v>3442140</v>
          </cell>
          <cell r="J761">
            <v>3097926</v>
          </cell>
        </row>
        <row r="762">
          <cell r="A762">
            <v>520010</v>
          </cell>
          <cell r="B762" t="str">
            <v>GO</v>
          </cell>
          <cell r="C762" t="str">
            <v>ABADIÂNIA</v>
          </cell>
          <cell r="D762" t="str">
            <v>520010</v>
          </cell>
          <cell r="E762">
            <v>1486</v>
          </cell>
          <cell r="F762">
            <v>28814449</v>
          </cell>
          <cell r="G762">
            <v>2760</v>
          </cell>
          <cell r="H762">
            <v>27900694</v>
          </cell>
          <cell r="I762">
            <v>3837</v>
          </cell>
          <cell r="J762">
            <v>25113678</v>
          </cell>
        </row>
        <row r="763">
          <cell r="A763">
            <v>520013</v>
          </cell>
          <cell r="B763" t="str">
            <v>GO</v>
          </cell>
          <cell r="C763" t="str">
            <v>ACREÚNA</v>
          </cell>
          <cell r="D763" t="str">
            <v>520013</v>
          </cell>
          <cell r="E763">
            <v>7108</v>
          </cell>
          <cell r="F763">
            <v>9025792</v>
          </cell>
          <cell r="G763">
            <v>53347</v>
          </cell>
          <cell r="H763">
            <v>7818779</v>
          </cell>
          <cell r="I763">
            <v>32850</v>
          </cell>
          <cell r="J763">
            <v>9322773</v>
          </cell>
        </row>
        <row r="764">
          <cell r="A764">
            <v>520015</v>
          </cell>
          <cell r="B764" t="str">
            <v>GO</v>
          </cell>
          <cell r="C764" t="str">
            <v>ADELÂNDIA</v>
          </cell>
          <cell r="D764" t="str">
            <v>520015</v>
          </cell>
          <cell r="E764">
            <v>817</v>
          </cell>
          <cell r="F764">
            <v>1776903</v>
          </cell>
          <cell r="G764">
            <v>815</v>
          </cell>
          <cell r="H764">
            <v>1738436</v>
          </cell>
          <cell r="I764">
            <v>2167</v>
          </cell>
          <cell r="J764">
            <v>1540445</v>
          </cell>
        </row>
        <row r="765">
          <cell r="A765">
            <v>520017</v>
          </cell>
          <cell r="B765" t="str">
            <v>GO</v>
          </cell>
          <cell r="C765" t="str">
            <v>ÁGUA FRIA DE GOIÁS</v>
          </cell>
          <cell r="D765" t="str">
            <v>520017</v>
          </cell>
          <cell r="F765">
            <v>7903791</v>
          </cell>
          <cell r="H765">
            <v>7648830</v>
          </cell>
          <cell r="J765">
            <v>6934779</v>
          </cell>
        </row>
        <row r="766">
          <cell r="A766">
            <v>520025</v>
          </cell>
          <cell r="B766" t="str">
            <v>GO</v>
          </cell>
          <cell r="C766" t="str">
            <v>ÁGUAS LINDAS DE GOIÁS</v>
          </cell>
          <cell r="D766" t="str">
            <v>520025</v>
          </cell>
          <cell r="E766">
            <v>376112</v>
          </cell>
          <cell r="F766">
            <v>181166997</v>
          </cell>
          <cell r="G766">
            <v>1679081</v>
          </cell>
          <cell r="H766">
            <v>231396868</v>
          </cell>
          <cell r="I766">
            <v>377235</v>
          </cell>
          <cell r="J766">
            <v>213911124</v>
          </cell>
        </row>
        <row r="767">
          <cell r="A767">
            <v>520050</v>
          </cell>
          <cell r="B767" t="str">
            <v>GO</v>
          </cell>
          <cell r="C767" t="str">
            <v>ALOÂNDIA</v>
          </cell>
          <cell r="D767" t="str">
            <v>520050</v>
          </cell>
          <cell r="E767">
            <v>1497</v>
          </cell>
          <cell r="F767">
            <v>11630518</v>
          </cell>
          <cell r="G767">
            <v>9707</v>
          </cell>
          <cell r="H767">
            <v>11420731</v>
          </cell>
          <cell r="I767">
            <v>559</v>
          </cell>
          <cell r="J767">
            <v>10546761</v>
          </cell>
        </row>
        <row r="768">
          <cell r="A768">
            <v>520055</v>
          </cell>
          <cell r="B768" t="str">
            <v>GO</v>
          </cell>
          <cell r="C768" t="str">
            <v>ALTO HORIZONTE</v>
          </cell>
          <cell r="D768" t="str">
            <v>520055</v>
          </cell>
          <cell r="E768">
            <v>5295</v>
          </cell>
          <cell r="F768">
            <v>19188048</v>
          </cell>
          <cell r="G768">
            <v>28575</v>
          </cell>
          <cell r="H768">
            <v>18310600</v>
          </cell>
          <cell r="I768">
            <v>9508</v>
          </cell>
          <cell r="J768">
            <v>17961443</v>
          </cell>
        </row>
        <row r="769">
          <cell r="A769">
            <v>520060</v>
          </cell>
          <cell r="B769" t="str">
            <v>GO</v>
          </cell>
          <cell r="C769" t="str">
            <v>ALTO PARAÍSO DE GOIÁS</v>
          </cell>
          <cell r="D769" t="str">
            <v>520060</v>
          </cell>
          <cell r="E769">
            <v>1330</v>
          </cell>
          <cell r="F769">
            <v>911630941</v>
          </cell>
          <cell r="G769">
            <v>826</v>
          </cell>
          <cell r="H769">
            <v>883711058</v>
          </cell>
          <cell r="I769">
            <v>2401</v>
          </cell>
          <cell r="J769">
            <v>795251884</v>
          </cell>
        </row>
        <row r="770">
          <cell r="A770">
            <v>520080</v>
          </cell>
          <cell r="B770" t="str">
            <v>GO</v>
          </cell>
          <cell r="C770" t="str">
            <v>ALVORADA DO NORTE</v>
          </cell>
          <cell r="D770" t="str">
            <v>520080</v>
          </cell>
          <cell r="E770">
            <v>288995</v>
          </cell>
          <cell r="F770">
            <v>28052005</v>
          </cell>
          <cell r="G770">
            <v>166723</v>
          </cell>
          <cell r="H770">
            <v>31011786</v>
          </cell>
          <cell r="I770">
            <v>207568</v>
          </cell>
          <cell r="J770">
            <v>24028693</v>
          </cell>
        </row>
        <row r="771">
          <cell r="A771">
            <v>520082</v>
          </cell>
          <cell r="B771" t="str">
            <v>GO</v>
          </cell>
          <cell r="C771" t="str">
            <v>AMARALINA</v>
          </cell>
          <cell r="D771" t="str">
            <v>520082</v>
          </cell>
          <cell r="E771">
            <v>20347</v>
          </cell>
          <cell r="F771">
            <v>10052071</v>
          </cell>
          <cell r="G771">
            <v>5890</v>
          </cell>
          <cell r="H771">
            <v>13863264</v>
          </cell>
          <cell r="I771">
            <v>1298</v>
          </cell>
          <cell r="J771">
            <v>13942924</v>
          </cell>
        </row>
        <row r="772">
          <cell r="A772">
            <v>520085</v>
          </cell>
          <cell r="B772" t="str">
            <v>GO</v>
          </cell>
          <cell r="C772" t="str">
            <v>AMERICANO DO BRASIL</v>
          </cell>
          <cell r="D772" t="str">
            <v>520085</v>
          </cell>
          <cell r="E772">
            <v>15128</v>
          </cell>
          <cell r="F772">
            <v>189910</v>
          </cell>
          <cell r="G772">
            <v>178</v>
          </cell>
          <cell r="H772">
            <v>601144</v>
          </cell>
          <cell r="I772">
            <v>6315</v>
          </cell>
          <cell r="J772">
            <v>538005</v>
          </cell>
        </row>
        <row r="773">
          <cell r="A773">
            <v>520110</v>
          </cell>
          <cell r="B773" t="str">
            <v>GO</v>
          </cell>
          <cell r="C773" t="str">
            <v>ANÁPOLIS</v>
          </cell>
          <cell r="D773" t="str">
            <v>520110</v>
          </cell>
          <cell r="F773">
            <v>741769023</v>
          </cell>
          <cell r="H773">
            <v>717840990</v>
          </cell>
          <cell r="J773">
            <v>646056891</v>
          </cell>
        </row>
        <row r="774">
          <cell r="A774">
            <v>520120</v>
          </cell>
          <cell r="B774" t="str">
            <v>GO</v>
          </cell>
          <cell r="C774" t="str">
            <v>ANHANGUERA</v>
          </cell>
          <cell r="D774" t="str">
            <v>520120</v>
          </cell>
          <cell r="H774">
            <v>214600</v>
          </cell>
          <cell r="J774">
            <v>680973</v>
          </cell>
        </row>
        <row r="775">
          <cell r="A775">
            <v>520130</v>
          </cell>
          <cell r="B775" t="str">
            <v>GO</v>
          </cell>
          <cell r="C775" t="str">
            <v>ANICUNS</v>
          </cell>
          <cell r="D775" t="str">
            <v>520130</v>
          </cell>
          <cell r="E775">
            <v>5194</v>
          </cell>
          <cell r="F775">
            <v>5839170</v>
          </cell>
          <cell r="G775">
            <v>521</v>
          </cell>
          <cell r="H775">
            <v>6044299</v>
          </cell>
          <cell r="I775">
            <v>590</v>
          </cell>
          <cell r="J775">
            <v>4787231</v>
          </cell>
        </row>
        <row r="776">
          <cell r="A776">
            <v>520140</v>
          </cell>
          <cell r="B776" t="str">
            <v>GO</v>
          </cell>
          <cell r="C776" t="str">
            <v>APARECIDA DE GOIÂNIA</v>
          </cell>
          <cell r="D776" t="str">
            <v>520140</v>
          </cell>
          <cell r="E776">
            <v>2783609</v>
          </cell>
          <cell r="F776">
            <v>1545030012</v>
          </cell>
          <cell r="G776">
            <v>2080068</v>
          </cell>
          <cell r="H776">
            <v>1466431830</v>
          </cell>
          <cell r="I776">
            <v>1810909</v>
          </cell>
          <cell r="J776">
            <v>1321673752</v>
          </cell>
        </row>
        <row r="777">
          <cell r="A777">
            <v>520145</v>
          </cell>
          <cell r="B777" t="str">
            <v>GO</v>
          </cell>
          <cell r="C777" t="str">
            <v>APARECIDA DO RIO DOCE</v>
          </cell>
          <cell r="D777" t="str">
            <v>520145</v>
          </cell>
          <cell r="F777">
            <v>8375169</v>
          </cell>
          <cell r="H777">
            <v>8422059</v>
          </cell>
          <cell r="J777">
            <v>8504470</v>
          </cell>
        </row>
        <row r="778">
          <cell r="A778">
            <v>520150</v>
          </cell>
          <cell r="B778" t="str">
            <v>GO</v>
          </cell>
          <cell r="C778" t="str">
            <v>APORÉ</v>
          </cell>
          <cell r="D778" t="str">
            <v>520150</v>
          </cell>
          <cell r="E778">
            <v>13989</v>
          </cell>
          <cell r="F778">
            <v>1309709</v>
          </cell>
          <cell r="G778">
            <v>9492</v>
          </cell>
          <cell r="H778">
            <v>955831</v>
          </cell>
          <cell r="I778">
            <v>4627</v>
          </cell>
          <cell r="J778">
            <v>728043</v>
          </cell>
        </row>
        <row r="779">
          <cell r="A779">
            <v>520160</v>
          </cell>
          <cell r="B779" t="str">
            <v>GO</v>
          </cell>
          <cell r="C779" t="str">
            <v>ARAÇU</v>
          </cell>
          <cell r="D779" t="str">
            <v>520160</v>
          </cell>
          <cell r="E779">
            <v>10838</v>
          </cell>
          <cell r="F779">
            <v>21897023</v>
          </cell>
          <cell r="G779">
            <v>19277</v>
          </cell>
          <cell r="H779">
            <v>20756709</v>
          </cell>
          <cell r="I779">
            <v>14865</v>
          </cell>
          <cell r="J779">
            <v>18227070</v>
          </cell>
        </row>
        <row r="780">
          <cell r="A780">
            <v>520170</v>
          </cell>
          <cell r="B780" t="str">
            <v>GO</v>
          </cell>
          <cell r="C780" t="str">
            <v>ARAGARÇAS</v>
          </cell>
          <cell r="D780" t="str">
            <v>520170</v>
          </cell>
          <cell r="E780">
            <v>31953</v>
          </cell>
          <cell r="F780">
            <v>12850148</v>
          </cell>
          <cell r="G780">
            <v>12581</v>
          </cell>
          <cell r="H780">
            <v>12039769</v>
          </cell>
          <cell r="I780">
            <v>23010</v>
          </cell>
          <cell r="J780">
            <v>9612198</v>
          </cell>
        </row>
        <row r="781">
          <cell r="A781">
            <v>520235</v>
          </cell>
          <cell r="B781" t="str">
            <v>GO</v>
          </cell>
          <cell r="C781" t="str">
            <v>ARENÓPOLIS</v>
          </cell>
          <cell r="D781" t="str">
            <v>520235</v>
          </cell>
          <cell r="F781">
            <v>1648053</v>
          </cell>
          <cell r="H781">
            <v>1594890</v>
          </cell>
          <cell r="J781">
            <v>1435401</v>
          </cell>
        </row>
        <row r="782">
          <cell r="A782">
            <v>520250</v>
          </cell>
          <cell r="B782" t="str">
            <v>GO</v>
          </cell>
          <cell r="C782" t="str">
            <v>ARUANÃ</v>
          </cell>
          <cell r="D782" t="str">
            <v>520250</v>
          </cell>
          <cell r="E782">
            <v>28</v>
          </cell>
          <cell r="F782">
            <v>7632569</v>
          </cell>
          <cell r="H782">
            <v>9335725</v>
          </cell>
          <cell r="I782">
            <v>6024</v>
          </cell>
          <cell r="J782">
            <v>9763658</v>
          </cell>
        </row>
        <row r="783">
          <cell r="A783">
            <v>520260</v>
          </cell>
          <cell r="B783" t="str">
            <v>GO</v>
          </cell>
          <cell r="C783" t="str">
            <v>AURILÂNDIA</v>
          </cell>
          <cell r="D783" t="str">
            <v>520260</v>
          </cell>
          <cell r="E783">
            <v>9915</v>
          </cell>
          <cell r="F783">
            <v>5225637</v>
          </cell>
          <cell r="G783">
            <v>3864</v>
          </cell>
          <cell r="H783">
            <v>5036435</v>
          </cell>
          <cell r="I783">
            <v>12162</v>
          </cell>
          <cell r="J783">
            <v>5169467</v>
          </cell>
        </row>
        <row r="784">
          <cell r="A784">
            <v>520280</v>
          </cell>
          <cell r="B784" t="str">
            <v>GO</v>
          </cell>
          <cell r="C784" t="str">
            <v>AVELINÓPOLIS</v>
          </cell>
          <cell r="D784" t="str">
            <v>520280</v>
          </cell>
          <cell r="F784">
            <v>4312317</v>
          </cell>
          <cell r="G784">
            <v>119</v>
          </cell>
          <cell r="H784">
            <v>4773611</v>
          </cell>
          <cell r="I784">
            <v>434</v>
          </cell>
          <cell r="J784">
            <v>4787686</v>
          </cell>
        </row>
        <row r="785">
          <cell r="A785">
            <v>520310</v>
          </cell>
          <cell r="B785" t="str">
            <v>GO</v>
          </cell>
          <cell r="C785" t="str">
            <v>BALIZA</v>
          </cell>
          <cell r="D785" t="str">
            <v>520310</v>
          </cell>
          <cell r="E785">
            <v>30929</v>
          </cell>
          <cell r="F785">
            <v>7126236</v>
          </cell>
          <cell r="G785">
            <v>25927</v>
          </cell>
          <cell r="H785">
            <v>6119339</v>
          </cell>
          <cell r="I785">
            <v>25462</v>
          </cell>
          <cell r="J785">
            <v>5094583</v>
          </cell>
        </row>
        <row r="786">
          <cell r="A786">
            <v>520320</v>
          </cell>
          <cell r="B786" t="str">
            <v>GO</v>
          </cell>
          <cell r="C786" t="str">
            <v>BARRO ALTO</v>
          </cell>
          <cell r="D786" t="str">
            <v>520320</v>
          </cell>
          <cell r="F786">
            <v>6266227253</v>
          </cell>
          <cell r="H786">
            <v>6064090890</v>
          </cell>
          <cell r="J786">
            <v>5457681801</v>
          </cell>
        </row>
        <row r="787">
          <cell r="A787">
            <v>520340</v>
          </cell>
          <cell r="B787" t="str">
            <v>GO</v>
          </cell>
          <cell r="C787" t="str">
            <v>BOM JARDIM DE GOIÁS</v>
          </cell>
          <cell r="D787" t="str">
            <v>520340</v>
          </cell>
          <cell r="E787">
            <v>60</v>
          </cell>
          <cell r="F787">
            <v>177792</v>
          </cell>
          <cell r="G787">
            <v>5526</v>
          </cell>
          <cell r="H787">
            <v>3885357</v>
          </cell>
          <cell r="I787">
            <v>961</v>
          </cell>
          <cell r="J787">
            <v>3626380</v>
          </cell>
        </row>
        <row r="788">
          <cell r="A788">
            <v>520350</v>
          </cell>
          <cell r="B788" t="str">
            <v>GO</v>
          </cell>
          <cell r="C788" t="str">
            <v>BOM JESUS DE GOIÁS</v>
          </cell>
          <cell r="D788" t="str">
            <v>520350</v>
          </cell>
          <cell r="E788">
            <v>2400</v>
          </cell>
          <cell r="F788">
            <v>31490452</v>
          </cell>
          <cell r="G788">
            <v>332</v>
          </cell>
          <cell r="H788">
            <v>29824956</v>
          </cell>
          <cell r="J788">
            <v>26459726</v>
          </cell>
        </row>
        <row r="789">
          <cell r="A789">
            <v>520355</v>
          </cell>
          <cell r="B789" t="str">
            <v>GO</v>
          </cell>
          <cell r="C789" t="str">
            <v>BONFINÓPOLIS</v>
          </cell>
          <cell r="D789" t="str">
            <v>520355</v>
          </cell>
          <cell r="E789">
            <v>16294</v>
          </cell>
          <cell r="F789">
            <v>11279985</v>
          </cell>
          <cell r="G789">
            <v>46965</v>
          </cell>
          <cell r="H789">
            <v>13198449</v>
          </cell>
          <cell r="I789">
            <v>20159</v>
          </cell>
          <cell r="J789">
            <v>12163292</v>
          </cell>
        </row>
        <row r="790">
          <cell r="A790">
            <v>520357</v>
          </cell>
          <cell r="B790" t="str">
            <v>GO</v>
          </cell>
          <cell r="C790" t="str">
            <v>BONÓPOLIS</v>
          </cell>
          <cell r="D790" t="str">
            <v>520357</v>
          </cell>
          <cell r="F790">
            <v>1745889</v>
          </cell>
          <cell r="H790">
            <v>1689570</v>
          </cell>
          <cell r="J790">
            <v>1520613</v>
          </cell>
        </row>
        <row r="791">
          <cell r="A791">
            <v>520360</v>
          </cell>
          <cell r="B791" t="str">
            <v>GO</v>
          </cell>
          <cell r="C791" t="str">
            <v>BRAZABRANTES</v>
          </cell>
          <cell r="D791" t="str">
            <v>520360</v>
          </cell>
          <cell r="E791">
            <v>62826</v>
          </cell>
          <cell r="F791">
            <v>17877074</v>
          </cell>
          <cell r="G791">
            <v>109063</v>
          </cell>
          <cell r="H791">
            <v>17593287</v>
          </cell>
          <cell r="I791">
            <v>46047</v>
          </cell>
          <cell r="J791">
            <v>17890128</v>
          </cell>
        </row>
        <row r="792">
          <cell r="A792">
            <v>520380</v>
          </cell>
          <cell r="B792" t="str">
            <v>GO</v>
          </cell>
          <cell r="C792" t="str">
            <v>BRITÂNIA</v>
          </cell>
          <cell r="D792" t="str">
            <v>520380</v>
          </cell>
          <cell r="E792">
            <v>4619</v>
          </cell>
          <cell r="F792">
            <v>11646353</v>
          </cell>
          <cell r="G792">
            <v>4019</v>
          </cell>
          <cell r="H792">
            <v>22134014</v>
          </cell>
          <cell r="I792">
            <v>257283</v>
          </cell>
          <cell r="J792">
            <v>21184409</v>
          </cell>
        </row>
        <row r="793">
          <cell r="A793">
            <v>520390</v>
          </cell>
          <cell r="B793" t="str">
            <v>GO</v>
          </cell>
          <cell r="C793" t="str">
            <v>BURITI ALEGRE</v>
          </cell>
          <cell r="D793" t="str">
            <v>520390</v>
          </cell>
          <cell r="E793">
            <v>19951</v>
          </cell>
          <cell r="F793">
            <v>13278759</v>
          </cell>
          <cell r="G793">
            <v>1361</v>
          </cell>
          <cell r="H793">
            <v>14517331</v>
          </cell>
          <cell r="J793">
            <v>13078568</v>
          </cell>
        </row>
        <row r="794">
          <cell r="A794">
            <v>520393</v>
          </cell>
          <cell r="B794" t="str">
            <v>GO</v>
          </cell>
          <cell r="C794" t="str">
            <v>BURITI DE GOIÁS</v>
          </cell>
          <cell r="D794" t="str">
            <v>520393</v>
          </cell>
          <cell r="E794">
            <v>1078</v>
          </cell>
          <cell r="F794">
            <v>754683</v>
          </cell>
          <cell r="G794">
            <v>630</v>
          </cell>
          <cell r="H794">
            <v>738353</v>
          </cell>
          <cell r="I794">
            <v>989</v>
          </cell>
          <cell r="J794">
            <v>667616</v>
          </cell>
        </row>
        <row r="795">
          <cell r="A795">
            <v>520396</v>
          </cell>
          <cell r="B795" t="str">
            <v>GO</v>
          </cell>
          <cell r="C795" t="str">
            <v>BURITINÓPOLIS</v>
          </cell>
          <cell r="D795" t="str">
            <v>520396</v>
          </cell>
          <cell r="E795">
            <v>8364</v>
          </cell>
          <cell r="F795">
            <v>2920848</v>
          </cell>
          <cell r="G795">
            <v>4030</v>
          </cell>
          <cell r="H795">
            <v>2274131</v>
          </cell>
          <cell r="I795">
            <v>10522</v>
          </cell>
          <cell r="J795">
            <v>2205495</v>
          </cell>
        </row>
        <row r="796">
          <cell r="A796">
            <v>520400</v>
          </cell>
          <cell r="B796" t="str">
            <v>GO</v>
          </cell>
          <cell r="C796" t="str">
            <v>CABECEIRAS</v>
          </cell>
          <cell r="D796" t="str">
            <v>520400</v>
          </cell>
          <cell r="F796">
            <v>1500528</v>
          </cell>
          <cell r="H796">
            <v>1452240</v>
          </cell>
          <cell r="J796">
            <v>1307016</v>
          </cell>
        </row>
        <row r="797">
          <cell r="A797">
            <v>520410</v>
          </cell>
          <cell r="B797" t="str">
            <v>GO</v>
          </cell>
          <cell r="C797" t="str">
            <v>CACHOEIRA ALTA</v>
          </cell>
          <cell r="D797" t="str">
            <v>520410</v>
          </cell>
          <cell r="E797">
            <v>82450</v>
          </cell>
          <cell r="F797">
            <v>21323339</v>
          </cell>
          <cell r="G797">
            <v>105259</v>
          </cell>
          <cell r="H797">
            <v>19247507</v>
          </cell>
          <cell r="I797">
            <v>97346</v>
          </cell>
          <cell r="J797">
            <v>16081265</v>
          </cell>
        </row>
        <row r="798">
          <cell r="A798">
            <v>520420</v>
          </cell>
          <cell r="B798" t="str">
            <v>GO</v>
          </cell>
          <cell r="C798" t="str">
            <v>CACHOEIRA DE GOIÁS</v>
          </cell>
          <cell r="D798" t="str">
            <v>520420</v>
          </cell>
          <cell r="F798">
            <v>814401</v>
          </cell>
          <cell r="H798">
            <v>788130</v>
          </cell>
          <cell r="I798">
            <v>195</v>
          </cell>
          <cell r="J798">
            <v>744066</v>
          </cell>
        </row>
        <row r="799">
          <cell r="A799">
            <v>520425</v>
          </cell>
          <cell r="B799" t="str">
            <v>GO</v>
          </cell>
          <cell r="C799" t="str">
            <v>CACHOEIRA DOURADA</v>
          </cell>
          <cell r="D799" t="str">
            <v>520425</v>
          </cell>
          <cell r="E799">
            <v>9666</v>
          </cell>
          <cell r="F799">
            <v>24009717</v>
          </cell>
          <cell r="G799">
            <v>25826</v>
          </cell>
          <cell r="H799">
            <v>23301735</v>
          </cell>
          <cell r="I799">
            <v>18850</v>
          </cell>
          <cell r="J799">
            <v>20814433</v>
          </cell>
        </row>
        <row r="800">
          <cell r="A800">
            <v>520430</v>
          </cell>
          <cell r="B800" t="str">
            <v>GO</v>
          </cell>
          <cell r="C800" t="str">
            <v>CAÇU</v>
          </cell>
          <cell r="D800" t="str">
            <v>520430</v>
          </cell>
          <cell r="E800">
            <v>2480</v>
          </cell>
          <cell r="F800">
            <v>18415755</v>
          </cell>
          <cell r="G800">
            <v>185352</v>
          </cell>
          <cell r="H800">
            <v>17679288</v>
          </cell>
          <cell r="I800">
            <v>10251</v>
          </cell>
          <cell r="J800">
            <v>14088514</v>
          </cell>
        </row>
        <row r="801">
          <cell r="A801">
            <v>520440</v>
          </cell>
          <cell r="B801" t="str">
            <v>GO</v>
          </cell>
          <cell r="C801" t="str">
            <v>CAIAPÔNIA</v>
          </cell>
          <cell r="D801" t="str">
            <v>520440</v>
          </cell>
          <cell r="E801">
            <v>35675</v>
          </cell>
          <cell r="F801">
            <v>27881743</v>
          </cell>
          <cell r="G801">
            <v>27571</v>
          </cell>
          <cell r="H801">
            <v>28093252</v>
          </cell>
          <cell r="I801">
            <v>25114</v>
          </cell>
          <cell r="J801">
            <v>24578812</v>
          </cell>
        </row>
        <row r="802">
          <cell r="A802">
            <v>520450</v>
          </cell>
          <cell r="B802" t="str">
            <v>GO</v>
          </cell>
          <cell r="C802" t="str">
            <v>CALDAS NOVAS</v>
          </cell>
          <cell r="D802" t="str">
            <v>520450</v>
          </cell>
          <cell r="E802">
            <v>143958</v>
          </cell>
          <cell r="F802">
            <v>105315243</v>
          </cell>
          <cell r="G802">
            <v>229661</v>
          </cell>
          <cell r="H802">
            <v>105369126</v>
          </cell>
          <cell r="I802">
            <v>199697</v>
          </cell>
          <cell r="J802">
            <v>95103175</v>
          </cell>
        </row>
        <row r="803">
          <cell r="A803">
            <v>520455</v>
          </cell>
          <cell r="B803" t="str">
            <v>GO</v>
          </cell>
          <cell r="C803" t="str">
            <v>CALDAZINHA</v>
          </cell>
          <cell r="D803" t="str">
            <v>520455</v>
          </cell>
          <cell r="F803">
            <v>8529991</v>
          </cell>
          <cell r="G803">
            <v>31328</v>
          </cell>
          <cell r="H803">
            <v>7523638</v>
          </cell>
          <cell r="J803">
            <v>5957523</v>
          </cell>
        </row>
        <row r="804">
          <cell r="A804">
            <v>520460</v>
          </cell>
          <cell r="B804" t="str">
            <v>GO</v>
          </cell>
          <cell r="C804" t="str">
            <v>CAMPESTRE DE GOIÁS</v>
          </cell>
          <cell r="D804" t="str">
            <v>520460</v>
          </cell>
          <cell r="F804">
            <v>2203215</v>
          </cell>
          <cell r="H804">
            <v>2304022</v>
          </cell>
          <cell r="J804">
            <v>2415378</v>
          </cell>
        </row>
        <row r="805">
          <cell r="A805">
            <v>520465</v>
          </cell>
          <cell r="B805" t="str">
            <v>GO</v>
          </cell>
          <cell r="C805" t="str">
            <v>CAMPINAÇU</v>
          </cell>
          <cell r="D805" t="str">
            <v>520465</v>
          </cell>
          <cell r="F805">
            <v>186341</v>
          </cell>
          <cell r="H805">
            <v>180330</v>
          </cell>
          <cell r="J805">
            <v>162297</v>
          </cell>
        </row>
        <row r="806">
          <cell r="A806">
            <v>520470</v>
          </cell>
          <cell r="B806" t="str">
            <v>GO</v>
          </cell>
          <cell r="C806" t="str">
            <v>CAMPINORTE</v>
          </cell>
          <cell r="D806" t="str">
            <v>520470</v>
          </cell>
          <cell r="F806">
            <v>9363797</v>
          </cell>
          <cell r="H806">
            <v>10444302</v>
          </cell>
          <cell r="I806">
            <v>52128</v>
          </cell>
          <cell r="J806">
            <v>8885126</v>
          </cell>
        </row>
        <row r="807">
          <cell r="A807">
            <v>520480</v>
          </cell>
          <cell r="B807" t="str">
            <v>GO</v>
          </cell>
          <cell r="C807" t="str">
            <v>CAMPO ALEGRE DE GOIÁS</v>
          </cell>
          <cell r="D807" t="str">
            <v>520480</v>
          </cell>
          <cell r="E807">
            <v>4496</v>
          </cell>
          <cell r="F807">
            <v>26964121</v>
          </cell>
          <cell r="G807">
            <v>2547</v>
          </cell>
          <cell r="H807">
            <v>26136545</v>
          </cell>
          <cell r="I807">
            <v>26504</v>
          </cell>
          <cell r="J807">
            <v>23870245</v>
          </cell>
        </row>
        <row r="808">
          <cell r="A808">
            <v>520485</v>
          </cell>
          <cell r="B808" t="str">
            <v>GO</v>
          </cell>
          <cell r="C808" t="str">
            <v>CAMPO LIMPO DE GOIÁS</v>
          </cell>
          <cell r="D808" t="str">
            <v>520485</v>
          </cell>
          <cell r="E808">
            <v>72577</v>
          </cell>
          <cell r="F808">
            <v>13389737</v>
          </cell>
          <cell r="G808">
            <v>128043</v>
          </cell>
          <cell r="H808">
            <v>12117033</v>
          </cell>
          <cell r="I808">
            <v>114394</v>
          </cell>
          <cell r="J808">
            <v>10869864</v>
          </cell>
        </row>
        <row r="809">
          <cell r="A809">
            <v>520490</v>
          </cell>
          <cell r="B809" t="str">
            <v>GO</v>
          </cell>
          <cell r="C809" t="str">
            <v>CAMPOS BELOS</v>
          </cell>
          <cell r="D809" t="str">
            <v>520490</v>
          </cell>
          <cell r="E809">
            <v>32467</v>
          </cell>
          <cell r="F809">
            <v>11521352</v>
          </cell>
          <cell r="G809">
            <v>107127</v>
          </cell>
          <cell r="H809">
            <v>12964969</v>
          </cell>
          <cell r="I809">
            <v>27533</v>
          </cell>
          <cell r="J809">
            <v>10516261</v>
          </cell>
        </row>
        <row r="810">
          <cell r="A810">
            <v>520495</v>
          </cell>
          <cell r="B810" t="str">
            <v>GO</v>
          </cell>
          <cell r="C810" t="str">
            <v>CAMPOS VERDES</v>
          </cell>
          <cell r="D810" t="str">
            <v>520495</v>
          </cell>
          <cell r="F810">
            <v>71215928</v>
          </cell>
          <cell r="H810">
            <v>68918640</v>
          </cell>
          <cell r="J810">
            <v>62026776</v>
          </cell>
        </row>
        <row r="811">
          <cell r="A811">
            <v>520500</v>
          </cell>
          <cell r="B811" t="str">
            <v>GO</v>
          </cell>
          <cell r="C811" t="str">
            <v>CARMO DO RIO VERDE</v>
          </cell>
          <cell r="D811" t="str">
            <v>520500</v>
          </cell>
          <cell r="E811">
            <v>19746</v>
          </cell>
          <cell r="F811">
            <v>21871150</v>
          </cell>
          <cell r="G811">
            <v>15643</v>
          </cell>
          <cell r="H811">
            <v>21557736</v>
          </cell>
          <cell r="I811">
            <v>10401</v>
          </cell>
          <cell r="J811">
            <v>18446376</v>
          </cell>
        </row>
        <row r="812">
          <cell r="A812">
            <v>520505</v>
          </cell>
          <cell r="B812" t="str">
            <v>GO</v>
          </cell>
          <cell r="C812" t="str">
            <v>CASTELÂNDIA</v>
          </cell>
          <cell r="D812" t="str">
            <v>520505</v>
          </cell>
          <cell r="F812">
            <v>5422861</v>
          </cell>
          <cell r="H812">
            <v>5247930</v>
          </cell>
          <cell r="J812">
            <v>4723137</v>
          </cell>
        </row>
        <row r="813">
          <cell r="A813">
            <v>520510</v>
          </cell>
          <cell r="B813" t="str">
            <v>GO</v>
          </cell>
          <cell r="C813" t="str">
            <v>CATALÃO</v>
          </cell>
          <cell r="D813" t="str">
            <v>520510</v>
          </cell>
          <cell r="E813">
            <v>260968</v>
          </cell>
          <cell r="F813">
            <v>106428601</v>
          </cell>
          <cell r="G813">
            <v>161149</v>
          </cell>
          <cell r="H813">
            <v>94143376</v>
          </cell>
          <cell r="I813">
            <v>491921</v>
          </cell>
          <cell r="J813">
            <v>79276858</v>
          </cell>
        </row>
        <row r="814">
          <cell r="A814">
            <v>520520</v>
          </cell>
          <cell r="B814" t="str">
            <v>GO</v>
          </cell>
          <cell r="C814" t="str">
            <v>CATURAÍ</v>
          </cell>
          <cell r="D814" t="str">
            <v>520520</v>
          </cell>
          <cell r="F814">
            <v>831234</v>
          </cell>
          <cell r="H814">
            <v>804420</v>
          </cell>
          <cell r="J814">
            <v>2088208</v>
          </cell>
        </row>
        <row r="815">
          <cell r="A815">
            <v>520530</v>
          </cell>
          <cell r="B815" t="str">
            <v>GO</v>
          </cell>
          <cell r="C815" t="str">
            <v>CAVALCANTE</v>
          </cell>
          <cell r="D815" t="str">
            <v>520530</v>
          </cell>
          <cell r="E815">
            <v>73175</v>
          </cell>
          <cell r="F815">
            <v>18869390</v>
          </cell>
          <cell r="G815">
            <v>46468</v>
          </cell>
          <cell r="H815">
            <v>20635185</v>
          </cell>
          <cell r="I815">
            <v>32239</v>
          </cell>
          <cell r="J815">
            <v>18424410</v>
          </cell>
        </row>
        <row r="816">
          <cell r="A816">
            <v>520540</v>
          </cell>
          <cell r="B816" t="str">
            <v>GO</v>
          </cell>
          <cell r="C816" t="str">
            <v>CERES</v>
          </cell>
          <cell r="D816" t="str">
            <v>520540</v>
          </cell>
          <cell r="F816">
            <v>32271322</v>
          </cell>
          <cell r="H816">
            <v>31226520</v>
          </cell>
          <cell r="J816">
            <v>28087614</v>
          </cell>
        </row>
        <row r="817">
          <cell r="A817">
            <v>520545</v>
          </cell>
          <cell r="B817" t="str">
            <v>GO</v>
          </cell>
          <cell r="C817" t="str">
            <v>CEZARINA</v>
          </cell>
          <cell r="D817" t="str">
            <v>520545</v>
          </cell>
          <cell r="E817">
            <v>1120</v>
          </cell>
          <cell r="F817">
            <v>22644037</v>
          </cell>
          <cell r="G817">
            <v>56130</v>
          </cell>
          <cell r="H817">
            <v>21207372</v>
          </cell>
          <cell r="I817">
            <v>22797</v>
          </cell>
          <cell r="J817">
            <v>17967759</v>
          </cell>
        </row>
        <row r="818">
          <cell r="A818">
            <v>520547</v>
          </cell>
          <cell r="B818" t="str">
            <v>GO</v>
          </cell>
          <cell r="C818" t="str">
            <v>CHAPADÃO DO CÉU</v>
          </cell>
          <cell r="D818" t="str">
            <v>520547</v>
          </cell>
          <cell r="F818">
            <v>19615095</v>
          </cell>
          <cell r="H818">
            <v>18982350</v>
          </cell>
          <cell r="J818">
            <v>17084115</v>
          </cell>
        </row>
        <row r="819">
          <cell r="A819">
            <v>520549</v>
          </cell>
          <cell r="B819" t="str">
            <v>GO</v>
          </cell>
          <cell r="C819" t="str">
            <v>CIDADE OCIDENTAL</v>
          </cell>
          <cell r="D819" t="str">
            <v>520549</v>
          </cell>
          <cell r="E819">
            <v>44148</v>
          </cell>
          <cell r="F819">
            <v>17201509</v>
          </cell>
          <cell r="G819">
            <v>29858</v>
          </cell>
          <cell r="H819">
            <v>18929186</v>
          </cell>
          <cell r="I819">
            <v>149042</v>
          </cell>
          <cell r="J819">
            <v>17411937</v>
          </cell>
        </row>
        <row r="820">
          <cell r="A820">
            <v>520551</v>
          </cell>
          <cell r="B820" t="str">
            <v>GO</v>
          </cell>
          <cell r="C820" t="str">
            <v>COCALZINHO DE GOIÁS</v>
          </cell>
          <cell r="D820" t="str">
            <v>520551</v>
          </cell>
          <cell r="E820">
            <v>286192</v>
          </cell>
          <cell r="F820">
            <v>56926641</v>
          </cell>
          <cell r="G820">
            <v>275116</v>
          </cell>
          <cell r="H820">
            <v>52181083</v>
          </cell>
          <cell r="I820">
            <v>217861</v>
          </cell>
          <cell r="J820">
            <v>50074753</v>
          </cell>
        </row>
        <row r="821">
          <cell r="A821">
            <v>520552</v>
          </cell>
          <cell r="B821" t="str">
            <v>GO</v>
          </cell>
          <cell r="C821" t="str">
            <v>COLINAS DO SUL</v>
          </cell>
          <cell r="D821" t="str">
            <v>520552</v>
          </cell>
          <cell r="F821">
            <v>974795</v>
          </cell>
          <cell r="H821">
            <v>943350</v>
          </cell>
          <cell r="J821">
            <v>849015</v>
          </cell>
        </row>
        <row r="822">
          <cell r="A822">
            <v>520570</v>
          </cell>
          <cell r="B822" t="str">
            <v>GO</v>
          </cell>
          <cell r="C822" t="str">
            <v>CÓRREGO DO OURO</v>
          </cell>
          <cell r="D822" t="str">
            <v>520570</v>
          </cell>
          <cell r="F822">
            <v>5379780</v>
          </cell>
          <cell r="H822">
            <v>5124241</v>
          </cell>
          <cell r="J822">
            <v>4541658</v>
          </cell>
        </row>
        <row r="823">
          <cell r="A823">
            <v>520580</v>
          </cell>
          <cell r="B823" t="str">
            <v>GO</v>
          </cell>
          <cell r="C823" t="str">
            <v>CORUMBÁ DE GOIÁS</v>
          </cell>
          <cell r="D823" t="str">
            <v>520580</v>
          </cell>
          <cell r="E823">
            <v>21</v>
          </cell>
          <cell r="F823">
            <v>41859025</v>
          </cell>
          <cell r="H823">
            <v>40469890</v>
          </cell>
          <cell r="J823">
            <v>36422163</v>
          </cell>
        </row>
        <row r="824">
          <cell r="A824">
            <v>520590</v>
          </cell>
          <cell r="B824" t="str">
            <v>GO</v>
          </cell>
          <cell r="C824" t="str">
            <v>CORUMBAÍBA</v>
          </cell>
          <cell r="D824" t="str">
            <v>520590</v>
          </cell>
          <cell r="F824">
            <v>4271459</v>
          </cell>
          <cell r="H824">
            <v>4133670</v>
          </cell>
          <cell r="J824">
            <v>3720303</v>
          </cell>
        </row>
        <row r="825">
          <cell r="A825">
            <v>520620</v>
          </cell>
          <cell r="B825" t="str">
            <v>GO</v>
          </cell>
          <cell r="C825" t="str">
            <v>CRISTALINA</v>
          </cell>
          <cell r="D825" t="str">
            <v>520620</v>
          </cell>
          <cell r="F825">
            <v>133028936</v>
          </cell>
          <cell r="H825">
            <v>128737680</v>
          </cell>
          <cell r="J825">
            <v>115863912</v>
          </cell>
        </row>
        <row r="826">
          <cell r="A826">
            <v>520630</v>
          </cell>
          <cell r="B826" t="str">
            <v>GO</v>
          </cell>
          <cell r="C826" t="str">
            <v>CRISTIANÓPOLIS</v>
          </cell>
          <cell r="D826" t="str">
            <v>520630</v>
          </cell>
          <cell r="E826">
            <v>9077</v>
          </cell>
          <cell r="F826">
            <v>6672289</v>
          </cell>
          <cell r="H826">
            <v>7101750</v>
          </cell>
          <cell r="J826">
            <v>6391575</v>
          </cell>
        </row>
        <row r="827">
          <cell r="A827">
            <v>520650</v>
          </cell>
          <cell r="B827" t="str">
            <v>GO</v>
          </cell>
          <cell r="C827" t="str">
            <v>CROMÍNIA</v>
          </cell>
          <cell r="D827" t="str">
            <v>520650</v>
          </cell>
          <cell r="E827">
            <v>17007</v>
          </cell>
          <cell r="F827">
            <v>3755130</v>
          </cell>
          <cell r="G827">
            <v>7165</v>
          </cell>
          <cell r="H827">
            <v>3372604</v>
          </cell>
          <cell r="I827">
            <v>5612</v>
          </cell>
          <cell r="J827">
            <v>3126559</v>
          </cell>
        </row>
        <row r="828">
          <cell r="A828">
            <v>520660</v>
          </cell>
          <cell r="B828" t="str">
            <v>GO</v>
          </cell>
          <cell r="C828" t="str">
            <v>CUMARI</v>
          </cell>
          <cell r="D828" t="str">
            <v>520660</v>
          </cell>
          <cell r="F828">
            <v>4874068</v>
          </cell>
          <cell r="H828">
            <v>4716840</v>
          </cell>
          <cell r="J828">
            <v>4245156</v>
          </cell>
        </row>
        <row r="829">
          <cell r="A829">
            <v>520680</v>
          </cell>
          <cell r="B829" t="str">
            <v>GO</v>
          </cell>
          <cell r="C829" t="str">
            <v>DAMOLÂNDIA</v>
          </cell>
          <cell r="D829" t="str">
            <v>520680</v>
          </cell>
          <cell r="E829">
            <v>39173</v>
          </cell>
          <cell r="F829">
            <v>7259427</v>
          </cell>
          <cell r="G829">
            <v>34850</v>
          </cell>
          <cell r="H829">
            <v>7467960</v>
          </cell>
          <cell r="I829">
            <v>22085</v>
          </cell>
          <cell r="J829">
            <v>7202200</v>
          </cell>
        </row>
        <row r="830">
          <cell r="A830">
            <v>520690</v>
          </cell>
          <cell r="B830" t="str">
            <v>GO</v>
          </cell>
          <cell r="C830" t="str">
            <v>DAVINÓPOLIS</v>
          </cell>
          <cell r="D830" t="str">
            <v>520690</v>
          </cell>
          <cell r="F830">
            <v>6337392</v>
          </cell>
          <cell r="H830">
            <v>6132960</v>
          </cell>
          <cell r="J830">
            <v>5519664</v>
          </cell>
        </row>
        <row r="831">
          <cell r="A831">
            <v>520710</v>
          </cell>
          <cell r="B831" t="str">
            <v>GO</v>
          </cell>
          <cell r="C831" t="str">
            <v>DIORAMA</v>
          </cell>
          <cell r="D831" t="str">
            <v>520710</v>
          </cell>
          <cell r="F831">
            <v>59458</v>
          </cell>
          <cell r="H831">
            <v>57540</v>
          </cell>
          <cell r="J831">
            <v>51786</v>
          </cell>
        </row>
        <row r="832">
          <cell r="A832">
            <v>520830</v>
          </cell>
          <cell r="B832" t="str">
            <v>GO</v>
          </cell>
          <cell r="C832" t="str">
            <v>DIVINÓPOLIS DE GOIÁS</v>
          </cell>
          <cell r="D832" t="str">
            <v>520830</v>
          </cell>
          <cell r="F832">
            <v>1009143</v>
          </cell>
          <cell r="H832">
            <v>976590</v>
          </cell>
          <cell r="J832">
            <v>878931</v>
          </cell>
        </row>
        <row r="833">
          <cell r="A833">
            <v>520725</v>
          </cell>
          <cell r="B833" t="str">
            <v>GO</v>
          </cell>
          <cell r="C833" t="str">
            <v>DOVERLÂNDIA</v>
          </cell>
          <cell r="D833" t="str">
            <v>520725</v>
          </cell>
          <cell r="E833">
            <v>9126</v>
          </cell>
          <cell r="F833">
            <v>7344578</v>
          </cell>
          <cell r="G833">
            <v>12962</v>
          </cell>
          <cell r="H833">
            <v>6359322</v>
          </cell>
          <cell r="I833">
            <v>20</v>
          </cell>
          <cell r="J833">
            <v>5363080</v>
          </cell>
        </row>
        <row r="834">
          <cell r="A834">
            <v>520735</v>
          </cell>
          <cell r="B834" t="str">
            <v>GO</v>
          </cell>
          <cell r="C834" t="str">
            <v>EDEALINA</v>
          </cell>
          <cell r="D834" t="str">
            <v>520735</v>
          </cell>
          <cell r="F834">
            <v>6692714</v>
          </cell>
          <cell r="H834">
            <v>6476820</v>
          </cell>
          <cell r="J834">
            <v>5829138</v>
          </cell>
        </row>
        <row r="835">
          <cell r="A835">
            <v>520740</v>
          </cell>
          <cell r="B835" t="str">
            <v>GO</v>
          </cell>
          <cell r="C835" t="str">
            <v>EDÉIA</v>
          </cell>
          <cell r="D835" t="str">
            <v>520740</v>
          </cell>
          <cell r="E835">
            <v>20141465</v>
          </cell>
          <cell r="F835">
            <v>136706756</v>
          </cell>
          <cell r="G835">
            <v>337326</v>
          </cell>
          <cell r="H835">
            <v>21183140</v>
          </cell>
          <cell r="I835">
            <v>17064</v>
          </cell>
          <cell r="J835">
            <v>15287501</v>
          </cell>
        </row>
        <row r="836">
          <cell r="A836">
            <v>520750</v>
          </cell>
          <cell r="B836" t="str">
            <v>GO</v>
          </cell>
          <cell r="C836" t="str">
            <v>ESTRELA DO NORTE</v>
          </cell>
          <cell r="D836" t="str">
            <v>520750</v>
          </cell>
          <cell r="F836">
            <v>713155</v>
          </cell>
          <cell r="H836">
            <v>690150</v>
          </cell>
          <cell r="J836">
            <v>621135</v>
          </cell>
        </row>
        <row r="837">
          <cell r="A837">
            <v>520753</v>
          </cell>
          <cell r="B837" t="str">
            <v>GO</v>
          </cell>
          <cell r="C837" t="str">
            <v>FAINA</v>
          </cell>
          <cell r="D837" t="str">
            <v>520753</v>
          </cell>
          <cell r="E837">
            <v>810</v>
          </cell>
          <cell r="F837">
            <v>2018397</v>
          </cell>
          <cell r="G837">
            <v>21643</v>
          </cell>
          <cell r="H837">
            <v>1489684</v>
          </cell>
          <cell r="I837">
            <v>16</v>
          </cell>
          <cell r="J837">
            <v>1227954</v>
          </cell>
        </row>
        <row r="838">
          <cell r="A838">
            <v>520780</v>
          </cell>
          <cell r="B838" t="str">
            <v>GO</v>
          </cell>
          <cell r="C838" t="str">
            <v>FIRMINÓPOLIS</v>
          </cell>
          <cell r="D838" t="str">
            <v>520780</v>
          </cell>
          <cell r="E838">
            <v>8205</v>
          </cell>
          <cell r="F838">
            <v>9780082</v>
          </cell>
          <cell r="G838">
            <v>2052</v>
          </cell>
          <cell r="H838">
            <v>11194693</v>
          </cell>
          <cell r="I838">
            <v>1631</v>
          </cell>
          <cell r="J838">
            <v>9671902</v>
          </cell>
        </row>
        <row r="839">
          <cell r="A839">
            <v>520790</v>
          </cell>
          <cell r="B839" t="str">
            <v>GO</v>
          </cell>
          <cell r="C839" t="str">
            <v>FLORES DE GOIÁS</v>
          </cell>
          <cell r="D839" t="str">
            <v>520790</v>
          </cell>
          <cell r="F839">
            <v>8152527</v>
          </cell>
          <cell r="G839">
            <v>1881</v>
          </cell>
          <cell r="H839">
            <v>8038436</v>
          </cell>
          <cell r="I839">
            <v>2918</v>
          </cell>
          <cell r="J839">
            <v>7334005</v>
          </cell>
        </row>
        <row r="840">
          <cell r="A840">
            <v>520800</v>
          </cell>
          <cell r="B840" t="str">
            <v>GO</v>
          </cell>
          <cell r="C840" t="str">
            <v>FORMOSA</v>
          </cell>
          <cell r="D840" t="str">
            <v>520800</v>
          </cell>
          <cell r="E840">
            <v>176926</v>
          </cell>
          <cell r="F840">
            <v>68022374</v>
          </cell>
          <cell r="G840">
            <v>740490</v>
          </cell>
          <cell r="H840">
            <v>43137821</v>
          </cell>
          <cell r="I840">
            <v>273533</v>
          </cell>
          <cell r="J840">
            <v>35718155</v>
          </cell>
        </row>
        <row r="841">
          <cell r="A841">
            <v>520810</v>
          </cell>
          <cell r="B841" t="str">
            <v>GO</v>
          </cell>
          <cell r="C841" t="str">
            <v>FORMOSO</v>
          </cell>
          <cell r="D841" t="str">
            <v>520810</v>
          </cell>
          <cell r="F841">
            <v>700352</v>
          </cell>
          <cell r="H841">
            <v>677760</v>
          </cell>
          <cell r="J841">
            <v>609984</v>
          </cell>
        </row>
        <row r="842">
          <cell r="A842">
            <v>520815</v>
          </cell>
          <cell r="B842" t="str">
            <v>GO</v>
          </cell>
          <cell r="C842" t="str">
            <v>GAMELEIRA DE GOIÁS</v>
          </cell>
          <cell r="D842" t="str">
            <v>520815</v>
          </cell>
          <cell r="E842">
            <v>313486</v>
          </cell>
          <cell r="F842">
            <v>27384736</v>
          </cell>
          <cell r="G842">
            <v>178768</v>
          </cell>
          <cell r="H842">
            <v>27189590</v>
          </cell>
          <cell r="I842">
            <v>131100</v>
          </cell>
          <cell r="J842">
            <v>24759757</v>
          </cell>
        </row>
        <row r="843">
          <cell r="A843">
            <v>520840</v>
          </cell>
          <cell r="B843" t="str">
            <v>GO</v>
          </cell>
          <cell r="C843" t="str">
            <v>GOIANÁPOLIS</v>
          </cell>
          <cell r="D843" t="str">
            <v>520840</v>
          </cell>
          <cell r="E843">
            <v>16461</v>
          </cell>
          <cell r="F843">
            <v>7632131</v>
          </cell>
          <cell r="G843">
            <v>15576</v>
          </cell>
          <cell r="H843">
            <v>6517628</v>
          </cell>
          <cell r="I843">
            <v>404</v>
          </cell>
          <cell r="J843">
            <v>5425146</v>
          </cell>
        </row>
        <row r="844">
          <cell r="A844">
            <v>520850</v>
          </cell>
          <cell r="B844" t="str">
            <v>GO</v>
          </cell>
          <cell r="C844" t="str">
            <v>GOIANDIRA</v>
          </cell>
          <cell r="D844" t="str">
            <v>520850</v>
          </cell>
          <cell r="E844">
            <v>12903</v>
          </cell>
          <cell r="F844">
            <v>7850664</v>
          </cell>
          <cell r="G844">
            <v>14073</v>
          </cell>
          <cell r="H844">
            <v>7243594</v>
          </cell>
          <cell r="I844">
            <v>11404</v>
          </cell>
          <cell r="J844">
            <v>6630511</v>
          </cell>
        </row>
        <row r="845">
          <cell r="A845">
            <v>520870</v>
          </cell>
          <cell r="B845" t="str">
            <v>GO</v>
          </cell>
          <cell r="C845" t="str">
            <v>GOIÂNIA</v>
          </cell>
          <cell r="D845" t="str">
            <v>520870</v>
          </cell>
          <cell r="F845">
            <v>242761</v>
          </cell>
          <cell r="G845">
            <v>1981</v>
          </cell>
          <cell r="H845">
            <v>227782</v>
          </cell>
          <cell r="I845">
            <v>2503</v>
          </cell>
          <cell r="J845">
            <v>188898</v>
          </cell>
        </row>
        <row r="846">
          <cell r="A846">
            <v>520880</v>
          </cell>
          <cell r="B846" t="str">
            <v>GO</v>
          </cell>
          <cell r="C846" t="str">
            <v>GOIANIRA</v>
          </cell>
          <cell r="D846" t="str">
            <v>520880</v>
          </cell>
          <cell r="E846">
            <v>58557</v>
          </cell>
          <cell r="F846">
            <v>15904351</v>
          </cell>
          <cell r="G846">
            <v>46170</v>
          </cell>
          <cell r="H846">
            <v>18878810</v>
          </cell>
          <cell r="I846">
            <v>52847</v>
          </cell>
          <cell r="J846">
            <v>16155216</v>
          </cell>
        </row>
        <row r="847">
          <cell r="A847">
            <v>520890</v>
          </cell>
          <cell r="B847" t="str">
            <v>GO</v>
          </cell>
          <cell r="C847" t="str">
            <v>GOIÁS</v>
          </cell>
          <cell r="D847" t="str">
            <v>520890</v>
          </cell>
          <cell r="E847">
            <v>170309</v>
          </cell>
          <cell r="F847">
            <v>15078862</v>
          </cell>
          <cell r="G847">
            <v>175406</v>
          </cell>
          <cell r="H847">
            <v>13968476</v>
          </cell>
          <cell r="I847">
            <v>122326</v>
          </cell>
          <cell r="J847">
            <v>14483756</v>
          </cell>
        </row>
        <row r="848">
          <cell r="A848">
            <v>520910</v>
          </cell>
          <cell r="B848" t="str">
            <v>GO</v>
          </cell>
          <cell r="C848" t="str">
            <v>GOIATUBA</v>
          </cell>
          <cell r="D848" t="str">
            <v>520910</v>
          </cell>
          <cell r="E848">
            <v>9948</v>
          </cell>
          <cell r="F848">
            <v>1048193873</v>
          </cell>
          <cell r="G848">
            <v>12296</v>
          </cell>
          <cell r="H848">
            <v>1014787112</v>
          </cell>
          <cell r="I848">
            <v>16244</v>
          </cell>
          <cell r="J848">
            <v>913080489</v>
          </cell>
        </row>
        <row r="849">
          <cell r="A849">
            <v>520915</v>
          </cell>
          <cell r="B849" t="str">
            <v>GO</v>
          </cell>
          <cell r="C849" t="str">
            <v>GOUVELÂNDIA</v>
          </cell>
          <cell r="D849" t="str">
            <v>520915</v>
          </cell>
          <cell r="F849">
            <v>5380143</v>
          </cell>
          <cell r="H849">
            <v>5206590</v>
          </cell>
          <cell r="J849">
            <v>4761999</v>
          </cell>
        </row>
        <row r="850">
          <cell r="A850">
            <v>520920</v>
          </cell>
          <cell r="B850" t="str">
            <v>GO</v>
          </cell>
          <cell r="C850" t="str">
            <v>GUAPÓ</v>
          </cell>
          <cell r="D850" t="str">
            <v>520920</v>
          </cell>
          <cell r="F850">
            <v>0</v>
          </cell>
          <cell r="G850">
            <v>1240</v>
          </cell>
          <cell r="H850">
            <v>6783628</v>
          </cell>
          <cell r="I850">
            <v>2071</v>
          </cell>
          <cell r="J850">
            <v>15500945</v>
          </cell>
        </row>
        <row r="851">
          <cell r="A851">
            <v>520929</v>
          </cell>
          <cell r="B851" t="str">
            <v>GO</v>
          </cell>
          <cell r="C851" t="str">
            <v>GUARAÍTA</v>
          </cell>
          <cell r="D851" t="str">
            <v>520929</v>
          </cell>
          <cell r="E851">
            <v>1995</v>
          </cell>
          <cell r="F851">
            <v>7698033</v>
          </cell>
          <cell r="G851">
            <v>3155</v>
          </cell>
          <cell r="H851">
            <v>7318327</v>
          </cell>
          <cell r="I851">
            <v>7498</v>
          </cell>
          <cell r="J851">
            <v>6454833</v>
          </cell>
        </row>
        <row r="852">
          <cell r="A852">
            <v>520940</v>
          </cell>
          <cell r="B852" t="str">
            <v>GO</v>
          </cell>
          <cell r="C852" t="str">
            <v>GUARANI DE GOIÁS</v>
          </cell>
          <cell r="D852" t="str">
            <v>520940</v>
          </cell>
          <cell r="F852">
            <v>46527895</v>
          </cell>
          <cell r="H852">
            <v>44699079</v>
          </cell>
          <cell r="J852">
            <v>40093918</v>
          </cell>
        </row>
        <row r="853">
          <cell r="A853">
            <v>520945</v>
          </cell>
          <cell r="B853" t="str">
            <v>GO</v>
          </cell>
          <cell r="C853" t="str">
            <v>GUARINOS</v>
          </cell>
          <cell r="D853" t="str">
            <v>520945</v>
          </cell>
          <cell r="E853">
            <v>1978</v>
          </cell>
          <cell r="F853">
            <v>5805842</v>
          </cell>
          <cell r="G853">
            <v>1880</v>
          </cell>
          <cell r="H853">
            <v>5554509</v>
          </cell>
          <cell r="I853">
            <v>1401</v>
          </cell>
          <cell r="J853">
            <v>5844611</v>
          </cell>
        </row>
        <row r="854">
          <cell r="A854">
            <v>520960</v>
          </cell>
          <cell r="B854" t="str">
            <v>GO</v>
          </cell>
          <cell r="C854" t="str">
            <v>HEITORAÍ</v>
          </cell>
          <cell r="D854" t="str">
            <v>520960</v>
          </cell>
          <cell r="E854">
            <v>4839</v>
          </cell>
          <cell r="F854">
            <v>6273004</v>
          </cell>
          <cell r="G854">
            <v>1535</v>
          </cell>
          <cell r="H854">
            <v>5705184</v>
          </cell>
          <cell r="I854">
            <v>2557</v>
          </cell>
          <cell r="J854">
            <v>6526566</v>
          </cell>
        </row>
        <row r="855">
          <cell r="A855">
            <v>520970</v>
          </cell>
          <cell r="B855" t="str">
            <v>GO</v>
          </cell>
          <cell r="C855" t="str">
            <v>HIDROLÂNDIA</v>
          </cell>
          <cell r="D855" t="str">
            <v>520970</v>
          </cell>
          <cell r="F855">
            <v>35907314</v>
          </cell>
          <cell r="H855">
            <v>36816378</v>
          </cell>
          <cell r="J855">
            <v>32928297</v>
          </cell>
        </row>
        <row r="856">
          <cell r="A856">
            <v>520980</v>
          </cell>
          <cell r="B856" t="str">
            <v>GO</v>
          </cell>
          <cell r="C856" t="str">
            <v>HIDROLINA</v>
          </cell>
          <cell r="D856" t="str">
            <v>520980</v>
          </cell>
          <cell r="F856">
            <v>7210507</v>
          </cell>
          <cell r="H856">
            <v>6977910</v>
          </cell>
          <cell r="J856">
            <v>6280119</v>
          </cell>
        </row>
        <row r="857">
          <cell r="A857">
            <v>520990</v>
          </cell>
          <cell r="B857" t="str">
            <v>GO</v>
          </cell>
          <cell r="C857" t="str">
            <v>IACIARA</v>
          </cell>
          <cell r="D857" t="str">
            <v>520990</v>
          </cell>
          <cell r="F857">
            <v>7735182</v>
          </cell>
          <cell r="H857">
            <v>7485660</v>
          </cell>
          <cell r="I857">
            <v>249522</v>
          </cell>
          <cell r="J857">
            <v>5150594</v>
          </cell>
        </row>
        <row r="858">
          <cell r="A858">
            <v>520993</v>
          </cell>
          <cell r="B858" t="str">
            <v>GO</v>
          </cell>
          <cell r="C858" t="str">
            <v>INACIOLÂNDIA</v>
          </cell>
          <cell r="D858" t="str">
            <v>520993</v>
          </cell>
          <cell r="E858">
            <v>11202</v>
          </cell>
          <cell r="F858">
            <v>10670724</v>
          </cell>
          <cell r="G858">
            <v>502</v>
          </cell>
          <cell r="H858">
            <v>10122464</v>
          </cell>
          <cell r="I858">
            <v>2826</v>
          </cell>
          <cell r="J858">
            <v>9213191</v>
          </cell>
        </row>
        <row r="859">
          <cell r="A859">
            <v>521000</v>
          </cell>
          <cell r="B859" t="str">
            <v>GO</v>
          </cell>
          <cell r="C859" t="str">
            <v>INHUMAS</v>
          </cell>
          <cell r="D859" t="str">
            <v>521000</v>
          </cell>
          <cell r="F859">
            <v>124034224</v>
          </cell>
          <cell r="H859">
            <v>120033120</v>
          </cell>
          <cell r="J859">
            <v>108029808</v>
          </cell>
        </row>
        <row r="860">
          <cell r="A860">
            <v>521010</v>
          </cell>
          <cell r="B860" t="str">
            <v>GO</v>
          </cell>
          <cell r="C860" t="str">
            <v>IPAMERI</v>
          </cell>
          <cell r="D860" t="str">
            <v>521010</v>
          </cell>
          <cell r="F860">
            <v>7789817</v>
          </cell>
          <cell r="G860">
            <v>2345</v>
          </cell>
          <cell r="H860">
            <v>7207623</v>
          </cell>
          <cell r="I860">
            <v>246</v>
          </cell>
          <cell r="J860">
            <v>6661928</v>
          </cell>
        </row>
        <row r="861">
          <cell r="A861">
            <v>521020</v>
          </cell>
          <cell r="B861" t="str">
            <v>GO</v>
          </cell>
          <cell r="C861" t="str">
            <v>IPORÁ</v>
          </cell>
          <cell r="D861" t="str">
            <v>521020</v>
          </cell>
          <cell r="E861">
            <v>1030341</v>
          </cell>
          <cell r="F861">
            <v>7370492</v>
          </cell>
          <cell r="G861">
            <v>42594</v>
          </cell>
          <cell r="H861">
            <v>2642084</v>
          </cell>
          <cell r="I861">
            <v>4593</v>
          </cell>
          <cell r="J861">
            <v>1641603</v>
          </cell>
        </row>
        <row r="862">
          <cell r="A862">
            <v>521030</v>
          </cell>
          <cell r="B862" t="str">
            <v>GO</v>
          </cell>
          <cell r="C862" t="str">
            <v>ISRAELÂNDIA</v>
          </cell>
          <cell r="D862" t="str">
            <v>521030</v>
          </cell>
          <cell r="F862">
            <v>521389</v>
          </cell>
          <cell r="H862">
            <v>504570</v>
          </cell>
          <cell r="J862">
            <v>454113</v>
          </cell>
        </row>
        <row r="863">
          <cell r="A863">
            <v>521040</v>
          </cell>
          <cell r="B863" t="str">
            <v>GO</v>
          </cell>
          <cell r="C863" t="str">
            <v>ITABERAÍ</v>
          </cell>
          <cell r="D863" t="str">
            <v>521040</v>
          </cell>
          <cell r="F863">
            <v>5639458</v>
          </cell>
          <cell r="H863">
            <v>5457540</v>
          </cell>
          <cell r="J863">
            <v>4911786</v>
          </cell>
        </row>
        <row r="864">
          <cell r="A864">
            <v>521056</v>
          </cell>
          <cell r="B864" t="str">
            <v>GO</v>
          </cell>
          <cell r="C864" t="str">
            <v>ITAGUARI</v>
          </cell>
          <cell r="D864" t="str">
            <v>521056</v>
          </cell>
          <cell r="E864">
            <v>6405</v>
          </cell>
          <cell r="F864">
            <v>2604059</v>
          </cell>
          <cell r="G864">
            <v>10745</v>
          </cell>
          <cell r="H864">
            <v>2323300</v>
          </cell>
          <cell r="I864">
            <v>4243</v>
          </cell>
          <cell r="J864">
            <v>2438858</v>
          </cell>
        </row>
        <row r="865">
          <cell r="A865">
            <v>521060</v>
          </cell>
          <cell r="B865" t="str">
            <v>GO</v>
          </cell>
          <cell r="C865" t="str">
            <v>ITAGUARU</v>
          </cell>
          <cell r="D865" t="str">
            <v>521060</v>
          </cell>
          <cell r="E865">
            <v>9</v>
          </cell>
          <cell r="F865">
            <v>8187917</v>
          </cell>
          <cell r="H865">
            <v>7877332</v>
          </cell>
          <cell r="I865">
            <v>10530</v>
          </cell>
          <cell r="J865">
            <v>6888157</v>
          </cell>
        </row>
        <row r="866">
          <cell r="A866">
            <v>521080</v>
          </cell>
          <cell r="B866" t="str">
            <v>GO</v>
          </cell>
          <cell r="C866" t="str">
            <v>ITAJÁ</v>
          </cell>
          <cell r="D866" t="str">
            <v>521080</v>
          </cell>
          <cell r="E866">
            <v>52</v>
          </cell>
          <cell r="F866">
            <v>6494932</v>
          </cell>
          <cell r="G866">
            <v>103</v>
          </cell>
          <cell r="H866">
            <v>6369511</v>
          </cell>
          <cell r="I866">
            <v>3000</v>
          </cell>
          <cell r="J866">
            <v>5806672</v>
          </cell>
        </row>
        <row r="867">
          <cell r="A867">
            <v>521090</v>
          </cell>
          <cell r="B867" t="str">
            <v>GO</v>
          </cell>
          <cell r="C867" t="str">
            <v>ITAPACI</v>
          </cell>
          <cell r="D867" t="str">
            <v>521090</v>
          </cell>
          <cell r="E867">
            <v>92441</v>
          </cell>
          <cell r="F867">
            <v>12054435</v>
          </cell>
          <cell r="G867">
            <v>117425</v>
          </cell>
          <cell r="H867">
            <v>12346114</v>
          </cell>
          <cell r="I867">
            <v>103970</v>
          </cell>
          <cell r="J867">
            <v>12715861</v>
          </cell>
        </row>
        <row r="868">
          <cell r="A868">
            <v>521100</v>
          </cell>
          <cell r="B868" t="str">
            <v>GO</v>
          </cell>
          <cell r="C868" t="str">
            <v>ITAPIRAPUÃ</v>
          </cell>
          <cell r="D868" t="str">
            <v>521100</v>
          </cell>
          <cell r="F868">
            <v>406007</v>
          </cell>
          <cell r="H868">
            <v>392910</v>
          </cell>
          <cell r="J868">
            <v>353619</v>
          </cell>
        </row>
        <row r="869">
          <cell r="A869">
            <v>521130</v>
          </cell>
          <cell r="B869" t="str">
            <v>GO</v>
          </cell>
          <cell r="C869" t="str">
            <v>ITARUMÃ</v>
          </cell>
          <cell r="D869" t="str">
            <v>521130</v>
          </cell>
          <cell r="F869">
            <v>4828870</v>
          </cell>
          <cell r="H869">
            <v>4673100</v>
          </cell>
          <cell r="J869">
            <v>4205790</v>
          </cell>
        </row>
        <row r="870">
          <cell r="A870">
            <v>521140</v>
          </cell>
          <cell r="B870" t="str">
            <v>GO</v>
          </cell>
          <cell r="C870" t="str">
            <v>ITAUÇU</v>
          </cell>
          <cell r="D870" t="str">
            <v>521140</v>
          </cell>
          <cell r="E870">
            <v>22962</v>
          </cell>
          <cell r="F870">
            <v>41775511</v>
          </cell>
          <cell r="G870">
            <v>25266</v>
          </cell>
          <cell r="H870">
            <v>41181778</v>
          </cell>
          <cell r="I870">
            <v>70180</v>
          </cell>
          <cell r="J870">
            <v>35722681</v>
          </cell>
        </row>
        <row r="871">
          <cell r="A871">
            <v>521150</v>
          </cell>
          <cell r="B871" t="str">
            <v>GO</v>
          </cell>
          <cell r="C871" t="str">
            <v>ITUMBIARA</v>
          </cell>
          <cell r="D871" t="str">
            <v>521150</v>
          </cell>
          <cell r="E871">
            <v>13078</v>
          </cell>
          <cell r="F871">
            <v>49286465</v>
          </cell>
          <cell r="G871">
            <v>94244</v>
          </cell>
          <cell r="H871">
            <v>48073989</v>
          </cell>
          <cell r="I871">
            <v>22427</v>
          </cell>
          <cell r="J871">
            <v>41743550</v>
          </cell>
        </row>
        <row r="872">
          <cell r="A872">
            <v>521160</v>
          </cell>
          <cell r="B872" t="str">
            <v>GO</v>
          </cell>
          <cell r="C872" t="str">
            <v>IVOLÂNDIA</v>
          </cell>
          <cell r="D872" t="str">
            <v>521160</v>
          </cell>
          <cell r="F872">
            <v>1687671</v>
          </cell>
          <cell r="H872">
            <v>1633230</v>
          </cell>
          <cell r="J872">
            <v>1469907</v>
          </cell>
        </row>
        <row r="873">
          <cell r="A873">
            <v>521170</v>
          </cell>
          <cell r="B873" t="str">
            <v>GO</v>
          </cell>
          <cell r="C873" t="str">
            <v>JANDAIA</v>
          </cell>
          <cell r="D873" t="str">
            <v>521170</v>
          </cell>
          <cell r="E873">
            <v>27652</v>
          </cell>
          <cell r="F873">
            <v>14525413</v>
          </cell>
          <cell r="G873">
            <v>3548</v>
          </cell>
          <cell r="H873">
            <v>15661330</v>
          </cell>
          <cell r="I873">
            <v>15229</v>
          </cell>
          <cell r="J873">
            <v>13364375</v>
          </cell>
        </row>
        <row r="874">
          <cell r="A874">
            <v>521190</v>
          </cell>
          <cell r="B874" t="str">
            <v>GO</v>
          </cell>
          <cell r="C874" t="str">
            <v>JATAÍ</v>
          </cell>
          <cell r="D874" t="str">
            <v>521190</v>
          </cell>
          <cell r="E874">
            <v>1203725</v>
          </cell>
          <cell r="F874">
            <v>88119195</v>
          </cell>
          <cell r="G874">
            <v>1097379</v>
          </cell>
          <cell r="H874">
            <v>104937675</v>
          </cell>
          <cell r="I874">
            <v>1304600</v>
          </cell>
          <cell r="J874">
            <v>102736410</v>
          </cell>
        </row>
        <row r="875">
          <cell r="A875">
            <v>521200</v>
          </cell>
          <cell r="B875" t="str">
            <v>GO</v>
          </cell>
          <cell r="C875" t="str">
            <v>JAUPACI</v>
          </cell>
          <cell r="D875" t="str">
            <v>521200</v>
          </cell>
          <cell r="F875">
            <v>1066152</v>
          </cell>
          <cell r="H875">
            <v>1031760</v>
          </cell>
          <cell r="J875">
            <v>928584</v>
          </cell>
        </row>
        <row r="876">
          <cell r="A876">
            <v>521210</v>
          </cell>
          <cell r="B876" t="str">
            <v>GO</v>
          </cell>
          <cell r="C876" t="str">
            <v>JOVIÂNIA</v>
          </cell>
          <cell r="D876" t="str">
            <v>521210</v>
          </cell>
          <cell r="F876">
            <v>4651333</v>
          </cell>
          <cell r="H876">
            <v>4501290</v>
          </cell>
          <cell r="J876">
            <v>4051161</v>
          </cell>
        </row>
        <row r="877">
          <cell r="A877">
            <v>521220</v>
          </cell>
          <cell r="B877" t="str">
            <v>GO</v>
          </cell>
          <cell r="C877" t="str">
            <v>JUSSARA</v>
          </cell>
          <cell r="D877" t="str">
            <v>521220</v>
          </cell>
          <cell r="E877">
            <v>8095</v>
          </cell>
          <cell r="F877">
            <v>28924879</v>
          </cell>
          <cell r="G877">
            <v>1160</v>
          </cell>
          <cell r="H877">
            <v>28920253</v>
          </cell>
          <cell r="I877">
            <v>340</v>
          </cell>
          <cell r="J877">
            <v>25132145</v>
          </cell>
        </row>
        <row r="878">
          <cell r="A878">
            <v>521225</v>
          </cell>
          <cell r="B878" t="str">
            <v>GO</v>
          </cell>
          <cell r="C878" t="str">
            <v>LAGOA SANTA</v>
          </cell>
          <cell r="D878" t="str">
            <v>521225</v>
          </cell>
          <cell r="E878">
            <v>260</v>
          </cell>
          <cell r="F878">
            <v>844059</v>
          </cell>
          <cell r="H878">
            <v>871678</v>
          </cell>
          <cell r="J878">
            <v>698189</v>
          </cell>
        </row>
        <row r="879">
          <cell r="A879">
            <v>521230</v>
          </cell>
          <cell r="B879" t="str">
            <v>GO</v>
          </cell>
          <cell r="C879" t="str">
            <v>LEOPOLDO DE BULHÕES</v>
          </cell>
          <cell r="D879" t="str">
            <v>521230</v>
          </cell>
          <cell r="F879">
            <v>7071472</v>
          </cell>
          <cell r="H879">
            <v>6843360</v>
          </cell>
          <cell r="J879">
            <v>6159024</v>
          </cell>
        </row>
        <row r="880">
          <cell r="A880">
            <v>521250</v>
          </cell>
          <cell r="B880" t="str">
            <v>GO</v>
          </cell>
          <cell r="C880" t="str">
            <v>LUZIÂNIA</v>
          </cell>
          <cell r="D880" t="str">
            <v>521250</v>
          </cell>
          <cell r="F880">
            <v>20354662</v>
          </cell>
          <cell r="H880">
            <v>19698060</v>
          </cell>
          <cell r="J880">
            <v>17728254</v>
          </cell>
        </row>
        <row r="881">
          <cell r="A881">
            <v>521260</v>
          </cell>
          <cell r="B881" t="str">
            <v>GO</v>
          </cell>
          <cell r="C881" t="str">
            <v>MAIRIPOTABA</v>
          </cell>
          <cell r="D881" t="str">
            <v>521260</v>
          </cell>
          <cell r="E881">
            <v>84</v>
          </cell>
          <cell r="F881">
            <v>1266583</v>
          </cell>
          <cell r="G881">
            <v>1583</v>
          </cell>
          <cell r="H881">
            <v>1394266</v>
          </cell>
          <cell r="I881">
            <v>187</v>
          </cell>
          <cell r="J881">
            <v>1313163</v>
          </cell>
        </row>
        <row r="882">
          <cell r="A882">
            <v>521270</v>
          </cell>
          <cell r="B882" t="str">
            <v>GO</v>
          </cell>
          <cell r="C882" t="str">
            <v>MAMBAÍ</v>
          </cell>
          <cell r="D882" t="str">
            <v>521270</v>
          </cell>
          <cell r="E882">
            <v>263</v>
          </cell>
          <cell r="F882">
            <v>2720446</v>
          </cell>
          <cell r="G882">
            <v>33958</v>
          </cell>
          <cell r="H882">
            <v>2432420</v>
          </cell>
          <cell r="I882">
            <v>1430</v>
          </cell>
          <cell r="J882">
            <v>1854225</v>
          </cell>
        </row>
        <row r="883">
          <cell r="A883">
            <v>521280</v>
          </cell>
          <cell r="B883" t="str">
            <v>GO</v>
          </cell>
          <cell r="C883" t="str">
            <v>MARA ROSA</v>
          </cell>
          <cell r="D883" t="str">
            <v>521280</v>
          </cell>
          <cell r="F883">
            <v>9820280</v>
          </cell>
          <cell r="H883">
            <v>10269265</v>
          </cell>
          <cell r="J883">
            <v>8661239</v>
          </cell>
        </row>
        <row r="884">
          <cell r="A884">
            <v>521300</v>
          </cell>
          <cell r="B884" t="str">
            <v>GO</v>
          </cell>
          <cell r="C884" t="str">
            <v>MAURILÂNDIA</v>
          </cell>
          <cell r="D884" t="str">
            <v>521300</v>
          </cell>
          <cell r="E884">
            <v>1720</v>
          </cell>
          <cell r="F884">
            <v>1918339</v>
          </cell>
          <cell r="G884">
            <v>2105</v>
          </cell>
          <cell r="H884">
            <v>2817511</v>
          </cell>
          <cell r="I884">
            <v>2220</v>
          </cell>
          <cell r="J884">
            <v>3072249</v>
          </cell>
        </row>
        <row r="885">
          <cell r="A885">
            <v>521305</v>
          </cell>
          <cell r="B885" t="str">
            <v>GO</v>
          </cell>
          <cell r="C885" t="str">
            <v>MIMOSO DE GOIÁS</v>
          </cell>
          <cell r="D885" t="str">
            <v>521305</v>
          </cell>
          <cell r="F885">
            <v>18400537</v>
          </cell>
          <cell r="H885">
            <v>19144356</v>
          </cell>
          <cell r="J885">
            <v>18055472</v>
          </cell>
        </row>
        <row r="886">
          <cell r="A886">
            <v>521308</v>
          </cell>
          <cell r="B886" t="str">
            <v>GO</v>
          </cell>
          <cell r="C886" t="str">
            <v>MINAÇU</v>
          </cell>
          <cell r="D886" t="str">
            <v>521308</v>
          </cell>
          <cell r="E886">
            <v>16676</v>
          </cell>
          <cell r="F886">
            <v>41858696</v>
          </cell>
          <cell r="H886">
            <v>40068062</v>
          </cell>
          <cell r="J886">
            <v>35940719</v>
          </cell>
        </row>
        <row r="887">
          <cell r="A887">
            <v>521310</v>
          </cell>
          <cell r="B887" t="str">
            <v>GO</v>
          </cell>
          <cell r="C887" t="str">
            <v>MINEIROS</v>
          </cell>
          <cell r="D887" t="str">
            <v>521310</v>
          </cell>
          <cell r="F887">
            <v>127841153</v>
          </cell>
          <cell r="H887">
            <v>124963361</v>
          </cell>
          <cell r="J887">
            <v>112737570</v>
          </cell>
        </row>
        <row r="888">
          <cell r="A888">
            <v>521340</v>
          </cell>
          <cell r="B888" t="str">
            <v>GO</v>
          </cell>
          <cell r="C888" t="str">
            <v>MOIPORÁ</v>
          </cell>
          <cell r="D888" t="str">
            <v>521340</v>
          </cell>
          <cell r="F888">
            <v>3949325</v>
          </cell>
          <cell r="H888">
            <v>3888267</v>
          </cell>
          <cell r="J888">
            <v>3980462</v>
          </cell>
        </row>
        <row r="889">
          <cell r="A889">
            <v>521350</v>
          </cell>
          <cell r="B889" t="str">
            <v>GO</v>
          </cell>
          <cell r="C889" t="str">
            <v>MONTE ALEGRE DE GOIÁS</v>
          </cell>
          <cell r="D889" t="str">
            <v>521350</v>
          </cell>
          <cell r="F889">
            <v>128495</v>
          </cell>
          <cell r="H889">
            <v>124350</v>
          </cell>
          <cell r="J889">
            <v>111915</v>
          </cell>
        </row>
        <row r="890">
          <cell r="A890">
            <v>521375</v>
          </cell>
          <cell r="B890" t="str">
            <v>GO</v>
          </cell>
          <cell r="C890" t="str">
            <v>MONTIVIDIU</v>
          </cell>
          <cell r="D890" t="str">
            <v>521375</v>
          </cell>
          <cell r="F890">
            <v>8509237</v>
          </cell>
          <cell r="G890">
            <v>533</v>
          </cell>
          <cell r="H890">
            <v>8110428</v>
          </cell>
          <cell r="I890">
            <v>410</v>
          </cell>
          <cell r="J890">
            <v>7637226</v>
          </cell>
        </row>
        <row r="891">
          <cell r="A891">
            <v>521377</v>
          </cell>
          <cell r="B891" t="str">
            <v>GO</v>
          </cell>
          <cell r="C891" t="str">
            <v>MONTIVIDIU DO NORTE</v>
          </cell>
          <cell r="D891" t="str">
            <v>521377</v>
          </cell>
          <cell r="F891">
            <v>2172642</v>
          </cell>
          <cell r="H891">
            <v>2305580</v>
          </cell>
          <cell r="J891">
            <v>2102499</v>
          </cell>
        </row>
        <row r="892">
          <cell r="A892">
            <v>521380</v>
          </cell>
          <cell r="B892" t="str">
            <v>GO</v>
          </cell>
          <cell r="C892" t="str">
            <v>MORRINHOS</v>
          </cell>
          <cell r="D892" t="str">
            <v>521380</v>
          </cell>
          <cell r="F892">
            <v>34250567</v>
          </cell>
          <cell r="H892">
            <v>33145710</v>
          </cell>
          <cell r="J892">
            <v>29831139</v>
          </cell>
        </row>
        <row r="893">
          <cell r="A893">
            <v>521390</v>
          </cell>
          <cell r="B893" t="str">
            <v>GO</v>
          </cell>
          <cell r="C893" t="str">
            <v>MOSSÂMEDES</v>
          </cell>
          <cell r="D893" t="str">
            <v>521390</v>
          </cell>
          <cell r="E893">
            <v>17009</v>
          </cell>
          <cell r="F893">
            <v>5031766</v>
          </cell>
          <cell r="G893">
            <v>15755</v>
          </cell>
          <cell r="H893">
            <v>4908113</v>
          </cell>
          <cell r="I893">
            <v>108204</v>
          </cell>
          <cell r="J893">
            <v>2897210</v>
          </cell>
        </row>
        <row r="894">
          <cell r="A894">
            <v>521405</v>
          </cell>
          <cell r="B894" t="str">
            <v>GO</v>
          </cell>
          <cell r="C894" t="str">
            <v>MUNDO NOVO</v>
          </cell>
          <cell r="D894" t="str">
            <v>521405</v>
          </cell>
          <cell r="E894">
            <v>1697</v>
          </cell>
          <cell r="F894">
            <v>5402536</v>
          </cell>
          <cell r="H894">
            <v>5353943</v>
          </cell>
          <cell r="J894">
            <v>5185085</v>
          </cell>
        </row>
        <row r="895">
          <cell r="A895">
            <v>521440</v>
          </cell>
          <cell r="B895" t="str">
            <v>GO</v>
          </cell>
          <cell r="C895" t="str">
            <v>NAZÁRIO</v>
          </cell>
          <cell r="D895" t="str">
            <v>521440</v>
          </cell>
          <cell r="F895">
            <v>5982566</v>
          </cell>
          <cell r="H895">
            <v>5789580</v>
          </cell>
          <cell r="J895">
            <v>5210622</v>
          </cell>
        </row>
        <row r="896">
          <cell r="A896">
            <v>521450</v>
          </cell>
          <cell r="B896" t="str">
            <v>GO</v>
          </cell>
          <cell r="C896" t="str">
            <v>NERÓPOLIS</v>
          </cell>
          <cell r="D896" t="str">
            <v>521450</v>
          </cell>
          <cell r="F896">
            <v>720506464</v>
          </cell>
          <cell r="H896">
            <v>697264320</v>
          </cell>
          <cell r="J896">
            <v>627537888</v>
          </cell>
        </row>
        <row r="897">
          <cell r="A897">
            <v>521460</v>
          </cell>
          <cell r="B897" t="str">
            <v>GO</v>
          </cell>
          <cell r="C897" t="str">
            <v>NIQUELÂNDIA</v>
          </cell>
          <cell r="D897" t="str">
            <v>521460</v>
          </cell>
          <cell r="E897">
            <v>153977</v>
          </cell>
          <cell r="F897">
            <v>14552978</v>
          </cell>
          <cell r="G897">
            <v>162602</v>
          </cell>
          <cell r="H897">
            <v>14182506</v>
          </cell>
          <cell r="I897">
            <v>195876</v>
          </cell>
          <cell r="J897">
            <v>14812925</v>
          </cell>
        </row>
        <row r="898">
          <cell r="A898">
            <v>521470</v>
          </cell>
          <cell r="B898" t="str">
            <v>GO</v>
          </cell>
          <cell r="C898" t="str">
            <v>NOVA AMÉRICA</v>
          </cell>
          <cell r="D898" t="str">
            <v>521470</v>
          </cell>
          <cell r="F898">
            <v>1560013</v>
          </cell>
          <cell r="H898">
            <v>1509690</v>
          </cell>
          <cell r="J898">
            <v>1358721</v>
          </cell>
        </row>
        <row r="899">
          <cell r="A899">
            <v>521487</v>
          </cell>
          <cell r="B899" t="str">
            <v>GO</v>
          </cell>
          <cell r="C899" t="str">
            <v>NOVA IGUAÇU DE GOIÁS</v>
          </cell>
          <cell r="D899" t="str">
            <v>521487</v>
          </cell>
          <cell r="F899">
            <v>998602</v>
          </cell>
          <cell r="H899">
            <v>2151406</v>
          </cell>
          <cell r="I899">
            <v>6358</v>
          </cell>
          <cell r="J899">
            <v>2184320</v>
          </cell>
        </row>
        <row r="900">
          <cell r="A900">
            <v>521490</v>
          </cell>
          <cell r="B900" t="str">
            <v>GO</v>
          </cell>
          <cell r="C900" t="str">
            <v>NOVA ROMA</v>
          </cell>
          <cell r="D900" t="str">
            <v>521490</v>
          </cell>
          <cell r="E900">
            <v>54268</v>
          </cell>
          <cell r="F900">
            <v>5016682</v>
          </cell>
          <cell r="G900">
            <v>14</v>
          </cell>
          <cell r="H900">
            <v>3793137</v>
          </cell>
          <cell r="I900">
            <v>2496</v>
          </cell>
          <cell r="J900">
            <v>3746376</v>
          </cell>
        </row>
        <row r="901">
          <cell r="A901">
            <v>521500</v>
          </cell>
          <cell r="B901" t="str">
            <v>GO</v>
          </cell>
          <cell r="C901" t="str">
            <v>NOVA VENEZA</v>
          </cell>
          <cell r="D901" t="str">
            <v>521500</v>
          </cell>
          <cell r="F901">
            <v>293973</v>
          </cell>
          <cell r="H901">
            <v>284490</v>
          </cell>
          <cell r="J901">
            <v>256041</v>
          </cell>
        </row>
        <row r="902">
          <cell r="A902">
            <v>521520</v>
          </cell>
          <cell r="B902" t="str">
            <v>GO</v>
          </cell>
          <cell r="C902" t="str">
            <v>NOVO BRASIL</v>
          </cell>
          <cell r="D902" t="str">
            <v>521520</v>
          </cell>
          <cell r="E902">
            <v>793</v>
          </cell>
          <cell r="F902">
            <v>1456744</v>
          </cell>
          <cell r="H902">
            <v>1320022</v>
          </cell>
          <cell r="I902">
            <v>24078</v>
          </cell>
          <cell r="J902">
            <v>933972</v>
          </cell>
        </row>
        <row r="903">
          <cell r="A903">
            <v>521523</v>
          </cell>
          <cell r="B903" t="str">
            <v>GO</v>
          </cell>
          <cell r="C903" t="str">
            <v>NOVO GAMA</v>
          </cell>
          <cell r="D903" t="str">
            <v>521523</v>
          </cell>
          <cell r="E903">
            <v>335116</v>
          </cell>
          <cell r="F903">
            <v>135002272</v>
          </cell>
          <cell r="G903">
            <v>314523</v>
          </cell>
          <cell r="H903">
            <v>124610137</v>
          </cell>
          <cell r="I903">
            <v>702230</v>
          </cell>
          <cell r="J903">
            <v>110375923</v>
          </cell>
        </row>
        <row r="904">
          <cell r="A904">
            <v>521525</v>
          </cell>
          <cell r="B904" t="str">
            <v>GO</v>
          </cell>
          <cell r="C904" t="str">
            <v>NOVO PLANALTO</v>
          </cell>
          <cell r="D904" t="str">
            <v>521525</v>
          </cell>
          <cell r="F904">
            <v>2182741</v>
          </cell>
          <cell r="H904">
            <v>2112330</v>
          </cell>
          <cell r="J904">
            <v>1901097</v>
          </cell>
        </row>
        <row r="905">
          <cell r="A905">
            <v>521530</v>
          </cell>
          <cell r="B905" t="str">
            <v>GO</v>
          </cell>
          <cell r="C905" t="str">
            <v>ORIZONA</v>
          </cell>
          <cell r="D905" t="str">
            <v>521530</v>
          </cell>
          <cell r="E905">
            <v>24181</v>
          </cell>
          <cell r="F905">
            <v>26550513</v>
          </cell>
          <cell r="H905">
            <v>25635252</v>
          </cell>
          <cell r="J905">
            <v>23243868</v>
          </cell>
        </row>
        <row r="906">
          <cell r="A906">
            <v>521550</v>
          </cell>
          <cell r="B906" t="str">
            <v>GO</v>
          </cell>
          <cell r="C906" t="str">
            <v>OUVIDOR</v>
          </cell>
          <cell r="D906" t="str">
            <v>521550</v>
          </cell>
          <cell r="E906">
            <v>15679</v>
          </cell>
          <cell r="F906">
            <v>8932702</v>
          </cell>
          <cell r="G906">
            <v>4169</v>
          </cell>
          <cell r="H906">
            <v>7805606</v>
          </cell>
          <cell r="I906">
            <v>5457</v>
          </cell>
          <cell r="J906">
            <v>7656481</v>
          </cell>
        </row>
        <row r="907">
          <cell r="A907">
            <v>521560</v>
          </cell>
          <cell r="B907" t="str">
            <v>GO</v>
          </cell>
          <cell r="C907" t="str">
            <v>PADRE BERNARDO</v>
          </cell>
          <cell r="D907" t="str">
            <v>521560</v>
          </cell>
          <cell r="F907">
            <v>232159</v>
          </cell>
          <cell r="H907">
            <v>224670</v>
          </cell>
          <cell r="J907">
            <v>202203</v>
          </cell>
        </row>
        <row r="908">
          <cell r="A908">
            <v>521565</v>
          </cell>
          <cell r="B908" t="str">
            <v>GO</v>
          </cell>
          <cell r="C908" t="str">
            <v>PALESTINA DE GOIÁS</v>
          </cell>
          <cell r="D908" t="str">
            <v>521565</v>
          </cell>
          <cell r="F908">
            <v>3135340</v>
          </cell>
          <cell r="H908">
            <v>3034200</v>
          </cell>
          <cell r="J908">
            <v>2730780</v>
          </cell>
        </row>
        <row r="909">
          <cell r="A909">
            <v>521580</v>
          </cell>
          <cell r="B909" t="str">
            <v>GO</v>
          </cell>
          <cell r="C909" t="str">
            <v>PALMELO</v>
          </cell>
          <cell r="D909" t="str">
            <v>521580</v>
          </cell>
          <cell r="E909">
            <v>51403</v>
          </cell>
          <cell r="F909">
            <v>5299797</v>
          </cell>
          <cell r="G909">
            <v>300</v>
          </cell>
          <cell r="H909">
            <v>5733456</v>
          </cell>
          <cell r="J909">
            <v>5184229</v>
          </cell>
        </row>
        <row r="910">
          <cell r="A910">
            <v>521590</v>
          </cell>
          <cell r="B910" t="str">
            <v>GO</v>
          </cell>
          <cell r="C910" t="str">
            <v>PALMINÓPOLIS</v>
          </cell>
          <cell r="D910" t="str">
            <v>521590</v>
          </cell>
          <cell r="E910">
            <v>102</v>
          </cell>
          <cell r="F910">
            <v>2617940</v>
          </cell>
          <cell r="G910">
            <v>121</v>
          </cell>
          <cell r="H910">
            <v>2435679</v>
          </cell>
          <cell r="I910">
            <v>3154</v>
          </cell>
          <cell r="J910">
            <v>4947952</v>
          </cell>
        </row>
        <row r="911">
          <cell r="A911">
            <v>521600</v>
          </cell>
          <cell r="B911" t="str">
            <v>GO</v>
          </cell>
          <cell r="C911" t="str">
            <v>PANAMÁ</v>
          </cell>
          <cell r="D911" t="str">
            <v>521600</v>
          </cell>
          <cell r="F911">
            <v>4879332</v>
          </cell>
          <cell r="H911">
            <v>5597293</v>
          </cell>
          <cell r="J911">
            <v>5558680</v>
          </cell>
        </row>
        <row r="912">
          <cell r="A912">
            <v>521640</v>
          </cell>
          <cell r="B912" t="str">
            <v>GO</v>
          </cell>
          <cell r="C912" t="str">
            <v>PARAÚNA</v>
          </cell>
          <cell r="D912" t="str">
            <v>521640</v>
          </cell>
          <cell r="E912">
            <v>176361</v>
          </cell>
          <cell r="F912">
            <v>36399228</v>
          </cell>
          <cell r="G912">
            <v>172248</v>
          </cell>
          <cell r="H912">
            <v>34952435</v>
          </cell>
          <cell r="I912">
            <v>88982</v>
          </cell>
          <cell r="J912">
            <v>28457279</v>
          </cell>
        </row>
        <row r="913">
          <cell r="A913">
            <v>521645</v>
          </cell>
          <cell r="B913" t="str">
            <v>GO</v>
          </cell>
          <cell r="C913" t="str">
            <v>PEROLÂNDIA</v>
          </cell>
          <cell r="D913" t="str">
            <v>521645</v>
          </cell>
          <cell r="E913">
            <v>2351</v>
          </cell>
          <cell r="F913">
            <v>10752873</v>
          </cell>
          <cell r="G913">
            <v>7617</v>
          </cell>
          <cell r="H913">
            <v>8817673</v>
          </cell>
          <cell r="I913">
            <v>429</v>
          </cell>
          <cell r="J913">
            <v>7303418</v>
          </cell>
        </row>
        <row r="914">
          <cell r="A914">
            <v>521680</v>
          </cell>
          <cell r="B914" t="str">
            <v>GO</v>
          </cell>
          <cell r="C914" t="str">
            <v>PETROLINA DE GOIÁS</v>
          </cell>
          <cell r="D914" t="str">
            <v>521680</v>
          </cell>
          <cell r="E914">
            <v>2069</v>
          </cell>
          <cell r="F914">
            <v>10025581</v>
          </cell>
          <cell r="G914">
            <v>5166</v>
          </cell>
          <cell r="H914">
            <v>10283511</v>
          </cell>
          <cell r="I914">
            <v>2422</v>
          </cell>
          <cell r="J914">
            <v>9769261</v>
          </cell>
        </row>
        <row r="915">
          <cell r="A915">
            <v>521690</v>
          </cell>
          <cell r="B915" t="str">
            <v>GO</v>
          </cell>
          <cell r="C915" t="str">
            <v>PILAR DE GOIÁS</v>
          </cell>
          <cell r="D915" t="str">
            <v>521690</v>
          </cell>
          <cell r="E915">
            <v>5457</v>
          </cell>
          <cell r="F915">
            <v>3492288</v>
          </cell>
          <cell r="G915">
            <v>2698</v>
          </cell>
          <cell r="H915">
            <v>3468760</v>
          </cell>
          <cell r="I915">
            <v>2005</v>
          </cell>
          <cell r="J915">
            <v>3317779</v>
          </cell>
        </row>
        <row r="916">
          <cell r="A916">
            <v>521720</v>
          </cell>
          <cell r="B916" t="str">
            <v>GO</v>
          </cell>
          <cell r="C916" t="str">
            <v>PIRANHAS</v>
          </cell>
          <cell r="D916" t="str">
            <v>521720</v>
          </cell>
          <cell r="F916">
            <v>7940185</v>
          </cell>
          <cell r="G916">
            <v>50</v>
          </cell>
          <cell r="H916">
            <v>7778377</v>
          </cell>
          <cell r="I916">
            <v>100</v>
          </cell>
          <cell r="J916">
            <v>7297761</v>
          </cell>
        </row>
        <row r="917">
          <cell r="A917">
            <v>521730</v>
          </cell>
          <cell r="B917" t="str">
            <v>GO</v>
          </cell>
          <cell r="C917" t="str">
            <v>PIRENÓPOLIS</v>
          </cell>
          <cell r="D917" t="str">
            <v>521730</v>
          </cell>
          <cell r="E917">
            <v>874893</v>
          </cell>
          <cell r="F917">
            <v>70136306</v>
          </cell>
          <cell r="G917">
            <v>335145</v>
          </cell>
          <cell r="H917">
            <v>50394808</v>
          </cell>
          <cell r="I917">
            <v>172456</v>
          </cell>
          <cell r="J917">
            <v>40906456</v>
          </cell>
        </row>
        <row r="918">
          <cell r="A918">
            <v>521740</v>
          </cell>
          <cell r="B918" t="str">
            <v>GO</v>
          </cell>
          <cell r="C918" t="str">
            <v>PIRES DO RIO</v>
          </cell>
          <cell r="D918" t="str">
            <v>521740</v>
          </cell>
          <cell r="E918">
            <v>41201</v>
          </cell>
          <cell r="F918">
            <v>5537199</v>
          </cell>
          <cell r="G918">
            <v>8555</v>
          </cell>
          <cell r="H918">
            <v>4706667</v>
          </cell>
          <cell r="I918">
            <v>33526</v>
          </cell>
          <cell r="J918">
            <v>3628837</v>
          </cell>
        </row>
        <row r="919">
          <cell r="A919">
            <v>521760</v>
          </cell>
          <cell r="B919" t="str">
            <v>GO</v>
          </cell>
          <cell r="C919" t="str">
            <v>PLANALTINA</v>
          </cell>
          <cell r="D919" t="str">
            <v>521760</v>
          </cell>
          <cell r="E919">
            <v>181191</v>
          </cell>
          <cell r="F919">
            <v>23502471</v>
          </cell>
          <cell r="G919">
            <v>169336</v>
          </cell>
          <cell r="H919">
            <v>18644943</v>
          </cell>
          <cell r="I919">
            <v>106678</v>
          </cell>
          <cell r="J919">
            <v>14598766</v>
          </cell>
        </row>
        <row r="920">
          <cell r="A920">
            <v>521770</v>
          </cell>
          <cell r="B920" t="str">
            <v>GO</v>
          </cell>
          <cell r="C920" t="str">
            <v>PONTALINA</v>
          </cell>
          <cell r="D920" t="str">
            <v>521770</v>
          </cell>
          <cell r="E920">
            <v>6381</v>
          </cell>
          <cell r="F920">
            <v>4038696</v>
          </cell>
          <cell r="G920">
            <v>10880</v>
          </cell>
          <cell r="H920">
            <v>4057362</v>
          </cell>
          <cell r="I920">
            <v>28202</v>
          </cell>
          <cell r="J920">
            <v>2888288</v>
          </cell>
        </row>
        <row r="921">
          <cell r="A921">
            <v>521800</v>
          </cell>
          <cell r="B921" t="str">
            <v>GO</v>
          </cell>
          <cell r="C921" t="str">
            <v>PORANGATU</v>
          </cell>
          <cell r="D921" t="str">
            <v>521800</v>
          </cell>
          <cell r="E921">
            <v>1477</v>
          </cell>
          <cell r="F921">
            <v>14990242</v>
          </cell>
          <cell r="G921">
            <v>974</v>
          </cell>
          <cell r="H921">
            <v>13932961</v>
          </cell>
          <cell r="I921">
            <v>595</v>
          </cell>
          <cell r="J921">
            <v>12803150</v>
          </cell>
        </row>
        <row r="922">
          <cell r="A922">
            <v>521805</v>
          </cell>
          <cell r="B922" t="str">
            <v>GO</v>
          </cell>
          <cell r="C922" t="str">
            <v>PORTEIRÃO</v>
          </cell>
          <cell r="D922" t="str">
            <v>521805</v>
          </cell>
          <cell r="E922">
            <v>4810</v>
          </cell>
          <cell r="F922">
            <v>8767709</v>
          </cell>
          <cell r="G922">
            <v>1000</v>
          </cell>
          <cell r="H922">
            <v>8430887</v>
          </cell>
          <cell r="I922">
            <v>311</v>
          </cell>
          <cell r="J922">
            <v>7564746</v>
          </cell>
        </row>
        <row r="923">
          <cell r="A923">
            <v>521810</v>
          </cell>
          <cell r="B923" t="str">
            <v>GO</v>
          </cell>
          <cell r="C923" t="str">
            <v>PORTELÂNDIA</v>
          </cell>
          <cell r="D923" t="str">
            <v>521810</v>
          </cell>
          <cell r="F923">
            <v>24816552</v>
          </cell>
          <cell r="H923">
            <v>27252355</v>
          </cell>
          <cell r="J923">
            <v>25179760</v>
          </cell>
        </row>
        <row r="924">
          <cell r="A924">
            <v>521830</v>
          </cell>
          <cell r="B924" t="str">
            <v>GO</v>
          </cell>
          <cell r="C924" t="str">
            <v>POSSE</v>
          </cell>
          <cell r="D924" t="str">
            <v>521830</v>
          </cell>
          <cell r="E924">
            <v>5304</v>
          </cell>
          <cell r="F924">
            <v>16840295</v>
          </cell>
          <cell r="G924">
            <v>668</v>
          </cell>
          <cell r="H924">
            <v>16192462</v>
          </cell>
          <cell r="I924">
            <v>1288</v>
          </cell>
          <cell r="J924">
            <v>14461542</v>
          </cell>
        </row>
        <row r="925">
          <cell r="A925">
            <v>521860</v>
          </cell>
          <cell r="B925" t="str">
            <v>GO</v>
          </cell>
          <cell r="C925" t="str">
            <v>RIALMA</v>
          </cell>
          <cell r="D925" t="str">
            <v>521860</v>
          </cell>
          <cell r="F925">
            <v>41519385</v>
          </cell>
          <cell r="H925">
            <v>40180050</v>
          </cell>
          <cell r="J925">
            <v>36162045</v>
          </cell>
        </row>
        <row r="926">
          <cell r="A926">
            <v>521878</v>
          </cell>
          <cell r="B926" t="str">
            <v>GO</v>
          </cell>
          <cell r="C926" t="str">
            <v>RIO QUENTE</v>
          </cell>
          <cell r="D926" t="str">
            <v>521878</v>
          </cell>
          <cell r="E926">
            <v>17133</v>
          </cell>
          <cell r="F926">
            <v>5067045</v>
          </cell>
          <cell r="G926">
            <v>15602</v>
          </cell>
          <cell r="H926">
            <v>4058784</v>
          </cell>
          <cell r="I926">
            <v>5993</v>
          </cell>
          <cell r="J926">
            <v>4814576</v>
          </cell>
        </row>
        <row r="927">
          <cell r="A927">
            <v>521880</v>
          </cell>
          <cell r="B927" t="str">
            <v>GO</v>
          </cell>
          <cell r="C927" t="str">
            <v>RIO VERDE</v>
          </cell>
          <cell r="D927" t="str">
            <v>521880</v>
          </cell>
          <cell r="F927">
            <v>298996829</v>
          </cell>
          <cell r="H927">
            <v>289351770</v>
          </cell>
          <cell r="J927">
            <v>260416593</v>
          </cell>
        </row>
        <row r="928">
          <cell r="A928">
            <v>521900</v>
          </cell>
          <cell r="B928" t="str">
            <v>GO</v>
          </cell>
          <cell r="C928" t="str">
            <v>SANCLERLÂNDIA</v>
          </cell>
          <cell r="D928" t="str">
            <v>521900</v>
          </cell>
          <cell r="F928">
            <v>4900480</v>
          </cell>
          <cell r="H928">
            <v>4742400</v>
          </cell>
          <cell r="J928">
            <v>4268160</v>
          </cell>
        </row>
        <row r="929">
          <cell r="A929">
            <v>521910</v>
          </cell>
          <cell r="B929" t="str">
            <v>GO</v>
          </cell>
          <cell r="C929" t="str">
            <v>SANTA BÁRBARA DE GOIÁS</v>
          </cell>
          <cell r="D929" t="str">
            <v>521910</v>
          </cell>
          <cell r="E929">
            <v>3000</v>
          </cell>
          <cell r="F929">
            <v>12126516</v>
          </cell>
          <cell r="H929">
            <v>12240087</v>
          </cell>
          <cell r="J929">
            <v>11024740</v>
          </cell>
        </row>
        <row r="930">
          <cell r="A930">
            <v>521920</v>
          </cell>
          <cell r="B930" t="str">
            <v>GO</v>
          </cell>
          <cell r="C930" t="str">
            <v>SANTA CRUZ DE GOIÁS</v>
          </cell>
          <cell r="D930" t="str">
            <v>521920</v>
          </cell>
          <cell r="F930">
            <v>3735500</v>
          </cell>
          <cell r="H930">
            <v>3615000</v>
          </cell>
          <cell r="J930">
            <v>3958449</v>
          </cell>
        </row>
        <row r="931">
          <cell r="A931">
            <v>521925</v>
          </cell>
          <cell r="B931" t="str">
            <v>GO</v>
          </cell>
          <cell r="C931" t="str">
            <v>SANTA FÉ DE GOIÁS</v>
          </cell>
          <cell r="D931" t="str">
            <v>521925</v>
          </cell>
          <cell r="F931">
            <v>586427</v>
          </cell>
          <cell r="G931">
            <v>2295</v>
          </cell>
          <cell r="H931">
            <v>560310</v>
          </cell>
          <cell r="I931">
            <v>7544</v>
          </cell>
          <cell r="J931">
            <v>1690989</v>
          </cell>
        </row>
        <row r="932">
          <cell r="A932">
            <v>521930</v>
          </cell>
          <cell r="B932" t="str">
            <v>GO</v>
          </cell>
          <cell r="C932" t="str">
            <v>SANTA HELENA DE GOIÁS</v>
          </cell>
          <cell r="D932" t="str">
            <v>521930</v>
          </cell>
          <cell r="E932">
            <v>245129</v>
          </cell>
          <cell r="F932">
            <v>408669525</v>
          </cell>
          <cell r="G932">
            <v>256944</v>
          </cell>
          <cell r="H932">
            <v>395259754</v>
          </cell>
          <cell r="I932">
            <v>251211</v>
          </cell>
          <cell r="J932">
            <v>354053430</v>
          </cell>
        </row>
        <row r="933">
          <cell r="A933">
            <v>521940</v>
          </cell>
          <cell r="B933" t="str">
            <v>GO</v>
          </cell>
          <cell r="C933" t="str">
            <v>SANTA RITA DO ARAGUAIA</v>
          </cell>
          <cell r="D933" t="str">
            <v>521940</v>
          </cell>
          <cell r="E933">
            <v>8959</v>
          </cell>
          <cell r="F933">
            <v>6904226</v>
          </cell>
          <cell r="G933">
            <v>41941</v>
          </cell>
          <cell r="H933">
            <v>5160921</v>
          </cell>
          <cell r="I933">
            <v>2590</v>
          </cell>
          <cell r="J933">
            <v>5045604</v>
          </cell>
        </row>
        <row r="934">
          <cell r="A934">
            <v>521945</v>
          </cell>
          <cell r="B934" t="str">
            <v>GO</v>
          </cell>
          <cell r="C934" t="str">
            <v>SANTA RITA DO NOVO DESTINO</v>
          </cell>
          <cell r="D934" t="str">
            <v>521945</v>
          </cell>
          <cell r="F934">
            <v>4635120</v>
          </cell>
          <cell r="H934">
            <v>4485600</v>
          </cell>
          <cell r="J934">
            <v>4037040</v>
          </cell>
        </row>
        <row r="935">
          <cell r="A935">
            <v>521950</v>
          </cell>
          <cell r="B935" t="str">
            <v>GO</v>
          </cell>
          <cell r="C935" t="str">
            <v>SANTA ROSA DE GOIÁS</v>
          </cell>
          <cell r="D935" t="str">
            <v>521950</v>
          </cell>
          <cell r="F935">
            <v>2634287</v>
          </cell>
          <cell r="G935">
            <v>85001</v>
          </cell>
          <cell r="H935">
            <v>3390648</v>
          </cell>
          <cell r="J935">
            <v>2810061</v>
          </cell>
        </row>
        <row r="936">
          <cell r="A936">
            <v>521960</v>
          </cell>
          <cell r="B936" t="str">
            <v>GO</v>
          </cell>
          <cell r="C936" t="str">
            <v>SANTA TEREZA DE GOIÁS</v>
          </cell>
          <cell r="D936" t="str">
            <v>521960</v>
          </cell>
          <cell r="F936">
            <v>2705984</v>
          </cell>
          <cell r="H936">
            <v>2567580</v>
          </cell>
          <cell r="I936">
            <v>27758</v>
          </cell>
          <cell r="J936">
            <v>1771734</v>
          </cell>
        </row>
        <row r="937">
          <cell r="A937">
            <v>521970</v>
          </cell>
          <cell r="B937" t="str">
            <v>GO</v>
          </cell>
          <cell r="C937" t="str">
            <v>SANTA TEREZINHA DE GOIÁS</v>
          </cell>
          <cell r="D937" t="str">
            <v>521970</v>
          </cell>
          <cell r="F937">
            <v>570672</v>
          </cell>
          <cell r="H937">
            <v>643386</v>
          </cell>
          <cell r="J937">
            <v>873033</v>
          </cell>
        </row>
        <row r="938">
          <cell r="A938">
            <v>521971</v>
          </cell>
          <cell r="B938" t="str">
            <v>GO</v>
          </cell>
          <cell r="C938" t="str">
            <v>SANTO ANTÔNIO DA BARRA</v>
          </cell>
          <cell r="D938" t="str">
            <v>521971</v>
          </cell>
          <cell r="E938">
            <v>14367</v>
          </cell>
          <cell r="F938">
            <v>4123794</v>
          </cell>
          <cell r="G938">
            <v>1673</v>
          </cell>
          <cell r="H938">
            <v>6199582</v>
          </cell>
          <cell r="I938">
            <v>871</v>
          </cell>
          <cell r="J938">
            <v>5436444</v>
          </cell>
        </row>
        <row r="939">
          <cell r="A939">
            <v>521973</v>
          </cell>
          <cell r="B939" t="str">
            <v>GO</v>
          </cell>
          <cell r="C939" t="str">
            <v>SANTO ANTÔNIO DE GOIÁS</v>
          </cell>
          <cell r="D939" t="str">
            <v>521973</v>
          </cell>
          <cell r="F939">
            <v>526845</v>
          </cell>
          <cell r="H939">
            <v>509850</v>
          </cell>
          <cell r="J939">
            <v>458865</v>
          </cell>
        </row>
        <row r="940">
          <cell r="A940">
            <v>521975</v>
          </cell>
          <cell r="B940" t="str">
            <v>GO</v>
          </cell>
          <cell r="C940" t="str">
            <v>SANTO ANTÔNIO DO DESCOBERTO</v>
          </cell>
          <cell r="D940" t="str">
            <v>521975</v>
          </cell>
          <cell r="F940">
            <v>53265719</v>
          </cell>
          <cell r="H940">
            <v>51547470</v>
          </cell>
          <cell r="J940">
            <v>46392723</v>
          </cell>
        </row>
        <row r="941">
          <cell r="A941">
            <v>521980</v>
          </cell>
          <cell r="B941" t="str">
            <v>GO</v>
          </cell>
          <cell r="C941" t="str">
            <v>SÃO DOMINGOS</v>
          </cell>
          <cell r="D941" t="str">
            <v>521980</v>
          </cell>
          <cell r="E941">
            <v>1383</v>
          </cell>
          <cell r="F941">
            <v>720443</v>
          </cell>
          <cell r="G941">
            <v>1496</v>
          </cell>
          <cell r="H941">
            <v>671172</v>
          </cell>
          <cell r="I941">
            <v>492</v>
          </cell>
          <cell r="J941">
            <v>554068</v>
          </cell>
        </row>
        <row r="942">
          <cell r="A942">
            <v>521990</v>
          </cell>
          <cell r="B942" t="str">
            <v>GO</v>
          </cell>
          <cell r="C942" t="str">
            <v>SÃO FRANCISCO DE GOIÁS</v>
          </cell>
          <cell r="D942" t="str">
            <v>521990</v>
          </cell>
          <cell r="E942">
            <v>11341</v>
          </cell>
          <cell r="F942">
            <v>4033848</v>
          </cell>
          <cell r="G942">
            <v>7357</v>
          </cell>
          <cell r="H942">
            <v>3935393</v>
          </cell>
          <cell r="I942">
            <v>5980</v>
          </cell>
          <cell r="J942">
            <v>3855428</v>
          </cell>
        </row>
        <row r="943">
          <cell r="A943">
            <v>522000</v>
          </cell>
          <cell r="B943" t="str">
            <v>GO</v>
          </cell>
          <cell r="C943" t="str">
            <v>SÃO JOÃO D'ALIANÇA</v>
          </cell>
          <cell r="D943" t="str">
            <v>522000</v>
          </cell>
          <cell r="E943">
            <v>27963</v>
          </cell>
          <cell r="F943">
            <v>24766974</v>
          </cell>
          <cell r="G943">
            <v>9653</v>
          </cell>
          <cell r="H943">
            <v>23261594</v>
          </cell>
          <cell r="I943">
            <v>3490</v>
          </cell>
          <cell r="J943">
            <v>20422719</v>
          </cell>
        </row>
        <row r="944">
          <cell r="A944">
            <v>522005</v>
          </cell>
          <cell r="B944" t="str">
            <v>GO</v>
          </cell>
          <cell r="C944" t="str">
            <v>SÃO JOÃO DA PARAÚNA</v>
          </cell>
          <cell r="D944" t="str">
            <v>522005</v>
          </cell>
          <cell r="E944">
            <v>8279</v>
          </cell>
          <cell r="F944">
            <v>4787570</v>
          </cell>
          <cell r="G944">
            <v>3720</v>
          </cell>
          <cell r="H944">
            <v>4700218</v>
          </cell>
          <cell r="I944">
            <v>3354</v>
          </cell>
          <cell r="J944">
            <v>4047578</v>
          </cell>
        </row>
        <row r="945">
          <cell r="A945">
            <v>522010</v>
          </cell>
          <cell r="B945" t="str">
            <v>GO</v>
          </cell>
          <cell r="C945" t="str">
            <v>SÃO LUÍS DE MONTES BELOS</v>
          </cell>
          <cell r="D945" t="str">
            <v>522010</v>
          </cell>
          <cell r="E945">
            <v>169253</v>
          </cell>
          <cell r="F945">
            <v>20603831</v>
          </cell>
          <cell r="G945">
            <v>123870</v>
          </cell>
          <cell r="H945">
            <v>19176362</v>
          </cell>
          <cell r="I945">
            <v>174767</v>
          </cell>
          <cell r="J945">
            <v>18343569</v>
          </cell>
        </row>
        <row r="946">
          <cell r="A946">
            <v>522015</v>
          </cell>
          <cell r="B946" t="str">
            <v>GO</v>
          </cell>
          <cell r="C946" t="str">
            <v>SÃO LUÍZ DO NORTE</v>
          </cell>
          <cell r="D946" t="str">
            <v>522015</v>
          </cell>
          <cell r="F946">
            <v>2154066</v>
          </cell>
          <cell r="H946">
            <v>2084580</v>
          </cell>
          <cell r="J946">
            <v>1876122</v>
          </cell>
        </row>
        <row r="947">
          <cell r="A947">
            <v>522020</v>
          </cell>
          <cell r="B947" t="str">
            <v>GO</v>
          </cell>
          <cell r="C947" t="str">
            <v>SÃO MIGUEL DO ARAGUAIA</v>
          </cell>
          <cell r="D947" t="str">
            <v>522020</v>
          </cell>
          <cell r="E947">
            <v>11566</v>
          </cell>
          <cell r="F947">
            <v>26950211</v>
          </cell>
          <cell r="G947">
            <v>9082</v>
          </cell>
          <cell r="H947">
            <v>27571868</v>
          </cell>
          <cell r="I947">
            <v>19597</v>
          </cell>
          <cell r="J947">
            <v>23789350</v>
          </cell>
        </row>
        <row r="948">
          <cell r="A948">
            <v>522026</v>
          </cell>
          <cell r="B948" t="str">
            <v>GO</v>
          </cell>
          <cell r="C948" t="str">
            <v>SÃO MIGUEL DO PASSA QUATRO</v>
          </cell>
          <cell r="D948" t="str">
            <v>522026</v>
          </cell>
          <cell r="F948">
            <v>2230884</v>
          </cell>
          <cell r="H948">
            <v>2158920</v>
          </cell>
          <cell r="J948">
            <v>1943028</v>
          </cell>
        </row>
        <row r="949">
          <cell r="A949">
            <v>522028</v>
          </cell>
          <cell r="B949" t="str">
            <v>GO</v>
          </cell>
          <cell r="C949" t="str">
            <v>SÃO PATRÍCIO</v>
          </cell>
          <cell r="D949" t="str">
            <v>522028</v>
          </cell>
          <cell r="E949">
            <v>1045</v>
          </cell>
          <cell r="F949">
            <v>3217880</v>
          </cell>
          <cell r="G949">
            <v>2710</v>
          </cell>
          <cell r="H949">
            <v>3397746</v>
          </cell>
          <cell r="I949">
            <v>3029</v>
          </cell>
          <cell r="J949">
            <v>3710747</v>
          </cell>
        </row>
        <row r="950">
          <cell r="A950">
            <v>522040</v>
          </cell>
          <cell r="B950" t="str">
            <v>GO</v>
          </cell>
          <cell r="C950" t="str">
            <v>SÃO SIMÃO</v>
          </cell>
          <cell r="D950" t="str">
            <v>522040</v>
          </cell>
          <cell r="F950">
            <v>23940737</v>
          </cell>
          <cell r="H950">
            <v>22191735</v>
          </cell>
          <cell r="J950">
            <v>19437736</v>
          </cell>
        </row>
        <row r="951">
          <cell r="A951">
            <v>522045</v>
          </cell>
          <cell r="B951" t="str">
            <v>GO</v>
          </cell>
          <cell r="C951" t="str">
            <v>SENADOR CANEDO</v>
          </cell>
          <cell r="D951" t="str">
            <v>522045</v>
          </cell>
          <cell r="E951">
            <v>1481878</v>
          </cell>
          <cell r="F951">
            <v>115854490</v>
          </cell>
          <cell r="G951">
            <v>1327156</v>
          </cell>
          <cell r="H951">
            <v>130254476</v>
          </cell>
          <cell r="I951">
            <v>675902</v>
          </cell>
          <cell r="J951">
            <v>110562328</v>
          </cell>
        </row>
        <row r="952">
          <cell r="A952">
            <v>522050</v>
          </cell>
          <cell r="B952" t="str">
            <v>GO</v>
          </cell>
          <cell r="C952" t="str">
            <v>SERRANÓPOLIS</v>
          </cell>
          <cell r="D952" t="str">
            <v>522050</v>
          </cell>
          <cell r="E952">
            <v>70834</v>
          </cell>
          <cell r="F952">
            <v>188694358</v>
          </cell>
          <cell r="G952">
            <v>1495567</v>
          </cell>
          <cell r="H952">
            <v>156890540</v>
          </cell>
          <cell r="I952">
            <v>16085</v>
          </cell>
          <cell r="J952">
            <v>122919282</v>
          </cell>
        </row>
        <row r="953">
          <cell r="A953">
            <v>522060</v>
          </cell>
          <cell r="B953" t="str">
            <v>GO</v>
          </cell>
          <cell r="C953" t="str">
            <v>SILVÂNIA</v>
          </cell>
          <cell r="D953" t="str">
            <v>522060</v>
          </cell>
          <cell r="E953">
            <v>30765</v>
          </cell>
          <cell r="F953">
            <v>38881946</v>
          </cell>
          <cell r="G953">
            <v>142239</v>
          </cell>
          <cell r="H953">
            <v>40878519</v>
          </cell>
          <cell r="I953">
            <v>135895</v>
          </cell>
          <cell r="J953">
            <v>32425849</v>
          </cell>
        </row>
        <row r="954">
          <cell r="A954">
            <v>522068</v>
          </cell>
          <cell r="B954" t="str">
            <v>GO</v>
          </cell>
          <cell r="C954" t="str">
            <v>SIMOLÂNDIA</v>
          </cell>
          <cell r="D954" t="str">
            <v>522068</v>
          </cell>
          <cell r="E954">
            <v>6118</v>
          </cell>
          <cell r="F954">
            <v>3439647</v>
          </cell>
          <cell r="G954">
            <v>3859</v>
          </cell>
          <cell r="H954">
            <v>3321797</v>
          </cell>
          <cell r="I954">
            <v>566</v>
          </cell>
          <cell r="J954">
            <v>2777920</v>
          </cell>
        </row>
        <row r="955">
          <cell r="A955">
            <v>522070</v>
          </cell>
          <cell r="B955" t="str">
            <v>GO</v>
          </cell>
          <cell r="C955" t="str">
            <v>SÍTIO D'ABADIA</v>
          </cell>
          <cell r="D955" t="str">
            <v>522070</v>
          </cell>
          <cell r="E955">
            <v>4155</v>
          </cell>
          <cell r="F955">
            <v>5665944</v>
          </cell>
          <cell r="G955">
            <v>342</v>
          </cell>
          <cell r="H955">
            <v>5313122</v>
          </cell>
          <cell r="I955">
            <v>527</v>
          </cell>
          <cell r="J955">
            <v>4885593</v>
          </cell>
        </row>
        <row r="956">
          <cell r="A956">
            <v>522100</v>
          </cell>
          <cell r="B956" t="str">
            <v>GO</v>
          </cell>
          <cell r="C956" t="str">
            <v>TAQUARAL DE GOIÁS</v>
          </cell>
          <cell r="D956" t="str">
            <v>522100</v>
          </cell>
          <cell r="E956">
            <v>7063</v>
          </cell>
          <cell r="F956">
            <v>3593481</v>
          </cell>
          <cell r="G956">
            <v>3212</v>
          </cell>
          <cell r="H956">
            <v>3473765</v>
          </cell>
          <cell r="I956">
            <v>5939</v>
          </cell>
          <cell r="J956">
            <v>3340920</v>
          </cell>
        </row>
        <row r="957">
          <cell r="A957">
            <v>522108</v>
          </cell>
          <cell r="B957" t="str">
            <v>GO</v>
          </cell>
          <cell r="C957" t="str">
            <v>TERESINA DE GOIÁS</v>
          </cell>
          <cell r="D957" t="str">
            <v>522108</v>
          </cell>
          <cell r="F957">
            <v>14166349</v>
          </cell>
          <cell r="H957">
            <v>13704708</v>
          </cell>
          <cell r="J957">
            <v>12332439</v>
          </cell>
        </row>
        <row r="958">
          <cell r="A958">
            <v>522119</v>
          </cell>
          <cell r="B958" t="str">
            <v>GO</v>
          </cell>
          <cell r="C958" t="str">
            <v>TEREZÓPOLIS DE GOIÁS</v>
          </cell>
          <cell r="D958" t="str">
            <v>522119</v>
          </cell>
          <cell r="E958">
            <v>240</v>
          </cell>
          <cell r="F958">
            <v>500428</v>
          </cell>
          <cell r="G958">
            <v>1155</v>
          </cell>
          <cell r="H958">
            <v>530140</v>
          </cell>
          <cell r="I958">
            <v>2104</v>
          </cell>
          <cell r="J958">
            <v>438042</v>
          </cell>
        </row>
        <row r="959">
          <cell r="A959">
            <v>522130</v>
          </cell>
          <cell r="B959" t="str">
            <v>GO</v>
          </cell>
          <cell r="C959" t="str">
            <v>TRÊS RANCHOS</v>
          </cell>
          <cell r="D959" t="str">
            <v>522130</v>
          </cell>
          <cell r="F959">
            <v>19838731</v>
          </cell>
          <cell r="H959">
            <v>18379279</v>
          </cell>
          <cell r="I959">
            <v>103102</v>
          </cell>
          <cell r="J959">
            <v>16000599</v>
          </cell>
        </row>
        <row r="960">
          <cell r="A960">
            <v>522140</v>
          </cell>
          <cell r="B960" t="str">
            <v>GO</v>
          </cell>
          <cell r="C960" t="str">
            <v>TRINDADE</v>
          </cell>
          <cell r="D960" t="str">
            <v>522140</v>
          </cell>
          <cell r="E960">
            <v>851377</v>
          </cell>
          <cell r="F960">
            <v>62635890</v>
          </cell>
          <cell r="G960">
            <v>880823</v>
          </cell>
          <cell r="H960">
            <v>70797658</v>
          </cell>
          <cell r="I960">
            <v>898090</v>
          </cell>
          <cell r="J960">
            <v>99982439</v>
          </cell>
        </row>
        <row r="961">
          <cell r="A961">
            <v>522145</v>
          </cell>
          <cell r="B961" t="str">
            <v>GO</v>
          </cell>
          <cell r="C961" t="str">
            <v>TROMBAS</v>
          </cell>
          <cell r="D961" t="str">
            <v>522145</v>
          </cell>
          <cell r="F961">
            <v>7161</v>
          </cell>
          <cell r="H961">
            <v>6930</v>
          </cell>
          <cell r="J961">
            <v>6237</v>
          </cell>
        </row>
        <row r="962">
          <cell r="A962">
            <v>522150</v>
          </cell>
          <cell r="B962" t="str">
            <v>GO</v>
          </cell>
          <cell r="C962" t="str">
            <v>TURVÂNIA</v>
          </cell>
          <cell r="D962" t="str">
            <v>522150</v>
          </cell>
          <cell r="E962">
            <v>176025</v>
          </cell>
          <cell r="F962">
            <v>15510552</v>
          </cell>
          <cell r="G962">
            <v>136166</v>
          </cell>
          <cell r="H962">
            <v>16255002</v>
          </cell>
          <cell r="I962">
            <v>10762</v>
          </cell>
          <cell r="J962">
            <v>13522250</v>
          </cell>
        </row>
        <row r="963">
          <cell r="A963">
            <v>522155</v>
          </cell>
          <cell r="B963" t="str">
            <v>GO</v>
          </cell>
          <cell r="C963" t="str">
            <v>TURVELÂNDIA</v>
          </cell>
          <cell r="D963" t="str">
            <v>522155</v>
          </cell>
          <cell r="F963">
            <v>18508796</v>
          </cell>
          <cell r="G963">
            <v>1125</v>
          </cell>
          <cell r="H963">
            <v>18741679</v>
          </cell>
          <cell r="J963">
            <v>16611999</v>
          </cell>
        </row>
        <row r="964">
          <cell r="A964">
            <v>522160</v>
          </cell>
          <cell r="B964" t="str">
            <v>GO</v>
          </cell>
          <cell r="C964" t="str">
            <v>URUAÇU</v>
          </cell>
          <cell r="D964" t="str">
            <v>522160</v>
          </cell>
          <cell r="E964">
            <v>1313</v>
          </cell>
          <cell r="F964">
            <v>15142649</v>
          </cell>
          <cell r="G964">
            <v>1114</v>
          </cell>
          <cell r="H964">
            <v>16667682</v>
          </cell>
          <cell r="I964">
            <v>1492</v>
          </cell>
          <cell r="J964">
            <v>15745245</v>
          </cell>
        </row>
        <row r="965">
          <cell r="A965">
            <v>522170</v>
          </cell>
          <cell r="B965" t="str">
            <v>GO</v>
          </cell>
          <cell r="C965" t="str">
            <v>URUANA</v>
          </cell>
          <cell r="D965" t="str">
            <v>522170</v>
          </cell>
          <cell r="E965">
            <v>27236</v>
          </cell>
          <cell r="F965">
            <v>28179650</v>
          </cell>
          <cell r="G965">
            <v>18362</v>
          </cell>
          <cell r="H965">
            <v>29940753</v>
          </cell>
          <cell r="I965">
            <v>39334</v>
          </cell>
          <cell r="J965">
            <v>25390833</v>
          </cell>
        </row>
        <row r="966">
          <cell r="A966">
            <v>522180</v>
          </cell>
          <cell r="B966" t="str">
            <v>GO</v>
          </cell>
          <cell r="C966" t="str">
            <v>URUTAÍ</v>
          </cell>
          <cell r="D966" t="str">
            <v>522180</v>
          </cell>
          <cell r="E966">
            <v>3189</v>
          </cell>
          <cell r="F966">
            <v>3968102</v>
          </cell>
          <cell r="G966">
            <v>5457</v>
          </cell>
          <cell r="H966">
            <v>4856489</v>
          </cell>
          <cell r="I966">
            <v>1594</v>
          </cell>
          <cell r="J966">
            <v>4976810</v>
          </cell>
        </row>
        <row r="967">
          <cell r="A967">
            <v>522185</v>
          </cell>
          <cell r="B967" t="str">
            <v>GO</v>
          </cell>
          <cell r="C967" t="str">
            <v>VALPARAÍSO DE GOIÁS</v>
          </cell>
          <cell r="D967" t="str">
            <v>522185</v>
          </cell>
          <cell r="E967">
            <v>798365</v>
          </cell>
          <cell r="F967">
            <v>93751962</v>
          </cell>
          <cell r="G967">
            <v>978008</v>
          </cell>
          <cell r="H967">
            <v>81900933</v>
          </cell>
          <cell r="I967">
            <v>1059259</v>
          </cell>
          <cell r="J967">
            <v>69382134</v>
          </cell>
        </row>
        <row r="968">
          <cell r="A968">
            <v>522200</v>
          </cell>
          <cell r="B968" t="str">
            <v>GO</v>
          </cell>
          <cell r="C968" t="str">
            <v>VIANÓPOLIS</v>
          </cell>
          <cell r="D968" t="str">
            <v>522200</v>
          </cell>
          <cell r="E968">
            <v>66550</v>
          </cell>
          <cell r="F968">
            <v>22970547</v>
          </cell>
          <cell r="G968">
            <v>55618</v>
          </cell>
          <cell r="H968">
            <v>24520834</v>
          </cell>
          <cell r="I968">
            <v>54776</v>
          </cell>
          <cell r="J968">
            <v>21500333</v>
          </cell>
        </row>
        <row r="969">
          <cell r="A969">
            <v>522220</v>
          </cell>
          <cell r="B969" t="str">
            <v>GO</v>
          </cell>
          <cell r="C969" t="str">
            <v>VILA BOA</v>
          </cell>
          <cell r="D969" t="str">
            <v>522220</v>
          </cell>
          <cell r="F969">
            <v>2249534</v>
          </cell>
          <cell r="H969">
            <v>2124577</v>
          </cell>
          <cell r="I969">
            <v>26332</v>
          </cell>
          <cell r="J969">
            <v>1369111</v>
          </cell>
        </row>
        <row r="970">
          <cell r="A970">
            <v>210010</v>
          </cell>
          <cell r="B970" t="str">
            <v>MA</v>
          </cell>
          <cell r="C970" t="str">
            <v>AFONSO CUNHA</v>
          </cell>
          <cell r="D970" t="str">
            <v>210010</v>
          </cell>
          <cell r="F970">
            <v>2153012</v>
          </cell>
          <cell r="H970">
            <v>2083560</v>
          </cell>
          <cell r="J970">
            <v>1875204</v>
          </cell>
        </row>
        <row r="971">
          <cell r="A971">
            <v>210040</v>
          </cell>
          <cell r="B971" t="str">
            <v>MA</v>
          </cell>
          <cell r="C971" t="str">
            <v>ALTAMIRA DO MARANHÃO</v>
          </cell>
          <cell r="D971" t="str">
            <v>210040</v>
          </cell>
          <cell r="F971">
            <v>2022874</v>
          </cell>
          <cell r="H971">
            <v>1957620</v>
          </cell>
          <cell r="J971">
            <v>1761858</v>
          </cell>
        </row>
        <row r="972">
          <cell r="A972">
            <v>210043</v>
          </cell>
          <cell r="B972" t="str">
            <v>MA</v>
          </cell>
          <cell r="C972" t="str">
            <v>ALTO ALEGRE DO MARANHÃO</v>
          </cell>
          <cell r="D972" t="str">
            <v>210043</v>
          </cell>
          <cell r="F972">
            <v>4223781</v>
          </cell>
          <cell r="H972">
            <v>4087530</v>
          </cell>
          <cell r="J972">
            <v>3678777</v>
          </cell>
        </row>
        <row r="973">
          <cell r="A973">
            <v>210047</v>
          </cell>
          <cell r="B973" t="str">
            <v>MA</v>
          </cell>
          <cell r="C973" t="str">
            <v>ALTO ALEGRE DO PINDARÉ</v>
          </cell>
          <cell r="D973" t="str">
            <v>210047</v>
          </cell>
          <cell r="F973">
            <v>8390801</v>
          </cell>
          <cell r="H973">
            <v>8120130</v>
          </cell>
          <cell r="J973">
            <v>7308117</v>
          </cell>
        </row>
        <row r="974">
          <cell r="A974">
            <v>210050</v>
          </cell>
          <cell r="B974" t="str">
            <v>MA</v>
          </cell>
          <cell r="C974" t="str">
            <v>ALTO PARNAÍBA</v>
          </cell>
          <cell r="D974" t="str">
            <v>210050</v>
          </cell>
          <cell r="F974">
            <v>527000</v>
          </cell>
          <cell r="H974">
            <v>510000</v>
          </cell>
          <cell r="J974">
            <v>459000</v>
          </cell>
        </row>
        <row r="975">
          <cell r="A975">
            <v>210060</v>
          </cell>
          <cell r="B975" t="str">
            <v>MA</v>
          </cell>
          <cell r="C975" t="str">
            <v>AMARANTE DO MARANHÃO</v>
          </cell>
          <cell r="D975" t="str">
            <v>210060</v>
          </cell>
          <cell r="F975">
            <v>2235813</v>
          </cell>
          <cell r="H975">
            <v>2163690</v>
          </cell>
          <cell r="J975">
            <v>1947321</v>
          </cell>
        </row>
        <row r="976">
          <cell r="A976">
            <v>210080</v>
          </cell>
          <cell r="B976" t="str">
            <v>MA</v>
          </cell>
          <cell r="C976" t="str">
            <v>ANAPURUS</v>
          </cell>
          <cell r="D976" t="str">
            <v>210080</v>
          </cell>
          <cell r="F976">
            <v>2584997</v>
          </cell>
          <cell r="H976">
            <v>2501610</v>
          </cell>
          <cell r="J976">
            <v>2251449</v>
          </cell>
        </row>
        <row r="977">
          <cell r="A977">
            <v>210095</v>
          </cell>
          <cell r="B977" t="str">
            <v>MA</v>
          </cell>
          <cell r="C977" t="str">
            <v>ARAME</v>
          </cell>
          <cell r="D977" t="str">
            <v>210095</v>
          </cell>
          <cell r="F977">
            <v>0</v>
          </cell>
          <cell r="H977">
            <v>0</v>
          </cell>
          <cell r="J977">
            <v>0</v>
          </cell>
        </row>
        <row r="978">
          <cell r="A978">
            <v>210100</v>
          </cell>
          <cell r="B978" t="str">
            <v>MA</v>
          </cell>
          <cell r="C978" t="str">
            <v>ARARI</v>
          </cell>
          <cell r="D978" t="str">
            <v>210100</v>
          </cell>
          <cell r="F978">
            <v>54873763</v>
          </cell>
          <cell r="H978">
            <v>52696080</v>
          </cell>
          <cell r="I978">
            <v>5042</v>
          </cell>
          <cell r="J978">
            <v>58352309</v>
          </cell>
        </row>
        <row r="979">
          <cell r="A979">
            <v>210135</v>
          </cell>
          <cell r="B979" t="str">
            <v>MA</v>
          </cell>
          <cell r="C979" t="str">
            <v>BACURITUBA</v>
          </cell>
          <cell r="D979" t="str">
            <v>210135</v>
          </cell>
          <cell r="F979">
            <v>11188985</v>
          </cell>
          <cell r="H979">
            <v>10828050</v>
          </cell>
          <cell r="J979">
            <v>9745245</v>
          </cell>
        </row>
        <row r="980">
          <cell r="A980">
            <v>210140</v>
          </cell>
          <cell r="B980" t="str">
            <v>MA</v>
          </cell>
          <cell r="C980" t="str">
            <v>BALSAS</v>
          </cell>
          <cell r="D980" t="str">
            <v>210140</v>
          </cell>
          <cell r="E980">
            <v>1010</v>
          </cell>
          <cell r="F980">
            <v>15696080</v>
          </cell>
          <cell r="H980">
            <v>15516774</v>
          </cell>
          <cell r="I980">
            <v>4404</v>
          </cell>
          <cell r="J980">
            <v>13806192</v>
          </cell>
        </row>
        <row r="981">
          <cell r="A981">
            <v>210177</v>
          </cell>
          <cell r="B981" t="str">
            <v>MA</v>
          </cell>
          <cell r="C981" t="str">
            <v>BELA VISTA DO MARANHÃO</v>
          </cell>
          <cell r="D981" t="str">
            <v>210177</v>
          </cell>
          <cell r="F981">
            <v>1704504</v>
          </cell>
          <cell r="H981">
            <v>1649520</v>
          </cell>
          <cell r="J981">
            <v>1484568</v>
          </cell>
        </row>
        <row r="982">
          <cell r="A982">
            <v>210203</v>
          </cell>
          <cell r="B982" t="str">
            <v>MA</v>
          </cell>
          <cell r="C982" t="str">
            <v>BOM JESUS DAS SELVAS</v>
          </cell>
          <cell r="D982" t="str">
            <v>210203</v>
          </cell>
          <cell r="F982">
            <v>1151402</v>
          </cell>
          <cell r="H982">
            <v>1114260</v>
          </cell>
          <cell r="J982">
            <v>1002834</v>
          </cell>
        </row>
        <row r="983">
          <cell r="A983">
            <v>210207</v>
          </cell>
          <cell r="B983" t="str">
            <v>MA</v>
          </cell>
          <cell r="C983" t="str">
            <v>BOM LUGAR</v>
          </cell>
          <cell r="D983" t="str">
            <v>210207</v>
          </cell>
          <cell r="F983">
            <v>13702</v>
          </cell>
          <cell r="H983">
            <v>13260</v>
          </cell>
          <cell r="J983">
            <v>11934</v>
          </cell>
        </row>
        <row r="984">
          <cell r="A984">
            <v>210215</v>
          </cell>
          <cell r="B984" t="str">
            <v>MA</v>
          </cell>
          <cell r="C984" t="str">
            <v>BREJO DE AREIA</v>
          </cell>
          <cell r="D984" t="str">
            <v>210215</v>
          </cell>
          <cell r="E984">
            <v>3110</v>
          </cell>
          <cell r="F984">
            <v>1466856</v>
          </cell>
          <cell r="H984">
            <v>1401480</v>
          </cell>
          <cell r="J984">
            <v>1499154</v>
          </cell>
        </row>
        <row r="985">
          <cell r="A985">
            <v>210232</v>
          </cell>
          <cell r="B985" t="str">
            <v>MA</v>
          </cell>
          <cell r="C985" t="str">
            <v>BURITICUPU</v>
          </cell>
          <cell r="D985" t="str">
            <v>210232</v>
          </cell>
          <cell r="F985">
            <v>4564719</v>
          </cell>
          <cell r="H985">
            <v>4417470</v>
          </cell>
          <cell r="J985">
            <v>3975723</v>
          </cell>
        </row>
        <row r="986">
          <cell r="A986">
            <v>210240</v>
          </cell>
          <cell r="B986" t="str">
            <v>MA</v>
          </cell>
          <cell r="C986" t="str">
            <v>CAJAPIÓ</v>
          </cell>
          <cell r="D986" t="str">
            <v>210240</v>
          </cell>
          <cell r="E986">
            <v>4550</v>
          </cell>
          <cell r="F986">
            <v>1641630</v>
          </cell>
          <cell r="G986">
            <v>3952</v>
          </cell>
          <cell r="H986">
            <v>1503916</v>
          </cell>
          <cell r="I986">
            <v>1815</v>
          </cell>
          <cell r="J986">
            <v>1222648</v>
          </cell>
        </row>
        <row r="987">
          <cell r="A987">
            <v>210255</v>
          </cell>
          <cell r="B987" t="str">
            <v>MA</v>
          </cell>
          <cell r="C987" t="str">
            <v>CAMPESTRE DO MARANHÃO</v>
          </cell>
          <cell r="D987" t="str">
            <v>210255</v>
          </cell>
          <cell r="F987">
            <v>219542</v>
          </cell>
          <cell r="H987">
            <v>212460</v>
          </cell>
          <cell r="J987">
            <v>191214</v>
          </cell>
        </row>
        <row r="988">
          <cell r="A988">
            <v>210270</v>
          </cell>
          <cell r="B988" t="str">
            <v>MA</v>
          </cell>
          <cell r="C988" t="str">
            <v>CANTANHEDE</v>
          </cell>
          <cell r="D988" t="str">
            <v>210270</v>
          </cell>
          <cell r="E988">
            <v>6673</v>
          </cell>
          <cell r="F988">
            <v>8126222</v>
          </cell>
          <cell r="G988">
            <v>7836</v>
          </cell>
          <cell r="H988">
            <v>9399693</v>
          </cell>
          <cell r="I988">
            <v>22363</v>
          </cell>
          <cell r="J988">
            <v>7767438</v>
          </cell>
        </row>
        <row r="989">
          <cell r="A989">
            <v>210290</v>
          </cell>
          <cell r="B989" t="str">
            <v>MA</v>
          </cell>
          <cell r="C989" t="str">
            <v>CARUTAPERA</v>
          </cell>
          <cell r="D989" t="str">
            <v>210290</v>
          </cell>
          <cell r="F989">
            <v>57158916</v>
          </cell>
          <cell r="H989">
            <v>55315080</v>
          </cell>
          <cell r="J989">
            <v>49783572</v>
          </cell>
        </row>
        <row r="990">
          <cell r="A990">
            <v>210300</v>
          </cell>
          <cell r="B990" t="str">
            <v>MA</v>
          </cell>
          <cell r="C990" t="str">
            <v>CAXIAS</v>
          </cell>
          <cell r="D990" t="str">
            <v>210300</v>
          </cell>
          <cell r="F990">
            <v>0</v>
          </cell>
          <cell r="H990">
            <v>0</v>
          </cell>
          <cell r="J990">
            <v>0</v>
          </cell>
        </row>
        <row r="991">
          <cell r="A991">
            <v>210315</v>
          </cell>
          <cell r="B991" t="str">
            <v>MA</v>
          </cell>
          <cell r="C991" t="str">
            <v>CENTRO DO GUILHERME</v>
          </cell>
          <cell r="D991" t="str">
            <v>210315</v>
          </cell>
          <cell r="F991">
            <v>0</v>
          </cell>
          <cell r="H991">
            <v>0</v>
          </cell>
          <cell r="J991">
            <v>0</v>
          </cell>
        </row>
        <row r="992">
          <cell r="A992">
            <v>210317</v>
          </cell>
          <cell r="B992" t="str">
            <v>MA</v>
          </cell>
          <cell r="C992" t="str">
            <v>CENTRO NOVO DO MARANHÃO</v>
          </cell>
          <cell r="D992" t="str">
            <v>210317</v>
          </cell>
          <cell r="F992">
            <v>1425907</v>
          </cell>
          <cell r="H992">
            <v>1379910</v>
          </cell>
          <cell r="J992">
            <v>1241919</v>
          </cell>
        </row>
        <row r="993">
          <cell r="A993">
            <v>210320</v>
          </cell>
          <cell r="B993" t="str">
            <v>MA</v>
          </cell>
          <cell r="C993" t="str">
            <v>CHAPADINHA</v>
          </cell>
          <cell r="D993" t="str">
            <v>210320</v>
          </cell>
          <cell r="F993">
            <v>20043298</v>
          </cell>
          <cell r="H993">
            <v>19396740</v>
          </cell>
          <cell r="J993">
            <v>17457066</v>
          </cell>
        </row>
        <row r="994">
          <cell r="A994">
            <v>210340</v>
          </cell>
          <cell r="B994" t="str">
            <v>MA</v>
          </cell>
          <cell r="C994" t="str">
            <v>COELHO NETO</v>
          </cell>
          <cell r="D994" t="str">
            <v>210340</v>
          </cell>
          <cell r="F994">
            <v>4211660</v>
          </cell>
          <cell r="H994">
            <v>4075800</v>
          </cell>
          <cell r="J994">
            <v>3668220</v>
          </cell>
        </row>
        <row r="995">
          <cell r="A995">
            <v>210355</v>
          </cell>
          <cell r="B995" t="str">
            <v>MA</v>
          </cell>
          <cell r="C995" t="str">
            <v>CONCEIÇÃO DO LAGO-AÇU</v>
          </cell>
          <cell r="D995" t="str">
            <v>210355</v>
          </cell>
          <cell r="F995">
            <v>4319199</v>
          </cell>
          <cell r="H995">
            <v>4179870</v>
          </cell>
          <cell r="J995">
            <v>3761883</v>
          </cell>
        </row>
        <row r="996">
          <cell r="A996">
            <v>210360</v>
          </cell>
          <cell r="B996" t="str">
            <v>MA</v>
          </cell>
          <cell r="C996" t="str">
            <v>COROATÁ</v>
          </cell>
          <cell r="D996" t="str">
            <v>210360</v>
          </cell>
          <cell r="F996">
            <v>6206386</v>
          </cell>
          <cell r="H996">
            <v>6006180</v>
          </cell>
          <cell r="J996">
            <v>5405562</v>
          </cell>
        </row>
        <row r="997">
          <cell r="A997">
            <v>210375</v>
          </cell>
          <cell r="B997" t="str">
            <v>MA</v>
          </cell>
          <cell r="C997" t="str">
            <v>DAVINÓPOLIS</v>
          </cell>
          <cell r="D997" t="str">
            <v>210375</v>
          </cell>
          <cell r="E997">
            <v>76175</v>
          </cell>
          <cell r="F997">
            <v>4408111</v>
          </cell>
          <cell r="G997">
            <v>32111</v>
          </cell>
          <cell r="H997">
            <v>3667235</v>
          </cell>
          <cell r="I997">
            <v>78311</v>
          </cell>
          <cell r="J997">
            <v>3799885</v>
          </cell>
        </row>
        <row r="998">
          <cell r="A998">
            <v>210390</v>
          </cell>
          <cell r="B998" t="str">
            <v>MA</v>
          </cell>
          <cell r="C998" t="str">
            <v>DUQUE BACELAR</v>
          </cell>
          <cell r="D998" t="str">
            <v>210390</v>
          </cell>
          <cell r="F998">
            <v>1589866</v>
          </cell>
          <cell r="H998">
            <v>1538580</v>
          </cell>
          <cell r="J998">
            <v>1384722</v>
          </cell>
        </row>
        <row r="999">
          <cell r="A999">
            <v>210405</v>
          </cell>
          <cell r="B999" t="str">
            <v>MA</v>
          </cell>
          <cell r="C999" t="str">
            <v>ESTREITO</v>
          </cell>
          <cell r="D999" t="str">
            <v>210405</v>
          </cell>
          <cell r="F999">
            <v>20156975</v>
          </cell>
          <cell r="H999">
            <v>19506750</v>
          </cell>
          <cell r="J999">
            <v>17556075</v>
          </cell>
        </row>
        <row r="1000">
          <cell r="A1000">
            <v>210407</v>
          </cell>
          <cell r="B1000" t="str">
            <v>MA</v>
          </cell>
          <cell r="C1000" t="str">
            <v>FEIRA NOVA DO MARANHÃO</v>
          </cell>
          <cell r="D1000" t="str">
            <v>210407</v>
          </cell>
          <cell r="F1000">
            <v>1306216</v>
          </cell>
          <cell r="H1000">
            <v>1264080</v>
          </cell>
          <cell r="J1000">
            <v>1137672</v>
          </cell>
        </row>
        <row r="1001">
          <cell r="A1001">
            <v>210409</v>
          </cell>
          <cell r="B1001" t="str">
            <v>MA</v>
          </cell>
          <cell r="C1001" t="str">
            <v>FORMOSA DA SERRA NEGRA</v>
          </cell>
          <cell r="D1001" t="str">
            <v>210409</v>
          </cell>
          <cell r="F1001">
            <v>11801266</v>
          </cell>
          <cell r="H1001">
            <v>11420580</v>
          </cell>
          <cell r="J1001">
            <v>10278522</v>
          </cell>
        </row>
        <row r="1002">
          <cell r="A1002">
            <v>210410</v>
          </cell>
          <cell r="B1002" t="str">
            <v>MA</v>
          </cell>
          <cell r="C1002" t="str">
            <v>FORTALEZA DOS NOGUEIRAS</v>
          </cell>
          <cell r="D1002" t="str">
            <v>210410</v>
          </cell>
          <cell r="E1002">
            <v>3081</v>
          </cell>
          <cell r="F1002">
            <v>1661559</v>
          </cell>
          <cell r="G1002">
            <v>6136</v>
          </cell>
          <cell r="H1002">
            <v>1739828</v>
          </cell>
          <cell r="I1002">
            <v>2634</v>
          </cell>
          <cell r="J1002">
            <v>1633103</v>
          </cell>
        </row>
        <row r="1003">
          <cell r="A1003">
            <v>210420</v>
          </cell>
          <cell r="B1003" t="str">
            <v>MA</v>
          </cell>
          <cell r="C1003" t="str">
            <v>FORTUNA</v>
          </cell>
          <cell r="D1003" t="str">
            <v>210420</v>
          </cell>
          <cell r="F1003">
            <v>2765541</v>
          </cell>
          <cell r="H1003">
            <v>2676330</v>
          </cell>
          <cell r="J1003">
            <v>2408697</v>
          </cell>
        </row>
        <row r="1004">
          <cell r="A1004">
            <v>210455</v>
          </cell>
          <cell r="B1004" t="str">
            <v>MA</v>
          </cell>
          <cell r="C1004" t="str">
            <v>GOVERNADOR EDISON LOBÃO</v>
          </cell>
          <cell r="D1004" t="str">
            <v>210455</v>
          </cell>
          <cell r="F1004">
            <v>11302941</v>
          </cell>
          <cell r="H1004">
            <v>10938330</v>
          </cell>
          <cell r="J1004">
            <v>9844497</v>
          </cell>
        </row>
        <row r="1005">
          <cell r="A1005">
            <v>210462</v>
          </cell>
          <cell r="B1005" t="str">
            <v>MA</v>
          </cell>
          <cell r="C1005" t="str">
            <v>GOVERNADOR LUIZ ROCHA</v>
          </cell>
          <cell r="D1005" t="str">
            <v>210462</v>
          </cell>
          <cell r="F1005">
            <v>46500</v>
          </cell>
          <cell r="H1005">
            <v>45000</v>
          </cell>
          <cell r="J1005">
            <v>40500</v>
          </cell>
        </row>
        <row r="1006">
          <cell r="A1006">
            <v>210480</v>
          </cell>
          <cell r="B1006" t="str">
            <v>MA</v>
          </cell>
          <cell r="C1006" t="str">
            <v>GRAJAÚ</v>
          </cell>
          <cell r="D1006" t="str">
            <v>210480</v>
          </cell>
          <cell r="F1006">
            <v>0</v>
          </cell>
          <cell r="H1006">
            <v>0</v>
          </cell>
          <cell r="J1006">
            <v>0</v>
          </cell>
        </row>
        <row r="1007">
          <cell r="A1007">
            <v>210500</v>
          </cell>
          <cell r="B1007" t="str">
            <v>MA</v>
          </cell>
          <cell r="C1007" t="str">
            <v>HUMBERTO DE CAMPOS</v>
          </cell>
          <cell r="D1007" t="str">
            <v>210500</v>
          </cell>
          <cell r="F1007">
            <v>810712</v>
          </cell>
          <cell r="H1007">
            <v>784560</v>
          </cell>
          <cell r="J1007">
            <v>706104</v>
          </cell>
        </row>
        <row r="1008">
          <cell r="A1008">
            <v>210530</v>
          </cell>
          <cell r="B1008" t="str">
            <v>MA</v>
          </cell>
          <cell r="C1008" t="str">
            <v>IMPERATRIZ</v>
          </cell>
          <cell r="D1008" t="str">
            <v>210530</v>
          </cell>
          <cell r="E1008">
            <v>227843</v>
          </cell>
          <cell r="F1008">
            <v>22395599</v>
          </cell>
          <cell r="G1008">
            <v>300823</v>
          </cell>
          <cell r="H1008">
            <v>25469852</v>
          </cell>
          <cell r="I1008">
            <v>207050</v>
          </cell>
          <cell r="J1008">
            <v>21638780</v>
          </cell>
        </row>
        <row r="1009">
          <cell r="A1009">
            <v>210535</v>
          </cell>
          <cell r="B1009" t="str">
            <v>MA</v>
          </cell>
          <cell r="C1009" t="str">
            <v>ITAIPAVA DO GRAJAÚ</v>
          </cell>
          <cell r="D1009" t="str">
            <v>210535</v>
          </cell>
          <cell r="F1009">
            <v>1598050</v>
          </cell>
          <cell r="H1009">
            <v>1546500</v>
          </cell>
          <cell r="J1009">
            <v>1391850</v>
          </cell>
        </row>
        <row r="1010">
          <cell r="A1010">
            <v>210550</v>
          </cell>
          <cell r="B1010" t="str">
            <v>MA</v>
          </cell>
          <cell r="C1010" t="str">
            <v>JOÃO LISBOA</v>
          </cell>
          <cell r="D1010" t="str">
            <v>210550</v>
          </cell>
          <cell r="F1010">
            <v>97588</v>
          </cell>
          <cell r="H1010">
            <v>94440</v>
          </cell>
          <cell r="J1010">
            <v>84996</v>
          </cell>
        </row>
        <row r="1011">
          <cell r="A1011">
            <v>210580</v>
          </cell>
          <cell r="B1011" t="str">
            <v>MA</v>
          </cell>
          <cell r="C1011" t="str">
            <v>LAGO DO JUNCO</v>
          </cell>
          <cell r="D1011" t="str">
            <v>210580</v>
          </cell>
          <cell r="F1011">
            <v>24388506</v>
          </cell>
          <cell r="H1011">
            <v>23601780</v>
          </cell>
          <cell r="J1011">
            <v>21241602</v>
          </cell>
        </row>
        <row r="1012">
          <cell r="A1012">
            <v>210590</v>
          </cell>
          <cell r="B1012" t="str">
            <v>MA</v>
          </cell>
          <cell r="C1012" t="str">
            <v>LAGO VERDE</v>
          </cell>
          <cell r="D1012" t="str">
            <v>210590</v>
          </cell>
          <cell r="E1012">
            <v>7838</v>
          </cell>
          <cell r="F1012">
            <v>1904988</v>
          </cell>
          <cell r="G1012">
            <v>7633</v>
          </cell>
          <cell r="H1012">
            <v>1882662</v>
          </cell>
          <cell r="I1012">
            <v>7608</v>
          </cell>
          <cell r="J1012">
            <v>1483875</v>
          </cell>
        </row>
        <row r="1013">
          <cell r="A1013">
            <v>210592</v>
          </cell>
          <cell r="B1013" t="str">
            <v>MA</v>
          </cell>
          <cell r="C1013" t="str">
            <v>LAGOA DO MATO</v>
          </cell>
          <cell r="D1013" t="str">
            <v>210592</v>
          </cell>
          <cell r="F1013">
            <v>152210</v>
          </cell>
          <cell r="H1013">
            <v>147300</v>
          </cell>
          <cell r="J1013">
            <v>132570</v>
          </cell>
        </row>
        <row r="1014">
          <cell r="A1014">
            <v>210598</v>
          </cell>
          <cell r="B1014" t="str">
            <v>MA</v>
          </cell>
          <cell r="C1014" t="str">
            <v>LAJEADO NOVO</v>
          </cell>
          <cell r="D1014" t="str">
            <v>210598</v>
          </cell>
          <cell r="F1014">
            <v>1926402</v>
          </cell>
          <cell r="H1014">
            <v>1864260</v>
          </cell>
          <cell r="J1014">
            <v>1677834</v>
          </cell>
        </row>
        <row r="1015">
          <cell r="A1015">
            <v>210610</v>
          </cell>
          <cell r="B1015" t="str">
            <v>MA</v>
          </cell>
          <cell r="C1015" t="str">
            <v>LORETO</v>
          </cell>
          <cell r="D1015" t="str">
            <v>210610</v>
          </cell>
          <cell r="F1015">
            <v>218550</v>
          </cell>
          <cell r="H1015">
            <v>211500</v>
          </cell>
          <cell r="J1015">
            <v>190350</v>
          </cell>
        </row>
        <row r="1016">
          <cell r="A1016">
            <v>210640</v>
          </cell>
          <cell r="B1016" t="str">
            <v>MA</v>
          </cell>
          <cell r="C1016" t="str">
            <v>MATA ROMA</v>
          </cell>
          <cell r="D1016" t="str">
            <v>210640</v>
          </cell>
          <cell r="F1016">
            <v>985397</v>
          </cell>
          <cell r="H1016">
            <v>953610</v>
          </cell>
          <cell r="J1016">
            <v>858249</v>
          </cell>
        </row>
        <row r="1017">
          <cell r="A1017">
            <v>210700</v>
          </cell>
          <cell r="B1017" t="str">
            <v>MA</v>
          </cell>
          <cell r="C1017" t="str">
            <v>MONTES ALTOS</v>
          </cell>
          <cell r="D1017" t="str">
            <v>210700</v>
          </cell>
          <cell r="E1017">
            <v>17198</v>
          </cell>
          <cell r="F1017">
            <v>2020573</v>
          </cell>
          <cell r="G1017">
            <v>19525</v>
          </cell>
          <cell r="H1017">
            <v>1756967</v>
          </cell>
          <cell r="I1017">
            <v>2196</v>
          </cell>
          <cell r="J1017">
            <v>1649771</v>
          </cell>
        </row>
        <row r="1018">
          <cell r="A1018">
            <v>210710</v>
          </cell>
          <cell r="B1018" t="str">
            <v>MA</v>
          </cell>
          <cell r="C1018" t="str">
            <v>MORROS</v>
          </cell>
          <cell r="D1018" t="str">
            <v>210710</v>
          </cell>
          <cell r="F1018">
            <v>7393872</v>
          </cell>
          <cell r="H1018">
            <v>7155360</v>
          </cell>
          <cell r="J1018">
            <v>6439824</v>
          </cell>
        </row>
        <row r="1019">
          <cell r="A1019">
            <v>210725</v>
          </cell>
          <cell r="B1019" t="str">
            <v>MA</v>
          </cell>
          <cell r="C1019" t="str">
            <v>NOVA COLINAS</v>
          </cell>
          <cell r="D1019" t="str">
            <v>210725</v>
          </cell>
          <cell r="E1019">
            <v>4369</v>
          </cell>
          <cell r="F1019">
            <v>7038794</v>
          </cell>
          <cell r="G1019">
            <v>3694</v>
          </cell>
          <cell r="H1019">
            <v>6919016</v>
          </cell>
          <cell r="I1019">
            <v>4344</v>
          </cell>
          <cell r="J1019">
            <v>6108905</v>
          </cell>
        </row>
        <row r="1020">
          <cell r="A1020">
            <v>210735</v>
          </cell>
          <cell r="B1020" t="str">
            <v>MA</v>
          </cell>
          <cell r="C1020" t="str">
            <v>NOVA OLINDA DO MARANHÃO</v>
          </cell>
          <cell r="D1020" t="str">
            <v>210735</v>
          </cell>
          <cell r="F1020">
            <v>599664</v>
          </cell>
          <cell r="H1020">
            <v>580320</v>
          </cell>
          <cell r="J1020">
            <v>522288</v>
          </cell>
        </row>
        <row r="1021">
          <cell r="A1021">
            <v>210745</v>
          </cell>
          <cell r="B1021" t="str">
            <v>MA</v>
          </cell>
          <cell r="C1021" t="str">
            <v>OLINDA NOVA DO MARANHÃO</v>
          </cell>
          <cell r="D1021" t="str">
            <v>210745</v>
          </cell>
          <cell r="F1021">
            <v>3934086</v>
          </cell>
          <cell r="H1021">
            <v>3807180</v>
          </cell>
          <cell r="J1021">
            <v>3426462</v>
          </cell>
        </row>
        <row r="1022">
          <cell r="A1022">
            <v>210750</v>
          </cell>
          <cell r="B1022" t="str">
            <v>MA</v>
          </cell>
          <cell r="C1022" t="str">
            <v>PAÇO DO LUMIAR</v>
          </cell>
          <cell r="D1022" t="str">
            <v>210750</v>
          </cell>
          <cell r="F1022">
            <v>14026725</v>
          </cell>
          <cell r="H1022">
            <v>13574250</v>
          </cell>
          <cell r="J1022">
            <v>12216825</v>
          </cell>
        </row>
        <row r="1023">
          <cell r="A1023">
            <v>210805</v>
          </cell>
          <cell r="B1023" t="str">
            <v>MA</v>
          </cell>
          <cell r="C1023" t="str">
            <v>PAULINO NEVES</v>
          </cell>
          <cell r="D1023" t="str">
            <v>210805</v>
          </cell>
          <cell r="F1023">
            <v>267840</v>
          </cell>
          <cell r="H1023">
            <v>259200</v>
          </cell>
          <cell r="J1023">
            <v>233280</v>
          </cell>
        </row>
        <row r="1024">
          <cell r="A1024">
            <v>210810</v>
          </cell>
          <cell r="B1024" t="str">
            <v>MA</v>
          </cell>
          <cell r="C1024" t="str">
            <v>PAULO RAMOS</v>
          </cell>
          <cell r="D1024" t="str">
            <v>210810</v>
          </cell>
          <cell r="F1024">
            <v>5662925</v>
          </cell>
          <cell r="H1024">
            <v>5480250</v>
          </cell>
          <cell r="J1024">
            <v>4932225</v>
          </cell>
        </row>
        <row r="1025">
          <cell r="A1025">
            <v>210820</v>
          </cell>
          <cell r="B1025" t="str">
            <v>MA</v>
          </cell>
          <cell r="C1025" t="str">
            <v>PEDREIRAS</v>
          </cell>
          <cell r="D1025" t="str">
            <v>210820</v>
          </cell>
          <cell r="F1025">
            <v>6230597</v>
          </cell>
          <cell r="H1025">
            <v>6029610</v>
          </cell>
          <cell r="J1025">
            <v>5426649</v>
          </cell>
        </row>
        <row r="1026">
          <cell r="A1026">
            <v>210845</v>
          </cell>
          <cell r="B1026" t="str">
            <v>MA</v>
          </cell>
          <cell r="C1026" t="str">
            <v>PERITORÓ</v>
          </cell>
          <cell r="D1026" t="str">
            <v>210845</v>
          </cell>
          <cell r="F1026">
            <v>1481800</v>
          </cell>
          <cell r="H1026">
            <v>1434000</v>
          </cell>
          <cell r="J1026">
            <v>1290600</v>
          </cell>
        </row>
        <row r="1027">
          <cell r="A1027">
            <v>210860</v>
          </cell>
          <cell r="B1027" t="str">
            <v>MA</v>
          </cell>
          <cell r="C1027" t="str">
            <v>PINHEIRO</v>
          </cell>
          <cell r="D1027" t="str">
            <v>210860</v>
          </cell>
          <cell r="F1027">
            <v>11395042</v>
          </cell>
          <cell r="H1027">
            <v>11027460</v>
          </cell>
          <cell r="J1027">
            <v>9924714</v>
          </cell>
        </row>
        <row r="1028">
          <cell r="A1028">
            <v>210880</v>
          </cell>
          <cell r="B1028" t="str">
            <v>MA</v>
          </cell>
          <cell r="C1028" t="str">
            <v>PIRAPEMAS</v>
          </cell>
          <cell r="D1028" t="str">
            <v>210880</v>
          </cell>
          <cell r="F1028">
            <v>751894</v>
          </cell>
          <cell r="H1028">
            <v>711998</v>
          </cell>
          <cell r="J1028">
            <v>631838</v>
          </cell>
        </row>
        <row r="1029">
          <cell r="A1029">
            <v>210900</v>
          </cell>
          <cell r="B1029" t="str">
            <v>MA</v>
          </cell>
          <cell r="C1029" t="str">
            <v>PORTO FRANCO</v>
          </cell>
          <cell r="D1029" t="str">
            <v>210900</v>
          </cell>
          <cell r="F1029">
            <v>4724865</v>
          </cell>
          <cell r="H1029">
            <v>4572450</v>
          </cell>
          <cell r="J1029">
            <v>4115205</v>
          </cell>
        </row>
        <row r="1030">
          <cell r="A1030">
            <v>210950</v>
          </cell>
          <cell r="B1030" t="str">
            <v>MA</v>
          </cell>
          <cell r="C1030" t="str">
            <v>RIACHÃO</v>
          </cell>
          <cell r="D1030" t="str">
            <v>210950</v>
          </cell>
          <cell r="F1030">
            <v>3638377</v>
          </cell>
          <cell r="H1030">
            <v>3521010</v>
          </cell>
          <cell r="J1030">
            <v>3168909</v>
          </cell>
        </row>
        <row r="1031">
          <cell r="A1031">
            <v>210955</v>
          </cell>
          <cell r="B1031" t="str">
            <v>MA</v>
          </cell>
          <cell r="C1031" t="str">
            <v>RIBAMAR FIQUENE</v>
          </cell>
          <cell r="D1031" t="str">
            <v>210955</v>
          </cell>
          <cell r="F1031">
            <v>670096</v>
          </cell>
          <cell r="H1031">
            <v>648480</v>
          </cell>
          <cell r="J1031">
            <v>583632</v>
          </cell>
        </row>
        <row r="1032">
          <cell r="A1032">
            <v>210975</v>
          </cell>
          <cell r="B1032" t="str">
            <v>MA</v>
          </cell>
          <cell r="C1032" t="str">
            <v>SANTA FILOMENA DO MARANHÃO</v>
          </cell>
          <cell r="D1032" t="str">
            <v>210975</v>
          </cell>
          <cell r="F1032">
            <v>709001</v>
          </cell>
          <cell r="H1032">
            <v>686130</v>
          </cell>
          <cell r="J1032">
            <v>617517</v>
          </cell>
        </row>
        <row r="1033">
          <cell r="A1033">
            <v>211000</v>
          </cell>
          <cell r="B1033" t="str">
            <v>MA</v>
          </cell>
          <cell r="C1033" t="str">
            <v>SANTA LUZIA</v>
          </cell>
          <cell r="D1033" t="str">
            <v>211000</v>
          </cell>
          <cell r="F1033">
            <v>16337279</v>
          </cell>
          <cell r="H1033">
            <v>15810270</v>
          </cell>
          <cell r="J1033">
            <v>14229243</v>
          </cell>
        </row>
        <row r="1034">
          <cell r="A1034">
            <v>211023</v>
          </cell>
          <cell r="B1034" t="str">
            <v>MA</v>
          </cell>
          <cell r="C1034" t="str">
            <v>SANTANA DO MARANHÃO</v>
          </cell>
          <cell r="D1034" t="str">
            <v>211023</v>
          </cell>
          <cell r="F1034">
            <v>1154285</v>
          </cell>
          <cell r="H1034">
            <v>1117050</v>
          </cell>
          <cell r="J1034">
            <v>1005345</v>
          </cell>
        </row>
        <row r="1035">
          <cell r="A1035">
            <v>211040</v>
          </cell>
          <cell r="B1035" t="str">
            <v>MA</v>
          </cell>
          <cell r="C1035" t="str">
            <v>SÃO BENEDITO DO RIO PRETO</v>
          </cell>
          <cell r="D1035" t="str">
            <v>211040</v>
          </cell>
          <cell r="F1035">
            <v>544763</v>
          </cell>
          <cell r="H1035">
            <v>527190</v>
          </cell>
          <cell r="J1035">
            <v>474471</v>
          </cell>
        </row>
        <row r="1036">
          <cell r="A1036">
            <v>211085</v>
          </cell>
          <cell r="B1036" t="str">
            <v>MA</v>
          </cell>
          <cell r="C1036" t="str">
            <v>SÃO FRANCISCO DO BREJÃO</v>
          </cell>
          <cell r="D1036" t="str">
            <v>211085</v>
          </cell>
          <cell r="F1036">
            <v>3127156</v>
          </cell>
          <cell r="H1036">
            <v>3026280</v>
          </cell>
          <cell r="J1036">
            <v>2723652</v>
          </cell>
        </row>
        <row r="1037">
          <cell r="A1037">
            <v>211102</v>
          </cell>
          <cell r="B1037" t="str">
            <v>MA</v>
          </cell>
          <cell r="C1037" t="str">
            <v>SÃO JOÃO DO CARÚ</v>
          </cell>
          <cell r="D1037" t="str">
            <v>211102</v>
          </cell>
          <cell r="F1037">
            <v>854422</v>
          </cell>
          <cell r="H1037">
            <v>826860</v>
          </cell>
          <cell r="J1037">
            <v>744174</v>
          </cell>
        </row>
        <row r="1038">
          <cell r="A1038">
            <v>211120</v>
          </cell>
          <cell r="B1038" t="str">
            <v>MA</v>
          </cell>
          <cell r="C1038" t="str">
            <v>SÃO JOSÉ DE RIBAMAR</v>
          </cell>
          <cell r="D1038" t="str">
            <v>211120</v>
          </cell>
          <cell r="E1038">
            <v>590552</v>
          </cell>
          <cell r="F1038">
            <v>76947675</v>
          </cell>
          <cell r="G1038">
            <v>993872</v>
          </cell>
          <cell r="H1038">
            <v>71297641</v>
          </cell>
          <cell r="I1038">
            <v>158218</v>
          </cell>
          <cell r="J1038">
            <v>60981503</v>
          </cell>
        </row>
        <row r="1039">
          <cell r="A1039">
            <v>211125</v>
          </cell>
          <cell r="B1039" t="str">
            <v>MA</v>
          </cell>
          <cell r="C1039" t="str">
            <v>SÃO JOSÉ DOS BASÍLIOS</v>
          </cell>
          <cell r="D1039" t="str">
            <v>211125</v>
          </cell>
          <cell r="F1039">
            <v>17839195</v>
          </cell>
          <cell r="H1039">
            <v>17409660</v>
          </cell>
          <cell r="J1039">
            <v>15908943</v>
          </cell>
        </row>
        <row r="1040">
          <cell r="A1040">
            <v>211130</v>
          </cell>
          <cell r="B1040" t="str">
            <v>MA</v>
          </cell>
          <cell r="C1040" t="str">
            <v>SÃO LUÍS</v>
          </cell>
          <cell r="D1040" t="str">
            <v>211130</v>
          </cell>
          <cell r="F1040">
            <v>62527</v>
          </cell>
          <cell r="H1040">
            <v>60510</v>
          </cell>
          <cell r="J1040">
            <v>54459</v>
          </cell>
        </row>
        <row r="1041">
          <cell r="A1041">
            <v>211153</v>
          </cell>
          <cell r="B1041" t="str">
            <v>MA</v>
          </cell>
          <cell r="C1041" t="str">
            <v>SÃO PEDRO DA ÁGUA BRANCA</v>
          </cell>
          <cell r="D1041" t="str">
            <v>211153</v>
          </cell>
          <cell r="F1041">
            <v>218271</v>
          </cell>
          <cell r="H1041">
            <v>211230</v>
          </cell>
          <cell r="J1041">
            <v>190107</v>
          </cell>
        </row>
        <row r="1042">
          <cell r="A1042">
            <v>211157</v>
          </cell>
          <cell r="B1042" t="str">
            <v>MA</v>
          </cell>
          <cell r="C1042" t="str">
            <v>SÃO PEDRO DOS CRENTES</v>
          </cell>
          <cell r="D1042" t="str">
            <v>211157</v>
          </cell>
          <cell r="E1042">
            <v>21</v>
          </cell>
          <cell r="F1042">
            <v>8128924</v>
          </cell>
          <cell r="H1042">
            <v>11190673</v>
          </cell>
          <cell r="J1042">
            <v>10039750</v>
          </cell>
        </row>
        <row r="1043">
          <cell r="A1043">
            <v>211160</v>
          </cell>
          <cell r="B1043" t="str">
            <v>MA</v>
          </cell>
          <cell r="C1043" t="str">
            <v>SÃO RAIMUNDO DAS MANGABEIRAS</v>
          </cell>
          <cell r="D1043" t="str">
            <v>211160</v>
          </cell>
          <cell r="E1043">
            <v>53252</v>
          </cell>
          <cell r="F1043">
            <v>27000923</v>
          </cell>
          <cell r="G1043">
            <v>7835</v>
          </cell>
          <cell r="H1043">
            <v>25158602</v>
          </cell>
          <cell r="I1043">
            <v>30934</v>
          </cell>
          <cell r="J1043">
            <v>25863876</v>
          </cell>
        </row>
        <row r="1044">
          <cell r="A1044">
            <v>211172</v>
          </cell>
          <cell r="B1044" t="str">
            <v>MA</v>
          </cell>
          <cell r="C1044" t="str">
            <v>SATUBINHA</v>
          </cell>
          <cell r="D1044" t="str">
            <v>211172</v>
          </cell>
          <cell r="F1044">
            <v>5939309</v>
          </cell>
          <cell r="H1044">
            <v>5964315</v>
          </cell>
          <cell r="J1044">
            <v>5281063</v>
          </cell>
        </row>
        <row r="1045">
          <cell r="A1045">
            <v>211180</v>
          </cell>
          <cell r="B1045" t="str">
            <v>MA</v>
          </cell>
          <cell r="C1045" t="str">
            <v>SÍTIO NOVO</v>
          </cell>
          <cell r="D1045" t="str">
            <v>211180</v>
          </cell>
          <cell r="F1045">
            <v>2305873</v>
          </cell>
          <cell r="H1045">
            <v>2231490</v>
          </cell>
          <cell r="J1045">
            <v>2008341</v>
          </cell>
        </row>
        <row r="1046">
          <cell r="A1046">
            <v>211227</v>
          </cell>
          <cell r="B1046" t="str">
            <v>MA</v>
          </cell>
          <cell r="C1046" t="str">
            <v>TUFILÂNDIA</v>
          </cell>
          <cell r="D1046" t="str">
            <v>211227</v>
          </cell>
          <cell r="F1046">
            <v>1480963</v>
          </cell>
          <cell r="H1046">
            <v>1433190</v>
          </cell>
          <cell r="J1046">
            <v>1289871</v>
          </cell>
        </row>
        <row r="1047">
          <cell r="A1047">
            <v>211250</v>
          </cell>
          <cell r="B1047" t="str">
            <v>MA</v>
          </cell>
          <cell r="C1047" t="str">
            <v>TUTÓIA</v>
          </cell>
          <cell r="D1047" t="str">
            <v>211250</v>
          </cell>
          <cell r="F1047">
            <v>752773</v>
          </cell>
          <cell r="H1047">
            <v>728490</v>
          </cell>
          <cell r="J1047">
            <v>655641</v>
          </cell>
        </row>
        <row r="1048">
          <cell r="A1048">
            <v>211285</v>
          </cell>
          <cell r="B1048" t="str">
            <v>MA</v>
          </cell>
          <cell r="C1048" t="str">
            <v>VILA NOVA DOS MARTÍRIOS</v>
          </cell>
          <cell r="D1048" t="str">
            <v>211285</v>
          </cell>
          <cell r="E1048">
            <v>30395</v>
          </cell>
          <cell r="F1048">
            <v>8293284</v>
          </cell>
          <cell r="G1048">
            <v>72465</v>
          </cell>
          <cell r="H1048">
            <v>9905000</v>
          </cell>
          <cell r="I1048">
            <v>23039</v>
          </cell>
          <cell r="J1048">
            <v>9000101</v>
          </cell>
        </row>
        <row r="1049">
          <cell r="A1049">
            <v>211400</v>
          </cell>
          <cell r="B1049" t="str">
            <v>MA</v>
          </cell>
          <cell r="C1049" t="str">
            <v>ZÉ DOCA</v>
          </cell>
          <cell r="D1049" t="str">
            <v>211400</v>
          </cell>
          <cell r="F1049">
            <v>3550151</v>
          </cell>
          <cell r="H1049">
            <v>3435630</v>
          </cell>
          <cell r="J1049">
            <v>3092067</v>
          </cell>
        </row>
        <row r="1050">
          <cell r="A1050">
            <v>510010</v>
          </cell>
          <cell r="B1050" t="str">
            <v>MT</v>
          </cell>
          <cell r="C1050" t="str">
            <v>ACORIZAL</v>
          </cell>
          <cell r="D1050" t="str">
            <v>510010</v>
          </cell>
          <cell r="E1050">
            <v>421317</v>
          </cell>
          <cell r="F1050">
            <v>8142349</v>
          </cell>
          <cell r="G1050">
            <v>79808</v>
          </cell>
          <cell r="H1050">
            <v>9225678</v>
          </cell>
          <cell r="I1050">
            <v>17425</v>
          </cell>
          <cell r="J1050">
            <v>6542729</v>
          </cell>
        </row>
        <row r="1051">
          <cell r="A1051">
            <v>510020</v>
          </cell>
          <cell r="B1051" t="str">
            <v>MT</v>
          </cell>
          <cell r="C1051" t="str">
            <v>ÁGUA BOA</v>
          </cell>
          <cell r="D1051" t="str">
            <v>510020</v>
          </cell>
          <cell r="E1051">
            <v>37916</v>
          </cell>
          <cell r="F1051">
            <v>37245176</v>
          </cell>
          <cell r="G1051">
            <v>85530</v>
          </cell>
          <cell r="H1051">
            <v>33538489</v>
          </cell>
          <cell r="I1051">
            <v>46179</v>
          </cell>
          <cell r="J1051">
            <v>30064471</v>
          </cell>
        </row>
        <row r="1052">
          <cell r="A1052">
            <v>510025</v>
          </cell>
          <cell r="B1052" t="str">
            <v>MT</v>
          </cell>
          <cell r="C1052" t="str">
            <v>ALTA FLORESTA</v>
          </cell>
          <cell r="D1052" t="str">
            <v>510025</v>
          </cell>
          <cell r="E1052">
            <v>1289929</v>
          </cell>
          <cell r="F1052">
            <v>69563512</v>
          </cell>
          <cell r="G1052">
            <v>382031</v>
          </cell>
          <cell r="H1052">
            <v>55950392</v>
          </cell>
          <cell r="I1052">
            <v>452080</v>
          </cell>
          <cell r="J1052">
            <v>47217312</v>
          </cell>
        </row>
        <row r="1053">
          <cell r="A1053">
            <v>510030</v>
          </cell>
          <cell r="B1053" t="str">
            <v>MT</v>
          </cell>
          <cell r="C1053" t="str">
            <v>ALTO ARAGUAIA</v>
          </cell>
          <cell r="D1053" t="str">
            <v>510030</v>
          </cell>
          <cell r="E1053">
            <v>73839</v>
          </cell>
          <cell r="F1053">
            <v>96322372</v>
          </cell>
          <cell r="G1053">
            <v>49705</v>
          </cell>
          <cell r="H1053">
            <v>93782627</v>
          </cell>
          <cell r="I1053">
            <v>12370</v>
          </cell>
          <cell r="J1053">
            <v>87958008</v>
          </cell>
        </row>
        <row r="1054">
          <cell r="A1054">
            <v>510035</v>
          </cell>
          <cell r="B1054" t="str">
            <v>MT</v>
          </cell>
          <cell r="C1054" t="str">
            <v>ALTO BOA VISTA</v>
          </cell>
          <cell r="D1054" t="str">
            <v>510035</v>
          </cell>
          <cell r="F1054">
            <v>9034371</v>
          </cell>
          <cell r="G1054">
            <v>24910</v>
          </cell>
          <cell r="H1054">
            <v>8137949</v>
          </cell>
          <cell r="I1054">
            <v>14803</v>
          </cell>
          <cell r="J1054">
            <v>6460868</v>
          </cell>
        </row>
        <row r="1055">
          <cell r="A1055">
            <v>510050</v>
          </cell>
          <cell r="B1055" t="str">
            <v>MT</v>
          </cell>
          <cell r="C1055" t="str">
            <v>ALTO PARAGUAI</v>
          </cell>
          <cell r="D1055" t="str">
            <v>510050</v>
          </cell>
          <cell r="E1055">
            <v>158</v>
          </cell>
          <cell r="F1055">
            <v>316632</v>
          </cell>
          <cell r="G1055">
            <v>268</v>
          </cell>
          <cell r="H1055">
            <v>306744</v>
          </cell>
          <cell r="I1055">
            <v>218</v>
          </cell>
          <cell r="J1055">
            <v>274692</v>
          </cell>
        </row>
        <row r="1056">
          <cell r="A1056">
            <v>510060</v>
          </cell>
          <cell r="B1056" t="str">
            <v>MT</v>
          </cell>
          <cell r="C1056" t="str">
            <v>ALTO TAQUARI</v>
          </cell>
          <cell r="D1056" t="str">
            <v>510060</v>
          </cell>
          <cell r="E1056">
            <v>44529</v>
          </cell>
          <cell r="F1056">
            <v>32763206</v>
          </cell>
          <cell r="G1056">
            <v>36300</v>
          </cell>
          <cell r="H1056">
            <v>31838970</v>
          </cell>
          <cell r="J1056">
            <v>29960349</v>
          </cell>
        </row>
        <row r="1057">
          <cell r="A1057">
            <v>510100</v>
          </cell>
          <cell r="B1057" t="str">
            <v>MT</v>
          </cell>
          <cell r="C1057" t="str">
            <v>ARAGUAIANA</v>
          </cell>
          <cell r="D1057" t="str">
            <v>510100</v>
          </cell>
          <cell r="E1057">
            <v>158</v>
          </cell>
          <cell r="F1057">
            <v>2766889</v>
          </cell>
          <cell r="G1057">
            <v>264</v>
          </cell>
          <cell r="H1057">
            <v>2949040</v>
          </cell>
          <cell r="I1057">
            <v>457</v>
          </cell>
          <cell r="J1057">
            <v>2769674</v>
          </cell>
        </row>
        <row r="1058">
          <cell r="A1058">
            <v>510120</v>
          </cell>
          <cell r="B1058" t="str">
            <v>MT</v>
          </cell>
          <cell r="C1058" t="str">
            <v>ARAGUAINHA</v>
          </cell>
          <cell r="D1058" t="str">
            <v>510120</v>
          </cell>
          <cell r="E1058">
            <v>14726</v>
          </cell>
          <cell r="F1058">
            <v>2042769</v>
          </cell>
          <cell r="H1058">
            <v>1758330</v>
          </cell>
          <cell r="J1058">
            <v>1582497</v>
          </cell>
        </row>
        <row r="1059">
          <cell r="A1059">
            <v>510125</v>
          </cell>
          <cell r="B1059" t="str">
            <v>MT</v>
          </cell>
          <cell r="C1059" t="str">
            <v>ARAPUTANGA</v>
          </cell>
          <cell r="D1059" t="str">
            <v>510125</v>
          </cell>
          <cell r="E1059">
            <v>96165</v>
          </cell>
          <cell r="F1059">
            <v>11612770</v>
          </cell>
          <cell r="G1059">
            <v>120297</v>
          </cell>
          <cell r="H1059">
            <v>12964473</v>
          </cell>
          <cell r="I1059">
            <v>71093</v>
          </cell>
          <cell r="J1059">
            <v>11337233</v>
          </cell>
        </row>
        <row r="1060">
          <cell r="A1060">
            <v>510130</v>
          </cell>
          <cell r="B1060" t="str">
            <v>MT</v>
          </cell>
          <cell r="C1060" t="str">
            <v>ARENÁPOLIS</v>
          </cell>
          <cell r="D1060" t="str">
            <v>510130</v>
          </cell>
          <cell r="E1060">
            <v>22919</v>
          </cell>
          <cell r="F1060">
            <v>20413729</v>
          </cell>
          <cell r="G1060">
            <v>18277</v>
          </cell>
          <cell r="H1060">
            <v>19822292</v>
          </cell>
          <cell r="I1060">
            <v>9268</v>
          </cell>
          <cell r="J1060">
            <v>19427302</v>
          </cell>
        </row>
        <row r="1061">
          <cell r="A1061">
            <v>510140</v>
          </cell>
          <cell r="B1061" t="str">
            <v>MT</v>
          </cell>
          <cell r="C1061" t="str">
            <v>ARIPUANÃ</v>
          </cell>
          <cell r="D1061" t="str">
            <v>510140</v>
          </cell>
          <cell r="E1061">
            <v>500</v>
          </cell>
          <cell r="F1061">
            <v>44061989</v>
          </cell>
          <cell r="G1061">
            <v>18003</v>
          </cell>
          <cell r="H1061">
            <v>42141489</v>
          </cell>
          <cell r="I1061">
            <v>59692</v>
          </cell>
          <cell r="J1061">
            <v>37967618</v>
          </cell>
        </row>
        <row r="1062">
          <cell r="A1062">
            <v>510160</v>
          </cell>
          <cell r="B1062" t="str">
            <v>MT</v>
          </cell>
          <cell r="C1062" t="str">
            <v>BARÃO DE MELGAÇO</v>
          </cell>
          <cell r="D1062" t="str">
            <v>510160</v>
          </cell>
          <cell r="F1062">
            <v>1029169</v>
          </cell>
          <cell r="H1062">
            <v>995970</v>
          </cell>
          <cell r="J1062">
            <v>896373</v>
          </cell>
        </row>
        <row r="1063">
          <cell r="A1063">
            <v>510170</v>
          </cell>
          <cell r="B1063" t="str">
            <v>MT</v>
          </cell>
          <cell r="C1063" t="str">
            <v>BARRA DO BUGRES</v>
          </cell>
          <cell r="D1063" t="str">
            <v>510170</v>
          </cell>
          <cell r="E1063">
            <v>308711</v>
          </cell>
          <cell r="F1063">
            <v>39189571</v>
          </cell>
          <cell r="G1063">
            <v>320867</v>
          </cell>
          <cell r="H1063">
            <v>39897262</v>
          </cell>
          <cell r="I1063">
            <v>46844</v>
          </cell>
          <cell r="J1063">
            <v>34755162</v>
          </cell>
        </row>
        <row r="1064">
          <cell r="A1064">
            <v>510180</v>
          </cell>
          <cell r="B1064" t="str">
            <v>MT</v>
          </cell>
          <cell r="C1064" t="str">
            <v>BARRA DO GARÇAS</v>
          </cell>
          <cell r="D1064" t="str">
            <v>510180</v>
          </cell>
          <cell r="E1064">
            <v>711206</v>
          </cell>
          <cell r="F1064">
            <v>74400233</v>
          </cell>
          <cell r="G1064">
            <v>596008</v>
          </cell>
          <cell r="H1064">
            <v>89768841</v>
          </cell>
          <cell r="I1064">
            <v>884142</v>
          </cell>
          <cell r="J1064">
            <v>85865274</v>
          </cell>
        </row>
        <row r="1065">
          <cell r="A1065">
            <v>510185</v>
          </cell>
          <cell r="B1065" t="str">
            <v>MT</v>
          </cell>
          <cell r="C1065" t="str">
            <v>BOM JESUS DO ARAGUAIA</v>
          </cell>
          <cell r="D1065" t="str">
            <v>510185</v>
          </cell>
          <cell r="F1065">
            <v>9415317</v>
          </cell>
          <cell r="H1065">
            <v>8979299</v>
          </cell>
          <cell r="J1065">
            <v>8014495</v>
          </cell>
        </row>
        <row r="1066">
          <cell r="A1066">
            <v>510190</v>
          </cell>
          <cell r="B1066" t="str">
            <v>MT</v>
          </cell>
          <cell r="C1066" t="str">
            <v>BRASNORTE</v>
          </cell>
          <cell r="D1066" t="str">
            <v>510190</v>
          </cell>
          <cell r="E1066">
            <v>907</v>
          </cell>
          <cell r="F1066">
            <v>30042564</v>
          </cell>
          <cell r="G1066">
            <v>910</v>
          </cell>
          <cell r="H1066">
            <v>29002076</v>
          </cell>
          <cell r="I1066">
            <v>942</v>
          </cell>
          <cell r="J1066">
            <v>25992843</v>
          </cell>
        </row>
        <row r="1067">
          <cell r="A1067">
            <v>510250</v>
          </cell>
          <cell r="B1067" t="str">
            <v>MT</v>
          </cell>
          <cell r="C1067" t="str">
            <v>CÁCERES</v>
          </cell>
          <cell r="D1067" t="str">
            <v>510250</v>
          </cell>
          <cell r="E1067">
            <v>177</v>
          </cell>
          <cell r="F1067">
            <v>83931775</v>
          </cell>
          <cell r="H1067">
            <v>81192834</v>
          </cell>
          <cell r="J1067">
            <v>73071186</v>
          </cell>
        </row>
        <row r="1068">
          <cell r="A1068">
            <v>510260</v>
          </cell>
          <cell r="B1068" t="str">
            <v>MT</v>
          </cell>
          <cell r="C1068" t="str">
            <v>CAMPINÁPOLIS</v>
          </cell>
          <cell r="D1068" t="str">
            <v>510260</v>
          </cell>
          <cell r="E1068">
            <v>322339</v>
          </cell>
          <cell r="F1068">
            <v>6727733</v>
          </cell>
          <cell r="G1068">
            <v>35704</v>
          </cell>
          <cell r="H1068">
            <v>9468385</v>
          </cell>
          <cell r="I1068">
            <v>13867</v>
          </cell>
          <cell r="J1068">
            <v>7482394</v>
          </cell>
        </row>
        <row r="1069">
          <cell r="A1069">
            <v>510267</v>
          </cell>
          <cell r="B1069" t="str">
            <v>MT</v>
          </cell>
          <cell r="C1069" t="str">
            <v>CAMPO VERDE</v>
          </cell>
          <cell r="D1069" t="str">
            <v>510267</v>
          </cell>
          <cell r="E1069">
            <v>1943</v>
          </cell>
          <cell r="F1069">
            <v>65551</v>
          </cell>
          <cell r="G1069">
            <v>1357</v>
          </cell>
          <cell r="H1069">
            <v>56803</v>
          </cell>
          <cell r="I1069">
            <v>913</v>
          </cell>
          <cell r="J1069">
            <v>60700</v>
          </cell>
        </row>
        <row r="1070">
          <cell r="A1070">
            <v>510269</v>
          </cell>
          <cell r="B1070" t="str">
            <v>MT</v>
          </cell>
          <cell r="C1070" t="str">
            <v>CANABRAVA DO NORTE</v>
          </cell>
          <cell r="D1070" t="str">
            <v>510269</v>
          </cell>
          <cell r="F1070">
            <v>6661342</v>
          </cell>
          <cell r="H1070">
            <v>6446460</v>
          </cell>
          <cell r="J1070">
            <v>5801814</v>
          </cell>
        </row>
        <row r="1071">
          <cell r="A1071">
            <v>510270</v>
          </cell>
          <cell r="B1071" t="str">
            <v>MT</v>
          </cell>
          <cell r="C1071" t="str">
            <v>CANARANA</v>
          </cell>
          <cell r="D1071" t="str">
            <v>510270</v>
          </cell>
          <cell r="E1071">
            <v>169656</v>
          </cell>
          <cell r="F1071">
            <v>14838141</v>
          </cell>
          <cell r="G1071">
            <v>180142</v>
          </cell>
          <cell r="H1071">
            <v>14792951</v>
          </cell>
          <cell r="I1071">
            <v>141871</v>
          </cell>
          <cell r="J1071">
            <v>14418375</v>
          </cell>
        </row>
        <row r="1072">
          <cell r="A1072">
            <v>510279</v>
          </cell>
          <cell r="B1072" t="str">
            <v>MT</v>
          </cell>
          <cell r="C1072" t="str">
            <v>CARLINDA</v>
          </cell>
          <cell r="D1072" t="str">
            <v>510279</v>
          </cell>
          <cell r="F1072">
            <v>19482043</v>
          </cell>
          <cell r="H1072">
            <v>18853590</v>
          </cell>
          <cell r="J1072">
            <v>16968231</v>
          </cell>
        </row>
        <row r="1073">
          <cell r="A1073">
            <v>510285</v>
          </cell>
          <cell r="B1073" t="str">
            <v>MT</v>
          </cell>
          <cell r="C1073" t="str">
            <v>CASTANHEIRA</v>
          </cell>
          <cell r="D1073" t="str">
            <v>510285</v>
          </cell>
          <cell r="F1073">
            <v>2672975</v>
          </cell>
          <cell r="H1073">
            <v>2586750</v>
          </cell>
          <cell r="J1073">
            <v>2328075</v>
          </cell>
        </row>
        <row r="1074">
          <cell r="A1074">
            <v>510300</v>
          </cell>
          <cell r="B1074" t="str">
            <v>MT</v>
          </cell>
          <cell r="C1074" t="str">
            <v>CHAPADA DOS GUIMARÃES</v>
          </cell>
          <cell r="D1074" t="str">
            <v>510300</v>
          </cell>
          <cell r="E1074">
            <v>140079</v>
          </cell>
          <cell r="F1074">
            <v>24526097</v>
          </cell>
          <cell r="G1074">
            <v>177497</v>
          </cell>
          <cell r="H1074">
            <v>31647081</v>
          </cell>
          <cell r="I1074">
            <v>209475</v>
          </cell>
          <cell r="J1074">
            <v>35037841</v>
          </cell>
        </row>
        <row r="1075">
          <cell r="A1075">
            <v>510310</v>
          </cell>
          <cell r="B1075" t="str">
            <v>MT</v>
          </cell>
          <cell r="C1075" t="str">
            <v>COCALINHO</v>
          </cell>
          <cell r="D1075" t="str">
            <v>510310</v>
          </cell>
          <cell r="E1075">
            <v>5764</v>
          </cell>
          <cell r="F1075">
            <v>6369323</v>
          </cell>
          <cell r="G1075">
            <v>42776</v>
          </cell>
          <cell r="H1075">
            <v>4542129</v>
          </cell>
          <cell r="I1075">
            <v>11501</v>
          </cell>
          <cell r="J1075">
            <v>2327334</v>
          </cell>
        </row>
        <row r="1076">
          <cell r="A1076">
            <v>510320</v>
          </cell>
          <cell r="B1076" t="str">
            <v>MT</v>
          </cell>
          <cell r="C1076" t="str">
            <v>COLÍDER</v>
          </cell>
          <cell r="D1076" t="str">
            <v>510320</v>
          </cell>
          <cell r="F1076">
            <v>46737367</v>
          </cell>
          <cell r="H1076">
            <v>45229710</v>
          </cell>
          <cell r="J1076">
            <v>40706739</v>
          </cell>
        </row>
        <row r="1077">
          <cell r="A1077">
            <v>510325</v>
          </cell>
          <cell r="B1077" t="str">
            <v>MT</v>
          </cell>
          <cell r="C1077" t="str">
            <v>COLNIZA</v>
          </cell>
          <cell r="D1077" t="str">
            <v>510325</v>
          </cell>
          <cell r="F1077">
            <v>285200</v>
          </cell>
          <cell r="H1077">
            <v>276000</v>
          </cell>
          <cell r="J1077">
            <v>248400</v>
          </cell>
        </row>
        <row r="1078">
          <cell r="A1078">
            <v>510330</v>
          </cell>
          <cell r="B1078" t="str">
            <v>MT</v>
          </cell>
          <cell r="C1078" t="str">
            <v>COMODORO</v>
          </cell>
          <cell r="D1078" t="str">
            <v>510330</v>
          </cell>
          <cell r="E1078">
            <v>96147</v>
          </cell>
          <cell r="F1078">
            <v>11299001</v>
          </cell>
          <cell r="G1078">
            <v>102528</v>
          </cell>
          <cell r="H1078">
            <v>9694313</v>
          </cell>
          <cell r="I1078">
            <v>55021</v>
          </cell>
          <cell r="J1078">
            <v>8720249</v>
          </cell>
        </row>
        <row r="1079">
          <cell r="A1079">
            <v>510336</v>
          </cell>
          <cell r="B1079" t="str">
            <v>MT</v>
          </cell>
          <cell r="C1079" t="str">
            <v>CONQUISTA D'OESTE</v>
          </cell>
          <cell r="D1079" t="str">
            <v>510336</v>
          </cell>
          <cell r="E1079">
            <v>33942</v>
          </cell>
          <cell r="F1079">
            <v>6920917</v>
          </cell>
          <cell r="G1079">
            <v>80632</v>
          </cell>
          <cell r="H1079">
            <v>9801950</v>
          </cell>
          <cell r="I1079">
            <v>39335</v>
          </cell>
          <cell r="J1079">
            <v>9400623</v>
          </cell>
        </row>
        <row r="1080">
          <cell r="A1080">
            <v>510340</v>
          </cell>
          <cell r="B1080" t="str">
            <v>MT</v>
          </cell>
          <cell r="C1080" t="str">
            <v>CUIABÁ</v>
          </cell>
          <cell r="D1080" t="str">
            <v>510340</v>
          </cell>
          <cell r="F1080">
            <v>934113545</v>
          </cell>
          <cell r="H1080">
            <v>903980850</v>
          </cell>
          <cell r="J1080">
            <v>813582765</v>
          </cell>
        </row>
        <row r="1081">
          <cell r="A1081">
            <v>510343</v>
          </cell>
          <cell r="B1081" t="str">
            <v>MT</v>
          </cell>
          <cell r="C1081" t="str">
            <v>CURVELÂNDIA</v>
          </cell>
          <cell r="D1081" t="str">
            <v>510343</v>
          </cell>
          <cell r="E1081">
            <v>51098</v>
          </cell>
          <cell r="F1081">
            <v>14278734</v>
          </cell>
          <cell r="G1081">
            <v>78672</v>
          </cell>
          <cell r="H1081">
            <v>13508919</v>
          </cell>
          <cell r="I1081">
            <v>128199</v>
          </cell>
          <cell r="J1081">
            <v>9595526</v>
          </cell>
        </row>
        <row r="1082">
          <cell r="A1082">
            <v>510345</v>
          </cell>
          <cell r="B1082" t="str">
            <v>MT</v>
          </cell>
          <cell r="C1082" t="str">
            <v>DENISE</v>
          </cell>
          <cell r="D1082" t="str">
            <v>510345</v>
          </cell>
          <cell r="F1082">
            <v>4108694</v>
          </cell>
          <cell r="H1082">
            <v>4060740</v>
          </cell>
          <cell r="I1082">
            <v>13970</v>
          </cell>
          <cell r="J1082">
            <v>4695883</v>
          </cell>
        </row>
        <row r="1083">
          <cell r="A1083">
            <v>510350</v>
          </cell>
          <cell r="B1083" t="str">
            <v>MT</v>
          </cell>
          <cell r="C1083" t="str">
            <v>DIAMANTINO</v>
          </cell>
          <cell r="D1083" t="str">
            <v>510350</v>
          </cell>
          <cell r="F1083">
            <v>49737</v>
          </cell>
          <cell r="G1083">
            <v>690</v>
          </cell>
          <cell r="H1083">
            <v>41450</v>
          </cell>
          <cell r="I1083">
            <v>375</v>
          </cell>
          <cell r="J1083">
            <v>32793</v>
          </cell>
        </row>
        <row r="1084">
          <cell r="A1084">
            <v>510360</v>
          </cell>
          <cell r="B1084" t="str">
            <v>MT</v>
          </cell>
          <cell r="C1084" t="str">
            <v>DOM AQUINO</v>
          </cell>
          <cell r="D1084" t="str">
            <v>510360</v>
          </cell>
          <cell r="E1084">
            <v>11089</v>
          </cell>
          <cell r="F1084">
            <v>15304305</v>
          </cell>
          <cell r="G1084">
            <v>329694</v>
          </cell>
          <cell r="H1084">
            <v>18200647</v>
          </cell>
          <cell r="I1084">
            <v>7607</v>
          </cell>
          <cell r="J1084">
            <v>8438861</v>
          </cell>
        </row>
        <row r="1085">
          <cell r="A1085">
            <v>510380</v>
          </cell>
          <cell r="B1085" t="str">
            <v>MT</v>
          </cell>
          <cell r="C1085" t="str">
            <v>FIGUEIRÓPOLIS D'OESTE</v>
          </cell>
          <cell r="D1085" t="str">
            <v>510380</v>
          </cell>
          <cell r="E1085">
            <v>12658</v>
          </cell>
          <cell r="F1085">
            <v>7804924</v>
          </cell>
          <cell r="G1085">
            <v>1829</v>
          </cell>
          <cell r="H1085">
            <v>7367601</v>
          </cell>
          <cell r="I1085">
            <v>13951</v>
          </cell>
          <cell r="J1085">
            <v>7506877</v>
          </cell>
        </row>
        <row r="1086">
          <cell r="A1086">
            <v>510385</v>
          </cell>
          <cell r="B1086" t="str">
            <v>MT</v>
          </cell>
          <cell r="C1086" t="str">
            <v>GAÚCHA DO NORTE</v>
          </cell>
          <cell r="D1086" t="str">
            <v>510385</v>
          </cell>
          <cell r="F1086">
            <v>1868804</v>
          </cell>
          <cell r="H1086">
            <v>1808520</v>
          </cell>
          <cell r="J1086">
            <v>1627668</v>
          </cell>
        </row>
        <row r="1087">
          <cell r="A1087">
            <v>510390</v>
          </cell>
          <cell r="B1087" t="str">
            <v>MT</v>
          </cell>
          <cell r="C1087" t="str">
            <v>GENERAL CARNEIRO</v>
          </cell>
          <cell r="D1087" t="str">
            <v>510390</v>
          </cell>
          <cell r="E1087">
            <v>11223</v>
          </cell>
          <cell r="F1087">
            <v>6885045</v>
          </cell>
          <cell r="G1087">
            <v>13396</v>
          </cell>
          <cell r="H1087">
            <v>9694685</v>
          </cell>
          <cell r="I1087">
            <v>30537</v>
          </cell>
          <cell r="J1087">
            <v>8726332</v>
          </cell>
        </row>
        <row r="1088">
          <cell r="A1088">
            <v>510395</v>
          </cell>
          <cell r="B1088" t="str">
            <v>MT</v>
          </cell>
          <cell r="C1088" t="str">
            <v>GLÓRIA D'OESTE</v>
          </cell>
          <cell r="D1088" t="str">
            <v>510395</v>
          </cell>
          <cell r="E1088">
            <v>79980</v>
          </cell>
          <cell r="F1088">
            <v>18151208</v>
          </cell>
          <cell r="G1088">
            <v>62121</v>
          </cell>
          <cell r="H1088">
            <v>19741317</v>
          </cell>
          <cell r="I1088">
            <v>51530</v>
          </cell>
          <cell r="J1088">
            <v>18660801</v>
          </cell>
        </row>
        <row r="1089">
          <cell r="A1089">
            <v>510410</v>
          </cell>
          <cell r="B1089" t="str">
            <v>MT</v>
          </cell>
          <cell r="C1089" t="str">
            <v>GUARANTÃ DO NORTE</v>
          </cell>
          <cell r="D1089" t="str">
            <v>510410</v>
          </cell>
          <cell r="F1089">
            <v>64569378</v>
          </cell>
          <cell r="H1089">
            <v>62563779</v>
          </cell>
          <cell r="J1089">
            <v>56295988</v>
          </cell>
        </row>
        <row r="1090">
          <cell r="A1090">
            <v>510420</v>
          </cell>
          <cell r="B1090" t="str">
            <v>MT</v>
          </cell>
          <cell r="C1090" t="str">
            <v>GUIRATINGA</v>
          </cell>
          <cell r="D1090" t="str">
            <v>510420</v>
          </cell>
          <cell r="F1090">
            <v>14043</v>
          </cell>
          <cell r="H1090">
            <v>13590</v>
          </cell>
          <cell r="J1090">
            <v>12231</v>
          </cell>
        </row>
        <row r="1091">
          <cell r="A1091">
            <v>510450</v>
          </cell>
          <cell r="B1091" t="str">
            <v>MT</v>
          </cell>
          <cell r="C1091" t="str">
            <v>INDIAVAÍ</v>
          </cell>
          <cell r="D1091" t="str">
            <v>510450</v>
          </cell>
          <cell r="E1091">
            <v>15616</v>
          </cell>
          <cell r="F1091">
            <v>6307717</v>
          </cell>
          <cell r="G1091">
            <v>13834</v>
          </cell>
          <cell r="H1091">
            <v>6420453</v>
          </cell>
          <cell r="I1091">
            <v>7231</v>
          </cell>
          <cell r="J1091">
            <v>7505855</v>
          </cell>
        </row>
        <row r="1092">
          <cell r="A1092">
            <v>510455</v>
          </cell>
          <cell r="B1092" t="str">
            <v>MT</v>
          </cell>
          <cell r="C1092" t="str">
            <v>ITAÚBA</v>
          </cell>
          <cell r="D1092" t="str">
            <v>510455</v>
          </cell>
          <cell r="F1092">
            <v>767405</v>
          </cell>
          <cell r="H1092">
            <v>742650</v>
          </cell>
          <cell r="J1092">
            <v>668385</v>
          </cell>
        </row>
        <row r="1093">
          <cell r="A1093">
            <v>510460</v>
          </cell>
          <cell r="B1093" t="str">
            <v>MT</v>
          </cell>
          <cell r="C1093" t="str">
            <v>ITIQUIRA</v>
          </cell>
          <cell r="D1093" t="str">
            <v>510460</v>
          </cell>
          <cell r="E1093">
            <v>2450</v>
          </cell>
          <cell r="F1093">
            <v>6991765</v>
          </cell>
          <cell r="G1093">
            <v>2040</v>
          </cell>
          <cell r="H1093">
            <v>6777970</v>
          </cell>
          <cell r="J1093">
            <v>6107704</v>
          </cell>
        </row>
        <row r="1094">
          <cell r="A1094">
            <v>510480</v>
          </cell>
          <cell r="B1094" t="str">
            <v>MT</v>
          </cell>
          <cell r="C1094" t="str">
            <v>JACIARA</v>
          </cell>
          <cell r="D1094" t="str">
            <v>510480</v>
          </cell>
          <cell r="F1094">
            <v>2391526</v>
          </cell>
          <cell r="H1094">
            <v>2314380</v>
          </cell>
          <cell r="J1094">
            <v>2082942</v>
          </cell>
        </row>
        <row r="1095">
          <cell r="A1095">
            <v>510490</v>
          </cell>
          <cell r="B1095" t="str">
            <v>MT</v>
          </cell>
          <cell r="C1095" t="str">
            <v>JANGADA</v>
          </cell>
          <cell r="D1095" t="str">
            <v>510490</v>
          </cell>
          <cell r="F1095">
            <v>4565738497</v>
          </cell>
          <cell r="H1095">
            <v>4418456610</v>
          </cell>
          <cell r="J1095">
            <v>3976610949</v>
          </cell>
        </row>
        <row r="1096">
          <cell r="A1096">
            <v>510500</v>
          </cell>
          <cell r="B1096" t="str">
            <v>MT</v>
          </cell>
          <cell r="C1096" t="str">
            <v>JAURU</v>
          </cell>
          <cell r="D1096" t="str">
            <v>510500</v>
          </cell>
          <cell r="E1096">
            <v>1320</v>
          </cell>
          <cell r="F1096">
            <v>3913469</v>
          </cell>
          <cell r="G1096">
            <v>1820</v>
          </cell>
          <cell r="H1096">
            <v>5458322</v>
          </cell>
          <cell r="I1096">
            <v>1804</v>
          </cell>
          <cell r="J1096">
            <v>5189212</v>
          </cell>
        </row>
        <row r="1097">
          <cell r="A1097">
            <v>510510</v>
          </cell>
          <cell r="B1097" t="str">
            <v>MT</v>
          </cell>
          <cell r="C1097" t="str">
            <v>JUARA</v>
          </cell>
          <cell r="D1097" t="str">
            <v>510510</v>
          </cell>
          <cell r="F1097">
            <v>3226</v>
          </cell>
          <cell r="H1097">
            <v>3180</v>
          </cell>
          <cell r="J1097">
            <v>2916</v>
          </cell>
        </row>
        <row r="1098">
          <cell r="A1098">
            <v>510515</v>
          </cell>
          <cell r="B1098" t="str">
            <v>MT</v>
          </cell>
          <cell r="C1098" t="str">
            <v>JUÍNA</v>
          </cell>
          <cell r="D1098" t="str">
            <v>510515</v>
          </cell>
          <cell r="F1098">
            <v>773140</v>
          </cell>
          <cell r="H1098">
            <v>748200</v>
          </cell>
          <cell r="J1098">
            <v>673380</v>
          </cell>
        </row>
        <row r="1099">
          <cell r="A1099">
            <v>510517</v>
          </cell>
          <cell r="B1099" t="str">
            <v>MT</v>
          </cell>
          <cell r="C1099" t="str">
            <v>JURUENA</v>
          </cell>
          <cell r="D1099" t="str">
            <v>510517</v>
          </cell>
          <cell r="F1099">
            <v>3348</v>
          </cell>
          <cell r="H1099">
            <v>3240</v>
          </cell>
          <cell r="J1099">
            <v>2916</v>
          </cell>
        </row>
        <row r="1100">
          <cell r="A1100">
            <v>510520</v>
          </cell>
          <cell r="B1100" t="str">
            <v>MT</v>
          </cell>
          <cell r="C1100" t="str">
            <v>JUSCIMEIRA</v>
          </cell>
          <cell r="D1100" t="str">
            <v>510520</v>
          </cell>
          <cell r="E1100">
            <v>114070</v>
          </cell>
          <cell r="F1100">
            <v>163308812</v>
          </cell>
          <cell r="G1100">
            <v>146546</v>
          </cell>
          <cell r="H1100">
            <v>157833358</v>
          </cell>
          <cell r="I1100">
            <v>97158</v>
          </cell>
          <cell r="J1100">
            <v>143626316</v>
          </cell>
        </row>
        <row r="1101">
          <cell r="A1101">
            <v>510523</v>
          </cell>
          <cell r="B1101" t="str">
            <v>MT</v>
          </cell>
          <cell r="C1101" t="str">
            <v>LAMBARI D'OESTE</v>
          </cell>
          <cell r="D1101" t="str">
            <v>510523</v>
          </cell>
          <cell r="E1101">
            <v>9939</v>
          </cell>
          <cell r="F1101">
            <v>12826308</v>
          </cell>
          <cell r="G1101">
            <v>15377</v>
          </cell>
          <cell r="H1101">
            <v>11867904</v>
          </cell>
          <cell r="I1101">
            <v>19804</v>
          </cell>
          <cell r="J1101">
            <v>8744847</v>
          </cell>
        </row>
        <row r="1102">
          <cell r="A1102">
            <v>510530</v>
          </cell>
          <cell r="B1102" t="str">
            <v>MT</v>
          </cell>
          <cell r="C1102" t="str">
            <v>LUCIARA</v>
          </cell>
          <cell r="D1102" t="str">
            <v>510530</v>
          </cell>
          <cell r="E1102">
            <v>89579</v>
          </cell>
          <cell r="F1102">
            <v>6330748</v>
          </cell>
          <cell r="G1102">
            <v>31359</v>
          </cell>
          <cell r="H1102">
            <v>5696571</v>
          </cell>
          <cell r="I1102">
            <v>38052</v>
          </cell>
          <cell r="J1102">
            <v>5891013</v>
          </cell>
        </row>
        <row r="1103">
          <cell r="A1103">
            <v>510560</v>
          </cell>
          <cell r="B1103" t="str">
            <v>MT</v>
          </cell>
          <cell r="C1103" t="str">
            <v>MATUPÁ</v>
          </cell>
          <cell r="D1103" t="str">
            <v>510560</v>
          </cell>
          <cell r="F1103">
            <v>5120394</v>
          </cell>
          <cell r="H1103">
            <v>4955220</v>
          </cell>
          <cell r="J1103">
            <v>4459698</v>
          </cell>
        </row>
        <row r="1104">
          <cell r="A1104">
            <v>510562</v>
          </cell>
          <cell r="B1104" t="str">
            <v>MT</v>
          </cell>
          <cell r="C1104" t="str">
            <v>MIRASSOL D'OESTE</v>
          </cell>
          <cell r="D1104" t="str">
            <v>510562</v>
          </cell>
          <cell r="E1104">
            <v>261251</v>
          </cell>
          <cell r="F1104">
            <v>29131727</v>
          </cell>
          <cell r="G1104">
            <v>254524</v>
          </cell>
          <cell r="H1104">
            <v>23791869</v>
          </cell>
          <cell r="I1104">
            <v>230636</v>
          </cell>
          <cell r="J1104">
            <v>23317065</v>
          </cell>
        </row>
        <row r="1105">
          <cell r="A1105">
            <v>510590</v>
          </cell>
          <cell r="B1105" t="str">
            <v>MT</v>
          </cell>
          <cell r="C1105" t="str">
            <v>NOBRES</v>
          </cell>
          <cell r="D1105" t="str">
            <v>510590</v>
          </cell>
          <cell r="F1105">
            <v>4088012</v>
          </cell>
          <cell r="H1105">
            <v>3956100</v>
          </cell>
          <cell r="J1105">
            <v>3560490</v>
          </cell>
        </row>
        <row r="1106">
          <cell r="A1106">
            <v>510600</v>
          </cell>
          <cell r="B1106" t="str">
            <v>MT</v>
          </cell>
          <cell r="C1106" t="str">
            <v>NORTELÂNDIA</v>
          </cell>
          <cell r="D1106" t="str">
            <v>510600</v>
          </cell>
          <cell r="E1106">
            <v>984</v>
          </cell>
          <cell r="F1106">
            <v>2014143</v>
          </cell>
          <cell r="G1106">
            <v>2</v>
          </cell>
          <cell r="H1106">
            <v>1942698</v>
          </cell>
          <cell r="J1106">
            <v>1790754</v>
          </cell>
        </row>
        <row r="1107">
          <cell r="A1107">
            <v>510610</v>
          </cell>
          <cell r="B1107" t="str">
            <v>MT</v>
          </cell>
          <cell r="C1107" t="str">
            <v>NOSSA SENHORA DO LIVRAMENTO</v>
          </cell>
          <cell r="D1107" t="str">
            <v>510610</v>
          </cell>
          <cell r="F1107">
            <v>29049449</v>
          </cell>
          <cell r="G1107">
            <v>490</v>
          </cell>
          <cell r="H1107">
            <v>28101590</v>
          </cell>
          <cell r="J1107">
            <v>25287903</v>
          </cell>
        </row>
        <row r="1108">
          <cell r="A1108">
            <v>510615</v>
          </cell>
          <cell r="B1108" t="str">
            <v>MT</v>
          </cell>
          <cell r="C1108" t="str">
            <v>NOVA BANDEIRANTES</v>
          </cell>
          <cell r="D1108" t="str">
            <v>510615</v>
          </cell>
          <cell r="F1108">
            <v>21029499</v>
          </cell>
          <cell r="G1108">
            <v>103950</v>
          </cell>
          <cell r="H1108">
            <v>25472667</v>
          </cell>
          <cell r="J1108">
            <v>31917408</v>
          </cell>
        </row>
        <row r="1109">
          <cell r="A1109">
            <v>510880</v>
          </cell>
          <cell r="B1109" t="str">
            <v>MT</v>
          </cell>
          <cell r="C1109" t="str">
            <v>NOVA GUARITA</v>
          </cell>
          <cell r="D1109" t="str">
            <v>510880</v>
          </cell>
          <cell r="F1109">
            <v>6681006</v>
          </cell>
          <cell r="H1109">
            <v>6464760</v>
          </cell>
          <cell r="J1109">
            <v>5818476</v>
          </cell>
        </row>
        <row r="1110">
          <cell r="A1110">
            <v>510618</v>
          </cell>
          <cell r="B1110" t="str">
            <v>MT</v>
          </cell>
          <cell r="C1110" t="str">
            <v>NOVA LACERDA</v>
          </cell>
          <cell r="D1110" t="str">
            <v>510618</v>
          </cell>
          <cell r="E1110">
            <v>49285</v>
          </cell>
          <cell r="F1110">
            <v>10039639</v>
          </cell>
          <cell r="G1110">
            <v>48002</v>
          </cell>
          <cell r="H1110">
            <v>7840769</v>
          </cell>
          <cell r="I1110">
            <v>21415</v>
          </cell>
          <cell r="J1110">
            <v>8224122</v>
          </cell>
        </row>
        <row r="1111">
          <cell r="A1111">
            <v>510885</v>
          </cell>
          <cell r="B1111" t="str">
            <v>MT</v>
          </cell>
          <cell r="C1111" t="str">
            <v>NOVA MARILÂNDIA</v>
          </cell>
          <cell r="D1111" t="str">
            <v>510885</v>
          </cell>
          <cell r="E1111">
            <v>45824</v>
          </cell>
          <cell r="F1111">
            <v>31081590</v>
          </cell>
          <cell r="G1111">
            <v>18789</v>
          </cell>
          <cell r="H1111">
            <v>32352080</v>
          </cell>
          <cell r="I1111">
            <v>24640</v>
          </cell>
          <cell r="J1111">
            <v>26708538</v>
          </cell>
        </row>
        <row r="1112">
          <cell r="A1112">
            <v>510890</v>
          </cell>
          <cell r="B1112" t="str">
            <v>MT</v>
          </cell>
          <cell r="C1112" t="str">
            <v>NOVA MARINGÁ</v>
          </cell>
          <cell r="D1112" t="str">
            <v>510890</v>
          </cell>
          <cell r="F1112">
            <v>479047</v>
          </cell>
          <cell r="H1112">
            <v>468653</v>
          </cell>
          <cell r="J1112">
            <v>422344</v>
          </cell>
        </row>
        <row r="1113">
          <cell r="A1113">
            <v>510895</v>
          </cell>
          <cell r="B1113" t="str">
            <v>MT</v>
          </cell>
          <cell r="C1113" t="str">
            <v>NOVA MONTE VERDE</v>
          </cell>
          <cell r="D1113" t="str">
            <v>510895</v>
          </cell>
          <cell r="F1113">
            <v>0</v>
          </cell>
          <cell r="H1113">
            <v>0</v>
          </cell>
          <cell r="J1113">
            <v>0</v>
          </cell>
        </row>
        <row r="1114">
          <cell r="A1114">
            <v>510617</v>
          </cell>
          <cell r="B1114" t="str">
            <v>MT</v>
          </cell>
          <cell r="C1114" t="str">
            <v>NOVA NAZARÉ</v>
          </cell>
          <cell r="D1114" t="str">
            <v>510617</v>
          </cell>
          <cell r="E1114">
            <v>20103</v>
          </cell>
          <cell r="F1114">
            <v>3616864</v>
          </cell>
          <cell r="G1114">
            <v>5808</v>
          </cell>
          <cell r="H1114">
            <v>3713435</v>
          </cell>
          <cell r="I1114">
            <v>16091</v>
          </cell>
          <cell r="J1114">
            <v>3240601</v>
          </cell>
        </row>
        <row r="1115">
          <cell r="A1115">
            <v>510619</v>
          </cell>
          <cell r="B1115" t="str">
            <v>MT</v>
          </cell>
          <cell r="C1115" t="str">
            <v>NOVA SANTA HELENA</v>
          </cell>
          <cell r="D1115" t="str">
            <v>510619</v>
          </cell>
          <cell r="F1115">
            <v>7232517</v>
          </cell>
          <cell r="H1115">
            <v>6999210</v>
          </cell>
          <cell r="J1115">
            <v>6299289</v>
          </cell>
        </row>
        <row r="1116">
          <cell r="A1116">
            <v>510625</v>
          </cell>
          <cell r="B1116" t="str">
            <v>MT</v>
          </cell>
          <cell r="C1116" t="str">
            <v>NOVA XAVANTINA</v>
          </cell>
          <cell r="D1116" t="str">
            <v>510625</v>
          </cell>
          <cell r="E1116">
            <v>172170</v>
          </cell>
          <cell r="F1116">
            <v>39838846</v>
          </cell>
          <cell r="G1116">
            <v>148602</v>
          </cell>
          <cell r="H1116">
            <v>46829056</v>
          </cell>
          <cell r="I1116">
            <v>226204</v>
          </cell>
          <cell r="J1116">
            <v>43286018</v>
          </cell>
        </row>
        <row r="1117">
          <cell r="A1117">
            <v>510627</v>
          </cell>
          <cell r="B1117" t="str">
            <v>MT</v>
          </cell>
          <cell r="C1117" t="str">
            <v>NOVO HORIZONTE DO NORTE</v>
          </cell>
          <cell r="D1117" t="str">
            <v>510627</v>
          </cell>
          <cell r="F1117">
            <v>16869084</v>
          </cell>
          <cell r="H1117">
            <v>16324920</v>
          </cell>
          <cell r="J1117">
            <v>14692428</v>
          </cell>
        </row>
        <row r="1118">
          <cell r="A1118">
            <v>510626</v>
          </cell>
          <cell r="B1118" t="str">
            <v>MT</v>
          </cell>
          <cell r="C1118" t="str">
            <v>NOVO MUNDO</v>
          </cell>
          <cell r="D1118" t="str">
            <v>510626</v>
          </cell>
          <cell r="E1118">
            <v>45237</v>
          </cell>
          <cell r="F1118">
            <v>12894290</v>
          </cell>
          <cell r="G1118">
            <v>30870</v>
          </cell>
          <cell r="H1118">
            <v>11573481</v>
          </cell>
          <cell r="I1118">
            <v>24493</v>
          </cell>
          <cell r="J1118">
            <v>10366123</v>
          </cell>
        </row>
        <row r="1119">
          <cell r="A1119">
            <v>510631</v>
          </cell>
          <cell r="B1119" t="str">
            <v>MT</v>
          </cell>
          <cell r="C1119" t="str">
            <v>NOVO SANTO ANTÔNIO</v>
          </cell>
          <cell r="D1119" t="str">
            <v>510631</v>
          </cell>
          <cell r="E1119">
            <v>150</v>
          </cell>
          <cell r="F1119">
            <v>5303582</v>
          </cell>
          <cell r="G1119">
            <v>2660</v>
          </cell>
          <cell r="H1119">
            <v>5365421</v>
          </cell>
          <cell r="I1119">
            <v>6509</v>
          </cell>
          <cell r="J1119">
            <v>4948571</v>
          </cell>
        </row>
        <row r="1120">
          <cell r="A1120">
            <v>510630</v>
          </cell>
          <cell r="B1120" t="str">
            <v>MT</v>
          </cell>
          <cell r="C1120" t="str">
            <v>PARANATINGA</v>
          </cell>
          <cell r="D1120" t="str">
            <v>510630</v>
          </cell>
          <cell r="E1120">
            <v>359908</v>
          </cell>
          <cell r="F1120">
            <v>55801512</v>
          </cell>
          <cell r="G1120">
            <v>208104</v>
          </cell>
          <cell r="H1120">
            <v>46393357</v>
          </cell>
          <cell r="I1120">
            <v>298753</v>
          </cell>
          <cell r="J1120">
            <v>46571992</v>
          </cell>
        </row>
        <row r="1121">
          <cell r="A1121">
            <v>510637</v>
          </cell>
          <cell r="B1121" t="str">
            <v>MT</v>
          </cell>
          <cell r="C1121" t="str">
            <v>PEDRA PRETA</v>
          </cell>
          <cell r="D1121" t="str">
            <v>510637</v>
          </cell>
          <cell r="E1121">
            <v>292</v>
          </cell>
          <cell r="F1121">
            <v>1280888</v>
          </cell>
          <cell r="G1121">
            <v>3343</v>
          </cell>
          <cell r="H1121">
            <v>1303440</v>
          </cell>
          <cell r="I1121">
            <v>3651</v>
          </cell>
          <cell r="J1121">
            <v>1177296</v>
          </cell>
        </row>
        <row r="1122">
          <cell r="A1122">
            <v>510642</v>
          </cell>
          <cell r="B1122" t="str">
            <v>MT</v>
          </cell>
          <cell r="C1122" t="str">
            <v>PEIXOTO DE AZEVEDO</v>
          </cell>
          <cell r="D1122" t="str">
            <v>510642</v>
          </cell>
          <cell r="E1122">
            <v>7099</v>
          </cell>
          <cell r="F1122">
            <v>33238894</v>
          </cell>
          <cell r="H1122">
            <v>32191641</v>
          </cell>
          <cell r="J1122">
            <v>28966652</v>
          </cell>
        </row>
        <row r="1123">
          <cell r="A1123">
            <v>510645</v>
          </cell>
          <cell r="B1123" t="str">
            <v>MT</v>
          </cell>
          <cell r="C1123" t="str">
            <v>PLANALTO DA SERRA</v>
          </cell>
          <cell r="D1123" t="str">
            <v>510645</v>
          </cell>
          <cell r="E1123">
            <v>49026</v>
          </cell>
          <cell r="F1123">
            <v>18736599</v>
          </cell>
          <cell r="G1123">
            <v>77460</v>
          </cell>
          <cell r="H1123">
            <v>17229675</v>
          </cell>
          <cell r="I1123">
            <v>60900</v>
          </cell>
          <cell r="J1123">
            <v>14566607</v>
          </cell>
        </row>
        <row r="1124">
          <cell r="A1124">
            <v>510650</v>
          </cell>
          <cell r="B1124" t="str">
            <v>MT</v>
          </cell>
          <cell r="C1124" t="str">
            <v>POCONÉ</v>
          </cell>
          <cell r="D1124" t="str">
            <v>510650</v>
          </cell>
          <cell r="E1124">
            <v>502912</v>
          </cell>
          <cell r="F1124">
            <v>60319500</v>
          </cell>
          <cell r="G1124">
            <v>406303</v>
          </cell>
          <cell r="H1124">
            <v>61736888</v>
          </cell>
          <cell r="I1124">
            <v>537652</v>
          </cell>
          <cell r="J1124">
            <v>61535808</v>
          </cell>
        </row>
        <row r="1125">
          <cell r="A1125">
            <v>510665</v>
          </cell>
          <cell r="B1125" t="str">
            <v>MT</v>
          </cell>
          <cell r="C1125" t="str">
            <v>PONTAL DO ARAGUAIA</v>
          </cell>
          <cell r="D1125" t="str">
            <v>510665</v>
          </cell>
          <cell r="F1125">
            <v>6852426</v>
          </cell>
          <cell r="H1125">
            <v>6631380</v>
          </cell>
          <cell r="J1125">
            <v>5968242</v>
          </cell>
        </row>
        <row r="1126">
          <cell r="A1126">
            <v>510670</v>
          </cell>
          <cell r="B1126" t="str">
            <v>MT</v>
          </cell>
          <cell r="C1126" t="str">
            <v>PONTE BRANCA</v>
          </cell>
          <cell r="D1126" t="str">
            <v>510670</v>
          </cell>
          <cell r="E1126">
            <v>9147</v>
          </cell>
          <cell r="F1126">
            <v>8773075</v>
          </cell>
          <cell r="G1126">
            <v>17239</v>
          </cell>
          <cell r="H1126">
            <v>8523277</v>
          </cell>
          <cell r="I1126">
            <v>15446</v>
          </cell>
          <cell r="J1126">
            <v>6925481</v>
          </cell>
        </row>
        <row r="1127">
          <cell r="A1127">
            <v>510675</v>
          </cell>
          <cell r="B1127" t="str">
            <v>MT</v>
          </cell>
          <cell r="C1127" t="str">
            <v>PONTES E LACERDA</v>
          </cell>
          <cell r="D1127" t="str">
            <v>510675</v>
          </cell>
          <cell r="F1127">
            <v>233438494</v>
          </cell>
          <cell r="H1127">
            <v>225908220</v>
          </cell>
          <cell r="J1127">
            <v>203317398</v>
          </cell>
        </row>
        <row r="1128">
          <cell r="A1128">
            <v>510680</v>
          </cell>
          <cell r="B1128" t="str">
            <v>MT</v>
          </cell>
          <cell r="C1128" t="str">
            <v>PORTO DOS GAÚCHOS</v>
          </cell>
          <cell r="D1128" t="str">
            <v>510680</v>
          </cell>
          <cell r="E1128">
            <v>1204</v>
          </cell>
          <cell r="F1128">
            <v>39899409</v>
          </cell>
          <cell r="G1128">
            <v>123500</v>
          </cell>
          <cell r="H1128">
            <v>35886010</v>
          </cell>
          <cell r="J1128">
            <v>31408209</v>
          </cell>
        </row>
        <row r="1129">
          <cell r="A1129">
            <v>510682</v>
          </cell>
          <cell r="B1129" t="str">
            <v>MT</v>
          </cell>
          <cell r="C1129" t="str">
            <v>PORTO ESPERIDIÃO</v>
          </cell>
          <cell r="D1129" t="str">
            <v>510682</v>
          </cell>
          <cell r="E1129">
            <v>47532</v>
          </cell>
          <cell r="F1129">
            <v>9735251</v>
          </cell>
          <cell r="G1129">
            <v>93911</v>
          </cell>
          <cell r="H1129">
            <v>15748598</v>
          </cell>
          <cell r="I1129">
            <v>233971</v>
          </cell>
          <cell r="J1129">
            <v>15242848</v>
          </cell>
        </row>
        <row r="1130">
          <cell r="A1130">
            <v>510685</v>
          </cell>
          <cell r="B1130" t="str">
            <v>MT</v>
          </cell>
          <cell r="C1130" t="str">
            <v>PORTO ESTRELA</v>
          </cell>
          <cell r="D1130" t="str">
            <v>510685</v>
          </cell>
          <cell r="E1130">
            <v>83</v>
          </cell>
          <cell r="F1130">
            <v>2536177</v>
          </cell>
          <cell r="H1130">
            <v>2453160</v>
          </cell>
          <cell r="J1130">
            <v>2207844</v>
          </cell>
        </row>
        <row r="1131">
          <cell r="A1131">
            <v>510700</v>
          </cell>
          <cell r="B1131" t="str">
            <v>MT</v>
          </cell>
          <cell r="C1131" t="str">
            <v>POXORÉO</v>
          </cell>
          <cell r="D1131" t="str">
            <v>510700</v>
          </cell>
          <cell r="E1131">
            <v>92233</v>
          </cell>
          <cell r="F1131">
            <v>9725365</v>
          </cell>
          <cell r="G1131">
            <v>174783</v>
          </cell>
          <cell r="H1131">
            <v>9047009</v>
          </cell>
          <cell r="I1131">
            <v>139296</v>
          </cell>
          <cell r="J1131">
            <v>10534896</v>
          </cell>
        </row>
        <row r="1132">
          <cell r="A1132">
            <v>510704</v>
          </cell>
          <cell r="B1132" t="str">
            <v>MT</v>
          </cell>
          <cell r="C1132" t="str">
            <v>PRIMAVERA DO LESTE</v>
          </cell>
          <cell r="D1132" t="str">
            <v>510704</v>
          </cell>
          <cell r="F1132">
            <v>2795766</v>
          </cell>
          <cell r="H1132">
            <v>2705580</v>
          </cell>
          <cell r="J1132">
            <v>2435022</v>
          </cell>
        </row>
        <row r="1133">
          <cell r="A1133">
            <v>510706</v>
          </cell>
          <cell r="B1133" t="str">
            <v>MT</v>
          </cell>
          <cell r="C1133" t="str">
            <v>QUERÊNCIA</v>
          </cell>
          <cell r="D1133" t="str">
            <v>510706</v>
          </cell>
          <cell r="E1133">
            <v>327882</v>
          </cell>
          <cell r="F1133">
            <v>36484985</v>
          </cell>
          <cell r="G1133">
            <v>283168</v>
          </cell>
          <cell r="H1133">
            <v>46256730</v>
          </cell>
          <cell r="I1133">
            <v>284224</v>
          </cell>
          <cell r="J1133">
            <v>44648744</v>
          </cell>
        </row>
        <row r="1134">
          <cell r="A1134">
            <v>510715</v>
          </cell>
          <cell r="B1134" t="str">
            <v>MT</v>
          </cell>
          <cell r="C1134" t="str">
            <v>RESERVA DO CABAÇAL</v>
          </cell>
          <cell r="D1134" t="str">
            <v>510715</v>
          </cell>
          <cell r="F1134">
            <v>5871688</v>
          </cell>
          <cell r="H1134">
            <v>5860525</v>
          </cell>
          <cell r="I1134">
            <v>1020</v>
          </cell>
          <cell r="J1134">
            <v>5028923</v>
          </cell>
        </row>
        <row r="1135">
          <cell r="A1135">
            <v>510718</v>
          </cell>
          <cell r="B1135" t="str">
            <v>MT</v>
          </cell>
          <cell r="C1135" t="str">
            <v>RIBEIRÃO CASCALHEIRA</v>
          </cell>
          <cell r="D1135" t="str">
            <v>510718</v>
          </cell>
          <cell r="E1135">
            <v>31660</v>
          </cell>
          <cell r="F1135">
            <v>11097299</v>
          </cell>
          <cell r="G1135">
            <v>31398</v>
          </cell>
          <cell r="H1135">
            <v>12816653</v>
          </cell>
          <cell r="I1135">
            <v>23602</v>
          </cell>
          <cell r="J1135">
            <v>11949801</v>
          </cell>
        </row>
        <row r="1136">
          <cell r="A1136">
            <v>510719</v>
          </cell>
          <cell r="B1136" t="str">
            <v>MT</v>
          </cell>
          <cell r="C1136" t="str">
            <v>RIBEIRÃOZINHO</v>
          </cell>
          <cell r="D1136" t="str">
            <v>510719</v>
          </cell>
          <cell r="E1136">
            <v>823</v>
          </cell>
          <cell r="F1136">
            <v>6279577</v>
          </cell>
          <cell r="G1136">
            <v>4568</v>
          </cell>
          <cell r="H1136">
            <v>7442309</v>
          </cell>
          <cell r="I1136">
            <v>3763</v>
          </cell>
          <cell r="J1136">
            <v>6678311</v>
          </cell>
        </row>
        <row r="1137">
          <cell r="A1137">
            <v>510720</v>
          </cell>
          <cell r="B1137" t="str">
            <v>MT</v>
          </cell>
          <cell r="C1137" t="str">
            <v>RIO BRANCO</v>
          </cell>
          <cell r="D1137" t="str">
            <v>510720</v>
          </cell>
          <cell r="E1137">
            <v>7937</v>
          </cell>
          <cell r="F1137">
            <v>3233518</v>
          </cell>
          <cell r="G1137">
            <v>18541</v>
          </cell>
          <cell r="H1137">
            <v>4121265</v>
          </cell>
          <cell r="I1137">
            <v>6389</v>
          </cell>
          <cell r="J1137">
            <v>4005010</v>
          </cell>
        </row>
        <row r="1138">
          <cell r="A1138">
            <v>510757</v>
          </cell>
          <cell r="B1138" t="str">
            <v>MT</v>
          </cell>
          <cell r="C1138" t="str">
            <v>RONDOLÂNDIA</v>
          </cell>
          <cell r="D1138" t="str">
            <v>510757</v>
          </cell>
          <cell r="E1138">
            <v>2593</v>
          </cell>
          <cell r="F1138">
            <v>13037918</v>
          </cell>
          <cell r="G1138">
            <v>28760</v>
          </cell>
          <cell r="H1138">
            <v>13878794</v>
          </cell>
          <cell r="I1138">
            <v>152227</v>
          </cell>
          <cell r="J1138">
            <v>10941434</v>
          </cell>
        </row>
        <row r="1139">
          <cell r="A1139">
            <v>510760</v>
          </cell>
          <cell r="B1139" t="str">
            <v>MT</v>
          </cell>
          <cell r="C1139" t="str">
            <v>RONDONÓPOLIS</v>
          </cell>
          <cell r="D1139" t="str">
            <v>510760</v>
          </cell>
          <cell r="F1139">
            <v>132849167</v>
          </cell>
          <cell r="H1139">
            <v>128563710</v>
          </cell>
          <cell r="J1139">
            <v>115707339</v>
          </cell>
        </row>
        <row r="1140">
          <cell r="A1140">
            <v>510770</v>
          </cell>
          <cell r="B1140" t="str">
            <v>MT</v>
          </cell>
          <cell r="C1140" t="str">
            <v>ROSÁRIO OESTE</v>
          </cell>
          <cell r="D1140" t="str">
            <v>510770</v>
          </cell>
          <cell r="E1140">
            <v>9760</v>
          </cell>
          <cell r="F1140">
            <v>3425424</v>
          </cell>
          <cell r="G1140">
            <v>10002</v>
          </cell>
          <cell r="H1140">
            <v>3390235</v>
          </cell>
          <cell r="I1140">
            <v>1571</v>
          </cell>
          <cell r="J1140">
            <v>3007172</v>
          </cell>
        </row>
        <row r="1141">
          <cell r="A1141">
            <v>510775</v>
          </cell>
          <cell r="B1141" t="str">
            <v>MT</v>
          </cell>
          <cell r="C1141" t="str">
            <v>SALTO DO CÉU</v>
          </cell>
          <cell r="D1141" t="str">
            <v>510775</v>
          </cell>
          <cell r="E1141">
            <v>59892</v>
          </cell>
          <cell r="F1141">
            <v>6665000</v>
          </cell>
          <cell r="G1141">
            <v>61417</v>
          </cell>
          <cell r="H1141">
            <v>6292955</v>
          </cell>
          <cell r="I1141">
            <v>47641</v>
          </cell>
          <cell r="J1141">
            <v>4508495</v>
          </cell>
        </row>
        <row r="1142">
          <cell r="A1142">
            <v>510774</v>
          </cell>
          <cell r="B1142" t="str">
            <v>MT</v>
          </cell>
          <cell r="C1142" t="str">
            <v>SANTA CRUZ DO XINGU</v>
          </cell>
          <cell r="D1142" t="str">
            <v>510774</v>
          </cell>
          <cell r="E1142">
            <v>3617</v>
          </cell>
          <cell r="F1142">
            <v>3822796</v>
          </cell>
          <cell r="G1142">
            <v>5443</v>
          </cell>
          <cell r="H1142">
            <v>4466750</v>
          </cell>
          <cell r="I1142">
            <v>5502</v>
          </cell>
          <cell r="J1142">
            <v>5487627</v>
          </cell>
        </row>
        <row r="1143">
          <cell r="A1143">
            <v>510776</v>
          </cell>
          <cell r="B1143" t="str">
            <v>MT</v>
          </cell>
          <cell r="C1143" t="str">
            <v>SANTA RITA DO TRIVELATO</v>
          </cell>
          <cell r="D1143" t="str">
            <v>510776</v>
          </cell>
          <cell r="F1143">
            <v>0</v>
          </cell>
          <cell r="H1143">
            <v>0</v>
          </cell>
          <cell r="J1143">
            <v>0</v>
          </cell>
        </row>
        <row r="1144">
          <cell r="A1144">
            <v>510777</v>
          </cell>
          <cell r="B1144" t="str">
            <v>MT</v>
          </cell>
          <cell r="C1144" t="str">
            <v>SANTA TEREZINHA</v>
          </cell>
          <cell r="D1144" t="str">
            <v>510777</v>
          </cell>
          <cell r="E1144">
            <v>2</v>
          </cell>
          <cell r="F1144">
            <v>3539905</v>
          </cell>
          <cell r="H1144">
            <v>3229567</v>
          </cell>
          <cell r="J1144">
            <v>2712643</v>
          </cell>
        </row>
        <row r="1145">
          <cell r="A1145">
            <v>510726</v>
          </cell>
          <cell r="B1145" t="str">
            <v>MT</v>
          </cell>
          <cell r="C1145" t="str">
            <v>SANTO AFONSO</v>
          </cell>
          <cell r="D1145" t="str">
            <v>510726</v>
          </cell>
          <cell r="E1145">
            <v>37241</v>
          </cell>
          <cell r="F1145">
            <v>9446916</v>
          </cell>
          <cell r="G1145">
            <v>24895</v>
          </cell>
          <cell r="H1145">
            <v>7868251</v>
          </cell>
          <cell r="I1145">
            <v>21036</v>
          </cell>
          <cell r="J1145">
            <v>6269762</v>
          </cell>
        </row>
        <row r="1146">
          <cell r="A1146">
            <v>510779</v>
          </cell>
          <cell r="B1146" t="str">
            <v>MT</v>
          </cell>
          <cell r="C1146" t="str">
            <v>SANTO ANTÔNIO DO LESTE</v>
          </cell>
          <cell r="D1146" t="str">
            <v>510779</v>
          </cell>
          <cell r="F1146">
            <v>2359162</v>
          </cell>
          <cell r="H1146">
            <v>2283060</v>
          </cell>
          <cell r="J1146">
            <v>2054754</v>
          </cell>
        </row>
        <row r="1147">
          <cell r="A1147">
            <v>510780</v>
          </cell>
          <cell r="B1147" t="str">
            <v>MT</v>
          </cell>
          <cell r="C1147" t="str">
            <v>SANTO ANTÔNIO DO LEVERGER</v>
          </cell>
          <cell r="D1147" t="str">
            <v>510780</v>
          </cell>
          <cell r="F1147">
            <v>7673709</v>
          </cell>
          <cell r="H1147">
            <v>7426170</v>
          </cell>
          <cell r="I1147">
            <v>332</v>
          </cell>
          <cell r="J1147">
            <v>6681561</v>
          </cell>
        </row>
        <row r="1148">
          <cell r="A1148">
            <v>510785</v>
          </cell>
          <cell r="B1148" t="str">
            <v>MT</v>
          </cell>
          <cell r="C1148" t="str">
            <v>SÃO FÉLIX DO ARAGUAIA</v>
          </cell>
          <cell r="D1148" t="str">
            <v>510785</v>
          </cell>
          <cell r="E1148">
            <v>4630</v>
          </cell>
          <cell r="F1148">
            <v>20011552</v>
          </cell>
          <cell r="G1148">
            <v>5843</v>
          </cell>
          <cell r="H1148">
            <v>17186304</v>
          </cell>
          <cell r="I1148">
            <v>3284</v>
          </cell>
          <cell r="J1148">
            <v>14320164</v>
          </cell>
        </row>
        <row r="1149">
          <cell r="A1149">
            <v>510729</v>
          </cell>
          <cell r="B1149" t="str">
            <v>MT</v>
          </cell>
          <cell r="C1149" t="str">
            <v>SÃO JOSÉ DO POVO</v>
          </cell>
          <cell r="D1149" t="str">
            <v>510729</v>
          </cell>
          <cell r="E1149">
            <v>2127</v>
          </cell>
          <cell r="F1149">
            <v>1375251</v>
          </cell>
          <cell r="G1149">
            <v>590</v>
          </cell>
          <cell r="H1149">
            <v>1462798</v>
          </cell>
          <cell r="I1149">
            <v>1697</v>
          </cell>
          <cell r="J1149">
            <v>1452672</v>
          </cell>
        </row>
        <row r="1150">
          <cell r="A1150">
            <v>510730</v>
          </cell>
          <cell r="B1150" t="str">
            <v>MT</v>
          </cell>
          <cell r="C1150" t="str">
            <v>SÃO JOSÉ DO RIO CLARO</v>
          </cell>
          <cell r="D1150" t="str">
            <v>510730</v>
          </cell>
          <cell r="E1150">
            <v>829</v>
          </cell>
          <cell r="F1150">
            <v>38324</v>
          </cell>
          <cell r="G1150">
            <v>1565</v>
          </cell>
          <cell r="H1150">
            <v>44335</v>
          </cell>
          <cell r="I1150">
            <v>819</v>
          </cell>
          <cell r="J1150">
            <v>36516</v>
          </cell>
        </row>
        <row r="1151">
          <cell r="A1151">
            <v>510735</v>
          </cell>
          <cell r="B1151" t="str">
            <v>MT</v>
          </cell>
          <cell r="C1151" t="str">
            <v>SÃO JOSÉ DO XINGU</v>
          </cell>
          <cell r="D1151" t="str">
            <v>510735</v>
          </cell>
          <cell r="F1151">
            <v>24507360</v>
          </cell>
          <cell r="H1151">
            <v>25271393</v>
          </cell>
          <cell r="J1151">
            <v>23495967</v>
          </cell>
        </row>
        <row r="1152">
          <cell r="A1152">
            <v>510710</v>
          </cell>
          <cell r="B1152" t="str">
            <v>MT</v>
          </cell>
          <cell r="C1152" t="str">
            <v>SÃO JOSÉ DOS QUATRO MARCOS</v>
          </cell>
          <cell r="D1152" t="str">
            <v>510710</v>
          </cell>
          <cell r="E1152">
            <v>137618</v>
          </cell>
          <cell r="F1152">
            <v>20836919</v>
          </cell>
          <cell r="G1152">
            <v>120713</v>
          </cell>
          <cell r="H1152">
            <v>22048119</v>
          </cell>
          <cell r="I1152">
            <v>135683</v>
          </cell>
          <cell r="J1152">
            <v>18784034</v>
          </cell>
        </row>
        <row r="1153">
          <cell r="A1153">
            <v>510740</v>
          </cell>
          <cell r="B1153" t="str">
            <v>MT</v>
          </cell>
          <cell r="C1153" t="str">
            <v>SÃO PEDRO DA CIPA</v>
          </cell>
          <cell r="D1153" t="str">
            <v>510740</v>
          </cell>
          <cell r="F1153">
            <v>48794</v>
          </cell>
          <cell r="H1153">
            <v>47220</v>
          </cell>
          <cell r="J1153">
            <v>42498</v>
          </cell>
        </row>
        <row r="1154">
          <cell r="A1154">
            <v>510787</v>
          </cell>
          <cell r="B1154" t="str">
            <v>MT</v>
          </cell>
          <cell r="C1154" t="str">
            <v>SAPEZAL</v>
          </cell>
          <cell r="D1154" t="str">
            <v>510787</v>
          </cell>
          <cell r="F1154">
            <v>7898246</v>
          </cell>
          <cell r="H1154">
            <v>7392451</v>
          </cell>
          <cell r="I1154">
            <v>1673</v>
          </cell>
          <cell r="J1154">
            <v>6140639</v>
          </cell>
        </row>
        <row r="1155">
          <cell r="A1155">
            <v>510788</v>
          </cell>
          <cell r="B1155" t="str">
            <v>MT</v>
          </cell>
          <cell r="C1155" t="str">
            <v>SERRA NOVA DOURADA</v>
          </cell>
          <cell r="D1155" t="str">
            <v>510788</v>
          </cell>
          <cell r="E1155">
            <v>21064</v>
          </cell>
          <cell r="F1155">
            <v>8194215</v>
          </cell>
          <cell r="G1155">
            <v>20864</v>
          </cell>
          <cell r="H1155">
            <v>8072358</v>
          </cell>
          <cell r="J1155">
            <v>6864860</v>
          </cell>
        </row>
        <row r="1156">
          <cell r="A1156">
            <v>510794</v>
          </cell>
          <cell r="B1156" t="str">
            <v>MT</v>
          </cell>
          <cell r="C1156" t="str">
            <v>TABAPORÃ</v>
          </cell>
          <cell r="D1156" t="str">
            <v>510794</v>
          </cell>
          <cell r="E1156">
            <v>354</v>
          </cell>
          <cell r="F1156">
            <v>5905624</v>
          </cell>
          <cell r="G1156">
            <v>160</v>
          </cell>
          <cell r="H1156">
            <v>5712200</v>
          </cell>
          <cell r="I1156">
            <v>250</v>
          </cell>
          <cell r="J1156">
            <v>5133503</v>
          </cell>
        </row>
        <row r="1157">
          <cell r="A1157">
            <v>510795</v>
          </cell>
          <cell r="B1157" t="str">
            <v>MT</v>
          </cell>
          <cell r="C1157" t="str">
            <v>TANGARÁ DA SERRA</v>
          </cell>
          <cell r="D1157" t="str">
            <v>510795</v>
          </cell>
          <cell r="E1157">
            <v>981067</v>
          </cell>
          <cell r="F1157">
            <v>185017867</v>
          </cell>
          <cell r="G1157">
            <v>800375</v>
          </cell>
          <cell r="H1157">
            <v>170329102</v>
          </cell>
          <cell r="I1157">
            <v>597489</v>
          </cell>
          <cell r="J1157">
            <v>150640643</v>
          </cell>
        </row>
        <row r="1158">
          <cell r="A1158">
            <v>510800</v>
          </cell>
          <cell r="B1158" t="str">
            <v>MT</v>
          </cell>
          <cell r="C1158" t="str">
            <v>TAPURAH</v>
          </cell>
          <cell r="D1158" t="str">
            <v>510800</v>
          </cell>
          <cell r="F1158">
            <v>1891</v>
          </cell>
          <cell r="H1158">
            <v>1830</v>
          </cell>
          <cell r="J1158">
            <v>1647</v>
          </cell>
        </row>
        <row r="1159">
          <cell r="A1159">
            <v>510805</v>
          </cell>
          <cell r="B1159" t="str">
            <v>MT</v>
          </cell>
          <cell r="C1159" t="str">
            <v>TERRA NOVA DO NORTE</v>
          </cell>
          <cell r="D1159" t="str">
            <v>510805</v>
          </cell>
          <cell r="F1159">
            <v>4979127</v>
          </cell>
          <cell r="G1159">
            <v>30</v>
          </cell>
          <cell r="H1159">
            <v>4817700</v>
          </cell>
          <cell r="I1159">
            <v>273</v>
          </cell>
          <cell r="J1159">
            <v>4328478</v>
          </cell>
        </row>
        <row r="1160">
          <cell r="A1160">
            <v>510810</v>
          </cell>
          <cell r="B1160" t="str">
            <v>MT</v>
          </cell>
          <cell r="C1160" t="str">
            <v>TESOURO</v>
          </cell>
          <cell r="D1160" t="str">
            <v>510810</v>
          </cell>
          <cell r="E1160">
            <v>431</v>
          </cell>
          <cell r="F1160">
            <v>7665101</v>
          </cell>
          <cell r="G1160">
            <v>1471</v>
          </cell>
          <cell r="H1160">
            <v>7409594</v>
          </cell>
          <cell r="I1160">
            <v>8438</v>
          </cell>
          <cell r="J1160">
            <v>6995690</v>
          </cell>
        </row>
        <row r="1161">
          <cell r="A1161">
            <v>510820</v>
          </cell>
          <cell r="B1161" t="str">
            <v>MT</v>
          </cell>
          <cell r="C1161" t="str">
            <v>TORIXORÉU</v>
          </cell>
          <cell r="D1161" t="str">
            <v>510820</v>
          </cell>
          <cell r="E1161">
            <v>93289</v>
          </cell>
          <cell r="F1161">
            <v>16265733</v>
          </cell>
          <cell r="G1161">
            <v>78636</v>
          </cell>
          <cell r="H1161">
            <v>14454649</v>
          </cell>
          <cell r="I1161">
            <v>65424</v>
          </cell>
          <cell r="J1161">
            <v>13130075</v>
          </cell>
        </row>
        <row r="1162">
          <cell r="A1162">
            <v>510830</v>
          </cell>
          <cell r="B1162" t="str">
            <v>MT</v>
          </cell>
          <cell r="C1162" t="str">
            <v>UNIÃO DO SUL</v>
          </cell>
          <cell r="D1162" t="str">
            <v>510830</v>
          </cell>
          <cell r="E1162">
            <v>65521</v>
          </cell>
          <cell r="F1162">
            <v>6255477</v>
          </cell>
          <cell r="G1162">
            <v>56926</v>
          </cell>
          <cell r="H1162">
            <v>7210938</v>
          </cell>
          <cell r="I1162">
            <v>41124</v>
          </cell>
          <cell r="J1162">
            <v>5408558</v>
          </cell>
        </row>
        <row r="1163">
          <cell r="A1163">
            <v>510835</v>
          </cell>
          <cell r="B1163" t="str">
            <v>MT</v>
          </cell>
          <cell r="C1163" t="str">
            <v>VALE DE SÃO DOMINGOS</v>
          </cell>
          <cell r="D1163" t="str">
            <v>510835</v>
          </cell>
          <cell r="E1163">
            <v>42885</v>
          </cell>
          <cell r="F1163">
            <v>8661842</v>
          </cell>
          <cell r="G1163">
            <v>37293</v>
          </cell>
          <cell r="H1163">
            <v>8160224</v>
          </cell>
          <cell r="I1163">
            <v>32672</v>
          </cell>
          <cell r="J1163">
            <v>7329296</v>
          </cell>
        </row>
        <row r="1164">
          <cell r="A1164">
            <v>510840</v>
          </cell>
          <cell r="B1164" t="str">
            <v>MT</v>
          </cell>
          <cell r="C1164" t="str">
            <v>VÁRZEA GRANDE</v>
          </cell>
          <cell r="D1164" t="str">
            <v>510840</v>
          </cell>
          <cell r="F1164">
            <v>13330</v>
          </cell>
          <cell r="H1164">
            <v>12900</v>
          </cell>
          <cell r="J1164">
            <v>11610</v>
          </cell>
        </row>
        <row r="1165">
          <cell r="A1165">
            <v>510850</v>
          </cell>
          <cell r="B1165" t="str">
            <v>MT</v>
          </cell>
          <cell r="C1165" t="str">
            <v>VERA</v>
          </cell>
          <cell r="D1165" t="str">
            <v>510850</v>
          </cell>
          <cell r="F1165">
            <v>35846509</v>
          </cell>
          <cell r="H1165">
            <v>34690170</v>
          </cell>
          <cell r="J1165">
            <v>31221231</v>
          </cell>
        </row>
        <row r="1166">
          <cell r="A1166">
            <v>510550</v>
          </cell>
          <cell r="B1166" t="str">
            <v>MT</v>
          </cell>
          <cell r="C1166" t="str">
            <v>VILA BELA DA SANTÍSSIMA TRINDADE</v>
          </cell>
          <cell r="D1166" t="str">
            <v>510550</v>
          </cell>
          <cell r="F1166">
            <v>999037</v>
          </cell>
          <cell r="G1166">
            <v>5</v>
          </cell>
          <cell r="H1166">
            <v>966670</v>
          </cell>
          <cell r="J1166">
            <v>870011</v>
          </cell>
        </row>
        <row r="1167">
          <cell r="A1167">
            <v>510860</v>
          </cell>
          <cell r="B1167" t="str">
            <v>MT</v>
          </cell>
          <cell r="C1167" t="str">
            <v>VILA RICA</v>
          </cell>
          <cell r="D1167" t="str">
            <v>510860</v>
          </cell>
          <cell r="E1167">
            <v>263304</v>
          </cell>
          <cell r="F1167">
            <v>51344045</v>
          </cell>
          <cell r="G1167">
            <v>742468</v>
          </cell>
          <cell r="H1167">
            <v>47088611</v>
          </cell>
          <cell r="I1167">
            <v>199867</v>
          </cell>
          <cell r="J1167">
            <v>42226574</v>
          </cell>
        </row>
        <row r="1168">
          <cell r="A1168">
            <v>500110</v>
          </cell>
          <cell r="B1168" t="str">
            <v>MS</v>
          </cell>
          <cell r="C1168" t="str">
            <v>AQUIDAUANA</v>
          </cell>
          <cell r="D1168" t="str">
            <v>500110</v>
          </cell>
          <cell r="F1168">
            <v>33677532</v>
          </cell>
          <cell r="H1168">
            <v>32591160</v>
          </cell>
          <cell r="J1168">
            <v>29332044</v>
          </cell>
        </row>
        <row r="1169">
          <cell r="A1169">
            <v>500124</v>
          </cell>
          <cell r="B1169" t="str">
            <v>MS</v>
          </cell>
          <cell r="C1169" t="str">
            <v>ARAL MOREIRA</v>
          </cell>
          <cell r="D1169" t="str">
            <v>500124</v>
          </cell>
          <cell r="E1169">
            <v>31452</v>
          </cell>
          <cell r="F1169">
            <v>26824423</v>
          </cell>
          <cell r="G1169">
            <v>31978</v>
          </cell>
          <cell r="H1169">
            <v>30499801</v>
          </cell>
          <cell r="I1169">
            <v>19616</v>
          </cell>
          <cell r="J1169">
            <v>25575567</v>
          </cell>
        </row>
        <row r="1170">
          <cell r="A1170">
            <v>500150</v>
          </cell>
          <cell r="B1170" t="str">
            <v>MS</v>
          </cell>
          <cell r="C1170" t="str">
            <v>BANDEIRANTES</v>
          </cell>
          <cell r="D1170" t="str">
            <v>500150</v>
          </cell>
          <cell r="F1170">
            <v>52018</v>
          </cell>
          <cell r="H1170">
            <v>50340</v>
          </cell>
          <cell r="J1170">
            <v>45306</v>
          </cell>
        </row>
        <row r="1171">
          <cell r="A1171">
            <v>500210</v>
          </cell>
          <cell r="B1171" t="str">
            <v>MS</v>
          </cell>
          <cell r="C1171" t="str">
            <v>BELA VISTA</v>
          </cell>
          <cell r="D1171" t="str">
            <v>500210</v>
          </cell>
          <cell r="F1171">
            <v>543616</v>
          </cell>
          <cell r="H1171">
            <v>526080</v>
          </cell>
          <cell r="J1171">
            <v>473472</v>
          </cell>
        </row>
        <row r="1172">
          <cell r="A1172">
            <v>500260</v>
          </cell>
          <cell r="B1172" t="str">
            <v>MS</v>
          </cell>
          <cell r="C1172" t="str">
            <v>CAMAPUÃ</v>
          </cell>
          <cell r="D1172" t="str">
            <v>500260</v>
          </cell>
          <cell r="F1172">
            <v>48434617</v>
          </cell>
          <cell r="H1172">
            <v>46872210</v>
          </cell>
          <cell r="J1172">
            <v>42184989</v>
          </cell>
        </row>
        <row r="1173">
          <cell r="A1173">
            <v>500270</v>
          </cell>
          <cell r="B1173" t="str">
            <v>MS</v>
          </cell>
          <cell r="C1173" t="str">
            <v>CAMPO GRANDE</v>
          </cell>
          <cell r="D1173" t="str">
            <v>500270</v>
          </cell>
          <cell r="E1173">
            <v>2752360</v>
          </cell>
          <cell r="F1173">
            <v>340090244</v>
          </cell>
          <cell r="G1173">
            <v>2061926</v>
          </cell>
          <cell r="H1173">
            <v>346741763</v>
          </cell>
          <cell r="I1173">
            <v>1780541</v>
          </cell>
          <cell r="J1173">
            <v>313963436</v>
          </cell>
        </row>
        <row r="1174">
          <cell r="A1174">
            <v>500295</v>
          </cell>
          <cell r="B1174" t="str">
            <v>MS</v>
          </cell>
          <cell r="C1174" t="str">
            <v>CHAPADÃO DO SUL</v>
          </cell>
          <cell r="D1174" t="str">
            <v>500295</v>
          </cell>
          <cell r="F1174">
            <v>48000</v>
          </cell>
          <cell r="H1174">
            <v>67500</v>
          </cell>
          <cell r="J1174">
            <v>81000</v>
          </cell>
        </row>
        <row r="1175">
          <cell r="A1175">
            <v>500315</v>
          </cell>
          <cell r="B1175" t="str">
            <v>MS</v>
          </cell>
          <cell r="C1175" t="str">
            <v>CORONEL SAPUCAIA</v>
          </cell>
          <cell r="D1175" t="str">
            <v>500315</v>
          </cell>
          <cell r="F1175">
            <v>221266096</v>
          </cell>
          <cell r="H1175">
            <v>214128480</v>
          </cell>
          <cell r="J1175">
            <v>192715632</v>
          </cell>
        </row>
        <row r="1176">
          <cell r="A1176">
            <v>500330</v>
          </cell>
          <cell r="B1176" t="str">
            <v>MS</v>
          </cell>
          <cell r="C1176" t="str">
            <v>COXIM</v>
          </cell>
          <cell r="D1176" t="str">
            <v>500330</v>
          </cell>
          <cell r="F1176">
            <v>5434624539</v>
          </cell>
          <cell r="H1176">
            <v>5259314070</v>
          </cell>
          <cell r="J1176">
            <v>4733382663</v>
          </cell>
        </row>
        <row r="1177">
          <cell r="A1177">
            <v>500348</v>
          </cell>
          <cell r="B1177" t="str">
            <v>MS</v>
          </cell>
          <cell r="C1177" t="str">
            <v>DOIS IRMÃOS DO BURITI</v>
          </cell>
          <cell r="D1177" t="str">
            <v>500348</v>
          </cell>
          <cell r="F1177">
            <v>36722383</v>
          </cell>
          <cell r="H1177">
            <v>35537790</v>
          </cell>
          <cell r="J1177">
            <v>31984011</v>
          </cell>
        </row>
        <row r="1178">
          <cell r="A1178">
            <v>500370</v>
          </cell>
          <cell r="B1178" t="str">
            <v>MS</v>
          </cell>
          <cell r="C1178" t="str">
            <v>DOURADOS</v>
          </cell>
          <cell r="D1178" t="str">
            <v>500370</v>
          </cell>
          <cell r="E1178">
            <v>1310004</v>
          </cell>
          <cell r="F1178">
            <v>351726078</v>
          </cell>
          <cell r="G1178">
            <v>2135661</v>
          </cell>
          <cell r="H1178">
            <v>299514044</v>
          </cell>
          <cell r="I1178">
            <v>1522040</v>
          </cell>
          <cell r="J1178">
            <v>238727963</v>
          </cell>
        </row>
        <row r="1179">
          <cell r="A1179">
            <v>500380</v>
          </cell>
          <cell r="B1179" t="str">
            <v>MS</v>
          </cell>
          <cell r="C1179" t="str">
            <v>FÁTIMA DO SUL</v>
          </cell>
          <cell r="D1179" t="str">
            <v>500380</v>
          </cell>
          <cell r="E1179">
            <v>332677</v>
          </cell>
          <cell r="F1179">
            <v>46631279</v>
          </cell>
          <cell r="G1179">
            <v>360402</v>
          </cell>
          <cell r="H1179">
            <v>50464650</v>
          </cell>
          <cell r="I1179">
            <v>257138</v>
          </cell>
          <cell r="J1179">
            <v>47576767</v>
          </cell>
        </row>
        <row r="1180">
          <cell r="A1180">
            <v>500430</v>
          </cell>
          <cell r="B1180" t="str">
            <v>MS</v>
          </cell>
          <cell r="C1180" t="str">
            <v>IGUATEMI</v>
          </cell>
          <cell r="D1180" t="str">
            <v>500430</v>
          </cell>
          <cell r="F1180">
            <v>2352404</v>
          </cell>
          <cell r="H1180">
            <v>2276520</v>
          </cell>
          <cell r="J1180">
            <v>2048868</v>
          </cell>
        </row>
        <row r="1181">
          <cell r="A1181">
            <v>500450</v>
          </cell>
          <cell r="B1181" t="str">
            <v>MS</v>
          </cell>
          <cell r="C1181" t="str">
            <v>ITAPORÃ</v>
          </cell>
          <cell r="D1181" t="str">
            <v>500450</v>
          </cell>
          <cell r="E1181">
            <v>148508</v>
          </cell>
          <cell r="F1181">
            <v>29173241</v>
          </cell>
          <cell r="G1181">
            <v>123340</v>
          </cell>
          <cell r="H1181">
            <v>32938874</v>
          </cell>
          <cell r="I1181">
            <v>50296</v>
          </cell>
          <cell r="J1181">
            <v>34763671</v>
          </cell>
        </row>
        <row r="1182">
          <cell r="A1182">
            <v>500460</v>
          </cell>
          <cell r="B1182" t="str">
            <v>MS</v>
          </cell>
          <cell r="C1182" t="str">
            <v>ITAQUIRAÍ</v>
          </cell>
          <cell r="D1182" t="str">
            <v>500460</v>
          </cell>
          <cell r="F1182">
            <v>27741714</v>
          </cell>
          <cell r="H1182">
            <v>26846820</v>
          </cell>
          <cell r="J1182">
            <v>24162138</v>
          </cell>
        </row>
        <row r="1183">
          <cell r="A1183">
            <v>500480</v>
          </cell>
          <cell r="B1183" t="str">
            <v>MS</v>
          </cell>
          <cell r="C1183" t="str">
            <v>JAPORÃ</v>
          </cell>
          <cell r="D1183" t="str">
            <v>500480</v>
          </cell>
          <cell r="F1183">
            <v>9765</v>
          </cell>
          <cell r="H1183">
            <v>9450</v>
          </cell>
          <cell r="J1183">
            <v>8505</v>
          </cell>
        </row>
        <row r="1184">
          <cell r="A1184">
            <v>500500</v>
          </cell>
          <cell r="B1184" t="str">
            <v>MS</v>
          </cell>
          <cell r="C1184" t="str">
            <v>JARDIM</v>
          </cell>
          <cell r="D1184" t="str">
            <v>500500</v>
          </cell>
          <cell r="F1184">
            <v>165483735</v>
          </cell>
          <cell r="H1184">
            <v>160145550</v>
          </cell>
          <cell r="J1184">
            <v>144130995</v>
          </cell>
        </row>
        <row r="1185">
          <cell r="A1185">
            <v>500515</v>
          </cell>
          <cell r="B1185" t="str">
            <v>MS</v>
          </cell>
          <cell r="C1185" t="str">
            <v>JUTI</v>
          </cell>
          <cell r="D1185" t="str">
            <v>500515</v>
          </cell>
          <cell r="F1185">
            <v>6265255</v>
          </cell>
          <cell r="H1185">
            <v>6063150</v>
          </cell>
          <cell r="J1185">
            <v>5456835</v>
          </cell>
        </row>
        <row r="1186">
          <cell r="A1186">
            <v>500525</v>
          </cell>
          <cell r="B1186" t="str">
            <v>MS</v>
          </cell>
          <cell r="C1186" t="str">
            <v>LAGUNA CARAPÃ</v>
          </cell>
          <cell r="D1186" t="str">
            <v>500525</v>
          </cell>
          <cell r="E1186">
            <v>11047</v>
          </cell>
          <cell r="F1186">
            <v>10731295</v>
          </cell>
          <cell r="G1186">
            <v>4220</v>
          </cell>
          <cell r="H1186">
            <v>8922153</v>
          </cell>
          <cell r="I1186">
            <v>3949</v>
          </cell>
          <cell r="J1186">
            <v>7227587</v>
          </cell>
        </row>
        <row r="1187">
          <cell r="A1187">
            <v>500580</v>
          </cell>
          <cell r="B1187" t="str">
            <v>MS</v>
          </cell>
          <cell r="C1187" t="str">
            <v>NIOAQUE</v>
          </cell>
          <cell r="D1187" t="str">
            <v>500580</v>
          </cell>
          <cell r="F1187">
            <v>25717135</v>
          </cell>
          <cell r="H1187">
            <v>24887550</v>
          </cell>
          <cell r="J1187">
            <v>22398795</v>
          </cell>
        </row>
        <row r="1188">
          <cell r="A1188">
            <v>500620</v>
          </cell>
          <cell r="B1188" t="str">
            <v>MS</v>
          </cell>
          <cell r="C1188" t="str">
            <v>NOVA ANDRADINA</v>
          </cell>
          <cell r="D1188" t="str">
            <v>500620</v>
          </cell>
          <cell r="F1188">
            <v>24180</v>
          </cell>
          <cell r="H1188">
            <v>23400</v>
          </cell>
          <cell r="J1188">
            <v>21060</v>
          </cell>
        </row>
        <row r="1189">
          <cell r="A1189">
            <v>500635</v>
          </cell>
          <cell r="B1189" t="str">
            <v>MS</v>
          </cell>
          <cell r="C1189" t="str">
            <v>PARANHOS</v>
          </cell>
          <cell r="D1189" t="str">
            <v>500635</v>
          </cell>
          <cell r="F1189">
            <v>0</v>
          </cell>
          <cell r="H1189">
            <v>0</v>
          </cell>
          <cell r="J1189">
            <v>0</v>
          </cell>
        </row>
        <row r="1190">
          <cell r="A1190">
            <v>500640</v>
          </cell>
          <cell r="B1190" t="str">
            <v>MS</v>
          </cell>
          <cell r="C1190" t="str">
            <v>PEDRO GOMES</v>
          </cell>
          <cell r="D1190" t="str">
            <v>500640</v>
          </cell>
          <cell r="F1190">
            <v>926621</v>
          </cell>
          <cell r="H1190">
            <v>896730</v>
          </cell>
          <cell r="J1190">
            <v>807057</v>
          </cell>
        </row>
        <row r="1191">
          <cell r="A1191">
            <v>500660</v>
          </cell>
          <cell r="B1191" t="str">
            <v>MS</v>
          </cell>
          <cell r="C1191" t="str">
            <v>PONTA PORÃ</v>
          </cell>
          <cell r="D1191" t="str">
            <v>500660</v>
          </cell>
          <cell r="F1191">
            <v>226381995</v>
          </cell>
          <cell r="H1191">
            <v>219079350</v>
          </cell>
          <cell r="J1191">
            <v>197171415</v>
          </cell>
        </row>
        <row r="1192">
          <cell r="A1192">
            <v>500690</v>
          </cell>
          <cell r="B1192" t="str">
            <v>MS</v>
          </cell>
          <cell r="C1192" t="str">
            <v>PORTO MURTINHO</v>
          </cell>
          <cell r="D1192" t="str">
            <v>500690</v>
          </cell>
          <cell r="E1192">
            <v>1326</v>
          </cell>
          <cell r="F1192">
            <v>9436221</v>
          </cell>
          <cell r="G1192">
            <v>32785</v>
          </cell>
          <cell r="H1192">
            <v>8988493</v>
          </cell>
          <cell r="I1192">
            <v>4182</v>
          </cell>
          <cell r="J1192">
            <v>6814111</v>
          </cell>
        </row>
        <row r="1193">
          <cell r="A1193">
            <v>500769</v>
          </cell>
          <cell r="B1193" t="str">
            <v>MS</v>
          </cell>
          <cell r="C1193" t="str">
            <v>SÃO GABRIEL DO OESTE</v>
          </cell>
          <cell r="D1193" t="str">
            <v>500769</v>
          </cell>
          <cell r="F1193">
            <v>620000</v>
          </cell>
          <cell r="H1193">
            <v>600000</v>
          </cell>
          <cell r="J1193">
            <v>540000</v>
          </cell>
        </row>
        <row r="1194">
          <cell r="A1194">
            <v>500795</v>
          </cell>
          <cell r="B1194" t="str">
            <v>MS</v>
          </cell>
          <cell r="C1194" t="str">
            <v>TACURU</v>
          </cell>
          <cell r="D1194" t="str">
            <v>500795</v>
          </cell>
          <cell r="E1194">
            <v>2556</v>
          </cell>
          <cell r="F1194">
            <v>27068993</v>
          </cell>
          <cell r="G1194">
            <v>538</v>
          </cell>
          <cell r="H1194">
            <v>25105113</v>
          </cell>
          <cell r="I1194">
            <v>15615</v>
          </cell>
          <cell r="J1194">
            <v>20017174</v>
          </cell>
        </row>
        <row r="1195">
          <cell r="A1195">
            <v>500797</v>
          </cell>
          <cell r="B1195" t="str">
            <v>MS</v>
          </cell>
          <cell r="C1195" t="str">
            <v>TAQUARUSSU</v>
          </cell>
          <cell r="D1195" t="str">
            <v>500797</v>
          </cell>
          <cell r="F1195">
            <v>4858816</v>
          </cell>
          <cell r="H1195">
            <v>4702080</v>
          </cell>
          <cell r="J1195">
            <v>4231872</v>
          </cell>
        </row>
        <row r="1196">
          <cell r="A1196">
            <v>310375</v>
          </cell>
          <cell r="B1196" t="str">
            <v>MG</v>
          </cell>
          <cell r="C1196" t="str">
            <v>ARAPORÃ</v>
          </cell>
          <cell r="D1196" t="str">
            <v>310375</v>
          </cell>
          <cell r="F1196">
            <v>3303980</v>
          </cell>
          <cell r="H1196">
            <v>3197400</v>
          </cell>
          <cell r="J1196">
            <v>2877660</v>
          </cell>
        </row>
        <row r="1197">
          <cell r="A1197">
            <v>310560</v>
          </cell>
          <cell r="B1197" t="str">
            <v>MG</v>
          </cell>
          <cell r="C1197" t="str">
            <v>BARBACENA</v>
          </cell>
          <cell r="D1197" t="str">
            <v>310560</v>
          </cell>
          <cell r="E1197">
            <v>1493628</v>
          </cell>
          <cell r="F1197">
            <v>164039879</v>
          </cell>
          <cell r="G1197">
            <v>1158816</v>
          </cell>
          <cell r="H1197">
            <v>160947696</v>
          </cell>
          <cell r="I1197">
            <v>568104</v>
          </cell>
          <cell r="J1197">
            <v>165142116</v>
          </cell>
        </row>
        <row r="1198">
          <cell r="A1198">
            <v>310910</v>
          </cell>
          <cell r="B1198" t="str">
            <v>MG</v>
          </cell>
          <cell r="C1198" t="str">
            <v>BUENO BRANDÃO</v>
          </cell>
          <cell r="D1198" t="str">
            <v>310910</v>
          </cell>
          <cell r="F1198">
            <v>0</v>
          </cell>
          <cell r="H1198">
            <v>0</v>
          </cell>
          <cell r="J1198">
            <v>0</v>
          </cell>
        </row>
        <row r="1199">
          <cell r="A1199">
            <v>310970</v>
          </cell>
          <cell r="B1199" t="str">
            <v>MG</v>
          </cell>
          <cell r="C1199" t="str">
            <v>CACHOEIRA DE MINAS</v>
          </cell>
          <cell r="D1199" t="str">
            <v>310970</v>
          </cell>
          <cell r="F1199">
            <v>3076502</v>
          </cell>
          <cell r="H1199">
            <v>2977260</v>
          </cell>
          <cell r="J1199">
            <v>2679534</v>
          </cell>
        </row>
        <row r="1200">
          <cell r="A1200">
            <v>312280</v>
          </cell>
          <cell r="B1200" t="str">
            <v>MG</v>
          </cell>
          <cell r="C1200" t="str">
            <v>DOM VIÇOSO</v>
          </cell>
          <cell r="D1200" t="str">
            <v>312280</v>
          </cell>
          <cell r="F1200">
            <v>15680730</v>
          </cell>
          <cell r="H1200">
            <v>15174900</v>
          </cell>
          <cell r="J1200">
            <v>13657410</v>
          </cell>
        </row>
        <row r="1201">
          <cell r="A1201">
            <v>313170</v>
          </cell>
          <cell r="B1201" t="str">
            <v>MG</v>
          </cell>
          <cell r="C1201" t="str">
            <v>ITABIRA</v>
          </cell>
          <cell r="D1201" t="str">
            <v>313170</v>
          </cell>
          <cell r="F1201">
            <v>2765789</v>
          </cell>
          <cell r="H1201">
            <v>2676570</v>
          </cell>
          <cell r="J1201">
            <v>2408913</v>
          </cell>
        </row>
        <row r="1202">
          <cell r="A1202">
            <v>313505</v>
          </cell>
          <cell r="B1202" t="str">
            <v>MG</v>
          </cell>
          <cell r="C1202" t="str">
            <v>JAÍBA</v>
          </cell>
          <cell r="D1202" t="str">
            <v>313505</v>
          </cell>
          <cell r="F1202">
            <v>463078</v>
          </cell>
          <cell r="H1202">
            <v>448140</v>
          </cell>
          <cell r="J1202">
            <v>403326</v>
          </cell>
        </row>
        <row r="1203">
          <cell r="A1203">
            <v>314090</v>
          </cell>
          <cell r="B1203" t="str">
            <v>MG</v>
          </cell>
          <cell r="C1203" t="str">
            <v>MATIPÓ</v>
          </cell>
          <cell r="D1203" t="str">
            <v>314090</v>
          </cell>
          <cell r="F1203">
            <v>2718421</v>
          </cell>
          <cell r="H1203">
            <v>2630730</v>
          </cell>
          <cell r="J1203">
            <v>2367657</v>
          </cell>
        </row>
        <row r="1204">
          <cell r="A1204">
            <v>314200</v>
          </cell>
          <cell r="B1204" t="str">
            <v>MG</v>
          </cell>
          <cell r="C1204" t="str">
            <v>MIRABELA</v>
          </cell>
          <cell r="D1204" t="str">
            <v>314200</v>
          </cell>
          <cell r="F1204">
            <v>296701</v>
          </cell>
          <cell r="H1204">
            <v>287130</v>
          </cell>
          <cell r="J1204">
            <v>258417</v>
          </cell>
        </row>
        <row r="1205">
          <cell r="A1205">
            <v>314587</v>
          </cell>
          <cell r="B1205" t="str">
            <v>MG</v>
          </cell>
          <cell r="C1205" t="str">
            <v>ORIZÂNIA</v>
          </cell>
          <cell r="D1205" t="str">
            <v>314587</v>
          </cell>
          <cell r="F1205">
            <v>14650135</v>
          </cell>
          <cell r="H1205">
            <v>14177550</v>
          </cell>
          <cell r="J1205">
            <v>12759795</v>
          </cell>
        </row>
        <row r="1206">
          <cell r="A1206">
            <v>314910</v>
          </cell>
          <cell r="B1206" t="str">
            <v>MG</v>
          </cell>
          <cell r="C1206" t="str">
            <v>PEDRALVA</v>
          </cell>
          <cell r="D1206" t="str">
            <v>314910</v>
          </cell>
          <cell r="F1206">
            <v>0</v>
          </cell>
          <cell r="H1206">
            <v>0</v>
          </cell>
          <cell r="J1206">
            <v>0</v>
          </cell>
        </row>
        <row r="1207">
          <cell r="A1207">
            <v>315080</v>
          </cell>
          <cell r="B1207" t="str">
            <v>MG</v>
          </cell>
          <cell r="C1207" t="str">
            <v>PIRANGA</v>
          </cell>
          <cell r="D1207" t="str">
            <v>315080</v>
          </cell>
          <cell r="F1207">
            <v>104346</v>
          </cell>
          <cell r="H1207">
            <v>100980</v>
          </cell>
          <cell r="J1207">
            <v>90882</v>
          </cell>
        </row>
        <row r="1208">
          <cell r="A1208">
            <v>315370</v>
          </cell>
          <cell r="B1208" t="str">
            <v>MG</v>
          </cell>
          <cell r="C1208" t="str">
            <v>QUARTEL GERAL</v>
          </cell>
          <cell r="D1208" t="str">
            <v>315370</v>
          </cell>
          <cell r="F1208">
            <v>28979017</v>
          </cell>
          <cell r="H1208">
            <v>28044210</v>
          </cell>
          <cell r="J1208">
            <v>25239789</v>
          </cell>
        </row>
        <row r="1209">
          <cell r="A1209">
            <v>315960</v>
          </cell>
          <cell r="B1209" t="str">
            <v>MG</v>
          </cell>
          <cell r="C1209" t="str">
            <v>SANTA RITA DO SAPUCAÍ</v>
          </cell>
          <cell r="D1209" t="str">
            <v>315960</v>
          </cell>
          <cell r="F1209">
            <v>111614818</v>
          </cell>
          <cell r="H1209">
            <v>108014340</v>
          </cell>
          <cell r="J1209">
            <v>97212906</v>
          </cell>
        </row>
        <row r="1210">
          <cell r="A1210">
            <v>316370</v>
          </cell>
          <cell r="B1210" t="str">
            <v>MG</v>
          </cell>
          <cell r="C1210" t="str">
            <v>SÃO LOURENÇO</v>
          </cell>
          <cell r="D1210" t="str">
            <v>316370</v>
          </cell>
          <cell r="F1210">
            <v>142685157</v>
          </cell>
          <cell r="H1210">
            <v>138082410</v>
          </cell>
          <cell r="J1210">
            <v>124274169</v>
          </cell>
        </row>
        <row r="1211">
          <cell r="A1211">
            <v>316720</v>
          </cell>
          <cell r="B1211" t="str">
            <v>MG</v>
          </cell>
          <cell r="C1211" t="str">
            <v>SETE LAGOAS</v>
          </cell>
          <cell r="D1211" t="str">
            <v>316720</v>
          </cell>
          <cell r="F1211">
            <v>12805170</v>
          </cell>
          <cell r="H1211">
            <v>12392100</v>
          </cell>
          <cell r="J1211">
            <v>11152890</v>
          </cell>
        </row>
        <row r="1212">
          <cell r="A1212">
            <v>317020</v>
          </cell>
          <cell r="B1212" t="str">
            <v>MG</v>
          </cell>
          <cell r="C1212" t="str">
            <v>UBERLÂNDIA</v>
          </cell>
          <cell r="D1212" t="str">
            <v>317020</v>
          </cell>
          <cell r="F1212">
            <v>758477</v>
          </cell>
          <cell r="H1212">
            <v>734010</v>
          </cell>
          <cell r="J1212">
            <v>660609</v>
          </cell>
        </row>
        <row r="1213">
          <cell r="A1213">
            <v>150010</v>
          </cell>
          <cell r="B1213" t="str">
            <v>PA</v>
          </cell>
          <cell r="C1213" t="str">
            <v>ABAETETUBA</v>
          </cell>
          <cell r="D1213" t="str">
            <v>150010</v>
          </cell>
          <cell r="F1213">
            <v>94427271</v>
          </cell>
          <cell r="H1213">
            <v>91381230</v>
          </cell>
          <cell r="J1213">
            <v>82243107</v>
          </cell>
        </row>
        <row r="1214">
          <cell r="A1214">
            <v>150013</v>
          </cell>
          <cell r="B1214" t="str">
            <v>PA</v>
          </cell>
          <cell r="C1214" t="str">
            <v>ABEL FIGUEIREDO</v>
          </cell>
          <cell r="D1214" t="str">
            <v>150013</v>
          </cell>
          <cell r="F1214">
            <v>2561034</v>
          </cell>
          <cell r="H1214">
            <v>2478420</v>
          </cell>
          <cell r="J1214">
            <v>2230578</v>
          </cell>
        </row>
        <row r="1215">
          <cell r="A1215">
            <v>150020</v>
          </cell>
          <cell r="B1215" t="str">
            <v>PA</v>
          </cell>
          <cell r="C1215" t="str">
            <v>ACARÁ</v>
          </cell>
          <cell r="D1215" t="str">
            <v>150020</v>
          </cell>
          <cell r="F1215">
            <v>5649192</v>
          </cell>
          <cell r="H1215">
            <v>5466960</v>
          </cell>
          <cell r="J1215">
            <v>4920264</v>
          </cell>
        </row>
        <row r="1216">
          <cell r="A1216">
            <v>150030</v>
          </cell>
          <cell r="B1216" t="str">
            <v>PA</v>
          </cell>
          <cell r="C1216" t="str">
            <v>AFUÁ</v>
          </cell>
          <cell r="D1216" t="str">
            <v>150030</v>
          </cell>
          <cell r="F1216">
            <v>0</v>
          </cell>
          <cell r="H1216">
            <v>0</v>
          </cell>
          <cell r="J1216">
            <v>0</v>
          </cell>
        </row>
        <row r="1217">
          <cell r="A1217">
            <v>150034</v>
          </cell>
          <cell r="B1217" t="str">
            <v>PA</v>
          </cell>
          <cell r="C1217" t="str">
            <v>ÁGUA AZUL DO NORTE</v>
          </cell>
          <cell r="D1217" t="str">
            <v>150034</v>
          </cell>
          <cell r="E1217">
            <v>47686</v>
          </cell>
          <cell r="F1217">
            <v>36702599</v>
          </cell>
          <cell r="G1217">
            <v>65992</v>
          </cell>
          <cell r="H1217">
            <v>32752914</v>
          </cell>
          <cell r="I1217">
            <v>14099</v>
          </cell>
          <cell r="J1217">
            <v>28819750</v>
          </cell>
        </row>
        <row r="1218">
          <cell r="A1218">
            <v>150050</v>
          </cell>
          <cell r="B1218" t="str">
            <v>PA</v>
          </cell>
          <cell r="C1218" t="str">
            <v>ALMEIRIM</v>
          </cell>
          <cell r="D1218" t="str">
            <v>150050</v>
          </cell>
          <cell r="E1218">
            <v>336061</v>
          </cell>
          <cell r="F1218">
            <v>58909031</v>
          </cell>
          <cell r="G1218">
            <v>372209</v>
          </cell>
          <cell r="H1218">
            <v>58048583</v>
          </cell>
          <cell r="I1218">
            <v>288477</v>
          </cell>
          <cell r="J1218">
            <v>50381681</v>
          </cell>
        </row>
        <row r="1219">
          <cell r="A1219">
            <v>150060</v>
          </cell>
          <cell r="B1219" t="str">
            <v>PA</v>
          </cell>
          <cell r="C1219" t="str">
            <v>ALTAMIRA</v>
          </cell>
          <cell r="D1219" t="str">
            <v>150060</v>
          </cell>
          <cell r="F1219">
            <v>8402085</v>
          </cell>
          <cell r="H1219">
            <v>8131050</v>
          </cell>
          <cell r="J1219">
            <v>7317945</v>
          </cell>
        </row>
        <row r="1220">
          <cell r="A1220">
            <v>150080</v>
          </cell>
          <cell r="B1220" t="str">
            <v>PA</v>
          </cell>
          <cell r="C1220" t="str">
            <v>ANANINDEUA</v>
          </cell>
          <cell r="D1220" t="str">
            <v>150080</v>
          </cell>
          <cell r="E1220">
            <v>39152</v>
          </cell>
          <cell r="F1220">
            <v>196828408</v>
          </cell>
          <cell r="G1220">
            <v>70290</v>
          </cell>
          <cell r="H1220">
            <v>189975998</v>
          </cell>
          <cell r="I1220">
            <v>76567</v>
          </cell>
          <cell r="J1220">
            <v>169061721</v>
          </cell>
        </row>
        <row r="1221">
          <cell r="A1221">
            <v>150085</v>
          </cell>
          <cell r="B1221" t="str">
            <v>PA</v>
          </cell>
          <cell r="C1221" t="str">
            <v>ANAPU</v>
          </cell>
          <cell r="D1221" t="str">
            <v>150085</v>
          </cell>
          <cell r="E1221">
            <v>275914</v>
          </cell>
          <cell r="F1221">
            <v>125210965</v>
          </cell>
          <cell r="G1221">
            <v>167594</v>
          </cell>
          <cell r="H1221">
            <v>121692794</v>
          </cell>
          <cell r="I1221">
            <v>151061</v>
          </cell>
          <cell r="J1221">
            <v>107901070</v>
          </cell>
        </row>
        <row r="1222">
          <cell r="A1222">
            <v>150100</v>
          </cell>
          <cell r="B1222" t="str">
            <v>PA</v>
          </cell>
          <cell r="C1222" t="str">
            <v>AVEIRO</v>
          </cell>
          <cell r="D1222" t="str">
            <v>150100</v>
          </cell>
          <cell r="E1222">
            <v>86633</v>
          </cell>
          <cell r="F1222">
            <v>8305706</v>
          </cell>
          <cell r="G1222">
            <v>89425</v>
          </cell>
          <cell r="H1222">
            <v>10093725</v>
          </cell>
          <cell r="I1222">
            <v>106213</v>
          </cell>
          <cell r="J1222">
            <v>9477832</v>
          </cell>
        </row>
        <row r="1223">
          <cell r="A1223">
            <v>150120</v>
          </cell>
          <cell r="B1223" t="str">
            <v>PA</v>
          </cell>
          <cell r="C1223" t="str">
            <v>BAIÃO</v>
          </cell>
          <cell r="D1223" t="str">
            <v>150120</v>
          </cell>
          <cell r="F1223">
            <v>3415983</v>
          </cell>
          <cell r="H1223">
            <v>3305790</v>
          </cell>
          <cell r="J1223">
            <v>2975211</v>
          </cell>
        </row>
        <row r="1224">
          <cell r="A1224">
            <v>150125</v>
          </cell>
          <cell r="B1224" t="str">
            <v>PA</v>
          </cell>
          <cell r="C1224" t="str">
            <v>BANNACH</v>
          </cell>
          <cell r="D1224" t="str">
            <v>150125</v>
          </cell>
          <cell r="F1224">
            <v>37045</v>
          </cell>
          <cell r="H1224">
            <v>35850</v>
          </cell>
          <cell r="J1224">
            <v>32265</v>
          </cell>
        </row>
        <row r="1225">
          <cell r="A1225">
            <v>150130</v>
          </cell>
          <cell r="B1225" t="str">
            <v>PA</v>
          </cell>
          <cell r="C1225" t="str">
            <v>BARCARENA</v>
          </cell>
          <cell r="D1225" t="str">
            <v>150130</v>
          </cell>
          <cell r="F1225">
            <v>84755178</v>
          </cell>
          <cell r="H1225">
            <v>82021140</v>
          </cell>
          <cell r="J1225">
            <v>73819026</v>
          </cell>
        </row>
        <row r="1226">
          <cell r="A1226">
            <v>150140</v>
          </cell>
          <cell r="B1226" t="str">
            <v>PA</v>
          </cell>
          <cell r="C1226" t="str">
            <v>BELÉM</v>
          </cell>
          <cell r="D1226" t="str">
            <v>150140</v>
          </cell>
          <cell r="E1226">
            <v>6669224</v>
          </cell>
          <cell r="F1226">
            <v>7274135435</v>
          </cell>
          <cell r="G1226">
            <v>4907768</v>
          </cell>
          <cell r="H1226">
            <v>6996664285</v>
          </cell>
          <cell r="I1226">
            <v>4423901</v>
          </cell>
          <cell r="J1226">
            <v>6290464051</v>
          </cell>
        </row>
        <row r="1227">
          <cell r="A1227">
            <v>150145</v>
          </cell>
          <cell r="B1227" t="str">
            <v>PA</v>
          </cell>
          <cell r="C1227" t="str">
            <v>BELTERRA</v>
          </cell>
          <cell r="D1227" t="str">
            <v>150145</v>
          </cell>
          <cell r="E1227">
            <v>106432</v>
          </cell>
          <cell r="F1227">
            <v>28355040</v>
          </cell>
          <cell r="G1227">
            <v>185629</v>
          </cell>
          <cell r="H1227">
            <v>25458788</v>
          </cell>
          <cell r="I1227">
            <v>79517</v>
          </cell>
          <cell r="J1227">
            <v>22358775</v>
          </cell>
        </row>
        <row r="1228">
          <cell r="A1228">
            <v>150150</v>
          </cell>
          <cell r="B1228" t="str">
            <v>PA</v>
          </cell>
          <cell r="C1228" t="str">
            <v>BENEVIDES</v>
          </cell>
          <cell r="D1228" t="str">
            <v>150150</v>
          </cell>
          <cell r="E1228">
            <v>48563</v>
          </cell>
          <cell r="F1228">
            <v>21265414</v>
          </cell>
          <cell r="G1228">
            <v>42118</v>
          </cell>
          <cell r="H1228">
            <v>20429596</v>
          </cell>
          <cell r="I1228">
            <v>72146</v>
          </cell>
          <cell r="J1228">
            <v>19033893</v>
          </cell>
        </row>
        <row r="1229">
          <cell r="A1229">
            <v>150157</v>
          </cell>
          <cell r="B1229" t="str">
            <v>PA</v>
          </cell>
          <cell r="C1229" t="str">
            <v>BOM JESUS DO TOCANTINS</v>
          </cell>
          <cell r="D1229" t="str">
            <v>150157</v>
          </cell>
          <cell r="E1229">
            <v>14773</v>
          </cell>
          <cell r="F1229">
            <v>533803359</v>
          </cell>
          <cell r="G1229">
            <v>11201</v>
          </cell>
          <cell r="H1229">
            <v>516867824</v>
          </cell>
          <cell r="I1229">
            <v>9029</v>
          </cell>
          <cell r="J1229">
            <v>465491714</v>
          </cell>
        </row>
        <row r="1230">
          <cell r="A1230">
            <v>150160</v>
          </cell>
          <cell r="B1230" t="str">
            <v>PA</v>
          </cell>
          <cell r="C1230" t="str">
            <v>BONITO</v>
          </cell>
          <cell r="D1230" t="str">
            <v>150160</v>
          </cell>
          <cell r="F1230">
            <v>71300</v>
          </cell>
          <cell r="H1230">
            <v>69000</v>
          </cell>
          <cell r="J1230">
            <v>62100</v>
          </cell>
        </row>
        <row r="1231">
          <cell r="A1231">
            <v>150170</v>
          </cell>
          <cell r="B1231" t="str">
            <v>PA</v>
          </cell>
          <cell r="C1231" t="str">
            <v>BRAGANÇA</v>
          </cell>
          <cell r="D1231" t="str">
            <v>150170</v>
          </cell>
          <cell r="F1231">
            <v>4254843</v>
          </cell>
          <cell r="H1231">
            <v>4117590</v>
          </cell>
          <cell r="J1231">
            <v>3705831</v>
          </cell>
        </row>
        <row r="1232">
          <cell r="A1232">
            <v>150172</v>
          </cell>
          <cell r="B1232" t="str">
            <v>PA</v>
          </cell>
          <cell r="C1232" t="str">
            <v>BRASIL NOVO</v>
          </cell>
          <cell r="D1232" t="str">
            <v>150172</v>
          </cell>
          <cell r="F1232">
            <v>5207132</v>
          </cell>
          <cell r="H1232">
            <v>5039160</v>
          </cell>
          <cell r="J1232">
            <v>4535244</v>
          </cell>
        </row>
        <row r="1233">
          <cell r="A1233">
            <v>150175</v>
          </cell>
          <cell r="B1233" t="str">
            <v>PA</v>
          </cell>
          <cell r="C1233" t="str">
            <v>BREJO GRANDE DO ARAGUAIA</v>
          </cell>
          <cell r="D1233" t="str">
            <v>150175</v>
          </cell>
          <cell r="F1233">
            <v>32680510</v>
          </cell>
          <cell r="H1233">
            <v>31626300</v>
          </cell>
          <cell r="J1233">
            <v>28463670</v>
          </cell>
        </row>
        <row r="1234">
          <cell r="A1234">
            <v>150180</v>
          </cell>
          <cell r="B1234" t="str">
            <v>PA</v>
          </cell>
          <cell r="C1234" t="str">
            <v>BREVES</v>
          </cell>
          <cell r="D1234" t="str">
            <v>150180</v>
          </cell>
          <cell r="F1234">
            <v>1434556</v>
          </cell>
          <cell r="G1234">
            <v>51276</v>
          </cell>
          <cell r="H1234">
            <v>1809355</v>
          </cell>
          <cell r="I1234">
            <v>43965</v>
          </cell>
          <cell r="J1234">
            <v>1317871</v>
          </cell>
        </row>
        <row r="1235">
          <cell r="A1235">
            <v>150190</v>
          </cell>
          <cell r="B1235" t="str">
            <v>PA</v>
          </cell>
          <cell r="C1235" t="str">
            <v>BUJARU</v>
          </cell>
          <cell r="D1235" t="str">
            <v>150190</v>
          </cell>
          <cell r="E1235">
            <v>88799</v>
          </cell>
          <cell r="F1235">
            <v>23954901</v>
          </cell>
          <cell r="G1235">
            <v>112638</v>
          </cell>
          <cell r="H1235">
            <v>22525946</v>
          </cell>
          <cell r="I1235">
            <v>79671</v>
          </cell>
          <cell r="J1235">
            <v>21314959</v>
          </cell>
        </row>
        <row r="1236">
          <cell r="A1236">
            <v>150200</v>
          </cell>
          <cell r="B1236" t="str">
            <v>PA</v>
          </cell>
          <cell r="C1236" t="str">
            <v>CACHOEIRA DO ARARI</v>
          </cell>
          <cell r="D1236" t="str">
            <v>150200</v>
          </cell>
          <cell r="F1236">
            <v>2271494</v>
          </cell>
          <cell r="H1236">
            <v>2198220</v>
          </cell>
          <cell r="J1236">
            <v>1978398</v>
          </cell>
        </row>
        <row r="1237">
          <cell r="A1237">
            <v>150210</v>
          </cell>
          <cell r="B1237" t="str">
            <v>PA</v>
          </cell>
          <cell r="C1237" t="str">
            <v>CAMETÁ</v>
          </cell>
          <cell r="D1237" t="str">
            <v>150210</v>
          </cell>
          <cell r="F1237">
            <v>9151912</v>
          </cell>
          <cell r="H1237">
            <v>11253681</v>
          </cell>
          <cell r="I1237">
            <v>9600</v>
          </cell>
          <cell r="J1237">
            <v>10446974</v>
          </cell>
        </row>
        <row r="1238">
          <cell r="A1238">
            <v>150215</v>
          </cell>
          <cell r="B1238" t="str">
            <v>PA</v>
          </cell>
          <cell r="C1238" t="str">
            <v>CANAÃ DOS CARAJÁS</v>
          </cell>
          <cell r="D1238" t="str">
            <v>150215</v>
          </cell>
          <cell r="F1238">
            <v>73210127</v>
          </cell>
          <cell r="H1238">
            <v>70848510</v>
          </cell>
          <cell r="J1238">
            <v>63763659</v>
          </cell>
        </row>
        <row r="1239">
          <cell r="A1239">
            <v>150220</v>
          </cell>
          <cell r="B1239" t="str">
            <v>PA</v>
          </cell>
          <cell r="C1239" t="str">
            <v>CAPANEMA</v>
          </cell>
          <cell r="D1239" t="str">
            <v>150220</v>
          </cell>
          <cell r="F1239">
            <v>1476127</v>
          </cell>
          <cell r="H1239">
            <v>1428510</v>
          </cell>
          <cell r="J1239">
            <v>1285659</v>
          </cell>
        </row>
        <row r="1240">
          <cell r="A1240">
            <v>150240</v>
          </cell>
          <cell r="B1240" t="str">
            <v>PA</v>
          </cell>
          <cell r="C1240" t="str">
            <v>CASTANHAL</v>
          </cell>
          <cell r="D1240" t="str">
            <v>150240</v>
          </cell>
          <cell r="E1240">
            <v>1295230</v>
          </cell>
          <cell r="F1240">
            <v>84038391</v>
          </cell>
          <cell r="G1240">
            <v>850231</v>
          </cell>
          <cell r="H1240">
            <v>76590048</v>
          </cell>
          <cell r="I1240">
            <v>730977</v>
          </cell>
          <cell r="J1240">
            <v>66655156</v>
          </cell>
        </row>
        <row r="1241">
          <cell r="A1241">
            <v>150250</v>
          </cell>
          <cell r="B1241" t="str">
            <v>PA</v>
          </cell>
          <cell r="C1241" t="str">
            <v>CHAVES</v>
          </cell>
          <cell r="D1241" t="str">
            <v>150250</v>
          </cell>
          <cell r="E1241">
            <v>23020</v>
          </cell>
          <cell r="F1241">
            <v>11200384</v>
          </cell>
          <cell r="G1241">
            <v>68306</v>
          </cell>
          <cell r="H1241">
            <v>9671786</v>
          </cell>
          <cell r="I1241">
            <v>76060</v>
          </cell>
          <cell r="J1241">
            <v>8586758</v>
          </cell>
        </row>
        <row r="1242">
          <cell r="A1242">
            <v>150260</v>
          </cell>
          <cell r="B1242" t="str">
            <v>PA</v>
          </cell>
          <cell r="C1242" t="str">
            <v>COLARES</v>
          </cell>
          <cell r="D1242" t="str">
            <v>150260</v>
          </cell>
          <cell r="F1242">
            <v>50182397</v>
          </cell>
          <cell r="H1242">
            <v>48563610</v>
          </cell>
          <cell r="J1242">
            <v>43707249</v>
          </cell>
        </row>
        <row r="1243">
          <cell r="A1243">
            <v>150270</v>
          </cell>
          <cell r="B1243" t="str">
            <v>PA</v>
          </cell>
          <cell r="C1243" t="str">
            <v>CONCEIÇÃO DO ARAGUAIA</v>
          </cell>
          <cell r="D1243" t="str">
            <v>150270</v>
          </cell>
          <cell r="E1243">
            <v>1883</v>
          </cell>
          <cell r="F1243">
            <v>203100246</v>
          </cell>
          <cell r="G1243">
            <v>144207</v>
          </cell>
          <cell r="H1243">
            <v>204901665</v>
          </cell>
          <cell r="I1243">
            <v>7378</v>
          </cell>
          <cell r="J1243">
            <v>188782657</v>
          </cell>
        </row>
        <row r="1244">
          <cell r="A1244">
            <v>150276</v>
          </cell>
          <cell r="B1244" t="str">
            <v>PA</v>
          </cell>
          <cell r="C1244" t="str">
            <v>CUMARU DO NORTE</v>
          </cell>
          <cell r="D1244" t="str">
            <v>150276</v>
          </cell>
          <cell r="F1244">
            <v>896117</v>
          </cell>
          <cell r="H1244">
            <v>867210</v>
          </cell>
          <cell r="J1244">
            <v>780489</v>
          </cell>
        </row>
        <row r="1245">
          <cell r="A1245">
            <v>150277</v>
          </cell>
          <cell r="B1245" t="str">
            <v>PA</v>
          </cell>
          <cell r="C1245" t="str">
            <v>CURIONÓPOLIS</v>
          </cell>
          <cell r="D1245" t="str">
            <v>150277</v>
          </cell>
          <cell r="E1245">
            <v>66959</v>
          </cell>
          <cell r="F1245">
            <v>336216238</v>
          </cell>
          <cell r="G1245">
            <v>34257</v>
          </cell>
          <cell r="H1245">
            <v>327420157</v>
          </cell>
          <cell r="I1245">
            <v>80738</v>
          </cell>
          <cell r="J1245">
            <v>297875148</v>
          </cell>
        </row>
        <row r="1246">
          <cell r="A1246">
            <v>150280</v>
          </cell>
          <cell r="B1246" t="str">
            <v>PA</v>
          </cell>
          <cell r="C1246" t="str">
            <v>CURRALINHO</v>
          </cell>
          <cell r="D1246" t="str">
            <v>150280</v>
          </cell>
          <cell r="E1246">
            <v>14986</v>
          </cell>
          <cell r="F1246">
            <v>1613428</v>
          </cell>
          <cell r="G1246">
            <v>26927</v>
          </cell>
          <cell r="H1246">
            <v>5253915</v>
          </cell>
          <cell r="I1246">
            <v>20047</v>
          </cell>
          <cell r="J1246">
            <v>5237734</v>
          </cell>
        </row>
        <row r="1247">
          <cell r="A1247">
            <v>150285</v>
          </cell>
          <cell r="B1247" t="str">
            <v>PA</v>
          </cell>
          <cell r="C1247" t="str">
            <v>CURUÁ</v>
          </cell>
          <cell r="D1247" t="str">
            <v>150285</v>
          </cell>
          <cell r="F1247">
            <v>35774688</v>
          </cell>
          <cell r="H1247">
            <v>35316158</v>
          </cell>
          <cell r="J1247">
            <v>33037218</v>
          </cell>
        </row>
        <row r="1248">
          <cell r="A1248">
            <v>150290</v>
          </cell>
          <cell r="B1248" t="str">
            <v>PA</v>
          </cell>
          <cell r="C1248" t="str">
            <v>CURUÇÁ</v>
          </cell>
          <cell r="D1248" t="str">
            <v>150290</v>
          </cell>
          <cell r="F1248">
            <v>17704658</v>
          </cell>
          <cell r="H1248">
            <v>17133540</v>
          </cell>
          <cell r="J1248">
            <v>15420186</v>
          </cell>
        </row>
        <row r="1249">
          <cell r="A1249">
            <v>150293</v>
          </cell>
          <cell r="B1249" t="str">
            <v>PA</v>
          </cell>
          <cell r="C1249" t="str">
            <v>DOM ELISEU</v>
          </cell>
          <cell r="D1249" t="str">
            <v>150293</v>
          </cell>
          <cell r="E1249">
            <v>317918</v>
          </cell>
          <cell r="F1249">
            <v>4988969599</v>
          </cell>
          <cell r="G1249">
            <v>376133</v>
          </cell>
          <cell r="H1249">
            <v>4831202704</v>
          </cell>
          <cell r="I1249">
            <v>285378</v>
          </cell>
          <cell r="J1249">
            <v>4352358069</v>
          </cell>
        </row>
        <row r="1250">
          <cell r="A1250">
            <v>150295</v>
          </cell>
          <cell r="B1250" t="str">
            <v>PA</v>
          </cell>
          <cell r="C1250" t="str">
            <v>ELDORADO DOS CARAJÁS</v>
          </cell>
          <cell r="D1250" t="str">
            <v>150295</v>
          </cell>
          <cell r="F1250">
            <v>2284731</v>
          </cell>
          <cell r="H1250">
            <v>2211030</v>
          </cell>
          <cell r="J1250">
            <v>1989927</v>
          </cell>
        </row>
        <row r="1251">
          <cell r="A1251">
            <v>150300</v>
          </cell>
          <cell r="B1251" t="str">
            <v>PA</v>
          </cell>
          <cell r="C1251" t="str">
            <v>FARO</v>
          </cell>
          <cell r="D1251" t="str">
            <v>150300</v>
          </cell>
          <cell r="E1251">
            <v>15269</v>
          </cell>
          <cell r="F1251">
            <v>1963964</v>
          </cell>
          <cell r="G1251">
            <v>62427</v>
          </cell>
          <cell r="H1251">
            <v>3426721</v>
          </cell>
          <cell r="I1251">
            <v>25793</v>
          </cell>
          <cell r="J1251">
            <v>3652986</v>
          </cell>
        </row>
        <row r="1252">
          <cell r="A1252">
            <v>150304</v>
          </cell>
          <cell r="B1252" t="str">
            <v>PA</v>
          </cell>
          <cell r="C1252" t="str">
            <v>FLORESTA DO ARAGUAIA</v>
          </cell>
          <cell r="D1252" t="str">
            <v>150304</v>
          </cell>
          <cell r="F1252">
            <v>17962858</v>
          </cell>
          <cell r="H1252">
            <v>17378416</v>
          </cell>
          <cell r="J1252">
            <v>15640317</v>
          </cell>
        </row>
        <row r="1253">
          <cell r="A1253">
            <v>150307</v>
          </cell>
          <cell r="B1253" t="str">
            <v>PA</v>
          </cell>
          <cell r="C1253" t="str">
            <v>GARRAFÃO DO NORTE</v>
          </cell>
          <cell r="D1253" t="str">
            <v>150307</v>
          </cell>
          <cell r="F1253">
            <v>8976949</v>
          </cell>
          <cell r="H1253">
            <v>8687370</v>
          </cell>
          <cell r="J1253">
            <v>7818633</v>
          </cell>
        </row>
        <row r="1254">
          <cell r="A1254">
            <v>150309</v>
          </cell>
          <cell r="B1254" t="str">
            <v>PA</v>
          </cell>
          <cell r="C1254" t="str">
            <v>GOIANÉSIA DO PARÁ</v>
          </cell>
          <cell r="D1254" t="str">
            <v>150309</v>
          </cell>
          <cell r="F1254">
            <v>3519275</v>
          </cell>
          <cell r="H1254">
            <v>3405750</v>
          </cell>
          <cell r="J1254">
            <v>3065175</v>
          </cell>
        </row>
        <row r="1255">
          <cell r="A1255">
            <v>150320</v>
          </cell>
          <cell r="B1255" t="str">
            <v>PA</v>
          </cell>
          <cell r="C1255" t="str">
            <v>IGARAPÉ-AÇU</v>
          </cell>
          <cell r="D1255" t="str">
            <v>150320</v>
          </cell>
          <cell r="F1255">
            <v>11063311</v>
          </cell>
          <cell r="G1255">
            <v>46554</v>
          </cell>
          <cell r="H1255">
            <v>14509454</v>
          </cell>
          <cell r="I1255">
            <v>817</v>
          </cell>
          <cell r="J1255">
            <v>25533358</v>
          </cell>
        </row>
        <row r="1256">
          <cell r="A1256">
            <v>150340</v>
          </cell>
          <cell r="B1256" t="str">
            <v>PA</v>
          </cell>
          <cell r="C1256" t="str">
            <v>INHANGAPI</v>
          </cell>
          <cell r="D1256" t="str">
            <v>150340</v>
          </cell>
          <cell r="F1256">
            <v>22709481</v>
          </cell>
          <cell r="H1256">
            <v>23078876</v>
          </cell>
          <cell r="J1256">
            <v>20814603</v>
          </cell>
        </row>
        <row r="1257">
          <cell r="A1257">
            <v>150345</v>
          </cell>
          <cell r="B1257" t="str">
            <v>PA</v>
          </cell>
          <cell r="C1257" t="str">
            <v>IPIXUNA DO PARÁ</v>
          </cell>
          <cell r="D1257" t="str">
            <v>150345</v>
          </cell>
          <cell r="F1257">
            <v>4752176</v>
          </cell>
          <cell r="H1257">
            <v>4598880</v>
          </cell>
          <cell r="J1257">
            <v>4138992</v>
          </cell>
        </row>
        <row r="1258">
          <cell r="A1258">
            <v>150350</v>
          </cell>
          <cell r="B1258" t="str">
            <v>PA</v>
          </cell>
          <cell r="C1258" t="str">
            <v>IRITUIA</v>
          </cell>
          <cell r="D1258" t="str">
            <v>150350</v>
          </cell>
          <cell r="F1258">
            <v>12533424</v>
          </cell>
          <cell r="H1258">
            <v>12129120</v>
          </cell>
          <cell r="J1258">
            <v>10916208</v>
          </cell>
        </row>
        <row r="1259">
          <cell r="A1259">
            <v>150360</v>
          </cell>
          <cell r="B1259" t="str">
            <v>PA</v>
          </cell>
          <cell r="C1259" t="str">
            <v>ITAITUBA</v>
          </cell>
          <cell r="D1259" t="str">
            <v>150360</v>
          </cell>
          <cell r="F1259">
            <v>6099174</v>
          </cell>
          <cell r="G1259">
            <v>30530</v>
          </cell>
          <cell r="H1259">
            <v>5745244</v>
          </cell>
          <cell r="J1259">
            <v>6230250</v>
          </cell>
        </row>
        <row r="1260">
          <cell r="A1260">
            <v>150380</v>
          </cell>
          <cell r="B1260" t="str">
            <v>PA</v>
          </cell>
          <cell r="C1260" t="str">
            <v>JACUNDÁ</v>
          </cell>
          <cell r="D1260" t="str">
            <v>150380</v>
          </cell>
          <cell r="F1260">
            <v>8969905</v>
          </cell>
          <cell r="G1260">
            <v>6031</v>
          </cell>
          <cell r="H1260">
            <v>17748801</v>
          </cell>
          <cell r="I1260">
            <v>109781</v>
          </cell>
          <cell r="J1260">
            <v>17747964</v>
          </cell>
        </row>
        <row r="1261">
          <cell r="A1261">
            <v>150400</v>
          </cell>
          <cell r="B1261" t="str">
            <v>PA</v>
          </cell>
          <cell r="C1261" t="str">
            <v>LIMOEIRO DO AJURU</v>
          </cell>
          <cell r="D1261" t="str">
            <v>150400</v>
          </cell>
          <cell r="E1261">
            <v>15610</v>
          </cell>
          <cell r="F1261">
            <v>38820863</v>
          </cell>
          <cell r="G1261">
            <v>36301</v>
          </cell>
          <cell r="H1261">
            <v>37686175</v>
          </cell>
          <cell r="I1261">
            <v>21615</v>
          </cell>
          <cell r="J1261">
            <v>34940552</v>
          </cell>
        </row>
        <row r="1262">
          <cell r="A1262">
            <v>150410</v>
          </cell>
          <cell r="B1262" t="str">
            <v>PA</v>
          </cell>
          <cell r="C1262" t="str">
            <v>MAGALHÃES BARATA</v>
          </cell>
          <cell r="D1262" t="str">
            <v>150410</v>
          </cell>
          <cell r="F1262">
            <v>370946</v>
          </cell>
          <cell r="H1262">
            <v>358980</v>
          </cell>
          <cell r="J1262">
            <v>323082</v>
          </cell>
        </row>
        <row r="1263">
          <cell r="A1263">
            <v>150420</v>
          </cell>
          <cell r="B1263" t="str">
            <v>PA</v>
          </cell>
          <cell r="C1263" t="str">
            <v>MARABÁ</v>
          </cell>
          <cell r="D1263" t="str">
            <v>150420</v>
          </cell>
          <cell r="E1263">
            <v>3613214</v>
          </cell>
          <cell r="F1263">
            <v>425162547</v>
          </cell>
          <cell r="G1263">
            <v>2008281</v>
          </cell>
          <cell r="H1263">
            <v>397540550</v>
          </cell>
          <cell r="I1263">
            <v>2414294</v>
          </cell>
          <cell r="J1263">
            <v>365859316</v>
          </cell>
        </row>
        <row r="1264">
          <cell r="A1264">
            <v>150440</v>
          </cell>
          <cell r="B1264" t="str">
            <v>PA</v>
          </cell>
          <cell r="C1264" t="str">
            <v>MARAPANIM</v>
          </cell>
          <cell r="D1264" t="str">
            <v>150440</v>
          </cell>
          <cell r="F1264">
            <v>5102848</v>
          </cell>
          <cell r="H1264">
            <v>4938240</v>
          </cell>
          <cell r="J1264">
            <v>4444416</v>
          </cell>
        </row>
        <row r="1265">
          <cell r="A1265">
            <v>150442</v>
          </cell>
          <cell r="B1265" t="str">
            <v>PA</v>
          </cell>
          <cell r="C1265" t="str">
            <v>MARITUBA</v>
          </cell>
          <cell r="D1265" t="str">
            <v>150442</v>
          </cell>
          <cell r="E1265">
            <v>40185</v>
          </cell>
          <cell r="F1265">
            <v>20175225</v>
          </cell>
          <cell r="G1265">
            <v>54673</v>
          </cell>
          <cell r="H1265">
            <v>21228036</v>
          </cell>
          <cell r="I1265">
            <v>44387</v>
          </cell>
          <cell r="J1265">
            <v>21255769</v>
          </cell>
        </row>
        <row r="1266">
          <cell r="A1266">
            <v>150450</v>
          </cell>
          <cell r="B1266" t="str">
            <v>PA</v>
          </cell>
          <cell r="C1266" t="str">
            <v>MELGAÇO</v>
          </cell>
          <cell r="D1266" t="str">
            <v>150450</v>
          </cell>
          <cell r="F1266">
            <v>8539260</v>
          </cell>
          <cell r="H1266">
            <v>8263800</v>
          </cell>
          <cell r="J1266">
            <v>7437420</v>
          </cell>
        </row>
        <row r="1267">
          <cell r="A1267">
            <v>150460</v>
          </cell>
          <cell r="B1267" t="str">
            <v>PA</v>
          </cell>
          <cell r="C1267" t="str">
            <v>MOCAJUBA</v>
          </cell>
          <cell r="D1267" t="str">
            <v>150460</v>
          </cell>
          <cell r="F1267">
            <v>3755030</v>
          </cell>
          <cell r="H1267">
            <v>3633900</v>
          </cell>
          <cell r="J1267">
            <v>3270510</v>
          </cell>
        </row>
        <row r="1268">
          <cell r="A1268">
            <v>150475</v>
          </cell>
          <cell r="B1268" t="str">
            <v>PA</v>
          </cell>
          <cell r="C1268" t="str">
            <v>MOJUÍ DOS CAMPOS</v>
          </cell>
          <cell r="D1268" t="str">
            <v>150475</v>
          </cell>
          <cell r="F1268">
            <v>19716</v>
          </cell>
          <cell r="H1268">
            <v>19080</v>
          </cell>
          <cell r="J1268">
            <v>17172</v>
          </cell>
        </row>
        <row r="1269">
          <cell r="A1269">
            <v>150495</v>
          </cell>
          <cell r="B1269" t="str">
            <v>PA</v>
          </cell>
          <cell r="C1269" t="str">
            <v>NOVA ESPERANÇA DO PIRIÁ</v>
          </cell>
          <cell r="D1269" t="str">
            <v>150495</v>
          </cell>
          <cell r="F1269">
            <v>0</v>
          </cell>
          <cell r="H1269">
            <v>0</v>
          </cell>
          <cell r="J1269">
            <v>0</v>
          </cell>
        </row>
        <row r="1270">
          <cell r="A1270">
            <v>150503</v>
          </cell>
          <cell r="B1270" t="str">
            <v>PA</v>
          </cell>
          <cell r="C1270" t="str">
            <v>NOVO PROGRESSO</v>
          </cell>
          <cell r="D1270" t="str">
            <v>150503</v>
          </cell>
          <cell r="E1270">
            <v>110972</v>
          </cell>
          <cell r="F1270">
            <v>29930221</v>
          </cell>
          <cell r="G1270">
            <v>109488</v>
          </cell>
          <cell r="H1270">
            <v>28439994</v>
          </cell>
          <cell r="I1270">
            <v>107287</v>
          </cell>
          <cell r="J1270">
            <v>28028759</v>
          </cell>
        </row>
        <row r="1271">
          <cell r="A1271">
            <v>150510</v>
          </cell>
          <cell r="B1271" t="str">
            <v>PA</v>
          </cell>
          <cell r="C1271" t="str">
            <v>ÓBIDOS</v>
          </cell>
          <cell r="D1271" t="str">
            <v>150510</v>
          </cell>
          <cell r="E1271">
            <v>236827</v>
          </cell>
          <cell r="F1271">
            <v>43353811</v>
          </cell>
          <cell r="G1271">
            <v>222008</v>
          </cell>
          <cell r="H1271">
            <v>43319005</v>
          </cell>
          <cell r="I1271">
            <v>136294</v>
          </cell>
          <cell r="J1271">
            <v>38061224</v>
          </cell>
        </row>
        <row r="1272">
          <cell r="A1272">
            <v>150520</v>
          </cell>
          <cell r="B1272" t="str">
            <v>PA</v>
          </cell>
          <cell r="C1272" t="str">
            <v>OEIRAS DO PARÁ</v>
          </cell>
          <cell r="D1272" t="str">
            <v>150520</v>
          </cell>
          <cell r="F1272">
            <v>2943481</v>
          </cell>
          <cell r="H1272">
            <v>2848530</v>
          </cell>
          <cell r="J1272">
            <v>2563677</v>
          </cell>
        </row>
        <row r="1273">
          <cell r="A1273">
            <v>150540</v>
          </cell>
          <cell r="B1273" t="str">
            <v>PA</v>
          </cell>
          <cell r="C1273" t="str">
            <v>OURÉM</v>
          </cell>
          <cell r="D1273" t="str">
            <v>150540</v>
          </cell>
          <cell r="F1273">
            <v>25279415</v>
          </cell>
          <cell r="H1273">
            <v>24463950</v>
          </cell>
          <cell r="J1273">
            <v>22017555</v>
          </cell>
        </row>
        <row r="1274">
          <cell r="A1274">
            <v>150543</v>
          </cell>
          <cell r="B1274" t="str">
            <v>PA</v>
          </cell>
          <cell r="C1274" t="str">
            <v>OURILÂNDIA DO NORTE</v>
          </cell>
          <cell r="D1274" t="str">
            <v>150543</v>
          </cell>
          <cell r="F1274">
            <v>51160177</v>
          </cell>
          <cell r="H1274">
            <v>51815353</v>
          </cell>
          <cell r="J1274">
            <v>46087828</v>
          </cell>
        </row>
        <row r="1275">
          <cell r="A1275">
            <v>150548</v>
          </cell>
          <cell r="B1275" t="str">
            <v>PA</v>
          </cell>
          <cell r="C1275" t="str">
            <v>PACAJÁ</v>
          </cell>
          <cell r="D1275" t="str">
            <v>150548</v>
          </cell>
          <cell r="F1275">
            <v>788764</v>
          </cell>
          <cell r="H1275">
            <v>763320</v>
          </cell>
          <cell r="J1275">
            <v>686988</v>
          </cell>
        </row>
        <row r="1276">
          <cell r="A1276">
            <v>150549</v>
          </cell>
          <cell r="B1276" t="str">
            <v>PA</v>
          </cell>
          <cell r="C1276" t="str">
            <v>PALESTINA DO PARÁ</v>
          </cell>
          <cell r="D1276" t="str">
            <v>150549</v>
          </cell>
          <cell r="F1276">
            <v>95232</v>
          </cell>
          <cell r="H1276">
            <v>92160</v>
          </cell>
          <cell r="J1276">
            <v>82944</v>
          </cell>
        </row>
        <row r="1277">
          <cell r="A1277">
            <v>150550</v>
          </cell>
          <cell r="B1277" t="str">
            <v>PA</v>
          </cell>
          <cell r="C1277" t="str">
            <v>PARAGOMINAS</v>
          </cell>
          <cell r="D1277" t="str">
            <v>150550</v>
          </cell>
          <cell r="E1277">
            <v>6</v>
          </cell>
          <cell r="F1277">
            <v>77974094</v>
          </cell>
          <cell r="H1277">
            <v>74095544</v>
          </cell>
          <cell r="I1277">
            <v>1274</v>
          </cell>
          <cell r="J1277">
            <v>66399584</v>
          </cell>
        </row>
        <row r="1278">
          <cell r="A1278">
            <v>150553</v>
          </cell>
          <cell r="B1278" t="str">
            <v>PA</v>
          </cell>
          <cell r="C1278" t="str">
            <v>PARAUAPEBAS</v>
          </cell>
          <cell r="D1278" t="str">
            <v>150553</v>
          </cell>
          <cell r="E1278">
            <v>75764</v>
          </cell>
          <cell r="F1278">
            <v>177689778</v>
          </cell>
          <cell r="G1278">
            <v>23380</v>
          </cell>
          <cell r="H1278">
            <v>173724805</v>
          </cell>
          <cell r="I1278">
            <v>4900923</v>
          </cell>
          <cell r="J1278">
            <v>117284694</v>
          </cell>
        </row>
        <row r="1279">
          <cell r="A1279">
            <v>150555</v>
          </cell>
          <cell r="B1279" t="str">
            <v>PA</v>
          </cell>
          <cell r="C1279" t="str">
            <v>PAU D'ARCO</v>
          </cell>
          <cell r="D1279" t="str">
            <v>150555</v>
          </cell>
          <cell r="E1279">
            <v>41879</v>
          </cell>
          <cell r="F1279">
            <v>4456923</v>
          </cell>
          <cell r="G1279">
            <v>36893</v>
          </cell>
          <cell r="H1279">
            <v>4298807</v>
          </cell>
          <cell r="J1279">
            <v>3473247</v>
          </cell>
        </row>
        <row r="1280">
          <cell r="A1280">
            <v>150563</v>
          </cell>
          <cell r="B1280" t="str">
            <v>PA</v>
          </cell>
          <cell r="C1280" t="str">
            <v>PIÇARRA</v>
          </cell>
          <cell r="D1280" t="str">
            <v>150563</v>
          </cell>
          <cell r="E1280">
            <v>20466</v>
          </cell>
          <cell r="F1280">
            <v>2710558</v>
          </cell>
          <cell r="G1280">
            <v>73144</v>
          </cell>
          <cell r="H1280">
            <v>4091522</v>
          </cell>
          <cell r="I1280">
            <v>45652</v>
          </cell>
          <cell r="J1280">
            <v>4380091</v>
          </cell>
        </row>
        <row r="1281">
          <cell r="A1281">
            <v>150565</v>
          </cell>
          <cell r="B1281" t="str">
            <v>PA</v>
          </cell>
          <cell r="C1281" t="str">
            <v>PLACAS</v>
          </cell>
          <cell r="D1281" t="str">
            <v>150565</v>
          </cell>
          <cell r="F1281">
            <v>83545</v>
          </cell>
          <cell r="H1281">
            <v>80850</v>
          </cell>
          <cell r="J1281">
            <v>72765</v>
          </cell>
        </row>
        <row r="1282">
          <cell r="A1282">
            <v>150600</v>
          </cell>
          <cell r="B1282" t="str">
            <v>PA</v>
          </cell>
          <cell r="C1282" t="str">
            <v>PRAINHA</v>
          </cell>
          <cell r="D1282" t="str">
            <v>150600</v>
          </cell>
          <cell r="E1282">
            <v>8419</v>
          </cell>
          <cell r="F1282">
            <v>7068504</v>
          </cell>
          <cell r="G1282">
            <v>1338</v>
          </cell>
          <cell r="H1282">
            <v>6906410</v>
          </cell>
          <cell r="J1282">
            <v>7532671</v>
          </cell>
        </row>
        <row r="1283">
          <cell r="A1283">
            <v>150610</v>
          </cell>
          <cell r="B1283" t="str">
            <v>PA</v>
          </cell>
          <cell r="C1283" t="str">
            <v>PRIMAVERA</v>
          </cell>
          <cell r="D1283" t="str">
            <v>150610</v>
          </cell>
          <cell r="F1283">
            <v>5920124</v>
          </cell>
          <cell r="H1283">
            <v>5346175</v>
          </cell>
          <cell r="J1283">
            <v>4685578</v>
          </cell>
        </row>
        <row r="1284">
          <cell r="A1284">
            <v>150613</v>
          </cell>
          <cell r="B1284" t="str">
            <v>PA</v>
          </cell>
          <cell r="C1284" t="str">
            <v>REDENÇÃO</v>
          </cell>
          <cell r="D1284" t="str">
            <v>150613</v>
          </cell>
          <cell r="E1284">
            <v>43243</v>
          </cell>
          <cell r="F1284">
            <v>35943921</v>
          </cell>
          <cell r="G1284">
            <v>9860</v>
          </cell>
          <cell r="H1284">
            <v>32197592</v>
          </cell>
          <cell r="I1284">
            <v>28451</v>
          </cell>
          <cell r="J1284">
            <v>28056156</v>
          </cell>
        </row>
        <row r="1285">
          <cell r="A1285">
            <v>150616</v>
          </cell>
          <cell r="B1285" t="str">
            <v>PA</v>
          </cell>
          <cell r="C1285" t="str">
            <v>RIO MARIA</v>
          </cell>
          <cell r="D1285" t="str">
            <v>150616</v>
          </cell>
          <cell r="E1285">
            <v>18425</v>
          </cell>
          <cell r="F1285">
            <v>13442872</v>
          </cell>
          <cell r="G1285">
            <v>29384</v>
          </cell>
          <cell r="H1285">
            <v>12979745</v>
          </cell>
          <cell r="I1285">
            <v>20138</v>
          </cell>
          <cell r="J1285">
            <v>11489143</v>
          </cell>
        </row>
        <row r="1286">
          <cell r="A1286">
            <v>150618</v>
          </cell>
          <cell r="B1286" t="str">
            <v>PA</v>
          </cell>
          <cell r="C1286" t="str">
            <v>RONDON DO PARÁ</v>
          </cell>
          <cell r="D1286" t="str">
            <v>150618</v>
          </cell>
          <cell r="F1286">
            <v>1592904</v>
          </cell>
          <cell r="H1286">
            <v>1541520</v>
          </cell>
          <cell r="J1286">
            <v>1387368</v>
          </cell>
        </row>
        <row r="1287">
          <cell r="A1287">
            <v>150619</v>
          </cell>
          <cell r="B1287" t="str">
            <v>PA</v>
          </cell>
          <cell r="C1287" t="str">
            <v>RURÓPOLIS</v>
          </cell>
          <cell r="D1287" t="str">
            <v>150619</v>
          </cell>
          <cell r="F1287">
            <v>767965</v>
          </cell>
          <cell r="H1287">
            <v>12688793</v>
          </cell>
          <cell r="J1287">
            <v>13536963</v>
          </cell>
        </row>
        <row r="1288">
          <cell r="A1288">
            <v>150635</v>
          </cell>
          <cell r="B1288" t="str">
            <v>PA</v>
          </cell>
          <cell r="C1288" t="str">
            <v>SANTA BÁRBARA DO PARÁ</v>
          </cell>
          <cell r="D1288" t="str">
            <v>150635</v>
          </cell>
          <cell r="F1288">
            <v>2098080</v>
          </cell>
          <cell r="H1288">
            <v>2030400</v>
          </cell>
          <cell r="J1288">
            <v>1827360</v>
          </cell>
        </row>
        <row r="1289">
          <cell r="A1289">
            <v>150650</v>
          </cell>
          <cell r="B1289" t="str">
            <v>PA</v>
          </cell>
          <cell r="C1289" t="str">
            <v>SANTA IZABEL DO PARÁ</v>
          </cell>
          <cell r="D1289" t="str">
            <v>150650</v>
          </cell>
          <cell r="F1289">
            <v>12105934</v>
          </cell>
          <cell r="H1289">
            <v>11715420</v>
          </cell>
          <cell r="J1289">
            <v>10543878</v>
          </cell>
        </row>
        <row r="1290">
          <cell r="A1290">
            <v>150655</v>
          </cell>
          <cell r="B1290" t="str">
            <v>PA</v>
          </cell>
          <cell r="C1290" t="str">
            <v>SANTA LUZIA DO PARÁ</v>
          </cell>
          <cell r="D1290" t="str">
            <v>150655</v>
          </cell>
          <cell r="F1290">
            <v>1058185</v>
          </cell>
          <cell r="H1290">
            <v>1024050</v>
          </cell>
          <cell r="J1290">
            <v>921645</v>
          </cell>
        </row>
        <row r="1291">
          <cell r="A1291">
            <v>150658</v>
          </cell>
          <cell r="B1291" t="str">
            <v>PA</v>
          </cell>
          <cell r="C1291" t="str">
            <v>SANTA MARIA DAS BARREIRAS</v>
          </cell>
          <cell r="D1291" t="str">
            <v>150658</v>
          </cell>
          <cell r="F1291">
            <v>8435038</v>
          </cell>
          <cell r="H1291">
            <v>8162940</v>
          </cell>
          <cell r="J1291">
            <v>7346646</v>
          </cell>
        </row>
        <row r="1292">
          <cell r="A1292">
            <v>150670</v>
          </cell>
          <cell r="B1292" t="str">
            <v>PA</v>
          </cell>
          <cell r="C1292" t="str">
            <v>SANTANA DO ARAGUAIA</v>
          </cell>
          <cell r="D1292" t="str">
            <v>150670</v>
          </cell>
          <cell r="E1292">
            <v>18247</v>
          </cell>
          <cell r="F1292">
            <v>125192588</v>
          </cell>
          <cell r="G1292">
            <v>48223</v>
          </cell>
          <cell r="H1292">
            <v>121186534</v>
          </cell>
          <cell r="I1292">
            <v>26</v>
          </cell>
          <cell r="J1292">
            <v>107483415</v>
          </cell>
        </row>
        <row r="1293">
          <cell r="A1293">
            <v>150680</v>
          </cell>
          <cell r="B1293" t="str">
            <v>PA</v>
          </cell>
          <cell r="C1293" t="str">
            <v>SANTARÉM</v>
          </cell>
          <cell r="D1293" t="str">
            <v>150680</v>
          </cell>
          <cell r="F1293">
            <v>213739885</v>
          </cell>
          <cell r="G1293">
            <v>2152787</v>
          </cell>
          <cell r="H1293">
            <v>178111118</v>
          </cell>
          <cell r="J1293">
            <v>128035296</v>
          </cell>
        </row>
        <row r="1294">
          <cell r="A1294">
            <v>150690</v>
          </cell>
          <cell r="B1294" t="str">
            <v>PA</v>
          </cell>
          <cell r="C1294" t="str">
            <v>SANTARÉM NOVO</v>
          </cell>
          <cell r="D1294" t="str">
            <v>150690</v>
          </cell>
          <cell r="F1294">
            <v>7956739</v>
          </cell>
          <cell r="H1294">
            <v>7700070</v>
          </cell>
          <cell r="J1294">
            <v>6930063</v>
          </cell>
        </row>
        <row r="1295">
          <cell r="A1295">
            <v>150715</v>
          </cell>
          <cell r="B1295" t="str">
            <v>PA</v>
          </cell>
          <cell r="C1295" t="str">
            <v>SÃO DOMINGOS DO ARAGUAIA</v>
          </cell>
          <cell r="D1295" t="str">
            <v>150715</v>
          </cell>
          <cell r="F1295">
            <v>7116918</v>
          </cell>
          <cell r="H1295">
            <v>6887340</v>
          </cell>
          <cell r="J1295">
            <v>6198606</v>
          </cell>
        </row>
        <row r="1296">
          <cell r="A1296">
            <v>150720</v>
          </cell>
          <cell r="B1296" t="str">
            <v>PA</v>
          </cell>
          <cell r="C1296" t="str">
            <v>SÃO DOMINGOS DO CAPIM</v>
          </cell>
          <cell r="D1296" t="str">
            <v>150720</v>
          </cell>
          <cell r="F1296">
            <v>2362448</v>
          </cell>
          <cell r="H1296">
            <v>2286240</v>
          </cell>
          <cell r="J1296">
            <v>2057616</v>
          </cell>
        </row>
        <row r="1297">
          <cell r="A1297">
            <v>150730</v>
          </cell>
          <cell r="B1297" t="str">
            <v>PA</v>
          </cell>
          <cell r="C1297" t="str">
            <v>SÃO FÉLIX DO XINGU</v>
          </cell>
          <cell r="D1297" t="str">
            <v>150730</v>
          </cell>
          <cell r="F1297">
            <v>11908185</v>
          </cell>
          <cell r="H1297">
            <v>11524050</v>
          </cell>
          <cell r="J1297">
            <v>10371645</v>
          </cell>
        </row>
        <row r="1298">
          <cell r="A1298">
            <v>150740</v>
          </cell>
          <cell r="B1298" t="str">
            <v>PA</v>
          </cell>
          <cell r="C1298" t="str">
            <v>SÃO FRANCISCO DO PARÁ</v>
          </cell>
          <cell r="D1298" t="str">
            <v>150740</v>
          </cell>
          <cell r="E1298">
            <v>1284</v>
          </cell>
          <cell r="F1298">
            <v>511373</v>
          </cell>
          <cell r="G1298">
            <v>27741</v>
          </cell>
          <cell r="H1298">
            <v>572325</v>
          </cell>
          <cell r="I1298">
            <v>12575</v>
          </cell>
          <cell r="J1298">
            <v>1067966</v>
          </cell>
        </row>
        <row r="1299">
          <cell r="A1299">
            <v>150745</v>
          </cell>
          <cell r="B1299" t="str">
            <v>PA</v>
          </cell>
          <cell r="C1299" t="str">
            <v>SÃO GERALDO DO ARAGUAIA</v>
          </cell>
          <cell r="D1299" t="str">
            <v>150745</v>
          </cell>
          <cell r="E1299">
            <v>44674</v>
          </cell>
          <cell r="F1299">
            <v>9150701</v>
          </cell>
          <cell r="G1299">
            <v>25284</v>
          </cell>
          <cell r="H1299">
            <v>9838607</v>
          </cell>
          <cell r="I1299">
            <v>3072</v>
          </cell>
          <cell r="J1299">
            <v>8258143</v>
          </cell>
        </row>
        <row r="1300">
          <cell r="A1300">
            <v>150746</v>
          </cell>
          <cell r="B1300" t="str">
            <v>PA</v>
          </cell>
          <cell r="C1300" t="str">
            <v>SÃO JOÃO DA PONTA</v>
          </cell>
          <cell r="D1300" t="str">
            <v>150746</v>
          </cell>
          <cell r="E1300">
            <v>1922</v>
          </cell>
          <cell r="F1300">
            <v>239672</v>
          </cell>
          <cell r="G1300">
            <v>1474</v>
          </cell>
          <cell r="H1300">
            <v>239910</v>
          </cell>
          <cell r="J1300">
            <v>236115</v>
          </cell>
        </row>
        <row r="1301">
          <cell r="A1301">
            <v>150770</v>
          </cell>
          <cell r="B1301" t="str">
            <v>PA</v>
          </cell>
          <cell r="C1301" t="str">
            <v>SÃO SEBASTIÃO DA BOA VISTA</v>
          </cell>
          <cell r="D1301" t="str">
            <v>150770</v>
          </cell>
          <cell r="F1301">
            <v>47978917</v>
          </cell>
          <cell r="H1301">
            <v>46431210</v>
          </cell>
          <cell r="J1301">
            <v>41788089</v>
          </cell>
        </row>
        <row r="1302">
          <cell r="A1302">
            <v>150775</v>
          </cell>
          <cell r="B1302" t="str">
            <v>PA</v>
          </cell>
          <cell r="C1302" t="str">
            <v>SAPUCAIA</v>
          </cell>
          <cell r="D1302" t="str">
            <v>150775</v>
          </cell>
          <cell r="F1302">
            <v>1752647</v>
          </cell>
          <cell r="H1302">
            <v>1696110</v>
          </cell>
          <cell r="J1302">
            <v>1527207</v>
          </cell>
        </row>
        <row r="1303">
          <cell r="A1303">
            <v>150780</v>
          </cell>
          <cell r="B1303" t="str">
            <v>PA</v>
          </cell>
          <cell r="C1303" t="str">
            <v>SENADOR JOSÉ PORFÍRIO</v>
          </cell>
          <cell r="D1303" t="str">
            <v>150780</v>
          </cell>
          <cell r="F1303">
            <v>2191824</v>
          </cell>
          <cell r="H1303">
            <v>2121120</v>
          </cell>
          <cell r="J1303">
            <v>1909008</v>
          </cell>
        </row>
        <row r="1304">
          <cell r="A1304">
            <v>150790</v>
          </cell>
          <cell r="B1304" t="str">
            <v>PA</v>
          </cell>
          <cell r="C1304" t="str">
            <v>SOURE</v>
          </cell>
          <cell r="D1304" t="str">
            <v>150790</v>
          </cell>
          <cell r="E1304">
            <v>109504</v>
          </cell>
          <cell r="F1304">
            <v>24903393</v>
          </cell>
          <cell r="G1304">
            <v>82834</v>
          </cell>
          <cell r="H1304">
            <v>22779532</v>
          </cell>
          <cell r="I1304">
            <v>234613</v>
          </cell>
          <cell r="J1304">
            <v>18266416</v>
          </cell>
        </row>
        <row r="1305">
          <cell r="A1305">
            <v>150795</v>
          </cell>
          <cell r="B1305" t="str">
            <v>PA</v>
          </cell>
          <cell r="C1305" t="str">
            <v>TAILÂNDIA</v>
          </cell>
          <cell r="D1305" t="str">
            <v>150795</v>
          </cell>
          <cell r="E1305">
            <v>740990</v>
          </cell>
          <cell r="F1305">
            <v>22568184</v>
          </cell>
          <cell r="G1305">
            <v>521910</v>
          </cell>
          <cell r="H1305">
            <v>15770465</v>
          </cell>
          <cell r="I1305">
            <v>523163</v>
          </cell>
          <cell r="J1305">
            <v>13099589</v>
          </cell>
        </row>
        <row r="1306">
          <cell r="A1306">
            <v>150796</v>
          </cell>
          <cell r="B1306" t="str">
            <v>PA</v>
          </cell>
          <cell r="C1306" t="str">
            <v>TERRA ALTA</v>
          </cell>
          <cell r="D1306" t="str">
            <v>150796</v>
          </cell>
          <cell r="F1306">
            <v>2695760</v>
          </cell>
          <cell r="H1306">
            <v>2608800</v>
          </cell>
          <cell r="J1306">
            <v>2347920</v>
          </cell>
        </row>
        <row r="1307">
          <cell r="A1307">
            <v>150797</v>
          </cell>
          <cell r="B1307" t="str">
            <v>PA</v>
          </cell>
          <cell r="C1307" t="str">
            <v>TERRA SANTA</v>
          </cell>
          <cell r="D1307" t="str">
            <v>150797</v>
          </cell>
          <cell r="E1307">
            <v>120633</v>
          </cell>
          <cell r="F1307">
            <v>12285279</v>
          </cell>
          <cell r="G1307">
            <v>328627</v>
          </cell>
          <cell r="H1307">
            <v>7654175</v>
          </cell>
          <cell r="I1307">
            <v>82770</v>
          </cell>
          <cell r="J1307">
            <v>5609834</v>
          </cell>
        </row>
        <row r="1308">
          <cell r="A1308">
            <v>150803</v>
          </cell>
          <cell r="B1308" t="str">
            <v>PA</v>
          </cell>
          <cell r="C1308" t="str">
            <v>TRACUATEUA</v>
          </cell>
          <cell r="D1308" t="str">
            <v>150803</v>
          </cell>
          <cell r="F1308">
            <v>3827074</v>
          </cell>
          <cell r="H1308">
            <v>3703620</v>
          </cell>
          <cell r="J1308">
            <v>3333258</v>
          </cell>
        </row>
        <row r="1309">
          <cell r="A1309">
            <v>150808</v>
          </cell>
          <cell r="B1309" t="str">
            <v>PA</v>
          </cell>
          <cell r="C1309" t="str">
            <v>TUCUMÃ</v>
          </cell>
          <cell r="D1309" t="str">
            <v>150808</v>
          </cell>
          <cell r="E1309">
            <v>16267</v>
          </cell>
          <cell r="F1309">
            <v>88004473</v>
          </cell>
          <cell r="G1309">
            <v>19241</v>
          </cell>
          <cell r="H1309">
            <v>81705835</v>
          </cell>
          <cell r="I1309">
            <v>12043</v>
          </cell>
          <cell r="J1309">
            <v>73426248</v>
          </cell>
        </row>
        <row r="1310">
          <cell r="A1310">
            <v>150812</v>
          </cell>
          <cell r="B1310" t="str">
            <v>PA</v>
          </cell>
          <cell r="C1310" t="str">
            <v>ULIANÓPOLIS</v>
          </cell>
          <cell r="D1310" t="str">
            <v>150812</v>
          </cell>
          <cell r="F1310">
            <v>25678788</v>
          </cell>
          <cell r="H1310">
            <v>24850440</v>
          </cell>
          <cell r="J1310">
            <v>22365396</v>
          </cell>
        </row>
        <row r="1311">
          <cell r="A1311">
            <v>150815</v>
          </cell>
          <cell r="B1311" t="str">
            <v>PA</v>
          </cell>
          <cell r="C1311" t="str">
            <v>URUARÁ</v>
          </cell>
          <cell r="D1311" t="str">
            <v>150815</v>
          </cell>
          <cell r="E1311">
            <v>100403</v>
          </cell>
          <cell r="F1311">
            <v>5487775</v>
          </cell>
          <cell r="G1311">
            <v>153022</v>
          </cell>
          <cell r="H1311">
            <v>5968036</v>
          </cell>
          <cell r="I1311">
            <v>90253</v>
          </cell>
          <cell r="J1311">
            <v>5162650</v>
          </cell>
        </row>
        <row r="1312">
          <cell r="A1312">
            <v>150830</v>
          </cell>
          <cell r="B1312" t="str">
            <v>PA</v>
          </cell>
          <cell r="C1312" t="str">
            <v>VISEU</v>
          </cell>
          <cell r="D1312" t="str">
            <v>150830</v>
          </cell>
          <cell r="F1312">
            <v>8593355</v>
          </cell>
          <cell r="H1312">
            <v>8316150</v>
          </cell>
          <cell r="J1312">
            <v>7484535</v>
          </cell>
        </row>
        <row r="1313">
          <cell r="A1313">
            <v>150835</v>
          </cell>
          <cell r="B1313" t="str">
            <v>PA</v>
          </cell>
          <cell r="C1313" t="str">
            <v>VITÓRIA DO XINGU</v>
          </cell>
          <cell r="D1313" t="str">
            <v>150835</v>
          </cell>
          <cell r="E1313">
            <v>30868</v>
          </cell>
          <cell r="F1313">
            <v>39627502</v>
          </cell>
          <cell r="G1313">
            <v>61381</v>
          </cell>
          <cell r="H1313">
            <v>61287773</v>
          </cell>
          <cell r="I1313">
            <v>113001</v>
          </cell>
          <cell r="J1313">
            <v>59693184</v>
          </cell>
        </row>
        <row r="1314">
          <cell r="A1314">
            <v>150840</v>
          </cell>
          <cell r="B1314" t="str">
            <v>PA</v>
          </cell>
          <cell r="C1314" t="str">
            <v>XINGUARA</v>
          </cell>
          <cell r="D1314" t="str">
            <v>150840</v>
          </cell>
          <cell r="E1314">
            <v>503707</v>
          </cell>
          <cell r="F1314">
            <v>41760404</v>
          </cell>
          <cell r="G1314">
            <v>455312</v>
          </cell>
          <cell r="H1314">
            <v>36917100</v>
          </cell>
          <cell r="I1314">
            <v>424561</v>
          </cell>
          <cell r="J1314">
            <v>34380486</v>
          </cell>
        </row>
        <row r="1315">
          <cell r="A1315">
            <v>250010</v>
          </cell>
          <cell r="B1315" t="str">
            <v>PB</v>
          </cell>
          <cell r="C1315" t="str">
            <v>ÁGUA BRANCA</v>
          </cell>
          <cell r="D1315" t="str">
            <v>250010</v>
          </cell>
          <cell r="E1315">
            <v>22905</v>
          </cell>
          <cell r="F1315">
            <v>5867254</v>
          </cell>
          <cell r="G1315">
            <v>19065</v>
          </cell>
          <cell r="H1315">
            <v>8398775</v>
          </cell>
          <cell r="I1315">
            <v>51148</v>
          </cell>
          <cell r="J1315">
            <v>7747038</v>
          </cell>
        </row>
        <row r="1316">
          <cell r="A1316">
            <v>250020</v>
          </cell>
          <cell r="B1316" t="str">
            <v>PB</v>
          </cell>
          <cell r="C1316" t="str">
            <v>AGUIAR</v>
          </cell>
          <cell r="D1316" t="str">
            <v>250020</v>
          </cell>
          <cell r="F1316">
            <v>1869108</v>
          </cell>
          <cell r="H1316">
            <v>1552863</v>
          </cell>
          <cell r="J1316">
            <v>1075385</v>
          </cell>
        </row>
        <row r="1317">
          <cell r="A1317">
            <v>250040</v>
          </cell>
          <cell r="B1317" t="str">
            <v>PB</v>
          </cell>
          <cell r="C1317" t="str">
            <v>ALAGOA NOVA</v>
          </cell>
          <cell r="D1317" t="str">
            <v>250040</v>
          </cell>
          <cell r="E1317">
            <v>492</v>
          </cell>
          <cell r="F1317">
            <v>48895618</v>
          </cell>
          <cell r="G1317">
            <v>529</v>
          </cell>
          <cell r="H1317">
            <v>48942836</v>
          </cell>
          <cell r="I1317">
            <v>395</v>
          </cell>
          <cell r="J1317">
            <v>44267109</v>
          </cell>
        </row>
        <row r="1318">
          <cell r="A1318">
            <v>250050</v>
          </cell>
          <cell r="B1318" t="str">
            <v>PB</v>
          </cell>
          <cell r="C1318" t="str">
            <v>ALAGOINHA</v>
          </cell>
          <cell r="D1318" t="str">
            <v>250050</v>
          </cell>
          <cell r="E1318">
            <v>21831</v>
          </cell>
          <cell r="F1318">
            <v>7841380</v>
          </cell>
          <cell r="G1318">
            <v>14580</v>
          </cell>
          <cell r="H1318">
            <v>11109652</v>
          </cell>
          <cell r="I1318">
            <v>23690</v>
          </cell>
          <cell r="J1318">
            <v>11605608</v>
          </cell>
        </row>
        <row r="1319">
          <cell r="A1319">
            <v>250053</v>
          </cell>
          <cell r="B1319" t="str">
            <v>PB</v>
          </cell>
          <cell r="C1319" t="str">
            <v>ALCANTIL</v>
          </cell>
          <cell r="D1319" t="str">
            <v>250053</v>
          </cell>
          <cell r="E1319">
            <v>25550</v>
          </cell>
          <cell r="F1319">
            <v>11429141</v>
          </cell>
          <cell r="G1319">
            <v>24437</v>
          </cell>
          <cell r="H1319">
            <v>12311297</v>
          </cell>
          <cell r="I1319">
            <v>9831</v>
          </cell>
          <cell r="J1319">
            <v>10265549</v>
          </cell>
        </row>
        <row r="1320">
          <cell r="A1320">
            <v>250057</v>
          </cell>
          <cell r="B1320" t="str">
            <v>PB</v>
          </cell>
          <cell r="C1320" t="str">
            <v>ALGODÃO DE JANDAÍRA</v>
          </cell>
          <cell r="D1320" t="str">
            <v>250057</v>
          </cell>
          <cell r="E1320">
            <v>3968</v>
          </cell>
          <cell r="F1320">
            <v>8961019</v>
          </cell>
          <cell r="H1320">
            <v>7912267</v>
          </cell>
          <cell r="I1320">
            <v>6478</v>
          </cell>
          <cell r="J1320">
            <v>6657452</v>
          </cell>
        </row>
        <row r="1321">
          <cell r="A1321">
            <v>250060</v>
          </cell>
          <cell r="B1321" t="str">
            <v>PB</v>
          </cell>
          <cell r="C1321" t="str">
            <v>ALHANDRA</v>
          </cell>
          <cell r="D1321" t="str">
            <v>250060</v>
          </cell>
          <cell r="E1321">
            <v>67250</v>
          </cell>
          <cell r="F1321">
            <v>30190625</v>
          </cell>
          <cell r="G1321">
            <v>15103</v>
          </cell>
          <cell r="H1321">
            <v>31836411</v>
          </cell>
          <cell r="I1321">
            <v>28081</v>
          </cell>
          <cell r="J1321">
            <v>30030493</v>
          </cell>
        </row>
        <row r="1322">
          <cell r="A1322">
            <v>250073</v>
          </cell>
          <cell r="B1322" t="str">
            <v>PB</v>
          </cell>
          <cell r="C1322" t="str">
            <v>AMPARO</v>
          </cell>
          <cell r="D1322" t="str">
            <v>250073</v>
          </cell>
          <cell r="E1322">
            <v>718</v>
          </cell>
          <cell r="F1322">
            <v>1702374</v>
          </cell>
          <cell r="G1322">
            <v>735</v>
          </cell>
          <cell r="H1322">
            <v>1764051</v>
          </cell>
          <cell r="I1322">
            <v>692</v>
          </cell>
          <cell r="J1322">
            <v>1704675</v>
          </cell>
        </row>
        <row r="1323">
          <cell r="A1323">
            <v>250077</v>
          </cell>
          <cell r="B1323" t="str">
            <v>PB</v>
          </cell>
          <cell r="C1323" t="str">
            <v>APARECIDA</v>
          </cell>
          <cell r="D1323" t="str">
            <v>250077</v>
          </cell>
          <cell r="E1323">
            <v>29312</v>
          </cell>
          <cell r="F1323">
            <v>2719296</v>
          </cell>
          <cell r="G1323">
            <v>6610</v>
          </cell>
          <cell r="H1323">
            <v>4304784</v>
          </cell>
          <cell r="I1323">
            <v>1870</v>
          </cell>
          <cell r="J1323">
            <v>4102231</v>
          </cell>
        </row>
        <row r="1324">
          <cell r="A1324">
            <v>250080</v>
          </cell>
          <cell r="B1324" t="str">
            <v>PB</v>
          </cell>
          <cell r="C1324" t="str">
            <v>ARAÇAGI</v>
          </cell>
          <cell r="D1324" t="str">
            <v>250080</v>
          </cell>
          <cell r="E1324">
            <v>7346</v>
          </cell>
          <cell r="F1324">
            <v>914903</v>
          </cell>
          <cell r="G1324">
            <v>4160</v>
          </cell>
          <cell r="H1324">
            <v>748240</v>
          </cell>
          <cell r="I1324">
            <v>1833</v>
          </cell>
          <cell r="J1324">
            <v>553358</v>
          </cell>
        </row>
        <row r="1325">
          <cell r="A1325">
            <v>250100</v>
          </cell>
          <cell r="B1325" t="str">
            <v>PB</v>
          </cell>
          <cell r="C1325" t="str">
            <v>ARARUNA</v>
          </cell>
          <cell r="D1325" t="str">
            <v>250100</v>
          </cell>
          <cell r="E1325">
            <v>46855</v>
          </cell>
          <cell r="F1325">
            <v>6279996</v>
          </cell>
          <cell r="G1325">
            <v>5</v>
          </cell>
          <cell r="H1325">
            <v>8653112</v>
          </cell>
          <cell r="I1325">
            <v>3</v>
          </cell>
          <cell r="J1325">
            <v>13066801</v>
          </cell>
        </row>
        <row r="1326">
          <cell r="A1326">
            <v>250110</v>
          </cell>
          <cell r="B1326" t="str">
            <v>PB</v>
          </cell>
          <cell r="C1326" t="str">
            <v>AREIA</v>
          </cell>
          <cell r="D1326" t="str">
            <v>250110</v>
          </cell>
          <cell r="E1326">
            <v>33677</v>
          </cell>
          <cell r="F1326">
            <v>76029622</v>
          </cell>
          <cell r="G1326">
            <v>18279</v>
          </cell>
          <cell r="H1326">
            <v>77684733</v>
          </cell>
          <cell r="I1326">
            <v>54248</v>
          </cell>
          <cell r="J1326">
            <v>73048550</v>
          </cell>
        </row>
        <row r="1327">
          <cell r="A1327">
            <v>250115</v>
          </cell>
          <cell r="B1327" t="str">
            <v>PB</v>
          </cell>
          <cell r="C1327" t="str">
            <v>AREIA DE BARAÚNAS</v>
          </cell>
          <cell r="D1327" t="str">
            <v>250115</v>
          </cell>
          <cell r="E1327">
            <v>33857</v>
          </cell>
          <cell r="F1327">
            <v>6919188</v>
          </cell>
          <cell r="G1327">
            <v>11</v>
          </cell>
          <cell r="H1327">
            <v>6588355</v>
          </cell>
          <cell r="J1327">
            <v>5950829</v>
          </cell>
        </row>
        <row r="1328">
          <cell r="A1328">
            <v>250120</v>
          </cell>
          <cell r="B1328" t="str">
            <v>PB</v>
          </cell>
          <cell r="C1328" t="str">
            <v>AREIAL</v>
          </cell>
          <cell r="D1328" t="str">
            <v>250120</v>
          </cell>
          <cell r="F1328">
            <v>14008691</v>
          </cell>
          <cell r="H1328">
            <v>14329863</v>
          </cell>
          <cell r="J1328">
            <v>12072879</v>
          </cell>
        </row>
        <row r="1329">
          <cell r="A1329">
            <v>250135</v>
          </cell>
          <cell r="B1329" t="str">
            <v>PB</v>
          </cell>
          <cell r="C1329" t="str">
            <v>ASSUNÇÃO</v>
          </cell>
          <cell r="D1329" t="str">
            <v>250135</v>
          </cell>
          <cell r="E1329">
            <v>6942</v>
          </cell>
          <cell r="F1329">
            <v>8816488</v>
          </cell>
          <cell r="G1329">
            <v>5659</v>
          </cell>
          <cell r="H1329">
            <v>8805299</v>
          </cell>
          <cell r="I1329">
            <v>2383</v>
          </cell>
          <cell r="J1329">
            <v>7893751</v>
          </cell>
        </row>
        <row r="1330">
          <cell r="A1330">
            <v>250140</v>
          </cell>
          <cell r="B1330" t="str">
            <v>PB</v>
          </cell>
          <cell r="C1330" t="str">
            <v>BAÍA DA TRAIÇÃO</v>
          </cell>
          <cell r="D1330" t="str">
            <v>250140</v>
          </cell>
          <cell r="F1330">
            <v>419151</v>
          </cell>
          <cell r="H1330">
            <v>405630</v>
          </cell>
          <cell r="J1330">
            <v>365067</v>
          </cell>
        </row>
        <row r="1331">
          <cell r="A1331">
            <v>250153</v>
          </cell>
          <cell r="B1331" t="str">
            <v>PB</v>
          </cell>
          <cell r="C1331" t="str">
            <v>BARAÚNA</v>
          </cell>
          <cell r="D1331" t="str">
            <v>250153</v>
          </cell>
          <cell r="E1331">
            <v>3573</v>
          </cell>
          <cell r="F1331">
            <v>4344224</v>
          </cell>
          <cell r="G1331">
            <v>8459</v>
          </cell>
          <cell r="H1331">
            <v>5248058</v>
          </cell>
          <cell r="J1331">
            <v>6211452</v>
          </cell>
        </row>
        <row r="1332">
          <cell r="A1332">
            <v>250160</v>
          </cell>
          <cell r="B1332" t="str">
            <v>PB</v>
          </cell>
          <cell r="C1332" t="str">
            <v>BARRA DE SANTA ROSA</v>
          </cell>
          <cell r="D1332" t="str">
            <v>250160</v>
          </cell>
          <cell r="E1332">
            <v>500</v>
          </cell>
          <cell r="F1332">
            <v>5871428</v>
          </cell>
          <cell r="G1332">
            <v>2802</v>
          </cell>
          <cell r="H1332">
            <v>6828723</v>
          </cell>
          <cell r="I1332">
            <v>3048</v>
          </cell>
          <cell r="J1332">
            <v>6447554</v>
          </cell>
        </row>
        <row r="1333">
          <cell r="A1333">
            <v>250157</v>
          </cell>
          <cell r="B1333" t="str">
            <v>PB</v>
          </cell>
          <cell r="C1333" t="str">
            <v>BARRA DE SANTANA</v>
          </cell>
          <cell r="D1333" t="str">
            <v>250157</v>
          </cell>
          <cell r="E1333">
            <v>235503</v>
          </cell>
          <cell r="F1333">
            <v>41079315</v>
          </cell>
          <cell r="H1333">
            <v>38649073</v>
          </cell>
          <cell r="I1333">
            <v>135597</v>
          </cell>
          <cell r="J1333">
            <v>32969759</v>
          </cell>
        </row>
        <row r="1334">
          <cell r="A1334">
            <v>250170</v>
          </cell>
          <cell r="B1334" t="str">
            <v>PB</v>
          </cell>
          <cell r="C1334" t="str">
            <v>BARRA DE SÃO MIGUEL</v>
          </cell>
          <cell r="D1334" t="str">
            <v>250170</v>
          </cell>
          <cell r="E1334">
            <v>31484</v>
          </cell>
          <cell r="F1334">
            <v>8528752</v>
          </cell>
          <cell r="G1334">
            <v>16208</v>
          </cell>
          <cell r="H1334">
            <v>8360777</v>
          </cell>
          <cell r="I1334">
            <v>45994</v>
          </cell>
          <cell r="J1334">
            <v>7262660</v>
          </cell>
        </row>
        <row r="1335">
          <cell r="A1335">
            <v>250180</v>
          </cell>
          <cell r="B1335" t="str">
            <v>PB</v>
          </cell>
          <cell r="C1335" t="str">
            <v>BAYEUX</v>
          </cell>
          <cell r="D1335" t="str">
            <v>250180</v>
          </cell>
          <cell r="E1335">
            <v>76040</v>
          </cell>
          <cell r="F1335">
            <v>124339971</v>
          </cell>
          <cell r="G1335">
            <v>537902</v>
          </cell>
          <cell r="H1335">
            <v>150427069</v>
          </cell>
          <cell r="I1335">
            <v>164898</v>
          </cell>
          <cell r="J1335">
            <v>145555369</v>
          </cell>
        </row>
        <row r="1336">
          <cell r="A1336">
            <v>250190</v>
          </cell>
          <cell r="B1336" t="str">
            <v>PB</v>
          </cell>
          <cell r="C1336" t="str">
            <v>BELÉM</v>
          </cell>
          <cell r="D1336" t="str">
            <v>250190</v>
          </cell>
          <cell r="E1336">
            <v>103256</v>
          </cell>
          <cell r="F1336">
            <v>30799125</v>
          </cell>
          <cell r="G1336">
            <v>102263</v>
          </cell>
          <cell r="H1336">
            <v>31476374</v>
          </cell>
          <cell r="I1336">
            <v>199823</v>
          </cell>
          <cell r="J1336">
            <v>28150928</v>
          </cell>
        </row>
        <row r="1337">
          <cell r="A1337">
            <v>250200</v>
          </cell>
          <cell r="B1337" t="str">
            <v>PB</v>
          </cell>
          <cell r="C1337" t="str">
            <v>BELÉM DO BREJO DO CRUZ</v>
          </cell>
          <cell r="D1337" t="str">
            <v>250200</v>
          </cell>
          <cell r="E1337">
            <v>16365</v>
          </cell>
          <cell r="F1337">
            <v>4351712</v>
          </cell>
          <cell r="G1337">
            <v>2530</v>
          </cell>
          <cell r="H1337">
            <v>4555029</v>
          </cell>
          <cell r="I1337">
            <v>6355</v>
          </cell>
          <cell r="J1337">
            <v>4858221</v>
          </cell>
        </row>
        <row r="1338">
          <cell r="A1338">
            <v>250205</v>
          </cell>
          <cell r="B1338" t="str">
            <v>PB</v>
          </cell>
          <cell r="C1338" t="str">
            <v>BERNARDINO BATISTA</v>
          </cell>
          <cell r="D1338" t="str">
            <v>250205</v>
          </cell>
          <cell r="E1338">
            <v>1149</v>
          </cell>
          <cell r="F1338">
            <v>1932954</v>
          </cell>
          <cell r="G1338">
            <v>5922</v>
          </cell>
          <cell r="H1338">
            <v>2380608</v>
          </cell>
          <cell r="I1338">
            <v>329</v>
          </cell>
          <cell r="J1338">
            <v>1903446</v>
          </cell>
        </row>
        <row r="1339">
          <cell r="A1339">
            <v>250210</v>
          </cell>
          <cell r="B1339" t="str">
            <v>PB</v>
          </cell>
          <cell r="C1339" t="str">
            <v>BOA VENTURA</v>
          </cell>
          <cell r="D1339" t="str">
            <v>250210</v>
          </cell>
          <cell r="F1339">
            <v>1351033</v>
          </cell>
          <cell r="G1339">
            <v>724</v>
          </cell>
          <cell r="H1339">
            <v>1283614</v>
          </cell>
          <cell r="I1339">
            <v>303</v>
          </cell>
          <cell r="J1339">
            <v>995500</v>
          </cell>
        </row>
        <row r="1340">
          <cell r="A1340">
            <v>250215</v>
          </cell>
          <cell r="B1340" t="str">
            <v>PB</v>
          </cell>
          <cell r="C1340" t="str">
            <v>BOA VISTA</v>
          </cell>
          <cell r="D1340" t="str">
            <v>250215</v>
          </cell>
          <cell r="E1340">
            <v>2497</v>
          </cell>
          <cell r="F1340">
            <v>21236114</v>
          </cell>
          <cell r="G1340">
            <v>226</v>
          </cell>
          <cell r="H1340">
            <v>22197771</v>
          </cell>
          <cell r="I1340">
            <v>880</v>
          </cell>
          <cell r="J1340">
            <v>18314043</v>
          </cell>
        </row>
        <row r="1341">
          <cell r="A1341">
            <v>250220</v>
          </cell>
          <cell r="B1341" t="str">
            <v>PB</v>
          </cell>
          <cell r="C1341" t="str">
            <v>BOM JESUS</v>
          </cell>
          <cell r="D1341" t="str">
            <v>250220</v>
          </cell>
          <cell r="E1341">
            <v>37840</v>
          </cell>
          <cell r="F1341">
            <v>2801465</v>
          </cell>
          <cell r="H1341">
            <v>1921173</v>
          </cell>
          <cell r="J1341">
            <v>2004740</v>
          </cell>
        </row>
        <row r="1342">
          <cell r="A1342">
            <v>250230</v>
          </cell>
          <cell r="B1342" t="str">
            <v>PB</v>
          </cell>
          <cell r="C1342" t="str">
            <v>BOM SUCESSO</v>
          </cell>
          <cell r="D1342" t="str">
            <v>250230</v>
          </cell>
          <cell r="E1342">
            <v>21880</v>
          </cell>
          <cell r="F1342">
            <v>861649</v>
          </cell>
          <cell r="H1342">
            <v>447331</v>
          </cell>
          <cell r="J1342">
            <v>274493</v>
          </cell>
        </row>
        <row r="1343">
          <cell r="A1343">
            <v>250240</v>
          </cell>
          <cell r="B1343" t="str">
            <v>PB</v>
          </cell>
          <cell r="C1343" t="str">
            <v>BONITO DE SANTA FÉ</v>
          </cell>
          <cell r="D1343" t="str">
            <v>250240</v>
          </cell>
          <cell r="F1343">
            <v>3577067</v>
          </cell>
          <cell r="H1343">
            <v>3458566</v>
          </cell>
          <cell r="J1343">
            <v>5691846</v>
          </cell>
        </row>
        <row r="1344">
          <cell r="A1344">
            <v>250250</v>
          </cell>
          <cell r="B1344" t="str">
            <v>PB</v>
          </cell>
          <cell r="C1344" t="str">
            <v>BOQUEIRÃO</v>
          </cell>
          <cell r="D1344" t="str">
            <v>250250</v>
          </cell>
          <cell r="E1344">
            <v>687</v>
          </cell>
          <cell r="F1344">
            <v>10568798</v>
          </cell>
          <cell r="G1344">
            <v>14993</v>
          </cell>
          <cell r="H1344">
            <v>10477912</v>
          </cell>
          <cell r="I1344">
            <v>3290</v>
          </cell>
          <cell r="J1344">
            <v>9517926</v>
          </cell>
        </row>
        <row r="1345">
          <cell r="A1345">
            <v>250270</v>
          </cell>
          <cell r="B1345" t="str">
            <v>PB</v>
          </cell>
          <cell r="C1345" t="str">
            <v>BORBOREMA</v>
          </cell>
          <cell r="D1345" t="str">
            <v>250270</v>
          </cell>
          <cell r="E1345">
            <v>4047</v>
          </cell>
          <cell r="F1345">
            <v>3995174</v>
          </cell>
          <cell r="G1345">
            <v>630</v>
          </cell>
          <cell r="H1345">
            <v>3969393</v>
          </cell>
          <cell r="I1345">
            <v>354</v>
          </cell>
          <cell r="J1345">
            <v>3557355</v>
          </cell>
        </row>
        <row r="1346">
          <cell r="A1346">
            <v>250280</v>
          </cell>
          <cell r="B1346" t="str">
            <v>PB</v>
          </cell>
          <cell r="C1346" t="str">
            <v>BREJO DO CRUZ</v>
          </cell>
          <cell r="D1346" t="str">
            <v>250280</v>
          </cell>
          <cell r="E1346">
            <v>200</v>
          </cell>
          <cell r="F1346">
            <v>20933324</v>
          </cell>
          <cell r="H1346">
            <v>18778508</v>
          </cell>
          <cell r="J1346">
            <v>15364119</v>
          </cell>
        </row>
        <row r="1347">
          <cell r="A1347">
            <v>250290</v>
          </cell>
          <cell r="B1347" t="str">
            <v>PB</v>
          </cell>
          <cell r="C1347" t="str">
            <v>BREJO DOS SANTOS</v>
          </cell>
          <cell r="D1347" t="str">
            <v>250290</v>
          </cell>
          <cell r="E1347">
            <v>341</v>
          </cell>
          <cell r="F1347">
            <v>1526622</v>
          </cell>
          <cell r="G1347">
            <v>709</v>
          </cell>
          <cell r="H1347">
            <v>1439171</v>
          </cell>
          <cell r="I1347">
            <v>2037</v>
          </cell>
          <cell r="J1347">
            <v>1966527</v>
          </cell>
        </row>
        <row r="1348">
          <cell r="A1348">
            <v>250310</v>
          </cell>
          <cell r="B1348" t="str">
            <v>PB</v>
          </cell>
          <cell r="C1348" t="str">
            <v>CABACEIRAS</v>
          </cell>
          <cell r="D1348" t="str">
            <v>250310</v>
          </cell>
          <cell r="E1348">
            <v>12798</v>
          </cell>
          <cell r="F1348">
            <v>3607711</v>
          </cell>
          <cell r="G1348">
            <v>2934</v>
          </cell>
          <cell r="H1348">
            <v>3528593</v>
          </cell>
          <cell r="I1348">
            <v>12746</v>
          </cell>
          <cell r="J1348">
            <v>2712956</v>
          </cell>
        </row>
        <row r="1349">
          <cell r="A1349">
            <v>250320</v>
          </cell>
          <cell r="B1349" t="str">
            <v>PB</v>
          </cell>
          <cell r="C1349" t="str">
            <v>CABEDELO</v>
          </cell>
          <cell r="D1349" t="str">
            <v>250320</v>
          </cell>
          <cell r="F1349">
            <v>20236211</v>
          </cell>
          <cell r="H1349">
            <v>19583430</v>
          </cell>
          <cell r="J1349">
            <v>17625087</v>
          </cell>
        </row>
        <row r="1350">
          <cell r="A1350">
            <v>250330</v>
          </cell>
          <cell r="B1350" t="str">
            <v>PB</v>
          </cell>
          <cell r="C1350" t="str">
            <v>CACHOEIRA DOS ÍNDIOS</v>
          </cell>
          <cell r="D1350" t="str">
            <v>250330</v>
          </cell>
          <cell r="F1350">
            <v>2399237</v>
          </cell>
          <cell r="G1350">
            <v>1379</v>
          </cell>
          <cell r="H1350">
            <v>1924580</v>
          </cell>
          <cell r="I1350">
            <v>532</v>
          </cell>
          <cell r="J1350">
            <v>3344147</v>
          </cell>
        </row>
        <row r="1351">
          <cell r="A1351">
            <v>250340</v>
          </cell>
          <cell r="B1351" t="str">
            <v>PB</v>
          </cell>
          <cell r="C1351" t="str">
            <v>CACIMBA DE AREIA</v>
          </cell>
          <cell r="D1351" t="str">
            <v>250340</v>
          </cell>
          <cell r="F1351">
            <v>206985</v>
          </cell>
          <cell r="G1351">
            <v>891</v>
          </cell>
          <cell r="H1351">
            <v>139254</v>
          </cell>
          <cell r="J1351">
            <v>100239</v>
          </cell>
        </row>
        <row r="1352">
          <cell r="A1352">
            <v>250350</v>
          </cell>
          <cell r="B1352" t="str">
            <v>PB</v>
          </cell>
          <cell r="C1352" t="str">
            <v>CACIMBA DE DENTRO</v>
          </cell>
          <cell r="D1352" t="str">
            <v>250350</v>
          </cell>
          <cell r="F1352">
            <v>12034604</v>
          </cell>
          <cell r="G1352">
            <v>22754</v>
          </cell>
          <cell r="H1352">
            <v>12097181</v>
          </cell>
          <cell r="I1352">
            <v>4000</v>
          </cell>
          <cell r="J1352">
            <v>11433747</v>
          </cell>
        </row>
        <row r="1353">
          <cell r="A1353">
            <v>250355</v>
          </cell>
          <cell r="B1353" t="str">
            <v>PB</v>
          </cell>
          <cell r="C1353" t="str">
            <v>CACIMBAS</v>
          </cell>
          <cell r="D1353" t="str">
            <v>250355</v>
          </cell>
          <cell r="E1353">
            <v>1144</v>
          </cell>
          <cell r="F1353">
            <v>5667608</v>
          </cell>
          <cell r="G1353">
            <v>558</v>
          </cell>
          <cell r="H1353">
            <v>4967625</v>
          </cell>
          <cell r="I1353">
            <v>3919</v>
          </cell>
          <cell r="J1353">
            <v>4648191</v>
          </cell>
        </row>
        <row r="1354">
          <cell r="A1354">
            <v>250360</v>
          </cell>
          <cell r="B1354" t="str">
            <v>PB</v>
          </cell>
          <cell r="C1354" t="str">
            <v>CAIÇARA</v>
          </cell>
          <cell r="D1354" t="str">
            <v>250360</v>
          </cell>
          <cell r="E1354">
            <v>211</v>
          </cell>
          <cell r="F1354">
            <v>4854999</v>
          </cell>
          <cell r="G1354">
            <v>12795</v>
          </cell>
          <cell r="H1354">
            <v>8162137</v>
          </cell>
          <cell r="I1354">
            <v>6660</v>
          </cell>
          <cell r="J1354">
            <v>8032898</v>
          </cell>
        </row>
        <row r="1355">
          <cell r="A1355">
            <v>250370</v>
          </cell>
          <cell r="B1355" t="str">
            <v>PB</v>
          </cell>
          <cell r="C1355" t="str">
            <v>CAJAZEIRAS</v>
          </cell>
          <cell r="D1355" t="str">
            <v>250370</v>
          </cell>
          <cell r="E1355">
            <v>53352</v>
          </cell>
          <cell r="F1355">
            <v>7703656</v>
          </cell>
          <cell r="G1355">
            <v>136359</v>
          </cell>
          <cell r="H1355">
            <v>10390059</v>
          </cell>
          <cell r="I1355">
            <v>57820</v>
          </cell>
          <cell r="J1355">
            <v>7357438</v>
          </cell>
        </row>
        <row r="1356">
          <cell r="A1356">
            <v>250375</v>
          </cell>
          <cell r="B1356" t="str">
            <v>PB</v>
          </cell>
          <cell r="C1356" t="str">
            <v>CAJAZEIRINHAS</v>
          </cell>
          <cell r="D1356" t="str">
            <v>250375</v>
          </cell>
          <cell r="E1356">
            <v>4031</v>
          </cell>
          <cell r="F1356">
            <v>2695342</v>
          </cell>
          <cell r="G1356">
            <v>989</v>
          </cell>
          <cell r="H1356">
            <v>2586923</v>
          </cell>
          <cell r="I1356">
            <v>822</v>
          </cell>
          <cell r="J1356">
            <v>2532331</v>
          </cell>
        </row>
        <row r="1357">
          <cell r="A1357">
            <v>250390</v>
          </cell>
          <cell r="B1357" t="str">
            <v>PB</v>
          </cell>
          <cell r="C1357" t="str">
            <v>CAMALAÚ</v>
          </cell>
          <cell r="D1357" t="str">
            <v>250390</v>
          </cell>
          <cell r="E1357">
            <v>5518</v>
          </cell>
          <cell r="F1357">
            <v>1493433</v>
          </cell>
          <cell r="G1357">
            <v>7324</v>
          </cell>
          <cell r="H1357">
            <v>1111641</v>
          </cell>
          <cell r="I1357">
            <v>4064</v>
          </cell>
          <cell r="J1357">
            <v>1691608</v>
          </cell>
        </row>
        <row r="1358">
          <cell r="A1358">
            <v>250400</v>
          </cell>
          <cell r="B1358" t="str">
            <v>PB</v>
          </cell>
          <cell r="C1358" t="str">
            <v>CAMPINA GRANDE</v>
          </cell>
          <cell r="D1358" t="str">
            <v>250400</v>
          </cell>
          <cell r="F1358">
            <v>22114625</v>
          </cell>
          <cell r="H1358">
            <v>21401250</v>
          </cell>
          <cell r="J1358">
            <v>19261125</v>
          </cell>
        </row>
        <row r="1359">
          <cell r="A1359">
            <v>250403</v>
          </cell>
          <cell r="B1359" t="str">
            <v>PB</v>
          </cell>
          <cell r="C1359" t="str">
            <v>CAPIM</v>
          </cell>
          <cell r="D1359" t="str">
            <v>250403</v>
          </cell>
          <cell r="E1359">
            <v>5385</v>
          </cell>
          <cell r="F1359">
            <v>1014627</v>
          </cell>
          <cell r="G1359">
            <v>1164</v>
          </cell>
          <cell r="H1359">
            <v>1377737</v>
          </cell>
          <cell r="I1359">
            <v>19783</v>
          </cell>
          <cell r="J1359">
            <v>1465573</v>
          </cell>
        </row>
        <row r="1360">
          <cell r="A1360">
            <v>250407</v>
          </cell>
          <cell r="B1360" t="str">
            <v>PB</v>
          </cell>
          <cell r="C1360" t="str">
            <v>CARAÚBAS</v>
          </cell>
          <cell r="D1360" t="str">
            <v>250407</v>
          </cell>
          <cell r="E1360">
            <v>5860</v>
          </cell>
          <cell r="F1360">
            <v>766083</v>
          </cell>
          <cell r="G1360">
            <v>1877</v>
          </cell>
          <cell r="H1360">
            <v>669392</v>
          </cell>
          <cell r="I1360">
            <v>3218</v>
          </cell>
          <cell r="J1360">
            <v>856075</v>
          </cell>
        </row>
        <row r="1361">
          <cell r="A1361">
            <v>250410</v>
          </cell>
          <cell r="B1361" t="str">
            <v>PB</v>
          </cell>
          <cell r="C1361" t="str">
            <v>CARRAPATEIRA</v>
          </cell>
          <cell r="D1361" t="str">
            <v>250410</v>
          </cell>
          <cell r="E1361">
            <v>6610</v>
          </cell>
          <cell r="F1361">
            <v>750688</v>
          </cell>
          <cell r="H1361">
            <v>659361</v>
          </cell>
          <cell r="I1361">
            <v>3692</v>
          </cell>
          <cell r="J1361">
            <v>562588</v>
          </cell>
        </row>
        <row r="1362">
          <cell r="A1362">
            <v>250415</v>
          </cell>
          <cell r="B1362" t="str">
            <v>PB</v>
          </cell>
          <cell r="C1362" t="str">
            <v>CASSERENGUE</v>
          </cell>
          <cell r="D1362" t="str">
            <v>250415</v>
          </cell>
          <cell r="E1362">
            <v>3717</v>
          </cell>
          <cell r="F1362">
            <v>7299297</v>
          </cell>
          <cell r="H1362">
            <v>6656410</v>
          </cell>
          <cell r="I1362">
            <v>29</v>
          </cell>
          <cell r="J1362">
            <v>5870570</v>
          </cell>
        </row>
        <row r="1363">
          <cell r="A1363">
            <v>250420</v>
          </cell>
          <cell r="B1363" t="str">
            <v>PB</v>
          </cell>
          <cell r="C1363" t="str">
            <v>CATINGUEIRA</v>
          </cell>
          <cell r="D1363" t="str">
            <v>250420</v>
          </cell>
          <cell r="E1363">
            <v>5203</v>
          </cell>
          <cell r="F1363">
            <v>9458477</v>
          </cell>
          <cell r="G1363">
            <v>16691</v>
          </cell>
          <cell r="H1363">
            <v>8311917</v>
          </cell>
          <cell r="I1363">
            <v>18101</v>
          </cell>
          <cell r="J1363">
            <v>7576459</v>
          </cell>
        </row>
        <row r="1364">
          <cell r="A1364">
            <v>250430</v>
          </cell>
          <cell r="B1364" t="str">
            <v>PB</v>
          </cell>
          <cell r="C1364" t="str">
            <v>CATOLÉ DO ROCHA</v>
          </cell>
          <cell r="D1364" t="str">
            <v>250430</v>
          </cell>
          <cell r="E1364">
            <v>49618</v>
          </cell>
          <cell r="F1364">
            <v>28424217</v>
          </cell>
          <cell r="G1364">
            <v>32830</v>
          </cell>
          <cell r="H1364">
            <v>25185415</v>
          </cell>
          <cell r="I1364">
            <v>19111</v>
          </cell>
          <cell r="J1364">
            <v>22831258</v>
          </cell>
        </row>
        <row r="1365">
          <cell r="A1365">
            <v>250435</v>
          </cell>
          <cell r="B1365" t="str">
            <v>PB</v>
          </cell>
          <cell r="C1365" t="str">
            <v>CATURITÉ</v>
          </cell>
          <cell r="D1365" t="str">
            <v>250435</v>
          </cell>
          <cell r="E1365">
            <v>1967</v>
          </cell>
          <cell r="F1365">
            <v>2859952</v>
          </cell>
          <cell r="G1365">
            <v>100</v>
          </cell>
          <cell r="H1365">
            <v>2811180</v>
          </cell>
          <cell r="I1365">
            <v>1956</v>
          </cell>
          <cell r="J1365">
            <v>2394111</v>
          </cell>
        </row>
        <row r="1366">
          <cell r="A1366">
            <v>250440</v>
          </cell>
          <cell r="B1366" t="str">
            <v>PB</v>
          </cell>
          <cell r="C1366" t="str">
            <v>CONCEIÇÃO</v>
          </cell>
          <cell r="D1366" t="str">
            <v>250440</v>
          </cell>
          <cell r="E1366">
            <v>260</v>
          </cell>
          <cell r="F1366">
            <v>6273880</v>
          </cell>
          <cell r="H1366">
            <v>8181499</v>
          </cell>
          <cell r="I1366">
            <v>120505</v>
          </cell>
          <cell r="J1366">
            <v>7395360</v>
          </cell>
        </row>
        <row r="1367">
          <cell r="A1367">
            <v>250450</v>
          </cell>
          <cell r="B1367" t="str">
            <v>PB</v>
          </cell>
          <cell r="C1367" t="str">
            <v>CONDADO</v>
          </cell>
          <cell r="D1367" t="str">
            <v>250450</v>
          </cell>
          <cell r="E1367">
            <v>1288</v>
          </cell>
          <cell r="F1367">
            <v>11617118</v>
          </cell>
          <cell r="G1367">
            <v>12757</v>
          </cell>
          <cell r="H1367">
            <v>11844032</v>
          </cell>
          <cell r="I1367">
            <v>1252</v>
          </cell>
          <cell r="J1367">
            <v>10309004</v>
          </cell>
        </row>
        <row r="1368">
          <cell r="A1368">
            <v>250460</v>
          </cell>
          <cell r="B1368" t="str">
            <v>PB</v>
          </cell>
          <cell r="C1368" t="str">
            <v>CONDE</v>
          </cell>
          <cell r="D1368" t="str">
            <v>250460</v>
          </cell>
          <cell r="E1368">
            <v>544414</v>
          </cell>
          <cell r="F1368">
            <v>81995231</v>
          </cell>
          <cell r="G1368">
            <v>344326</v>
          </cell>
          <cell r="H1368">
            <v>85240303</v>
          </cell>
          <cell r="I1368">
            <v>315241</v>
          </cell>
          <cell r="J1368">
            <v>70037197</v>
          </cell>
        </row>
        <row r="1369">
          <cell r="A1369">
            <v>250470</v>
          </cell>
          <cell r="B1369" t="str">
            <v>PB</v>
          </cell>
          <cell r="C1369" t="str">
            <v>CONGO</v>
          </cell>
          <cell r="D1369" t="str">
            <v>250470</v>
          </cell>
          <cell r="E1369">
            <v>4270</v>
          </cell>
          <cell r="F1369">
            <v>632277</v>
          </cell>
          <cell r="G1369">
            <v>205</v>
          </cell>
          <cell r="H1369">
            <v>727096</v>
          </cell>
          <cell r="I1369">
            <v>417</v>
          </cell>
          <cell r="J1369">
            <v>1276031</v>
          </cell>
        </row>
        <row r="1370">
          <cell r="A1370">
            <v>250480</v>
          </cell>
          <cell r="B1370" t="str">
            <v>PB</v>
          </cell>
          <cell r="C1370" t="str">
            <v>COREMAS</v>
          </cell>
          <cell r="D1370" t="str">
            <v>250480</v>
          </cell>
          <cell r="F1370">
            <v>297321</v>
          </cell>
          <cell r="H1370">
            <v>287730</v>
          </cell>
          <cell r="J1370">
            <v>258957</v>
          </cell>
        </row>
        <row r="1371">
          <cell r="A1371">
            <v>250485</v>
          </cell>
          <cell r="B1371" t="str">
            <v>PB</v>
          </cell>
          <cell r="C1371" t="str">
            <v>COXIXOLA</v>
          </cell>
          <cell r="D1371" t="str">
            <v>250485</v>
          </cell>
          <cell r="E1371">
            <v>5695</v>
          </cell>
          <cell r="F1371">
            <v>2309890</v>
          </cell>
          <cell r="H1371">
            <v>2075550</v>
          </cell>
          <cell r="J1371">
            <v>1867839</v>
          </cell>
        </row>
        <row r="1372">
          <cell r="A1372">
            <v>250490</v>
          </cell>
          <cell r="B1372" t="str">
            <v>PB</v>
          </cell>
          <cell r="C1372" t="str">
            <v>CRUZ DO ESPÍRITO SANTO</v>
          </cell>
          <cell r="D1372" t="str">
            <v>250490</v>
          </cell>
          <cell r="F1372">
            <v>682868</v>
          </cell>
          <cell r="G1372">
            <v>6908</v>
          </cell>
          <cell r="H1372">
            <v>508864</v>
          </cell>
          <cell r="J1372">
            <v>408240</v>
          </cell>
        </row>
        <row r="1373">
          <cell r="A1373">
            <v>250500</v>
          </cell>
          <cell r="B1373" t="str">
            <v>PB</v>
          </cell>
          <cell r="C1373" t="str">
            <v>CUBATI</v>
          </cell>
          <cell r="D1373" t="str">
            <v>250500</v>
          </cell>
          <cell r="F1373">
            <v>50220</v>
          </cell>
          <cell r="H1373">
            <v>48600</v>
          </cell>
          <cell r="J1373">
            <v>43740</v>
          </cell>
        </row>
        <row r="1374">
          <cell r="A1374">
            <v>250510</v>
          </cell>
          <cell r="B1374" t="str">
            <v>PB</v>
          </cell>
          <cell r="C1374" t="str">
            <v>CUITÉ</v>
          </cell>
          <cell r="D1374" t="str">
            <v>250510</v>
          </cell>
          <cell r="E1374">
            <v>822</v>
          </cell>
          <cell r="F1374">
            <v>4210177</v>
          </cell>
          <cell r="G1374">
            <v>717</v>
          </cell>
          <cell r="H1374">
            <v>5072361</v>
          </cell>
          <cell r="I1374">
            <v>6831</v>
          </cell>
          <cell r="J1374">
            <v>4493381</v>
          </cell>
        </row>
        <row r="1375">
          <cell r="A1375">
            <v>250523</v>
          </cell>
          <cell r="B1375" t="str">
            <v>PB</v>
          </cell>
          <cell r="C1375" t="str">
            <v>CUITÉ DE MAMANGUAPE</v>
          </cell>
          <cell r="D1375" t="str">
            <v>250523</v>
          </cell>
          <cell r="F1375">
            <v>5649042</v>
          </cell>
          <cell r="H1375">
            <v>5805219</v>
          </cell>
          <cell r="I1375">
            <v>127303</v>
          </cell>
          <cell r="J1375">
            <v>2591227</v>
          </cell>
        </row>
        <row r="1376">
          <cell r="A1376">
            <v>250520</v>
          </cell>
          <cell r="B1376" t="str">
            <v>PB</v>
          </cell>
          <cell r="C1376" t="str">
            <v>CUITEGI</v>
          </cell>
          <cell r="D1376" t="str">
            <v>250520</v>
          </cell>
          <cell r="E1376">
            <v>462</v>
          </cell>
          <cell r="F1376">
            <v>3449168</v>
          </cell>
          <cell r="H1376">
            <v>3419710</v>
          </cell>
          <cell r="J1376">
            <v>2848829</v>
          </cell>
        </row>
        <row r="1377">
          <cell r="A1377">
            <v>250527</v>
          </cell>
          <cell r="B1377" t="str">
            <v>PB</v>
          </cell>
          <cell r="C1377" t="str">
            <v>CURRAL DE CIMA</v>
          </cell>
          <cell r="D1377" t="str">
            <v>250527</v>
          </cell>
          <cell r="E1377">
            <v>9871</v>
          </cell>
          <cell r="F1377">
            <v>2992739</v>
          </cell>
          <cell r="G1377">
            <v>6639</v>
          </cell>
          <cell r="H1377">
            <v>2669223</v>
          </cell>
          <cell r="I1377">
            <v>53468</v>
          </cell>
          <cell r="J1377">
            <v>1755157</v>
          </cell>
        </row>
        <row r="1378">
          <cell r="A1378">
            <v>250530</v>
          </cell>
          <cell r="B1378" t="str">
            <v>PB</v>
          </cell>
          <cell r="C1378" t="str">
            <v>CURRAL VELHO</v>
          </cell>
          <cell r="D1378" t="str">
            <v>250530</v>
          </cell>
          <cell r="E1378">
            <v>153</v>
          </cell>
          <cell r="F1378">
            <v>1678133</v>
          </cell>
          <cell r="G1378">
            <v>227</v>
          </cell>
          <cell r="H1378">
            <v>1035334</v>
          </cell>
          <cell r="I1378">
            <v>474</v>
          </cell>
          <cell r="J1378">
            <v>771273</v>
          </cell>
        </row>
        <row r="1379">
          <cell r="A1379">
            <v>250535</v>
          </cell>
          <cell r="B1379" t="str">
            <v>PB</v>
          </cell>
          <cell r="C1379" t="str">
            <v>DAMIÃO</v>
          </cell>
          <cell r="D1379" t="str">
            <v>250535</v>
          </cell>
          <cell r="E1379">
            <v>4947</v>
          </cell>
          <cell r="F1379">
            <v>5119283</v>
          </cell>
          <cell r="G1379">
            <v>3383</v>
          </cell>
          <cell r="H1379">
            <v>5157279</v>
          </cell>
          <cell r="I1379">
            <v>3275</v>
          </cell>
          <cell r="J1379">
            <v>4898196</v>
          </cell>
        </row>
        <row r="1380">
          <cell r="A1380">
            <v>250540</v>
          </cell>
          <cell r="B1380" t="str">
            <v>PB</v>
          </cell>
          <cell r="C1380" t="str">
            <v>DESTERRO</v>
          </cell>
          <cell r="D1380" t="str">
            <v>250540</v>
          </cell>
          <cell r="F1380">
            <v>175975943</v>
          </cell>
          <cell r="H1380">
            <v>170235379</v>
          </cell>
          <cell r="J1380">
            <v>153172483</v>
          </cell>
        </row>
        <row r="1381">
          <cell r="A1381">
            <v>250560</v>
          </cell>
          <cell r="B1381" t="str">
            <v>PB</v>
          </cell>
          <cell r="C1381" t="str">
            <v>DIAMANTE</v>
          </cell>
          <cell r="D1381" t="str">
            <v>250560</v>
          </cell>
          <cell r="E1381">
            <v>205</v>
          </cell>
          <cell r="F1381">
            <v>1613311</v>
          </cell>
          <cell r="G1381">
            <v>586</v>
          </cell>
          <cell r="H1381">
            <v>1483365</v>
          </cell>
          <cell r="I1381">
            <v>1780</v>
          </cell>
          <cell r="J1381">
            <v>1120131</v>
          </cell>
        </row>
        <row r="1382">
          <cell r="A1382">
            <v>250570</v>
          </cell>
          <cell r="B1382" t="str">
            <v>PB</v>
          </cell>
          <cell r="C1382" t="str">
            <v>DONA INÊS</v>
          </cell>
          <cell r="D1382" t="str">
            <v>250570</v>
          </cell>
          <cell r="E1382">
            <v>13575</v>
          </cell>
          <cell r="F1382">
            <v>6219543</v>
          </cell>
          <cell r="G1382">
            <v>68039</v>
          </cell>
          <cell r="H1382">
            <v>7740925</v>
          </cell>
          <cell r="J1382">
            <v>8146513</v>
          </cell>
        </row>
        <row r="1383">
          <cell r="A1383">
            <v>250580</v>
          </cell>
          <cell r="B1383" t="str">
            <v>PB</v>
          </cell>
          <cell r="C1383" t="str">
            <v>DUAS ESTRADAS</v>
          </cell>
          <cell r="D1383" t="str">
            <v>250580</v>
          </cell>
          <cell r="E1383">
            <v>20065</v>
          </cell>
          <cell r="F1383">
            <v>1892648</v>
          </cell>
          <cell r="G1383">
            <v>23273</v>
          </cell>
          <cell r="H1383">
            <v>2727553</v>
          </cell>
          <cell r="I1383">
            <v>8637</v>
          </cell>
          <cell r="J1383">
            <v>3015334</v>
          </cell>
        </row>
        <row r="1384">
          <cell r="A1384">
            <v>250590</v>
          </cell>
          <cell r="B1384" t="str">
            <v>PB</v>
          </cell>
          <cell r="C1384" t="str">
            <v>EMAS</v>
          </cell>
          <cell r="D1384" t="str">
            <v>250590</v>
          </cell>
          <cell r="F1384">
            <v>7335325</v>
          </cell>
          <cell r="H1384">
            <v>8685106</v>
          </cell>
          <cell r="J1384">
            <v>7884455</v>
          </cell>
        </row>
        <row r="1385">
          <cell r="A1385">
            <v>250600</v>
          </cell>
          <cell r="B1385" t="str">
            <v>PB</v>
          </cell>
          <cell r="C1385" t="str">
            <v>ESPERANÇA</v>
          </cell>
          <cell r="D1385" t="str">
            <v>250600</v>
          </cell>
          <cell r="E1385">
            <v>9809</v>
          </cell>
          <cell r="F1385">
            <v>6909698</v>
          </cell>
          <cell r="G1385">
            <v>799</v>
          </cell>
          <cell r="H1385">
            <v>7440328</v>
          </cell>
          <cell r="I1385">
            <v>8569</v>
          </cell>
          <cell r="J1385">
            <v>7012377</v>
          </cell>
        </row>
        <row r="1386">
          <cell r="A1386">
            <v>250610</v>
          </cell>
          <cell r="B1386" t="str">
            <v>PB</v>
          </cell>
          <cell r="C1386" t="str">
            <v>FAGUNDES</v>
          </cell>
          <cell r="D1386" t="str">
            <v>250610</v>
          </cell>
          <cell r="F1386">
            <v>141143</v>
          </cell>
          <cell r="H1386">
            <v>136590</v>
          </cell>
          <cell r="J1386">
            <v>122931</v>
          </cell>
        </row>
        <row r="1387">
          <cell r="A1387">
            <v>250620</v>
          </cell>
          <cell r="B1387" t="str">
            <v>PB</v>
          </cell>
          <cell r="C1387" t="str">
            <v>FREI MARTINHO</v>
          </cell>
          <cell r="D1387" t="str">
            <v>250620</v>
          </cell>
          <cell r="E1387">
            <v>65</v>
          </cell>
          <cell r="F1387">
            <v>378212</v>
          </cell>
          <cell r="G1387">
            <v>697</v>
          </cell>
          <cell r="H1387">
            <v>1855714</v>
          </cell>
          <cell r="I1387">
            <v>2867</v>
          </cell>
          <cell r="J1387">
            <v>1947961</v>
          </cell>
        </row>
        <row r="1388">
          <cell r="A1388">
            <v>250625</v>
          </cell>
          <cell r="B1388" t="str">
            <v>PB</v>
          </cell>
          <cell r="C1388" t="str">
            <v>GADO BRAVO</v>
          </cell>
          <cell r="D1388" t="str">
            <v>250625</v>
          </cell>
          <cell r="F1388">
            <v>9543479</v>
          </cell>
          <cell r="H1388">
            <v>9219150</v>
          </cell>
          <cell r="J1388">
            <v>8291835</v>
          </cell>
        </row>
        <row r="1389">
          <cell r="A1389">
            <v>250630</v>
          </cell>
          <cell r="B1389" t="str">
            <v>PB</v>
          </cell>
          <cell r="C1389" t="str">
            <v>GUARABIRA</v>
          </cell>
          <cell r="D1389" t="str">
            <v>250630</v>
          </cell>
          <cell r="E1389">
            <v>362160</v>
          </cell>
          <cell r="F1389">
            <v>116229844</v>
          </cell>
          <cell r="G1389">
            <v>468479</v>
          </cell>
          <cell r="H1389">
            <v>119722504</v>
          </cell>
          <cell r="I1389">
            <v>390701</v>
          </cell>
          <cell r="J1389">
            <v>100857478</v>
          </cell>
        </row>
        <row r="1390">
          <cell r="A1390">
            <v>250640</v>
          </cell>
          <cell r="B1390" t="str">
            <v>PB</v>
          </cell>
          <cell r="C1390" t="str">
            <v>GURINHÉM</v>
          </cell>
          <cell r="D1390" t="str">
            <v>250640</v>
          </cell>
          <cell r="E1390">
            <v>44456</v>
          </cell>
          <cell r="F1390">
            <v>6284552</v>
          </cell>
          <cell r="G1390">
            <v>29763</v>
          </cell>
          <cell r="H1390">
            <v>5700094</v>
          </cell>
          <cell r="I1390">
            <v>62704</v>
          </cell>
          <cell r="J1390">
            <v>7505083</v>
          </cell>
        </row>
        <row r="1391">
          <cell r="A1391">
            <v>250650</v>
          </cell>
          <cell r="B1391" t="str">
            <v>PB</v>
          </cell>
          <cell r="C1391" t="str">
            <v>GURJÃO</v>
          </cell>
          <cell r="D1391" t="str">
            <v>250650</v>
          </cell>
          <cell r="E1391">
            <v>10244</v>
          </cell>
          <cell r="F1391">
            <v>1124197</v>
          </cell>
          <cell r="G1391">
            <v>10005</v>
          </cell>
          <cell r="H1391">
            <v>1364431</v>
          </cell>
          <cell r="I1391">
            <v>11535</v>
          </cell>
          <cell r="J1391">
            <v>1196738</v>
          </cell>
        </row>
        <row r="1392">
          <cell r="A1392">
            <v>250660</v>
          </cell>
          <cell r="B1392" t="str">
            <v>PB</v>
          </cell>
          <cell r="C1392" t="str">
            <v>IBIARA</v>
          </cell>
          <cell r="D1392" t="str">
            <v>250660</v>
          </cell>
          <cell r="E1392">
            <v>68</v>
          </cell>
          <cell r="F1392">
            <v>4037720</v>
          </cell>
          <cell r="G1392">
            <v>206</v>
          </cell>
          <cell r="H1392">
            <v>3894045</v>
          </cell>
          <cell r="J1392">
            <v>3500145</v>
          </cell>
        </row>
        <row r="1393">
          <cell r="A1393">
            <v>250260</v>
          </cell>
          <cell r="B1393" t="str">
            <v>PB</v>
          </cell>
          <cell r="C1393" t="str">
            <v>IGARACY</v>
          </cell>
          <cell r="D1393" t="str">
            <v>250260</v>
          </cell>
          <cell r="E1393">
            <v>152</v>
          </cell>
          <cell r="F1393">
            <v>1549794</v>
          </cell>
          <cell r="G1393">
            <v>416</v>
          </cell>
          <cell r="H1393">
            <v>1493860</v>
          </cell>
          <cell r="I1393">
            <v>282</v>
          </cell>
          <cell r="J1393">
            <v>1812682</v>
          </cell>
        </row>
        <row r="1394">
          <cell r="A1394">
            <v>250670</v>
          </cell>
          <cell r="B1394" t="str">
            <v>PB</v>
          </cell>
          <cell r="C1394" t="str">
            <v>IMACULADA</v>
          </cell>
          <cell r="D1394" t="str">
            <v>250670</v>
          </cell>
          <cell r="F1394">
            <v>3602174</v>
          </cell>
          <cell r="H1394">
            <v>4630994</v>
          </cell>
          <cell r="J1394">
            <v>3637744</v>
          </cell>
        </row>
        <row r="1395">
          <cell r="A1395">
            <v>250680</v>
          </cell>
          <cell r="B1395" t="str">
            <v>PB</v>
          </cell>
          <cell r="C1395" t="str">
            <v>INGÁ</v>
          </cell>
          <cell r="D1395" t="str">
            <v>250680</v>
          </cell>
          <cell r="F1395">
            <v>2570571</v>
          </cell>
          <cell r="H1395">
            <v>1904632</v>
          </cell>
          <cell r="J1395">
            <v>1565819</v>
          </cell>
        </row>
        <row r="1396">
          <cell r="A1396">
            <v>250690</v>
          </cell>
          <cell r="B1396" t="str">
            <v>PB</v>
          </cell>
          <cell r="C1396" t="str">
            <v>ITABAIANA</v>
          </cell>
          <cell r="D1396" t="str">
            <v>250690</v>
          </cell>
          <cell r="E1396">
            <v>17019</v>
          </cell>
          <cell r="F1396">
            <v>28865452</v>
          </cell>
          <cell r="G1396">
            <v>6636</v>
          </cell>
          <cell r="H1396">
            <v>23957697</v>
          </cell>
          <cell r="I1396">
            <v>36313</v>
          </cell>
          <cell r="J1396">
            <v>24342727</v>
          </cell>
        </row>
        <row r="1397">
          <cell r="A1397">
            <v>250700</v>
          </cell>
          <cell r="B1397" t="str">
            <v>PB</v>
          </cell>
          <cell r="C1397" t="str">
            <v>ITAPORANGA</v>
          </cell>
          <cell r="D1397" t="str">
            <v>250700</v>
          </cell>
          <cell r="E1397">
            <v>4774</v>
          </cell>
          <cell r="F1397">
            <v>8193760</v>
          </cell>
          <cell r="G1397">
            <v>4507</v>
          </cell>
          <cell r="H1397">
            <v>11174297</v>
          </cell>
          <cell r="I1397">
            <v>5800</v>
          </cell>
          <cell r="J1397">
            <v>9876175</v>
          </cell>
        </row>
        <row r="1398">
          <cell r="A1398">
            <v>250710</v>
          </cell>
          <cell r="B1398" t="str">
            <v>PB</v>
          </cell>
          <cell r="C1398" t="str">
            <v>ITAPOROROCA</v>
          </cell>
          <cell r="D1398" t="str">
            <v>250710</v>
          </cell>
          <cell r="E1398">
            <v>6908</v>
          </cell>
          <cell r="F1398">
            <v>34582858</v>
          </cell>
          <cell r="H1398">
            <v>33486383</v>
          </cell>
          <cell r="I1398">
            <v>60142</v>
          </cell>
          <cell r="J1398">
            <v>30772496</v>
          </cell>
        </row>
        <row r="1399">
          <cell r="A1399">
            <v>250720</v>
          </cell>
          <cell r="B1399" t="str">
            <v>PB</v>
          </cell>
          <cell r="C1399" t="str">
            <v>ITATUBA</v>
          </cell>
          <cell r="D1399" t="str">
            <v>250720</v>
          </cell>
          <cell r="E1399">
            <v>221645</v>
          </cell>
          <cell r="F1399">
            <v>17693564</v>
          </cell>
          <cell r="G1399">
            <v>1450</v>
          </cell>
          <cell r="H1399">
            <v>14692780</v>
          </cell>
          <cell r="I1399">
            <v>118830</v>
          </cell>
          <cell r="J1399">
            <v>10163226</v>
          </cell>
        </row>
        <row r="1400">
          <cell r="A1400">
            <v>250730</v>
          </cell>
          <cell r="B1400" t="str">
            <v>PB</v>
          </cell>
          <cell r="C1400" t="str">
            <v>JACARAÚ</v>
          </cell>
          <cell r="D1400" t="str">
            <v>250730</v>
          </cell>
          <cell r="E1400">
            <v>222</v>
          </cell>
          <cell r="F1400">
            <v>10611946</v>
          </cell>
          <cell r="G1400">
            <v>1</v>
          </cell>
          <cell r="H1400">
            <v>9527427</v>
          </cell>
          <cell r="J1400">
            <v>7979745</v>
          </cell>
        </row>
        <row r="1401">
          <cell r="A1401">
            <v>250740</v>
          </cell>
          <cell r="B1401" t="str">
            <v>PB</v>
          </cell>
          <cell r="C1401" t="str">
            <v>JERICÓ</v>
          </cell>
          <cell r="D1401" t="str">
            <v>250740</v>
          </cell>
          <cell r="E1401">
            <v>3689</v>
          </cell>
          <cell r="F1401">
            <v>1945917</v>
          </cell>
          <cell r="G1401">
            <v>2051</v>
          </cell>
          <cell r="H1401">
            <v>1882541</v>
          </cell>
          <cell r="I1401">
            <v>3871</v>
          </cell>
          <cell r="J1401">
            <v>1579056</v>
          </cell>
        </row>
        <row r="1402">
          <cell r="A1402">
            <v>250750</v>
          </cell>
          <cell r="B1402" t="str">
            <v>PB</v>
          </cell>
          <cell r="C1402" t="str">
            <v>JOÃO PESSOA</v>
          </cell>
          <cell r="D1402" t="str">
            <v>250750</v>
          </cell>
          <cell r="E1402">
            <v>26039</v>
          </cell>
          <cell r="F1402">
            <v>2079884259</v>
          </cell>
          <cell r="H1402">
            <v>2012488830</v>
          </cell>
          <cell r="J1402">
            <v>1811239947</v>
          </cell>
        </row>
        <row r="1403">
          <cell r="A1403">
            <v>251365</v>
          </cell>
          <cell r="B1403" t="str">
            <v>PB</v>
          </cell>
          <cell r="C1403" t="str">
            <v>JOCA CLAUDINO</v>
          </cell>
          <cell r="D1403" t="str">
            <v>251365</v>
          </cell>
          <cell r="F1403">
            <v>1942550</v>
          </cell>
          <cell r="H1403">
            <v>1864027</v>
          </cell>
          <cell r="I1403">
            <v>300</v>
          </cell>
          <cell r="J1403">
            <v>2641422</v>
          </cell>
        </row>
        <row r="1404">
          <cell r="A1404">
            <v>250760</v>
          </cell>
          <cell r="B1404" t="str">
            <v>PB</v>
          </cell>
          <cell r="C1404" t="str">
            <v>JUAREZ TÁVORA</v>
          </cell>
          <cell r="D1404" t="str">
            <v>250760</v>
          </cell>
          <cell r="F1404">
            <v>314867</v>
          </cell>
          <cell r="H1404">
            <v>304710</v>
          </cell>
          <cell r="J1404">
            <v>274239</v>
          </cell>
        </row>
        <row r="1405">
          <cell r="A1405">
            <v>250770</v>
          </cell>
          <cell r="B1405" t="str">
            <v>PB</v>
          </cell>
          <cell r="C1405" t="str">
            <v>JUAZEIRINHO</v>
          </cell>
          <cell r="D1405" t="str">
            <v>250770</v>
          </cell>
          <cell r="E1405">
            <v>3171</v>
          </cell>
          <cell r="F1405">
            <v>2515961</v>
          </cell>
          <cell r="H1405">
            <v>2623675</v>
          </cell>
          <cell r="I1405">
            <v>37019</v>
          </cell>
          <cell r="J1405">
            <v>3215974</v>
          </cell>
        </row>
        <row r="1406">
          <cell r="A1406">
            <v>250780</v>
          </cell>
          <cell r="B1406" t="str">
            <v>PB</v>
          </cell>
          <cell r="C1406" t="str">
            <v>JUNCO DO SERIDÓ</v>
          </cell>
          <cell r="D1406" t="str">
            <v>250780</v>
          </cell>
          <cell r="E1406">
            <v>14623</v>
          </cell>
          <cell r="F1406">
            <v>1465873</v>
          </cell>
          <cell r="G1406">
            <v>11356</v>
          </cell>
          <cell r="H1406">
            <v>1458202</v>
          </cell>
          <cell r="I1406">
            <v>10152</v>
          </cell>
          <cell r="J1406">
            <v>1353327</v>
          </cell>
        </row>
        <row r="1407">
          <cell r="A1407">
            <v>250790</v>
          </cell>
          <cell r="B1407" t="str">
            <v>PB</v>
          </cell>
          <cell r="C1407" t="str">
            <v>JURIPIRANGA</v>
          </cell>
          <cell r="D1407" t="str">
            <v>250790</v>
          </cell>
          <cell r="E1407">
            <v>2867</v>
          </cell>
          <cell r="F1407">
            <v>18025142</v>
          </cell>
          <cell r="G1407">
            <v>7979</v>
          </cell>
          <cell r="H1407">
            <v>17550611</v>
          </cell>
          <cell r="I1407">
            <v>15687</v>
          </cell>
          <cell r="J1407">
            <v>16325127</v>
          </cell>
        </row>
        <row r="1408">
          <cell r="A1408">
            <v>250800</v>
          </cell>
          <cell r="B1408" t="str">
            <v>PB</v>
          </cell>
          <cell r="C1408" t="str">
            <v>JURU</v>
          </cell>
          <cell r="D1408" t="str">
            <v>250800</v>
          </cell>
          <cell r="E1408">
            <v>29640</v>
          </cell>
          <cell r="F1408">
            <v>1475444</v>
          </cell>
          <cell r="G1408">
            <v>2711</v>
          </cell>
          <cell r="H1408">
            <v>1986593</v>
          </cell>
          <cell r="I1408">
            <v>38960</v>
          </cell>
          <cell r="J1408">
            <v>1441958</v>
          </cell>
        </row>
        <row r="1409">
          <cell r="A1409">
            <v>250810</v>
          </cell>
          <cell r="B1409" t="str">
            <v>PB</v>
          </cell>
          <cell r="C1409" t="str">
            <v>LAGOA</v>
          </cell>
          <cell r="D1409" t="str">
            <v>250810</v>
          </cell>
          <cell r="F1409">
            <v>35030</v>
          </cell>
          <cell r="H1409">
            <v>33900</v>
          </cell>
          <cell r="J1409">
            <v>39180</v>
          </cell>
        </row>
        <row r="1410">
          <cell r="A1410">
            <v>250820</v>
          </cell>
          <cell r="B1410" t="str">
            <v>PB</v>
          </cell>
          <cell r="C1410" t="str">
            <v>LAGOA DE DENTRO</v>
          </cell>
          <cell r="D1410" t="str">
            <v>250820</v>
          </cell>
          <cell r="E1410">
            <v>1386</v>
          </cell>
          <cell r="F1410">
            <v>4380296</v>
          </cell>
          <cell r="G1410">
            <v>3990</v>
          </cell>
          <cell r="H1410">
            <v>6833021</v>
          </cell>
          <cell r="J1410">
            <v>6634130</v>
          </cell>
        </row>
        <row r="1411">
          <cell r="A1411">
            <v>250840</v>
          </cell>
          <cell r="B1411" t="str">
            <v>PB</v>
          </cell>
          <cell r="C1411" t="str">
            <v>LASTRO</v>
          </cell>
          <cell r="D1411" t="str">
            <v>250840</v>
          </cell>
          <cell r="E1411">
            <v>70</v>
          </cell>
          <cell r="F1411">
            <v>2496043</v>
          </cell>
          <cell r="H1411">
            <v>2194185</v>
          </cell>
          <cell r="J1411">
            <v>1881433</v>
          </cell>
        </row>
        <row r="1412">
          <cell r="A1412">
            <v>250850</v>
          </cell>
          <cell r="B1412" t="str">
            <v>PB</v>
          </cell>
          <cell r="C1412" t="str">
            <v>LIVRAMENTO</v>
          </cell>
          <cell r="D1412" t="str">
            <v>250850</v>
          </cell>
          <cell r="E1412">
            <v>10018</v>
          </cell>
          <cell r="F1412">
            <v>5274206</v>
          </cell>
          <cell r="G1412">
            <v>1956</v>
          </cell>
          <cell r="H1412">
            <v>5144299</v>
          </cell>
          <cell r="I1412">
            <v>23034</v>
          </cell>
          <cell r="J1412">
            <v>3683328</v>
          </cell>
        </row>
        <row r="1413">
          <cell r="A1413">
            <v>250855</v>
          </cell>
          <cell r="B1413" t="str">
            <v>PB</v>
          </cell>
          <cell r="C1413" t="str">
            <v>LOGRADOURO</v>
          </cell>
          <cell r="D1413" t="str">
            <v>250855</v>
          </cell>
          <cell r="E1413">
            <v>27020</v>
          </cell>
          <cell r="F1413">
            <v>4304905</v>
          </cell>
          <cell r="G1413">
            <v>570</v>
          </cell>
          <cell r="H1413">
            <v>3641211</v>
          </cell>
          <cell r="I1413">
            <v>21737</v>
          </cell>
          <cell r="J1413">
            <v>2862297</v>
          </cell>
        </row>
        <row r="1414">
          <cell r="A1414">
            <v>250870</v>
          </cell>
          <cell r="B1414" t="str">
            <v>PB</v>
          </cell>
          <cell r="C1414" t="str">
            <v>MÃE D'ÁGUA</v>
          </cell>
          <cell r="D1414" t="str">
            <v>250870</v>
          </cell>
          <cell r="E1414">
            <v>1007</v>
          </cell>
          <cell r="F1414">
            <v>2804561</v>
          </cell>
          <cell r="G1414">
            <v>4797</v>
          </cell>
          <cell r="H1414">
            <v>4320694</v>
          </cell>
          <cell r="I1414">
            <v>864</v>
          </cell>
          <cell r="J1414">
            <v>4751268</v>
          </cell>
        </row>
        <row r="1415">
          <cell r="A1415">
            <v>250880</v>
          </cell>
          <cell r="B1415" t="str">
            <v>PB</v>
          </cell>
          <cell r="C1415" t="str">
            <v>MALTA</v>
          </cell>
          <cell r="D1415" t="str">
            <v>250880</v>
          </cell>
          <cell r="E1415">
            <v>2144</v>
          </cell>
          <cell r="F1415">
            <v>14294351</v>
          </cell>
          <cell r="G1415">
            <v>6156</v>
          </cell>
          <cell r="H1415">
            <v>13942324</v>
          </cell>
          <cell r="I1415">
            <v>4820</v>
          </cell>
          <cell r="J1415">
            <v>11366273</v>
          </cell>
        </row>
        <row r="1416">
          <cell r="A1416">
            <v>250890</v>
          </cell>
          <cell r="B1416" t="str">
            <v>PB</v>
          </cell>
          <cell r="C1416" t="str">
            <v>MAMANGUAPE</v>
          </cell>
          <cell r="D1416" t="str">
            <v>250890</v>
          </cell>
          <cell r="E1416">
            <v>71089</v>
          </cell>
          <cell r="F1416">
            <v>21154160</v>
          </cell>
          <cell r="G1416">
            <v>42328</v>
          </cell>
          <cell r="H1416">
            <v>20644609</v>
          </cell>
          <cell r="I1416">
            <v>198675</v>
          </cell>
          <cell r="J1416">
            <v>12964367</v>
          </cell>
        </row>
        <row r="1417">
          <cell r="A1417">
            <v>250900</v>
          </cell>
          <cell r="B1417" t="str">
            <v>PB</v>
          </cell>
          <cell r="C1417" t="str">
            <v>MANAÍRA</v>
          </cell>
          <cell r="D1417" t="str">
            <v>250900</v>
          </cell>
          <cell r="E1417">
            <v>14754</v>
          </cell>
          <cell r="F1417">
            <v>23270533</v>
          </cell>
          <cell r="G1417">
            <v>31875</v>
          </cell>
          <cell r="H1417">
            <v>22187987</v>
          </cell>
          <cell r="I1417">
            <v>10911</v>
          </cell>
          <cell r="J1417">
            <v>19779893</v>
          </cell>
        </row>
        <row r="1418">
          <cell r="A1418">
            <v>250905</v>
          </cell>
          <cell r="B1418" t="str">
            <v>PB</v>
          </cell>
          <cell r="C1418" t="str">
            <v>MARCAÇÃO</v>
          </cell>
          <cell r="D1418" t="str">
            <v>250905</v>
          </cell>
          <cell r="F1418">
            <v>27122081</v>
          </cell>
          <cell r="H1418">
            <v>25669380</v>
          </cell>
          <cell r="J1418">
            <v>22665202</v>
          </cell>
        </row>
        <row r="1419">
          <cell r="A1419">
            <v>250910</v>
          </cell>
          <cell r="B1419" t="str">
            <v>PB</v>
          </cell>
          <cell r="C1419" t="str">
            <v>MARI</v>
          </cell>
          <cell r="D1419" t="str">
            <v>250910</v>
          </cell>
          <cell r="E1419">
            <v>68419</v>
          </cell>
          <cell r="F1419">
            <v>5830112</v>
          </cell>
          <cell r="G1419">
            <v>129521</v>
          </cell>
          <cell r="H1419">
            <v>7099516</v>
          </cell>
          <cell r="I1419">
            <v>119970</v>
          </cell>
          <cell r="J1419">
            <v>7280324</v>
          </cell>
        </row>
        <row r="1420">
          <cell r="A1420">
            <v>250915</v>
          </cell>
          <cell r="B1420" t="str">
            <v>PB</v>
          </cell>
          <cell r="C1420" t="str">
            <v>MARIZÓPOLIS</v>
          </cell>
          <cell r="D1420" t="str">
            <v>250915</v>
          </cell>
          <cell r="F1420">
            <v>225618</v>
          </cell>
          <cell r="H1420">
            <v>218340</v>
          </cell>
          <cell r="J1420">
            <v>196506</v>
          </cell>
        </row>
        <row r="1421">
          <cell r="A1421">
            <v>250920</v>
          </cell>
          <cell r="B1421" t="str">
            <v>PB</v>
          </cell>
          <cell r="C1421" t="str">
            <v>MASSARANDUBA</v>
          </cell>
          <cell r="D1421" t="str">
            <v>250920</v>
          </cell>
          <cell r="F1421">
            <v>13836261</v>
          </cell>
          <cell r="G1421">
            <v>1160</v>
          </cell>
          <cell r="H1421">
            <v>15701251</v>
          </cell>
          <cell r="I1421">
            <v>48237</v>
          </cell>
          <cell r="J1421">
            <v>16966552</v>
          </cell>
        </row>
        <row r="1422">
          <cell r="A1422">
            <v>250930</v>
          </cell>
          <cell r="B1422" t="str">
            <v>PB</v>
          </cell>
          <cell r="C1422" t="str">
            <v>MATARACA</v>
          </cell>
          <cell r="D1422" t="str">
            <v>250930</v>
          </cell>
          <cell r="E1422">
            <v>574</v>
          </cell>
          <cell r="F1422">
            <v>4891229</v>
          </cell>
          <cell r="H1422">
            <v>4994251</v>
          </cell>
          <cell r="J1422">
            <v>4858653</v>
          </cell>
        </row>
        <row r="1423">
          <cell r="A1423">
            <v>250933</v>
          </cell>
          <cell r="B1423" t="str">
            <v>PB</v>
          </cell>
          <cell r="C1423" t="str">
            <v>MATINHAS</v>
          </cell>
          <cell r="D1423" t="str">
            <v>250933</v>
          </cell>
          <cell r="E1423">
            <v>7894</v>
          </cell>
          <cell r="F1423">
            <v>3102191</v>
          </cell>
          <cell r="G1423">
            <v>4713</v>
          </cell>
          <cell r="H1423">
            <v>3482239</v>
          </cell>
          <cell r="I1423">
            <v>6992</v>
          </cell>
          <cell r="J1423">
            <v>2457876</v>
          </cell>
        </row>
        <row r="1424">
          <cell r="A1424">
            <v>250937</v>
          </cell>
          <cell r="B1424" t="str">
            <v>PB</v>
          </cell>
          <cell r="C1424" t="str">
            <v>MATO GROSSO</v>
          </cell>
          <cell r="D1424" t="str">
            <v>250937</v>
          </cell>
          <cell r="F1424">
            <v>2185655</v>
          </cell>
          <cell r="G1424">
            <v>13038</v>
          </cell>
          <cell r="H1424">
            <v>2408314</v>
          </cell>
          <cell r="J1424">
            <v>2111651</v>
          </cell>
        </row>
        <row r="1425">
          <cell r="A1425">
            <v>250939</v>
          </cell>
          <cell r="B1425" t="str">
            <v>PB</v>
          </cell>
          <cell r="C1425" t="str">
            <v>MATURÉIA</v>
          </cell>
          <cell r="D1425" t="str">
            <v>250939</v>
          </cell>
          <cell r="E1425">
            <v>858</v>
          </cell>
          <cell r="F1425">
            <v>645300</v>
          </cell>
          <cell r="G1425">
            <v>2368</v>
          </cell>
          <cell r="H1425">
            <v>1209224</v>
          </cell>
          <cell r="I1425">
            <v>1513</v>
          </cell>
          <cell r="J1425">
            <v>1276780</v>
          </cell>
        </row>
        <row r="1426">
          <cell r="A1426">
            <v>250950</v>
          </cell>
          <cell r="B1426" t="str">
            <v>PB</v>
          </cell>
          <cell r="C1426" t="str">
            <v>MONTADAS</v>
          </cell>
          <cell r="D1426" t="str">
            <v>250950</v>
          </cell>
          <cell r="F1426">
            <v>4466089</v>
          </cell>
          <cell r="H1426">
            <v>4208009</v>
          </cell>
          <cell r="J1426">
            <v>3512552</v>
          </cell>
        </row>
        <row r="1427">
          <cell r="A1427">
            <v>250960</v>
          </cell>
          <cell r="B1427" t="str">
            <v>PB</v>
          </cell>
          <cell r="C1427" t="str">
            <v>MONTE HOREBE</v>
          </cell>
          <cell r="D1427" t="str">
            <v>250960</v>
          </cell>
          <cell r="E1427">
            <v>12991</v>
          </cell>
          <cell r="F1427">
            <v>610910</v>
          </cell>
          <cell r="H1427">
            <v>378598</v>
          </cell>
          <cell r="I1427">
            <v>565</v>
          </cell>
          <cell r="J1427">
            <v>267878</v>
          </cell>
        </row>
        <row r="1428">
          <cell r="A1428">
            <v>250970</v>
          </cell>
          <cell r="B1428" t="str">
            <v>PB</v>
          </cell>
          <cell r="C1428" t="str">
            <v>MONTEIRO</v>
          </cell>
          <cell r="D1428" t="str">
            <v>250970</v>
          </cell>
          <cell r="E1428">
            <v>289897</v>
          </cell>
          <cell r="F1428">
            <v>18978681</v>
          </cell>
          <cell r="G1428">
            <v>292602</v>
          </cell>
          <cell r="H1428">
            <v>17288503</v>
          </cell>
          <cell r="I1428">
            <v>350389</v>
          </cell>
          <cell r="J1428">
            <v>13048966</v>
          </cell>
        </row>
        <row r="1429">
          <cell r="A1429">
            <v>250980</v>
          </cell>
          <cell r="B1429" t="str">
            <v>PB</v>
          </cell>
          <cell r="C1429" t="str">
            <v>MULUNGU</v>
          </cell>
          <cell r="D1429" t="str">
            <v>250980</v>
          </cell>
          <cell r="E1429">
            <v>10366</v>
          </cell>
          <cell r="F1429">
            <v>2768085</v>
          </cell>
          <cell r="G1429">
            <v>4053</v>
          </cell>
          <cell r="H1429">
            <v>2022979</v>
          </cell>
          <cell r="J1429">
            <v>2942400</v>
          </cell>
        </row>
        <row r="1430">
          <cell r="A1430">
            <v>250990</v>
          </cell>
          <cell r="B1430" t="str">
            <v>PB</v>
          </cell>
          <cell r="C1430" t="str">
            <v>NATUBA</v>
          </cell>
          <cell r="D1430" t="str">
            <v>250990</v>
          </cell>
          <cell r="E1430">
            <v>20528</v>
          </cell>
          <cell r="F1430">
            <v>12049023</v>
          </cell>
          <cell r="G1430">
            <v>2980</v>
          </cell>
          <cell r="H1430">
            <v>12902668</v>
          </cell>
          <cell r="I1430">
            <v>12808</v>
          </cell>
          <cell r="J1430">
            <v>11200773</v>
          </cell>
        </row>
        <row r="1431">
          <cell r="A1431">
            <v>251000</v>
          </cell>
          <cell r="B1431" t="str">
            <v>PB</v>
          </cell>
          <cell r="C1431" t="str">
            <v>NAZAREZINHO</v>
          </cell>
          <cell r="D1431" t="str">
            <v>251000</v>
          </cell>
          <cell r="E1431">
            <v>890</v>
          </cell>
          <cell r="F1431">
            <v>2666765</v>
          </cell>
          <cell r="G1431">
            <v>685</v>
          </cell>
          <cell r="H1431">
            <v>4366488</v>
          </cell>
          <cell r="I1431">
            <v>6660</v>
          </cell>
          <cell r="J1431">
            <v>3777119</v>
          </cell>
        </row>
        <row r="1432">
          <cell r="A1432">
            <v>251010</v>
          </cell>
          <cell r="B1432" t="str">
            <v>PB</v>
          </cell>
          <cell r="C1432" t="str">
            <v>NOVA FLORESTA</v>
          </cell>
          <cell r="D1432" t="str">
            <v>251010</v>
          </cell>
          <cell r="F1432">
            <v>2067421</v>
          </cell>
          <cell r="H1432">
            <v>2000730</v>
          </cell>
          <cell r="J1432">
            <v>1800657</v>
          </cell>
        </row>
        <row r="1433">
          <cell r="A1433">
            <v>251020</v>
          </cell>
          <cell r="B1433" t="str">
            <v>PB</v>
          </cell>
          <cell r="C1433" t="str">
            <v>NOVA OLINDA</v>
          </cell>
          <cell r="D1433" t="str">
            <v>251020</v>
          </cell>
          <cell r="F1433">
            <v>2389243</v>
          </cell>
          <cell r="G1433">
            <v>792</v>
          </cell>
          <cell r="H1433">
            <v>2026108</v>
          </cell>
          <cell r="I1433">
            <v>212</v>
          </cell>
          <cell r="J1433">
            <v>1614165</v>
          </cell>
        </row>
        <row r="1434">
          <cell r="A1434">
            <v>251030</v>
          </cell>
          <cell r="B1434" t="str">
            <v>PB</v>
          </cell>
          <cell r="C1434" t="str">
            <v>NOVA PALMEIRA</v>
          </cell>
          <cell r="D1434" t="str">
            <v>251030</v>
          </cell>
          <cell r="E1434">
            <v>1132</v>
          </cell>
          <cell r="F1434">
            <v>4230093</v>
          </cell>
          <cell r="G1434">
            <v>3923</v>
          </cell>
          <cell r="H1434">
            <v>5009179</v>
          </cell>
          <cell r="I1434">
            <v>7314</v>
          </cell>
          <cell r="J1434">
            <v>4600880</v>
          </cell>
        </row>
        <row r="1435">
          <cell r="A1435">
            <v>251040</v>
          </cell>
          <cell r="B1435" t="str">
            <v>PB</v>
          </cell>
          <cell r="C1435" t="str">
            <v>OLHO D'ÁGUA</v>
          </cell>
          <cell r="D1435" t="str">
            <v>251040</v>
          </cell>
          <cell r="E1435">
            <v>38200</v>
          </cell>
          <cell r="F1435">
            <v>5419246</v>
          </cell>
          <cell r="G1435">
            <v>20304</v>
          </cell>
          <cell r="H1435">
            <v>4275474</v>
          </cell>
          <cell r="I1435">
            <v>11835</v>
          </cell>
          <cell r="J1435">
            <v>4259069</v>
          </cell>
        </row>
        <row r="1436">
          <cell r="A1436">
            <v>251050</v>
          </cell>
          <cell r="B1436" t="str">
            <v>PB</v>
          </cell>
          <cell r="C1436" t="str">
            <v>OLIVEDOS</v>
          </cell>
          <cell r="D1436" t="str">
            <v>251050</v>
          </cell>
          <cell r="E1436">
            <v>108</v>
          </cell>
          <cell r="F1436">
            <v>6125344</v>
          </cell>
          <cell r="G1436">
            <v>7426</v>
          </cell>
          <cell r="H1436">
            <v>5238544</v>
          </cell>
          <cell r="I1436">
            <v>19</v>
          </cell>
          <cell r="J1436">
            <v>4887008</v>
          </cell>
        </row>
        <row r="1437">
          <cell r="A1437">
            <v>251060</v>
          </cell>
          <cell r="B1437" t="str">
            <v>PB</v>
          </cell>
          <cell r="C1437" t="str">
            <v>OURO VELHO</v>
          </cell>
          <cell r="D1437" t="str">
            <v>251060</v>
          </cell>
          <cell r="E1437">
            <v>36</v>
          </cell>
          <cell r="F1437">
            <v>2339669</v>
          </cell>
          <cell r="G1437">
            <v>1212</v>
          </cell>
          <cell r="H1437">
            <v>2463908</v>
          </cell>
          <cell r="I1437">
            <v>951</v>
          </cell>
          <cell r="J1437">
            <v>2051101</v>
          </cell>
        </row>
        <row r="1438">
          <cell r="A1438">
            <v>251065</v>
          </cell>
          <cell r="B1438" t="str">
            <v>PB</v>
          </cell>
          <cell r="C1438" t="str">
            <v>PARARI</v>
          </cell>
          <cell r="D1438" t="str">
            <v>251065</v>
          </cell>
          <cell r="E1438">
            <v>7023</v>
          </cell>
          <cell r="F1438">
            <v>2278806</v>
          </cell>
          <cell r="G1438">
            <v>4123</v>
          </cell>
          <cell r="H1438">
            <v>2296947</v>
          </cell>
          <cell r="I1438">
            <v>1529</v>
          </cell>
          <cell r="J1438">
            <v>1969708</v>
          </cell>
        </row>
        <row r="1439">
          <cell r="A1439">
            <v>251070</v>
          </cell>
          <cell r="B1439" t="str">
            <v>PB</v>
          </cell>
          <cell r="C1439" t="str">
            <v>PASSAGEM</v>
          </cell>
          <cell r="D1439" t="str">
            <v>251070</v>
          </cell>
          <cell r="F1439">
            <v>3444585</v>
          </cell>
          <cell r="H1439">
            <v>4539660</v>
          </cell>
          <cell r="J1439">
            <v>5515720</v>
          </cell>
        </row>
        <row r="1440">
          <cell r="A1440">
            <v>251080</v>
          </cell>
          <cell r="B1440" t="str">
            <v>PB</v>
          </cell>
          <cell r="C1440" t="str">
            <v>PATOS</v>
          </cell>
          <cell r="D1440" t="str">
            <v>251080</v>
          </cell>
          <cell r="E1440">
            <v>490298</v>
          </cell>
          <cell r="F1440">
            <v>73711182</v>
          </cell>
          <cell r="G1440">
            <v>311077</v>
          </cell>
          <cell r="H1440">
            <v>66740713</v>
          </cell>
          <cell r="I1440">
            <v>226742</v>
          </cell>
          <cell r="J1440">
            <v>51909477</v>
          </cell>
        </row>
        <row r="1441">
          <cell r="A1441">
            <v>251090</v>
          </cell>
          <cell r="B1441" t="str">
            <v>PB</v>
          </cell>
          <cell r="C1441" t="str">
            <v>PAULISTA</v>
          </cell>
          <cell r="D1441" t="str">
            <v>251090</v>
          </cell>
          <cell r="E1441">
            <v>9478</v>
          </cell>
          <cell r="F1441">
            <v>21381639</v>
          </cell>
          <cell r="H1441">
            <v>20075122</v>
          </cell>
          <cell r="I1441">
            <v>12661</v>
          </cell>
          <cell r="J1441">
            <v>19975925</v>
          </cell>
        </row>
        <row r="1442">
          <cell r="A1442">
            <v>251100</v>
          </cell>
          <cell r="B1442" t="str">
            <v>PB</v>
          </cell>
          <cell r="C1442" t="str">
            <v>PEDRA BRANCA</v>
          </cell>
          <cell r="D1442" t="str">
            <v>251100</v>
          </cell>
          <cell r="F1442">
            <v>7651952</v>
          </cell>
          <cell r="G1442">
            <v>3822</v>
          </cell>
          <cell r="H1442">
            <v>6865838</v>
          </cell>
          <cell r="J1442">
            <v>7154919</v>
          </cell>
        </row>
        <row r="1443">
          <cell r="A1443">
            <v>251110</v>
          </cell>
          <cell r="B1443" t="str">
            <v>PB</v>
          </cell>
          <cell r="C1443" t="str">
            <v>PEDRA LAVRADA</v>
          </cell>
          <cell r="D1443" t="str">
            <v>251110</v>
          </cell>
          <cell r="E1443">
            <v>9520</v>
          </cell>
          <cell r="F1443">
            <v>2899459</v>
          </cell>
          <cell r="G1443">
            <v>5043</v>
          </cell>
          <cell r="H1443">
            <v>3528723</v>
          </cell>
          <cell r="I1443">
            <v>10209</v>
          </cell>
          <cell r="J1443">
            <v>3026860</v>
          </cell>
        </row>
        <row r="1444">
          <cell r="A1444">
            <v>251120</v>
          </cell>
          <cell r="B1444" t="str">
            <v>PB</v>
          </cell>
          <cell r="C1444" t="str">
            <v>PEDRAS DE FOGO</v>
          </cell>
          <cell r="D1444" t="str">
            <v>251120</v>
          </cell>
          <cell r="F1444">
            <v>139813785</v>
          </cell>
          <cell r="H1444">
            <v>135300690</v>
          </cell>
          <cell r="J1444">
            <v>121769325</v>
          </cell>
        </row>
        <row r="1445">
          <cell r="A1445">
            <v>251272</v>
          </cell>
          <cell r="B1445" t="str">
            <v>PB</v>
          </cell>
          <cell r="C1445" t="str">
            <v>PEDRO RÉGIS</v>
          </cell>
          <cell r="D1445" t="str">
            <v>251272</v>
          </cell>
          <cell r="E1445">
            <v>8268</v>
          </cell>
          <cell r="F1445">
            <v>2596901</v>
          </cell>
          <cell r="G1445">
            <v>7932</v>
          </cell>
          <cell r="H1445">
            <v>2687009</v>
          </cell>
          <cell r="I1445">
            <v>21691</v>
          </cell>
          <cell r="J1445">
            <v>2513353</v>
          </cell>
        </row>
        <row r="1446">
          <cell r="A1446">
            <v>251140</v>
          </cell>
          <cell r="B1446" t="str">
            <v>PB</v>
          </cell>
          <cell r="C1446" t="str">
            <v>PICUÍ</v>
          </cell>
          <cell r="D1446" t="str">
            <v>251140</v>
          </cell>
          <cell r="E1446">
            <v>21272</v>
          </cell>
          <cell r="F1446">
            <v>6637404</v>
          </cell>
          <cell r="G1446">
            <v>18068</v>
          </cell>
          <cell r="H1446">
            <v>13608754</v>
          </cell>
          <cell r="I1446">
            <v>28308</v>
          </cell>
          <cell r="J1446">
            <v>14112353</v>
          </cell>
        </row>
        <row r="1447">
          <cell r="A1447">
            <v>251150</v>
          </cell>
          <cell r="B1447" t="str">
            <v>PB</v>
          </cell>
          <cell r="C1447" t="str">
            <v>PILAR</v>
          </cell>
          <cell r="D1447" t="str">
            <v>251150</v>
          </cell>
          <cell r="F1447">
            <v>16422189</v>
          </cell>
          <cell r="H1447">
            <v>17373876</v>
          </cell>
          <cell r="J1447">
            <v>15283963</v>
          </cell>
        </row>
        <row r="1448">
          <cell r="A1448">
            <v>251160</v>
          </cell>
          <cell r="B1448" t="str">
            <v>PB</v>
          </cell>
          <cell r="C1448" t="str">
            <v>PILÕES</v>
          </cell>
          <cell r="D1448" t="str">
            <v>251160</v>
          </cell>
          <cell r="E1448">
            <v>15366</v>
          </cell>
          <cell r="F1448">
            <v>3483575</v>
          </cell>
          <cell r="G1448">
            <v>4192</v>
          </cell>
          <cell r="H1448">
            <v>4637501</v>
          </cell>
          <cell r="I1448">
            <v>40122</v>
          </cell>
          <cell r="J1448">
            <v>3854480</v>
          </cell>
        </row>
        <row r="1449">
          <cell r="A1449">
            <v>251170</v>
          </cell>
          <cell r="B1449" t="str">
            <v>PB</v>
          </cell>
          <cell r="C1449" t="str">
            <v>PILÕEZINHOS</v>
          </cell>
          <cell r="D1449" t="str">
            <v>251170</v>
          </cell>
          <cell r="E1449">
            <v>13311</v>
          </cell>
          <cell r="F1449">
            <v>10441844</v>
          </cell>
          <cell r="G1449">
            <v>254314</v>
          </cell>
          <cell r="H1449">
            <v>6246995</v>
          </cell>
          <cell r="I1449">
            <v>768</v>
          </cell>
          <cell r="J1449">
            <v>4994056</v>
          </cell>
        </row>
        <row r="1450">
          <cell r="A1450">
            <v>251180</v>
          </cell>
          <cell r="B1450" t="str">
            <v>PB</v>
          </cell>
          <cell r="C1450" t="str">
            <v>PIRPIRITUBA</v>
          </cell>
          <cell r="D1450" t="str">
            <v>251180</v>
          </cell>
          <cell r="E1450">
            <v>562</v>
          </cell>
          <cell r="F1450">
            <v>6264828</v>
          </cell>
          <cell r="G1450">
            <v>1303</v>
          </cell>
          <cell r="H1450">
            <v>7196645</v>
          </cell>
          <cell r="I1450">
            <v>1375</v>
          </cell>
          <cell r="J1450">
            <v>7467155</v>
          </cell>
        </row>
        <row r="1451">
          <cell r="A1451">
            <v>251200</v>
          </cell>
          <cell r="B1451" t="str">
            <v>PB</v>
          </cell>
          <cell r="C1451" t="str">
            <v>POCINHOS</v>
          </cell>
          <cell r="D1451" t="str">
            <v>251200</v>
          </cell>
          <cell r="F1451">
            <v>28467353</v>
          </cell>
          <cell r="H1451">
            <v>31556485</v>
          </cell>
          <cell r="J1451">
            <v>28275240</v>
          </cell>
        </row>
        <row r="1452">
          <cell r="A1452">
            <v>251203</v>
          </cell>
          <cell r="B1452" t="str">
            <v>PB</v>
          </cell>
          <cell r="C1452" t="str">
            <v>POÇO DANTAS</v>
          </cell>
          <cell r="D1452" t="str">
            <v>251203</v>
          </cell>
          <cell r="E1452">
            <v>13500</v>
          </cell>
          <cell r="F1452">
            <v>5014333</v>
          </cell>
          <cell r="G1452">
            <v>23060</v>
          </cell>
          <cell r="H1452">
            <v>5881670</v>
          </cell>
          <cell r="J1452">
            <v>6066210</v>
          </cell>
        </row>
        <row r="1453">
          <cell r="A1453">
            <v>251207</v>
          </cell>
          <cell r="B1453" t="str">
            <v>PB</v>
          </cell>
          <cell r="C1453" t="str">
            <v>POÇO DE JOSÉ DE MOURA</v>
          </cell>
          <cell r="D1453" t="str">
            <v>251207</v>
          </cell>
          <cell r="F1453">
            <v>6777840</v>
          </cell>
          <cell r="H1453">
            <v>6559200</v>
          </cell>
          <cell r="J1453">
            <v>5905931</v>
          </cell>
        </row>
        <row r="1454">
          <cell r="A1454">
            <v>251210</v>
          </cell>
          <cell r="B1454" t="str">
            <v>PB</v>
          </cell>
          <cell r="C1454" t="str">
            <v>POMBAL</v>
          </cell>
          <cell r="D1454" t="str">
            <v>251210</v>
          </cell>
          <cell r="E1454">
            <v>43271</v>
          </cell>
          <cell r="F1454">
            <v>73556357</v>
          </cell>
          <cell r="G1454">
            <v>13332</v>
          </cell>
          <cell r="H1454">
            <v>66615165</v>
          </cell>
          <cell r="I1454">
            <v>56267</v>
          </cell>
          <cell r="J1454">
            <v>63276276</v>
          </cell>
        </row>
        <row r="1455">
          <cell r="A1455">
            <v>251220</v>
          </cell>
          <cell r="B1455" t="str">
            <v>PB</v>
          </cell>
          <cell r="C1455" t="str">
            <v>PRATA</v>
          </cell>
          <cell r="D1455" t="str">
            <v>251220</v>
          </cell>
          <cell r="E1455">
            <v>3618</v>
          </cell>
          <cell r="F1455">
            <v>3128723</v>
          </cell>
          <cell r="G1455">
            <v>1361</v>
          </cell>
          <cell r="H1455">
            <v>2725433</v>
          </cell>
          <cell r="I1455">
            <v>4284</v>
          </cell>
          <cell r="J1455">
            <v>2753701</v>
          </cell>
        </row>
        <row r="1456">
          <cell r="A1456">
            <v>251230</v>
          </cell>
          <cell r="B1456" t="str">
            <v>PB</v>
          </cell>
          <cell r="C1456" t="str">
            <v>PRINCESA ISABEL</v>
          </cell>
          <cell r="D1456" t="str">
            <v>251230</v>
          </cell>
          <cell r="E1456">
            <v>1610</v>
          </cell>
          <cell r="F1456">
            <v>4379492</v>
          </cell>
          <cell r="G1456">
            <v>95</v>
          </cell>
          <cell r="H1456">
            <v>5219074</v>
          </cell>
          <cell r="I1456">
            <v>870</v>
          </cell>
          <cell r="J1456">
            <v>4193150</v>
          </cell>
        </row>
        <row r="1457">
          <cell r="A1457">
            <v>251240</v>
          </cell>
          <cell r="B1457" t="str">
            <v>PB</v>
          </cell>
          <cell r="C1457" t="str">
            <v>PUXINANÃ</v>
          </cell>
          <cell r="D1457" t="str">
            <v>251240</v>
          </cell>
          <cell r="F1457">
            <v>5006540</v>
          </cell>
          <cell r="H1457">
            <v>5310659</v>
          </cell>
          <cell r="J1457">
            <v>5666603</v>
          </cell>
        </row>
        <row r="1458">
          <cell r="A1458">
            <v>251250</v>
          </cell>
          <cell r="B1458" t="str">
            <v>PB</v>
          </cell>
          <cell r="C1458" t="str">
            <v>QUEIMADAS</v>
          </cell>
          <cell r="D1458" t="str">
            <v>251250</v>
          </cell>
          <cell r="E1458">
            <v>75401</v>
          </cell>
          <cell r="F1458">
            <v>71828952</v>
          </cell>
          <cell r="G1458">
            <v>298330</v>
          </cell>
          <cell r="H1458">
            <v>75056587</v>
          </cell>
          <cell r="I1458">
            <v>206874</v>
          </cell>
          <cell r="J1458">
            <v>60179120</v>
          </cell>
        </row>
        <row r="1459">
          <cell r="A1459">
            <v>251260</v>
          </cell>
          <cell r="B1459" t="str">
            <v>PB</v>
          </cell>
          <cell r="C1459" t="str">
            <v>QUIXABÁ</v>
          </cell>
          <cell r="D1459" t="str">
            <v>251260</v>
          </cell>
          <cell r="E1459">
            <v>50</v>
          </cell>
          <cell r="F1459">
            <v>2714826</v>
          </cell>
          <cell r="H1459">
            <v>2317915</v>
          </cell>
          <cell r="I1459">
            <v>1143</v>
          </cell>
          <cell r="J1459">
            <v>2364618</v>
          </cell>
        </row>
        <row r="1460">
          <cell r="A1460">
            <v>251270</v>
          </cell>
          <cell r="B1460" t="str">
            <v>PB</v>
          </cell>
          <cell r="C1460" t="str">
            <v>REMÍGIO</v>
          </cell>
          <cell r="D1460" t="str">
            <v>251270</v>
          </cell>
          <cell r="E1460">
            <v>33538</v>
          </cell>
          <cell r="F1460">
            <v>14033496</v>
          </cell>
          <cell r="G1460">
            <v>38394</v>
          </cell>
          <cell r="H1460">
            <v>16930786</v>
          </cell>
          <cell r="I1460">
            <v>33229</v>
          </cell>
          <cell r="J1460">
            <v>17403023</v>
          </cell>
        </row>
        <row r="1461">
          <cell r="A1461">
            <v>251274</v>
          </cell>
          <cell r="B1461" t="str">
            <v>PB</v>
          </cell>
          <cell r="C1461" t="str">
            <v>RIACHÃO</v>
          </cell>
          <cell r="D1461" t="str">
            <v>251274</v>
          </cell>
          <cell r="E1461">
            <v>270</v>
          </cell>
          <cell r="F1461">
            <v>2121262</v>
          </cell>
          <cell r="H1461">
            <v>1959677</v>
          </cell>
          <cell r="J1461">
            <v>1652810</v>
          </cell>
        </row>
        <row r="1462">
          <cell r="A1462">
            <v>251275</v>
          </cell>
          <cell r="B1462" t="str">
            <v>PB</v>
          </cell>
          <cell r="C1462" t="str">
            <v>RIACHÃO DO BACAMARTE</v>
          </cell>
          <cell r="D1462" t="str">
            <v>251275</v>
          </cell>
          <cell r="E1462">
            <v>16532</v>
          </cell>
          <cell r="F1462">
            <v>3412664</v>
          </cell>
          <cell r="G1462">
            <v>554</v>
          </cell>
          <cell r="H1462">
            <v>2985640</v>
          </cell>
          <cell r="I1462">
            <v>10327</v>
          </cell>
          <cell r="J1462">
            <v>2485778</v>
          </cell>
        </row>
        <row r="1463">
          <cell r="A1463">
            <v>251276</v>
          </cell>
          <cell r="B1463" t="str">
            <v>PB</v>
          </cell>
          <cell r="C1463" t="str">
            <v>RIACHÃO DO POÇO</v>
          </cell>
          <cell r="D1463" t="str">
            <v>251276</v>
          </cell>
          <cell r="F1463">
            <v>4568533</v>
          </cell>
          <cell r="H1463">
            <v>5023864</v>
          </cell>
          <cell r="J1463">
            <v>4335424</v>
          </cell>
        </row>
        <row r="1464">
          <cell r="A1464">
            <v>251278</v>
          </cell>
          <cell r="B1464" t="str">
            <v>PB</v>
          </cell>
          <cell r="C1464" t="str">
            <v>RIACHO DE SANTO ANTÔNIO</v>
          </cell>
          <cell r="D1464" t="str">
            <v>251278</v>
          </cell>
          <cell r="F1464">
            <v>12900357</v>
          </cell>
          <cell r="G1464">
            <v>11359</v>
          </cell>
          <cell r="H1464">
            <v>13369588</v>
          </cell>
          <cell r="J1464">
            <v>12942635</v>
          </cell>
        </row>
        <row r="1465">
          <cell r="A1465">
            <v>251280</v>
          </cell>
          <cell r="B1465" t="str">
            <v>PB</v>
          </cell>
          <cell r="C1465" t="str">
            <v>RIACHO DOS CAVALOS</v>
          </cell>
          <cell r="D1465" t="str">
            <v>251280</v>
          </cell>
          <cell r="F1465">
            <v>668941</v>
          </cell>
          <cell r="G1465">
            <v>20</v>
          </cell>
          <cell r="H1465">
            <v>637010</v>
          </cell>
          <cell r="I1465">
            <v>19127</v>
          </cell>
          <cell r="J1465">
            <v>377326</v>
          </cell>
        </row>
        <row r="1466">
          <cell r="A1466">
            <v>251290</v>
          </cell>
          <cell r="B1466" t="str">
            <v>PB</v>
          </cell>
          <cell r="C1466" t="str">
            <v>RIO TINTO</v>
          </cell>
          <cell r="D1466" t="str">
            <v>251290</v>
          </cell>
          <cell r="E1466">
            <v>54965</v>
          </cell>
          <cell r="F1466">
            <v>3751518</v>
          </cell>
          <cell r="G1466">
            <v>37395</v>
          </cell>
          <cell r="H1466">
            <v>2381460</v>
          </cell>
          <cell r="I1466">
            <v>19697</v>
          </cell>
          <cell r="J1466">
            <v>1725028</v>
          </cell>
        </row>
        <row r="1467">
          <cell r="A1467">
            <v>251300</v>
          </cell>
          <cell r="B1467" t="str">
            <v>PB</v>
          </cell>
          <cell r="C1467" t="str">
            <v>SALGADINHO</v>
          </cell>
          <cell r="D1467" t="str">
            <v>251300</v>
          </cell>
          <cell r="E1467">
            <v>2206</v>
          </cell>
          <cell r="F1467">
            <v>5060120</v>
          </cell>
          <cell r="G1467">
            <v>768</v>
          </cell>
          <cell r="H1467">
            <v>4301567</v>
          </cell>
          <cell r="I1467">
            <v>1814</v>
          </cell>
          <cell r="J1467">
            <v>3629511</v>
          </cell>
        </row>
        <row r="1468">
          <cell r="A1468">
            <v>251310</v>
          </cell>
          <cell r="B1468" t="str">
            <v>PB</v>
          </cell>
          <cell r="C1468" t="str">
            <v>SALGADO DE SÃO FÉLIX</v>
          </cell>
          <cell r="D1468" t="str">
            <v>251310</v>
          </cell>
          <cell r="E1468">
            <v>1464</v>
          </cell>
          <cell r="F1468">
            <v>1456979</v>
          </cell>
          <cell r="G1468">
            <v>2046</v>
          </cell>
          <cell r="H1468">
            <v>1428237</v>
          </cell>
          <cell r="I1468">
            <v>18079</v>
          </cell>
          <cell r="J1468">
            <v>3057813</v>
          </cell>
        </row>
        <row r="1469">
          <cell r="A1469">
            <v>251315</v>
          </cell>
          <cell r="B1469" t="str">
            <v>PB</v>
          </cell>
          <cell r="C1469" t="str">
            <v>SANTA CECÍLIA</v>
          </cell>
          <cell r="D1469" t="str">
            <v>251315</v>
          </cell>
          <cell r="F1469">
            <v>22361205</v>
          </cell>
          <cell r="G1469">
            <v>53518</v>
          </cell>
          <cell r="H1469">
            <v>21813193</v>
          </cell>
          <cell r="I1469">
            <v>13395</v>
          </cell>
          <cell r="J1469">
            <v>19391291</v>
          </cell>
        </row>
        <row r="1470">
          <cell r="A1470">
            <v>251320</v>
          </cell>
          <cell r="B1470" t="str">
            <v>PB</v>
          </cell>
          <cell r="C1470" t="str">
            <v>SANTA CRUZ</v>
          </cell>
          <cell r="D1470" t="str">
            <v>251320</v>
          </cell>
          <cell r="E1470">
            <v>301</v>
          </cell>
          <cell r="F1470">
            <v>306118</v>
          </cell>
          <cell r="G1470">
            <v>846</v>
          </cell>
          <cell r="H1470">
            <v>254334</v>
          </cell>
          <cell r="J1470">
            <v>394763</v>
          </cell>
        </row>
        <row r="1471">
          <cell r="A1471">
            <v>251330</v>
          </cell>
          <cell r="B1471" t="str">
            <v>PB</v>
          </cell>
          <cell r="C1471" t="str">
            <v>SANTA HELENA</v>
          </cell>
          <cell r="D1471" t="str">
            <v>251330</v>
          </cell>
          <cell r="E1471">
            <v>520</v>
          </cell>
          <cell r="F1471">
            <v>720711</v>
          </cell>
          <cell r="G1471">
            <v>527</v>
          </cell>
          <cell r="H1471">
            <v>1190555</v>
          </cell>
          <cell r="J1471">
            <v>2421756</v>
          </cell>
        </row>
        <row r="1472">
          <cell r="A1472">
            <v>251335</v>
          </cell>
          <cell r="B1472" t="str">
            <v>PB</v>
          </cell>
          <cell r="C1472" t="str">
            <v>SANTA INÊS</v>
          </cell>
          <cell r="D1472" t="str">
            <v>251335</v>
          </cell>
          <cell r="E1472">
            <v>1473</v>
          </cell>
          <cell r="F1472">
            <v>2714866</v>
          </cell>
          <cell r="H1472">
            <v>2780210</v>
          </cell>
          <cell r="I1472">
            <v>4351</v>
          </cell>
          <cell r="J1472">
            <v>3973879</v>
          </cell>
        </row>
        <row r="1473">
          <cell r="A1473">
            <v>251340</v>
          </cell>
          <cell r="B1473" t="str">
            <v>PB</v>
          </cell>
          <cell r="C1473" t="str">
            <v>SANTA LUZIA</v>
          </cell>
          <cell r="D1473" t="str">
            <v>251340</v>
          </cell>
          <cell r="E1473">
            <v>641</v>
          </cell>
          <cell r="F1473">
            <v>6836157</v>
          </cell>
          <cell r="G1473">
            <v>3022</v>
          </cell>
          <cell r="H1473">
            <v>7398858</v>
          </cell>
          <cell r="I1473">
            <v>876</v>
          </cell>
          <cell r="J1473">
            <v>6228465</v>
          </cell>
        </row>
        <row r="1474">
          <cell r="A1474">
            <v>251370</v>
          </cell>
          <cell r="B1474" t="str">
            <v>PB</v>
          </cell>
          <cell r="C1474" t="str">
            <v>SANTA RITA</v>
          </cell>
          <cell r="D1474" t="str">
            <v>251370</v>
          </cell>
          <cell r="E1474">
            <v>549166</v>
          </cell>
          <cell r="F1474">
            <v>116142175</v>
          </cell>
          <cell r="G1474">
            <v>607747</v>
          </cell>
          <cell r="H1474">
            <v>129307556</v>
          </cell>
          <cell r="I1474">
            <v>89549</v>
          </cell>
          <cell r="J1474">
            <v>117950625</v>
          </cell>
        </row>
        <row r="1475">
          <cell r="A1475">
            <v>251380</v>
          </cell>
          <cell r="B1475" t="str">
            <v>PB</v>
          </cell>
          <cell r="C1475" t="str">
            <v>SANTA TERESINHA</v>
          </cell>
          <cell r="D1475" t="str">
            <v>251380</v>
          </cell>
          <cell r="E1475">
            <v>4382</v>
          </cell>
          <cell r="F1475">
            <v>2883929</v>
          </cell>
          <cell r="G1475">
            <v>1825</v>
          </cell>
          <cell r="H1475">
            <v>4284084</v>
          </cell>
          <cell r="I1475">
            <v>1145</v>
          </cell>
          <cell r="J1475">
            <v>4336548</v>
          </cell>
        </row>
        <row r="1476">
          <cell r="A1476">
            <v>251350</v>
          </cell>
          <cell r="B1476" t="str">
            <v>PB</v>
          </cell>
          <cell r="C1476" t="str">
            <v>SANTANA DE MANGUEIRA</v>
          </cell>
          <cell r="D1476" t="str">
            <v>251350</v>
          </cell>
          <cell r="E1476">
            <v>330</v>
          </cell>
          <cell r="F1476">
            <v>1406681</v>
          </cell>
          <cell r="G1476">
            <v>26720</v>
          </cell>
          <cell r="H1476">
            <v>2567122</v>
          </cell>
          <cell r="I1476">
            <v>8145</v>
          </cell>
          <cell r="J1476">
            <v>2252214</v>
          </cell>
        </row>
        <row r="1477">
          <cell r="A1477">
            <v>251360</v>
          </cell>
          <cell r="B1477" t="str">
            <v>PB</v>
          </cell>
          <cell r="C1477" t="str">
            <v>SANTANA DOS GARROTES</v>
          </cell>
          <cell r="D1477" t="str">
            <v>251360</v>
          </cell>
          <cell r="F1477">
            <v>106927723</v>
          </cell>
          <cell r="H1477">
            <v>104800989</v>
          </cell>
          <cell r="J1477">
            <v>94167346</v>
          </cell>
        </row>
        <row r="1478">
          <cell r="A1478">
            <v>251385</v>
          </cell>
          <cell r="B1478" t="str">
            <v>PB</v>
          </cell>
          <cell r="C1478" t="str">
            <v>SANTO ANDRÉ</v>
          </cell>
          <cell r="D1478" t="str">
            <v>251385</v>
          </cell>
          <cell r="E1478">
            <v>2538</v>
          </cell>
          <cell r="F1478">
            <v>2144563</v>
          </cell>
          <cell r="G1478">
            <v>1175</v>
          </cell>
          <cell r="H1478">
            <v>1964236</v>
          </cell>
          <cell r="I1478">
            <v>2176</v>
          </cell>
          <cell r="J1478">
            <v>2229804</v>
          </cell>
        </row>
        <row r="1479">
          <cell r="A1479">
            <v>251392</v>
          </cell>
          <cell r="B1479" t="str">
            <v>PB</v>
          </cell>
          <cell r="C1479" t="str">
            <v>SÃO BENTINHO</v>
          </cell>
          <cell r="D1479" t="str">
            <v>251392</v>
          </cell>
          <cell r="E1479">
            <v>11579</v>
          </cell>
          <cell r="F1479">
            <v>6445004</v>
          </cell>
          <cell r="G1479">
            <v>7934</v>
          </cell>
          <cell r="H1479">
            <v>5634162</v>
          </cell>
          <cell r="I1479">
            <v>6631</v>
          </cell>
          <cell r="J1479">
            <v>5145091</v>
          </cell>
        </row>
        <row r="1480">
          <cell r="A1480">
            <v>251390</v>
          </cell>
          <cell r="B1480" t="str">
            <v>PB</v>
          </cell>
          <cell r="C1480" t="str">
            <v>SÃO BENTO</v>
          </cell>
          <cell r="D1480" t="str">
            <v>251390</v>
          </cell>
          <cell r="E1480">
            <v>209486</v>
          </cell>
          <cell r="F1480">
            <v>42551387</v>
          </cell>
          <cell r="G1480">
            <v>153135</v>
          </cell>
          <cell r="H1480">
            <v>43232406</v>
          </cell>
          <cell r="I1480">
            <v>164586</v>
          </cell>
          <cell r="J1480">
            <v>37658880</v>
          </cell>
        </row>
        <row r="1481">
          <cell r="A1481">
            <v>251396</v>
          </cell>
          <cell r="B1481" t="str">
            <v>PB</v>
          </cell>
          <cell r="C1481" t="str">
            <v>SÃO DOMINGOS</v>
          </cell>
          <cell r="D1481" t="str">
            <v>251396</v>
          </cell>
          <cell r="E1481">
            <v>13046</v>
          </cell>
          <cell r="F1481">
            <v>5566480</v>
          </cell>
          <cell r="G1481">
            <v>5848</v>
          </cell>
          <cell r="H1481">
            <v>4174309</v>
          </cell>
          <cell r="I1481">
            <v>25986</v>
          </cell>
          <cell r="J1481">
            <v>4102138</v>
          </cell>
        </row>
        <row r="1482">
          <cell r="A1482">
            <v>251394</v>
          </cell>
          <cell r="B1482" t="str">
            <v>PB</v>
          </cell>
          <cell r="C1482" t="str">
            <v>SÃO DOMINGOS DO CARIRI</v>
          </cell>
          <cell r="D1482" t="str">
            <v>251394</v>
          </cell>
          <cell r="E1482">
            <v>46405</v>
          </cell>
          <cell r="F1482">
            <v>11606376</v>
          </cell>
          <cell r="G1482">
            <v>23127</v>
          </cell>
          <cell r="H1482">
            <v>9829830</v>
          </cell>
          <cell r="I1482">
            <v>16235</v>
          </cell>
          <cell r="J1482">
            <v>8924641</v>
          </cell>
        </row>
        <row r="1483">
          <cell r="A1483">
            <v>251398</v>
          </cell>
          <cell r="B1483" t="str">
            <v>PB</v>
          </cell>
          <cell r="C1483" t="str">
            <v>SÃO FRANCISCO</v>
          </cell>
          <cell r="D1483" t="str">
            <v>251398</v>
          </cell>
          <cell r="E1483">
            <v>1097</v>
          </cell>
          <cell r="F1483">
            <v>13429697</v>
          </cell>
          <cell r="G1483">
            <v>153</v>
          </cell>
          <cell r="H1483">
            <v>13415168</v>
          </cell>
          <cell r="J1483">
            <v>12043674</v>
          </cell>
        </row>
        <row r="1484">
          <cell r="A1484">
            <v>251400</v>
          </cell>
          <cell r="B1484" t="str">
            <v>PB</v>
          </cell>
          <cell r="C1484" t="str">
            <v>SÃO JOÃO DO CARIRI</v>
          </cell>
          <cell r="D1484" t="str">
            <v>251400</v>
          </cell>
          <cell r="E1484">
            <v>971</v>
          </cell>
          <cell r="F1484">
            <v>2582755</v>
          </cell>
          <cell r="G1484">
            <v>703</v>
          </cell>
          <cell r="H1484">
            <v>2356820</v>
          </cell>
          <cell r="I1484">
            <v>1116</v>
          </cell>
          <cell r="J1484">
            <v>2156273</v>
          </cell>
        </row>
        <row r="1485">
          <cell r="A1485">
            <v>250070</v>
          </cell>
          <cell r="B1485" t="str">
            <v>PB</v>
          </cell>
          <cell r="C1485" t="str">
            <v>SÃO JOÃO DO RIO DO PEIXE</v>
          </cell>
          <cell r="D1485" t="str">
            <v>250070</v>
          </cell>
          <cell r="F1485">
            <v>12756250</v>
          </cell>
          <cell r="H1485">
            <v>12287457</v>
          </cell>
          <cell r="J1485">
            <v>11024422</v>
          </cell>
        </row>
        <row r="1486">
          <cell r="A1486">
            <v>251410</v>
          </cell>
          <cell r="B1486" t="str">
            <v>PB</v>
          </cell>
          <cell r="C1486" t="str">
            <v>SÃO JOÃO DO TIGRE</v>
          </cell>
          <cell r="D1486" t="str">
            <v>251410</v>
          </cell>
          <cell r="E1486">
            <v>11357</v>
          </cell>
          <cell r="F1486">
            <v>1844059</v>
          </cell>
          <cell r="H1486">
            <v>1823412</v>
          </cell>
          <cell r="J1486">
            <v>1664316</v>
          </cell>
        </row>
        <row r="1487">
          <cell r="A1487">
            <v>251420</v>
          </cell>
          <cell r="B1487" t="str">
            <v>PB</v>
          </cell>
          <cell r="C1487" t="str">
            <v>SÃO JOSÉ DA LAGOA TAPADA</v>
          </cell>
          <cell r="D1487" t="str">
            <v>251420</v>
          </cell>
          <cell r="E1487">
            <v>459</v>
          </cell>
          <cell r="F1487">
            <v>371301</v>
          </cell>
          <cell r="G1487">
            <v>1666</v>
          </cell>
          <cell r="H1487">
            <v>758756</v>
          </cell>
          <cell r="I1487">
            <v>838</v>
          </cell>
          <cell r="J1487">
            <v>700990</v>
          </cell>
        </row>
        <row r="1488">
          <cell r="A1488">
            <v>251430</v>
          </cell>
          <cell r="B1488" t="str">
            <v>PB</v>
          </cell>
          <cell r="C1488" t="str">
            <v>SÃO JOSÉ DE CAIANA</v>
          </cell>
          <cell r="D1488" t="str">
            <v>251430</v>
          </cell>
          <cell r="F1488">
            <v>8975964</v>
          </cell>
          <cell r="H1488">
            <v>8690196</v>
          </cell>
          <cell r="J1488">
            <v>7912540</v>
          </cell>
        </row>
        <row r="1489">
          <cell r="A1489">
            <v>251440</v>
          </cell>
          <cell r="B1489" t="str">
            <v>PB</v>
          </cell>
          <cell r="C1489" t="str">
            <v>SÃO JOSÉ DE ESPINHARAS</v>
          </cell>
          <cell r="D1489" t="str">
            <v>251440</v>
          </cell>
          <cell r="E1489">
            <v>779</v>
          </cell>
          <cell r="F1489">
            <v>11707743</v>
          </cell>
          <cell r="G1489">
            <v>505</v>
          </cell>
          <cell r="H1489">
            <v>12529771</v>
          </cell>
          <cell r="I1489">
            <v>1915</v>
          </cell>
          <cell r="J1489">
            <v>12448466</v>
          </cell>
        </row>
        <row r="1490">
          <cell r="A1490">
            <v>251450</v>
          </cell>
          <cell r="B1490" t="str">
            <v>PB</v>
          </cell>
          <cell r="C1490" t="str">
            <v>SÃO JOSÉ DE PIRANHAS</v>
          </cell>
          <cell r="D1490" t="str">
            <v>251450</v>
          </cell>
          <cell r="E1490">
            <v>1203</v>
          </cell>
          <cell r="F1490">
            <v>2765817</v>
          </cell>
          <cell r="G1490">
            <v>4702</v>
          </cell>
          <cell r="H1490">
            <v>2905489</v>
          </cell>
          <cell r="I1490">
            <v>1679</v>
          </cell>
          <cell r="J1490">
            <v>2068118</v>
          </cell>
        </row>
        <row r="1491">
          <cell r="A1491">
            <v>251455</v>
          </cell>
          <cell r="B1491" t="str">
            <v>PB</v>
          </cell>
          <cell r="C1491" t="str">
            <v>SÃO JOSÉ DE PRINCESA</v>
          </cell>
          <cell r="D1491" t="str">
            <v>251455</v>
          </cell>
          <cell r="E1491">
            <v>631</v>
          </cell>
          <cell r="F1491">
            <v>6798306</v>
          </cell>
          <cell r="H1491">
            <v>6379437</v>
          </cell>
          <cell r="I1491">
            <v>2992</v>
          </cell>
          <cell r="J1491">
            <v>5734142</v>
          </cell>
        </row>
        <row r="1492">
          <cell r="A1492">
            <v>251460</v>
          </cell>
          <cell r="B1492" t="str">
            <v>PB</v>
          </cell>
          <cell r="C1492" t="str">
            <v>SÃO JOSÉ DO BONFIM</v>
          </cell>
          <cell r="D1492" t="str">
            <v>251460</v>
          </cell>
          <cell r="E1492">
            <v>1957</v>
          </cell>
          <cell r="F1492">
            <v>1157497</v>
          </cell>
          <cell r="G1492">
            <v>645</v>
          </cell>
          <cell r="H1492">
            <v>1096804</v>
          </cell>
          <cell r="I1492">
            <v>36</v>
          </cell>
          <cell r="J1492">
            <v>880971</v>
          </cell>
        </row>
        <row r="1493">
          <cell r="A1493">
            <v>251465</v>
          </cell>
          <cell r="B1493" t="str">
            <v>PB</v>
          </cell>
          <cell r="C1493" t="str">
            <v>SÃO JOSÉ DO BREJO DO CRUZ</v>
          </cell>
          <cell r="D1493" t="str">
            <v>251465</v>
          </cell>
          <cell r="E1493">
            <v>480</v>
          </cell>
          <cell r="F1493">
            <v>812049</v>
          </cell>
          <cell r="G1493">
            <v>705</v>
          </cell>
          <cell r="H1493">
            <v>864069</v>
          </cell>
          <cell r="I1493">
            <v>159</v>
          </cell>
          <cell r="J1493">
            <v>873297</v>
          </cell>
        </row>
        <row r="1494">
          <cell r="A1494">
            <v>251470</v>
          </cell>
          <cell r="B1494" t="str">
            <v>PB</v>
          </cell>
          <cell r="C1494" t="str">
            <v>SÃO JOSÉ DO SABUGI</v>
          </cell>
          <cell r="D1494" t="str">
            <v>251470</v>
          </cell>
          <cell r="F1494">
            <v>1019666</v>
          </cell>
          <cell r="H1494">
            <v>977404</v>
          </cell>
          <cell r="J1494">
            <v>878169</v>
          </cell>
        </row>
        <row r="1495">
          <cell r="A1495">
            <v>251480</v>
          </cell>
          <cell r="B1495" t="str">
            <v>PB</v>
          </cell>
          <cell r="C1495" t="str">
            <v>SÃO JOSÉ DOS CORDEIROS</v>
          </cell>
          <cell r="D1495" t="str">
            <v>251480</v>
          </cell>
          <cell r="E1495">
            <v>180</v>
          </cell>
          <cell r="F1495">
            <v>486021</v>
          </cell>
          <cell r="G1495">
            <v>6</v>
          </cell>
          <cell r="H1495">
            <v>281105</v>
          </cell>
          <cell r="J1495">
            <v>777967</v>
          </cell>
        </row>
        <row r="1496">
          <cell r="A1496">
            <v>251445</v>
          </cell>
          <cell r="B1496" t="str">
            <v>PB</v>
          </cell>
          <cell r="C1496" t="str">
            <v>SÃO JOSÉ DOS RAMOS</v>
          </cell>
          <cell r="D1496" t="str">
            <v>251445</v>
          </cell>
          <cell r="E1496">
            <v>4938</v>
          </cell>
          <cell r="F1496">
            <v>2360686</v>
          </cell>
          <cell r="G1496">
            <v>3704</v>
          </cell>
          <cell r="H1496">
            <v>1917933</v>
          </cell>
          <cell r="I1496">
            <v>16933</v>
          </cell>
          <cell r="J1496">
            <v>3785337</v>
          </cell>
        </row>
        <row r="1497">
          <cell r="A1497">
            <v>251490</v>
          </cell>
          <cell r="B1497" t="str">
            <v>PB</v>
          </cell>
          <cell r="C1497" t="str">
            <v>SÃO MAMEDE</v>
          </cell>
          <cell r="D1497" t="str">
            <v>251490</v>
          </cell>
          <cell r="E1497">
            <v>151735</v>
          </cell>
          <cell r="F1497">
            <v>8999159</v>
          </cell>
          <cell r="H1497">
            <v>5813353</v>
          </cell>
          <cell r="J1497">
            <v>5220990</v>
          </cell>
        </row>
        <row r="1498">
          <cell r="A1498">
            <v>251500</v>
          </cell>
          <cell r="B1498" t="str">
            <v>PB</v>
          </cell>
          <cell r="C1498" t="str">
            <v>SÃO MIGUEL DE TAIPU</v>
          </cell>
          <cell r="D1498" t="str">
            <v>251500</v>
          </cell>
          <cell r="F1498">
            <v>3325494</v>
          </cell>
          <cell r="H1498">
            <v>3218220</v>
          </cell>
          <cell r="J1498">
            <v>2896398</v>
          </cell>
        </row>
        <row r="1499">
          <cell r="A1499">
            <v>251510</v>
          </cell>
          <cell r="B1499" t="str">
            <v>PB</v>
          </cell>
          <cell r="C1499" t="str">
            <v>SÃO SEBASTIÃO DE LAGOA DE ROÇA</v>
          </cell>
          <cell r="D1499" t="str">
            <v>251510</v>
          </cell>
          <cell r="E1499">
            <v>906</v>
          </cell>
          <cell r="F1499">
            <v>5044374</v>
          </cell>
          <cell r="G1499">
            <v>940</v>
          </cell>
          <cell r="H1499">
            <v>4122255</v>
          </cell>
          <cell r="I1499">
            <v>17000</v>
          </cell>
          <cell r="J1499">
            <v>2891389</v>
          </cell>
        </row>
        <row r="1500">
          <cell r="A1500">
            <v>251520</v>
          </cell>
          <cell r="B1500" t="str">
            <v>PB</v>
          </cell>
          <cell r="C1500" t="str">
            <v>SÃO SEBASTIÃO DO UMBUZEIRO</v>
          </cell>
          <cell r="D1500" t="str">
            <v>251520</v>
          </cell>
          <cell r="E1500">
            <v>332</v>
          </cell>
          <cell r="F1500">
            <v>363318</v>
          </cell>
          <cell r="G1500">
            <v>436</v>
          </cell>
          <cell r="H1500">
            <v>335309</v>
          </cell>
          <cell r="I1500">
            <v>11013</v>
          </cell>
          <cell r="J1500">
            <v>176208</v>
          </cell>
        </row>
        <row r="1501">
          <cell r="A1501">
            <v>251540</v>
          </cell>
          <cell r="B1501" t="str">
            <v>PB</v>
          </cell>
          <cell r="C1501" t="str">
            <v>SÃO VICENTE DO SERIDÓ</v>
          </cell>
          <cell r="D1501" t="str">
            <v>251540</v>
          </cell>
          <cell r="E1501">
            <v>28534</v>
          </cell>
          <cell r="F1501">
            <v>7746436</v>
          </cell>
          <cell r="H1501">
            <v>10295078</v>
          </cell>
          <cell r="I1501">
            <v>4774</v>
          </cell>
          <cell r="J1501">
            <v>10011471</v>
          </cell>
        </row>
        <row r="1502">
          <cell r="A1502">
            <v>251530</v>
          </cell>
          <cell r="B1502" t="str">
            <v>PB</v>
          </cell>
          <cell r="C1502" t="str">
            <v>SAPÉ</v>
          </cell>
          <cell r="D1502" t="str">
            <v>251530</v>
          </cell>
          <cell r="E1502">
            <v>275556</v>
          </cell>
          <cell r="F1502">
            <v>12848000</v>
          </cell>
          <cell r="G1502">
            <v>33364</v>
          </cell>
          <cell r="H1502">
            <v>9500212</v>
          </cell>
          <cell r="I1502">
            <v>35639</v>
          </cell>
          <cell r="J1502">
            <v>9776868</v>
          </cell>
        </row>
        <row r="1503">
          <cell r="A1503">
            <v>251550</v>
          </cell>
          <cell r="B1503" t="str">
            <v>PB</v>
          </cell>
          <cell r="C1503" t="str">
            <v>SERRA BRANCA</v>
          </cell>
          <cell r="D1503" t="str">
            <v>251550</v>
          </cell>
          <cell r="E1503">
            <v>17500</v>
          </cell>
          <cell r="F1503">
            <v>2135330</v>
          </cell>
          <cell r="G1503">
            <v>16206</v>
          </cell>
          <cell r="H1503">
            <v>2923972</v>
          </cell>
          <cell r="I1503">
            <v>8837</v>
          </cell>
          <cell r="J1503">
            <v>2712119</v>
          </cell>
        </row>
        <row r="1504">
          <cell r="A1504">
            <v>251560</v>
          </cell>
          <cell r="B1504" t="str">
            <v>PB</v>
          </cell>
          <cell r="C1504" t="str">
            <v>SERRA DA RAIZ</v>
          </cell>
          <cell r="D1504" t="str">
            <v>251560</v>
          </cell>
          <cell r="F1504">
            <v>8536147</v>
          </cell>
          <cell r="H1504">
            <v>9731782</v>
          </cell>
          <cell r="I1504">
            <v>227556</v>
          </cell>
          <cell r="J1504">
            <v>4002121</v>
          </cell>
        </row>
        <row r="1505">
          <cell r="A1505">
            <v>251570</v>
          </cell>
          <cell r="B1505" t="str">
            <v>PB</v>
          </cell>
          <cell r="C1505" t="str">
            <v>SERRA GRANDE</v>
          </cell>
          <cell r="D1505" t="str">
            <v>251570</v>
          </cell>
          <cell r="E1505">
            <v>11331</v>
          </cell>
          <cell r="F1505">
            <v>3774756</v>
          </cell>
          <cell r="G1505">
            <v>23826</v>
          </cell>
          <cell r="H1505">
            <v>2792730</v>
          </cell>
          <cell r="J1505">
            <v>3902815</v>
          </cell>
        </row>
        <row r="1506">
          <cell r="A1506">
            <v>251580</v>
          </cell>
          <cell r="B1506" t="str">
            <v>PB</v>
          </cell>
          <cell r="C1506" t="str">
            <v>SERRA REDONDA</v>
          </cell>
          <cell r="D1506" t="str">
            <v>251580</v>
          </cell>
          <cell r="F1506">
            <v>1705186</v>
          </cell>
          <cell r="H1506">
            <v>1650180</v>
          </cell>
          <cell r="J1506">
            <v>1485162</v>
          </cell>
        </row>
        <row r="1507">
          <cell r="A1507">
            <v>251590</v>
          </cell>
          <cell r="B1507" t="str">
            <v>PB</v>
          </cell>
          <cell r="C1507" t="str">
            <v>SERRARIA</v>
          </cell>
          <cell r="D1507" t="str">
            <v>251590</v>
          </cell>
          <cell r="F1507">
            <v>6111894</v>
          </cell>
          <cell r="G1507">
            <v>6086</v>
          </cell>
          <cell r="H1507">
            <v>7747156</v>
          </cell>
          <cell r="I1507">
            <v>507</v>
          </cell>
          <cell r="J1507">
            <v>6303338</v>
          </cell>
        </row>
        <row r="1508">
          <cell r="A1508">
            <v>251593</v>
          </cell>
          <cell r="B1508" t="str">
            <v>PB</v>
          </cell>
          <cell r="C1508" t="str">
            <v>SERTÃOZINHO</v>
          </cell>
          <cell r="D1508" t="str">
            <v>251593</v>
          </cell>
          <cell r="E1508">
            <v>97184</v>
          </cell>
          <cell r="F1508">
            <v>4226324</v>
          </cell>
          <cell r="G1508">
            <v>48009</v>
          </cell>
          <cell r="H1508">
            <v>3310095</v>
          </cell>
          <cell r="I1508">
            <v>5585</v>
          </cell>
          <cell r="J1508">
            <v>2469843</v>
          </cell>
        </row>
        <row r="1509">
          <cell r="A1509">
            <v>251597</v>
          </cell>
          <cell r="B1509" t="str">
            <v>PB</v>
          </cell>
          <cell r="C1509" t="str">
            <v>SOBRADO</v>
          </cell>
          <cell r="D1509" t="str">
            <v>251597</v>
          </cell>
          <cell r="F1509">
            <v>8045752</v>
          </cell>
          <cell r="H1509">
            <v>9334975</v>
          </cell>
          <cell r="I1509">
            <v>126032</v>
          </cell>
          <cell r="J1509">
            <v>7509691</v>
          </cell>
        </row>
        <row r="1510">
          <cell r="A1510">
            <v>251600</v>
          </cell>
          <cell r="B1510" t="str">
            <v>PB</v>
          </cell>
          <cell r="C1510" t="str">
            <v>SOLÂNEA</v>
          </cell>
          <cell r="D1510" t="str">
            <v>251600</v>
          </cell>
          <cell r="E1510">
            <v>5090</v>
          </cell>
          <cell r="F1510">
            <v>33420494</v>
          </cell>
          <cell r="H1510">
            <v>30680446</v>
          </cell>
          <cell r="I1510">
            <v>130</v>
          </cell>
          <cell r="J1510">
            <v>38452119</v>
          </cell>
        </row>
        <row r="1511">
          <cell r="A1511">
            <v>251610</v>
          </cell>
          <cell r="B1511" t="str">
            <v>PB</v>
          </cell>
          <cell r="C1511" t="str">
            <v>SOLEDADE</v>
          </cell>
          <cell r="D1511" t="str">
            <v>251610</v>
          </cell>
          <cell r="E1511">
            <v>23</v>
          </cell>
          <cell r="F1511">
            <v>2340415</v>
          </cell>
          <cell r="G1511">
            <v>2070</v>
          </cell>
          <cell r="H1511">
            <v>3189219</v>
          </cell>
          <cell r="I1511">
            <v>60</v>
          </cell>
          <cell r="J1511">
            <v>2415253</v>
          </cell>
        </row>
        <row r="1512">
          <cell r="A1512">
            <v>251615</v>
          </cell>
          <cell r="B1512" t="str">
            <v>PB</v>
          </cell>
          <cell r="C1512" t="str">
            <v>SOSSÊGO</v>
          </cell>
          <cell r="D1512" t="str">
            <v>251615</v>
          </cell>
          <cell r="E1512">
            <v>10049</v>
          </cell>
          <cell r="F1512">
            <v>3552238</v>
          </cell>
          <cell r="G1512">
            <v>9705</v>
          </cell>
          <cell r="H1512">
            <v>3566310</v>
          </cell>
          <cell r="I1512">
            <v>5463</v>
          </cell>
          <cell r="J1512">
            <v>3275039</v>
          </cell>
        </row>
        <row r="1513">
          <cell r="A1513">
            <v>251620</v>
          </cell>
          <cell r="B1513" t="str">
            <v>PB</v>
          </cell>
          <cell r="C1513" t="str">
            <v>SOUSA</v>
          </cell>
          <cell r="D1513" t="str">
            <v>251620</v>
          </cell>
          <cell r="E1513">
            <v>1094</v>
          </cell>
          <cell r="F1513">
            <v>8238484</v>
          </cell>
          <cell r="G1513">
            <v>147</v>
          </cell>
          <cell r="H1513">
            <v>10347628</v>
          </cell>
          <cell r="I1513">
            <v>4260</v>
          </cell>
          <cell r="J1513">
            <v>9183600</v>
          </cell>
        </row>
        <row r="1514">
          <cell r="A1514">
            <v>251630</v>
          </cell>
          <cell r="B1514" t="str">
            <v>PB</v>
          </cell>
          <cell r="C1514" t="str">
            <v>SUMÉ</v>
          </cell>
          <cell r="D1514" t="str">
            <v>251630</v>
          </cell>
          <cell r="E1514">
            <v>1212</v>
          </cell>
          <cell r="F1514">
            <v>3228164</v>
          </cell>
          <cell r="G1514">
            <v>394</v>
          </cell>
          <cell r="H1514">
            <v>3931905</v>
          </cell>
          <cell r="I1514">
            <v>17369</v>
          </cell>
          <cell r="J1514">
            <v>4850708</v>
          </cell>
        </row>
        <row r="1515">
          <cell r="A1515">
            <v>251640</v>
          </cell>
          <cell r="B1515" t="str">
            <v>PB</v>
          </cell>
          <cell r="C1515" t="str">
            <v>TACIMA</v>
          </cell>
          <cell r="D1515" t="str">
            <v>251640</v>
          </cell>
          <cell r="E1515">
            <v>394</v>
          </cell>
          <cell r="F1515">
            <v>5798539</v>
          </cell>
          <cell r="G1515">
            <v>244</v>
          </cell>
          <cell r="H1515">
            <v>5360189</v>
          </cell>
          <cell r="I1515">
            <v>66739</v>
          </cell>
          <cell r="J1515">
            <v>4591399</v>
          </cell>
        </row>
        <row r="1516">
          <cell r="A1516">
            <v>251650</v>
          </cell>
          <cell r="B1516" t="str">
            <v>PB</v>
          </cell>
          <cell r="C1516" t="str">
            <v>TAPEROÁ</v>
          </cell>
          <cell r="D1516" t="str">
            <v>251650</v>
          </cell>
          <cell r="E1516">
            <v>1264</v>
          </cell>
          <cell r="F1516">
            <v>1590354</v>
          </cell>
          <cell r="G1516">
            <v>420</v>
          </cell>
          <cell r="H1516">
            <v>2480386</v>
          </cell>
          <cell r="I1516">
            <v>699</v>
          </cell>
          <cell r="J1516">
            <v>2149713</v>
          </cell>
        </row>
        <row r="1517">
          <cell r="A1517">
            <v>251660</v>
          </cell>
          <cell r="B1517" t="str">
            <v>PB</v>
          </cell>
          <cell r="C1517" t="str">
            <v>TAVARES</v>
          </cell>
          <cell r="D1517" t="str">
            <v>251660</v>
          </cell>
          <cell r="E1517">
            <v>20</v>
          </cell>
          <cell r="F1517">
            <v>385493</v>
          </cell>
          <cell r="H1517">
            <v>1284138</v>
          </cell>
          <cell r="I1517">
            <v>6268</v>
          </cell>
          <cell r="J1517">
            <v>1062660</v>
          </cell>
        </row>
        <row r="1518">
          <cell r="A1518">
            <v>251670</v>
          </cell>
          <cell r="B1518" t="str">
            <v>PB</v>
          </cell>
          <cell r="C1518" t="str">
            <v>TEIXEIRA</v>
          </cell>
          <cell r="D1518" t="str">
            <v>251670</v>
          </cell>
          <cell r="F1518">
            <v>4290028</v>
          </cell>
          <cell r="H1518">
            <v>4151640</v>
          </cell>
          <cell r="J1518">
            <v>3736476</v>
          </cell>
        </row>
        <row r="1519">
          <cell r="A1519">
            <v>251675</v>
          </cell>
          <cell r="B1519" t="str">
            <v>PB</v>
          </cell>
          <cell r="C1519" t="str">
            <v>TENÓRIO</v>
          </cell>
          <cell r="D1519" t="str">
            <v>251675</v>
          </cell>
          <cell r="F1519">
            <v>7806730</v>
          </cell>
          <cell r="H1519">
            <v>8117554</v>
          </cell>
          <cell r="J1519">
            <v>7225900</v>
          </cell>
        </row>
        <row r="1520">
          <cell r="A1520">
            <v>251680</v>
          </cell>
          <cell r="B1520" t="str">
            <v>PB</v>
          </cell>
          <cell r="C1520" t="str">
            <v>TRIUNFO</v>
          </cell>
          <cell r="D1520" t="str">
            <v>251680</v>
          </cell>
          <cell r="F1520">
            <v>1127833</v>
          </cell>
          <cell r="G1520">
            <v>25</v>
          </cell>
          <cell r="H1520">
            <v>1089765</v>
          </cell>
          <cell r="J1520">
            <v>1023946</v>
          </cell>
        </row>
        <row r="1521">
          <cell r="A1521">
            <v>251690</v>
          </cell>
          <cell r="B1521" t="str">
            <v>PB</v>
          </cell>
          <cell r="C1521" t="str">
            <v>UIRAÚNA</v>
          </cell>
          <cell r="D1521" t="str">
            <v>251690</v>
          </cell>
          <cell r="F1521">
            <v>8667104</v>
          </cell>
          <cell r="H1521">
            <v>7680524</v>
          </cell>
          <cell r="J1521">
            <v>6532723</v>
          </cell>
        </row>
        <row r="1522">
          <cell r="A1522">
            <v>251700</v>
          </cell>
          <cell r="B1522" t="str">
            <v>PB</v>
          </cell>
          <cell r="C1522" t="str">
            <v>UMBUZEIRO</v>
          </cell>
          <cell r="D1522" t="str">
            <v>251700</v>
          </cell>
          <cell r="E1522">
            <v>237</v>
          </cell>
          <cell r="F1522">
            <v>7638094</v>
          </cell>
          <cell r="G1522">
            <v>1982</v>
          </cell>
          <cell r="H1522">
            <v>9132972</v>
          </cell>
          <cell r="I1522">
            <v>3901</v>
          </cell>
          <cell r="J1522">
            <v>7175996</v>
          </cell>
        </row>
        <row r="1523">
          <cell r="A1523">
            <v>251710</v>
          </cell>
          <cell r="B1523" t="str">
            <v>PB</v>
          </cell>
          <cell r="C1523" t="str">
            <v>VÁRZEA</v>
          </cell>
          <cell r="D1523" t="str">
            <v>251710</v>
          </cell>
          <cell r="E1523">
            <v>573</v>
          </cell>
          <cell r="F1523">
            <v>2585943</v>
          </cell>
          <cell r="G1523">
            <v>2976</v>
          </cell>
          <cell r="H1523">
            <v>2468022</v>
          </cell>
          <cell r="I1523">
            <v>4151</v>
          </cell>
          <cell r="J1523">
            <v>2099175</v>
          </cell>
        </row>
        <row r="1524">
          <cell r="A1524">
            <v>251720</v>
          </cell>
          <cell r="B1524" t="str">
            <v>PB</v>
          </cell>
          <cell r="C1524" t="str">
            <v>VIEIRÓPOLIS</v>
          </cell>
          <cell r="D1524" t="str">
            <v>251720</v>
          </cell>
          <cell r="F1524">
            <v>4131308</v>
          </cell>
          <cell r="G1524">
            <v>17251</v>
          </cell>
          <cell r="H1524">
            <v>3739275</v>
          </cell>
          <cell r="J1524">
            <v>3132459</v>
          </cell>
        </row>
        <row r="1525">
          <cell r="A1525">
            <v>250550</v>
          </cell>
          <cell r="B1525" t="str">
            <v>PB</v>
          </cell>
          <cell r="C1525" t="str">
            <v>VISTA SERRANA</v>
          </cell>
          <cell r="D1525" t="str">
            <v>250550</v>
          </cell>
          <cell r="E1525">
            <v>673</v>
          </cell>
          <cell r="F1525">
            <v>3125152</v>
          </cell>
          <cell r="G1525">
            <v>115</v>
          </cell>
          <cell r="H1525">
            <v>3873473</v>
          </cell>
          <cell r="I1525">
            <v>3900</v>
          </cell>
          <cell r="J1525">
            <v>4165813</v>
          </cell>
        </row>
        <row r="1526">
          <cell r="A1526">
            <v>251740</v>
          </cell>
          <cell r="B1526" t="str">
            <v>PB</v>
          </cell>
          <cell r="C1526" t="str">
            <v>ZABELÊ</v>
          </cell>
          <cell r="D1526" t="str">
            <v>251740</v>
          </cell>
          <cell r="F1526">
            <v>5531273</v>
          </cell>
          <cell r="H1526">
            <v>5357052</v>
          </cell>
          <cell r="J1526">
            <v>4834304</v>
          </cell>
        </row>
        <row r="1527">
          <cell r="A1527">
            <v>410010</v>
          </cell>
          <cell r="B1527" t="str">
            <v>PR</v>
          </cell>
          <cell r="C1527" t="str">
            <v>ABATIÁ</v>
          </cell>
          <cell r="D1527" t="str">
            <v>410010</v>
          </cell>
          <cell r="E1527">
            <v>110</v>
          </cell>
          <cell r="F1527">
            <v>17930221</v>
          </cell>
          <cell r="G1527">
            <v>13761</v>
          </cell>
          <cell r="H1527">
            <v>16705765</v>
          </cell>
          <cell r="I1527">
            <v>1979</v>
          </cell>
          <cell r="J1527">
            <v>15155567</v>
          </cell>
        </row>
        <row r="1528">
          <cell r="A1528">
            <v>410020</v>
          </cell>
          <cell r="B1528" t="str">
            <v>PR</v>
          </cell>
          <cell r="C1528" t="str">
            <v>ADRIANÓPOLIS</v>
          </cell>
          <cell r="D1528" t="str">
            <v>410020</v>
          </cell>
          <cell r="E1528">
            <v>922152</v>
          </cell>
          <cell r="F1528">
            <v>36077598</v>
          </cell>
          <cell r="G1528">
            <v>137952</v>
          </cell>
          <cell r="H1528">
            <v>32453141</v>
          </cell>
          <cell r="I1528">
            <v>228071</v>
          </cell>
          <cell r="J1528">
            <v>29163340</v>
          </cell>
        </row>
        <row r="1529">
          <cell r="A1529">
            <v>410030</v>
          </cell>
          <cell r="B1529" t="str">
            <v>PR</v>
          </cell>
          <cell r="C1529" t="str">
            <v>AGUDOS DO SUL</v>
          </cell>
          <cell r="D1529" t="str">
            <v>410030</v>
          </cell>
          <cell r="F1529">
            <v>8811905</v>
          </cell>
          <cell r="H1529">
            <v>8527650</v>
          </cell>
          <cell r="J1529">
            <v>7674885</v>
          </cell>
        </row>
        <row r="1530">
          <cell r="A1530">
            <v>410040</v>
          </cell>
          <cell r="B1530" t="str">
            <v>PR</v>
          </cell>
          <cell r="C1530" t="str">
            <v>ALMIRANTE TAMANDARÉ</v>
          </cell>
          <cell r="D1530" t="str">
            <v>410040</v>
          </cell>
          <cell r="F1530">
            <v>64113487</v>
          </cell>
          <cell r="H1530">
            <v>62045310</v>
          </cell>
          <cell r="J1530">
            <v>55840779</v>
          </cell>
        </row>
        <row r="1531">
          <cell r="A1531">
            <v>410045</v>
          </cell>
          <cell r="B1531" t="str">
            <v>PR</v>
          </cell>
          <cell r="C1531" t="str">
            <v>ALTAMIRA DO PARANÁ</v>
          </cell>
          <cell r="D1531" t="str">
            <v>410045</v>
          </cell>
          <cell r="F1531">
            <v>9392814</v>
          </cell>
          <cell r="H1531">
            <v>9089820</v>
          </cell>
          <cell r="J1531">
            <v>8180838</v>
          </cell>
        </row>
        <row r="1532">
          <cell r="A1532">
            <v>412862</v>
          </cell>
          <cell r="B1532" t="str">
            <v>PR</v>
          </cell>
          <cell r="C1532" t="str">
            <v>ALTO PARAÍSO</v>
          </cell>
          <cell r="D1532" t="str">
            <v>412862</v>
          </cell>
          <cell r="E1532">
            <v>73573</v>
          </cell>
          <cell r="F1532">
            <v>20604423</v>
          </cell>
          <cell r="G1532">
            <v>70199</v>
          </cell>
          <cell r="H1532">
            <v>21548643</v>
          </cell>
          <cell r="I1532">
            <v>65526</v>
          </cell>
          <cell r="J1532">
            <v>18197586</v>
          </cell>
        </row>
        <row r="1533">
          <cell r="A1533">
            <v>410060</v>
          </cell>
          <cell r="B1533" t="str">
            <v>PR</v>
          </cell>
          <cell r="C1533" t="str">
            <v>ALTO PARANÁ</v>
          </cell>
          <cell r="D1533" t="str">
            <v>410060</v>
          </cell>
          <cell r="F1533">
            <v>0</v>
          </cell>
          <cell r="H1533">
            <v>0</v>
          </cell>
          <cell r="J1533">
            <v>0</v>
          </cell>
        </row>
        <row r="1534">
          <cell r="A1534">
            <v>410070</v>
          </cell>
          <cell r="B1534" t="str">
            <v>PR</v>
          </cell>
          <cell r="C1534" t="str">
            <v>ALTO PIQUIRI</v>
          </cell>
          <cell r="D1534" t="str">
            <v>410070</v>
          </cell>
          <cell r="E1534">
            <v>47982</v>
          </cell>
          <cell r="F1534">
            <v>8785028</v>
          </cell>
          <cell r="G1534">
            <v>44551</v>
          </cell>
          <cell r="H1534">
            <v>8498777</v>
          </cell>
          <cell r="I1534">
            <v>48334</v>
          </cell>
          <cell r="J1534">
            <v>9626298</v>
          </cell>
        </row>
        <row r="1535">
          <cell r="A1535">
            <v>410050</v>
          </cell>
          <cell r="B1535" t="str">
            <v>PR</v>
          </cell>
          <cell r="C1535" t="str">
            <v>ALTÔNIA</v>
          </cell>
          <cell r="D1535" t="str">
            <v>410050</v>
          </cell>
          <cell r="F1535">
            <v>4397009</v>
          </cell>
          <cell r="H1535">
            <v>4255170</v>
          </cell>
          <cell r="J1535">
            <v>3829653</v>
          </cell>
        </row>
        <row r="1536">
          <cell r="A1536">
            <v>410090</v>
          </cell>
          <cell r="B1536" t="str">
            <v>PR</v>
          </cell>
          <cell r="C1536" t="str">
            <v>AMAPORÃ</v>
          </cell>
          <cell r="D1536" t="str">
            <v>410090</v>
          </cell>
          <cell r="F1536">
            <v>15106269</v>
          </cell>
          <cell r="H1536">
            <v>14618970</v>
          </cell>
          <cell r="J1536">
            <v>13157073</v>
          </cell>
        </row>
        <row r="1537">
          <cell r="A1537">
            <v>410105</v>
          </cell>
          <cell r="B1537" t="str">
            <v>PR</v>
          </cell>
          <cell r="C1537" t="str">
            <v>ANAHY</v>
          </cell>
          <cell r="D1537" t="str">
            <v>410105</v>
          </cell>
          <cell r="F1537">
            <v>17672418</v>
          </cell>
          <cell r="H1537">
            <v>17102340</v>
          </cell>
          <cell r="J1537">
            <v>15392106</v>
          </cell>
        </row>
        <row r="1538">
          <cell r="A1538">
            <v>410115</v>
          </cell>
          <cell r="B1538" t="str">
            <v>PR</v>
          </cell>
          <cell r="C1538" t="str">
            <v>ÂNGULO</v>
          </cell>
          <cell r="D1538" t="str">
            <v>410115</v>
          </cell>
          <cell r="F1538">
            <v>1116</v>
          </cell>
          <cell r="H1538">
            <v>1080</v>
          </cell>
          <cell r="J1538">
            <v>972</v>
          </cell>
        </row>
        <row r="1539">
          <cell r="A1539">
            <v>410150</v>
          </cell>
          <cell r="B1539" t="str">
            <v>PR</v>
          </cell>
          <cell r="C1539" t="str">
            <v>ARAPONGAS</v>
          </cell>
          <cell r="D1539" t="str">
            <v>410150</v>
          </cell>
          <cell r="F1539">
            <v>26234990</v>
          </cell>
          <cell r="H1539">
            <v>25388700</v>
          </cell>
          <cell r="J1539">
            <v>22849830</v>
          </cell>
        </row>
        <row r="1540">
          <cell r="A1540">
            <v>410165</v>
          </cell>
          <cell r="B1540" t="str">
            <v>PR</v>
          </cell>
          <cell r="C1540" t="str">
            <v>ARAPUÃ</v>
          </cell>
          <cell r="D1540" t="str">
            <v>410165</v>
          </cell>
          <cell r="F1540">
            <v>12560146</v>
          </cell>
          <cell r="H1540">
            <v>12154980</v>
          </cell>
          <cell r="J1540">
            <v>10939482</v>
          </cell>
        </row>
        <row r="1541">
          <cell r="A1541">
            <v>410180</v>
          </cell>
          <cell r="B1541" t="str">
            <v>PR</v>
          </cell>
          <cell r="C1541" t="str">
            <v>ARAUCÁRIA</v>
          </cell>
          <cell r="D1541" t="str">
            <v>410180</v>
          </cell>
          <cell r="F1541">
            <v>78433162</v>
          </cell>
          <cell r="H1541">
            <v>75903060</v>
          </cell>
          <cell r="J1541">
            <v>68312754</v>
          </cell>
        </row>
        <row r="1542">
          <cell r="A1542">
            <v>410185</v>
          </cell>
          <cell r="B1542" t="str">
            <v>PR</v>
          </cell>
          <cell r="C1542" t="str">
            <v>ARIRANHA DO IVAÍ</v>
          </cell>
          <cell r="D1542" t="str">
            <v>410185</v>
          </cell>
          <cell r="E1542">
            <v>406</v>
          </cell>
          <cell r="F1542">
            <v>17455933</v>
          </cell>
          <cell r="G1542">
            <v>50</v>
          </cell>
          <cell r="H1542">
            <v>16426423</v>
          </cell>
          <cell r="I1542">
            <v>15842</v>
          </cell>
          <cell r="J1542">
            <v>13872313</v>
          </cell>
        </row>
        <row r="1543">
          <cell r="A1543">
            <v>410230</v>
          </cell>
          <cell r="B1543" t="str">
            <v>PR</v>
          </cell>
          <cell r="C1543" t="str">
            <v>BALSA NOVA</v>
          </cell>
          <cell r="D1543" t="str">
            <v>410230</v>
          </cell>
          <cell r="E1543">
            <v>374137</v>
          </cell>
          <cell r="F1543">
            <v>90147730</v>
          </cell>
          <cell r="G1543">
            <v>340398</v>
          </cell>
          <cell r="H1543">
            <v>85457529</v>
          </cell>
          <cell r="I1543">
            <v>345267</v>
          </cell>
          <cell r="J1543">
            <v>72003319</v>
          </cell>
        </row>
        <row r="1544">
          <cell r="A1544">
            <v>410270</v>
          </cell>
          <cell r="B1544" t="str">
            <v>PR</v>
          </cell>
          <cell r="C1544" t="str">
            <v>BARRA DO JACARÉ</v>
          </cell>
          <cell r="D1544" t="str">
            <v>410270</v>
          </cell>
          <cell r="F1544">
            <v>1930866</v>
          </cell>
          <cell r="H1544">
            <v>1868580</v>
          </cell>
          <cell r="J1544">
            <v>1681722</v>
          </cell>
        </row>
        <row r="1545">
          <cell r="A1545">
            <v>410275</v>
          </cell>
          <cell r="B1545" t="str">
            <v>PR</v>
          </cell>
          <cell r="C1545" t="str">
            <v>BELA VISTA DA CAROBA</v>
          </cell>
          <cell r="D1545" t="str">
            <v>410275</v>
          </cell>
          <cell r="F1545">
            <v>946740</v>
          </cell>
          <cell r="H1545">
            <v>916200</v>
          </cell>
          <cell r="J1545">
            <v>824580</v>
          </cell>
        </row>
        <row r="1546">
          <cell r="A1546">
            <v>410300</v>
          </cell>
          <cell r="B1546" t="str">
            <v>PR</v>
          </cell>
          <cell r="C1546" t="str">
            <v>BOA ESPERANÇA</v>
          </cell>
          <cell r="D1546" t="str">
            <v>410300</v>
          </cell>
          <cell r="F1546">
            <v>4993170</v>
          </cell>
          <cell r="H1546">
            <v>4832100</v>
          </cell>
          <cell r="J1546">
            <v>4348890</v>
          </cell>
        </row>
        <row r="1547">
          <cell r="A1547">
            <v>410302</v>
          </cell>
          <cell r="B1547" t="str">
            <v>PR</v>
          </cell>
          <cell r="C1547" t="str">
            <v>BOA ESPERANÇA DO IGUAÇU</v>
          </cell>
          <cell r="D1547" t="str">
            <v>410302</v>
          </cell>
          <cell r="F1547">
            <v>1550</v>
          </cell>
          <cell r="H1547">
            <v>1500</v>
          </cell>
          <cell r="J1547">
            <v>1350</v>
          </cell>
        </row>
        <row r="1548">
          <cell r="A1548">
            <v>410304</v>
          </cell>
          <cell r="B1548" t="str">
            <v>PR</v>
          </cell>
          <cell r="C1548" t="str">
            <v>BOA VENTURA DE SÃO ROQUE</v>
          </cell>
          <cell r="D1548" t="str">
            <v>410304</v>
          </cell>
          <cell r="E1548">
            <v>22803</v>
          </cell>
          <cell r="F1548">
            <v>24107110</v>
          </cell>
          <cell r="G1548">
            <v>20083</v>
          </cell>
          <cell r="H1548">
            <v>25748696</v>
          </cell>
          <cell r="I1548">
            <v>41785</v>
          </cell>
          <cell r="J1548">
            <v>21140802</v>
          </cell>
        </row>
        <row r="1549">
          <cell r="A1549">
            <v>410315</v>
          </cell>
          <cell r="B1549" t="str">
            <v>PR</v>
          </cell>
          <cell r="C1549" t="str">
            <v>BOM JESUS DO SUL</v>
          </cell>
          <cell r="D1549" t="str">
            <v>410315</v>
          </cell>
          <cell r="F1549">
            <v>0</v>
          </cell>
          <cell r="H1549">
            <v>0</v>
          </cell>
          <cell r="J1549">
            <v>0</v>
          </cell>
        </row>
        <row r="1550">
          <cell r="A1550">
            <v>410320</v>
          </cell>
          <cell r="B1550" t="str">
            <v>PR</v>
          </cell>
          <cell r="C1550" t="str">
            <v>BOM SUCESSO</v>
          </cell>
          <cell r="D1550" t="str">
            <v>410320</v>
          </cell>
          <cell r="F1550">
            <v>904642</v>
          </cell>
          <cell r="H1550">
            <v>875460</v>
          </cell>
          <cell r="J1550">
            <v>787914</v>
          </cell>
        </row>
        <row r="1551">
          <cell r="A1551">
            <v>410322</v>
          </cell>
          <cell r="B1551" t="str">
            <v>PR</v>
          </cell>
          <cell r="C1551" t="str">
            <v>BOM SUCESSO DO SUL</v>
          </cell>
          <cell r="D1551" t="str">
            <v>410322</v>
          </cell>
          <cell r="F1551">
            <v>13621369</v>
          </cell>
          <cell r="H1551">
            <v>13181970</v>
          </cell>
          <cell r="J1551">
            <v>11863773</v>
          </cell>
        </row>
        <row r="1552">
          <cell r="A1552">
            <v>410335</v>
          </cell>
          <cell r="B1552" t="str">
            <v>PR</v>
          </cell>
          <cell r="C1552" t="str">
            <v>BRAGANEY</v>
          </cell>
          <cell r="D1552" t="str">
            <v>410335</v>
          </cell>
          <cell r="F1552">
            <v>25247733</v>
          </cell>
          <cell r="H1552">
            <v>24433290</v>
          </cell>
          <cell r="J1552">
            <v>21989961</v>
          </cell>
        </row>
        <row r="1553">
          <cell r="A1553">
            <v>410345</v>
          </cell>
          <cell r="B1553" t="str">
            <v>PR</v>
          </cell>
          <cell r="C1553" t="str">
            <v>CAFELÂNDIA</v>
          </cell>
          <cell r="D1553" t="str">
            <v>410345</v>
          </cell>
          <cell r="F1553">
            <v>2294</v>
          </cell>
          <cell r="H1553">
            <v>2220</v>
          </cell>
          <cell r="J1553">
            <v>1998</v>
          </cell>
        </row>
        <row r="1554">
          <cell r="A1554">
            <v>410347</v>
          </cell>
          <cell r="B1554" t="str">
            <v>PR</v>
          </cell>
          <cell r="C1554" t="str">
            <v>CAFEZAL DO SUL</v>
          </cell>
          <cell r="D1554" t="str">
            <v>410347</v>
          </cell>
          <cell r="E1554">
            <v>15829</v>
          </cell>
          <cell r="F1554">
            <v>31222312</v>
          </cell>
          <cell r="H1554">
            <v>30929704</v>
          </cell>
          <cell r="I1554">
            <v>34026</v>
          </cell>
          <cell r="J1554">
            <v>28076948</v>
          </cell>
        </row>
        <row r="1555">
          <cell r="A1555">
            <v>410350</v>
          </cell>
          <cell r="B1555" t="str">
            <v>PR</v>
          </cell>
          <cell r="C1555" t="str">
            <v>CALIFÓRNIA</v>
          </cell>
          <cell r="D1555" t="str">
            <v>410350</v>
          </cell>
          <cell r="F1555">
            <v>26776467</v>
          </cell>
          <cell r="H1555">
            <v>25912710</v>
          </cell>
          <cell r="J1555">
            <v>23321439</v>
          </cell>
        </row>
        <row r="1556">
          <cell r="A1556">
            <v>410370</v>
          </cell>
          <cell r="B1556" t="str">
            <v>PR</v>
          </cell>
          <cell r="C1556" t="str">
            <v>CAMBÉ</v>
          </cell>
          <cell r="D1556" t="str">
            <v>410370</v>
          </cell>
          <cell r="F1556">
            <v>238561616</v>
          </cell>
          <cell r="H1556">
            <v>230866080</v>
          </cell>
          <cell r="J1556">
            <v>207779472</v>
          </cell>
        </row>
        <row r="1557">
          <cell r="A1557">
            <v>410395</v>
          </cell>
          <cell r="B1557" t="str">
            <v>PR</v>
          </cell>
          <cell r="C1557" t="str">
            <v>CAMPINA DO SIMÃO</v>
          </cell>
          <cell r="D1557" t="str">
            <v>410395</v>
          </cell>
          <cell r="E1557">
            <v>40815</v>
          </cell>
          <cell r="F1557">
            <v>54316544</v>
          </cell>
          <cell r="G1557">
            <v>36857</v>
          </cell>
          <cell r="H1557">
            <v>54006977</v>
          </cell>
          <cell r="I1557">
            <v>38205</v>
          </cell>
          <cell r="J1557">
            <v>46132180</v>
          </cell>
        </row>
        <row r="1558">
          <cell r="A1558">
            <v>410400</v>
          </cell>
          <cell r="B1558" t="str">
            <v>PR</v>
          </cell>
          <cell r="C1558" t="str">
            <v>CAMPINA GRANDE DO SUL</v>
          </cell>
          <cell r="D1558" t="str">
            <v>410400</v>
          </cell>
          <cell r="F1558">
            <v>69869443</v>
          </cell>
          <cell r="H1558">
            <v>67615590</v>
          </cell>
          <cell r="J1558">
            <v>60854031</v>
          </cell>
        </row>
        <row r="1559">
          <cell r="A1559">
            <v>410410</v>
          </cell>
          <cell r="B1559" t="str">
            <v>PR</v>
          </cell>
          <cell r="C1559" t="str">
            <v>CAMPO DO TENENTE</v>
          </cell>
          <cell r="D1559" t="str">
            <v>410410</v>
          </cell>
          <cell r="F1559">
            <v>22950385</v>
          </cell>
          <cell r="G1559">
            <v>656199</v>
          </cell>
          <cell r="H1559">
            <v>5337335</v>
          </cell>
          <cell r="J1559">
            <v>2274102</v>
          </cell>
        </row>
        <row r="1560">
          <cell r="A1560">
            <v>410440</v>
          </cell>
          <cell r="B1560" t="str">
            <v>PR</v>
          </cell>
          <cell r="C1560" t="str">
            <v>CÂNDIDO DE ABREU</v>
          </cell>
          <cell r="D1560" t="str">
            <v>410440</v>
          </cell>
          <cell r="F1560">
            <v>36633165</v>
          </cell>
          <cell r="H1560">
            <v>35451450</v>
          </cell>
          <cell r="J1560">
            <v>31906305</v>
          </cell>
        </row>
        <row r="1561">
          <cell r="A1561">
            <v>410445</v>
          </cell>
          <cell r="B1561" t="str">
            <v>PR</v>
          </cell>
          <cell r="C1561" t="str">
            <v>CANTAGALO</v>
          </cell>
          <cell r="D1561" t="str">
            <v>410445</v>
          </cell>
          <cell r="F1561">
            <v>41870956</v>
          </cell>
          <cell r="H1561">
            <v>40520280</v>
          </cell>
          <cell r="J1561">
            <v>36468252</v>
          </cell>
        </row>
        <row r="1562">
          <cell r="A1562">
            <v>410470</v>
          </cell>
          <cell r="B1562" t="str">
            <v>PR</v>
          </cell>
          <cell r="C1562" t="str">
            <v>CARLÓPOLIS</v>
          </cell>
          <cell r="D1562" t="str">
            <v>410470</v>
          </cell>
          <cell r="E1562">
            <v>141</v>
          </cell>
          <cell r="F1562">
            <v>854503</v>
          </cell>
          <cell r="G1562">
            <v>2379</v>
          </cell>
          <cell r="H1562">
            <v>3837773</v>
          </cell>
          <cell r="I1562">
            <v>1333</v>
          </cell>
          <cell r="J1562">
            <v>3663354</v>
          </cell>
        </row>
        <row r="1563">
          <cell r="A1563">
            <v>410500</v>
          </cell>
          <cell r="B1563" t="str">
            <v>PR</v>
          </cell>
          <cell r="C1563" t="str">
            <v>CATANDUVAS</v>
          </cell>
          <cell r="D1563" t="str">
            <v>410500</v>
          </cell>
          <cell r="F1563">
            <v>1550</v>
          </cell>
          <cell r="H1563">
            <v>1500</v>
          </cell>
          <cell r="J1563">
            <v>1350</v>
          </cell>
        </row>
        <row r="1564">
          <cell r="A1564">
            <v>410520</v>
          </cell>
          <cell r="B1564" t="str">
            <v>PR</v>
          </cell>
          <cell r="C1564" t="str">
            <v>CERRO AZUL</v>
          </cell>
          <cell r="D1564" t="str">
            <v>410520</v>
          </cell>
          <cell r="F1564">
            <v>10836143</v>
          </cell>
          <cell r="H1564">
            <v>10486590</v>
          </cell>
          <cell r="J1564">
            <v>9437931</v>
          </cell>
        </row>
        <row r="1565">
          <cell r="A1565">
            <v>410530</v>
          </cell>
          <cell r="B1565" t="str">
            <v>PR</v>
          </cell>
          <cell r="C1565" t="str">
            <v>CÉU AZUL</v>
          </cell>
          <cell r="D1565" t="str">
            <v>410530</v>
          </cell>
          <cell r="F1565">
            <v>31</v>
          </cell>
          <cell r="H1565">
            <v>30</v>
          </cell>
          <cell r="J1565">
            <v>27</v>
          </cell>
        </row>
        <row r="1566">
          <cell r="A1566">
            <v>410580</v>
          </cell>
          <cell r="B1566" t="str">
            <v>PR</v>
          </cell>
          <cell r="C1566" t="str">
            <v>COLOMBO</v>
          </cell>
          <cell r="D1566" t="str">
            <v>410580</v>
          </cell>
          <cell r="F1566">
            <v>75666846</v>
          </cell>
          <cell r="H1566">
            <v>73225980</v>
          </cell>
          <cell r="J1566">
            <v>65903382</v>
          </cell>
        </row>
        <row r="1567">
          <cell r="A1567">
            <v>410590</v>
          </cell>
          <cell r="B1567" t="str">
            <v>PR</v>
          </cell>
          <cell r="C1567" t="str">
            <v>COLORADO</v>
          </cell>
          <cell r="D1567" t="str">
            <v>410590</v>
          </cell>
          <cell r="F1567">
            <v>3232370</v>
          </cell>
          <cell r="H1567">
            <v>3128100</v>
          </cell>
          <cell r="J1567">
            <v>2815290</v>
          </cell>
        </row>
        <row r="1568">
          <cell r="A1568">
            <v>410600</v>
          </cell>
          <cell r="B1568" t="str">
            <v>PR</v>
          </cell>
          <cell r="C1568" t="str">
            <v>CONGONHINHAS</v>
          </cell>
          <cell r="D1568" t="str">
            <v>410600</v>
          </cell>
          <cell r="F1568">
            <v>16861985</v>
          </cell>
          <cell r="H1568">
            <v>16318050</v>
          </cell>
          <cell r="J1568">
            <v>14686245</v>
          </cell>
        </row>
        <row r="1569">
          <cell r="A1569">
            <v>410610</v>
          </cell>
          <cell r="B1569" t="str">
            <v>PR</v>
          </cell>
          <cell r="C1569" t="str">
            <v>CONSELHEIRO MAIRINCK</v>
          </cell>
          <cell r="D1569" t="str">
            <v>410610</v>
          </cell>
          <cell r="E1569">
            <v>1789</v>
          </cell>
          <cell r="F1569">
            <v>424980</v>
          </cell>
          <cell r="G1569">
            <v>2955</v>
          </cell>
          <cell r="H1569">
            <v>4376424</v>
          </cell>
          <cell r="I1569">
            <v>2666</v>
          </cell>
          <cell r="J1569">
            <v>6227758</v>
          </cell>
        </row>
        <row r="1570">
          <cell r="A1570">
            <v>410620</v>
          </cell>
          <cell r="B1570" t="str">
            <v>PR</v>
          </cell>
          <cell r="C1570" t="str">
            <v>CONTENDA</v>
          </cell>
          <cell r="D1570" t="str">
            <v>410620</v>
          </cell>
          <cell r="F1570">
            <v>59853746</v>
          </cell>
          <cell r="H1570">
            <v>57922980</v>
          </cell>
          <cell r="J1570">
            <v>52130682</v>
          </cell>
        </row>
        <row r="1571">
          <cell r="A1571">
            <v>410630</v>
          </cell>
          <cell r="B1571" t="str">
            <v>PR</v>
          </cell>
          <cell r="C1571" t="str">
            <v>CORBÉLIA</v>
          </cell>
          <cell r="D1571" t="str">
            <v>410630</v>
          </cell>
          <cell r="F1571">
            <v>195114</v>
          </cell>
          <cell r="H1571">
            <v>188820</v>
          </cell>
          <cell r="J1571">
            <v>169938</v>
          </cell>
        </row>
        <row r="1572">
          <cell r="A1572">
            <v>410655</v>
          </cell>
          <cell r="B1572" t="str">
            <v>PR</v>
          </cell>
          <cell r="C1572" t="str">
            <v>CORUMBATAÍ DO SUL</v>
          </cell>
          <cell r="D1572" t="str">
            <v>410655</v>
          </cell>
          <cell r="F1572">
            <v>145576</v>
          </cell>
          <cell r="H1572">
            <v>140880</v>
          </cell>
          <cell r="J1572">
            <v>126792</v>
          </cell>
        </row>
        <row r="1573">
          <cell r="A1573">
            <v>410680</v>
          </cell>
          <cell r="B1573" t="str">
            <v>PR</v>
          </cell>
          <cell r="C1573" t="str">
            <v>CRUZ MACHADO</v>
          </cell>
          <cell r="D1573" t="str">
            <v>410680</v>
          </cell>
          <cell r="F1573">
            <v>29381893</v>
          </cell>
          <cell r="H1573">
            <v>28434090</v>
          </cell>
          <cell r="J1573">
            <v>25590681</v>
          </cell>
        </row>
        <row r="1574">
          <cell r="A1574">
            <v>410657</v>
          </cell>
          <cell r="B1574" t="str">
            <v>PR</v>
          </cell>
          <cell r="C1574" t="str">
            <v>CRUZEIRO DO IGUAÇU</v>
          </cell>
          <cell r="D1574" t="str">
            <v>410657</v>
          </cell>
          <cell r="F1574">
            <v>2201</v>
          </cell>
          <cell r="H1574">
            <v>2130</v>
          </cell>
          <cell r="J1574">
            <v>1917</v>
          </cell>
        </row>
        <row r="1575">
          <cell r="A1575">
            <v>410685</v>
          </cell>
          <cell r="B1575" t="str">
            <v>PR</v>
          </cell>
          <cell r="C1575" t="str">
            <v>CRUZMALTINA</v>
          </cell>
          <cell r="D1575" t="str">
            <v>410685</v>
          </cell>
          <cell r="E1575">
            <v>32580</v>
          </cell>
          <cell r="F1575">
            <v>13543478</v>
          </cell>
          <cell r="G1575">
            <v>42463</v>
          </cell>
          <cell r="H1575">
            <v>13767626</v>
          </cell>
          <cell r="I1575">
            <v>27657</v>
          </cell>
          <cell r="J1575">
            <v>12720664</v>
          </cell>
        </row>
        <row r="1576">
          <cell r="A1576">
            <v>410700</v>
          </cell>
          <cell r="B1576" t="str">
            <v>PR</v>
          </cell>
          <cell r="C1576" t="str">
            <v>CURIÚVA</v>
          </cell>
          <cell r="D1576" t="str">
            <v>410700</v>
          </cell>
          <cell r="F1576">
            <v>67669187</v>
          </cell>
          <cell r="H1576">
            <v>65486310</v>
          </cell>
          <cell r="J1576">
            <v>58937679</v>
          </cell>
        </row>
        <row r="1577">
          <cell r="A1577">
            <v>410715</v>
          </cell>
          <cell r="B1577" t="str">
            <v>PR</v>
          </cell>
          <cell r="C1577" t="str">
            <v>DIAMANTE D'OESTE</v>
          </cell>
          <cell r="D1577" t="str">
            <v>410715</v>
          </cell>
          <cell r="F1577">
            <v>5773223</v>
          </cell>
          <cell r="H1577">
            <v>5586990</v>
          </cell>
          <cell r="J1577">
            <v>5028291</v>
          </cell>
        </row>
        <row r="1578">
          <cell r="A1578">
            <v>410710</v>
          </cell>
          <cell r="B1578" t="str">
            <v>PR</v>
          </cell>
          <cell r="C1578" t="str">
            <v>DIAMANTE DO NORTE</v>
          </cell>
          <cell r="D1578" t="str">
            <v>410710</v>
          </cell>
          <cell r="F1578">
            <v>229418258</v>
          </cell>
          <cell r="H1578">
            <v>224006588</v>
          </cell>
          <cell r="J1578">
            <v>201605868</v>
          </cell>
        </row>
        <row r="1579">
          <cell r="A1579">
            <v>410712</v>
          </cell>
          <cell r="B1579" t="str">
            <v>PR</v>
          </cell>
          <cell r="C1579" t="str">
            <v>DIAMANTE DO SUL</v>
          </cell>
          <cell r="D1579" t="str">
            <v>410712</v>
          </cell>
          <cell r="F1579">
            <v>1018257</v>
          </cell>
          <cell r="H1579">
            <v>985410</v>
          </cell>
          <cell r="J1579">
            <v>886869</v>
          </cell>
        </row>
        <row r="1580">
          <cell r="A1580">
            <v>410725</v>
          </cell>
          <cell r="B1580" t="str">
            <v>PR</v>
          </cell>
          <cell r="C1580" t="str">
            <v>DOURADINA</v>
          </cell>
          <cell r="D1580" t="str">
            <v>410725</v>
          </cell>
          <cell r="F1580">
            <v>16089589</v>
          </cell>
          <cell r="H1580">
            <v>15570570</v>
          </cell>
          <cell r="J1580">
            <v>14013513</v>
          </cell>
        </row>
        <row r="1581">
          <cell r="A1581">
            <v>412863</v>
          </cell>
          <cell r="B1581" t="str">
            <v>PR</v>
          </cell>
          <cell r="C1581" t="str">
            <v>DOUTOR ULYSSES</v>
          </cell>
          <cell r="D1581" t="str">
            <v>412863</v>
          </cell>
          <cell r="F1581">
            <v>8112080</v>
          </cell>
          <cell r="H1581">
            <v>7850400</v>
          </cell>
          <cell r="J1581">
            <v>7065360</v>
          </cell>
        </row>
        <row r="1582">
          <cell r="A1582">
            <v>410752</v>
          </cell>
          <cell r="B1582" t="str">
            <v>PR</v>
          </cell>
          <cell r="C1582" t="str">
            <v>ESPERANÇA NOVA</v>
          </cell>
          <cell r="D1582" t="str">
            <v>410752</v>
          </cell>
          <cell r="E1582">
            <v>14444</v>
          </cell>
          <cell r="F1582">
            <v>6142712</v>
          </cell>
          <cell r="G1582">
            <v>16970</v>
          </cell>
          <cell r="H1582">
            <v>6178455</v>
          </cell>
          <cell r="I1582">
            <v>17530</v>
          </cell>
          <cell r="J1582">
            <v>5438225</v>
          </cell>
        </row>
        <row r="1583">
          <cell r="A1583">
            <v>410754</v>
          </cell>
          <cell r="B1583" t="str">
            <v>PR</v>
          </cell>
          <cell r="C1583" t="str">
            <v>ESPIGÃO ALTO DO IGUAÇU</v>
          </cell>
          <cell r="D1583" t="str">
            <v>410754</v>
          </cell>
          <cell r="F1583">
            <v>14849527</v>
          </cell>
          <cell r="H1583">
            <v>14370510</v>
          </cell>
          <cell r="J1583">
            <v>12933459</v>
          </cell>
        </row>
        <row r="1584">
          <cell r="A1584">
            <v>410755</v>
          </cell>
          <cell r="B1584" t="str">
            <v>PR</v>
          </cell>
          <cell r="C1584" t="str">
            <v>FAROL</v>
          </cell>
          <cell r="D1584" t="str">
            <v>410755</v>
          </cell>
          <cell r="F1584">
            <v>11258642</v>
          </cell>
          <cell r="H1584">
            <v>10895460</v>
          </cell>
          <cell r="J1584">
            <v>9805914</v>
          </cell>
        </row>
        <row r="1585">
          <cell r="A1585">
            <v>410770</v>
          </cell>
          <cell r="B1585" t="str">
            <v>PR</v>
          </cell>
          <cell r="C1585" t="str">
            <v>FÊNIX</v>
          </cell>
          <cell r="D1585" t="str">
            <v>410770</v>
          </cell>
          <cell r="F1585">
            <v>27022080</v>
          </cell>
          <cell r="H1585">
            <v>26150400</v>
          </cell>
          <cell r="J1585">
            <v>23535360</v>
          </cell>
        </row>
        <row r="1586">
          <cell r="A1586">
            <v>410773</v>
          </cell>
          <cell r="B1586" t="str">
            <v>PR</v>
          </cell>
          <cell r="C1586" t="str">
            <v>FERNANDES PINHEIRO</v>
          </cell>
          <cell r="D1586" t="str">
            <v>410773</v>
          </cell>
          <cell r="F1586">
            <v>23592147</v>
          </cell>
          <cell r="H1586">
            <v>22831110</v>
          </cell>
          <cell r="J1586">
            <v>20547999</v>
          </cell>
        </row>
        <row r="1587">
          <cell r="A1587">
            <v>410785</v>
          </cell>
          <cell r="B1587" t="str">
            <v>PR</v>
          </cell>
          <cell r="C1587" t="str">
            <v>FLOR DA SERRA DO SUL</v>
          </cell>
          <cell r="D1587" t="str">
            <v>410785</v>
          </cell>
          <cell r="F1587">
            <v>1550</v>
          </cell>
          <cell r="H1587">
            <v>1500</v>
          </cell>
          <cell r="J1587">
            <v>1350</v>
          </cell>
        </row>
        <row r="1588">
          <cell r="A1588">
            <v>410780</v>
          </cell>
          <cell r="B1588" t="str">
            <v>PR</v>
          </cell>
          <cell r="C1588" t="str">
            <v>FLORAÍ</v>
          </cell>
          <cell r="D1588" t="str">
            <v>410780</v>
          </cell>
          <cell r="E1588">
            <v>23649</v>
          </cell>
          <cell r="F1588">
            <v>16701482</v>
          </cell>
          <cell r="G1588">
            <v>10939</v>
          </cell>
          <cell r="H1588">
            <v>16581499</v>
          </cell>
          <cell r="I1588">
            <v>567</v>
          </cell>
          <cell r="J1588">
            <v>14837138</v>
          </cell>
        </row>
        <row r="1589">
          <cell r="A1589">
            <v>410850</v>
          </cell>
          <cell r="B1589" t="str">
            <v>PR</v>
          </cell>
          <cell r="C1589" t="str">
            <v>GENERAL CARNEIRO</v>
          </cell>
          <cell r="D1589" t="str">
            <v>410850</v>
          </cell>
          <cell r="F1589">
            <v>16443113</v>
          </cell>
          <cell r="H1589">
            <v>15912690</v>
          </cell>
          <cell r="J1589">
            <v>14321421</v>
          </cell>
        </row>
        <row r="1590">
          <cell r="A1590">
            <v>410855</v>
          </cell>
          <cell r="B1590" t="str">
            <v>PR</v>
          </cell>
          <cell r="C1590" t="str">
            <v>GODOY MOREIRA</v>
          </cell>
          <cell r="D1590" t="str">
            <v>410855</v>
          </cell>
          <cell r="F1590">
            <v>5254040</v>
          </cell>
          <cell r="H1590">
            <v>4910733</v>
          </cell>
          <cell r="J1590">
            <v>4148667</v>
          </cell>
        </row>
        <row r="1591">
          <cell r="A1591">
            <v>410870</v>
          </cell>
          <cell r="B1591" t="str">
            <v>PR</v>
          </cell>
          <cell r="C1591" t="str">
            <v>GRANDES RIOS</v>
          </cell>
          <cell r="D1591" t="str">
            <v>410870</v>
          </cell>
          <cell r="F1591">
            <v>33790</v>
          </cell>
          <cell r="H1591">
            <v>32700</v>
          </cell>
          <cell r="J1591">
            <v>29430</v>
          </cell>
        </row>
        <row r="1592">
          <cell r="A1592">
            <v>410895</v>
          </cell>
          <cell r="B1592" t="str">
            <v>PR</v>
          </cell>
          <cell r="C1592" t="str">
            <v>GUAMIRANGA</v>
          </cell>
          <cell r="D1592" t="str">
            <v>410895</v>
          </cell>
          <cell r="F1592">
            <v>43197911</v>
          </cell>
          <cell r="H1592">
            <v>41804430</v>
          </cell>
          <cell r="J1592">
            <v>37623987</v>
          </cell>
        </row>
        <row r="1593">
          <cell r="A1593">
            <v>410900</v>
          </cell>
          <cell r="B1593" t="str">
            <v>PR</v>
          </cell>
          <cell r="C1593" t="str">
            <v>GUAPIRAMA</v>
          </cell>
          <cell r="D1593" t="str">
            <v>410900</v>
          </cell>
          <cell r="F1593">
            <v>7316031</v>
          </cell>
          <cell r="H1593">
            <v>7080030</v>
          </cell>
          <cell r="J1593">
            <v>6372027</v>
          </cell>
        </row>
        <row r="1594">
          <cell r="A1594">
            <v>410910</v>
          </cell>
          <cell r="B1594" t="str">
            <v>PR</v>
          </cell>
          <cell r="C1594" t="str">
            <v>GUAPOREMA</v>
          </cell>
          <cell r="D1594" t="str">
            <v>410910</v>
          </cell>
          <cell r="F1594">
            <v>3005760</v>
          </cell>
          <cell r="H1594">
            <v>2908800</v>
          </cell>
          <cell r="J1594">
            <v>2617920</v>
          </cell>
        </row>
        <row r="1595">
          <cell r="A1595">
            <v>410920</v>
          </cell>
          <cell r="B1595" t="str">
            <v>PR</v>
          </cell>
          <cell r="C1595" t="str">
            <v>GUARACI</v>
          </cell>
          <cell r="D1595" t="str">
            <v>410920</v>
          </cell>
          <cell r="F1595">
            <v>5899362</v>
          </cell>
          <cell r="H1595">
            <v>5709060</v>
          </cell>
          <cell r="J1595">
            <v>5138154</v>
          </cell>
        </row>
        <row r="1596">
          <cell r="A1596">
            <v>410930</v>
          </cell>
          <cell r="B1596" t="str">
            <v>PR</v>
          </cell>
          <cell r="C1596" t="str">
            <v>GUARANIAÇU</v>
          </cell>
          <cell r="D1596" t="str">
            <v>410930</v>
          </cell>
          <cell r="F1596">
            <v>2542</v>
          </cell>
          <cell r="H1596">
            <v>2460</v>
          </cell>
          <cell r="J1596">
            <v>2214</v>
          </cell>
        </row>
        <row r="1597">
          <cell r="A1597">
            <v>410950</v>
          </cell>
          <cell r="B1597" t="str">
            <v>PR</v>
          </cell>
          <cell r="C1597" t="str">
            <v>GUARAQUEÇABA</v>
          </cell>
          <cell r="D1597" t="str">
            <v>410950</v>
          </cell>
          <cell r="E1597">
            <v>4862</v>
          </cell>
          <cell r="F1597">
            <v>4807881</v>
          </cell>
          <cell r="G1597">
            <v>7240</v>
          </cell>
          <cell r="H1597">
            <v>4338890</v>
          </cell>
          <cell r="I1597">
            <v>6769</v>
          </cell>
          <cell r="J1597">
            <v>3847351</v>
          </cell>
        </row>
        <row r="1598">
          <cell r="A1598">
            <v>410960</v>
          </cell>
          <cell r="B1598" t="str">
            <v>PR</v>
          </cell>
          <cell r="C1598" t="str">
            <v>GUARATUBA</v>
          </cell>
          <cell r="D1598" t="str">
            <v>410960</v>
          </cell>
          <cell r="F1598">
            <v>112736243</v>
          </cell>
          <cell r="H1598">
            <v>109099590</v>
          </cell>
          <cell r="J1598">
            <v>98189631</v>
          </cell>
        </row>
        <row r="1599">
          <cell r="A1599">
            <v>410970</v>
          </cell>
          <cell r="B1599" t="str">
            <v>PR</v>
          </cell>
          <cell r="C1599" t="str">
            <v>IBAITI</v>
          </cell>
          <cell r="D1599" t="str">
            <v>410970</v>
          </cell>
          <cell r="E1599">
            <v>340410</v>
          </cell>
          <cell r="F1599">
            <v>60788347</v>
          </cell>
          <cell r="G1599">
            <v>412323</v>
          </cell>
          <cell r="H1599">
            <v>58630922</v>
          </cell>
          <cell r="I1599">
            <v>250690</v>
          </cell>
          <cell r="J1599">
            <v>55690927</v>
          </cell>
        </row>
        <row r="1600">
          <cell r="A1600">
            <v>410975</v>
          </cell>
          <cell r="B1600" t="str">
            <v>PR</v>
          </cell>
          <cell r="C1600" t="str">
            <v>IBEMA</v>
          </cell>
          <cell r="D1600" t="str">
            <v>410975</v>
          </cell>
          <cell r="F1600">
            <v>31</v>
          </cell>
          <cell r="H1600">
            <v>30</v>
          </cell>
          <cell r="J1600">
            <v>27</v>
          </cell>
        </row>
        <row r="1601">
          <cell r="A1601">
            <v>410980</v>
          </cell>
          <cell r="B1601" t="str">
            <v>PR</v>
          </cell>
          <cell r="C1601" t="str">
            <v>IBIPORÃ</v>
          </cell>
          <cell r="D1601" t="str">
            <v>410980</v>
          </cell>
          <cell r="F1601">
            <v>0</v>
          </cell>
          <cell r="H1601">
            <v>0</v>
          </cell>
          <cell r="J1601">
            <v>0</v>
          </cell>
        </row>
        <row r="1602">
          <cell r="A1602">
            <v>411005</v>
          </cell>
          <cell r="B1602" t="str">
            <v>PR</v>
          </cell>
          <cell r="C1602" t="str">
            <v>IGUATU</v>
          </cell>
          <cell r="D1602" t="str">
            <v>411005</v>
          </cell>
          <cell r="F1602">
            <v>11917523</v>
          </cell>
          <cell r="G1602">
            <v>2475</v>
          </cell>
          <cell r="H1602">
            <v>12918848</v>
          </cell>
          <cell r="I1602">
            <v>262</v>
          </cell>
          <cell r="J1602">
            <v>10854186</v>
          </cell>
        </row>
        <row r="1603">
          <cell r="A1603">
            <v>411020</v>
          </cell>
          <cell r="B1603" t="str">
            <v>PR</v>
          </cell>
          <cell r="C1603" t="str">
            <v>INÁCIO MARTINS</v>
          </cell>
          <cell r="D1603" t="str">
            <v>411020</v>
          </cell>
          <cell r="F1603">
            <v>19518220</v>
          </cell>
          <cell r="H1603">
            <v>18888600</v>
          </cell>
          <cell r="J1603">
            <v>16999740</v>
          </cell>
        </row>
        <row r="1604">
          <cell r="A1604">
            <v>411030</v>
          </cell>
          <cell r="B1604" t="str">
            <v>PR</v>
          </cell>
          <cell r="C1604" t="str">
            <v>INAJÁ</v>
          </cell>
          <cell r="D1604" t="str">
            <v>411030</v>
          </cell>
          <cell r="E1604">
            <v>61384</v>
          </cell>
          <cell r="F1604">
            <v>21154670</v>
          </cell>
          <cell r="G1604">
            <v>209022</v>
          </cell>
          <cell r="H1604">
            <v>19029555</v>
          </cell>
          <cell r="I1604">
            <v>82477</v>
          </cell>
          <cell r="J1604">
            <v>15934201</v>
          </cell>
        </row>
        <row r="1605">
          <cell r="A1605">
            <v>411080</v>
          </cell>
          <cell r="B1605" t="str">
            <v>PR</v>
          </cell>
          <cell r="C1605" t="str">
            <v>IRETAMA</v>
          </cell>
          <cell r="D1605" t="str">
            <v>411080</v>
          </cell>
          <cell r="F1605">
            <v>10245221</v>
          </cell>
          <cell r="H1605">
            <v>9914730</v>
          </cell>
          <cell r="J1605">
            <v>8923257</v>
          </cell>
        </row>
        <row r="1606">
          <cell r="A1606">
            <v>411110</v>
          </cell>
          <cell r="B1606" t="str">
            <v>PR</v>
          </cell>
          <cell r="C1606" t="str">
            <v>ITAMBÉ</v>
          </cell>
          <cell r="D1606" t="str">
            <v>411110</v>
          </cell>
          <cell r="F1606">
            <v>3100</v>
          </cell>
          <cell r="H1606">
            <v>3000</v>
          </cell>
          <cell r="J1606">
            <v>2700</v>
          </cell>
        </row>
        <row r="1607">
          <cell r="A1607">
            <v>411125</v>
          </cell>
          <cell r="B1607" t="str">
            <v>PR</v>
          </cell>
          <cell r="C1607" t="str">
            <v>ITAPERUÇU</v>
          </cell>
          <cell r="D1607" t="str">
            <v>411125</v>
          </cell>
          <cell r="F1607">
            <v>632879</v>
          </cell>
          <cell r="H1607">
            <v>612445</v>
          </cell>
          <cell r="J1607">
            <v>551178</v>
          </cell>
        </row>
        <row r="1608">
          <cell r="A1608">
            <v>411130</v>
          </cell>
          <cell r="B1608" t="str">
            <v>PR</v>
          </cell>
          <cell r="C1608" t="str">
            <v>ITAÚNA DO SUL</v>
          </cell>
          <cell r="D1608" t="str">
            <v>411130</v>
          </cell>
          <cell r="F1608">
            <v>637701</v>
          </cell>
          <cell r="H1608">
            <v>617130</v>
          </cell>
          <cell r="J1608">
            <v>555417</v>
          </cell>
        </row>
        <row r="1609">
          <cell r="A1609">
            <v>411150</v>
          </cell>
          <cell r="B1609" t="str">
            <v>PR</v>
          </cell>
          <cell r="C1609" t="str">
            <v>IVAIPORÃ</v>
          </cell>
          <cell r="D1609" t="str">
            <v>411150</v>
          </cell>
          <cell r="F1609">
            <v>46474053</v>
          </cell>
          <cell r="H1609">
            <v>44974890</v>
          </cell>
          <cell r="J1609">
            <v>40477401</v>
          </cell>
        </row>
        <row r="1610">
          <cell r="A1610">
            <v>411155</v>
          </cell>
          <cell r="B1610" t="str">
            <v>PR</v>
          </cell>
          <cell r="C1610" t="str">
            <v>IVATÉ</v>
          </cell>
          <cell r="D1610" t="str">
            <v>411155</v>
          </cell>
          <cell r="E1610">
            <v>75067</v>
          </cell>
          <cell r="F1610">
            <v>17882376</v>
          </cell>
          <cell r="G1610">
            <v>1538</v>
          </cell>
          <cell r="H1610">
            <v>14724471</v>
          </cell>
          <cell r="I1610">
            <v>6642</v>
          </cell>
          <cell r="J1610">
            <v>13695506</v>
          </cell>
        </row>
        <row r="1611">
          <cell r="A1611">
            <v>411170</v>
          </cell>
          <cell r="B1611" t="str">
            <v>PR</v>
          </cell>
          <cell r="C1611" t="str">
            <v>JABOTI</v>
          </cell>
          <cell r="D1611" t="str">
            <v>411170</v>
          </cell>
          <cell r="F1611">
            <v>22310977</v>
          </cell>
          <cell r="G1611">
            <v>12</v>
          </cell>
          <cell r="H1611">
            <v>26851138</v>
          </cell>
          <cell r="J1611">
            <v>26858200</v>
          </cell>
        </row>
        <row r="1612">
          <cell r="A1612">
            <v>411180</v>
          </cell>
          <cell r="B1612" t="str">
            <v>PR</v>
          </cell>
          <cell r="C1612" t="str">
            <v>JACAREZINHO</v>
          </cell>
          <cell r="D1612" t="str">
            <v>411180</v>
          </cell>
          <cell r="F1612">
            <v>1984000</v>
          </cell>
          <cell r="H1612">
            <v>1920000</v>
          </cell>
          <cell r="J1612">
            <v>1728000</v>
          </cell>
        </row>
        <row r="1613">
          <cell r="A1613">
            <v>411190</v>
          </cell>
          <cell r="B1613" t="str">
            <v>PR</v>
          </cell>
          <cell r="C1613" t="str">
            <v>JAGUAPITÃ</v>
          </cell>
          <cell r="D1613" t="str">
            <v>411190</v>
          </cell>
          <cell r="F1613">
            <v>4132734</v>
          </cell>
          <cell r="H1613">
            <v>3999420</v>
          </cell>
          <cell r="J1613">
            <v>3599478</v>
          </cell>
        </row>
        <row r="1614">
          <cell r="A1614">
            <v>411200</v>
          </cell>
          <cell r="B1614" t="str">
            <v>PR</v>
          </cell>
          <cell r="C1614" t="str">
            <v>JAGUARIAÍVA</v>
          </cell>
          <cell r="D1614" t="str">
            <v>411200</v>
          </cell>
          <cell r="F1614">
            <v>8805984</v>
          </cell>
          <cell r="H1614">
            <v>8521920</v>
          </cell>
          <cell r="J1614">
            <v>7669728</v>
          </cell>
        </row>
        <row r="1615">
          <cell r="A1615">
            <v>411220</v>
          </cell>
          <cell r="B1615" t="str">
            <v>PR</v>
          </cell>
          <cell r="C1615" t="str">
            <v>JANIÓPOLIS</v>
          </cell>
          <cell r="D1615" t="str">
            <v>411220</v>
          </cell>
          <cell r="F1615">
            <v>5894772326</v>
          </cell>
          <cell r="H1615">
            <v>5704618380</v>
          </cell>
          <cell r="J1615">
            <v>5134156542</v>
          </cell>
        </row>
        <row r="1616">
          <cell r="A1616">
            <v>411230</v>
          </cell>
          <cell r="B1616" t="str">
            <v>PR</v>
          </cell>
          <cell r="C1616" t="str">
            <v>JAPIRA</v>
          </cell>
          <cell r="D1616" t="str">
            <v>411230</v>
          </cell>
          <cell r="F1616">
            <v>0</v>
          </cell>
          <cell r="H1616">
            <v>0</v>
          </cell>
          <cell r="J1616">
            <v>0</v>
          </cell>
        </row>
        <row r="1617">
          <cell r="A1617">
            <v>411250</v>
          </cell>
          <cell r="B1617" t="str">
            <v>PR</v>
          </cell>
          <cell r="C1617" t="str">
            <v>JARDIM ALEGRE</v>
          </cell>
          <cell r="D1617" t="str">
            <v>411250</v>
          </cell>
          <cell r="F1617">
            <v>21913032</v>
          </cell>
          <cell r="H1617">
            <v>21206160</v>
          </cell>
          <cell r="J1617">
            <v>19085544</v>
          </cell>
        </row>
        <row r="1618">
          <cell r="A1618">
            <v>411275</v>
          </cell>
          <cell r="B1618" t="str">
            <v>PR</v>
          </cell>
          <cell r="C1618" t="str">
            <v>JESUÍTAS</v>
          </cell>
          <cell r="D1618" t="str">
            <v>411275</v>
          </cell>
          <cell r="F1618">
            <v>1302</v>
          </cell>
          <cell r="H1618">
            <v>1260</v>
          </cell>
          <cell r="J1618">
            <v>1134</v>
          </cell>
        </row>
        <row r="1619">
          <cell r="A1619">
            <v>411290</v>
          </cell>
          <cell r="B1619" t="str">
            <v>PR</v>
          </cell>
          <cell r="C1619" t="str">
            <v>JUNDIAÍ DO SUL</v>
          </cell>
          <cell r="D1619" t="str">
            <v>411290</v>
          </cell>
          <cell r="F1619">
            <v>452693</v>
          </cell>
          <cell r="H1619">
            <v>438090</v>
          </cell>
          <cell r="J1619">
            <v>394281</v>
          </cell>
        </row>
        <row r="1620">
          <cell r="A1620">
            <v>411295</v>
          </cell>
          <cell r="B1620" t="str">
            <v>PR</v>
          </cell>
          <cell r="C1620" t="str">
            <v>JURANDA</v>
          </cell>
          <cell r="D1620" t="str">
            <v>411295</v>
          </cell>
          <cell r="F1620">
            <v>12277705</v>
          </cell>
          <cell r="H1620">
            <v>11881650</v>
          </cell>
          <cell r="J1620">
            <v>10693485</v>
          </cell>
        </row>
        <row r="1621">
          <cell r="A1621">
            <v>411300</v>
          </cell>
          <cell r="B1621" t="str">
            <v>PR</v>
          </cell>
          <cell r="C1621" t="str">
            <v>JUSSARA</v>
          </cell>
          <cell r="D1621" t="str">
            <v>411300</v>
          </cell>
          <cell r="F1621">
            <v>2525663</v>
          </cell>
          <cell r="H1621">
            <v>2444190</v>
          </cell>
          <cell r="J1621">
            <v>2199771</v>
          </cell>
        </row>
        <row r="1622">
          <cell r="A1622">
            <v>411310</v>
          </cell>
          <cell r="B1622" t="str">
            <v>PR</v>
          </cell>
          <cell r="C1622" t="str">
            <v>KALORÉ</v>
          </cell>
          <cell r="D1622" t="str">
            <v>411310</v>
          </cell>
          <cell r="F1622">
            <v>24296994</v>
          </cell>
          <cell r="H1622">
            <v>23513220</v>
          </cell>
          <cell r="J1622">
            <v>21161898</v>
          </cell>
        </row>
        <row r="1623">
          <cell r="A1623">
            <v>411325</v>
          </cell>
          <cell r="B1623" t="str">
            <v>PR</v>
          </cell>
          <cell r="C1623" t="str">
            <v>LARANJAL</v>
          </cell>
          <cell r="D1623" t="str">
            <v>411325</v>
          </cell>
          <cell r="E1623">
            <v>47810</v>
          </cell>
          <cell r="F1623">
            <v>23161077</v>
          </cell>
          <cell r="G1623">
            <v>12638</v>
          </cell>
          <cell r="H1623">
            <v>19769782</v>
          </cell>
          <cell r="I1623">
            <v>15139</v>
          </cell>
          <cell r="J1623">
            <v>18982739</v>
          </cell>
        </row>
        <row r="1624">
          <cell r="A1624">
            <v>411330</v>
          </cell>
          <cell r="B1624" t="str">
            <v>PR</v>
          </cell>
          <cell r="C1624" t="str">
            <v>LARANJEIRAS DO SUL</v>
          </cell>
          <cell r="D1624" t="str">
            <v>411330</v>
          </cell>
          <cell r="F1624">
            <v>6768788</v>
          </cell>
          <cell r="H1624">
            <v>6550440</v>
          </cell>
          <cell r="J1624">
            <v>5895396</v>
          </cell>
        </row>
        <row r="1625">
          <cell r="A1625">
            <v>411340</v>
          </cell>
          <cell r="B1625" t="str">
            <v>PR</v>
          </cell>
          <cell r="C1625" t="str">
            <v>LEÓPOLIS</v>
          </cell>
          <cell r="D1625" t="str">
            <v>411340</v>
          </cell>
          <cell r="E1625">
            <v>61678</v>
          </cell>
          <cell r="F1625">
            <v>45842340</v>
          </cell>
          <cell r="G1625">
            <v>293</v>
          </cell>
          <cell r="H1625">
            <v>44282651</v>
          </cell>
          <cell r="I1625">
            <v>8974</v>
          </cell>
          <cell r="J1625">
            <v>40940951</v>
          </cell>
        </row>
        <row r="1626">
          <cell r="A1626">
            <v>411342</v>
          </cell>
          <cell r="B1626" t="str">
            <v>PR</v>
          </cell>
          <cell r="C1626" t="str">
            <v>LIDIANÓPOLIS</v>
          </cell>
          <cell r="D1626" t="str">
            <v>411342</v>
          </cell>
          <cell r="F1626">
            <v>6598474</v>
          </cell>
          <cell r="H1626">
            <v>6385620</v>
          </cell>
          <cell r="J1626">
            <v>5747058</v>
          </cell>
        </row>
        <row r="1627">
          <cell r="A1627">
            <v>411345</v>
          </cell>
          <cell r="B1627" t="str">
            <v>PR</v>
          </cell>
          <cell r="C1627" t="str">
            <v>LINDOESTE</v>
          </cell>
          <cell r="D1627" t="str">
            <v>411345</v>
          </cell>
          <cell r="F1627">
            <v>765980240</v>
          </cell>
          <cell r="H1627">
            <v>741271200</v>
          </cell>
          <cell r="J1627">
            <v>667144080</v>
          </cell>
        </row>
        <row r="1628">
          <cell r="A1628">
            <v>411360</v>
          </cell>
          <cell r="B1628" t="str">
            <v>PR</v>
          </cell>
          <cell r="C1628" t="str">
            <v>LOBATO</v>
          </cell>
          <cell r="D1628" t="str">
            <v>411360</v>
          </cell>
          <cell r="F1628">
            <v>11151010</v>
          </cell>
          <cell r="H1628">
            <v>10791300</v>
          </cell>
          <cell r="J1628">
            <v>9712170</v>
          </cell>
        </row>
        <row r="1629">
          <cell r="A1629">
            <v>411373</v>
          </cell>
          <cell r="B1629" t="str">
            <v>PR</v>
          </cell>
          <cell r="C1629" t="str">
            <v>LUIZIANA</v>
          </cell>
          <cell r="D1629" t="str">
            <v>411373</v>
          </cell>
          <cell r="E1629">
            <v>187434</v>
          </cell>
          <cell r="F1629">
            <v>30198603</v>
          </cell>
          <cell r="G1629">
            <v>88472</v>
          </cell>
          <cell r="H1629">
            <v>29191218</v>
          </cell>
          <cell r="I1629">
            <v>61101</v>
          </cell>
          <cell r="J1629">
            <v>26274997</v>
          </cell>
        </row>
        <row r="1630">
          <cell r="A1630">
            <v>411375</v>
          </cell>
          <cell r="B1630" t="str">
            <v>PR</v>
          </cell>
          <cell r="C1630" t="str">
            <v>LUNARDELLI</v>
          </cell>
          <cell r="D1630" t="str">
            <v>411375</v>
          </cell>
          <cell r="E1630">
            <v>7790</v>
          </cell>
          <cell r="F1630">
            <v>16794995</v>
          </cell>
          <cell r="G1630">
            <v>2</v>
          </cell>
          <cell r="H1630">
            <v>17815251</v>
          </cell>
          <cell r="I1630">
            <v>909</v>
          </cell>
          <cell r="J1630">
            <v>15214235</v>
          </cell>
        </row>
        <row r="1631">
          <cell r="A1631">
            <v>411400</v>
          </cell>
          <cell r="B1631" t="str">
            <v>PR</v>
          </cell>
          <cell r="C1631" t="str">
            <v>MAMBORÊ</v>
          </cell>
          <cell r="D1631" t="str">
            <v>411400</v>
          </cell>
          <cell r="F1631">
            <v>48802401</v>
          </cell>
          <cell r="H1631">
            <v>47228130</v>
          </cell>
          <cell r="J1631">
            <v>42505317</v>
          </cell>
        </row>
        <row r="1632">
          <cell r="A1632">
            <v>411410</v>
          </cell>
          <cell r="B1632" t="str">
            <v>PR</v>
          </cell>
          <cell r="C1632" t="str">
            <v>MANDAGUAÇU</v>
          </cell>
          <cell r="D1632" t="str">
            <v>411410</v>
          </cell>
          <cell r="E1632">
            <v>739232</v>
          </cell>
          <cell r="F1632">
            <v>92495193</v>
          </cell>
          <cell r="G1632">
            <v>529467</v>
          </cell>
          <cell r="H1632">
            <v>90921677</v>
          </cell>
          <cell r="I1632">
            <v>547762</v>
          </cell>
          <cell r="J1632">
            <v>78864346</v>
          </cell>
        </row>
        <row r="1633">
          <cell r="A1633">
            <v>411435</v>
          </cell>
          <cell r="B1633" t="str">
            <v>PR</v>
          </cell>
          <cell r="C1633" t="str">
            <v>MANFRINÓPOLIS</v>
          </cell>
          <cell r="D1633" t="str">
            <v>411435</v>
          </cell>
          <cell r="F1633">
            <v>3152018</v>
          </cell>
          <cell r="H1633">
            <v>3050340</v>
          </cell>
          <cell r="J1633">
            <v>2745306</v>
          </cell>
        </row>
        <row r="1634">
          <cell r="A1634">
            <v>411450</v>
          </cell>
          <cell r="B1634" t="str">
            <v>PR</v>
          </cell>
          <cell r="C1634" t="str">
            <v>MANOEL RIBAS</v>
          </cell>
          <cell r="D1634" t="str">
            <v>411450</v>
          </cell>
          <cell r="F1634">
            <v>44398913</v>
          </cell>
          <cell r="H1634">
            <v>42966690</v>
          </cell>
          <cell r="J1634">
            <v>38670021</v>
          </cell>
        </row>
        <row r="1635">
          <cell r="A1635">
            <v>411470</v>
          </cell>
          <cell r="B1635" t="str">
            <v>PR</v>
          </cell>
          <cell r="C1635" t="str">
            <v>MARIA HELENA</v>
          </cell>
          <cell r="D1635" t="str">
            <v>411470</v>
          </cell>
          <cell r="F1635">
            <v>781634</v>
          </cell>
          <cell r="H1635">
            <v>756420</v>
          </cell>
          <cell r="J1635">
            <v>680778</v>
          </cell>
        </row>
        <row r="1636">
          <cell r="A1636">
            <v>411500</v>
          </cell>
          <cell r="B1636" t="str">
            <v>PR</v>
          </cell>
          <cell r="C1636" t="str">
            <v>MARILENA</v>
          </cell>
          <cell r="D1636" t="str">
            <v>411500</v>
          </cell>
          <cell r="F1636">
            <v>10622584</v>
          </cell>
          <cell r="H1636">
            <v>10279920</v>
          </cell>
          <cell r="J1636">
            <v>9251928</v>
          </cell>
        </row>
        <row r="1637">
          <cell r="A1637">
            <v>411510</v>
          </cell>
          <cell r="B1637" t="str">
            <v>PR</v>
          </cell>
          <cell r="C1637" t="str">
            <v>MARILUZ</v>
          </cell>
          <cell r="D1637" t="str">
            <v>411510</v>
          </cell>
          <cell r="E1637">
            <v>24300</v>
          </cell>
          <cell r="F1637">
            <v>53879400</v>
          </cell>
          <cell r="G1637">
            <v>1797</v>
          </cell>
          <cell r="H1637">
            <v>57284390</v>
          </cell>
          <cell r="I1637">
            <v>180</v>
          </cell>
          <cell r="J1637">
            <v>51733685</v>
          </cell>
        </row>
        <row r="1638">
          <cell r="A1638">
            <v>411540</v>
          </cell>
          <cell r="B1638" t="str">
            <v>PR</v>
          </cell>
          <cell r="C1638" t="str">
            <v>MARMELEIRO</v>
          </cell>
          <cell r="D1638" t="str">
            <v>411540</v>
          </cell>
          <cell r="F1638">
            <v>1395</v>
          </cell>
          <cell r="H1638">
            <v>1350</v>
          </cell>
          <cell r="J1638">
            <v>1215</v>
          </cell>
        </row>
        <row r="1639">
          <cell r="A1639">
            <v>411545</v>
          </cell>
          <cell r="B1639" t="str">
            <v>PR</v>
          </cell>
          <cell r="C1639" t="str">
            <v>MARQUINHO</v>
          </cell>
          <cell r="D1639" t="str">
            <v>411545</v>
          </cell>
          <cell r="E1639">
            <v>7014</v>
          </cell>
          <cell r="F1639">
            <v>20316894</v>
          </cell>
          <cell r="G1639">
            <v>5390</v>
          </cell>
          <cell r="H1639">
            <v>22559386</v>
          </cell>
          <cell r="I1639">
            <v>337818</v>
          </cell>
          <cell r="J1639">
            <v>17382710</v>
          </cell>
        </row>
        <row r="1640">
          <cell r="A1640">
            <v>411570</v>
          </cell>
          <cell r="B1640" t="str">
            <v>PR</v>
          </cell>
          <cell r="C1640" t="str">
            <v>MATINHOS</v>
          </cell>
          <cell r="D1640" t="str">
            <v>411570</v>
          </cell>
          <cell r="F1640">
            <v>62336102</v>
          </cell>
          <cell r="H1640">
            <v>60325260</v>
          </cell>
          <cell r="J1640">
            <v>54292734</v>
          </cell>
        </row>
        <row r="1641">
          <cell r="A1641">
            <v>411573</v>
          </cell>
          <cell r="B1641" t="str">
            <v>PR</v>
          </cell>
          <cell r="C1641" t="str">
            <v>MATO RICO</v>
          </cell>
          <cell r="D1641" t="str">
            <v>411573</v>
          </cell>
          <cell r="E1641">
            <v>6734</v>
          </cell>
          <cell r="F1641">
            <v>58347464</v>
          </cell>
          <cell r="G1641">
            <v>16599</v>
          </cell>
          <cell r="H1641">
            <v>56869013</v>
          </cell>
          <cell r="I1641">
            <v>379</v>
          </cell>
          <cell r="J1641">
            <v>51454462</v>
          </cell>
        </row>
        <row r="1642">
          <cell r="A1642">
            <v>411590</v>
          </cell>
          <cell r="B1642" t="str">
            <v>PR</v>
          </cell>
          <cell r="C1642" t="str">
            <v>MIRADOR</v>
          </cell>
          <cell r="D1642" t="str">
            <v>411590</v>
          </cell>
          <cell r="F1642">
            <v>0</v>
          </cell>
          <cell r="H1642">
            <v>0</v>
          </cell>
          <cell r="J1642">
            <v>0</v>
          </cell>
        </row>
        <row r="1643">
          <cell r="A1643">
            <v>411620</v>
          </cell>
          <cell r="B1643" t="str">
            <v>PR</v>
          </cell>
          <cell r="C1643" t="str">
            <v>MORRETES</v>
          </cell>
          <cell r="D1643" t="str">
            <v>411620</v>
          </cell>
          <cell r="F1643">
            <v>0</v>
          </cell>
          <cell r="G1643">
            <v>111096</v>
          </cell>
          <cell r="H1643">
            <v>11673484</v>
          </cell>
          <cell r="I1643">
            <v>98139</v>
          </cell>
          <cell r="J1643">
            <v>43961203</v>
          </cell>
        </row>
        <row r="1644">
          <cell r="A1644">
            <v>411630</v>
          </cell>
          <cell r="B1644" t="str">
            <v>PR</v>
          </cell>
          <cell r="C1644" t="str">
            <v>MUNHOZ DE MELO</v>
          </cell>
          <cell r="D1644" t="str">
            <v>411630</v>
          </cell>
          <cell r="F1644">
            <v>4490691</v>
          </cell>
          <cell r="H1644">
            <v>4345830</v>
          </cell>
          <cell r="J1644">
            <v>3911247</v>
          </cell>
        </row>
        <row r="1645">
          <cell r="A1645">
            <v>411640</v>
          </cell>
          <cell r="B1645" t="str">
            <v>PR</v>
          </cell>
          <cell r="C1645" t="str">
            <v>NOSSA SENHORA DAS GRAÇAS</v>
          </cell>
          <cell r="D1645" t="str">
            <v>411640</v>
          </cell>
          <cell r="E1645">
            <v>6084</v>
          </cell>
          <cell r="F1645">
            <v>11530569</v>
          </cell>
          <cell r="G1645">
            <v>10797</v>
          </cell>
          <cell r="H1645">
            <v>10794328</v>
          </cell>
          <cell r="I1645">
            <v>4576</v>
          </cell>
          <cell r="J1645">
            <v>9433649</v>
          </cell>
        </row>
        <row r="1646">
          <cell r="A1646">
            <v>411680</v>
          </cell>
          <cell r="B1646" t="str">
            <v>PR</v>
          </cell>
          <cell r="C1646" t="str">
            <v>NOVA CANTU</v>
          </cell>
          <cell r="D1646" t="str">
            <v>411680</v>
          </cell>
          <cell r="F1646">
            <v>732530</v>
          </cell>
          <cell r="H1646">
            <v>708900</v>
          </cell>
          <cell r="J1646">
            <v>638010</v>
          </cell>
        </row>
        <row r="1647">
          <cell r="A1647">
            <v>411690</v>
          </cell>
          <cell r="B1647" t="str">
            <v>PR</v>
          </cell>
          <cell r="C1647" t="str">
            <v>NOVA ESPERANÇA</v>
          </cell>
          <cell r="D1647" t="str">
            <v>411690</v>
          </cell>
          <cell r="F1647">
            <v>75950</v>
          </cell>
          <cell r="H1647">
            <v>73500</v>
          </cell>
          <cell r="J1647">
            <v>66150</v>
          </cell>
        </row>
        <row r="1648">
          <cell r="A1648">
            <v>411705</v>
          </cell>
          <cell r="B1648" t="str">
            <v>PR</v>
          </cell>
          <cell r="C1648" t="str">
            <v>NOVA LARANJEIRAS</v>
          </cell>
          <cell r="D1648" t="str">
            <v>411705</v>
          </cell>
          <cell r="F1648">
            <v>32559176</v>
          </cell>
          <cell r="H1648">
            <v>31508880</v>
          </cell>
          <cell r="J1648">
            <v>28357992</v>
          </cell>
        </row>
        <row r="1649">
          <cell r="A1649">
            <v>411721</v>
          </cell>
          <cell r="B1649" t="str">
            <v>PR</v>
          </cell>
          <cell r="C1649" t="str">
            <v>NOVA SANTA BÁRBARA</v>
          </cell>
          <cell r="D1649" t="str">
            <v>411721</v>
          </cell>
          <cell r="E1649">
            <v>4050</v>
          </cell>
          <cell r="F1649">
            <v>6201937</v>
          </cell>
          <cell r="G1649">
            <v>1300</v>
          </cell>
          <cell r="H1649">
            <v>6728425</v>
          </cell>
          <cell r="I1649">
            <v>960</v>
          </cell>
          <cell r="J1649">
            <v>5666031</v>
          </cell>
        </row>
        <row r="1650">
          <cell r="A1650">
            <v>411727</v>
          </cell>
          <cell r="B1650" t="str">
            <v>PR</v>
          </cell>
          <cell r="C1650" t="str">
            <v>NOVA TEBAS</v>
          </cell>
          <cell r="D1650" t="str">
            <v>411727</v>
          </cell>
          <cell r="F1650">
            <v>3594264</v>
          </cell>
          <cell r="H1650">
            <v>3478320</v>
          </cell>
          <cell r="J1650">
            <v>3130488</v>
          </cell>
        </row>
        <row r="1651">
          <cell r="A1651">
            <v>411729</v>
          </cell>
          <cell r="B1651" t="str">
            <v>PR</v>
          </cell>
          <cell r="C1651" t="str">
            <v>NOVO ITACOLOMI</v>
          </cell>
          <cell r="D1651" t="str">
            <v>411729</v>
          </cell>
          <cell r="F1651">
            <v>2730635</v>
          </cell>
          <cell r="H1651">
            <v>2642550</v>
          </cell>
          <cell r="J1651">
            <v>2378295</v>
          </cell>
        </row>
        <row r="1652">
          <cell r="A1652">
            <v>411730</v>
          </cell>
          <cell r="B1652" t="str">
            <v>PR</v>
          </cell>
          <cell r="C1652" t="str">
            <v>ORTIGUEIRA</v>
          </cell>
          <cell r="D1652" t="str">
            <v>411730</v>
          </cell>
          <cell r="F1652">
            <v>23897838</v>
          </cell>
          <cell r="H1652">
            <v>23126940</v>
          </cell>
          <cell r="J1652">
            <v>20814246</v>
          </cell>
        </row>
        <row r="1653">
          <cell r="A1653">
            <v>411745</v>
          </cell>
          <cell r="B1653" t="str">
            <v>PR</v>
          </cell>
          <cell r="C1653" t="str">
            <v>OURO VERDE DO OESTE</v>
          </cell>
          <cell r="D1653" t="str">
            <v>411745</v>
          </cell>
          <cell r="F1653">
            <v>8176209</v>
          </cell>
          <cell r="H1653">
            <v>7912470</v>
          </cell>
          <cell r="J1653">
            <v>7121223</v>
          </cell>
        </row>
        <row r="1654">
          <cell r="A1654">
            <v>411750</v>
          </cell>
          <cell r="B1654" t="str">
            <v>PR</v>
          </cell>
          <cell r="C1654" t="str">
            <v>PAIÇANDU</v>
          </cell>
          <cell r="D1654" t="str">
            <v>411750</v>
          </cell>
          <cell r="F1654">
            <v>32713804</v>
          </cell>
          <cell r="H1654">
            <v>31658520</v>
          </cell>
          <cell r="J1654">
            <v>28492668</v>
          </cell>
        </row>
        <row r="1655">
          <cell r="A1655">
            <v>411770</v>
          </cell>
          <cell r="B1655" t="str">
            <v>PR</v>
          </cell>
          <cell r="C1655" t="str">
            <v>PALMEIRA</v>
          </cell>
          <cell r="D1655" t="str">
            <v>411770</v>
          </cell>
          <cell r="F1655">
            <v>58849718</v>
          </cell>
          <cell r="H1655">
            <v>56951340</v>
          </cell>
          <cell r="J1655">
            <v>51256206</v>
          </cell>
        </row>
        <row r="1656">
          <cell r="A1656">
            <v>411780</v>
          </cell>
          <cell r="B1656" t="str">
            <v>PR</v>
          </cell>
          <cell r="C1656" t="str">
            <v>PALMITAL</v>
          </cell>
          <cell r="D1656" t="str">
            <v>411780</v>
          </cell>
          <cell r="F1656">
            <v>57820774</v>
          </cell>
          <cell r="G1656">
            <v>1</v>
          </cell>
          <cell r="H1656">
            <v>56139746</v>
          </cell>
          <cell r="J1656">
            <v>49527783</v>
          </cell>
        </row>
        <row r="1657">
          <cell r="A1657">
            <v>411820</v>
          </cell>
          <cell r="B1657" t="str">
            <v>PR</v>
          </cell>
          <cell r="C1657" t="str">
            <v>PARANAGUÁ</v>
          </cell>
          <cell r="D1657" t="str">
            <v>411820</v>
          </cell>
          <cell r="F1657">
            <v>130686142</v>
          </cell>
          <cell r="H1657">
            <v>126470460</v>
          </cell>
          <cell r="J1657">
            <v>113823414</v>
          </cell>
        </row>
        <row r="1658">
          <cell r="A1658">
            <v>411830</v>
          </cell>
          <cell r="B1658" t="str">
            <v>PR</v>
          </cell>
          <cell r="C1658" t="str">
            <v>PARANAPOEMA</v>
          </cell>
          <cell r="D1658" t="str">
            <v>411830</v>
          </cell>
          <cell r="F1658">
            <v>5561770</v>
          </cell>
          <cell r="H1658">
            <v>5160781</v>
          </cell>
          <cell r="I1658">
            <v>620</v>
          </cell>
          <cell r="J1658">
            <v>3953523</v>
          </cell>
        </row>
        <row r="1659">
          <cell r="A1659">
            <v>411860</v>
          </cell>
          <cell r="B1659" t="str">
            <v>PR</v>
          </cell>
          <cell r="C1659" t="str">
            <v>PAULA FREITAS</v>
          </cell>
          <cell r="D1659" t="str">
            <v>411860</v>
          </cell>
          <cell r="F1659">
            <v>2849768</v>
          </cell>
          <cell r="H1659">
            <v>2757840</v>
          </cell>
          <cell r="J1659">
            <v>2482056</v>
          </cell>
        </row>
        <row r="1660">
          <cell r="A1660">
            <v>411870</v>
          </cell>
          <cell r="B1660" t="str">
            <v>PR</v>
          </cell>
          <cell r="C1660" t="str">
            <v>PAULO FRONTIN</v>
          </cell>
          <cell r="D1660" t="str">
            <v>411870</v>
          </cell>
          <cell r="F1660">
            <v>30256248</v>
          </cell>
          <cell r="H1660">
            <v>29280240</v>
          </cell>
          <cell r="J1660">
            <v>26352216</v>
          </cell>
        </row>
        <row r="1661">
          <cell r="A1661">
            <v>411880</v>
          </cell>
          <cell r="B1661" t="str">
            <v>PR</v>
          </cell>
          <cell r="C1661" t="str">
            <v>PEABIRU</v>
          </cell>
          <cell r="D1661" t="str">
            <v>411880</v>
          </cell>
          <cell r="F1661">
            <v>2052324</v>
          </cell>
          <cell r="H1661">
            <v>1986120</v>
          </cell>
          <cell r="J1661">
            <v>1787508</v>
          </cell>
        </row>
        <row r="1662">
          <cell r="A1662">
            <v>411885</v>
          </cell>
          <cell r="B1662" t="str">
            <v>PR</v>
          </cell>
          <cell r="C1662" t="str">
            <v>PEROBAL</v>
          </cell>
          <cell r="D1662" t="str">
            <v>411885</v>
          </cell>
          <cell r="E1662">
            <v>9397</v>
          </cell>
          <cell r="F1662">
            <v>10806750</v>
          </cell>
          <cell r="G1662">
            <v>2273</v>
          </cell>
          <cell r="H1662">
            <v>10166235</v>
          </cell>
          <cell r="I1662">
            <v>16707</v>
          </cell>
          <cell r="J1662">
            <v>9543189</v>
          </cell>
        </row>
        <row r="1663">
          <cell r="A1663">
            <v>411910</v>
          </cell>
          <cell r="B1663" t="str">
            <v>PR</v>
          </cell>
          <cell r="C1663" t="str">
            <v>PIÊN</v>
          </cell>
          <cell r="D1663" t="str">
            <v>411910</v>
          </cell>
          <cell r="F1663">
            <v>2582424</v>
          </cell>
          <cell r="H1663">
            <v>2499120</v>
          </cell>
          <cell r="J1663">
            <v>2249208</v>
          </cell>
        </row>
        <row r="1664">
          <cell r="A1664">
            <v>411925</v>
          </cell>
          <cell r="B1664" t="str">
            <v>PR</v>
          </cell>
          <cell r="C1664" t="str">
            <v>PINHAL DE SÃO BENTO</v>
          </cell>
          <cell r="D1664" t="str">
            <v>411925</v>
          </cell>
          <cell r="E1664">
            <v>15289</v>
          </cell>
          <cell r="F1664">
            <v>23528168</v>
          </cell>
          <cell r="G1664">
            <v>14975</v>
          </cell>
          <cell r="H1664">
            <v>23218631</v>
          </cell>
          <cell r="I1664">
            <v>16591</v>
          </cell>
          <cell r="J1664">
            <v>18640891</v>
          </cell>
        </row>
        <row r="1665">
          <cell r="A1665">
            <v>411920</v>
          </cell>
          <cell r="B1665" t="str">
            <v>PR</v>
          </cell>
          <cell r="C1665" t="str">
            <v>PINHALÃO</v>
          </cell>
          <cell r="D1665" t="str">
            <v>411920</v>
          </cell>
          <cell r="E1665">
            <v>414339</v>
          </cell>
          <cell r="F1665">
            <v>32871490</v>
          </cell>
          <cell r="G1665">
            <v>10896</v>
          </cell>
          <cell r="H1665">
            <v>21174101</v>
          </cell>
          <cell r="I1665">
            <v>22111</v>
          </cell>
          <cell r="J1665">
            <v>18229053</v>
          </cell>
        </row>
        <row r="1666">
          <cell r="A1666">
            <v>411930</v>
          </cell>
          <cell r="B1666" t="str">
            <v>PR</v>
          </cell>
          <cell r="C1666" t="str">
            <v>PINHÃO</v>
          </cell>
          <cell r="D1666" t="str">
            <v>411930</v>
          </cell>
          <cell r="F1666">
            <v>91587237</v>
          </cell>
          <cell r="H1666">
            <v>88632810</v>
          </cell>
          <cell r="J1666">
            <v>79769529</v>
          </cell>
        </row>
        <row r="1667">
          <cell r="A1667">
            <v>411960</v>
          </cell>
          <cell r="B1667" t="str">
            <v>PR</v>
          </cell>
          <cell r="C1667" t="str">
            <v>PITANGA</v>
          </cell>
          <cell r="D1667" t="str">
            <v>411960</v>
          </cell>
          <cell r="F1667">
            <v>58578127</v>
          </cell>
          <cell r="H1667">
            <v>56688510</v>
          </cell>
          <cell r="J1667">
            <v>51019659</v>
          </cell>
        </row>
        <row r="1668">
          <cell r="A1668">
            <v>411965</v>
          </cell>
          <cell r="B1668" t="str">
            <v>PR</v>
          </cell>
          <cell r="C1668" t="str">
            <v>PITANGUEIRAS</v>
          </cell>
          <cell r="D1668" t="str">
            <v>411965</v>
          </cell>
          <cell r="F1668">
            <v>6058981</v>
          </cell>
          <cell r="H1668">
            <v>5863530</v>
          </cell>
          <cell r="J1668">
            <v>5277177</v>
          </cell>
        </row>
        <row r="1669">
          <cell r="A1669">
            <v>411970</v>
          </cell>
          <cell r="B1669" t="str">
            <v>PR</v>
          </cell>
          <cell r="C1669" t="str">
            <v>PLANALTINA DO PARANÁ</v>
          </cell>
          <cell r="D1669" t="str">
            <v>411970</v>
          </cell>
          <cell r="F1669">
            <v>7589823</v>
          </cell>
          <cell r="H1669">
            <v>7344990</v>
          </cell>
          <cell r="J1669">
            <v>6610491</v>
          </cell>
        </row>
        <row r="1670">
          <cell r="A1670">
            <v>411995</v>
          </cell>
          <cell r="B1670" t="str">
            <v>PR</v>
          </cell>
          <cell r="C1670" t="str">
            <v>PONTAL DO PARANÁ</v>
          </cell>
          <cell r="D1670" t="str">
            <v>411995</v>
          </cell>
          <cell r="F1670">
            <v>53697673</v>
          </cell>
          <cell r="H1670">
            <v>51965490</v>
          </cell>
          <cell r="J1670">
            <v>46768941</v>
          </cell>
        </row>
        <row r="1671">
          <cell r="A1671">
            <v>412010</v>
          </cell>
          <cell r="B1671" t="str">
            <v>PR</v>
          </cell>
          <cell r="C1671" t="str">
            <v>PORTO AMAZONAS</v>
          </cell>
          <cell r="D1671" t="str">
            <v>412010</v>
          </cell>
          <cell r="F1671">
            <v>2670371</v>
          </cell>
          <cell r="H1671">
            <v>2584230</v>
          </cell>
          <cell r="J1671">
            <v>2325807</v>
          </cell>
        </row>
        <row r="1672">
          <cell r="A1672">
            <v>412015</v>
          </cell>
          <cell r="B1672" t="str">
            <v>PR</v>
          </cell>
          <cell r="C1672" t="str">
            <v>PORTO BARREIRO</v>
          </cell>
          <cell r="D1672" t="str">
            <v>412015</v>
          </cell>
          <cell r="F1672">
            <v>13651346</v>
          </cell>
          <cell r="H1672">
            <v>13210980</v>
          </cell>
          <cell r="J1672">
            <v>11889882</v>
          </cell>
        </row>
        <row r="1673">
          <cell r="A1673">
            <v>412030</v>
          </cell>
          <cell r="B1673" t="str">
            <v>PR</v>
          </cell>
          <cell r="C1673" t="str">
            <v>PORTO VITÓRIA</v>
          </cell>
          <cell r="D1673" t="str">
            <v>412030</v>
          </cell>
          <cell r="F1673">
            <v>20380950</v>
          </cell>
          <cell r="H1673">
            <v>19723500</v>
          </cell>
          <cell r="J1673">
            <v>17751150</v>
          </cell>
        </row>
        <row r="1674">
          <cell r="A1674">
            <v>412040</v>
          </cell>
          <cell r="B1674" t="str">
            <v>PR</v>
          </cell>
          <cell r="C1674" t="str">
            <v>PRESIDENTE CASTELO BRANCO</v>
          </cell>
          <cell r="D1674" t="str">
            <v>412040</v>
          </cell>
          <cell r="F1674">
            <v>40579</v>
          </cell>
          <cell r="H1674">
            <v>39270</v>
          </cell>
          <cell r="J1674">
            <v>35343</v>
          </cell>
        </row>
        <row r="1675">
          <cell r="A1675">
            <v>412050</v>
          </cell>
          <cell r="B1675" t="str">
            <v>PR</v>
          </cell>
          <cell r="C1675" t="str">
            <v>PRIMEIRO DE MAIO</v>
          </cell>
          <cell r="D1675" t="str">
            <v>412050</v>
          </cell>
          <cell r="F1675">
            <v>1095106</v>
          </cell>
          <cell r="H1675">
            <v>1059780</v>
          </cell>
          <cell r="J1675">
            <v>953802</v>
          </cell>
        </row>
        <row r="1676">
          <cell r="A1676">
            <v>412070</v>
          </cell>
          <cell r="B1676" t="str">
            <v>PR</v>
          </cell>
          <cell r="C1676" t="str">
            <v>QUATIGUÁ</v>
          </cell>
          <cell r="D1676" t="str">
            <v>412070</v>
          </cell>
          <cell r="E1676">
            <v>33626</v>
          </cell>
          <cell r="F1676">
            <v>43820914</v>
          </cell>
          <cell r="G1676">
            <v>13108</v>
          </cell>
          <cell r="H1676">
            <v>47127545</v>
          </cell>
          <cell r="I1676">
            <v>39465</v>
          </cell>
          <cell r="J1676">
            <v>40411116</v>
          </cell>
        </row>
        <row r="1677">
          <cell r="A1677">
            <v>412080</v>
          </cell>
          <cell r="B1677" t="str">
            <v>PR</v>
          </cell>
          <cell r="C1677" t="str">
            <v>QUATRO BARRAS</v>
          </cell>
          <cell r="D1677" t="str">
            <v>412080</v>
          </cell>
          <cell r="E1677">
            <v>764148</v>
          </cell>
          <cell r="F1677">
            <v>452158537</v>
          </cell>
          <cell r="G1677">
            <v>749569</v>
          </cell>
          <cell r="H1677">
            <v>444031472</v>
          </cell>
          <cell r="I1677">
            <v>564095</v>
          </cell>
          <cell r="J1677">
            <v>399180402</v>
          </cell>
        </row>
        <row r="1678">
          <cell r="A1678">
            <v>412090</v>
          </cell>
          <cell r="B1678" t="str">
            <v>PR</v>
          </cell>
          <cell r="C1678" t="str">
            <v>QUEDAS DO IGUAÇU</v>
          </cell>
          <cell r="D1678" t="str">
            <v>412090</v>
          </cell>
          <cell r="F1678">
            <v>630606960</v>
          </cell>
          <cell r="H1678">
            <v>610264800</v>
          </cell>
          <cell r="J1678">
            <v>549238320</v>
          </cell>
        </row>
        <row r="1679">
          <cell r="A1679">
            <v>412110</v>
          </cell>
          <cell r="B1679" t="str">
            <v>PR</v>
          </cell>
          <cell r="C1679" t="str">
            <v>QUINTA DO SOL</v>
          </cell>
          <cell r="D1679" t="str">
            <v>412110</v>
          </cell>
          <cell r="F1679">
            <v>2094980</v>
          </cell>
          <cell r="G1679">
            <v>475</v>
          </cell>
          <cell r="H1679">
            <v>3909581</v>
          </cell>
          <cell r="J1679">
            <v>4050729</v>
          </cell>
        </row>
        <row r="1680">
          <cell r="A1680">
            <v>412120</v>
          </cell>
          <cell r="B1680" t="str">
            <v>PR</v>
          </cell>
          <cell r="C1680" t="str">
            <v>QUITANDINHA</v>
          </cell>
          <cell r="D1680" t="str">
            <v>412120</v>
          </cell>
          <cell r="E1680">
            <v>447571</v>
          </cell>
          <cell r="F1680">
            <v>125605897</v>
          </cell>
          <cell r="G1680">
            <v>259422</v>
          </cell>
          <cell r="H1680">
            <v>122008585</v>
          </cell>
          <cell r="I1680">
            <v>154569</v>
          </cell>
          <cell r="J1680">
            <v>111395322</v>
          </cell>
        </row>
        <row r="1681">
          <cell r="A1681">
            <v>412150</v>
          </cell>
          <cell r="B1681" t="str">
            <v>PR</v>
          </cell>
          <cell r="C1681" t="str">
            <v>REBOUÇAS</v>
          </cell>
          <cell r="D1681" t="str">
            <v>412150</v>
          </cell>
          <cell r="F1681">
            <v>6098382</v>
          </cell>
          <cell r="H1681">
            <v>5901660</v>
          </cell>
          <cell r="J1681">
            <v>5311494</v>
          </cell>
        </row>
        <row r="1682">
          <cell r="A1682">
            <v>412170</v>
          </cell>
          <cell r="B1682" t="str">
            <v>PR</v>
          </cell>
          <cell r="C1682" t="str">
            <v>RESERVA</v>
          </cell>
          <cell r="D1682" t="str">
            <v>412170</v>
          </cell>
          <cell r="F1682">
            <v>0</v>
          </cell>
          <cell r="H1682">
            <v>0</v>
          </cell>
          <cell r="J1682">
            <v>0</v>
          </cell>
        </row>
        <row r="1683">
          <cell r="A1683">
            <v>412175</v>
          </cell>
          <cell r="B1683" t="str">
            <v>PR</v>
          </cell>
          <cell r="C1683" t="str">
            <v>RESERVA DO IGUAÇU</v>
          </cell>
          <cell r="D1683" t="str">
            <v>412175</v>
          </cell>
          <cell r="E1683">
            <v>273</v>
          </cell>
          <cell r="F1683">
            <v>19318191</v>
          </cell>
          <cell r="G1683">
            <v>200</v>
          </cell>
          <cell r="H1683">
            <v>19425092</v>
          </cell>
          <cell r="I1683">
            <v>950</v>
          </cell>
          <cell r="J1683">
            <v>17729801</v>
          </cell>
        </row>
        <row r="1684">
          <cell r="A1684">
            <v>412190</v>
          </cell>
          <cell r="B1684" t="str">
            <v>PR</v>
          </cell>
          <cell r="C1684" t="str">
            <v>RIBEIRÃO DO PINHAL</v>
          </cell>
          <cell r="D1684" t="str">
            <v>412190</v>
          </cell>
          <cell r="E1684">
            <v>20590</v>
          </cell>
          <cell r="F1684">
            <v>46516061</v>
          </cell>
          <cell r="G1684">
            <v>2380</v>
          </cell>
          <cell r="H1684">
            <v>45751102</v>
          </cell>
          <cell r="I1684">
            <v>1153</v>
          </cell>
          <cell r="J1684">
            <v>40956094</v>
          </cell>
        </row>
        <row r="1685">
          <cell r="A1685">
            <v>412200</v>
          </cell>
          <cell r="B1685" t="str">
            <v>PR</v>
          </cell>
          <cell r="C1685" t="str">
            <v>RIO AZUL</v>
          </cell>
          <cell r="D1685" t="str">
            <v>412200</v>
          </cell>
          <cell r="F1685">
            <v>116267732</v>
          </cell>
          <cell r="H1685">
            <v>112517160</v>
          </cell>
          <cell r="J1685">
            <v>101265444</v>
          </cell>
        </row>
        <row r="1686">
          <cell r="A1686">
            <v>412210</v>
          </cell>
          <cell r="B1686" t="str">
            <v>PR</v>
          </cell>
          <cell r="C1686" t="str">
            <v>RIO BOM</v>
          </cell>
          <cell r="D1686" t="str">
            <v>412210</v>
          </cell>
          <cell r="E1686">
            <v>5565</v>
          </cell>
          <cell r="F1686">
            <v>6347040</v>
          </cell>
          <cell r="G1686">
            <v>4237</v>
          </cell>
          <cell r="H1686">
            <v>7022164</v>
          </cell>
          <cell r="I1686">
            <v>3927</v>
          </cell>
          <cell r="J1686">
            <v>6002904</v>
          </cell>
        </row>
        <row r="1687">
          <cell r="A1687">
            <v>412215</v>
          </cell>
          <cell r="B1687" t="str">
            <v>PR</v>
          </cell>
          <cell r="C1687" t="str">
            <v>RIO BONITO DO IGUAÇU</v>
          </cell>
          <cell r="D1687" t="str">
            <v>412215</v>
          </cell>
          <cell r="F1687">
            <v>43370240</v>
          </cell>
          <cell r="H1687">
            <v>41971200</v>
          </cell>
          <cell r="J1687">
            <v>37774080</v>
          </cell>
        </row>
        <row r="1688">
          <cell r="A1688">
            <v>412217</v>
          </cell>
          <cell r="B1688" t="str">
            <v>PR</v>
          </cell>
          <cell r="C1688" t="str">
            <v>RIO BRANCO DO IVAÍ</v>
          </cell>
          <cell r="D1688" t="str">
            <v>412217</v>
          </cell>
          <cell r="E1688">
            <v>110520</v>
          </cell>
          <cell r="F1688">
            <v>7746084</v>
          </cell>
          <cell r="G1688">
            <v>695</v>
          </cell>
          <cell r="H1688">
            <v>6936288</v>
          </cell>
          <cell r="I1688">
            <v>14001</v>
          </cell>
          <cell r="J1688">
            <v>5530820</v>
          </cell>
        </row>
        <row r="1689">
          <cell r="A1689">
            <v>412240</v>
          </cell>
          <cell r="B1689" t="str">
            <v>PR</v>
          </cell>
          <cell r="C1689" t="str">
            <v>ROLÂNDIA</v>
          </cell>
          <cell r="D1689" t="str">
            <v>412240</v>
          </cell>
          <cell r="F1689">
            <v>306838</v>
          </cell>
          <cell r="H1689">
            <v>296940</v>
          </cell>
          <cell r="J1689">
            <v>267246</v>
          </cell>
        </row>
        <row r="1690">
          <cell r="A1690">
            <v>412250</v>
          </cell>
          <cell r="B1690" t="str">
            <v>PR</v>
          </cell>
          <cell r="C1690" t="str">
            <v>RONCADOR</v>
          </cell>
          <cell r="D1690" t="str">
            <v>412250</v>
          </cell>
          <cell r="F1690">
            <v>29447396</v>
          </cell>
          <cell r="H1690">
            <v>28497480</v>
          </cell>
          <cell r="J1690">
            <v>25647732</v>
          </cell>
        </row>
        <row r="1691">
          <cell r="A1691">
            <v>412265</v>
          </cell>
          <cell r="B1691" t="str">
            <v>PR</v>
          </cell>
          <cell r="C1691" t="str">
            <v>ROSÁRIO DO IVAÍ</v>
          </cell>
          <cell r="D1691" t="str">
            <v>412265</v>
          </cell>
          <cell r="E1691">
            <v>28236</v>
          </cell>
          <cell r="F1691">
            <v>38372508</v>
          </cell>
          <cell r="G1691">
            <v>34576</v>
          </cell>
          <cell r="H1691">
            <v>37286641</v>
          </cell>
          <cell r="I1691">
            <v>43031</v>
          </cell>
          <cell r="J1691">
            <v>35743714</v>
          </cell>
        </row>
        <row r="1692">
          <cell r="A1692">
            <v>412280</v>
          </cell>
          <cell r="B1692" t="str">
            <v>PR</v>
          </cell>
          <cell r="C1692" t="str">
            <v>SALGADO FILHO</v>
          </cell>
          <cell r="D1692" t="str">
            <v>412280</v>
          </cell>
          <cell r="E1692">
            <v>1598</v>
          </cell>
          <cell r="F1692">
            <v>7649601</v>
          </cell>
          <cell r="H1692">
            <v>7415986</v>
          </cell>
          <cell r="I1692">
            <v>2604</v>
          </cell>
          <cell r="J1692">
            <v>7079662</v>
          </cell>
        </row>
        <row r="1693">
          <cell r="A1693">
            <v>412310</v>
          </cell>
          <cell r="B1693" t="str">
            <v>PR</v>
          </cell>
          <cell r="C1693" t="str">
            <v>SANTA AMÉLIA</v>
          </cell>
          <cell r="D1693" t="str">
            <v>412310</v>
          </cell>
          <cell r="E1693">
            <v>60</v>
          </cell>
          <cell r="F1693">
            <v>11695691</v>
          </cell>
          <cell r="G1693">
            <v>338</v>
          </cell>
          <cell r="H1693">
            <v>11663364</v>
          </cell>
          <cell r="I1693">
            <v>677</v>
          </cell>
          <cell r="J1693">
            <v>10400669</v>
          </cell>
        </row>
        <row r="1694">
          <cell r="A1694">
            <v>412320</v>
          </cell>
          <cell r="B1694" t="str">
            <v>PR</v>
          </cell>
          <cell r="C1694" t="str">
            <v>SANTA CECÍLIA DO PAVÃO</v>
          </cell>
          <cell r="D1694" t="str">
            <v>412320</v>
          </cell>
          <cell r="E1694">
            <v>1659</v>
          </cell>
          <cell r="F1694">
            <v>25046612</v>
          </cell>
          <cell r="G1694">
            <v>485</v>
          </cell>
          <cell r="H1694">
            <v>24808527</v>
          </cell>
          <cell r="I1694">
            <v>8166</v>
          </cell>
          <cell r="J1694">
            <v>20990201</v>
          </cell>
        </row>
        <row r="1695">
          <cell r="A1695">
            <v>412380</v>
          </cell>
          <cell r="B1695" t="str">
            <v>PR</v>
          </cell>
          <cell r="C1695" t="str">
            <v>SANTA IZABEL DO OESTE</v>
          </cell>
          <cell r="D1695" t="str">
            <v>412380</v>
          </cell>
          <cell r="F1695">
            <v>2170</v>
          </cell>
          <cell r="H1695">
            <v>2100</v>
          </cell>
          <cell r="J1695">
            <v>1890</v>
          </cell>
        </row>
        <row r="1696">
          <cell r="A1696">
            <v>412385</v>
          </cell>
          <cell r="B1696" t="str">
            <v>PR</v>
          </cell>
          <cell r="C1696" t="str">
            <v>SANTA MARIA DO OESTE</v>
          </cell>
          <cell r="D1696" t="str">
            <v>412385</v>
          </cell>
          <cell r="E1696">
            <v>55917</v>
          </cell>
          <cell r="F1696">
            <v>35820904</v>
          </cell>
          <cell r="G1696">
            <v>31724</v>
          </cell>
          <cell r="H1696">
            <v>33712467</v>
          </cell>
          <cell r="I1696">
            <v>49674</v>
          </cell>
          <cell r="J1696">
            <v>31727160</v>
          </cell>
        </row>
        <row r="1697">
          <cell r="A1697">
            <v>412390</v>
          </cell>
          <cell r="B1697" t="str">
            <v>PR</v>
          </cell>
          <cell r="C1697" t="str">
            <v>SANTA MARIANA</v>
          </cell>
          <cell r="D1697" t="str">
            <v>412390</v>
          </cell>
          <cell r="F1697">
            <v>14120345</v>
          </cell>
          <cell r="H1697">
            <v>13664850</v>
          </cell>
          <cell r="J1697">
            <v>12298365</v>
          </cell>
        </row>
        <row r="1698">
          <cell r="A1698">
            <v>412395</v>
          </cell>
          <cell r="B1698" t="str">
            <v>PR</v>
          </cell>
          <cell r="C1698" t="str">
            <v>SANTA MÔNICA</v>
          </cell>
          <cell r="D1698" t="str">
            <v>412395</v>
          </cell>
          <cell r="F1698">
            <v>14311584</v>
          </cell>
          <cell r="H1698">
            <v>13849920</v>
          </cell>
          <cell r="J1698">
            <v>12464928</v>
          </cell>
        </row>
        <row r="1699">
          <cell r="A1699">
            <v>412402</v>
          </cell>
          <cell r="B1699" t="str">
            <v>PR</v>
          </cell>
          <cell r="C1699" t="str">
            <v>SANTA TEREZA DO OESTE</v>
          </cell>
          <cell r="D1699" t="str">
            <v>412402</v>
          </cell>
          <cell r="F1699">
            <v>2325</v>
          </cell>
          <cell r="H1699">
            <v>2250</v>
          </cell>
          <cell r="J1699">
            <v>2025</v>
          </cell>
        </row>
        <row r="1700">
          <cell r="A1700">
            <v>412400</v>
          </cell>
          <cell r="B1700" t="str">
            <v>PR</v>
          </cell>
          <cell r="C1700" t="str">
            <v>SANTANA DO ITARARÉ</v>
          </cell>
          <cell r="D1700" t="str">
            <v>412400</v>
          </cell>
          <cell r="E1700">
            <v>814</v>
          </cell>
          <cell r="F1700">
            <v>12352541</v>
          </cell>
          <cell r="G1700">
            <v>998</v>
          </cell>
          <cell r="H1700">
            <v>13017011</v>
          </cell>
          <cell r="I1700">
            <v>8043</v>
          </cell>
          <cell r="J1700">
            <v>11467035</v>
          </cell>
        </row>
        <row r="1701">
          <cell r="A1701">
            <v>412410</v>
          </cell>
          <cell r="B1701" t="str">
            <v>PR</v>
          </cell>
          <cell r="C1701" t="str">
            <v>SANTO ANTÔNIO DA PLATINA</v>
          </cell>
          <cell r="D1701" t="str">
            <v>412410</v>
          </cell>
          <cell r="F1701">
            <v>12400</v>
          </cell>
          <cell r="H1701">
            <v>12000</v>
          </cell>
          <cell r="J1701">
            <v>10800</v>
          </cell>
        </row>
        <row r="1702">
          <cell r="A1702">
            <v>412470</v>
          </cell>
          <cell r="B1702" t="str">
            <v>PR</v>
          </cell>
          <cell r="C1702" t="str">
            <v>SÃO JERÔNIMO DA SERRA</v>
          </cell>
          <cell r="D1702" t="str">
            <v>412470</v>
          </cell>
          <cell r="F1702">
            <v>6554175</v>
          </cell>
          <cell r="H1702">
            <v>6342750</v>
          </cell>
          <cell r="J1702">
            <v>5708475</v>
          </cell>
        </row>
        <row r="1703">
          <cell r="A1703">
            <v>412500</v>
          </cell>
          <cell r="B1703" t="str">
            <v>PR</v>
          </cell>
          <cell r="C1703" t="str">
            <v>SÃO JOÃO DO IVAÍ</v>
          </cell>
          <cell r="D1703" t="str">
            <v>412500</v>
          </cell>
          <cell r="E1703">
            <v>490</v>
          </cell>
          <cell r="F1703">
            <v>9635780</v>
          </cell>
          <cell r="G1703">
            <v>56</v>
          </cell>
          <cell r="H1703">
            <v>7867266</v>
          </cell>
          <cell r="I1703">
            <v>1462</v>
          </cell>
          <cell r="J1703">
            <v>8979079</v>
          </cell>
        </row>
        <row r="1704">
          <cell r="A1704">
            <v>412540</v>
          </cell>
          <cell r="B1704" t="str">
            <v>PR</v>
          </cell>
          <cell r="C1704" t="str">
            <v>SÃO JOSÉ DA BOA VISTA</v>
          </cell>
          <cell r="D1704" t="str">
            <v>412540</v>
          </cell>
          <cell r="F1704">
            <v>17552450</v>
          </cell>
          <cell r="H1704">
            <v>17510124</v>
          </cell>
          <cell r="J1704">
            <v>16310717</v>
          </cell>
        </row>
        <row r="1705">
          <cell r="A1705">
            <v>412545</v>
          </cell>
          <cell r="B1705" t="str">
            <v>PR</v>
          </cell>
          <cell r="C1705" t="str">
            <v>SÃO JOSÉ DAS PALMEIRAS</v>
          </cell>
          <cell r="D1705" t="str">
            <v>412545</v>
          </cell>
          <cell r="E1705">
            <v>15775</v>
          </cell>
          <cell r="F1705">
            <v>30933307</v>
          </cell>
          <cell r="G1705">
            <v>13818</v>
          </cell>
          <cell r="H1705">
            <v>30020483</v>
          </cell>
          <cell r="I1705">
            <v>7760</v>
          </cell>
          <cell r="J1705">
            <v>25530005</v>
          </cell>
        </row>
        <row r="1706">
          <cell r="A1706">
            <v>412610</v>
          </cell>
          <cell r="B1706" t="str">
            <v>PR</v>
          </cell>
          <cell r="C1706" t="str">
            <v>SÃO TOMÉ</v>
          </cell>
          <cell r="D1706" t="str">
            <v>412610</v>
          </cell>
          <cell r="F1706">
            <v>1501268</v>
          </cell>
          <cell r="H1706">
            <v>1452840</v>
          </cell>
          <cell r="J1706">
            <v>1307556</v>
          </cell>
        </row>
        <row r="1707">
          <cell r="A1707">
            <v>412620</v>
          </cell>
          <cell r="B1707" t="str">
            <v>PR</v>
          </cell>
          <cell r="C1707" t="str">
            <v>SAPOPEMA</v>
          </cell>
          <cell r="D1707" t="str">
            <v>412620</v>
          </cell>
          <cell r="E1707">
            <v>87319</v>
          </cell>
          <cell r="F1707">
            <v>18806409</v>
          </cell>
          <cell r="G1707">
            <v>3857</v>
          </cell>
          <cell r="H1707">
            <v>18198481</v>
          </cell>
          <cell r="I1707">
            <v>3649</v>
          </cell>
          <cell r="J1707">
            <v>16525930</v>
          </cell>
        </row>
        <row r="1708">
          <cell r="A1708">
            <v>412625</v>
          </cell>
          <cell r="B1708" t="str">
            <v>PR</v>
          </cell>
          <cell r="C1708" t="str">
            <v>SARANDI</v>
          </cell>
          <cell r="D1708" t="str">
            <v>412625</v>
          </cell>
          <cell r="E1708">
            <v>3084782</v>
          </cell>
          <cell r="F1708">
            <v>251768530</v>
          </cell>
          <cell r="G1708">
            <v>1137402</v>
          </cell>
          <cell r="H1708">
            <v>214011192</v>
          </cell>
          <cell r="I1708">
            <v>1110160</v>
          </cell>
          <cell r="J1708">
            <v>228198683</v>
          </cell>
        </row>
        <row r="1709">
          <cell r="A1709">
            <v>412650</v>
          </cell>
          <cell r="B1709" t="str">
            <v>PR</v>
          </cell>
          <cell r="C1709" t="str">
            <v>SERTANÓPOLIS</v>
          </cell>
          <cell r="D1709" t="str">
            <v>412650</v>
          </cell>
          <cell r="F1709">
            <v>24806169</v>
          </cell>
          <cell r="H1709">
            <v>24005970</v>
          </cell>
          <cell r="J1709">
            <v>21605373</v>
          </cell>
        </row>
        <row r="1710">
          <cell r="A1710">
            <v>412667</v>
          </cell>
          <cell r="B1710" t="str">
            <v>PR</v>
          </cell>
          <cell r="C1710" t="str">
            <v>TAMARANA</v>
          </cell>
          <cell r="D1710" t="str">
            <v>412667</v>
          </cell>
          <cell r="E1710">
            <v>406690</v>
          </cell>
          <cell r="F1710">
            <v>41207220</v>
          </cell>
          <cell r="G1710">
            <v>349018</v>
          </cell>
          <cell r="H1710">
            <v>38815162</v>
          </cell>
          <cell r="I1710">
            <v>323331</v>
          </cell>
          <cell r="J1710">
            <v>39340380</v>
          </cell>
        </row>
        <row r="1711">
          <cell r="A1711">
            <v>412670</v>
          </cell>
          <cell r="B1711" t="str">
            <v>PR</v>
          </cell>
          <cell r="C1711" t="str">
            <v>TAMBOARA</v>
          </cell>
          <cell r="D1711" t="str">
            <v>412670</v>
          </cell>
          <cell r="E1711">
            <v>33695</v>
          </cell>
          <cell r="F1711">
            <v>8660769</v>
          </cell>
          <cell r="G1711">
            <v>290</v>
          </cell>
          <cell r="H1711">
            <v>7983046</v>
          </cell>
          <cell r="J1711">
            <v>7500280</v>
          </cell>
        </row>
        <row r="1712">
          <cell r="A1712">
            <v>412680</v>
          </cell>
          <cell r="B1712" t="str">
            <v>PR</v>
          </cell>
          <cell r="C1712" t="str">
            <v>TAPEJARA</v>
          </cell>
          <cell r="D1712" t="str">
            <v>412680</v>
          </cell>
          <cell r="F1712">
            <v>1877639</v>
          </cell>
          <cell r="H1712">
            <v>1817070</v>
          </cell>
          <cell r="J1712">
            <v>1635363</v>
          </cell>
        </row>
        <row r="1713">
          <cell r="A1713">
            <v>412720</v>
          </cell>
          <cell r="B1713" t="str">
            <v>PR</v>
          </cell>
          <cell r="C1713" t="str">
            <v>TERRA BOA</v>
          </cell>
          <cell r="D1713" t="str">
            <v>412720</v>
          </cell>
          <cell r="F1713">
            <v>5845360</v>
          </cell>
          <cell r="H1713">
            <v>5656800</v>
          </cell>
          <cell r="J1713">
            <v>5091120</v>
          </cell>
        </row>
        <row r="1714">
          <cell r="A1714">
            <v>412750</v>
          </cell>
          <cell r="B1714" t="str">
            <v>PR</v>
          </cell>
          <cell r="C1714" t="str">
            <v>TIBAGI</v>
          </cell>
          <cell r="D1714" t="str">
            <v>412750</v>
          </cell>
          <cell r="F1714">
            <v>1457</v>
          </cell>
          <cell r="H1714">
            <v>1410</v>
          </cell>
          <cell r="J1714">
            <v>1269</v>
          </cell>
        </row>
        <row r="1715">
          <cell r="A1715">
            <v>412788</v>
          </cell>
          <cell r="B1715" t="str">
            <v>PR</v>
          </cell>
          <cell r="C1715" t="str">
            <v>TUNAS DO PARANÁ</v>
          </cell>
          <cell r="D1715" t="str">
            <v>412788</v>
          </cell>
          <cell r="F1715">
            <v>3248242</v>
          </cell>
          <cell r="H1715">
            <v>3143460</v>
          </cell>
          <cell r="J1715">
            <v>2829114</v>
          </cell>
        </row>
        <row r="1716">
          <cell r="A1716">
            <v>412790</v>
          </cell>
          <cell r="B1716" t="str">
            <v>PR</v>
          </cell>
          <cell r="C1716" t="str">
            <v>TUNEIRAS DO OESTE</v>
          </cell>
          <cell r="D1716" t="str">
            <v>412790</v>
          </cell>
          <cell r="F1716">
            <v>0</v>
          </cell>
          <cell r="H1716">
            <v>0</v>
          </cell>
          <cell r="J1716">
            <v>0</v>
          </cell>
        </row>
        <row r="1717">
          <cell r="A1717">
            <v>412796</v>
          </cell>
          <cell r="B1717" t="str">
            <v>PR</v>
          </cell>
          <cell r="C1717" t="str">
            <v>TURVO</v>
          </cell>
          <cell r="D1717" t="str">
            <v>412796</v>
          </cell>
          <cell r="F1717">
            <v>36222539</v>
          </cell>
          <cell r="H1717">
            <v>35054070</v>
          </cell>
          <cell r="J1717">
            <v>31548663</v>
          </cell>
        </row>
        <row r="1718">
          <cell r="A1718">
            <v>412820</v>
          </cell>
          <cell r="B1718" t="str">
            <v>PR</v>
          </cell>
          <cell r="C1718" t="str">
            <v>UNIÃO DA VITÓRIA</v>
          </cell>
          <cell r="D1718" t="str">
            <v>412820</v>
          </cell>
          <cell r="F1718">
            <v>127273321</v>
          </cell>
          <cell r="H1718">
            <v>123167730</v>
          </cell>
          <cell r="J1718">
            <v>110850957</v>
          </cell>
        </row>
        <row r="1719">
          <cell r="A1719">
            <v>412830</v>
          </cell>
          <cell r="B1719" t="str">
            <v>PR</v>
          </cell>
          <cell r="C1719" t="str">
            <v>UNIFLOR</v>
          </cell>
          <cell r="D1719" t="str">
            <v>412830</v>
          </cell>
          <cell r="F1719">
            <v>2900608</v>
          </cell>
          <cell r="H1719">
            <v>3506684</v>
          </cell>
          <cell r="J1719">
            <v>3883581</v>
          </cell>
        </row>
        <row r="1720">
          <cell r="A1720">
            <v>412840</v>
          </cell>
          <cell r="B1720" t="str">
            <v>PR</v>
          </cell>
          <cell r="C1720" t="str">
            <v>URAÍ</v>
          </cell>
          <cell r="D1720" t="str">
            <v>412840</v>
          </cell>
          <cell r="F1720">
            <v>9230219</v>
          </cell>
          <cell r="H1720">
            <v>8932470</v>
          </cell>
          <cell r="J1720">
            <v>8039223</v>
          </cell>
        </row>
        <row r="1721">
          <cell r="A1721">
            <v>412853</v>
          </cell>
          <cell r="B1721" t="str">
            <v>PR</v>
          </cell>
          <cell r="C1721" t="str">
            <v>VENTANIA</v>
          </cell>
          <cell r="D1721" t="str">
            <v>412853</v>
          </cell>
          <cell r="F1721">
            <v>32711262</v>
          </cell>
          <cell r="H1721">
            <v>31656060</v>
          </cell>
          <cell r="J1721">
            <v>28490454</v>
          </cell>
        </row>
        <row r="1722">
          <cell r="A1722">
            <v>412855</v>
          </cell>
          <cell r="B1722" t="str">
            <v>PR</v>
          </cell>
          <cell r="C1722" t="str">
            <v>VERA CRUZ DO OESTE</v>
          </cell>
          <cell r="D1722" t="str">
            <v>412855</v>
          </cell>
          <cell r="E1722">
            <v>4352</v>
          </cell>
          <cell r="F1722">
            <v>2267775</v>
          </cell>
          <cell r="G1722">
            <v>31343</v>
          </cell>
          <cell r="H1722">
            <v>1720301</v>
          </cell>
          <cell r="I1722">
            <v>5056</v>
          </cell>
          <cell r="J1722">
            <v>1297132</v>
          </cell>
        </row>
        <row r="1723">
          <cell r="A1723">
            <v>412865</v>
          </cell>
          <cell r="B1723" t="str">
            <v>PR</v>
          </cell>
          <cell r="C1723" t="str">
            <v>VIRMOND</v>
          </cell>
          <cell r="D1723" t="str">
            <v>412865</v>
          </cell>
          <cell r="F1723">
            <v>12820670</v>
          </cell>
          <cell r="H1723">
            <v>12407100</v>
          </cell>
          <cell r="J1723">
            <v>11166390</v>
          </cell>
        </row>
        <row r="1724">
          <cell r="A1724">
            <v>412850</v>
          </cell>
          <cell r="B1724" t="str">
            <v>PR</v>
          </cell>
          <cell r="C1724" t="str">
            <v>WENCESLAU BRAZ</v>
          </cell>
          <cell r="D1724" t="str">
            <v>412850</v>
          </cell>
          <cell r="E1724">
            <v>511</v>
          </cell>
          <cell r="F1724">
            <v>7738372</v>
          </cell>
          <cell r="H1724">
            <v>8029407</v>
          </cell>
          <cell r="J1724">
            <v>7295446</v>
          </cell>
        </row>
        <row r="1725">
          <cell r="A1725">
            <v>412880</v>
          </cell>
          <cell r="B1725" t="str">
            <v>PR</v>
          </cell>
          <cell r="C1725" t="str">
            <v>XAMBRÊ</v>
          </cell>
          <cell r="D1725" t="str">
            <v>412880</v>
          </cell>
          <cell r="E1725">
            <v>1710</v>
          </cell>
          <cell r="F1725">
            <v>11379145</v>
          </cell>
          <cell r="G1725">
            <v>2364</v>
          </cell>
          <cell r="H1725">
            <v>10524515</v>
          </cell>
          <cell r="I1725">
            <v>2009</v>
          </cell>
          <cell r="J1725">
            <v>9614034</v>
          </cell>
        </row>
        <row r="1726">
          <cell r="A1726">
            <v>260005</v>
          </cell>
          <cell r="B1726" t="str">
            <v>PE</v>
          </cell>
          <cell r="C1726" t="str">
            <v>ABREU E LIMA</v>
          </cell>
          <cell r="D1726" t="str">
            <v>260005</v>
          </cell>
          <cell r="F1726">
            <v>284449124</v>
          </cell>
          <cell r="H1726">
            <v>275260040</v>
          </cell>
          <cell r="J1726">
            <v>247794382</v>
          </cell>
        </row>
        <row r="1727">
          <cell r="A1727">
            <v>260010</v>
          </cell>
          <cell r="B1727" t="str">
            <v>PE</v>
          </cell>
          <cell r="C1727" t="str">
            <v>AFOGADOS DA INGAZEIRA</v>
          </cell>
          <cell r="D1727" t="str">
            <v>260010</v>
          </cell>
          <cell r="E1727">
            <v>266280</v>
          </cell>
          <cell r="F1727">
            <v>66371383</v>
          </cell>
          <cell r="G1727">
            <v>378613</v>
          </cell>
          <cell r="H1727">
            <v>74121999</v>
          </cell>
          <cell r="I1727">
            <v>331175</v>
          </cell>
          <cell r="J1727">
            <v>70338259</v>
          </cell>
        </row>
        <row r="1728">
          <cell r="A1728">
            <v>260020</v>
          </cell>
          <cell r="B1728" t="str">
            <v>PE</v>
          </cell>
          <cell r="C1728" t="str">
            <v>AFRÂNIO</v>
          </cell>
          <cell r="D1728" t="str">
            <v>260020</v>
          </cell>
          <cell r="E1728">
            <v>858</v>
          </cell>
          <cell r="F1728">
            <v>1726467</v>
          </cell>
          <cell r="H1728">
            <v>1760490</v>
          </cell>
          <cell r="J1728">
            <v>1584441</v>
          </cell>
        </row>
        <row r="1729">
          <cell r="A1729">
            <v>260030</v>
          </cell>
          <cell r="B1729" t="str">
            <v>PE</v>
          </cell>
          <cell r="C1729" t="str">
            <v>AGRESTINA</v>
          </cell>
          <cell r="D1729" t="str">
            <v>260030</v>
          </cell>
          <cell r="E1729">
            <v>278479</v>
          </cell>
          <cell r="F1729">
            <v>292948166</v>
          </cell>
          <cell r="G1729">
            <v>2450</v>
          </cell>
          <cell r="H1729">
            <v>280623793</v>
          </cell>
          <cell r="I1729">
            <v>16676</v>
          </cell>
          <cell r="J1729">
            <v>260625660</v>
          </cell>
        </row>
        <row r="1730">
          <cell r="A1730">
            <v>260040</v>
          </cell>
          <cell r="B1730" t="str">
            <v>PE</v>
          </cell>
          <cell r="C1730" t="str">
            <v>ÁGUA PRETA</v>
          </cell>
          <cell r="D1730" t="str">
            <v>260040</v>
          </cell>
          <cell r="E1730">
            <v>31803</v>
          </cell>
          <cell r="F1730">
            <v>7368833</v>
          </cell>
          <cell r="G1730">
            <v>36295</v>
          </cell>
          <cell r="H1730">
            <v>6484307</v>
          </cell>
          <cell r="I1730">
            <v>101149</v>
          </cell>
          <cell r="J1730">
            <v>4520115</v>
          </cell>
        </row>
        <row r="1731">
          <cell r="A1731">
            <v>260050</v>
          </cell>
          <cell r="B1731" t="str">
            <v>PE</v>
          </cell>
          <cell r="C1731" t="str">
            <v>ÁGUAS BELAS</v>
          </cell>
          <cell r="D1731" t="str">
            <v>260050</v>
          </cell>
          <cell r="E1731">
            <v>2517319</v>
          </cell>
          <cell r="F1731">
            <v>71345028</v>
          </cell>
          <cell r="G1731">
            <v>403601</v>
          </cell>
          <cell r="H1731">
            <v>43834042</v>
          </cell>
          <cell r="I1731">
            <v>312896</v>
          </cell>
          <cell r="J1731">
            <v>49213227</v>
          </cell>
        </row>
        <row r="1732">
          <cell r="A1732">
            <v>260060</v>
          </cell>
          <cell r="B1732" t="str">
            <v>PE</v>
          </cell>
          <cell r="C1732" t="str">
            <v>ALAGOINHA</v>
          </cell>
          <cell r="D1732" t="str">
            <v>260060</v>
          </cell>
          <cell r="E1732">
            <v>165105</v>
          </cell>
          <cell r="F1732">
            <v>7631406</v>
          </cell>
          <cell r="H1732">
            <v>7800541</v>
          </cell>
          <cell r="I1732">
            <v>24235</v>
          </cell>
          <cell r="J1732">
            <v>8673661</v>
          </cell>
        </row>
        <row r="1733">
          <cell r="A1733">
            <v>260070</v>
          </cell>
          <cell r="B1733" t="str">
            <v>PE</v>
          </cell>
          <cell r="C1733" t="str">
            <v>ALIANÇA</v>
          </cell>
          <cell r="D1733" t="str">
            <v>260070</v>
          </cell>
          <cell r="E1733">
            <v>95458</v>
          </cell>
          <cell r="F1733">
            <v>5773418</v>
          </cell>
          <cell r="G1733">
            <v>176759</v>
          </cell>
          <cell r="H1733">
            <v>6842874</v>
          </cell>
          <cell r="I1733">
            <v>90411</v>
          </cell>
          <cell r="J1733">
            <v>7577028</v>
          </cell>
        </row>
        <row r="1734">
          <cell r="A1734">
            <v>260080</v>
          </cell>
          <cell r="B1734" t="str">
            <v>PE</v>
          </cell>
          <cell r="C1734" t="str">
            <v>ALTINHO</v>
          </cell>
          <cell r="D1734" t="str">
            <v>260080</v>
          </cell>
          <cell r="E1734">
            <v>343008</v>
          </cell>
          <cell r="F1734">
            <v>7060318</v>
          </cell>
          <cell r="G1734">
            <v>10658</v>
          </cell>
          <cell r="H1734">
            <v>1866592</v>
          </cell>
          <cell r="I1734">
            <v>12174</v>
          </cell>
          <cell r="J1734">
            <v>3127139</v>
          </cell>
        </row>
        <row r="1735">
          <cell r="A1735">
            <v>260090</v>
          </cell>
          <cell r="B1735" t="str">
            <v>PE</v>
          </cell>
          <cell r="C1735" t="str">
            <v>AMARAJI</v>
          </cell>
          <cell r="D1735" t="str">
            <v>260090</v>
          </cell>
          <cell r="E1735">
            <v>26322</v>
          </cell>
          <cell r="F1735">
            <v>15032706</v>
          </cell>
          <cell r="H1735">
            <v>16363944</v>
          </cell>
          <cell r="I1735">
            <v>186195</v>
          </cell>
          <cell r="J1735">
            <v>13650532</v>
          </cell>
        </row>
        <row r="1736">
          <cell r="A1736">
            <v>260100</v>
          </cell>
          <cell r="B1736" t="str">
            <v>PE</v>
          </cell>
          <cell r="C1736" t="str">
            <v>ANGELIM</v>
          </cell>
          <cell r="D1736" t="str">
            <v>260100</v>
          </cell>
          <cell r="E1736">
            <v>51</v>
          </cell>
          <cell r="F1736">
            <v>1947684</v>
          </cell>
          <cell r="G1736">
            <v>5951</v>
          </cell>
          <cell r="H1736">
            <v>2250373</v>
          </cell>
          <cell r="I1736">
            <v>9436</v>
          </cell>
          <cell r="J1736">
            <v>2025766</v>
          </cell>
        </row>
        <row r="1737">
          <cell r="A1737">
            <v>260105</v>
          </cell>
          <cell r="B1737" t="str">
            <v>PE</v>
          </cell>
          <cell r="C1737" t="str">
            <v>ARAÇOIABA</v>
          </cell>
          <cell r="D1737" t="str">
            <v>260105</v>
          </cell>
          <cell r="E1737">
            <v>12506</v>
          </cell>
          <cell r="F1737">
            <v>14065906</v>
          </cell>
          <cell r="G1737">
            <v>37760</v>
          </cell>
          <cell r="H1737">
            <v>16595620</v>
          </cell>
          <cell r="I1737">
            <v>4183</v>
          </cell>
          <cell r="J1737">
            <v>16611068</v>
          </cell>
        </row>
        <row r="1738">
          <cell r="A1738">
            <v>260110</v>
          </cell>
          <cell r="B1738" t="str">
            <v>PE</v>
          </cell>
          <cell r="C1738" t="str">
            <v>ARARIPINA</v>
          </cell>
          <cell r="D1738" t="str">
            <v>260110</v>
          </cell>
          <cell r="E1738">
            <v>75193</v>
          </cell>
          <cell r="F1738">
            <v>52403947</v>
          </cell>
          <cell r="G1738">
            <v>17276</v>
          </cell>
          <cell r="H1738">
            <v>49021162</v>
          </cell>
          <cell r="I1738">
            <v>22836</v>
          </cell>
          <cell r="J1738">
            <v>43490473</v>
          </cell>
        </row>
        <row r="1739">
          <cell r="A1739">
            <v>260120</v>
          </cell>
          <cell r="B1739" t="str">
            <v>PE</v>
          </cell>
          <cell r="C1739" t="str">
            <v>ARCOVERDE</v>
          </cell>
          <cell r="D1739" t="str">
            <v>260120</v>
          </cell>
          <cell r="E1739">
            <v>546042</v>
          </cell>
          <cell r="F1739">
            <v>77034054</v>
          </cell>
          <cell r="G1739">
            <v>360272</v>
          </cell>
          <cell r="H1739">
            <v>77241943</v>
          </cell>
          <cell r="I1739">
            <v>553233</v>
          </cell>
          <cell r="J1739">
            <v>70449155</v>
          </cell>
        </row>
        <row r="1740">
          <cell r="A1740">
            <v>260130</v>
          </cell>
          <cell r="B1740" t="str">
            <v>PE</v>
          </cell>
          <cell r="C1740" t="str">
            <v>BARRA DE GUABIRABA</v>
          </cell>
          <cell r="D1740" t="str">
            <v>260130</v>
          </cell>
          <cell r="E1740">
            <v>2642</v>
          </cell>
          <cell r="F1740">
            <v>467200</v>
          </cell>
          <cell r="G1740">
            <v>2549</v>
          </cell>
          <cell r="H1740">
            <v>448627</v>
          </cell>
          <cell r="I1740">
            <v>4187</v>
          </cell>
          <cell r="J1740">
            <v>410014</v>
          </cell>
        </row>
        <row r="1741">
          <cell r="A1741">
            <v>260140</v>
          </cell>
          <cell r="B1741" t="str">
            <v>PE</v>
          </cell>
          <cell r="C1741" t="str">
            <v>BARREIROS</v>
          </cell>
          <cell r="D1741" t="str">
            <v>260140</v>
          </cell>
          <cell r="F1741">
            <v>2582010</v>
          </cell>
          <cell r="H1741">
            <v>2488290</v>
          </cell>
          <cell r="J1741">
            <v>2235704</v>
          </cell>
        </row>
        <row r="1742">
          <cell r="A1742">
            <v>260150</v>
          </cell>
          <cell r="B1742" t="str">
            <v>PE</v>
          </cell>
          <cell r="C1742" t="str">
            <v>BELÉM DE MARIA</v>
          </cell>
          <cell r="D1742" t="str">
            <v>260150</v>
          </cell>
          <cell r="E1742">
            <v>302864</v>
          </cell>
          <cell r="F1742">
            <v>56093134</v>
          </cell>
          <cell r="G1742">
            <v>352146</v>
          </cell>
          <cell r="H1742">
            <v>51223869</v>
          </cell>
          <cell r="I1742">
            <v>171318</v>
          </cell>
          <cell r="J1742">
            <v>39666165</v>
          </cell>
        </row>
        <row r="1743">
          <cell r="A1743">
            <v>260160</v>
          </cell>
          <cell r="B1743" t="str">
            <v>PE</v>
          </cell>
          <cell r="C1743" t="str">
            <v>BELÉM DO SÃO FRANCISCO</v>
          </cell>
          <cell r="D1743" t="str">
            <v>260160</v>
          </cell>
          <cell r="E1743">
            <v>48606</v>
          </cell>
          <cell r="F1743">
            <v>11833487</v>
          </cell>
          <cell r="G1743">
            <v>22886</v>
          </cell>
          <cell r="H1743">
            <v>15455445</v>
          </cell>
          <cell r="I1743">
            <v>50534</v>
          </cell>
          <cell r="J1743">
            <v>15389798</v>
          </cell>
        </row>
        <row r="1744">
          <cell r="A1744">
            <v>260170</v>
          </cell>
          <cell r="B1744" t="str">
            <v>PE</v>
          </cell>
          <cell r="C1744" t="str">
            <v>BELO JARDIM</v>
          </cell>
          <cell r="D1744" t="str">
            <v>260170</v>
          </cell>
          <cell r="E1744">
            <v>395207</v>
          </cell>
          <cell r="F1744">
            <v>185310806</v>
          </cell>
          <cell r="G1744">
            <v>197938</v>
          </cell>
          <cell r="H1744">
            <v>176656140</v>
          </cell>
          <cell r="I1744">
            <v>488503</v>
          </cell>
          <cell r="J1744">
            <v>157552535</v>
          </cell>
        </row>
        <row r="1745">
          <cell r="A1745">
            <v>260180</v>
          </cell>
          <cell r="B1745" t="str">
            <v>PE</v>
          </cell>
          <cell r="C1745" t="str">
            <v>BETÂNIA</v>
          </cell>
          <cell r="D1745" t="str">
            <v>260180</v>
          </cell>
          <cell r="E1745">
            <v>460</v>
          </cell>
          <cell r="F1745">
            <v>5511209</v>
          </cell>
          <cell r="G1745">
            <v>146</v>
          </cell>
          <cell r="H1745">
            <v>5550243</v>
          </cell>
          <cell r="I1745">
            <v>17237</v>
          </cell>
          <cell r="J1745">
            <v>5635558</v>
          </cell>
        </row>
        <row r="1746">
          <cell r="A1746">
            <v>260190</v>
          </cell>
          <cell r="B1746" t="str">
            <v>PE</v>
          </cell>
          <cell r="C1746" t="str">
            <v>BEZERROS</v>
          </cell>
          <cell r="D1746" t="str">
            <v>260190</v>
          </cell>
          <cell r="E1746">
            <v>35935</v>
          </cell>
          <cell r="F1746">
            <v>5244371</v>
          </cell>
          <cell r="G1746">
            <v>14704</v>
          </cell>
          <cell r="H1746">
            <v>4937108</v>
          </cell>
          <cell r="I1746">
            <v>13990</v>
          </cell>
          <cell r="J1746">
            <v>4502516</v>
          </cell>
        </row>
        <row r="1747">
          <cell r="A1747">
            <v>260200</v>
          </cell>
          <cell r="B1747" t="str">
            <v>PE</v>
          </cell>
          <cell r="C1747" t="str">
            <v>BODOCÓ</v>
          </cell>
          <cell r="D1747" t="str">
            <v>260200</v>
          </cell>
          <cell r="E1747">
            <v>1212616</v>
          </cell>
          <cell r="F1747">
            <v>46772182</v>
          </cell>
          <cell r="G1747">
            <v>444274</v>
          </cell>
          <cell r="H1747">
            <v>47043311</v>
          </cell>
          <cell r="I1747">
            <v>421248</v>
          </cell>
          <cell r="J1747">
            <v>49103554</v>
          </cell>
        </row>
        <row r="1748">
          <cell r="A1748">
            <v>260210</v>
          </cell>
          <cell r="B1748" t="str">
            <v>PE</v>
          </cell>
          <cell r="C1748" t="str">
            <v>BOM CONSELHO</v>
          </cell>
          <cell r="D1748" t="str">
            <v>260210</v>
          </cell>
          <cell r="E1748">
            <v>88672</v>
          </cell>
          <cell r="F1748">
            <v>49129731</v>
          </cell>
          <cell r="G1748">
            <v>32486</v>
          </cell>
          <cell r="H1748">
            <v>64959009</v>
          </cell>
          <cell r="I1748">
            <v>157877</v>
          </cell>
          <cell r="J1748">
            <v>80881824</v>
          </cell>
        </row>
        <row r="1749">
          <cell r="A1749">
            <v>260220</v>
          </cell>
          <cell r="B1749" t="str">
            <v>PE</v>
          </cell>
          <cell r="C1749" t="str">
            <v>BOM JARDIM</v>
          </cell>
          <cell r="D1749" t="str">
            <v>260220</v>
          </cell>
          <cell r="E1749">
            <v>11320</v>
          </cell>
          <cell r="F1749">
            <v>108559670</v>
          </cell>
          <cell r="H1749">
            <v>107931869</v>
          </cell>
          <cell r="I1749">
            <v>19350</v>
          </cell>
          <cell r="J1749">
            <v>120113153</v>
          </cell>
        </row>
        <row r="1750">
          <cell r="A1750">
            <v>260230</v>
          </cell>
          <cell r="B1750" t="str">
            <v>PE</v>
          </cell>
          <cell r="C1750" t="str">
            <v>BONITO</v>
          </cell>
          <cell r="D1750" t="str">
            <v>260230</v>
          </cell>
          <cell r="E1750">
            <v>245147</v>
          </cell>
          <cell r="F1750">
            <v>29334511</v>
          </cell>
          <cell r="G1750">
            <v>198516</v>
          </cell>
          <cell r="H1750">
            <v>28043741</v>
          </cell>
          <cell r="I1750">
            <v>186968</v>
          </cell>
          <cell r="J1750">
            <v>26001902</v>
          </cell>
        </row>
        <row r="1751">
          <cell r="A1751">
            <v>260240</v>
          </cell>
          <cell r="B1751" t="str">
            <v>PE</v>
          </cell>
          <cell r="C1751" t="str">
            <v>BREJÃO</v>
          </cell>
          <cell r="D1751" t="str">
            <v>260240</v>
          </cell>
          <cell r="E1751">
            <v>17024</v>
          </cell>
          <cell r="F1751">
            <v>13134179</v>
          </cell>
          <cell r="G1751">
            <v>234965</v>
          </cell>
          <cell r="H1751">
            <v>14049616</v>
          </cell>
          <cell r="I1751">
            <v>153688</v>
          </cell>
          <cell r="J1751">
            <v>12211654</v>
          </cell>
        </row>
        <row r="1752">
          <cell r="A1752">
            <v>260250</v>
          </cell>
          <cell r="B1752" t="str">
            <v>PE</v>
          </cell>
          <cell r="C1752" t="str">
            <v>BREJINHO</v>
          </cell>
          <cell r="D1752" t="str">
            <v>260250</v>
          </cell>
          <cell r="E1752">
            <v>105330</v>
          </cell>
          <cell r="F1752">
            <v>14360350</v>
          </cell>
          <cell r="G1752">
            <v>55736</v>
          </cell>
          <cell r="H1752">
            <v>16585986</v>
          </cell>
          <cell r="I1752">
            <v>49265</v>
          </cell>
          <cell r="J1752">
            <v>13712708</v>
          </cell>
        </row>
        <row r="1753">
          <cell r="A1753">
            <v>260260</v>
          </cell>
          <cell r="B1753" t="str">
            <v>PE</v>
          </cell>
          <cell r="C1753" t="str">
            <v>BREJO DA MADRE DE DEUS</v>
          </cell>
          <cell r="D1753" t="str">
            <v>260260</v>
          </cell>
          <cell r="F1753">
            <v>13459792</v>
          </cell>
          <cell r="G1753">
            <v>7023</v>
          </cell>
          <cell r="H1753">
            <v>26307594</v>
          </cell>
          <cell r="I1753">
            <v>95613</v>
          </cell>
          <cell r="J1753">
            <v>21098881</v>
          </cell>
        </row>
        <row r="1754">
          <cell r="A1754">
            <v>260270</v>
          </cell>
          <cell r="B1754" t="str">
            <v>PE</v>
          </cell>
          <cell r="C1754" t="str">
            <v>BUENOS AIRES</v>
          </cell>
          <cell r="D1754" t="str">
            <v>260270</v>
          </cell>
          <cell r="E1754">
            <v>50943</v>
          </cell>
          <cell r="F1754">
            <v>1366638</v>
          </cell>
          <cell r="G1754">
            <v>37537</v>
          </cell>
          <cell r="H1754">
            <v>2174883</v>
          </cell>
          <cell r="I1754">
            <v>9343</v>
          </cell>
          <cell r="J1754">
            <v>1904193</v>
          </cell>
        </row>
        <row r="1755">
          <cell r="A1755">
            <v>260280</v>
          </cell>
          <cell r="B1755" t="str">
            <v>PE</v>
          </cell>
          <cell r="C1755" t="str">
            <v>BUÍQUE</v>
          </cell>
          <cell r="D1755" t="str">
            <v>260280</v>
          </cell>
          <cell r="E1755">
            <v>245078</v>
          </cell>
          <cell r="F1755">
            <v>13878890</v>
          </cell>
          <cell r="G1755">
            <v>92375</v>
          </cell>
          <cell r="H1755">
            <v>17524267</v>
          </cell>
          <cell r="I1755">
            <v>193914</v>
          </cell>
          <cell r="J1755">
            <v>18413860</v>
          </cell>
        </row>
        <row r="1756">
          <cell r="A1756">
            <v>260290</v>
          </cell>
          <cell r="B1756" t="str">
            <v>PE</v>
          </cell>
          <cell r="C1756" t="str">
            <v>CABO DE SANTO AGOSTINHO</v>
          </cell>
          <cell r="D1756" t="str">
            <v>260290</v>
          </cell>
          <cell r="E1756">
            <v>421963</v>
          </cell>
          <cell r="F1756">
            <v>181703374</v>
          </cell>
          <cell r="G1756">
            <v>212247</v>
          </cell>
          <cell r="H1756">
            <v>167367597</v>
          </cell>
          <cell r="I1756">
            <v>1467962</v>
          </cell>
          <cell r="J1756">
            <v>132872094</v>
          </cell>
        </row>
        <row r="1757">
          <cell r="A1757">
            <v>260300</v>
          </cell>
          <cell r="B1757" t="str">
            <v>PE</v>
          </cell>
          <cell r="C1757" t="str">
            <v>CABROBÓ</v>
          </cell>
          <cell r="D1757" t="str">
            <v>260300</v>
          </cell>
          <cell r="E1757">
            <v>216542</v>
          </cell>
          <cell r="F1757">
            <v>42102018</v>
          </cell>
          <cell r="G1757">
            <v>98756</v>
          </cell>
          <cell r="H1757">
            <v>37375267</v>
          </cell>
          <cell r="I1757">
            <v>291460</v>
          </cell>
          <cell r="J1757">
            <v>32005155</v>
          </cell>
        </row>
        <row r="1758">
          <cell r="A1758">
            <v>260310</v>
          </cell>
          <cell r="B1758" t="str">
            <v>PE</v>
          </cell>
          <cell r="C1758" t="str">
            <v>CACHOEIRINHA</v>
          </cell>
          <cell r="D1758" t="str">
            <v>260310</v>
          </cell>
          <cell r="E1758">
            <v>775</v>
          </cell>
          <cell r="F1758">
            <v>198726</v>
          </cell>
          <cell r="H1758">
            <v>196971</v>
          </cell>
          <cell r="I1758">
            <v>3200</v>
          </cell>
          <cell r="J1758">
            <v>167535</v>
          </cell>
        </row>
        <row r="1759">
          <cell r="A1759">
            <v>260320</v>
          </cell>
          <cell r="B1759" t="str">
            <v>PE</v>
          </cell>
          <cell r="C1759" t="str">
            <v>CAETÉS</v>
          </cell>
          <cell r="D1759" t="str">
            <v>260320</v>
          </cell>
          <cell r="E1759">
            <v>32929</v>
          </cell>
          <cell r="F1759">
            <v>37963669</v>
          </cell>
          <cell r="G1759">
            <v>18872</v>
          </cell>
          <cell r="H1759">
            <v>36159890</v>
          </cell>
          <cell r="I1759">
            <v>18390</v>
          </cell>
          <cell r="J1759">
            <v>32637488</v>
          </cell>
        </row>
        <row r="1760">
          <cell r="A1760">
            <v>260330</v>
          </cell>
          <cell r="B1760" t="str">
            <v>PE</v>
          </cell>
          <cell r="C1760" t="str">
            <v>CALÇADO</v>
          </cell>
          <cell r="D1760" t="str">
            <v>260330</v>
          </cell>
          <cell r="E1760">
            <v>5</v>
          </cell>
          <cell r="F1760">
            <v>2610489</v>
          </cell>
          <cell r="G1760">
            <v>9000</v>
          </cell>
          <cell r="H1760">
            <v>2181553</v>
          </cell>
          <cell r="I1760">
            <v>2</v>
          </cell>
          <cell r="J1760">
            <v>1760289</v>
          </cell>
        </row>
        <row r="1761">
          <cell r="A1761">
            <v>260340</v>
          </cell>
          <cell r="B1761" t="str">
            <v>PE</v>
          </cell>
          <cell r="C1761" t="str">
            <v>CALUMBI</v>
          </cell>
          <cell r="D1761" t="str">
            <v>260340</v>
          </cell>
          <cell r="E1761">
            <v>252710</v>
          </cell>
          <cell r="F1761">
            <v>9883527</v>
          </cell>
          <cell r="H1761">
            <v>5628389</v>
          </cell>
          <cell r="I1761">
            <v>1228</v>
          </cell>
          <cell r="J1761">
            <v>7591523</v>
          </cell>
        </row>
        <row r="1762">
          <cell r="A1762">
            <v>260345</v>
          </cell>
          <cell r="B1762" t="str">
            <v>PE</v>
          </cell>
          <cell r="C1762" t="str">
            <v>CAMARAGIBE</v>
          </cell>
          <cell r="D1762" t="str">
            <v>260345</v>
          </cell>
          <cell r="E1762">
            <v>1509040</v>
          </cell>
          <cell r="F1762">
            <v>294888409</v>
          </cell>
          <cell r="G1762">
            <v>908670</v>
          </cell>
          <cell r="H1762">
            <v>283118132</v>
          </cell>
          <cell r="I1762">
            <v>790290</v>
          </cell>
          <cell r="J1762">
            <v>237984844</v>
          </cell>
        </row>
        <row r="1763">
          <cell r="A1763">
            <v>260350</v>
          </cell>
          <cell r="B1763" t="str">
            <v>PE</v>
          </cell>
          <cell r="C1763" t="str">
            <v>CAMOCIM DE SÃO FÉLIX</v>
          </cell>
          <cell r="D1763" t="str">
            <v>260350</v>
          </cell>
          <cell r="F1763">
            <v>7971760</v>
          </cell>
          <cell r="G1763">
            <v>255</v>
          </cell>
          <cell r="H1763">
            <v>7952540</v>
          </cell>
          <cell r="I1763">
            <v>1241</v>
          </cell>
          <cell r="J1763">
            <v>7350608</v>
          </cell>
        </row>
        <row r="1764">
          <cell r="A1764">
            <v>260360</v>
          </cell>
          <cell r="B1764" t="str">
            <v>PE</v>
          </cell>
          <cell r="C1764" t="str">
            <v>CAMUTANGA</v>
          </cell>
          <cell r="D1764" t="str">
            <v>260360</v>
          </cell>
          <cell r="F1764">
            <v>2121516</v>
          </cell>
          <cell r="G1764">
            <v>58781</v>
          </cell>
          <cell r="H1764">
            <v>407212</v>
          </cell>
          <cell r="J1764">
            <v>260685</v>
          </cell>
        </row>
        <row r="1765">
          <cell r="A1765">
            <v>260370</v>
          </cell>
          <cell r="B1765" t="str">
            <v>PE</v>
          </cell>
          <cell r="C1765" t="str">
            <v>CANHOTINHO</v>
          </cell>
          <cell r="D1765" t="str">
            <v>260370</v>
          </cell>
          <cell r="E1765">
            <v>336054</v>
          </cell>
          <cell r="F1765">
            <v>20183242</v>
          </cell>
          <cell r="G1765">
            <v>92391</v>
          </cell>
          <cell r="H1765">
            <v>18121217</v>
          </cell>
          <cell r="I1765">
            <v>347725</v>
          </cell>
          <cell r="J1765">
            <v>15438222</v>
          </cell>
        </row>
        <row r="1766">
          <cell r="A1766">
            <v>260380</v>
          </cell>
          <cell r="B1766" t="str">
            <v>PE</v>
          </cell>
          <cell r="C1766" t="str">
            <v>CAPOEIRAS</v>
          </cell>
          <cell r="D1766" t="str">
            <v>260380</v>
          </cell>
          <cell r="E1766">
            <v>13840</v>
          </cell>
          <cell r="F1766">
            <v>52110566</v>
          </cell>
          <cell r="G1766">
            <v>25993</v>
          </cell>
          <cell r="H1766">
            <v>59876899</v>
          </cell>
          <cell r="I1766">
            <v>3300</v>
          </cell>
          <cell r="J1766">
            <v>52804309</v>
          </cell>
        </row>
        <row r="1767">
          <cell r="A1767">
            <v>260390</v>
          </cell>
          <cell r="B1767" t="str">
            <v>PE</v>
          </cell>
          <cell r="C1767" t="str">
            <v>CARNAÍBA</v>
          </cell>
          <cell r="D1767" t="str">
            <v>260390</v>
          </cell>
          <cell r="E1767">
            <v>25917</v>
          </cell>
          <cell r="F1767">
            <v>41888758</v>
          </cell>
          <cell r="G1767">
            <v>1026065</v>
          </cell>
          <cell r="H1767">
            <v>37830512</v>
          </cell>
          <cell r="I1767">
            <v>21664</v>
          </cell>
          <cell r="J1767">
            <v>13214863</v>
          </cell>
        </row>
        <row r="1768">
          <cell r="A1768">
            <v>260392</v>
          </cell>
          <cell r="B1768" t="str">
            <v>PE</v>
          </cell>
          <cell r="C1768" t="str">
            <v>CARNAUBEIRA DA PENHA</v>
          </cell>
          <cell r="D1768" t="str">
            <v>260392</v>
          </cell>
          <cell r="F1768">
            <v>5109291</v>
          </cell>
          <cell r="G1768">
            <v>9115</v>
          </cell>
          <cell r="H1768">
            <v>5258552</v>
          </cell>
          <cell r="I1768">
            <v>4314</v>
          </cell>
          <cell r="J1768">
            <v>4997215</v>
          </cell>
        </row>
        <row r="1769">
          <cell r="A1769">
            <v>260400</v>
          </cell>
          <cell r="B1769" t="str">
            <v>PE</v>
          </cell>
          <cell r="C1769" t="str">
            <v>CARPINA</v>
          </cell>
          <cell r="D1769" t="str">
            <v>260400</v>
          </cell>
          <cell r="E1769">
            <v>35927</v>
          </cell>
          <cell r="F1769">
            <v>28565087</v>
          </cell>
          <cell r="H1769">
            <v>26913544</v>
          </cell>
          <cell r="I1769">
            <v>11665</v>
          </cell>
          <cell r="J1769">
            <v>24972732</v>
          </cell>
        </row>
        <row r="1770">
          <cell r="A1770">
            <v>260410</v>
          </cell>
          <cell r="B1770" t="str">
            <v>PE</v>
          </cell>
          <cell r="C1770" t="str">
            <v>CARUARU</v>
          </cell>
          <cell r="D1770" t="str">
            <v>260410</v>
          </cell>
          <cell r="E1770">
            <v>4634929</v>
          </cell>
          <cell r="F1770">
            <v>467431363</v>
          </cell>
          <cell r="G1770">
            <v>3991487</v>
          </cell>
          <cell r="H1770">
            <v>414642124</v>
          </cell>
          <cell r="I1770">
            <v>3531198</v>
          </cell>
          <cell r="J1770">
            <v>416085896</v>
          </cell>
        </row>
        <row r="1771">
          <cell r="A1771">
            <v>260415</v>
          </cell>
          <cell r="B1771" t="str">
            <v>PE</v>
          </cell>
          <cell r="C1771" t="str">
            <v>CASINHAS</v>
          </cell>
          <cell r="D1771" t="str">
            <v>260415</v>
          </cell>
          <cell r="E1771">
            <v>4276</v>
          </cell>
          <cell r="F1771">
            <v>12015634</v>
          </cell>
          <cell r="G1771">
            <v>280042</v>
          </cell>
          <cell r="H1771">
            <v>18396907</v>
          </cell>
          <cell r="I1771">
            <v>171984</v>
          </cell>
          <cell r="J1771">
            <v>13696689</v>
          </cell>
        </row>
        <row r="1772">
          <cell r="A1772">
            <v>260420</v>
          </cell>
          <cell r="B1772" t="str">
            <v>PE</v>
          </cell>
          <cell r="C1772" t="str">
            <v>CATENDE</v>
          </cell>
          <cell r="D1772" t="str">
            <v>260420</v>
          </cell>
          <cell r="E1772">
            <v>1227940</v>
          </cell>
          <cell r="F1772">
            <v>69374135</v>
          </cell>
          <cell r="H1772">
            <v>48668224</v>
          </cell>
          <cell r="I1772">
            <v>10098</v>
          </cell>
          <cell r="J1772">
            <v>97911979</v>
          </cell>
        </row>
        <row r="1773">
          <cell r="A1773">
            <v>260430</v>
          </cell>
          <cell r="B1773" t="str">
            <v>PE</v>
          </cell>
          <cell r="C1773" t="str">
            <v>CEDRO</v>
          </cell>
          <cell r="D1773" t="str">
            <v>260430</v>
          </cell>
          <cell r="E1773">
            <v>42446</v>
          </cell>
          <cell r="F1773">
            <v>18371199</v>
          </cell>
          <cell r="G1773">
            <v>99792</v>
          </cell>
          <cell r="H1773">
            <v>20091130</v>
          </cell>
          <cell r="I1773">
            <v>91620</v>
          </cell>
          <cell r="J1773">
            <v>16074027</v>
          </cell>
        </row>
        <row r="1774">
          <cell r="A1774">
            <v>260440</v>
          </cell>
          <cell r="B1774" t="str">
            <v>PE</v>
          </cell>
          <cell r="C1774" t="str">
            <v>CHÃ DE ALEGRIA</v>
          </cell>
          <cell r="D1774" t="str">
            <v>260440</v>
          </cell>
          <cell r="H1774">
            <v>66000</v>
          </cell>
          <cell r="J1774">
            <v>93000</v>
          </cell>
        </row>
        <row r="1775">
          <cell r="A1775">
            <v>260450</v>
          </cell>
          <cell r="B1775" t="str">
            <v>PE</v>
          </cell>
          <cell r="C1775" t="str">
            <v>CHÃ GRANDE</v>
          </cell>
          <cell r="D1775" t="str">
            <v>260450</v>
          </cell>
          <cell r="E1775">
            <v>1285</v>
          </cell>
          <cell r="F1775">
            <v>1530565</v>
          </cell>
          <cell r="G1775">
            <v>2100</v>
          </cell>
          <cell r="H1775">
            <v>2286444</v>
          </cell>
          <cell r="I1775">
            <v>17447</v>
          </cell>
          <cell r="J1775">
            <v>1860683</v>
          </cell>
        </row>
        <row r="1776">
          <cell r="A1776">
            <v>260460</v>
          </cell>
          <cell r="B1776" t="str">
            <v>PE</v>
          </cell>
          <cell r="C1776" t="str">
            <v>CONDADO</v>
          </cell>
          <cell r="D1776" t="str">
            <v>260460</v>
          </cell>
          <cell r="E1776">
            <v>26773</v>
          </cell>
          <cell r="F1776">
            <v>30327656</v>
          </cell>
          <cell r="G1776">
            <v>51623</v>
          </cell>
          <cell r="H1776">
            <v>30212489</v>
          </cell>
          <cell r="I1776">
            <v>97678</v>
          </cell>
          <cell r="J1776">
            <v>25873586</v>
          </cell>
        </row>
        <row r="1777">
          <cell r="A1777">
            <v>260470</v>
          </cell>
          <cell r="B1777" t="str">
            <v>PE</v>
          </cell>
          <cell r="C1777" t="str">
            <v>CORRENTES</v>
          </cell>
          <cell r="D1777" t="str">
            <v>260470</v>
          </cell>
          <cell r="E1777">
            <v>14400</v>
          </cell>
          <cell r="F1777">
            <v>3094219</v>
          </cell>
          <cell r="G1777">
            <v>100683</v>
          </cell>
          <cell r="H1777">
            <v>3366967</v>
          </cell>
          <cell r="I1777">
            <v>130169</v>
          </cell>
          <cell r="J1777">
            <v>2624024</v>
          </cell>
        </row>
        <row r="1778">
          <cell r="A1778">
            <v>260480</v>
          </cell>
          <cell r="B1778" t="str">
            <v>PE</v>
          </cell>
          <cell r="C1778" t="str">
            <v>CORTÊS</v>
          </cell>
          <cell r="D1778" t="str">
            <v>260480</v>
          </cell>
          <cell r="F1778">
            <v>43098495</v>
          </cell>
          <cell r="G1778">
            <v>700516</v>
          </cell>
          <cell r="H1778">
            <v>50331318</v>
          </cell>
          <cell r="J1778">
            <v>42811078</v>
          </cell>
        </row>
        <row r="1779">
          <cell r="A1779">
            <v>260490</v>
          </cell>
          <cell r="B1779" t="str">
            <v>PE</v>
          </cell>
          <cell r="C1779" t="str">
            <v>CUMARU</v>
          </cell>
          <cell r="D1779" t="str">
            <v>260490</v>
          </cell>
          <cell r="E1779">
            <v>272478</v>
          </cell>
          <cell r="F1779">
            <v>17198733</v>
          </cell>
          <cell r="G1779">
            <v>264736</v>
          </cell>
          <cell r="H1779">
            <v>21921045</v>
          </cell>
          <cell r="I1779">
            <v>209367</v>
          </cell>
          <cell r="J1779">
            <v>19885735</v>
          </cell>
        </row>
        <row r="1780">
          <cell r="A1780">
            <v>260500</v>
          </cell>
          <cell r="B1780" t="str">
            <v>PE</v>
          </cell>
          <cell r="C1780" t="str">
            <v>CUPIRA</v>
          </cell>
          <cell r="D1780" t="str">
            <v>260500</v>
          </cell>
          <cell r="E1780">
            <v>302129</v>
          </cell>
          <cell r="F1780">
            <v>14869630</v>
          </cell>
          <cell r="G1780">
            <v>870529</v>
          </cell>
          <cell r="H1780">
            <v>31199434</v>
          </cell>
          <cell r="I1780">
            <v>280413</v>
          </cell>
          <cell r="J1780">
            <v>41239336</v>
          </cell>
        </row>
        <row r="1781">
          <cell r="A1781">
            <v>260510</v>
          </cell>
          <cell r="B1781" t="str">
            <v>PE</v>
          </cell>
          <cell r="C1781" t="str">
            <v>CUSTÓDIA</v>
          </cell>
          <cell r="D1781" t="str">
            <v>260510</v>
          </cell>
          <cell r="E1781">
            <v>49202</v>
          </cell>
          <cell r="F1781">
            <v>15969581</v>
          </cell>
          <cell r="G1781">
            <v>194312</v>
          </cell>
          <cell r="H1781">
            <v>17957363</v>
          </cell>
          <cell r="I1781">
            <v>297207</v>
          </cell>
          <cell r="J1781">
            <v>17584068</v>
          </cell>
        </row>
        <row r="1782">
          <cell r="A1782">
            <v>260515</v>
          </cell>
          <cell r="B1782" t="str">
            <v>PE</v>
          </cell>
          <cell r="C1782" t="str">
            <v>DORMENTES</v>
          </cell>
          <cell r="D1782" t="str">
            <v>260515</v>
          </cell>
          <cell r="E1782">
            <v>123211</v>
          </cell>
          <cell r="F1782">
            <v>53156229</v>
          </cell>
          <cell r="G1782">
            <v>42501</v>
          </cell>
          <cell r="H1782">
            <v>54247763</v>
          </cell>
          <cell r="I1782">
            <v>265008</v>
          </cell>
          <cell r="J1782">
            <v>48808682</v>
          </cell>
        </row>
        <row r="1783">
          <cell r="A1783">
            <v>260520</v>
          </cell>
          <cell r="B1783" t="str">
            <v>PE</v>
          </cell>
          <cell r="C1783" t="str">
            <v>ESCADA</v>
          </cell>
          <cell r="D1783" t="str">
            <v>260520</v>
          </cell>
          <cell r="E1783">
            <v>39697</v>
          </cell>
          <cell r="F1783">
            <v>1942854</v>
          </cell>
          <cell r="G1783">
            <v>166083</v>
          </cell>
          <cell r="H1783">
            <v>2234082</v>
          </cell>
          <cell r="I1783">
            <v>965057</v>
          </cell>
          <cell r="J1783">
            <v>2748619</v>
          </cell>
        </row>
        <row r="1784">
          <cell r="A1784">
            <v>260530</v>
          </cell>
          <cell r="B1784" t="str">
            <v>PE</v>
          </cell>
          <cell r="C1784" t="str">
            <v>EXU</v>
          </cell>
          <cell r="D1784" t="str">
            <v>260530</v>
          </cell>
          <cell r="E1784">
            <v>2628</v>
          </cell>
          <cell r="F1784">
            <v>503936</v>
          </cell>
          <cell r="G1784">
            <v>2400</v>
          </cell>
          <cell r="H1784">
            <v>498208</v>
          </cell>
          <cell r="I1784">
            <v>409</v>
          </cell>
          <cell r="J1784">
            <v>505373</v>
          </cell>
        </row>
        <row r="1785">
          <cell r="A1785">
            <v>260540</v>
          </cell>
          <cell r="B1785" t="str">
            <v>PE</v>
          </cell>
          <cell r="C1785" t="str">
            <v>FEIRA NOVA</v>
          </cell>
          <cell r="D1785" t="str">
            <v>260540</v>
          </cell>
          <cell r="E1785">
            <v>344295</v>
          </cell>
          <cell r="F1785">
            <v>31862880</v>
          </cell>
          <cell r="G1785">
            <v>268600</v>
          </cell>
          <cell r="H1785">
            <v>24765757</v>
          </cell>
          <cell r="I1785">
            <v>285897</v>
          </cell>
          <cell r="J1785">
            <v>17835800</v>
          </cell>
        </row>
        <row r="1786">
          <cell r="A1786">
            <v>260545</v>
          </cell>
          <cell r="B1786" t="str">
            <v>PE</v>
          </cell>
          <cell r="C1786" t="str">
            <v>FERNANDO DE NORONHA</v>
          </cell>
          <cell r="D1786" t="str">
            <v>260545</v>
          </cell>
          <cell r="E1786">
            <v>32469</v>
          </cell>
          <cell r="F1786">
            <v>5631718</v>
          </cell>
          <cell r="G1786">
            <v>32766</v>
          </cell>
          <cell r="H1786">
            <v>5133623</v>
          </cell>
          <cell r="I1786">
            <v>14438</v>
          </cell>
          <cell r="J1786">
            <v>3492992</v>
          </cell>
        </row>
        <row r="1787">
          <cell r="A1787">
            <v>260550</v>
          </cell>
          <cell r="B1787" t="str">
            <v>PE</v>
          </cell>
          <cell r="C1787" t="str">
            <v>FERREIROS</v>
          </cell>
          <cell r="D1787" t="str">
            <v>260550</v>
          </cell>
          <cell r="F1787">
            <v>23878690</v>
          </cell>
          <cell r="H1787">
            <v>22957682</v>
          </cell>
          <cell r="J1787">
            <v>20876577</v>
          </cell>
        </row>
        <row r="1788">
          <cell r="A1788">
            <v>260560</v>
          </cell>
          <cell r="B1788" t="str">
            <v>PE</v>
          </cell>
          <cell r="C1788" t="str">
            <v>FLORES</v>
          </cell>
          <cell r="D1788" t="str">
            <v>260560</v>
          </cell>
          <cell r="E1788">
            <v>1863</v>
          </cell>
          <cell r="F1788">
            <v>54947261</v>
          </cell>
          <cell r="G1788">
            <v>278698</v>
          </cell>
          <cell r="H1788">
            <v>45274476</v>
          </cell>
          <cell r="I1788">
            <v>37764</v>
          </cell>
          <cell r="J1788">
            <v>38213370</v>
          </cell>
        </row>
        <row r="1789">
          <cell r="A1789">
            <v>260570</v>
          </cell>
          <cell r="B1789" t="str">
            <v>PE</v>
          </cell>
          <cell r="C1789" t="str">
            <v>FLORESTA</v>
          </cell>
          <cell r="D1789" t="str">
            <v>260570</v>
          </cell>
          <cell r="E1789">
            <v>125451</v>
          </cell>
          <cell r="F1789">
            <v>37718734</v>
          </cell>
          <cell r="G1789">
            <v>41937</v>
          </cell>
          <cell r="H1789">
            <v>36074223</v>
          </cell>
          <cell r="I1789">
            <v>344551</v>
          </cell>
          <cell r="J1789">
            <v>36324511</v>
          </cell>
        </row>
        <row r="1790">
          <cell r="A1790">
            <v>260580</v>
          </cell>
          <cell r="B1790" t="str">
            <v>PE</v>
          </cell>
          <cell r="C1790" t="str">
            <v>FREI MIGUELINHO</v>
          </cell>
          <cell r="D1790" t="str">
            <v>260580</v>
          </cell>
          <cell r="F1790">
            <v>771956</v>
          </cell>
          <cell r="H1790">
            <v>862288</v>
          </cell>
          <cell r="J1790">
            <v>826479</v>
          </cell>
        </row>
        <row r="1791">
          <cell r="A1791">
            <v>260590</v>
          </cell>
          <cell r="B1791" t="str">
            <v>PE</v>
          </cell>
          <cell r="C1791" t="str">
            <v>GAMELEIRA</v>
          </cell>
          <cell r="D1791" t="str">
            <v>260590</v>
          </cell>
          <cell r="E1791">
            <v>9489</v>
          </cell>
          <cell r="F1791">
            <v>27471429</v>
          </cell>
          <cell r="G1791">
            <v>13289</v>
          </cell>
          <cell r="H1791">
            <v>30128580</v>
          </cell>
          <cell r="I1791">
            <v>47905</v>
          </cell>
          <cell r="J1791">
            <v>51075652</v>
          </cell>
        </row>
        <row r="1792">
          <cell r="A1792">
            <v>260600</v>
          </cell>
          <cell r="B1792" t="str">
            <v>PE</v>
          </cell>
          <cell r="C1792" t="str">
            <v>GARANHUNS</v>
          </cell>
          <cell r="D1792" t="str">
            <v>260600</v>
          </cell>
          <cell r="E1792">
            <v>1258088</v>
          </cell>
          <cell r="F1792">
            <v>206376571</v>
          </cell>
          <cell r="G1792">
            <v>757257</v>
          </cell>
          <cell r="H1792">
            <v>184895620</v>
          </cell>
          <cell r="I1792">
            <v>1063373</v>
          </cell>
          <cell r="J1792">
            <v>185172011</v>
          </cell>
        </row>
        <row r="1793">
          <cell r="A1793">
            <v>260610</v>
          </cell>
          <cell r="B1793" t="str">
            <v>PE</v>
          </cell>
          <cell r="C1793" t="str">
            <v>GLÓRIA DO GOITÁ</v>
          </cell>
          <cell r="D1793" t="str">
            <v>260610</v>
          </cell>
          <cell r="F1793">
            <v>34392826</v>
          </cell>
          <cell r="G1793">
            <v>768983</v>
          </cell>
          <cell r="H1793">
            <v>23251808</v>
          </cell>
          <cell r="I1793">
            <v>189592</v>
          </cell>
          <cell r="J1793">
            <v>25322140</v>
          </cell>
        </row>
        <row r="1794">
          <cell r="A1794">
            <v>260620</v>
          </cell>
          <cell r="B1794" t="str">
            <v>PE</v>
          </cell>
          <cell r="C1794" t="str">
            <v>GOIANA</v>
          </cell>
          <cell r="D1794" t="str">
            <v>260620</v>
          </cell>
          <cell r="E1794">
            <v>7180143</v>
          </cell>
          <cell r="F1794">
            <v>191074490</v>
          </cell>
          <cell r="G1794">
            <v>894634</v>
          </cell>
          <cell r="H1794">
            <v>150409951</v>
          </cell>
          <cell r="I1794">
            <v>1189394</v>
          </cell>
          <cell r="J1794">
            <v>115954626</v>
          </cell>
        </row>
        <row r="1795">
          <cell r="A1795">
            <v>260630</v>
          </cell>
          <cell r="B1795" t="str">
            <v>PE</v>
          </cell>
          <cell r="C1795" t="str">
            <v>GRANITO</v>
          </cell>
          <cell r="D1795" t="str">
            <v>260630</v>
          </cell>
          <cell r="E1795">
            <v>84482</v>
          </cell>
          <cell r="F1795">
            <v>11503096</v>
          </cell>
          <cell r="G1795">
            <v>27499</v>
          </cell>
          <cell r="H1795">
            <v>11000589</v>
          </cell>
          <cell r="I1795">
            <v>91643</v>
          </cell>
          <cell r="J1795">
            <v>11276372</v>
          </cell>
        </row>
        <row r="1796">
          <cell r="A1796">
            <v>260640</v>
          </cell>
          <cell r="B1796" t="str">
            <v>PE</v>
          </cell>
          <cell r="C1796" t="str">
            <v>GRAVATÁ</v>
          </cell>
          <cell r="D1796" t="str">
            <v>260640</v>
          </cell>
          <cell r="E1796">
            <v>1039779</v>
          </cell>
          <cell r="F1796">
            <v>120217151</v>
          </cell>
          <cell r="G1796">
            <v>1034385</v>
          </cell>
          <cell r="H1796">
            <v>118977682</v>
          </cell>
          <cell r="I1796">
            <v>754009</v>
          </cell>
          <cell r="J1796">
            <v>102039013</v>
          </cell>
        </row>
        <row r="1797">
          <cell r="A1797">
            <v>260650</v>
          </cell>
          <cell r="B1797" t="str">
            <v>PE</v>
          </cell>
          <cell r="C1797" t="str">
            <v>IATI</v>
          </cell>
          <cell r="D1797" t="str">
            <v>260650</v>
          </cell>
          <cell r="E1797">
            <v>3748194</v>
          </cell>
          <cell r="F1797">
            <v>81451444</v>
          </cell>
          <cell r="G1797">
            <v>89899</v>
          </cell>
          <cell r="H1797">
            <v>55946371</v>
          </cell>
          <cell r="I1797">
            <v>21990</v>
          </cell>
          <cell r="J1797">
            <v>49778896</v>
          </cell>
        </row>
        <row r="1798">
          <cell r="A1798">
            <v>260660</v>
          </cell>
          <cell r="B1798" t="str">
            <v>PE</v>
          </cell>
          <cell r="C1798" t="str">
            <v>IBIMIRIM</v>
          </cell>
          <cell r="D1798" t="str">
            <v>260660</v>
          </cell>
          <cell r="E1798">
            <v>1173</v>
          </cell>
          <cell r="F1798">
            <v>102186863</v>
          </cell>
          <cell r="G1798">
            <v>31639</v>
          </cell>
          <cell r="H1798">
            <v>106517254</v>
          </cell>
          <cell r="I1798">
            <v>46610</v>
          </cell>
          <cell r="J1798">
            <v>99411918</v>
          </cell>
        </row>
        <row r="1799">
          <cell r="A1799">
            <v>260670</v>
          </cell>
          <cell r="B1799" t="str">
            <v>PE</v>
          </cell>
          <cell r="C1799" t="str">
            <v>IBIRAJUBA</v>
          </cell>
          <cell r="D1799" t="str">
            <v>260670</v>
          </cell>
          <cell r="E1799">
            <v>8190</v>
          </cell>
          <cell r="F1799">
            <v>3389949</v>
          </cell>
          <cell r="G1799">
            <v>434</v>
          </cell>
          <cell r="H1799">
            <v>3273770</v>
          </cell>
          <cell r="I1799">
            <v>3426</v>
          </cell>
          <cell r="J1799">
            <v>3136025</v>
          </cell>
        </row>
        <row r="1800">
          <cell r="A1800">
            <v>260680</v>
          </cell>
          <cell r="B1800" t="str">
            <v>PE</v>
          </cell>
          <cell r="C1800" t="str">
            <v>IGARASSU</v>
          </cell>
          <cell r="D1800" t="str">
            <v>260680</v>
          </cell>
          <cell r="E1800">
            <v>139249</v>
          </cell>
          <cell r="F1800">
            <v>53939158</v>
          </cell>
          <cell r="G1800">
            <v>26932</v>
          </cell>
          <cell r="H1800">
            <v>51938161</v>
          </cell>
          <cell r="I1800">
            <v>335022</v>
          </cell>
          <cell r="J1800">
            <v>44090557</v>
          </cell>
        </row>
        <row r="1801">
          <cell r="A1801">
            <v>260690</v>
          </cell>
          <cell r="B1801" t="str">
            <v>PE</v>
          </cell>
          <cell r="C1801" t="str">
            <v>IGUARACY</v>
          </cell>
          <cell r="D1801" t="str">
            <v>260690</v>
          </cell>
          <cell r="E1801">
            <v>133490</v>
          </cell>
          <cell r="F1801">
            <v>9167279</v>
          </cell>
          <cell r="G1801">
            <v>46802</v>
          </cell>
          <cell r="H1801">
            <v>8023858</v>
          </cell>
          <cell r="I1801">
            <v>47593</v>
          </cell>
          <cell r="J1801">
            <v>8801862</v>
          </cell>
        </row>
        <row r="1802">
          <cell r="A1802">
            <v>260760</v>
          </cell>
          <cell r="B1802" t="str">
            <v>PE</v>
          </cell>
          <cell r="C1802" t="str">
            <v>ILHA DE ITAMARACÁ</v>
          </cell>
          <cell r="D1802" t="str">
            <v>260760</v>
          </cell>
          <cell r="E1802">
            <v>28245</v>
          </cell>
          <cell r="F1802">
            <v>13859906</v>
          </cell>
          <cell r="G1802">
            <v>4593</v>
          </cell>
          <cell r="H1802">
            <v>13925756</v>
          </cell>
          <cell r="I1802">
            <v>29229</v>
          </cell>
          <cell r="J1802">
            <v>13577811</v>
          </cell>
        </row>
        <row r="1803">
          <cell r="A1803">
            <v>260700</v>
          </cell>
          <cell r="B1803" t="str">
            <v>PE</v>
          </cell>
          <cell r="C1803" t="str">
            <v>INAJÁ</v>
          </cell>
          <cell r="D1803" t="str">
            <v>260700</v>
          </cell>
          <cell r="F1803">
            <v>43411387</v>
          </cell>
          <cell r="G1803">
            <v>7400</v>
          </cell>
          <cell r="H1803">
            <v>41966814</v>
          </cell>
          <cell r="I1803">
            <v>232347</v>
          </cell>
          <cell r="J1803">
            <v>35929690</v>
          </cell>
        </row>
        <row r="1804">
          <cell r="A1804">
            <v>260710</v>
          </cell>
          <cell r="B1804" t="str">
            <v>PE</v>
          </cell>
          <cell r="C1804" t="str">
            <v>INGAZEIRA</v>
          </cell>
          <cell r="D1804" t="str">
            <v>260710</v>
          </cell>
          <cell r="E1804">
            <v>92577</v>
          </cell>
          <cell r="F1804">
            <v>10037623</v>
          </cell>
          <cell r="G1804">
            <v>83445</v>
          </cell>
          <cell r="H1804">
            <v>10111485</v>
          </cell>
          <cell r="I1804">
            <v>70462</v>
          </cell>
          <cell r="J1804">
            <v>8414507</v>
          </cell>
        </row>
        <row r="1805">
          <cell r="A1805">
            <v>260720</v>
          </cell>
          <cell r="B1805" t="str">
            <v>PE</v>
          </cell>
          <cell r="C1805" t="str">
            <v>IPOJUCA</v>
          </cell>
          <cell r="D1805" t="str">
            <v>260720</v>
          </cell>
          <cell r="E1805">
            <v>3623076</v>
          </cell>
          <cell r="F1805">
            <v>316577124</v>
          </cell>
          <cell r="G1805">
            <v>1966383</v>
          </cell>
          <cell r="H1805">
            <v>321007638</v>
          </cell>
          <cell r="I1805">
            <v>1702894</v>
          </cell>
          <cell r="J1805">
            <v>289977544</v>
          </cell>
        </row>
        <row r="1806">
          <cell r="A1806">
            <v>260730</v>
          </cell>
          <cell r="B1806" t="str">
            <v>PE</v>
          </cell>
          <cell r="C1806" t="str">
            <v>IPUBI</v>
          </cell>
          <cell r="D1806" t="str">
            <v>260730</v>
          </cell>
          <cell r="E1806">
            <v>306387</v>
          </cell>
          <cell r="F1806">
            <v>81292521</v>
          </cell>
          <cell r="G1806">
            <v>166630</v>
          </cell>
          <cell r="H1806">
            <v>78874172</v>
          </cell>
          <cell r="I1806">
            <v>223995</v>
          </cell>
          <cell r="J1806">
            <v>71553278</v>
          </cell>
        </row>
        <row r="1807">
          <cell r="A1807">
            <v>260740</v>
          </cell>
          <cell r="B1807" t="str">
            <v>PE</v>
          </cell>
          <cell r="C1807" t="str">
            <v>ITACURUBA</v>
          </cell>
          <cell r="D1807" t="str">
            <v>260740</v>
          </cell>
          <cell r="E1807">
            <v>449867</v>
          </cell>
          <cell r="F1807">
            <v>9148051</v>
          </cell>
          <cell r="H1807">
            <v>7358103</v>
          </cell>
          <cell r="J1807">
            <v>7565213</v>
          </cell>
        </row>
        <row r="1808">
          <cell r="A1808">
            <v>260750</v>
          </cell>
          <cell r="B1808" t="str">
            <v>PE</v>
          </cell>
          <cell r="C1808" t="str">
            <v>ITAÍBA</v>
          </cell>
          <cell r="D1808" t="str">
            <v>260750</v>
          </cell>
          <cell r="E1808">
            <v>1417795</v>
          </cell>
          <cell r="F1808">
            <v>86819262</v>
          </cell>
          <cell r="G1808">
            <v>52930</v>
          </cell>
          <cell r="H1808">
            <v>71335733</v>
          </cell>
          <cell r="I1808">
            <v>52616</v>
          </cell>
          <cell r="J1808">
            <v>64878246</v>
          </cell>
        </row>
        <row r="1809">
          <cell r="A1809">
            <v>260765</v>
          </cell>
          <cell r="B1809" t="str">
            <v>PE</v>
          </cell>
          <cell r="C1809" t="str">
            <v>ITAMBÉ</v>
          </cell>
          <cell r="D1809" t="str">
            <v>260765</v>
          </cell>
          <cell r="F1809">
            <v>81976927</v>
          </cell>
          <cell r="H1809">
            <v>79332510</v>
          </cell>
          <cell r="J1809">
            <v>71562579</v>
          </cell>
        </row>
        <row r="1810">
          <cell r="A1810">
            <v>260770</v>
          </cell>
          <cell r="B1810" t="str">
            <v>PE</v>
          </cell>
          <cell r="C1810" t="str">
            <v>ITAPETIM</v>
          </cell>
          <cell r="D1810" t="str">
            <v>260770</v>
          </cell>
          <cell r="E1810">
            <v>185664</v>
          </cell>
          <cell r="F1810">
            <v>11025700</v>
          </cell>
          <cell r="G1810">
            <v>89148</v>
          </cell>
          <cell r="H1810">
            <v>9691551</v>
          </cell>
          <cell r="I1810">
            <v>123952</v>
          </cell>
          <cell r="J1810">
            <v>8228795</v>
          </cell>
        </row>
        <row r="1811">
          <cell r="A1811">
            <v>260775</v>
          </cell>
          <cell r="B1811" t="str">
            <v>PE</v>
          </cell>
          <cell r="C1811" t="str">
            <v>ITAPISSUMA</v>
          </cell>
          <cell r="D1811" t="str">
            <v>260775</v>
          </cell>
          <cell r="E1811">
            <v>162420</v>
          </cell>
          <cell r="F1811">
            <v>270265561</v>
          </cell>
          <cell r="G1811">
            <v>300</v>
          </cell>
          <cell r="H1811">
            <v>262476878</v>
          </cell>
          <cell r="I1811">
            <v>47102</v>
          </cell>
          <cell r="J1811">
            <v>247147987</v>
          </cell>
        </row>
        <row r="1812">
          <cell r="A1812">
            <v>260780</v>
          </cell>
          <cell r="B1812" t="str">
            <v>PE</v>
          </cell>
          <cell r="C1812" t="str">
            <v>ITAQUITINGA</v>
          </cell>
          <cell r="D1812" t="str">
            <v>260780</v>
          </cell>
          <cell r="E1812">
            <v>71240</v>
          </cell>
          <cell r="F1812">
            <v>5524685</v>
          </cell>
          <cell r="G1812">
            <v>27695</v>
          </cell>
          <cell r="H1812">
            <v>5937759</v>
          </cell>
          <cell r="I1812">
            <v>21918</v>
          </cell>
          <cell r="J1812">
            <v>5239630</v>
          </cell>
        </row>
        <row r="1813">
          <cell r="A1813">
            <v>260790</v>
          </cell>
          <cell r="B1813" t="str">
            <v>PE</v>
          </cell>
          <cell r="C1813" t="str">
            <v>JABOATÃO DOS GUARARAPES</v>
          </cell>
          <cell r="D1813" t="str">
            <v>260790</v>
          </cell>
          <cell r="E1813">
            <v>6023193</v>
          </cell>
          <cell r="F1813">
            <v>1031697595</v>
          </cell>
          <cell r="G1813">
            <v>5937239</v>
          </cell>
          <cell r="H1813">
            <v>1049097904</v>
          </cell>
          <cell r="I1813">
            <v>4423221</v>
          </cell>
          <cell r="J1813">
            <v>989143395</v>
          </cell>
        </row>
        <row r="1814">
          <cell r="A1814">
            <v>260795</v>
          </cell>
          <cell r="B1814" t="str">
            <v>PE</v>
          </cell>
          <cell r="C1814" t="str">
            <v>JAQUEIRA</v>
          </cell>
          <cell r="D1814" t="str">
            <v>260795</v>
          </cell>
          <cell r="E1814">
            <v>19074</v>
          </cell>
          <cell r="F1814">
            <v>2797714</v>
          </cell>
          <cell r="G1814">
            <v>11099</v>
          </cell>
          <cell r="H1814">
            <v>2489869</v>
          </cell>
          <cell r="I1814">
            <v>175562</v>
          </cell>
          <cell r="J1814">
            <v>13741776</v>
          </cell>
        </row>
        <row r="1815">
          <cell r="A1815">
            <v>260800</v>
          </cell>
          <cell r="B1815" t="str">
            <v>PE</v>
          </cell>
          <cell r="C1815" t="str">
            <v>JATAÚBA</v>
          </cell>
          <cell r="D1815" t="str">
            <v>260800</v>
          </cell>
          <cell r="E1815">
            <v>78533</v>
          </cell>
          <cell r="F1815">
            <v>9453068</v>
          </cell>
          <cell r="G1815">
            <v>125200</v>
          </cell>
          <cell r="H1815">
            <v>9877419</v>
          </cell>
          <cell r="I1815">
            <v>177854</v>
          </cell>
          <cell r="J1815">
            <v>11217500</v>
          </cell>
        </row>
        <row r="1816">
          <cell r="A1816">
            <v>260805</v>
          </cell>
          <cell r="B1816" t="str">
            <v>PE</v>
          </cell>
          <cell r="C1816" t="str">
            <v>JATOBÁ</v>
          </cell>
          <cell r="D1816" t="str">
            <v>260805</v>
          </cell>
          <cell r="E1816">
            <v>30555</v>
          </cell>
          <cell r="F1816">
            <v>5866279</v>
          </cell>
          <cell r="G1816">
            <v>17117</v>
          </cell>
          <cell r="H1816">
            <v>5348955</v>
          </cell>
          <cell r="I1816">
            <v>5102</v>
          </cell>
          <cell r="J1816">
            <v>4546970</v>
          </cell>
        </row>
        <row r="1817">
          <cell r="A1817">
            <v>260810</v>
          </cell>
          <cell r="B1817" t="str">
            <v>PE</v>
          </cell>
          <cell r="C1817" t="str">
            <v>JOÃO ALFREDO</v>
          </cell>
          <cell r="D1817" t="str">
            <v>260810</v>
          </cell>
          <cell r="F1817">
            <v>7646657</v>
          </cell>
          <cell r="G1817">
            <v>8500</v>
          </cell>
          <cell r="H1817">
            <v>8232963</v>
          </cell>
          <cell r="I1817">
            <v>13703</v>
          </cell>
          <cell r="J1817">
            <v>7851615</v>
          </cell>
        </row>
        <row r="1818">
          <cell r="A1818">
            <v>260820</v>
          </cell>
          <cell r="B1818" t="str">
            <v>PE</v>
          </cell>
          <cell r="C1818" t="str">
            <v>JOAQUIM NABUCO</v>
          </cell>
          <cell r="D1818" t="str">
            <v>260820</v>
          </cell>
          <cell r="F1818">
            <v>6386</v>
          </cell>
          <cell r="G1818">
            <v>19569</v>
          </cell>
          <cell r="H1818">
            <v>61182</v>
          </cell>
          <cell r="I1818">
            <v>12460</v>
          </cell>
          <cell r="J1818">
            <v>125960</v>
          </cell>
        </row>
        <row r="1819">
          <cell r="A1819">
            <v>260825</v>
          </cell>
          <cell r="B1819" t="str">
            <v>PE</v>
          </cell>
          <cell r="C1819" t="str">
            <v>JUCATI</v>
          </cell>
          <cell r="D1819" t="str">
            <v>260825</v>
          </cell>
          <cell r="E1819">
            <v>324543</v>
          </cell>
          <cell r="F1819">
            <v>38755169</v>
          </cell>
          <cell r="G1819">
            <v>204951</v>
          </cell>
          <cell r="H1819">
            <v>32290962</v>
          </cell>
          <cell r="I1819">
            <v>210502</v>
          </cell>
          <cell r="J1819">
            <v>26299350</v>
          </cell>
        </row>
        <row r="1820">
          <cell r="A1820">
            <v>260830</v>
          </cell>
          <cell r="B1820" t="str">
            <v>PE</v>
          </cell>
          <cell r="C1820" t="str">
            <v>JUPI</v>
          </cell>
          <cell r="D1820" t="str">
            <v>260830</v>
          </cell>
          <cell r="E1820">
            <v>44231</v>
          </cell>
          <cell r="F1820">
            <v>65946556</v>
          </cell>
          <cell r="H1820">
            <v>62605352</v>
          </cell>
          <cell r="I1820">
            <v>11775</v>
          </cell>
          <cell r="J1820">
            <v>56575276</v>
          </cell>
        </row>
        <row r="1821">
          <cell r="A1821">
            <v>260840</v>
          </cell>
          <cell r="B1821" t="str">
            <v>PE</v>
          </cell>
          <cell r="C1821" t="str">
            <v>JUREMA</v>
          </cell>
          <cell r="D1821" t="str">
            <v>260840</v>
          </cell>
          <cell r="E1821">
            <v>47801</v>
          </cell>
          <cell r="F1821">
            <v>16837443</v>
          </cell>
          <cell r="G1821">
            <v>196960</v>
          </cell>
          <cell r="H1821">
            <v>12386327</v>
          </cell>
          <cell r="I1821">
            <v>42946</v>
          </cell>
          <cell r="J1821">
            <v>7538130</v>
          </cell>
        </row>
        <row r="1822">
          <cell r="A1822">
            <v>260850</v>
          </cell>
          <cell r="B1822" t="str">
            <v>PE</v>
          </cell>
          <cell r="C1822" t="str">
            <v>LAGOA DE ITAENGA</v>
          </cell>
          <cell r="D1822" t="str">
            <v>260850</v>
          </cell>
          <cell r="E1822">
            <v>32628</v>
          </cell>
          <cell r="F1822">
            <v>1662317</v>
          </cell>
          <cell r="G1822">
            <v>17314</v>
          </cell>
          <cell r="H1822">
            <v>1958830</v>
          </cell>
          <cell r="I1822">
            <v>13239</v>
          </cell>
          <cell r="J1822">
            <v>2680923</v>
          </cell>
        </row>
        <row r="1823">
          <cell r="A1823">
            <v>260845</v>
          </cell>
          <cell r="B1823" t="str">
            <v>PE</v>
          </cell>
          <cell r="C1823" t="str">
            <v>LAGOA DO CARRO</v>
          </cell>
          <cell r="D1823" t="str">
            <v>260845</v>
          </cell>
          <cell r="F1823">
            <v>4508895</v>
          </cell>
          <cell r="G1823">
            <v>8930</v>
          </cell>
          <cell r="H1823">
            <v>4170109</v>
          </cell>
          <cell r="I1823">
            <v>13731</v>
          </cell>
          <cell r="J1823">
            <v>6974033</v>
          </cell>
        </row>
        <row r="1824">
          <cell r="A1824">
            <v>260860</v>
          </cell>
          <cell r="B1824" t="str">
            <v>PE</v>
          </cell>
          <cell r="C1824" t="str">
            <v>LAGOA DO OURO</v>
          </cell>
          <cell r="D1824" t="str">
            <v>260860</v>
          </cell>
          <cell r="E1824">
            <v>1526056</v>
          </cell>
          <cell r="F1824">
            <v>28798804</v>
          </cell>
          <cell r="G1824">
            <v>40800</v>
          </cell>
          <cell r="H1824">
            <v>3274566</v>
          </cell>
          <cell r="I1824">
            <v>12818</v>
          </cell>
          <cell r="J1824">
            <v>5063713</v>
          </cell>
        </row>
        <row r="1825">
          <cell r="A1825">
            <v>260870</v>
          </cell>
          <cell r="B1825" t="str">
            <v>PE</v>
          </cell>
          <cell r="C1825" t="str">
            <v>LAGOA DOS GATOS</v>
          </cell>
          <cell r="D1825" t="str">
            <v>260870</v>
          </cell>
          <cell r="E1825">
            <v>3</v>
          </cell>
          <cell r="F1825">
            <v>23666</v>
          </cell>
          <cell r="H1825">
            <v>11108</v>
          </cell>
          <cell r="J1825">
            <v>24578439</v>
          </cell>
        </row>
        <row r="1826">
          <cell r="A1826">
            <v>260875</v>
          </cell>
          <cell r="B1826" t="str">
            <v>PE</v>
          </cell>
          <cell r="C1826" t="str">
            <v>LAGOA GRANDE</v>
          </cell>
          <cell r="D1826" t="str">
            <v>260875</v>
          </cell>
          <cell r="F1826">
            <v>148056</v>
          </cell>
          <cell r="G1826">
            <v>462</v>
          </cell>
          <cell r="H1826">
            <v>146667</v>
          </cell>
          <cell r="J1826">
            <v>220401</v>
          </cell>
        </row>
        <row r="1827">
          <cell r="A1827">
            <v>260880</v>
          </cell>
          <cell r="B1827" t="str">
            <v>PE</v>
          </cell>
          <cell r="C1827" t="str">
            <v>LAJEDO</v>
          </cell>
          <cell r="D1827" t="str">
            <v>260880</v>
          </cell>
          <cell r="E1827">
            <v>259637</v>
          </cell>
          <cell r="F1827">
            <v>17085107</v>
          </cell>
          <cell r="G1827">
            <v>347922</v>
          </cell>
          <cell r="H1827">
            <v>23440285</v>
          </cell>
          <cell r="I1827">
            <v>340478</v>
          </cell>
          <cell r="J1827">
            <v>22834105</v>
          </cell>
        </row>
        <row r="1828">
          <cell r="A1828">
            <v>260890</v>
          </cell>
          <cell r="B1828" t="str">
            <v>PE</v>
          </cell>
          <cell r="C1828" t="str">
            <v>LIMOEIRO</v>
          </cell>
          <cell r="D1828" t="str">
            <v>260890</v>
          </cell>
          <cell r="E1828">
            <v>124150</v>
          </cell>
          <cell r="F1828">
            <v>11872846</v>
          </cell>
          <cell r="G1828">
            <v>162450</v>
          </cell>
          <cell r="H1828">
            <v>14289161</v>
          </cell>
          <cell r="I1828">
            <v>107505</v>
          </cell>
          <cell r="J1828">
            <v>12708648</v>
          </cell>
        </row>
        <row r="1829">
          <cell r="A1829">
            <v>260900</v>
          </cell>
          <cell r="B1829" t="str">
            <v>PE</v>
          </cell>
          <cell r="C1829" t="str">
            <v>MACAPARANA</v>
          </cell>
          <cell r="D1829" t="str">
            <v>260900</v>
          </cell>
          <cell r="E1829">
            <v>33151</v>
          </cell>
          <cell r="F1829">
            <v>12943333</v>
          </cell>
          <cell r="G1829">
            <v>9255</v>
          </cell>
          <cell r="H1829">
            <v>13404650</v>
          </cell>
          <cell r="I1829">
            <v>108869</v>
          </cell>
          <cell r="J1829">
            <v>10836738</v>
          </cell>
        </row>
        <row r="1830">
          <cell r="A1830">
            <v>260910</v>
          </cell>
          <cell r="B1830" t="str">
            <v>PE</v>
          </cell>
          <cell r="C1830" t="str">
            <v>MACHADOS</v>
          </cell>
          <cell r="D1830" t="str">
            <v>260910</v>
          </cell>
          <cell r="E1830">
            <v>224365</v>
          </cell>
          <cell r="F1830">
            <v>6573579</v>
          </cell>
          <cell r="G1830">
            <v>154836</v>
          </cell>
          <cell r="H1830">
            <v>9880038</v>
          </cell>
          <cell r="I1830">
            <v>3229</v>
          </cell>
          <cell r="J1830">
            <v>7992136</v>
          </cell>
        </row>
        <row r="1831">
          <cell r="A1831">
            <v>260915</v>
          </cell>
          <cell r="B1831" t="str">
            <v>PE</v>
          </cell>
          <cell r="C1831" t="str">
            <v>MANARI</v>
          </cell>
          <cell r="D1831" t="str">
            <v>260915</v>
          </cell>
          <cell r="E1831">
            <v>15086</v>
          </cell>
          <cell r="F1831">
            <v>1263581</v>
          </cell>
          <cell r="G1831">
            <v>1393</v>
          </cell>
          <cell r="H1831">
            <v>1340586</v>
          </cell>
          <cell r="I1831">
            <v>848</v>
          </cell>
          <cell r="J1831">
            <v>1478086</v>
          </cell>
        </row>
        <row r="1832">
          <cell r="A1832">
            <v>260920</v>
          </cell>
          <cell r="B1832" t="str">
            <v>PE</v>
          </cell>
          <cell r="C1832" t="str">
            <v>MARAIAL</v>
          </cell>
          <cell r="D1832" t="str">
            <v>260920</v>
          </cell>
          <cell r="E1832">
            <v>152497</v>
          </cell>
          <cell r="F1832">
            <v>16264627</v>
          </cell>
          <cell r="G1832">
            <v>79595</v>
          </cell>
          <cell r="H1832">
            <v>12315059</v>
          </cell>
          <cell r="I1832">
            <v>68</v>
          </cell>
          <cell r="J1832">
            <v>9307671</v>
          </cell>
        </row>
        <row r="1833">
          <cell r="A1833">
            <v>260930</v>
          </cell>
          <cell r="B1833" t="str">
            <v>PE</v>
          </cell>
          <cell r="C1833" t="str">
            <v>MIRANDIBA</v>
          </cell>
          <cell r="D1833" t="str">
            <v>260930</v>
          </cell>
          <cell r="E1833">
            <v>458055</v>
          </cell>
          <cell r="F1833">
            <v>60575593</v>
          </cell>
          <cell r="G1833">
            <v>7248</v>
          </cell>
          <cell r="H1833">
            <v>54855014</v>
          </cell>
          <cell r="I1833">
            <v>19157</v>
          </cell>
          <cell r="J1833">
            <v>49039896</v>
          </cell>
        </row>
        <row r="1834">
          <cell r="A1834">
            <v>261430</v>
          </cell>
          <cell r="B1834" t="str">
            <v>PE</v>
          </cell>
          <cell r="C1834" t="str">
            <v>MOREILÂNDIA</v>
          </cell>
          <cell r="D1834" t="str">
            <v>261430</v>
          </cell>
          <cell r="E1834">
            <v>37086</v>
          </cell>
          <cell r="F1834">
            <v>4855391</v>
          </cell>
          <cell r="G1834">
            <v>435</v>
          </cell>
          <cell r="H1834">
            <v>9208058</v>
          </cell>
          <cell r="I1834">
            <v>4566</v>
          </cell>
          <cell r="J1834">
            <v>9630397</v>
          </cell>
        </row>
        <row r="1835">
          <cell r="A1835">
            <v>260940</v>
          </cell>
          <cell r="B1835" t="str">
            <v>PE</v>
          </cell>
          <cell r="C1835" t="str">
            <v>MORENO</v>
          </cell>
          <cell r="D1835" t="str">
            <v>260940</v>
          </cell>
          <cell r="E1835">
            <v>1295710</v>
          </cell>
          <cell r="F1835">
            <v>141639678</v>
          </cell>
          <cell r="G1835">
            <v>732882</v>
          </cell>
          <cell r="H1835">
            <v>134905694</v>
          </cell>
          <cell r="I1835">
            <v>854392</v>
          </cell>
          <cell r="J1835">
            <v>140759254</v>
          </cell>
        </row>
        <row r="1836">
          <cell r="A1836">
            <v>260950</v>
          </cell>
          <cell r="B1836" t="str">
            <v>PE</v>
          </cell>
          <cell r="C1836" t="str">
            <v>NAZARÉ DA MATA</v>
          </cell>
          <cell r="D1836" t="str">
            <v>260950</v>
          </cell>
          <cell r="E1836">
            <v>35192</v>
          </cell>
          <cell r="F1836">
            <v>31870157</v>
          </cell>
          <cell r="G1836">
            <v>3675</v>
          </cell>
          <cell r="H1836">
            <v>31221772</v>
          </cell>
          <cell r="I1836">
            <v>1530</v>
          </cell>
          <cell r="J1836">
            <v>27738539</v>
          </cell>
        </row>
        <row r="1837">
          <cell r="A1837">
            <v>260960</v>
          </cell>
          <cell r="B1837" t="str">
            <v>PE</v>
          </cell>
          <cell r="C1837" t="str">
            <v>OLINDA</v>
          </cell>
          <cell r="D1837" t="str">
            <v>260960</v>
          </cell>
          <cell r="E1837">
            <v>2930470</v>
          </cell>
          <cell r="F1837">
            <v>416441953</v>
          </cell>
          <cell r="G1837">
            <v>2506035</v>
          </cell>
          <cell r="H1837">
            <v>347127543</v>
          </cell>
          <cell r="I1837">
            <v>3912389</v>
          </cell>
          <cell r="J1837">
            <v>277489783</v>
          </cell>
        </row>
        <row r="1838">
          <cell r="A1838">
            <v>260970</v>
          </cell>
          <cell r="B1838" t="str">
            <v>PE</v>
          </cell>
          <cell r="C1838" t="str">
            <v>OROBÓ</v>
          </cell>
          <cell r="D1838" t="str">
            <v>260970</v>
          </cell>
          <cell r="E1838">
            <v>85646</v>
          </cell>
          <cell r="F1838">
            <v>30830331</v>
          </cell>
          <cell r="G1838">
            <v>148862</v>
          </cell>
          <cell r="H1838">
            <v>31107819</v>
          </cell>
          <cell r="I1838">
            <v>169111</v>
          </cell>
          <cell r="J1838">
            <v>30733202</v>
          </cell>
        </row>
        <row r="1839">
          <cell r="A1839">
            <v>260980</v>
          </cell>
          <cell r="B1839" t="str">
            <v>PE</v>
          </cell>
          <cell r="C1839" t="str">
            <v>OROCÓ</v>
          </cell>
          <cell r="D1839" t="str">
            <v>260980</v>
          </cell>
          <cell r="F1839">
            <v>1420296</v>
          </cell>
          <cell r="H1839">
            <v>1374480</v>
          </cell>
          <cell r="J1839">
            <v>1237032</v>
          </cell>
        </row>
        <row r="1840">
          <cell r="A1840">
            <v>260990</v>
          </cell>
          <cell r="B1840" t="str">
            <v>PE</v>
          </cell>
          <cell r="C1840" t="str">
            <v>OURICURI</v>
          </cell>
          <cell r="D1840" t="str">
            <v>260990</v>
          </cell>
          <cell r="E1840">
            <v>41852</v>
          </cell>
          <cell r="F1840">
            <v>16112050</v>
          </cell>
          <cell r="G1840">
            <v>11888</v>
          </cell>
          <cell r="H1840">
            <v>23755494</v>
          </cell>
          <cell r="I1840">
            <v>50946</v>
          </cell>
          <cell r="J1840">
            <v>24452236</v>
          </cell>
        </row>
        <row r="1841">
          <cell r="A1841">
            <v>261000</v>
          </cell>
          <cell r="B1841" t="str">
            <v>PE</v>
          </cell>
          <cell r="C1841" t="str">
            <v>PALMARES</v>
          </cell>
          <cell r="D1841" t="str">
            <v>261000</v>
          </cell>
          <cell r="E1841">
            <v>5612248</v>
          </cell>
          <cell r="F1841">
            <v>155428544</v>
          </cell>
          <cell r="G1841">
            <v>2056841</v>
          </cell>
          <cell r="H1841">
            <v>104970525</v>
          </cell>
          <cell r="I1841">
            <v>72248</v>
          </cell>
          <cell r="J1841">
            <v>78183556</v>
          </cell>
        </row>
        <row r="1842">
          <cell r="A1842">
            <v>261010</v>
          </cell>
          <cell r="B1842" t="str">
            <v>PE</v>
          </cell>
          <cell r="C1842" t="str">
            <v>PALMEIRINA</v>
          </cell>
          <cell r="D1842" t="str">
            <v>261010</v>
          </cell>
          <cell r="E1842">
            <v>8470</v>
          </cell>
          <cell r="F1842">
            <v>425968</v>
          </cell>
          <cell r="G1842">
            <v>601</v>
          </cell>
          <cell r="H1842">
            <v>1100858</v>
          </cell>
          <cell r="I1842">
            <v>6892</v>
          </cell>
          <cell r="J1842">
            <v>828165</v>
          </cell>
        </row>
        <row r="1843">
          <cell r="A1843">
            <v>261020</v>
          </cell>
          <cell r="B1843" t="str">
            <v>PE</v>
          </cell>
          <cell r="C1843" t="str">
            <v>PANELAS</v>
          </cell>
          <cell r="D1843" t="str">
            <v>261020</v>
          </cell>
          <cell r="E1843">
            <v>301473</v>
          </cell>
          <cell r="F1843">
            <v>9952022</v>
          </cell>
          <cell r="G1843">
            <v>524617</v>
          </cell>
          <cell r="H1843">
            <v>8992408</v>
          </cell>
          <cell r="I1843">
            <v>606564</v>
          </cell>
          <cell r="J1843">
            <v>9365714</v>
          </cell>
        </row>
        <row r="1844">
          <cell r="A1844">
            <v>261030</v>
          </cell>
          <cell r="B1844" t="str">
            <v>PE</v>
          </cell>
          <cell r="C1844" t="str">
            <v>PARANATAMA</v>
          </cell>
          <cell r="D1844" t="str">
            <v>261030</v>
          </cell>
          <cell r="E1844">
            <v>6796</v>
          </cell>
          <cell r="F1844">
            <v>4385261</v>
          </cell>
          <cell r="G1844">
            <v>600</v>
          </cell>
          <cell r="H1844">
            <v>4239426</v>
          </cell>
          <cell r="J1844">
            <v>3766794</v>
          </cell>
        </row>
        <row r="1845">
          <cell r="A1845">
            <v>261040</v>
          </cell>
          <cell r="B1845" t="str">
            <v>PE</v>
          </cell>
          <cell r="C1845" t="str">
            <v>PARNAMIRIM</v>
          </cell>
          <cell r="D1845" t="str">
            <v>261040</v>
          </cell>
          <cell r="E1845">
            <v>2888</v>
          </cell>
          <cell r="F1845">
            <v>186467</v>
          </cell>
          <cell r="G1845">
            <v>4073</v>
          </cell>
          <cell r="H1845">
            <v>103318</v>
          </cell>
          <cell r="I1845">
            <v>2557</v>
          </cell>
          <cell r="J1845">
            <v>126165</v>
          </cell>
        </row>
        <row r="1846">
          <cell r="A1846">
            <v>261050</v>
          </cell>
          <cell r="B1846" t="str">
            <v>PE</v>
          </cell>
          <cell r="C1846" t="str">
            <v>PASSIRA</v>
          </cell>
          <cell r="D1846" t="str">
            <v>261050</v>
          </cell>
          <cell r="F1846">
            <v>10625748</v>
          </cell>
          <cell r="G1846">
            <v>52106</v>
          </cell>
          <cell r="H1846">
            <v>14070698</v>
          </cell>
          <cell r="I1846">
            <v>562</v>
          </cell>
          <cell r="J1846">
            <v>12451075</v>
          </cell>
        </row>
        <row r="1847">
          <cell r="A1847">
            <v>261060</v>
          </cell>
          <cell r="B1847" t="str">
            <v>PE</v>
          </cell>
          <cell r="C1847" t="str">
            <v>PAUDALHO</v>
          </cell>
          <cell r="D1847" t="str">
            <v>261060</v>
          </cell>
          <cell r="E1847">
            <v>160394</v>
          </cell>
          <cell r="F1847">
            <v>156015201</v>
          </cell>
          <cell r="G1847">
            <v>116486</v>
          </cell>
          <cell r="H1847">
            <v>152705120</v>
          </cell>
          <cell r="I1847">
            <v>123705</v>
          </cell>
          <cell r="J1847">
            <v>138961738</v>
          </cell>
        </row>
        <row r="1848">
          <cell r="A1848">
            <v>261070</v>
          </cell>
          <cell r="B1848" t="str">
            <v>PE</v>
          </cell>
          <cell r="C1848" t="str">
            <v>PAULISTA</v>
          </cell>
          <cell r="D1848" t="str">
            <v>261070</v>
          </cell>
          <cell r="E1848">
            <v>8230</v>
          </cell>
          <cell r="F1848">
            <v>1080130</v>
          </cell>
          <cell r="G1848">
            <v>85017</v>
          </cell>
          <cell r="H1848">
            <v>7241534</v>
          </cell>
          <cell r="I1848">
            <v>69228</v>
          </cell>
          <cell r="J1848">
            <v>6822587</v>
          </cell>
        </row>
        <row r="1849">
          <cell r="A1849">
            <v>261080</v>
          </cell>
          <cell r="B1849" t="str">
            <v>PE</v>
          </cell>
          <cell r="C1849" t="str">
            <v>PEDRA</v>
          </cell>
          <cell r="D1849" t="str">
            <v>261080</v>
          </cell>
          <cell r="E1849">
            <v>103105</v>
          </cell>
          <cell r="F1849">
            <v>5155948</v>
          </cell>
          <cell r="G1849">
            <v>8481</v>
          </cell>
          <cell r="H1849">
            <v>3647488</v>
          </cell>
          <cell r="I1849">
            <v>83</v>
          </cell>
          <cell r="J1849">
            <v>3643734</v>
          </cell>
        </row>
        <row r="1850">
          <cell r="A1850">
            <v>261090</v>
          </cell>
          <cell r="B1850" t="str">
            <v>PE</v>
          </cell>
          <cell r="C1850" t="str">
            <v>PESQUEIRA</v>
          </cell>
          <cell r="D1850" t="str">
            <v>261090</v>
          </cell>
          <cell r="E1850">
            <v>112594</v>
          </cell>
          <cell r="F1850">
            <v>5097929</v>
          </cell>
          <cell r="G1850">
            <v>46325</v>
          </cell>
          <cell r="H1850">
            <v>5455459</v>
          </cell>
          <cell r="I1850">
            <v>9191</v>
          </cell>
          <cell r="J1850">
            <v>4439087</v>
          </cell>
        </row>
        <row r="1851">
          <cell r="A1851">
            <v>261100</v>
          </cell>
          <cell r="B1851" t="str">
            <v>PE</v>
          </cell>
          <cell r="C1851" t="str">
            <v>PETROLÂNDIA</v>
          </cell>
          <cell r="D1851" t="str">
            <v>261100</v>
          </cell>
          <cell r="E1851">
            <v>293699</v>
          </cell>
          <cell r="F1851">
            <v>59114628</v>
          </cell>
          <cell r="G1851">
            <v>241617</v>
          </cell>
          <cell r="H1851">
            <v>59874128</v>
          </cell>
          <cell r="I1851">
            <v>1400544</v>
          </cell>
          <cell r="J1851">
            <v>46951089</v>
          </cell>
        </row>
        <row r="1852">
          <cell r="A1852">
            <v>261110</v>
          </cell>
          <cell r="B1852" t="str">
            <v>PE</v>
          </cell>
          <cell r="C1852" t="str">
            <v>PETROLINA</v>
          </cell>
          <cell r="D1852" t="str">
            <v>261110</v>
          </cell>
          <cell r="F1852">
            <v>11962249</v>
          </cell>
          <cell r="H1852">
            <v>62357308</v>
          </cell>
          <cell r="I1852">
            <v>2385858</v>
          </cell>
          <cell r="J1852">
            <v>660383997</v>
          </cell>
        </row>
        <row r="1853">
          <cell r="A1853">
            <v>261120</v>
          </cell>
          <cell r="B1853" t="str">
            <v>PE</v>
          </cell>
          <cell r="C1853" t="str">
            <v>POÇÃO</v>
          </cell>
          <cell r="D1853" t="str">
            <v>261120</v>
          </cell>
          <cell r="E1853">
            <v>474105</v>
          </cell>
          <cell r="F1853">
            <v>28739579</v>
          </cell>
          <cell r="G1853">
            <v>201258</v>
          </cell>
          <cell r="H1853">
            <v>26231672</v>
          </cell>
          <cell r="I1853">
            <v>183832</v>
          </cell>
          <cell r="J1853">
            <v>25220687</v>
          </cell>
        </row>
        <row r="1854">
          <cell r="A1854">
            <v>261140</v>
          </cell>
          <cell r="B1854" t="str">
            <v>PE</v>
          </cell>
          <cell r="C1854" t="str">
            <v>PRIMAVERA</v>
          </cell>
          <cell r="D1854" t="str">
            <v>261140</v>
          </cell>
          <cell r="E1854">
            <v>494232</v>
          </cell>
          <cell r="F1854">
            <v>6257948</v>
          </cell>
          <cell r="G1854">
            <v>58628</v>
          </cell>
          <cell r="H1854">
            <v>1247205</v>
          </cell>
          <cell r="I1854">
            <v>97952</v>
          </cell>
          <cell r="J1854">
            <v>1124374</v>
          </cell>
        </row>
        <row r="1855">
          <cell r="A1855">
            <v>261150</v>
          </cell>
          <cell r="B1855" t="str">
            <v>PE</v>
          </cell>
          <cell r="C1855" t="str">
            <v>QUIPAPÁ</v>
          </cell>
          <cell r="D1855" t="str">
            <v>261150</v>
          </cell>
          <cell r="E1855">
            <v>44965</v>
          </cell>
          <cell r="F1855">
            <v>9692657</v>
          </cell>
          <cell r="G1855">
            <v>34363</v>
          </cell>
          <cell r="H1855">
            <v>7959306</v>
          </cell>
          <cell r="I1855">
            <v>15980</v>
          </cell>
          <cell r="J1855">
            <v>6832421</v>
          </cell>
        </row>
        <row r="1856">
          <cell r="A1856">
            <v>261153</v>
          </cell>
          <cell r="B1856" t="str">
            <v>PE</v>
          </cell>
          <cell r="C1856" t="str">
            <v>QUIXABA</v>
          </cell>
          <cell r="D1856" t="str">
            <v>261153</v>
          </cell>
          <cell r="E1856">
            <v>220110</v>
          </cell>
          <cell r="F1856">
            <v>40951518</v>
          </cell>
          <cell r="G1856">
            <v>152271</v>
          </cell>
          <cell r="H1856">
            <v>41307726</v>
          </cell>
          <cell r="I1856">
            <v>279198</v>
          </cell>
          <cell r="J1856">
            <v>38911163</v>
          </cell>
        </row>
        <row r="1857">
          <cell r="A1857">
            <v>261160</v>
          </cell>
          <cell r="B1857" t="str">
            <v>PE</v>
          </cell>
          <cell r="C1857" t="str">
            <v>RECIFE</v>
          </cell>
          <cell r="D1857" t="str">
            <v>261160</v>
          </cell>
          <cell r="F1857">
            <v>184109</v>
          </cell>
          <cell r="H1857">
            <v>178170</v>
          </cell>
          <cell r="J1857">
            <v>160353</v>
          </cell>
        </row>
        <row r="1858">
          <cell r="A1858">
            <v>261170</v>
          </cell>
          <cell r="B1858" t="str">
            <v>PE</v>
          </cell>
          <cell r="C1858" t="str">
            <v>RIACHO DAS ALMAS</v>
          </cell>
          <cell r="D1858" t="str">
            <v>261170</v>
          </cell>
          <cell r="E1858">
            <v>938</v>
          </cell>
          <cell r="F1858">
            <v>477649</v>
          </cell>
          <cell r="G1858">
            <v>811</v>
          </cell>
          <cell r="H1858">
            <v>1711325</v>
          </cell>
          <cell r="I1858">
            <v>1843</v>
          </cell>
          <cell r="J1858">
            <v>2200570</v>
          </cell>
        </row>
        <row r="1859">
          <cell r="A1859">
            <v>261180</v>
          </cell>
          <cell r="B1859" t="str">
            <v>PE</v>
          </cell>
          <cell r="C1859" t="str">
            <v>RIBEIRÃO</v>
          </cell>
          <cell r="D1859" t="str">
            <v>261180</v>
          </cell>
          <cell r="E1859">
            <v>32908</v>
          </cell>
          <cell r="F1859">
            <v>6493057</v>
          </cell>
          <cell r="G1859">
            <v>8797</v>
          </cell>
          <cell r="H1859">
            <v>6921455</v>
          </cell>
          <cell r="J1859">
            <v>6198282</v>
          </cell>
        </row>
        <row r="1860">
          <cell r="A1860">
            <v>261190</v>
          </cell>
          <cell r="B1860" t="str">
            <v>PE</v>
          </cell>
          <cell r="C1860" t="str">
            <v>RIO FORMOSO</v>
          </cell>
          <cell r="D1860" t="str">
            <v>261190</v>
          </cell>
          <cell r="E1860">
            <v>140935</v>
          </cell>
          <cell r="F1860">
            <v>14544031</v>
          </cell>
          <cell r="G1860">
            <v>181958</v>
          </cell>
          <cell r="H1860">
            <v>33092442</v>
          </cell>
          <cell r="I1860">
            <v>280638</v>
          </cell>
          <cell r="J1860">
            <v>46361605</v>
          </cell>
        </row>
        <row r="1861">
          <cell r="A1861">
            <v>261200</v>
          </cell>
          <cell r="B1861" t="str">
            <v>PE</v>
          </cell>
          <cell r="C1861" t="str">
            <v>SAIRÉ</v>
          </cell>
          <cell r="D1861" t="str">
            <v>261200</v>
          </cell>
          <cell r="E1861">
            <v>2583</v>
          </cell>
          <cell r="F1861">
            <v>30438844</v>
          </cell>
          <cell r="H1861">
            <v>29531884</v>
          </cell>
          <cell r="I1861">
            <v>250</v>
          </cell>
          <cell r="J1861">
            <v>26662203</v>
          </cell>
        </row>
        <row r="1862">
          <cell r="A1862">
            <v>261210</v>
          </cell>
          <cell r="B1862" t="str">
            <v>PE</v>
          </cell>
          <cell r="C1862" t="str">
            <v>SALGADINHO</v>
          </cell>
          <cell r="D1862" t="str">
            <v>261210</v>
          </cell>
          <cell r="E1862">
            <v>8475</v>
          </cell>
          <cell r="F1862">
            <v>41086319</v>
          </cell>
          <cell r="G1862">
            <v>83461</v>
          </cell>
          <cell r="H1862">
            <v>38291990</v>
          </cell>
          <cell r="I1862">
            <v>231</v>
          </cell>
          <cell r="J1862">
            <v>33206464</v>
          </cell>
        </row>
        <row r="1863">
          <cell r="A1863">
            <v>261220</v>
          </cell>
          <cell r="B1863" t="str">
            <v>PE</v>
          </cell>
          <cell r="C1863" t="str">
            <v>SALGUEIRO</v>
          </cell>
          <cell r="D1863" t="str">
            <v>261220</v>
          </cell>
          <cell r="E1863">
            <v>586876</v>
          </cell>
          <cell r="F1863">
            <v>53574824</v>
          </cell>
          <cell r="G1863">
            <v>579423</v>
          </cell>
          <cell r="H1863">
            <v>73086180</v>
          </cell>
          <cell r="I1863">
            <v>646277</v>
          </cell>
          <cell r="J1863">
            <v>77526434</v>
          </cell>
        </row>
        <row r="1864">
          <cell r="A1864">
            <v>261230</v>
          </cell>
          <cell r="B1864" t="str">
            <v>PE</v>
          </cell>
          <cell r="C1864" t="str">
            <v>SALOÁ</v>
          </cell>
          <cell r="D1864" t="str">
            <v>261230</v>
          </cell>
          <cell r="E1864">
            <v>389515</v>
          </cell>
          <cell r="F1864">
            <v>39552548</v>
          </cell>
          <cell r="G1864">
            <v>131246</v>
          </cell>
          <cell r="H1864">
            <v>28690145</v>
          </cell>
          <cell r="I1864">
            <v>64450</v>
          </cell>
          <cell r="J1864">
            <v>25632992</v>
          </cell>
        </row>
        <row r="1865">
          <cell r="A1865">
            <v>261240</v>
          </cell>
          <cell r="B1865" t="str">
            <v>PE</v>
          </cell>
          <cell r="C1865" t="str">
            <v>SANHARÓ</v>
          </cell>
          <cell r="D1865" t="str">
            <v>261240</v>
          </cell>
          <cell r="E1865">
            <v>3380</v>
          </cell>
          <cell r="F1865">
            <v>4518660</v>
          </cell>
          <cell r="G1865">
            <v>3487</v>
          </cell>
          <cell r="H1865">
            <v>4568935</v>
          </cell>
          <cell r="I1865">
            <v>3529</v>
          </cell>
          <cell r="J1865">
            <v>4099786</v>
          </cell>
        </row>
        <row r="1866">
          <cell r="A1866">
            <v>261245</v>
          </cell>
          <cell r="B1866" t="str">
            <v>PE</v>
          </cell>
          <cell r="C1866" t="str">
            <v>SANTA CRUZ</v>
          </cell>
          <cell r="D1866" t="str">
            <v>261245</v>
          </cell>
          <cell r="E1866">
            <v>41718</v>
          </cell>
          <cell r="F1866">
            <v>11670496</v>
          </cell>
          <cell r="G1866">
            <v>43522</v>
          </cell>
          <cell r="H1866">
            <v>16926307</v>
          </cell>
          <cell r="I1866">
            <v>43200</v>
          </cell>
          <cell r="J1866">
            <v>14911646</v>
          </cell>
        </row>
        <row r="1867">
          <cell r="A1867">
            <v>261247</v>
          </cell>
          <cell r="B1867" t="str">
            <v>PE</v>
          </cell>
          <cell r="C1867" t="str">
            <v>SANTA CRUZ DA BAIXA VERDE</v>
          </cell>
          <cell r="D1867" t="str">
            <v>261247</v>
          </cell>
          <cell r="E1867">
            <v>18660</v>
          </cell>
          <cell r="F1867">
            <v>8914322</v>
          </cell>
          <cell r="G1867">
            <v>11300</v>
          </cell>
          <cell r="H1867">
            <v>8364292</v>
          </cell>
          <cell r="I1867">
            <v>5464</v>
          </cell>
          <cell r="J1867">
            <v>7445002</v>
          </cell>
        </row>
        <row r="1868">
          <cell r="A1868">
            <v>261250</v>
          </cell>
          <cell r="B1868" t="str">
            <v>PE</v>
          </cell>
          <cell r="C1868" t="str">
            <v>SANTA CRUZ DO CAPIBARIBE</v>
          </cell>
          <cell r="D1868" t="str">
            <v>261250</v>
          </cell>
          <cell r="F1868">
            <v>8840995</v>
          </cell>
          <cell r="H1868">
            <v>8774886</v>
          </cell>
          <cell r="J1868">
            <v>8229516</v>
          </cell>
        </row>
        <row r="1869">
          <cell r="A1869">
            <v>261255</v>
          </cell>
          <cell r="B1869" t="str">
            <v>PE</v>
          </cell>
          <cell r="C1869" t="str">
            <v>SANTA FILOMENA</v>
          </cell>
          <cell r="D1869" t="str">
            <v>261255</v>
          </cell>
          <cell r="E1869">
            <v>2174</v>
          </cell>
          <cell r="F1869">
            <v>41827</v>
          </cell>
          <cell r="G1869">
            <v>1470</v>
          </cell>
          <cell r="H1869">
            <v>20388</v>
          </cell>
          <cell r="I1869">
            <v>937</v>
          </cell>
          <cell r="J1869">
            <v>12545</v>
          </cell>
        </row>
        <row r="1870">
          <cell r="A1870">
            <v>261260</v>
          </cell>
          <cell r="B1870" t="str">
            <v>PE</v>
          </cell>
          <cell r="C1870" t="str">
            <v>SANTA MARIA DA BOA VISTA</v>
          </cell>
          <cell r="D1870" t="str">
            <v>261260</v>
          </cell>
          <cell r="E1870">
            <v>47777</v>
          </cell>
          <cell r="F1870">
            <v>63164562</v>
          </cell>
          <cell r="G1870">
            <v>151936</v>
          </cell>
          <cell r="H1870">
            <v>67617983</v>
          </cell>
          <cell r="I1870">
            <v>432153</v>
          </cell>
          <cell r="J1870">
            <v>56570979</v>
          </cell>
        </row>
        <row r="1871">
          <cell r="A1871">
            <v>261270</v>
          </cell>
          <cell r="B1871" t="str">
            <v>PE</v>
          </cell>
          <cell r="C1871" t="str">
            <v>SANTA MARIA DO CAMBUCÁ</v>
          </cell>
          <cell r="D1871" t="str">
            <v>261270</v>
          </cell>
          <cell r="E1871">
            <v>390</v>
          </cell>
          <cell r="F1871">
            <v>4147922</v>
          </cell>
          <cell r="G1871">
            <v>240</v>
          </cell>
          <cell r="H1871">
            <v>3486071</v>
          </cell>
          <cell r="J1871">
            <v>2751542</v>
          </cell>
        </row>
        <row r="1872">
          <cell r="A1872">
            <v>261280</v>
          </cell>
          <cell r="B1872" t="str">
            <v>PE</v>
          </cell>
          <cell r="C1872" t="str">
            <v>SANTA TEREZINHA</v>
          </cell>
          <cell r="D1872" t="str">
            <v>261280</v>
          </cell>
          <cell r="E1872">
            <v>56973</v>
          </cell>
          <cell r="F1872">
            <v>9984502</v>
          </cell>
          <cell r="G1872">
            <v>80122</v>
          </cell>
          <cell r="H1872">
            <v>7512634</v>
          </cell>
          <cell r="I1872">
            <v>26585</v>
          </cell>
          <cell r="J1872">
            <v>7808682</v>
          </cell>
        </row>
        <row r="1873">
          <cell r="A1873">
            <v>261290</v>
          </cell>
          <cell r="B1873" t="str">
            <v>PE</v>
          </cell>
          <cell r="C1873" t="str">
            <v>SÃO BENEDITO DO SUL</v>
          </cell>
          <cell r="D1873" t="str">
            <v>261290</v>
          </cell>
          <cell r="F1873">
            <v>1770248366</v>
          </cell>
          <cell r="H1873">
            <v>1713143580</v>
          </cell>
          <cell r="J1873">
            <v>1541829222</v>
          </cell>
        </row>
        <row r="1874">
          <cell r="A1874">
            <v>261300</v>
          </cell>
          <cell r="B1874" t="str">
            <v>PE</v>
          </cell>
          <cell r="C1874" t="str">
            <v>SÃO BENTO DO UNA</v>
          </cell>
          <cell r="D1874" t="str">
            <v>261300</v>
          </cell>
          <cell r="E1874">
            <v>826843</v>
          </cell>
          <cell r="F1874">
            <v>136804633</v>
          </cell>
          <cell r="G1874">
            <v>10521</v>
          </cell>
          <cell r="H1874">
            <v>131583336</v>
          </cell>
          <cell r="I1874">
            <v>8162</v>
          </cell>
          <cell r="J1874">
            <v>120595211</v>
          </cell>
        </row>
        <row r="1875">
          <cell r="A1875">
            <v>261310</v>
          </cell>
          <cell r="B1875" t="str">
            <v>PE</v>
          </cell>
          <cell r="C1875" t="str">
            <v>SÃO CAITANO</v>
          </cell>
          <cell r="D1875" t="str">
            <v>261310</v>
          </cell>
          <cell r="E1875">
            <v>181266</v>
          </cell>
          <cell r="F1875">
            <v>41090320</v>
          </cell>
          <cell r="G1875">
            <v>158624</v>
          </cell>
          <cell r="H1875">
            <v>45365919</v>
          </cell>
          <cell r="I1875">
            <v>125656</v>
          </cell>
          <cell r="J1875">
            <v>46688897</v>
          </cell>
        </row>
        <row r="1876">
          <cell r="A1876">
            <v>261320</v>
          </cell>
          <cell r="B1876" t="str">
            <v>PE</v>
          </cell>
          <cell r="C1876" t="str">
            <v>SÃO JOÃO</v>
          </cell>
          <cell r="D1876" t="str">
            <v>261320</v>
          </cell>
          <cell r="E1876">
            <v>331147</v>
          </cell>
          <cell r="F1876">
            <v>23792984</v>
          </cell>
          <cell r="G1876">
            <v>447703</v>
          </cell>
          <cell r="H1876">
            <v>17938365</v>
          </cell>
          <cell r="I1876">
            <v>240107</v>
          </cell>
          <cell r="J1876">
            <v>15795901</v>
          </cell>
        </row>
        <row r="1877">
          <cell r="A1877">
            <v>261330</v>
          </cell>
          <cell r="B1877" t="str">
            <v>PE</v>
          </cell>
          <cell r="C1877" t="str">
            <v>SÃO JOAQUIM DO MONTE</v>
          </cell>
          <cell r="D1877" t="str">
            <v>261330</v>
          </cell>
          <cell r="E1877">
            <v>116459</v>
          </cell>
          <cell r="F1877">
            <v>118906325</v>
          </cell>
          <cell r="G1877">
            <v>123637</v>
          </cell>
          <cell r="H1877">
            <v>117497336</v>
          </cell>
          <cell r="I1877">
            <v>27961</v>
          </cell>
          <cell r="J1877">
            <v>106994224</v>
          </cell>
        </row>
        <row r="1878">
          <cell r="A1878">
            <v>261340</v>
          </cell>
          <cell r="B1878" t="str">
            <v>PE</v>
          </cell>
          <cell r="C1878" t="str">
            <v>SÃO JOSÉ DA COROA GRANDE</v>
          </cell>
          <cell r="D1878" t="str">
            <v>261340</v>
          </cell>
          <cell r="F1878">
            <v>1858636</v>
          </cell>
          <cell r="H1878">
            <v>1798680</v>
          </cell>
          <cell r="J1878">
            <v>1618812</v>
          </cell>
        </row>
        <row r="1879">
          <cell r="A1879">
            <v>261350</v>
          </cell>
          <cell r="B1879" t="str">
            <v>PE</v>
          </cell>
          <cell r="C1879" t="str">
            <v>SÃO JOSÉ DO BELMONTE</v>
          </cell>
          <cell r="D1879" t="str">
            <v>261350</v>
          </cell>
          <cell r="E1879">
            <v>379</v>
          </cell>
          <cell r="F1879">
            <v>14735133</v>
          </cell>
          <cell r="H1879">
            <v>14051929</v>
          </cell>
          <cell r="I1879">
            <v>22533</v>
          </cell>
          <cell r="J1879">
            <v>11300324</v>
          </cell>
        </row>
        <row r="1880">
          <cell r="A1880">
            <v>261360</v>
          </cell>
          <cell r="B1880" t="str">
            <v>PE</v>
          </cell>
          <cell r="C1880" t="str">
            <v>SÃO JOSÉ DO EGITO</v>
          </cell>
          <cell r="D1880" t="str">
            <v>261360</v>
          </cell>
          <cell r="E1880">
            <v>125421</v>
          </cell>
          <cell r="F1880">
            <v>28562841</v>
          </cell>
          <cell r="G1880">
            <v>40273</v>
          </cell>
          <cell r="H1880">
            <v>36355189</v>
          </cell>
          <cell r="I1880">
            <v>364487</v>
          </cell>
          <cell r="J1880">
            <v>29681174</v>
          </cell>
        </row>
        <row r="1881">
          <cell r="A1881">
            <v>261370</v>
          </cell>
          <cell r="B1881" t="str">
            <v>PE</v>
          </cell>
          <cell r="C1881" t="str">
            <v>SÃO LOURENÇO DA MATA</v>
          </cell>
          <cell r="D1881" t="str">
            <v>261370</v>
          </cell>
          <cell r="E1881">
            <v>120618</v>
          </cell>
          <cell r="F1881">
            <v>1487147284</v>
          </cell>
          <cell r="G1881">
            <v>25405</v>
          </cell>
          <cell r="H1881">
            <v>1490484550</v>
          </cell>
          <cell r="J1881">
            <v>1358416664</v>
          </cell>
        </row>
        <row r="1882">
          <cell r="A1882">
            <v>261380</v>
          </cell>
          <cell r="B1882" t="str">
            <v>PE</v>
          </cell>
          <cell r="C1882" t="str">
            <v>SÃO VICENTE FERRER</v>
          </cell>
          <cell r="D1882" t="str">
            <v>261380</v>
          </cell>
          <cell r="E1882">
            <v>46878</v>
          </cell>
          <cell r="F1882">
            <v>21540643</v>
          </cell>
          <cell r="G1882">
            <v>19685</v>
          </cell>
          <cell r="H1882">
            <v>21087199</v>
          </cell>
          <cell r="I1882">
            <v>43959</v>
          </cell>
          <cell r="J1882">
            <v>18357912</v>
          </cell>
        </row>
        <row r="1883">
          <cell r="A1883">
            <v>261390</v>
          </cell>
          <cell r="B1883" t="str">
            <v>PE</v>
          </cell>
          <cell r="C1883" t="str">
            <v>SERRA TALHADA</v>
          </cell>
          <cell r="D1883" t="str">
            <v>261390</v>
          </cell>
          <cell r="E1883">
            <v>694359</v>
          </cell>
          <cell r="F1883">
            <v>111070110</v>
          </cell>
          <cell r="G1883">
            <v>631589</v>
          </cell>
          <cell r="H1883">
            <v>107767543</v>
          </cell>
          <cell r="I1883">
            <v>875836</v>
          </cell>
          <cell r="J1883">
            <v>140916786</v>
          </cell>
        </row>
        <row r="1884">
          <cell r="A1884">
            <v>261400</v>
          </cell>
          <cell r="B1884" t="str">
            <v>PE</v>
          </cell>
          <cell r="C1884" t="str">
            <v>SERRITA</v>
          </cell>
          <cell r="D1884" t="str">
            <v>261400</v>
          </cell>
          <cell r="E1884">
            <v>6951</v>
          </cell>
          <cell r="F1884">
            <v>7472663</v>
          </cell>
          <cell r="G1884">
            <v>169148</v>
          </cell>
          <cell r="H1884">
            <v>4283184</v>
          </cell>
          <cell r="I1884">
            <v>6655</v>
          </cell>
          <cell r="J1884">
            <v>4519343</v>
          </cell>
        </row>
        <row r="1885">
          <cell r="A1885">
            <v>261410</v>
          </cell>
          <cell r="B1885" t="str">
            <v>PE</v>
          </cell>
          <cell r="C1885" t="str">
            <v>SERTÂNIA</v>
          </cell>
          <cell r="D1885" t="str">
            <v>261410</v>
          </cell>
          <cell r="E1885">
            <v>255004</v>
          </cell>
          <cell r="F1885">
            <v>17584062</v>
          </cell>
          <cell r="G1885">
            <v>186773</v>
          </cell>
          <cell r="H1885">
            <v>42267788</v>
          </cell>
          <cell r="I1885">
            <v>230</v>
          </cell>
          <cell r="J1885">
            <v>39985487</v>
          </cell>
        </row>
        <row r="1886">
          <cell r="A1886">
            <v>261420</v>
          </cell>
          <cell r="B1886" t="str">
            <v>PE</v>
          </cell>
          <cell r="C1886" t="str">
            <v>SIRINHAÉM</v>
          </cell>
          <cell r="D1886" t="str">
            <v>261420</v>
          </cell>
          <cell r="F1886">
            <v>17371505</v>
          </cell>
          <cell r="H1886">
            <v>16112909</v>
          </cell>
          <cell r="I1886">
            <v>21183</v>
          </cell>
          <cell r="J1886">
            <v>14115360</v>
          </cell>
        </row>
        <row r="1887">
          <cell r="A1887">
            <v>261440</v>
          </cell>
          <cell r="B1887" t="str">
            <v>PE</v>
          </cell>
          <cell r="C1887" t="str">
            <v>SOLIDÃO</v>
          </cell>
          <cell r="D1887" t="str">
            <v>261440</v>
          </cell>
          <cell r="E1887">
            <v>27516</v>
          </cell>
          <cell r="F1887">
            <v>10446280</v>
          </cell>
          <cell r="G1887">
            <v>111332</v>
          </cell>
          <cell r="H1887">
            <v>10881357</v>
          </cell>
          <cell r="I1887">
            <v>93995</v>
          </cell>
          <cell r="J1887">
            <v>9546309</v>
          </cell>
        </row>
        <row r="1888">
          <cell r="A1888">
            <v>261450</v>
          </cell>
          <cell r="B1888" t="str">
            <v>PE</v>
          </cell>
          <cell r="C1888" t="str">
            <v>SURUBIM</v>
          </cell>
          <cell r="D1888" t="str">
            <v>261450</v>
          </cell>
          <cell r="E1888">
            <v>7580</v>
          </cell>
          <cell r="F1888">
            <v>152534903</v>
          </cell>
          <cell r="G1888">
            <v>28830</v>
          </cell>
          <cell r="H1888">
            <v>187975483</v>
          </cell>
          <cell r="I1888">
            <v>985206</v>
          </cell>
          <cell r="J1888">
            <v>239608834</v>
          </cell>
        </row>
        <row r="1889">
          <cell r="A1889">
            <v>261460</v>
          </cell>
          <cell r="B1889" t="str">
            <v>PE</v>
          </cell>
          <cell r="C1889" t="str">
            <v>TABIRA</v>
          </cell>
          <cell r="D1889" t="str">
            <v>261460</v>
          </cell>
          <cell r="E1889">
            <v>166003</v>
          </cell>
          <cell r="F1889">
            <v>13250103</v>
          </cell>
          <cell r="G1889">
            <v>108045</v>
          </cell>
          <cell r="H1889">
            <v>13748526</v>
          </cell>
          <cell r="I1889">
            <v>61000</v>
          </cell>
          <cell r="J1889">
            <v>14438233</v>
          </cell>
        </row>
        <row r="1890">
          <cell r="A1890">
            <v>261470</v>
          </cell>
          <cell r="B1890" t="str">
            <v>PE</v>
          </cell>
          <cell r="C1890" t="str">
            <v>TACAIMBÓ</v>
          </cell>
          <cell r="D1890" t="str">
            <v>261470</v>
          </cell>
          <cell r="E1890">
            <v>33897</v>
          </cell>
          <cell r="F1890">
            <v>11548918</v>
          </cell>
          <cell r="G1890">
            <v>11719</v>
          </cell>
          <cell r="H1890">
            <v>9811450</v>
          </cell>
          <cell r="I1890">
            <v>148401</v>
          </cell>
          <cell r="J1890">
            <v>9429414</v>
          </cell>
        </row>
        <row r="1891">
          <cell r="A1891">
            <v>261480</v>
          </cell>
          <cell r="B1891" t="str">
            <v>PE</v>
          </cell>
          <cell r="C1891" t="str">
            <v>TACARATU</v>
          </cell>
          <cell r="D1891" t="str">
            <v>261480</v>
          </cell>
          <cell r="E1891">
            <v>1163259</v>
          </cell>
          <cell r="F1891">
            <v>78888777</v>
          </cell>
          <cell r="G1891">
            <v>98919</v>
          </cell>
          <cell r="H1891">
            <v>51383523</v>
          </cell>
          <cell r="I1891">
            <v>125598</v>
          </cell>
          <cell r="J1891">
            <v>44884776</v>
          </cell>
        </row>
        <row r="1892">
          <cell r="A1892">
            <v>261485</v>
          </cell>
          <cell r="B1892" t="str">
            <v>PE</v>
          </cell>
          <cell r="C1892" t="str">
            <v>TAMANDARÉ</v>
          </cell>
          <cell r="D1892" t="str">
            <v>261485</v>
          </cell>
          <cell r="E1892">
            <v>201425</v>
          </cell>
          <cell r="F1892">
            <v>60216107</v>
          </cell>
          <cell r="G1892">
            <v>68776</v>
          </cell>
          <cell r="H1892">
            <v>55798695</v>
          </cell>
          <cell r="I1892">
            <v>93464</v>
          </cell>
          <cell r="J1892">
            <v>48924066</v>
          </cell>
        </row>
        <row r="1893">
          <cell r="A1893">
            <v>261500</v>
          </cell>
          <cell r="B1893" t="str">
            <v>PE</v>
          </cell>
          <cell r="C1893" t="str">
            <v>TAQUARITINGA DO NORTE</v>
          </cell>
          <cell r="D1893" t="str">
            <v>261500</v>
          </cell>
          <cell r="E1893">
            <v>161423</v>
          </cell>
          <cell r="F1893">
            <v>58262740</v>
          </cell>
          <cell r="G1893">
            <v>25806</v>
          </cell>
          <cell r="H1893">
            <v>54721485</v>
          </cell>
          <cell r="I1893">
            <v>333092</v>
          </cell>
          <cell r="J1893">
            <v>44928869</v>
          </cell>
        </row>
        <row r="1894">
          <cell r="A1894">
            <v>261510</v>
          </cell>
          <cell r="B1894" t="str">
            <v>PE</v>
          </cell>
          <cell r="C1894" t="str">
            <v>TEREZINHA</v>
          </cell>
          <cell r="D1894" t="str">
            <v>261510</v>
          </cell>
          <cell r="E1894">
            <v>22159</v>
          </cell>
          <cell r="F1894">
            <v>26072397</v>
          </cell>
          <cell r="G1894">
            <v>54684</v>
          </cell>
          <cell r="H1894">
            <v>46101160</v>
          </cell>
          <cell r="I1894">
            <v>123763</v>
          </cell>
          <cell r="J1894">
            <v>39174195</v>
          </cell>
        </row>
        <row r="1895">
          <cell r="A1895">
            <v>261520</v>
          </cell>
          <cell r="B1895" t="str">
            <v>PE</v>
          </cell>
          <cell r="C1895" t="str">
            <v>TERRA NOVA</v>
          </cell>
          <cell r="D1895" t="str">
            <v>261520</v>
          </cell>
          <cell r="E1895">
            <v>39047</v>
          </cell>
          <cell r="F1895">
            <v>30826476</v>
          </cell>
          <cell r="G1895">
            <v>29551</v>
          </cell>
          <cell r="H1895">
            <v>32383303</v>
          </cell>
          <cell r="I1895">
            <v>45289</v>
          </cell>
          <cell r="J1895">
            <v>29467529</v>
          </cell>
        </row>
        <row r="1896">
          <cell r="A1896">
            <v>261530</v>
          </cell>
          <cell r="B1896" t="str">
            <v>PE</v>
          </cell>
          <cell r="C1896" t="str">
            <v>TIMBAÚBA</v>
          </cell>
          <cell r="D1896" t="str">
            <v>261530</v>
          </cell>
          <cell r="E1896">
            <v>236195</v>
          </cell>
          <cell r="F1896">
            <v>50152296</v>
          </cell>
          <cell r="G1896">
            <v>261009</v>
          </cell>
          <cell r="H1896">
            <v>99914010</v>
          </cell>
          <cell r="I1896">
            <v>412759</v>
          </cell>
          <cell r="J1896">
            <v>82591813</v>
          </cell>
        </row>
        <row r="1897">
          <cell r="A1897">
            <v>261540</v>
          </cell>
          <cell r="B1897" t="str">
            <v>PE</v>
          </cell>
          <cell r="C1897" t="str">
            <v>TORITAMA</v>
          </cell>
          <cell r="D1897" t="str">
            <v>261540</v>
          </cell>
          <cell r="E1897">
            <v>390</v>
          </cell>
          <cell r="F1897">
            <v>26778011</v>
          </cell>
          <cell r="H1897">
            <v>26035056</v>
          </cell>
          <cell r="I1897">
            <v>541</v>
          </cell>
          <cell r="J1897">
            <v>23834879</v>
          </cell>
        </row>
        <row r="1898">
          <cell r="A1898">
            <v>261550</v>
          </cell>
          <cell r="B1898" t="str">
            <v>PE</v>
          </cell>
          <cell r="C1898" t="str">
            <v>TRACUNHAÉM</v>
          </cell>
          <cell r="D1898" t="str">
            <v>261550</v>
          </cell>
          <cell r="F1898">
            <v>0</v>
          </cell>
          <cell r="H1898">
            <v>0</v>
          </cell>
          <cell r="J1898">
            <v>0</v>
          </cell>
        </row>
        <row r="1899">
          <cell r="A1899">
            <v>261560</v>
          </cell>
          <cell r="B1899" t="str">
            <v>PE</v>
          </cell>
          <cell r="C1899" t="str">
            <v>TRINDADE</v>
          </cell>
          <cell r="D1899" t="str">
            <v>261560</v>
          </cell>
          <cell r="E1899">
            <v>4036</v>
          </cell>
          <cell r="F1899">
            <v>352067</v>
          </cell>
          <cell r="G1899">
            <v>5235</v>
          </cell>
          <cell r="H1899">
            <v>295991</v>
          </cell>
          <cell r="I1899">
            <v>2443</v>
          </cell>
          <cell r="J1899">
            <v>178833</v>
          </cell>
        </row>
        <row r="1900">
          <cell r="A1900">
            <v>261570</v>
          </cell>
          <cell r="B1900" t="str">
            <v>PE</v>
          </cell>
          <cell r="C1900" t="str">
            <v>TRIUNFO</v>
          </cell>
          <cell r="D1900" t="str">
            <v>261570</v>
          </cell>
          <cell r="E1900">
            <v>43542</v>
          </cell>
          <cell r="F1900">
            <v>19891807</v>
          </cell>
          <cell r="G1900">
            <v>20198</v>
          </cell>
          <cell r="H1900">
            <v>21009821</v>
          </cell>
          <cell r="I1900">
            <v>172804</v>
          </cell>
          <cell r="J1900">
            <v>18210923</v>
          </cell>
        </row>
        <row r="1901">
          <cell r="A1901">
            <v>261580</v>
          </cell>
          <cell r="B1901" t="str">
            <v>PE</v>
          </cell>
          <cell r="C1901" t="str">
            <v>TUPANATINGA</v>
          </cell>
          <cell r="D1901" t="str">
            <v>261580</v>
          </cell>
          <cell r="E1901">
            <v>60890</v>
          </cell>
          <cell r="F1901">
            <v>8491956</v>
          </cell>
          <cell r="G1901">
            <v>32339</v>
          </cell>
          <cell r="H1901">
            <v>8934840</v>
          </cell>
          <cell r="I1901">
            <v>282084</v>
          </cell>
          <cell r="J1901">
            <v>10163374</v>
          </cell>
        </row>
        <row r="1902">
          <cell r="A1902">
            <v>261590</v>
          </cell>
          <cell r="B1902" t="str">
            <v>PE</v>
          </cell>
          <cell r="C1902" t="str">
            <v>TUPARETAMA</v>
          </cell>
          <cell r="D1902" t="str">
            <v>261590</v>
          </cell>
          <cell r="E1902">
            <v>1060</v>
          </cell>
          <cell r="F1902">
            <v>733494</v>
          </cell>
          <cell r="G1902">
            <v>4004</v>
          </cell>
          <cell r="H1902">
            <v>716721</v>
          </cell>
          <cell r="J1902">
            <v>589367</v>
          </cell>
        </row>
        <row r="1903">
          <cell r="A1903">
            <v>261600</v>
          </cell>
          <cell r="B1903" t="str">
            <v>PE</v>
          </cell>
          <cell r="C1903" t="str">
            <v>VENTUROSA</v>
          </cell>
          <cell r="D1903" t="str">
            <v>261600</v>
          </cell>
          <cell r="E1903">
            <v>2191</v>
          </cell>
          <cell r="F1903">
            <v>4465440</v>
          </cell>
          <cell r="G1903">
            <v>82358</v>
          </cell>
          <cell r="H1903">
            <v>10607415</v>
          </cell>
          <cell r="I1903">
            <v>32112</v>
          </cell>
          <cell r="J1903">
            <v>13973005</v>
          </cell>
        </row>
        <row r="1904">
          <cell r="A1904">
            <v>261610</v>
          </cell>
          <cell r="B1904" t="str">
            <v>PE</v>
          </cell>
          <cell r="C1904" t="str">
            <v>VERDEJANTE</v>
          </cell>
          <cell r="D1904" t="str">
            <v>261610</v>
          </cell>
          <cell r="E1904">
            <v>42011</v>
          </cell>
          <cell r="F1904">
            <v>12252475</v>
          </cell>
          <cell r="G1904">
            <v>3319</v>
          </cell>
          <cell r="H1904">
            <v>11355040</v>
          </cell>
          <cell r="I1904">
            <v>4857</v>
          </cell>
          <cell r="J1904">
            <v>9784702</v>
          </cell>
        </row>
        <row r="1905">
          <cell r="A1905">
            <v>261618</v>
          </cell>
          <cell r="B1905" t="str">
            <v>PE</v>
          </cell>
          <cell r="C1905" t="str">
            <v>VERTENTE DO LÉRIO</v>
          </cell>
          <cell r="D1905" t="str">
            <v>261618</v>
          </cell>
          <cell r="E1905">
            <v>27</v>
          </cell>
          <cell r="F1905">
            <v>7941749</v>
          </cell>
          <cell r="G1905">
            <v>24680</v>
          </cell>
          <cell r="H1905">
            <v>22658838</v>
          </cell>
          <cell r="I1905">
            <v>505479</v>
          </cell>
          <cell r="J1905">
            <v>26865980</v>
          </cell>
        </row>
        <row r="1906">
          <cell r="A1906">
            <v>261620</v>
          </cell>
          <cell r="B1906" t="str">
            <v>PE</v>
          </cell>
          <cell r="C1906" t="str">
            <v>VERTENTES</v>
          </cell>
          <cell r="D1906" t="str">
            <v>261620</v>
          </cell>
          <cell r="E1906">
            <v>21252</v>
          </cell>
          <cell r="F1906">
            <v>15534642</v>
          </cell>
          <cell r="G1906">
            <v>76823</v>
          </cell>
          <cell r="H1906">
            <v>14177474</v>
          </cell>
          <cell r="I1906">
            <v>11385</v>
          </cell>
          <cell r="J1906">
            <v>10829123</v>
          </cell>
        </row>
        <row r="1907">
          <cell r="A1907">
            <v>261630</v>
          </cell>
          <cell r="B1907" t="str">
            <v>PE</v>
          </cell>
          <cell r="C1907" t="str">
            <v>VICÊNCIA</v>
          </cell>
          <cell r="D1907" t="str">
            <v>261630</v>
          </cell>
          <cell r="E1907">
            <v>24045</v>
          </cell>
          <cell r="F1907">
            <v>22674701</v>
          </cell>
          <cell r="G1907">
            <v>23948</v>
          </cell>
          <cell r="H1907">
            <v>32716897</v>
          </cell>
          <cell r="I1907">
            <v>10620</v>
          </cell>
          <cell r="J1907">
            <v>41346474</v>
          </cell>
        </row>
        <row r="1908">
          <cell r="A1908">
            <v>261640</v>
          </cell>
          <cell r="B1908" t="str">
            <v>PE</v>
          </cell>
          <cell r="C1908" t="str">
            <v>VITÓRIA DE SANTO ANTÃO</v>
          </cell>
          <cell r="D1908" t="str">
            <v>261640</v>
          </cell>
          <cell r="E1908">
            <v>1820650</v>
          </cell>
          <cell r="F1908">
            <v>902943089</v>
          </cell>
          <cell r="G1908">
            <v>4041390</v>
          </cell>
          <cell r="H1908">
            <v>747262716</v>
          </cell>
          <cell r="I1908">
            <v>7297678</v>
          </cell>
          <cell r="J1908">
            <v>533006097</v>
          </cell>
        </row>
        <row r="1909">
          <cell r="A1909">
            <v>261650</v>
          </cell>
          <cell r="B1909" t="str">
            <v>PE</v>
          </cell>
          <cell r="C1909" t="str">
            <v>XEXÉU</v>
          </cell>
          <cell r="D1909" t="str">
            <v>261650</v>
          </cell>
          <cell r="E1909">
            <v>719581</v>
          </cell>
          <cell r="F1909">
            <v>14386494</v>
          </cell>
          <cell r="G1909">
            <v>20845</v>
          </cell>
          <cell r="H1909">
            <v>17125949</v>
          </cell>
          <cell r="I1909">
            <v>197950</v>
          </cell>
          <cell r="J1909">
            <v>14651264</v>
          </cell>
        </row>
        <row r="1910">
          <cell r="A1910">
            <v>220005</v>
          </cell>
          <cell r="B1910" t="str">
            <v>PI</v>
          </cell>
          <cell r="C1910" t="str">
            <v>ACAUÃ</v>
          </cell>
          <cell r="D1910" t="str">
            <v>220005</v>
          </cell>
          <cell r="F1910">
            <v>14252614</v>
          </cell>
          <cell r="H1910">
            <v>14045789</v>
          </cell>
          <cell r="J1910">
            <v>12266398</v>
          </cell>
        </row>
        <row r="1911">
          <cell r="A1911">
            <v>220010</v>
          </cell>
          <cell r="B1911" t="str">
            <v>PI</v>
          </cell>
          <cell r="C1911" t="str">
            <v>AGRICOLÂNDIA</v>
          </cell>
          <cell r="D1911" t="str">
            <v>220010</v>
          </cell>
          <cell r="F1911">
            <v>37200</v>
          </cell>
          <cell r="H1911">
            <v>36000</v>
          </cell>
          <cell r="J1911">
            <v>32400</v>
          </cell>
        </row>
        <row r="1912">
          <cell r="A1912">
            <v>220020</v>
          </cell>
          <cell r="B1912" t="str">
            <v>PI</v>
          </cell>
          <cell r="C1912" t="str">
            <v>ÁGUA BRANCA</v>
          </cell>
          <cell r="D1912" t="str">
            <v>220020</v>
          </cell>
          <cell r="E1912">
            <v>4194</v>
          </cell>
          <cell r="F1912">
            <v>3742838</v>
          </cell>
          <cell r="G1912">
            <v>5906</v>
          </cell>
          <cell r="H1912">
            <v>4043734</v>
          </cell>
          <cell r="I1912">
            <v>4941</v>
          </cell>
          <cell r="J1912">
            <v>4725879</v>
          </cell>
        </row>
        <row r="1913">
          <cell r="A1913">
            <v>220025</v>
          </cell>
          <cell r="B1913" t="str">
            <v>PI</v>
          </cell>
          <cell r="C1913" t="str">
            <v>ALAGOINHA DO PIAUÍ</v>
          </cell>
          <cell r="D1913" t="str">
            <v>220025</v>
          </cell>
          <cell r="F1913">
            <v>3295484</v>
          </cell>
          <cell r="G1913">
            <v>61252</v>
          </cell>
          <cell r="H1913">
            <v>4305373</v>
          </cell>
          <cell r="I1913">
            <v>152691</v>
          </cell>
          <cell r="J1913">
            <v>2931218</v>
          </cell>
        </row>
        <row r="1914">
          <cell r="A1914">
            <v>220027</v>
          </cell>
          <cell r="B1914" t="str">
            <v>PI</v>
          </cell>
          <cell r="C1914" t="str">
            <v>ALEGRETE DO PIAUÍ</v>
          </cell>
          <cell r="D1914" t="str">
            <v>220027</v>
          </cell>
          <cell r="E1914">
            <v>27849</v>
          </cell>
          <cell r="F1914">
            <v>15984495</v>
          </cell>
          <cell r="H1914">
            <v>15152990</v>
          </cell>
          <cell r="J1914">
            <v>13634325</v>
          </cell>
        </row>
        <row r="1915">
          <cell r="A1915">
            <v>220040</v>
          </cell>
          <cell r="B1915" t="str">
            <v>PI</v>
          </cell>
          <cell r="C1915" t="str">
            <v>ALTOS</v>
          </cell>
          <cell r="D1915" t="str">
            <v>220040</v>
          </cell>
          <cell r="E1915">
            <v>22562</v>
          </cell>
          <cell r="F1915">
            <v>3863243</v>
          </cell>
          <cell r="G1915">
            <v>30563</v>
          </cell>
          <cell r="H1915">
            <v>4148679</v>
          </cell>
          <cell r="I1915">
            <v>155271</v>
          </cell>
          <cell r="J1915">
            <v>3825404</v>
          </cell>
        </row>
        <row r="1916">
          <cell r="A1916">
            <v>220045</v>
          </cell>
          <cell r="B1916" t="str">
            <v>PI</v>
          </cell>
          <cell r="C1916" t="str">
            <v>ALVORADA DO GURGUÉIA</v>
          </cell>
          <cell r="D1916" t="str">
            <v>220045</v>
          </cell>
          <cell r="E1916">
            <v>13467</v>
          </cell>
          <cell r="F1916">
            <v>16907593</v>
          </cell>
          <cell r="H1916">
            <v>16315222</v>
          </cell>
          <cell r="J1916">
            <v>14640075</v>
          </cell>
        </row>
        <row r="1917">
          <cell r="A1917">
            <v>220050</v>
          </cell>
          <cell r="B1917" t="str">
            <v>PI</v>
          </cell>
          <cell r="C1917" t="str">
            <v>AMARANTE</v>
          </cell>
          <cell r="D1917" t="str">
            <v>220050</v>
          </cell>
          <cell r="F1917">
            <v>14492641</v>
          </cell>
          <cell r="H1917">
            <v>14547252</v>
          </cell>
          <cell r="J1917">
            <v>13477427</v>
          </cell>
        </row>
        <row r="1918">
          <cell r="A1918">
            <v>220060</v>
          </cell>
          <cell r="B1918" t="str">
            <v>PI</v>
          </cell>
          <cell r="C1918" t="str">
            <v>ANGICAL DO PIAUÍ</v>
          </cell>
          <cell r="D1918" t="str">
            <v>220060</v>
          </cell>
          <cell r="E1918">
            <v>876</v>
          </cell>
          <cell r="F1918">
            <v>1023084</v>
          </cell>
          <cell r="H1918">
            <v>1065835</v>
          </cell>
          <cell r="J1918">
            <v>911665</v>
          </cell>
        </row>
        <row r="1919">
          <cell r="A1919">
            <v>220070</v>
          </cell>
          <cell r="B1919" t="str">
            <v>PI</v>
          </cell>
          <cell r="C1919" t="str">
            <v>ANÍSIO DE ABREU</v>
          </cell>
          <cell r="D1919" t="str">
            <v>220070</v>
          </cell>
          <cell r="F1919">
            <v>1051551</v>
          </cell>
          <cell r="H1919">
            <v>1017630</v>
          </cell>
          <cell r="J1919">
            <v>915867</v>
          </cell>
        </row>
        <row r="1920">
          <cell r="A1920">
            <v>220080</v>
          </cell>
          <cell r="B1920" t="str">
            <v>PI</v>
          </cell>
          <cell r="C1920" t="str">
            <v>ANTÔNIO ALMEIDA</v>
          </cell>
          <cell r="D1920" t="str">
            <v>220080</v>
          </cell>
          <cell r="E1920">
            <v>12689</v>
          </cell>
          <cell r="F1920">
            <v>21017698</v>
          </cell>
          <cell r="G1920">
            <v>27134</v>
          </cell>
          <cell r="H1920">
            <v>18314535</v>
          </cell>
          <cell r="I1920">
            <v>441</v>
          </cell>
          <cell r="J1920">
            <v>15566437</v>
          </cell>
        </row>
        <row r="1921">
          <cell r="A1921">
            <v>220090</v>
          </cell>
          <cell r="B1921" t="str">
            <v>PI</v>
          </cell>
          <cell r="C1921" t="str">
            <v>AROAZES</v>
          </cell>
          <cell r="D1921" t="str">
            <v>220090</v>
          </cell>
          <cell r="I1921">
            <v>40540</v>
          </cell>
          <cell r="J1921">
            <v>445699</v>
          </cell>
        </row>
        <row r="1922">
          <cell r="A1922">
            <v>220095</v>
          </cell>
          <cell r="B1922" t="str">
            <v>PI</v>
          </cell>
          <cell r="C1922" t="str">
            <v>AROEIRAS DO ITAIM</v>
          </cell>
          <cell r="D1922" t="str">
            <v>220095</v>
          </cell>
          <cell r="E1922">
            <v>17714</v>
          </cell>
          <cell r="F1922">
            <v>491465</v>
          </cell>
          <cell r="H1922">
            <v>73783</v>
          </cell>
          <cell r="I1922">
            <v>4782</v>
          </cell>
          <cell r="J1922">
            <v>245408</v>
          </cell>
        </row>
        <row r="1923">
          <cell r="A1923">
            <v>220100</v>
          </cell>
          <cell r="B1923" t="str">
            <v>PI</v>
          </cell>
          <cell r="C1923" t="str">
            <v>ARRAIAL</v>
          </cell>
          <cell r="D1923" t="str">
            <v>220100</v>
          </cell>
          <cell r="F1923">
            <v>723962</v>
          </cell>
          <cell r="G1923">
            <v>2030</v>
          </cell>
          <cell r="H1923">
            <v>700670</v>
          </cell>
          <cell r="J1923">
            <v>567863</v>
          </cell>
        </row>
        <row r="1924">
          <cell r="A1924">
            <v>220105</v>
          </cell>
          <cell r="B1924" t="str">
            <v>PI</v>
          </cell>
          <cell r="C1924" t="str">
            <v>ASSUNÇÃO DO PIAUÍ</v>
          </cell>
          <cell r="D1924" t="str">
            <v>220105</v>
          </cell>
          <cell r="F1924">
            <v>11161074</v>
          </cell>
          <cell r="H1924">
            <v>10694005</v>
          </cell>
          <cell r="J1924">
            <v>10543618</v>
          </cell>
        </row>
        <row r="1925">
          <cell r="A1925">
            <v>220110</v>
          </cell>
          <cell r="B1925" t="str">
            <v>PI</v>
          </cell>
          <cell r="C1925" t="str">
            <v>AVELINO LOPES</v>
          </cell>
          <cell r="D1925" t="str">
            <v>220110</v>
          </cell>
          <cell r="F1925">
            <v>16974391</v>
          </cell>
          <cell r="H1925">
            <v>16426830</v>
          </cell>
          <cell r="J1925">
            <v>14784147</v>
          </cell>
        </row>
        <row r="1926">
          <cell r="A1926">
            <v>220115</v>
          </cell>
          <cell r="B1926" t="str">
            <v>PI</v>
          </cell>
          <cell r="C1926" t="str">
            <v>BAIXA GRANDE DO RIBEIRO</v>
          </cell>
          <cell r="D1926" t="str">
            <v>220115</v>
          </cell>
          <cell r="F1926">
            <v>447485</v>
          </cell>
          <cell r="H1926">
            <v>433050</v>
          </cell>
          <cell r="J1926">
            <v>389745</v>
          </cell>
        </row>
        <row r="1927">
          <cell r="A1927">
            <v>220117</v>
          </cell>
          <cell r="B1927" t="str">
            <v>PI</v>
          </cell>
          <cell r="C1927" t="str">
            <v>BARRA D'ALCÂNTARA</v>
          </cell>
          <cell r="D1927" t="str">
            <v>220117</v>
          </cell>
          <cell r="E1927">
            <v>918</v>
          </cell>
          <cell r="F1927">
            <v>212773037</v>
          </cell>
          <cell r="H1927">
            <v>205930980</v>
          </cell>
          <cell r="I1927">
            <v>531</v>
          </cell>
          <cell r="J1927">
            <v>185573677</v>
          </cell>
        </row>
        <row r="1928">
          <cell r="A1928">
            <v>220120</v>
          </cell>
          <cell r="B1928" t="str">
            <v>PI</v>
          </cell>
          <cell r="C1928" t="str">
            <v>BARRAS</v>
          </cell>
          <cell r="D1928" t="str">
            <v>220120</v>
          </cell>
          <cell r="F1928">
            <v>4074547</v>
          </cell>
          <cell r="H1928">
            <v>3943110</v>
          </cell>
          <cell r="J1928">
            <v>3548799</v>
          </cell>
        </row>
        <row r="1929">
          <cell r="A1929">
            <v>220140</v>
          </cell>
          <cell r="B1929" t="str">
            <v>PI</v>
          </cell>
          <cell r="C1929" t="str">
            <v>BARRO DURO</v>
          </cell>
          <cell r="D1929" t="str">
            <v>220140</v>
          </cell>
          <cell r="F1929">
            <v>12252739</v>
          </cell>
          <cell r="H1929">
            <v>11666994</v>
          </cell>
          <cell r="J1929">
            <v>10458883</v>
          </cell>
        </row>
        <row r="1930">
          <cell r="A1930">
            <v>220150</v>
          </cell>
          <cell r="B1930" t="str">
            <v>PI</v>
          </cell>
          <cell r="C1930" t="str">
            <v>BATALHA</v>
          </cell>
          <cell r="D1930" t="str">
            <v>220150</v>
          </cell>
          <cell r="E1930">
            <v>170804</v>
          </cell>
          <cell r="F1930">
            <v>7227590</v>
          </cell>
          <cell r="G1930">
            <v>49577</v>
          </cell>
          <cell r="H1930">
            <v>6493651</v>
          </cell>
          <cell r="I1930">
            <v>3526</v>
          </cell>
          <cell r="J1930">
            <v>5003064</v>
          </cell>
        </row>
        <row r="1931">
          <cell r="A1931">
            <v>220155</v>
          </cell>
          <cell r="B1931" t="str">
            <v>PI</v>
          </cell>
          <cell r="C1931" t="str">
            <v>BELA VISTA DO PIAUÍ</v>
          </cell>
          <cell r="D1931" t="str">
            <v>220155</v>
          </cell>
          <cell r="E1931">
            <v>2074</v>
          </cell>
          <cell r="F1931">
            <v>13478448</v>
          </cell>
          <cell r="G1931">
            <v>2280</v>
          </cell>
          <cell r="H1931">
            <v>12547340</v>
          </cell>
          <cell r="J1931">
            <v>10996036</v>
          </cell>
        </row>
        <row r="1932">
          <cell r="A1932">
            <v>220157</v>
          </cell>
          <cell r="B1932" t="str">
            <v>PI</v>
          </cell>
          <cell r="C1932" t="str">
            <v>BELÉM DO PIAUÍ</v>
          </cell>
          <cell r="D1932" t="str">
            <v>220157</v>
          </cell>
          <cell r="E1932">
            <v>156831</v>
          </cell>
          <cell r="F1932">
            <v>21636890</v>
          </cell>
          <cell r="G1932">
            <v>36487</v>
          </cell>
          <cell r="H1932">
            <v>16699068</v>
          </cell>
          <cell r="I1932">
            <v>28782</v>
          </cell>
          <cell r="J1932">
            <v>17484908</v>
          </cell>
        </row>
        <row r="1933">
          <cell r="A1933">
            <v>220170</v>
          </cell>
          <cell r="B1933" t="str">
            <v>PI</v>
          </cell>
          <cell r="C1933" t="str">
            <v>BERTOLÍNIA</v>
          </cell>
          <cell r="D1933" t="str">
            <v>220170</v>
          </cell>
          <cell r="F1933">
            <v>2117028</v>
          </cell>
          <cell r="G1933">
            <v>10</v>
          </cell>
          <cell r="H1933">
            <v>2168068</v>
          </cell>
          <cell r="I1933">
            <v>48</v>
          </cell>
          <cell r="J1933">
            <v>1380247</v>
          </cell>
        </row>
        <row r="1934">
          <cell r="A1934">
            <v>220177</v>
          </cell>
          <cell r="B1934" t="str">
            <v>PI</v>
          </cell>
          <cell r="C1934" t="str">
            <v>BOA HORA</v>
          </cell>
          <cell r="D1934" t="str">
            <v>220177</v>
          </cell>
          <cell r="F1934">
            <v>10316180</v>
          </cell>
          <cell r="H1934">
            <v>9983400</v>
          </cell>
          <cell r="J1934">
            <v>8985060</v>
          </cell>
        </row>
        <row r="1935">
          <cell r="A1935">
            <v>220190</v>
          </cell>
          <cell r="B1935" t="str">
            <v>PI</v>
          </cell>
          <cell r="C1935" t="str">
            <v>BOM JESUS</v>
          </cell>
          <cell r="D1935" t="str">
            <v>220190</v>
          </cell>
          <cell r="F1935">
            <v>38668997</v>
          </cell>
          <cell r="H1935">
            <v>37421610</v>
          </cell>
          <cell r="J1935">
            <v>33679449</v>
          </cell>
        </row>
        <row r="1936">
          <cell r="A1936">
            <v>220191</v>
          </cell>
          <cell r="B1936" t="str">
            <v>PI</v>
          </cell>
          <cell r="C1936" t="str">
            <v>BOM PRINCÍPIO DO PIAUÍ</v>
          </cell>
          <cell r="D1936" t="str">
            <v>220191</v>
          </cell>
          <cell r="E1936">
            <v>600</v>
          </cell>
          <cell r="F1936">
            <v>3299520</v>
          </cell>
          <cell r="G1936">
            <v>1175</v>
          </cell>
          <cell r="H1936">
            <v>5077454</v>
          </cell>
          <cell r="I1936">
            <v>2254</v>
          </cell>
          <cell r="J1936">
            <v>3999906</v>
          </cell>
        </row>
        <row r="1937">
          <cell r="A1937">
            <v>220192</v>
          </cell>
          <cell r="B1937" t="str">
            <v>PI</v>
          </cell>
          <cell r="C1937" t="str">
            <v>BONFIM DO PIAUÍ</v>
          </cell>
          <cell r="D1937" t="str">
            <v>220192</v>
          </cell>
          <cell r="F1937">
            <v>5507645</v>
          </cell>
          <cell r="H1937">
            <v>5281787</v>
          </cell>
          <cell r="J1937">
            <v>4294495</v>
          </cell>
        </row>
        <row r="1938">
          <cell r="A1938">
            <v>220194</v>
          </cell>
          <cell r="B1938" t="str">
            <v>PI</v>
          </cell>
          <cell r="C1938" t="str">
            <v>BOQUEIRÃO DO PIAUÍ</v>
          </cell>
          <cell r="D1938" t="str">
            <v>220194</v>
          </cell>
          <cell r="E1938">
            <v>23957</v>
          </cell>
          <cell r="F1938">
            <v>6844994</v>
          </cell>
          <cell r="G1938">
            <v>175435</v>
          </cell>
          <cell r="H1938">
            <v>5726318</v>
          </cell>
          <cell r="I1938">
            <v>24638</v>
          </cell>
          <cell r="J1938">
            <v>5154880</v>
          </cell>
        </row>
        <row r="1939">
          <cell r="A1939">
            <v>220196</v>
          </cell>
          <cell r="B1939" t="str">
            <v>PI</v>
          </cell>
          <cell r="C1939" t="str">
            <v>BRASILEIRA</v>
          </cell>
          <cell r="D1939" t="str">
            <v>220196</v>
          </cell>
          <cell r="E1939">
            <v>9390</v>
          </cell>
          <cell r="F1939">
            <v>5949710</v>
          </cell>
          <cell r="G1939">
            <v>61154</v>
          </cell>
          <cell r="H1939">
            <v>6227329</v>
          </cell>
          <cell r="I1939">
            <v>35182</v>
          </cell>
          <cell r="J1939">
            <v>5409443</v>
          </cell>
        </row>
        <row r="1940">
          <cell r="A1940">
            <v>220198</v>
          </cell>
          <cell r="B1940" t="str">
            <v>PI</v>
          </cell>
          <cell r="C1940" t="str">
            <v>BREJO DO PIAUÍ</v>
          </cell>
          <cell r="D1940" t="str">
            <v>220198</v>
          </cell>
          <cell r="F1940">
            <v>6153317</v>
          </cell>
          <cell r="H1940">
            <v>5856372</v>
          </cell>
          <cell r="J1940">
            <v>5246856</v>
          </cell>
        </row>
        <row r="1941">
          <cell r="A1941">
            <v>220202</v>
          </cell>
          <cell r="B1941" t="str">
            <v>PI</v>
          </cell>
          <cell r="C1941" t="str">
            <v>BURITI DOS MONTES</v>
          </cell>
          <cell r="D1941" t="str">
            <v>220202</v>
          </cell>
          <cell r="E1941">
            <v>64324</v>
          </cell>
          <cell r="F1941">
            <v>10438448</v>
          </cell>
          <cell r="G1941">
            <v>7605</v>
          </cell>
          <cell r="H1941">
            <v>8668708</v>
          </cell>
          <cell r="J1941">
            <v>7676589</v>
          </cell>
        </row>
        <row r="1942">
          <cell r="A1942">
            <v>220207</v>
          </cell>
          <cell r="B1942" t="str">
            <v>PI</v>
          </cell>
          <cell r="C1942" t="str">
            <v>CAJAZEIRAS DO PIAUÍ</v>
          </cell>
          <cell r="D1942" t="str">
            <v>220207</v>
          </cell>
          <cell r="F1942">
            <v>329499</v>
          </cell>
          <cell r="H1942">
            <v>324442</v>
          </cell>
          <cell r="J1942">
            <v>302431</v>
          </cell>
        </row>
        <row r="1943">
          <cell r="A1943">
            <v>220208</v>
          </cell>
          <cell r="B1943" t="str">
            <v>PI</v>
          </cell>
          <cell r="C1943" t="str">
            <v>CAJUEIRO DA PRAIA</v>
          </cell>
          <cell r="D1943" t="str">
            <v>220208</v>
          </cell>
          <cell r="F1943">
            <v>3239026</v>
          </cell>
          <cell r="H1943">
            <v>3065749</v>
          </cell>
          <cell r="J1943">
            <v>2860482</v>
          </cell>
        </row>
        <row r="1944">
          <cell r="A1944">
            <v>220209</v>
          </cell>
          <cell r="B1944" t="str">
            <v>PI</v>
          </cell>
          <cell r="C1944" t="str">
            <v>CALDEIRÃO GRANDE DO PIAUÍ</v>
          </cell>
          <cell r="D1944" t="str">
            <v>220209</v>
          </cell>
          <cell r="F1944">
            <v>3063854</v>
          </cell>
          <cell r="H1944">
            <v>2965020</v>
          </cell>
          <cell r="J1944">
            <v>2668518</v>
          </cell>
        </row>
        <row r="1945">
          <cell r="A1945">
            <v>220210</v>
          </cell>
          <cell r="B1945" t="str">
            <v>PI</v>
          </cell>
          <cell r="C1945" t="str">
            <v>CAMPINAS DO PIAUÍ</v>
          </cell>
          <cell r="D1945" t="str">
            <v>220210</v>
          </cell>
          <cell r="F1945">
            <v>85870</v>
          </cell>
          <cell r="H1945">
            <v>330740</v>
          </cell>
          <cell r="J1945">
            <v>1208970</v>
          </cell>
        </row>
        <row r="1946">
          <cell r="A1946">
            <v>220211</v>
          </cell>
          <cell r="B1946" t="str">
            <v>PI</v>
          </cell>
          <cell r="C1946" t="str">
            <v>CAMPO ALEGRE DO FIDALGO</v>
          </cell>
          <cell r="D1946" t="str">
            <v>220211</v>
          </cell>
          <cell r="F1946">
            <v>4057264</v>
          </cell>
          <cell r="H1946">
            <v>3860872</v>
          </cell>
          <cell r="J1946">
            <v>3441337</v>
          </cell>
        </row>
        <row r="1947">
          <cell r="A1947">
            <v>220213</v>
          </cell>
          <cell r="B1947" t="str">
            <v>PI</v>
          </cell>
          <cell r="C1947" t="str">
            <v>CAMPO GRANDE DO PIAUÍ</v>
          </cell>
          <cell r="D1947" t="str">
            <v>220213</v>
          </cell>
          <cell r="E1947">
            <v>250</v>
          </cell>
          <cell r="F1947">
            <v>34921046</v>
          </cell>
          <cell r="G1947">
            <v>796044</v>
          </cell>
          <cell r="H1947">
            <v>15741072</v>
          </cell>
          <cell r="I1947">
            <v>7075</v>
          </cell>
          <cell r="J1947">
            <v>10048898</v>
          </cell>
        </row>
        <row r="1948">
          <cell r="A1948">
            <v>220217</v>
          </cell>
          <cell r="B1948" t="str">
            <v>PI</v>
          </cell>
          <cell r="C1948" t="str">
            <v>CAMPO LARGO DO PIAUÍ</v>
          </cell>
          <cell r="D1948" t="str">
            <v>220217</v>
          </cell>
          <cell r="E1948">
            <v>15873</v>
          </cell>
          <cell r="F1948">
            <v>697443</v>
          </cell>
          <cell r="G1948">
            <v>17724</v>
          </cell>
          <cell r="H1948">
            <v>780931</v>
          </cell>
          <cell r="I1948">
            <v>4038</v>
          </cell>
          <cell r="J1948">
            <v>377844</v>
          </cell>
        </row>
        <row r="1949">
          <cell r="A1949">
            <v>220220</v>
          </cell>
          <cell r="B1949" t="str">
            <v>PI</v>
          </cell>
          <cell r="C1949" t="str">
            <v>CAMPO MAIOR</v>
          </cell>
          <cell r="D1949" t="str">
            <v>220220</v>
          </cell>
          <cell r="E1949">
            <v>259883</v>
          </cell>
          <cell r="F1949">
            <v>69338901</v>
          </cell>
          <cell r="G1949">
            <v>314222</v>
          </cell>
          <cell r="H1949">
            <v>71080593</v>
          </cell>
          <cell r="I1949">
            <v>43501</v>
          </cell>
          <cell r="J1949">
            <v>67700292</v>
          </cell>
        </row>
        <row r="1950">
          <cell r="A1950">
            <v>220225</v>
          </cell>
          <cell r="B1950" t="str">
            <v>PI</v>
          </cell>
          <cell r="C1950" t="str">
            <v>CANAVIEIRA</v>
          </cell>
          <cell r="D1950" t="str">
            <v>220225</v>
          </cell>
          <cell r="E1950">
            <v>16242</v>
          </cell>
          <cell r="F1950">
            <v>1486268</v>
          </cell>
          <cell r="G1950">
            <v>473</v>
          </cell>
          <cell r="H1950">
            <v>2650608</v>
          </cell>
          <cell r="I1950">
            <v>14985</v>
          </cell>
          <cell r="J1950">
            <v>1979018</v>
          </cell>
        </row>
        <row r="1951">
          <cell r="A1951">
            <v>220230</v>
          </cell>
          <cell r="B1951" t="str">
            <v>PI</v>
          </cell>
          <cell r="C1951" t="str">
            <v>CANTO DO BURITI</v>
          </cell>
          <cell r="D1951" t="str">
            <v>220230</v>
          </cell>
          <cell r="F1951">
            <v>11922423</v>
          </cell>
          <cell r="H1951">
            <v>11459467</v>
          </cell>
          <cell r="J1951">
            <v>10288323</v>
          </cell>
        </row>
        <row r="1952">
          <cell r="A1952">
            <v>220240</v>
          </cell>
          <cell r="B1952" t="str">
            <v>PI</v>
          </cell>
          <cell r="C1952" t="str">
            <v>CAPITÃO DE CAMPOS</v>
          </cell>
          <cell r="D1952" t="str">
            <v>220240</v>
          </cell>
          <cell r="F1952">
            <v>313813</v>
          </cell>
          <cell r="H1952">
            <v>303690</v>
          </cell>
          <cell r="J1952">
            <v>273321</v>
          </cell>
        </row>
        <row r="1953">
          <cell r="A1953">
            <v>220245</v>
          </cell>
          <cell r="B1953" t="str">
            <v>PI</v>
          </cell>
          <cell r="C1953" t="str">
            <v>CAPITÃO GERVÁSIO OLIVEIRA</v>
          </cell>
          <cell r="D1953" t="str">
            <v>220245</v>
          </cell>
          <cell r="E1953">
            <v>10</v>
          </cell>
          <cell r="F1953">
            <v>785673</v>
          </cell>
          <cell r="G1953">
            <v>355</v>
          </cell>
          <cell r="H1953">
            <v>749857</v>
          </cell>
          <cell r="I1953">
            <v>549</v>
          </cell>
          <cell r="J1953">
            <v>615911</v>
          </cell>
        </row>
        <row r="1954">
          <cell r="A1954">
            <v>220250</v>
          </cell>
          <cell r="B1954" t="str">
            <v>PI</v>
          </cell>
          <cell r="C1954" t="str">
            <v>CARACOL</v>
          </cell>
          <cell r="D1954" t="str">
            <v>220250</v>
          </cell>
          <cell r="F1954">
            <v>14525546</v>
          </cell>
          <cell r="H1954">
            <v>14056980</v>
          </cell>
          <cell r="J1954">
            <v>12651282</v>
          </cell>
        </row>
        <row r="1955">
          <cell r="A1955">
            <v>220253</v>
          </cell>
          <cell r="B1955" t="str">
            <v>PI</v>
          </cell>
          <cell r="C1955" t="str">
            <v>CARAÚBAS DO PIAUÍ</v>
          </cell>
          <cell r="D1955" t="str">
            <v>220253</v>
          </cell>
          <cell r="F1955">
            <v>6721420</v>
          </cell>
          <cell r="H1955">
            <v>6504600</v>
          </cell>
          <cell r="J1955">
            <v>5854140</v>
          </cell>
        </row>
        <row r="1956">
          <cell r="A1956">
            <v>220255</v>
          </cell>
          <cell r="B1956" t="str">
            <v>PI</v>
          </cell>
          <cell r="C1956" t="str">
            <v>CARIDADE DO PIAUÍ</v>
          </cell>
          <cell r="D1956" t="str">
            <v>220255</v>
          </cell>
          <cell r="E1956">
            <v>2500</v>
          </cell>
          <cell r="F1956">
            <v>11653906</v>
          </cell>
          <cell r="G1956">
            <v>15029</v>
          </cell>
          <cell r="H1956">
            <v>11041864</v>
          </cell>
          <cell r="I1956">
            <v>4550</v>
          </cell>
          <cell r="J1956">
            <v>9781861</v>
          </cell>
        </row>
        <row r="1957">
          <cell r="A1957">
            <v>220260</v>
          </cell>
          <cell r="B1957" t="str">
            <v>PI</v>
          </cell>
          <cell r="C1957" t="str">
            <v>CASTELO DO PIAUÍ</v>
          </cell>
          <cell r="D1957" t="str">
            <v>220260</v>
          </cell>
          <cell r="F1957">
            <v>3108928</v>
          </cell>
          <cell r="H1957">
            <v>3008640</v>
          </cell>
          <cell r="J1957">
            <v>2707776</v>
          </cell>
        </row>
        <row r="1958">
          <cell r="A1958">
            <v>220265</v>
          </cell>
          <cell r="B1958" t="str">
            <v>PI</v>
          </cell>
          <cell r="C1958" t="str">
            <v>CAXINGÓ</v>
          </cell>
          <cell r="D1958" t="str">
            <v>220265</v>
          </cell>
          <cell r="F1958">
            <v>6108170</v>
          </cell>
          <cell r="G1958">
            <v>580174</v>
          </cell>
          <cell r="H1958">
            <v>2073195</v>
          </cell>
          <cell r="J1958">
            <v>1341279</v>
          </cell>
        </row>
        <row r="1959">
          <cell r="A1959">
            <v>220270</v>
          </cell>
          <cell r="B1959" t="str">
            <v>PI</v>
          </cell>
          <cell r="C1959" t="str">
            <v>COCAL</v>
          </cell>
          <cell r="D1959" t="str">
            <v>220270</v>
          </cell>
          <cell r="F1959">
            <v>16660702</v>
          </cell>
          <cell r="H1959">
            <v>16123260</v>
          </cell>
          <cell r="J1959">
            <v>14510934</v>
          </cell>
        </row>
        <row r="1960">
          <cell r="A1960">
            <v>220271</v>
          </cell>
          <cell r="B1960" t="str">
            <v>PI</v>
          </cell>
          <cell r="C1960" t="str">
            <v>COCAL DE TELHA</v>
          </cell>
          <cell r="D1960" t="str">
            <v>220271</v>
          </cell>
          <cell r="E1960">
            <v>1983</v>
          </cell>
          <cell r="F1960">
            <v>449948</v>
          </cell>
          <cell r="G1960">
            <v>2081</v>
          </cell>
          <cell r="H1960">
            <v>431205</v>
          </cell>
          <cell r="I1960">
            <v>1441</v>
          </cell>
          <cell r="J1960">
            <v>300376</v>
          </cell>
        </row>
        <row r="1961">
          <cell r="A1961">
            <v>220272</v>
          </cell>
          <cell r="B1961" t="str">
            <v>PI</v>
          </cell>
          <cell r="C1961" t="str">
            <v>COCAL DOS ALVES</v>
          </cell>
          <cell r="D1961" t="str">
            <v>220272</v>
          </cell>
          <cell r="J1961">
            <v>692874</v>
          </cell>
        </row>
        <row r="1962">
          <cell r="A1962">
            <v>220273</v>
          </cell>
          <cell r="B1962" t="str">
            <v>PI</v>
          </cell>
          <cell r="C1962" t="str">
            <v>COIVARAS</v>
          </cell>
          <cell r="D1962" t="str">
            <v>220273</v>
          </cell>
          <cell r="F1962">
            <v>12738908</v>
          </cell>
          <cell r="H1962">
            <v>12306171</v>
          </cell>
          <cell r="J1962">
            <v>11064980</v>
          </cell>
        </row>
        <row r="1963">
          <cell r="A1963">
            <v>220275</v>
          </cell>
          <cell r="B1963" t="str">
            <v>PI</v>
          </cell>
          <cell r="C1963" t="str">
            <v>COLÔNIA DO GURGUÉIA</v>
          </cell>
          <cell r="D1963" t="str">
            <v>220275</v>
          </cell>
          <cell r="F1963">
            <v>760120</v>
          </cell>
          <cell r="G1963">
            <v>6244</v>
          </cell>
          <cell r="H1963">
            <v>646934</v>
          </cell>
          <cell r="I1963">
            <v>587</v>
          </cell>
          <cell r="J1963">
            <v>405648</v>
          </cell>
        </row>
        <row r="1964">
          <cell r="A1964">
            <v>220277</v>
          </cell>
          <cell r="B1964" t="str">
            <v>PI</v>
          </cell>
          <cell r="C1964" t="str">
            <v>COLÔNIA DO PIAUÍ</v>
          </cell>
          <cell r="D1964" t="str">
            <v>220277</v>
          </cell>
          <cell r="E1964">
            <v>37560</v>
          </cell>
          <cell r="F1964">
            <v>2441174</v>
          </cell>
          <cell r="H1964">
            <v>6697382</v>
          </cell>
          <cell r="J1964">
            <v>6200932</v>
          </cell>
        </row>
        <row r="1965">
          <cell r="A1965">
            <v>220280</v>
          </cell>
          <cell r="B1965" t="str">
            <v>PI</v>
          </cell>
          <cell r="C1965" t="str">
            <v>CONCEIÇÃO DO CANINDÉ</v>
          </cell>
          <cell r="D1965" t="str">
            <v>220280</v>
          </cell>
          <cell r="E1965">
            <v>991</v>
          </cell>
          <cell r="F1965">
            <v>3763050</v>
          </cell>
          <cell r="H1965">
            <v>3593173</v>
          </cell>
          <cell r="J1965">
            <v>3134268</v>
          </cell>
        </row>
        <row r="1966">
          <cell r="A1966">
            <v>220285</v>
          </cell>
          <cell r="B1966" t="str">
            <v>PI</v>
          </cell>
          <cell r="C1966" t="str">
            <v>CORONEL JOSÉ DIAS</v>
          </cell>
          <cell r="D1966" t="str">
            <v>220285</v>
          </cell>
          <cell r="F1966">
            <v>10068424</v>
          </cell>
          <cell r="H1966">
            <v>9704040</v>
          </cell>
          <cell r="J1966">
            <v>8731908</v>
          </cell>
        </row>
        <row r="1967">
          <cell r="A1967">
            <v>220290</v>
          </cell>
          <cell r="B1967" t="str">
            <v>PI</v>
          </cell>
          <cell r="C1967" t="str">
            <v>CORRENTE</v>
          </cell>
          <cell r="D1967" t="str">
            <v>220290</v>
          </cell>
          <cell r="F1967">
            <v>26768097</v>
          </cell>
          <cell r="H1967">
            <v>25904610</v>
          </cell>
          <cell r="J1967">
            <v>23314149</v>
          </cell>
        </row>
        <row r="1968">
          <cell r="A1968">
            <v>220300</v>
          </cell>
          <cell r="B1968" t="str">
            <v>PI</v>
          </cell>
          <cell r="C1968" t="str">
            <v>CRISTALÂNDIA DO PIAUÍ</v>
          </cell>
          <cell r="D1968" t="str">
            <v>220300</v>
          </cell>
          <cell r="E1968">
            <v>20123</v>
          </cell>
          <cell r="F1968">
            <v>5883248</v>
          </cell>
          <cell r="G1968">
            <v>4058</v>
          </cell>
          <cell r="H1968">
            <v>4896361</v>
          </cell>
          <cell r="I1968">
            <v>12880</v>
          </cell>
          <cell r="J1968">
            <v>5381936</v>
          </cell>
        </row>
        <row r="1969">
          <cell r="A1969">
            <v>220310</v>
          </cell>
          <cell r="B1969" t="str">
            <v>PI</v>
          </cell>
          <cell r="C1969" t="str">
            <v>CRISTINO CASTRO</v>
          </cell>
          <cell r="D1969" t="str">
            <v>220310</v>
          </cell>
          <cell r="F1969">
            <v>7130886</v>
          </cell>
          <cell r="H1969">
            <v>7239211</v>
          </cell>
          <cell r="J1969">
            <v>9396285</v>
          </cell>
        </row>
        <row r="1970">
          <cell r="A1970">
            <v>220320</v>
          </cell>
          <cell r="B1970" t="str">
            <v>PI</v>
          </cell>
          <cell r="C1970" t="str">
            <v>CURIMATÁ</v>
          </cell>
          <cell r="D1970" t="str">
            <v>220320</v>
          </cell>
          <cell r="F1970">
            <v>3475204</v>
          </cell>
          <cell r="H1970">
            <v>2924744</v>
          </cell>
          <cell r="J1970">
            <v>3061260</v>
          </cell>
        </row>
        <row r="1971">
          <cell r="A1971">
            <v>220323</v>
          </cell>
          <cell r="B1971" t="str">
            <v>PI</v>
          </cell>
          <cell r="C1971" t="str">
            <v>CURRAIS</v>
          </cell>
          <cell r="D1971" t="str">
            <v>220323</v>
          </cell>
          <cell r="F1971">
            <v>2761333</v>
          </cell>
          <cell r="H1971">
            <v>2088836</v>
          </cell>
          <cell r="I1971">
            <v>37267</v>
          </cell>
          <cell r="J1971">
            <v>1421963</v>
          </cell>
        </row>
        <row r="1972">
          <cell r="A1972">
            <v>220327</v>
          </cell>
          <cell r="B1972" t="str">
            <v>PI</v>
          </cell>
          <cell r="C1972" t="str">
            <v>CURRAL NOVO DO PIAUÍ</v>
          </cell>
          <cell r="D1972" t="str">
            <v>220327</v>
          </cell>
          <cell r="E1972">
            <v>9779</v>
          </cell>
          <cell r="F1972">
            <v>67694590</v>
          </cell>
          <cell r="G1972">
            <v>21805</v>
          </cell>
          <cell r="H1972">
            <v>66175281</v>
          </cell>
          <cell r="I1972">
            <v>3694</v>
          </cell>
          <cell r="J1972">
            <v>59303874</v>
          </cell>
        </row>
        <row r="1973">
          <cell r="A1973">
            <v>220325</v>
          </cell>
          <cell r="B1973" t="str">
            <v>PI</v>
          </cell>
          <cell r="C1973" t="str">
            <v>CURRALINHOS</v>
          </cell>
          <cell r="D1973" t="str">
            <v>220325</v>
          </cell>
          <cell r="F1973">
            <v>1710766</v>
          </cell>
          <cell r="H1973">
            <v>1655580</v>
          </cell>
          <cell r="J1973">
            <v>1490022</v>
          </cell>
        </row>
        <row r="1974">
          <cell r="A1974">
            <v>220330</v>
          </cell>
          <cell r="B1974" t="str">
            <v>PI</v>
          </cell>
          <cell r="C1974" t="str">
            <v>DEMERVAL LOBÃO</v>
          </cell>
          <cell r="D1974" t="str">
            <v>220330</v>
          </cell>
          <cell r="F1974">
            <v>6809453</v>
          </cell>
          <cell r="H1974">
            <v>7850276</v>
          </cell>
          <cell r="J1974">
            <v>5900877</v>
          </cell>
        </row>
        <row r="1975">
          <cell r="A1975">
            <v>220335</v>
          </cell>
          <cell r="B1975" t="str">
            <v>PI</v>
          </cell>
          <cell r="C1975" t="str">
            <v>DIRCEU ARCOVERDE</v>
          </cell>
          <cell r="D1975" t="str">
            <v>220335</v>
          </cell>
          <cell r="F1975">
            <v>3396005</v>
          </cell>
          <cell r="H1975">
            <v>3331610</v>
          </cell>
          <cell r="J1975">
            <v>2963009</v>
          </cell>
        </row>
        <row r="1976">
          <cell r="A1976">
            <v>220340</v>
          </cell>
          <cell r="B1976" t="str">
            <v>PI</v>
          </cell>
          <cell r="C1976" t="str">
            <v>DOM EXPEDITO LOPES</v>
          </cell>
          <cell r="D1976" t="str">
            <v>220340</v>
          </cell>
          <cell r="E1976">
            <v>86870</v>
          </cell>
          <cell r="F1976">
            <v>1417624</v>
          </cell>
          <cell r="G1976">
            <v>2330</v>
          </cell>
          <cell r="H1976">
            <v>3066754</v>
          </cell>
          <cell r="I1976">
            <v>1103</v>
          </cell>
          <cell r="J1976">
            <v>2915841</v>
          </cell>
        </row>
        <row r="1977">
          <cell r="A1977">
            <v>220345</v>
          </cell>
          <cell r="B1977" t="str">
            <v>PI</v>
          </cell>
          <cell r="C1977" t="str">
            <v>DOM INOCÊNCIO</v>
          </cell>
          <cell r="D1977" t="str">
            <v>220345</v>
          </cell>
          <cell r="F1977">
            <v>8956797</v>
          </cell>
          <cell r="G1977">
            <v>18107</v>
          </cell>
          <cell r="H1977">
            <v>11822662</v>
          </cell>
          <cell r="J1977">
            <v>10625903</v>
          </cell>
        </row>
        <row r="1978">
          <cell r="A1978">
            <v>220342</v>
          </cell>
          <cell r="B1978" t="str">
            <v>PI</v>
          </cell>
          <cell r="C1978" t="str">
            <v>DOMINGOS MOURÃO</v>
          </cell>
          <cell r="D1978" t="str">
            <v>220342</v>
          </cell>
          <cell r="F1978">
            <v>17682024</v>
          </cell>
          <cell r="H1978">
            <v>17096833</v>
          </cell>
          <cell r="J1978">
            <v>15371980</v>
          </cell>
        </row>
        <row r="1979">
          <cell r="A1979">
            <v>220350</v>
          </cell>
          <cell r="B1979" t="str">
            <v>PI</v>
          </cell>
          <cell r="C1979" t="str">
            <v>ELESBÃO VELOSO</v>
          </cell>
          <cell r="D1979" t="str">
            <v>220350</v>
          </cell>
          <cell r="E1979">
            <v>6481</v>
          </cell>
          <cell r="F1979">
            <v>2379579</v>
          </cell>
          <cell r="G1979">
            <v>4556</v>
          </cell>
          <cell r="H1979">
            <v>2359117</v>
          </cell>
          <cell r="I1979">
            <v>41528</v>
          </cell>
          <cell r="J1979">
            <v>1592992</v>
          </cell>
        </row>
        <row r="1980">
          <cell r="A1980">
            <v>220360</v>
          </cell>
          <cell r="B1980" t="str">
            <v>PI</v>
          </cell>
          <cell r="C1980" t="str">
            <v>ELISEU MARTINS</v>
          </cell>
          <cell r="D1980" t="str">
            <v>220360</v>
          </cell>
          <cell r="E1980">
            <v>530</v>
          </cell>
          <cell r="F1980">
            <v>1077564</v>
          </cell>
          <cell r="H1980">
            <v>1144838</v>
          </cell>
          <cell r="I1980">
            <v>2763</v>
          </cell>
          <cell r="J1980">
            <v>2078133</v>
          </cell>
        </row>
        <row r="1981">
          <cell r="A1981">
            <v>220370</v>
          </cell>
          <cell r="B1981" t="str">
            <v>PI</v>
          </cell>
          <cell r="C1981" t="str">
            <v>ESPERANTINA</v>
          </cell>
          <cell r="D1981" t="str">
            <v>220370</v>
          </cell>
          <cell r="F1981">
            <v>5342819</v>
          </cell>
          <cell r="H1981">
            <v>5170470</v>
          </cell>
          <cell r="J1981">
            <v>4653423</v>
          </cell>
        </row>
        <row r="1982">
          <cell r="A1982">
            <v>220375</v>
          </cell>
          <cell r="B1982" t="str">
            <v>PI</v>
          </cell>
          <cell r="C1982" t="str">
            <v>FARTURA DO PIAUÍ</v>
          </cell>
          <cell r="D1982" t="str">
            <v>220375</v>
          </cell>
          <cell r="F1982">
            <v>22822115</v>
          </cell>
          <cell r="H1982">
            <v>22910835</v>
          </cell>
          <cell r="J1982">
            <v>20515905</v>
          </cell>
        </row>
        <row r="1983">
          <cell r="A1983">
            <v>220380</v>
          </cell>
          <cell r="B1983" t="str">
            <v>PI</v>
          </cell>
          <cell r="C1983" t="str">
            <v>FLORES DO PIAUÍ</v>
          </cell>
          <cell r="D1983" t="str">
            <v>220380</v>
          </cell>
          <cell r="F1983">
            <v>5532782</v>
          </cell>
          <cell r="H1983">
            <v>5694646</v>
          </cell>
          <cell r="J1983">
            <v>5098347</v>
          </cell>
        </row>
        <row r="1984">
          <cell r="A1984">
            <v>220385</v>
          </cell>
          <cell r="B1984" t="str">
            <v>PI</v>
          </cell>
          <cell r="C1984" t="str">
            <v>FLORESTA DO PIAUÍ</v>
          </cell>
          <cell r="D1984" t="str">
            <v>220385</v>
          </cell>
          <cell r="F1984">
            <v>7140071</v>
          </cell>
          <cell r="H1984">
            <v>6875430</v>
          </cell>
          <cell r="J1984">
            <v>6186867</v>
          </cell>
        </row>
        <row r="1985">
          <cell r="A1985">
            <v>220390</v>
          </cell>
          <cell r="B1985" t="str">
            <v>PI</v>
          </cell>
          <cell r="C1985" t="str">
            <v>FLORIANO</v>
          </cell>
          <cell r="D1985" t="str">
            <v>220390</v>
          </cell>
          <cell r="E1985">
            <v>468289</v>
          </cell>
          <cell r="F1985">
            <v>34940672</v>
          </cell>
          <cell r="G1985">
            <v>242412</v>
          </cell>
          <cell r="H1985">
            <v>34461216</v>
          </cell>
          <cell r="I1985">
            <v>386759</v>
          </cell>
          <cell r="J1985">
            <v>25457330</v>
          </cell>
        </row>
        <row r="1986">
          <cell r="A1986">
            <v>220400</v>
          </cell>
          <cell r="B1986" t="str">
            <v>PI</v>
          </cell>
          <cell r="C1986" t="str">
            <v>FRANCINÓPOLIS</v>
          </cell>
          <cell r="D1986" t="str">
            <v>220400</v>
          </cell>
          <cell r="E1986">
            <v>9359</v>
          </cell>
          <cell r="F1986">
            <v>4735532</v>
          </cell>
          <cell r="G1986">
            <v>6852</v>
          </cell>
          <cell r="H1986">
            <v>5511224</v>
          </cell>
          <cell r="I1986">
            <v>4663</v>
          </cell>
          <cell r="J1986">
            <v>5949266</v>
          </cell>
        </row>
        <row r="1987">
          <cell r="A1987">
            <v>220410</v>
          </cell>
          <cell r="B1987" t="str">
            <v>PI</v>
          </cell>
          <cell r="C1987" t="str">
            <v>FRANCISCO AYRES</v>
          </cell>
          <cell r="D1987" t="str">
            <v>220410</v>
          </cell>
          <cell r="F1987">
            <v>74524</v>
          </cell>
          <cell r="H1987">
            <v>72120</v>
          </cell>
          <cell r="J1987">
            <v>64908</v>
          </cell>
        </row>
        <row r="1988">
          <cell r="A1988">
            <v>220415</v>
          </cell>
          <cell r="B1988" t="str">
            <v>PI</v>
          </cell>
          <cell r="C1988" t="str">
            <v>FRANCISCO MACEDO</v>
          </cell>
          <cell r="D1988" t="str">
            <v>220415</v>
          </cell>
          <cell r="F1988">
            <v>10616905</v>
          </cell>
          <cell r="H1988">
            <v>12197550</v>
          </cell>
          <cell r="I1988">
            <v>178941</v>
          </cell>
          <cell r="J1988">
            <v>10404972</v>
          </cell>
        </row>
        <row r="1989">
          <cell r="A1989">
            <v>220420</v>
          </cell>
          <cell r="B1989" t="str">
            <v>PI</v>
          </cell>
          <cell r="C1989" t="str">
            <v>FRANCISCO SANTOS</v>
          </cell>
          <cell r="D1989" t="str">
            <v>220420</v>
          </cell>
          <cell r="E1989">
            <v>24739</v>
          </cell>
          <cell r="F1989">
            <v>7157343</v>
          </cell>
          <cell r="G1989">
            <v>10001</v>
          </cell>
          <cell r="H1989">
            <v>10433726</v>
          </cell>
          <cell r="I1989">
            <v>12557</v>
          </cell>
          <cell r="J1989">
            <v>12016346</v>
          </cell>
        </row>
        <row r="1990">
          <cell r="A1990">
            <v>220430</v>
          </cell>
          <cell r="B1990" t="str">
            <v>PI</v>
          </cell>
          <cell r="C1990" t="str">
            <v>FRONTEIRAS</v>
          </cell>
          <cell r="D1990" t="str">
            <v>220430</v>
          </cell>
          <cell r="E1990">
            <v>21661</v>
          </cell>
          <cell r="F1990">
            <v>6451209</v>
          </cell>
          <cell r="G1990">
            <v>26009</v>
          </cell>
          <cell r="H1990">
            <v>6236728</v>
          </cell>
          <cell r="I1990">
            <v>4269</v>
          </cell>
          <cell r="J1990">
            <v>5330322</v>
          </cell>
        </row>
        <row r="1991">
          <cell r="A1991">
            <v>220440</v>
          </cell>
          <cell r="B1991" t="str">
            <v>PI</v>
          </cell>
          <cell r="C1991" t="str">
            <v>GILBUÉS</v>
          </cell>
          <cell r="D1991" t="str">
            <v>220440</v>
          </cell>
          <cell r="E1991">
            <v>474</v>
          </cell>
          <cell r="F1991">
            <v>2861499</v>
          </cell>
          <cell r="G1991">
            <v>10923</v>
          </cell>
          <cell r="H1991">
            <v>2347680</v>
          </cell>
          <cell r="I1991">
            <v>100</v>
          </cell>
          <cell r="J1991">
            <v>2024706</v>
          </cell>
        </row>
        <row r="1992">
          <cell r="A1992">
            <v>220455</v>
          </cell>
          <cell r="B1992" t="str">
            <v>PI</v>
          </cell>
          <cell r="C1992" t="str">
            <v>GUARIBAS</v>
          </cell>
          <cell r="D1992" t="str">
            <v>220455</v>
          </cell>
          <cell r="E1992">
            <v>5100</v>
          </cell>
          <cell r="F1992">
            <v>2258453</v>
          </cell>
          <cell r="G1992">
            <v>20540</v>
          </cell>
          <cell r="H1992">
            <v>2992529</v>
          </cell>
          <cell r="I1992">
            <v>101507</v>
          </cell>
          <cell r="J1992">
            <v>2767789</v>
          </cell>
        </row>
        <row r="1993">
          <cell r="A1993">
            <v>220460</v>
          </cell>
          <cell r="B1993" t="str">
            <v>PI</v>
          </cell>
          <cell r="C1993" t="str">
            <v>HUGO NAPOLEÃO</v>
          </cell>
          <cell r="D1993" t="str">
            <v>220460</v>
          </cell>
          <cell r="E1993">
            <v>6210</v>
          </cell>
          <cell r="F1993">
            <v>1550320</v>
          </cell>
          <cell r="G1993">
            <v>26420</v>
          </cell>
          <cell r="H1993">
            <v>1194962</v>
          </cell>
          <cell r="I1993">
            <v>36580</v>
          </cell>
          <cell r="J1993">
            <v>1336765</v>
          </cell>
        </row>
        <row r="1994">
          <cell r="A1994">
            <v>220470</v>
          </cell>
          <cell r="B1994" t="str">
            <v>PI</v>
          </cell>
          <cell r="C1994" t="str">
            <v>INHUMA</v>
          </cell>
          <cell r="D1994" t="str">
            <v>220470</v>
          </cell>
          <cell r="E1994">
            <v>16434</v>
          </cell>
          <cell r="F1994">
            <v>13324287</v>
          </cell>
          <cell r="G1994">
            <v>5821</v>
          </cell>
          <cell r="H1994">
            <v>12816866</v>
          </cell>
          <cell r="I1994">
            <v>116738</v>
          </cell>
          <cell r="J1994">
            <v>10734635</v>
          </cell>
        </row>
        <row r="1995">
          <cell r="A1995">
            <v>220480</v>
          </cell>
          <cell r="B1995" t="str">
            <v>PI</v>
          </cell>
          <cell r="C1995" t="str">
            <v>IPIRANGA DO PIAUÍ</v>
          </cell>
          <cell r="D1995" t="str">
            <v>220480</v>
          </cell>
          <cell r="E1995">
            <v>123</v>
          </cell>
          <cell r="F1995">
            <v>2584341</v>
          </cell>
          <cell r="G1995">
            <v>69</v>
          </cell>
          <cell r="H1995">
            <v>2363560</v>
          </cell>
          <cell r="I1995">
            <v>122</v>
          </cell>
          <cell r="J1995">
            <v>3418216</v>
          </cell>
        </row>
        <row r="1996">
          <cell r="A1996">
            <v>220490</v>
          </cell>
          <cell r="B1996" t="str">
            <v>PI</v>
          </cell>
          <cell r="C1996" t="str">
            <v>ISAÍAS COELHO</v>
          </cell>
          <cell r="D1996" t="str">
            <v>220490</v>
          </cell>
          <cell r="F1996">
            <v>1443205</v>
          </cell>
          <cell r="G1996">
            <v>2000</v>
          </cell>
          <cell r="H1996">
            <v>1364970</v>
          </cell>
          <cell r="I1996">
            <v>40248</v>
          </cell>
          <cell r="J1996">
            <v>2588949</v>
          </cell>
        </row>
        <row r="1997">
          <cell r="A1997">
            <v>220500</v>
          </cell>
          <cell r="B1997" t="str">
            <v>PI</v>
          </cell>
          <cell r="C1997" t="str">
            <v>ITAINÓPOLIS</v>
          </cell>
          <cell r="D1997" t="str">
            <v>220500</v>
          </cell>
          <cell r="F1997">
            <v>5870594</v>
          </cell>
          <cell r="H1997">
            <v>5681220</v>
          </cell>
          <cell r="J1997">
            <v>5113098</v>
          </cell>
        </row>
        <row r="1998">
          <cell r="A1998">
            <v>220510</v>
          </cell>
          <cell r="B1998" t="str">
            <v>PI</v>
          </cell>
          <cell r="C1998" t="str">
            <v>ITAUEIRA</v>
          </cell>
          <cell r="D1998" t="str">
            <v>220510</v>
          </cell>
          <cell r="E1998">
            <v>6305</v>
          </cell>
          <cell r="F1998">
            <v>9521317</v>
          </cell>
          <cell r="G1998">
            <v>1013</v>
          </cell>
          <cell r="H1998">
            <v>9216425</v>
          </cell>
          <cell r="I1998">
            <v>845</v>
          </cell>
          <cell r="J1998">
            <v>7374883</v>
          </cell>
        </row>
        <row r="1999">
          <cell r="A1999">
            <v>220515</v>
          </cell>
          <cell r="B1999" t="str">
            <v>PI</v>
          </cell>
          <cell r="C1999" t="str">
            <v>JACOBINA DO PIAUÍ</v>
          </cell>
          <cell r="D1999" t="str">
            <v>220515</v>
          </cell>
          <cell r="F1999">
            <v>3577296</v>
          </cell>
          <cell r="H1999">
            <v>3322062</v>
          </cell>
          <cell r="J1999">
            <v>2968056</v>
          </cell>
        </row>
        <row r="2000">
          <cell r="A2000">
            <v>220520</v>
          </cell>
          <cell r="B2000" t="str">
            <v>PI</v>
          </cell>
          <cell r="C2000" t="str">
            <v>JAICÓS</v>
          </cell>
          <cell r="D2000" t="str">
            <v>220520</v>
          </cell>
          <cell r="E2000">
            <v>119221</v>
          </cell>
          <cell r="F2000">
            <v>9278376</v>
          </cell>
          <cell r="G2000">
            <v>56707</v>
          </cell>
          <cell r="H2000">
            <v>8240757</v>
          </cell>
          <cell r="J2000">
            <v>9181843</v>
          </cell>
        </row>
        <row r="2001">
          <cell r="A2001">
            <v>220525</v>
          </cell>
          <cell r="B2001" t="str">
            <v>PI</v>
          </cell>
          <cell r="C2001" t="str">
            <v>JARDIM DO MULATO</v>
          </cell>
          <cell r="D2001" t="str">
            <v>220525</v>
          </cell>
          <cell r="F2001">
            <v>2124957</v>
          </cell>
          <cell r="H2001">
            <v>2056410</v>
          </cell>
          <cell r="J2001">
            <v>1850769</v>
          </cell>
        </row>
        <row r="2002">
          <cell r="A2002">
            <v>220527</v>
          </cell>
          <cell r="B2002" t="str">
            <v>PI</v>
          </cell>
          <cell r="C2002" t="str">
            <v>JATOBÁ DO PIAUÍ</v>
          </cell>
          <cell r="D2002" t="str">
            <v>220527</v>
          </cell>
          <cell r="E2002">
            <v>17321</v>
          </cell>
          <cell r="F2002">
            <v>3324977</v>
          </cell>
          <cell r="G2002">
            <v>4601</v>
          </cell>
          <cell r="H2002">
            <v>2725988</v>
          </cell>
          <cell r="I2002">
            <v>162120</v>
          </cell>
          <cell r="J2002">
            <v>3059058</v>
          </cell>
        </row>
        <row r="2003">
          <cell r="A2003">
            <v>220530</v>
          </cell>
          <cell r="B2003" t="str">
            <v>PI</v>
          </cell>
          <cell r="C2003" t="str">
            <v>JERUMENHA</v>
          </cell>
          <cell r="D2003" t="str">
            <v>220530</v>
          </cell>
          <cell r="F2003">
            <v>811215</v>
          </cell>
          <cell r="H2003">
            <v>762150</v>
          </cell>
          <cell r="I2003">
            <v>152468</v>
          </cell>
          <cell r="J2003">
            <v>896474</v>
          </cell>
        </row>
        <row r="2004">
          <cell r="A2004">
            <v>220535</v>
          </cell>
          <cell r="B2004" t="str">
            <v>PI</v>
          </cell>
          <cell r="C2004" t="str">
            <v>JOÃO COSTA</v>
          </cell>
          <cell r="D2004" t="str">
            <v>220535</v>
          </cell>
          <cell r="F2004">
            <v>14193048</v>
          </cell>
          <cell r="H2004">
            <v>13551643</v>
          </cell>
          <cell r="I2004">
            <v>12999</v>
          </cell>
          <cell r="J2004">
            <v>13342873</v>
          </cell>
        </row>
        <row r="2005">
          <cell r="A2005">
            <v>220540</v>
          </cell>
          <cell r="B2005" t="str">
            <v>PI</v>
          </cell>
          <cell r="C2005" t="str">
            <v>JOAQUIM PIRES</v>
          </cell>
          <cell r="D2005" t="str">
            <v>220540</v>
          </cell>
          <cell r="F2005">
            <v>5654896</v>
          </cell>
          <cell r="H2005">
            <v>5472480</v>
          </cell>
          <cell r="J2005">
            <v>4925232</v>
          </cell>
        </row>
        <row r="2006">
          <cell r="A2006">
            <v>220545</v>
          </cell>
          <cell r="B2006" t="str">
            <v>PI</v>
          </cell>
          <cell r="C2006" t="str">
            <v>JOCA MARQUES</v>
          </cell>
          <cell r="D2006" t="str">
            <v>220545</v>
          </cell>
          <cell r="E2006">
            <v>2188</v>
          </cell>
          <cell r="F2006">
            <v>252946</v>
          </cell>
          <cell r="G2006">
            <v>1252</v>
          </cell>
          <cell r="H2006">
            <v>215793</v>
          </cell>
          <cell r="I2006">
            <v>4165</v>
          </cell>
          <cell r="J2006">
            <v>150372</v>
          </cell>
        </row>
        <row r="2007">
          <cell r="A2007">
            <v>220551</v>
          </cell>
          <cell r="B2007" t="str">
            <v>PI</v>
          </cell>
          <cell r="C2007" t="str">
            <v>JUAZEIRO DO PIAUÍ</v>
          </cell>
          <cell r="D2007" t="str">
            <v>220551</v>
          </cell>
          <cell r="F2007">
            <v>205785</v>
          </cell>
          <cell r="G2007">
            <v>11380</v>
          </cell>
          <cell r="H2007">
            <v>2066448</v>
          </cell>
          <cell r="I2007">
            <v>2438</v>
          </cell>
          <cell r="J2007">
            <v>2603378</v>
          </cell>
        </row>
        <row r="2008">
          <cell r="A2008">
            <v>220552</v>
          </cell>
          <cell r="B2008" t="str">
            <v>PI</v>
          </cell>
          <cell r="C2008" t="str">
            <v>JÚLIO BORGES</v>
          </cell>
          <cell r="D2008" t="str">
            <v>220552</v>
          </cell>
          <cell r="E2008">
            <v>2467</v>
          </cell>
          <cell r="F2008">
            <v>2165444</v>
          </cell>
          <cell r="H2008">
            <v>1701156</v>
          </cell>
          <cell r="I2008">
            <v>21782</v>
          </cell>
          <cell r="J2008">
            <v>1623661</v>
          </cell>
        </row>
        <row r="2009">
          <cell r="A2009">
            <v>220553</v>
          </cell>
          <cell r="B2009" t="str">
            <v>PI</v>
          </cell>
          <cell r="C2009" t="str">
            <v>JUREMA</v>
          </cell>
          <cell r="D2009" t="str">
            <v>220553</v>
          </cell>
          <cell r="F2009">
            <v>1816910</v>
          </cell>
          <cell r="H2009">
            <v>1758300</v>
          </cell>
          <cell r="I2009">
            <v>23960</v>
          </cell>
          <cell r="J2009">
            <v>2000765</v>
          </cell>
        </row>
        <row r="2010">
          <cell r="A2010">
            <v>220555</v>
          </cell>
          <cell r="B2010" t="str">
            <v>PI</v>
          </cell>
          <cell r="C2010" t="str">
            <v>LAGOA ALEGRE</v>
          </cell>
          <cell r="D2010" t="str">
            <v>220555</v>
          </cell>
          <cell r="E2010">
            <v>67725</v>
          </cell>
          <cell r="F2010">
            <v>3780392</v>
          </cell>
          <cell r="G2010">
            <v>50409</v>
          </cell>
          <cell r="H2010">
            <v>2852020</v>
          </cell>
          <cell r="I2010">
            <v>3486</v>
          </cell>
          <cell r="J2010">
            <v>1798303</v>
          </cell>
        </row>
        <row r="2011">
          <cell r="A2011">
            <v>220557</v>
          </cell>
          <cell r="B2011" t="str">
            <v>PI</v>
          </cell>
          <cell r="C2011" t="str">
            <v>LAGOA DE SÃO FRANCISCO</v>
          </cell>
          <cell r="D2011" t="str">
            <v>220557</v>
          </cell>
          <cell r="F2011">
            <v>12555</v>
          </cell>
          <cell r="H2011">
            <v>12150</v>
          </cell>
          <cell r="J2011">
            <v>10935</v>
          </cell>
        </row>
        <row r="2012">
          <cell r="A2012">
            <v>220556</v>
          </cell>
          <cell r="B2012" t="str">
            <v>PI</v>
          </cell>
          <cell r="C2012" t="str">
            <v>LAGOA DO BARRO DO PIAUÍ</v>
          </cell>
          <cell r="D2012" t="str">
            <v>220556</v>
          </cell>
          <cell r="E2012">
            <v>264864</v>
          </cell>
          <cell r="F2012">
            <v>32287784</v>
          </cell>
          <cell r="H2012">
            <v>28270021</v>
          </cell>
          <cell r="J2012">
            <v>26341199</v>
          </cell>
        </row>
        <row r="2013">
          <cell r="A2013">
            <v>220559</v>
          </cell>
          <cell r="B2013" t="str">
            <v>PI</v>
          </cell>
          <cell r="C2013" t="str">
            <v>LAGOA DO SÍTIO</v>
          </cell>
          <cell r="D2013" t="str">
            <v>220559</v>
          </cell>
          <cell r="E2013">
            <v>22840</v>
          </cell>
          <cell r="F2013">
            <v>798776</v>
          </cell>
          <cell r="G2013">
            <v>566</v>
          </cell>
          <cell r="H2013">
            <v>679142</v>
          </cell>
          <cell r="I2013">
            <v>13245</v>
          </cell>
          <cell r="J2013">
            <v>882037</v>
          </cell>
        </row>
        <row r="2014">
          <cell r="A2014">
            <v>220560</v>
          </cell>
          <cell r="B2014" t="str">
            <v>PI</v>
          </cell>
          <cell r="C2014" t="str">
            <v>LANDRI SALES</v>
          </cell>
          <cell r="D2014" t="str">
            <v>220560</v>
          </cell>
          <cell r="F2014">
            <v>764274</v>
          </cell>
          <cell r="G2014">
            <v>2382</v>
          </cell>
          <cell r="H2014">
            <v>1204794</v>
          </cell>
          <cell r="I2014">
            <v>8856</v>
          </cell>
          <cell r="J2014">
            <v>1054862</v>
          </cell>
        </row>
        <row r="2015">
          <cell r="A2015">
            <v>220570</v>
          </cell>
          <cell r="B2015" t="str">
            <v>PI</v>
          </cell>
          <cell r="C2015" t="str">
            <v>LUÍS CORREIA</v>
          </cell>
          <cell r="D2015" t="str">
            <v>220570</v>
          </cell>
          <cell r="F2015">
            <v>10397803</v>
          </cell>
          <cell r="H2015">
            <v>10062390</v>
          </cell>
          <cell r="J2015">
            <v>9056151</v>
          </cell>
        </row>
        <row r="2016">
          <cell r="A2016">
            <v>220580</v>
          </cell>
          <cell r="B2016" t="str">
            <v>PI</v>
          </cell>
          <cell r="C2016" t="str">
            <v>LUZILÂNDIA</v>
          </cell>
          <cell r="D2016" t="str">
            <v>220580</v>
          </cell>
          <cell r="E2016">
            <v>24615</v>
          </cell>
          <cell r="F2016">
            <v>8898287</v>
          </cell>
          <cell r="G2016">
            <v>9290</v>
          </cell>
          <cell r="H2016">
            <v>8032240</v>
          </cell>
          <cell r="J2016">
            <v>7212294</v>
          </cell>
        </row>
        <row r="2017">
          <cell r="A2017">
            <v>220585</v>
          </cell>
          <cell r="B2017" t="str">
            <v>PI</v>
          </cell>
          <cell r="C2017" t="str">
            <v>MADEIRO</v>
          </cell>
          <cell r="D2017" t="str">
            <v>220585</v>
          </cell>
          <cell r="E2017">
            <v>947</v>
          </cell>
          <cell r="F2017">
            <v>603097</v>
          </cell>
          <cell r="G2017">
            <v>2024</v>
          </cell>
          <cell r="H2017">
            <v>580610</v>
          </cell>
          <cell r="I2017">
            <v>2366</v>
          </cell>
          <cell r="J2017">
            <v>491777</v>
          </cell>
        </row>
        <row r="2018">
          <cell r="A2018">
            <v>220590</v>
          </cell>
          <cell r="B2018" t="str">
            <v>PI</v>
          </cell>
          <cell r="C2018" t="str">
            <v>MANOEL EMÍDIO</v>
          </cell>
          <cell r="D2018" t="str">
            <v>220590</v>
          </cell>
          <cell r="F2018">
            <v>9104565</v>
          </cell>
          <cell r="H2018">
            <v>11585926</v>
          </cell>
          <cell r="J2018">
            <v>12646538</v>
          </cell>
        </row>
        <row r="2019">
          <cell r="A2019">
            <v>220595</v>
          </cell>
          <cell r="B2019" t="str">
            <v>PI</v>
          </cell>
          <cell r="C2019" t="str">
            <v>MARCOLÂNDIA</v>
          </cell>
          <cell r="D2019" t="str">
            <v>220595</v>
          </cell>
          <cell r="F2019">
            <v>1054022</v>
          </cell>
          <cell r="H2019">
            <v>1000620</v>
          </cell>
          <cell r="J2019">
            <v>900558</v>
          </cell>
        </row>
        <row r="2020">
          <cell r="A2020">
            <v>220600</v>
          </cell>
          <cell r="B2020" t="str">
            <v>PI</v>
          </cell>
          <cell r="C2020" t="str">
            <v>MARCOS PARENTE</v>
          </cell>
          <cell r="D2020" t="str">
            <v>220600</v>
          </cell>
          <cell r="F2020">
            <v>150443</v>
          </cell>
          <cell r="H2020">
            <v>145590</v>
          </cell>
          <cell r="J2020">
            <v>131031</v>
          </cell>
        </row>
        <row r="2021">
          <cell r="A2021">
            <v>220605</v>
          </cell>
          <cell r="B2021" t="str">
            <v>PI</v>
          </cell>
          <cell r="C2021" t="str">
            <v>MASSAPÊ DO PIAUÍ</v>
          </cell>
          <cell r="D2021" t="str">
            <v>220605</v>
          </cell>
          <cell r="E2021">
            <v>16973</v>
          </cell>
          <cell r="F2021">
            <v>4866714</v>
          </cell>
          <cell r="H2021">
            <v>6504861</v>
          </cell>
          <cell r="J2021">
            <v>5755992</v>
          </cell>
        </row>
        <row r="2022">
          <cell r="A2022">
            <v>220610</v>
          </cell>
          <cell r="B2022" t="str">
            <v>PI</v>
          </cell>
          <cell r="C2022" t="str">
            <v>MATIAS OLÍMPIO</v>
          </cell>
          <cell r="D2022" t="str">
            <v>220610</v>
          </cell>
          <cell r="F2022">
            <v>1248432</v>
          </cell>
          <cell r="H2022">
            <v>1208160</v>
          </cell>
          <cell r="J2022">
            <v>1087344</v>
          </cell>
        </row>
        <row r="2023">
          <cell r="A2023">
            <v>220620</v>
          </cell>
          <cell r="B2023" t="str">
            <v>PI</v>
          </cell>
          <cell r="C2023" t="str">
            <v>MIGUEL ALVES</v>
          </cell>
          <cell r="D2023" t="str">
            <v>220620</v>
          </cell>
          <cell r="F2023">
            <v>7018306</v>
          </cell>
          <cell r="H2023">
            <v>7058693</v>
          </cell>
          <cell r="I2023">
            <v>1230</v>
          </cell>
          <cell r="J2023">
            <v>7278294</v>
          </cell>
        </row>
        <row r="2024">
          <cell r="A2024">
            <v>220630</v>
          </cell>
          <cell r="B2024" t="str">
            <v>PI</v>
          </cell>
          <cell r="C2024" t="str">
            <v>MIGUEL LEÃO</v>
          </cell>
          <cell r="D2024" t="str">
            <v>220630</v>
          </cell>
          <cell r="E2024">
            <v>10607</v>
          </cell>
          <cell r="F2024">
            <v>989235</v>
          </cell>
          <cell r="G2024">
            <v>9818</v>
          </cell>
          <cell r="H2024">
            <v>707744</v>
          </cell>
          <cell r="I2024">
            <v>5398</v>
          </cell>
          <cell r="J2024">
            <v>729561</v>
          </cell>
        </row>
        <row r="2025">
          <cell r="A2025">
            <v>220640</v>
          </cell>
          <cell r="B2025" t="str">
            <v>PI</v>
          </cell>
          <cell r="C2025" t="str">
            <v>MONSENHOR GIL</v>
          </cell>
          <cell r="D2025" t="str">
            <v>220640</v>
          </cell>
          <cell r="F2025">
            <v>0</v>
          </cell>
          <cell r="H2025">
            <v>0</v>
          </cell>
          <cell r="J2025">
            <v>0</v>
          </cell>
        </row>
        <row r="2026">
          <cell r="A2026">
            <v>220650</v>
          </cell>
          <cell r="B2026" t="str">
            <v>PI</v>
          </cell>
          <cell r="C2026" t="str">
            <v>MONSENHOR HIPÓLITO</v>
          </cell>
          <cell r="D2026" t="str">
            <v>220650</v>
          </cell>
          <cell r="E2026">
            <v>263</v>
          </cell>
          <cell r="F2026">
            <v>474425</v>
          </cell>
          <cell r="G2026">
            <v>14</v>
          </cell>
          <cell r="H2026">
            <v>868098</v>
          </cell>
          <cell r="J2026">
            <v>1594277</v>
          </cell>
        </row>
        <row r="2027">
          <cell r="A2027">
            <v>220660</v>
          </cell>
          <cell r="B2027" t="str">
            <v>PI</v>
          </cell>
          <cell r="C2027" t="str">
            <v>MONTE ALEGRE DO PIAUÍ</v>
          </cell>
          <cell r="D2027" t="str">
            <v>220660</v>
          </cell>
          <cell r="E2027">
            <v>4815</v>
          </cell>
          <cell r="F2027">
            <v>729937</v>
          </cell>
          <cell r="G2027">
            <v>5855</v>
          </cell>
          <cell r="H2027">
            <v>1208223</v>
          </cell>
          <cell r="I2027">
            <v>9852</v>
          </cell>
          <cell r="J2027">
            <v>848184</v>
          </cell>
        </row>
        <row r="2028">
          <cell r="A2028">
            <v>220665</v>
          </cell>
          <cell r="B2028" t="str">
            <v>PI</v>
          </cell>
          <cell r="C2028" t="str">
            <v>MORRO CABEÇA NO TEMPO</v>
          </cell>
          <cell r="D2028" t="str">
            <v>220665</v>
          </cell>
          <cell r="F2028">
            <v>12874266</v>
          </cell>
          <cell r="H2028">
            <v>12370695</v>
          </cell>
          <cell r="J2028">
            <v>11112552</v>
          </cell>
        </row>
        <row r="2029">
          <cell r="A2029">
            <v>220667</v>
          </cell>
          <cell r="B2029" t="str">
            <v>PI</v>
          </cell>
          <cell r="C2029" t="str">
            <v>MORRO DO CHAPÉU DO PIAUÍ</v>
          </cell>
          <cell r="D2029" t="str">
            <v>220667</v>
          </cell>
          <cell r="E2029">
            <v>3790</v>
          </cell>
          <cell r="F2029">
            <v>700478</v>
          </cell>
          <cell r="G2029">
            <v>32575</v>
          </cell>
          <cell r="H2029">
            <v>1427351</v>
          </cell>
          <cell r="I2029">
            <v>19049</v>
          </cell>
          <cell r="J2029">
            <v>1241428</v>
          </cell>
        </row>
        <row r="2030">
          <cell r="A2030">
            <v>220669</v>
          </cell>
          <cell r="B2030" t="str">
            <v>PI</v>
          </cell>
          <cell r="C2030" t="str">
            <v>MURICI DOS PORTELAS</v>
          </cell>
          <cell r="D2030" t="str">
            <v>220669</v>
          </cell>
          <cell r="F2030">
            <v>1976777</v>
          </cell>
          <cell r="G2030">
            <v>35894</v>
          </cell>
          <cell r="H2030">
            <v>1634420</v>
          </cell>
          <cell r="J2030">
            <v>690390</v>
          </cell>
        </row>
        <row r="2031">
          <cell r="A2031">
            <v>220670</v>
          </cell>
          <cell r="B2031" t="str">
            <v>PI</v>
          </cell>
          <cell r="C2031" t="str">
            <v>NAZARÉ DO PIAUÍ</v>
          </cell>
          <cell r="D2031" t="str">
            <v>220670</v>
          </cell>
          <cell r="F2031">
            <v>2419296</v>
          </cell>
          <cell r="G2031">
            <v>190</v>
          </cell>
          <cell r="H2031">
            <v>2823083</v>
          </cell>
          <cell r="I2031">
            <v>2460</v>
          </cell>
          <cell r="J2031">
            <v>2422269</v>
          </cell>
        </row>
        <row r="2032">
          <cell r="A2032">
            <v>220672</v>
          </cell>
          <cell r="B2032" t="str">
            <v>PI</v>
          </cell>
          <cell r="C2032" t="str">
            <v>NAZÁRIA</v>
          </cell>
          <cell r="D2032" t="str">
            <v>220672</v>
          </cell>
          <cell r="E2032">
            <v>180191</v>
          </cell>
          <cell r="F2032">
            <v>5181438</v>
          </cell>
          <cell r="G2032">
            <v>123498</v>
          </cell>
          <cell r="H2032">
            <v>5148179</v>
          </cell>
          <cell r="I2032">
            <v>168091</v>
          </cell>
          <cell r="J2032">
            <v>5414445</v>
          </cell>
        </row>
        <row r="2033">
          <cell r="A2033">
            <v>220675</v>
          </cell>
          <cell r="B2033" t="str">
            <v>PI</v>
          </cell>
          <cell r="C2033" t="str">
            <v>NOSSA SENHORA DE NAZARÉ</v>
          </cell>
          <cell r="D2033" t="str">
            <v>220675</v>
          </cell>
          <cell r="E2033">
            <v>3097</v>
          </cell>
          <cell r="F2033">
            <v>1320023</v>
          </cell>
          <cell r="G2033">
            <v>1762</v>
          </cell>
          <cell r="H2033">
            <v>1240434</v>
          </cell>
          <cell r="I2033">
            <v>1693</v>
          </cell>
          <cell r="J2033">
            <v>1176675</v>
          </cell>
        </row>
        <row r="2034">
          <cell r="A2034">
            <v>220795</v>
          </cell>
          <cell r="B2034" t="str">
            <v>PI</v>
          </cell>
          <cell r="C2034" t="str">
            <v>NOVA SANTA RITA</v>
          </cell>
          <cell r="D2034" t="str">
            <v>220795</v>
          </cell>
          <cell r="E2034">
            <v>20990</v>
          </cell>
          <cell r="F2034">
            <v>21815904</v>
          </cell>
          <cell r="H2034">
            <v>21118865</v>
          </cell>
          <cell r="J2034">
            <v>18998577</v>
          </cell>
        </row>
        <row r="2035">
          <cell r="A2035">
            <v>220690</v>
          </cell>
          <cell r="B2035" t="str">
            <v>PI</v>
          </cell>
          <cell r="C2035" t="str">
            <v>NOVO ORIENTE DO PIAUÍ</v>
          </cell>
          <cell r="D2035" t="str">
            <v>220690</v>
          </cell>
          <cell r="F2035">
            <v>1329435</v>
          </cell>
          <cell r="H2035">
            <v>1286550</v>
          </cell>
          <cell r="J2035">
            <v>1157895</v>
          </cell>
        </row>
        <row r="2036">
          <cell r="A2036">
            <v>220695</v>
          </cell>
          <cell r="B2036" t="str">
            <v>PI</v>
          </cell>
          <cell r="C2036" t="str">
            <v>NOVO SANTO ANTÔNIO</v>
          </cell>
          <cell r="D2036" t="str">
            <v>220695</v>
          </cell>
          <cell r="F2036">
            <v>7479257</v>
          </cell>
          <cell r="H2036">
            <v>9322410</v>
          </cell>
          <cell r="J2036">
            <v>8390169</v>
          </cell>
        </row>
        <row r="2037">
          <cell r="A2037">
            <v>220700</v>
          </cell>
          <cell r="B2037" t="str">
            <v>PI</v>
          </cell>
          <cell r="C2037" t="str">
            <v>OEIRAS</v>
          </cell>
          <cell r="D2037" t="str">
            <v>220700</v>
          </cell>
          <cell r="F2037">
            <v>31000</v>
          </cell>
          <cell r="H2037">
            <v>30000</v>
          </cell>
          <cell r="J2037">
            <v>416710</v>
          </cell>
        </row>
        <row r="2038">
          <cell r="A2038">
            <v>220710</v>
          </cell>
          <cell r="B2038" t="str">
            <v>PI</v>
          </cell>
          <cell r="C2038" t="str">
            <v>OLHO D'ÁGUA DO PIAUÍ</v>
          </cell>
          <cell r="D2038" t="str">
            <v>220710</v>
          </cell>
          <cell r="F2038">
            <v>641380</v>
          </cell>
          <cell r="H2038">
            <v>486414</v>
          </cell>
          <cell r="J2038">
            <v>484061</v>
          </cell>
        </row>
        <row r="2039">
          <cell r="A2039">
            <v>220720</v>
          </cell>
          <cell r="B2039" t="str">
            <v>PI</v>
          </cell>
          <cell r="C2039" t="str">
            <v>PADRE MARCOS</v>
          </cell>
          <cell r="D2039" t="str">
            <v>220720</v>
          </cell>
          <cell r="E2039">
            <v>60534</v>
          </cell>
          <cell r="F2039">
            <v>27610332</v>
          </cell>
          <cell r="G2039">
            <v>144955</v>
          </cell>
          <cell r="H2039">
            <v>26664831</v>
          </cell>
          <cell r="J2039">
            <v>26293509</v>
          </cell>
        </row>
        <row r="2040">
          <cell r="A2040">
            <v>220730</v>
          </cell>
          <cell r="B2040" t="str">
            <v>PI</v>
          </cell>
          <cell r="C2040" t="str">
            <v>PAES LANDIM</v>
          </cell>
          <cell r="D2040" t="str">
            <v>220730</v>
          </cell>
          <cell r="F2040">
            <v>2602760</v>
          </cell>
          <cell r="H2040">
            <v>2518800</v>
          </cell>
          <cell r="J2040">
            <v>2266920</v>
          </cell>
        </row>
        <row r="2041">
          <cell r="A2041">
            <v>220735</v>
          </cell>
          <cell r="B2041" t="str">
            <v>PI</v>
          </cell>
          <cell r="C2041" t="str">
            <v>PAJEÚ DO PIAUÍ</v>
          </cell>
          <cell r="D2041" t="str">
            <v>220735</v>
          </cell>
          <cell r="E2041">
            <v>30777</v>
          </cell>
          <cell r="F2041">
            <v>17465692</v>
          </cell>
          <cell r="G2041">
            <v>194</v>
          </cell>
          <cell r="H2041">
            <v>16964656</v>
          </cell>
          <cell r="I2041">
            <v>62</v>
          </cell>
          <cell r="J2041">
            <v>16848010</v>
          </cell>
        </row>
        <row r="2042">
          <cell r="A2042">
            <v>220740</v>
          </cell>
          <cell r="B2042" t="str">
            <v>PI</v>
          </cell>
          <cell r="C2042" t="str">
            <v>PALMEIRA DO PIAUÍ</v>
          </cell>
          <cell r="D2042" t="str">
            <v>220740</v>
          </cell>
          <cell r="F2042">
            <v>5266418</v>
          </cell>
          <cell r="H2042">
            <v>5175029</v>
          </cell>
          <cell r="J2042">
            <v>4310649</v>
          </cell>
        </row>
        <row r="2043">
          <cell r="A2043">
            <v>220750</v>
          </cell>
          <cell r="B2043" t="str">
            <v>PI</v>
          </cell>
          <cell r="C2043" t="str">
            <v>PALMEIRAIS</v>
          </cell>
          <cell r="D2043" t="str">
            <v>220750</v>
          </cell>
          <cell r="E2043">
            <v>27632</v>
          </cell>
          <cell r="F2043">
            <v>15694493</v>
          </cell>
          <cell r="G2043">
            <v>21462</v>
          </cell>
          <cell r="H2043">
            <v>15844073</v>
          </cell>
          <cell r="I2043">
            <v>4739</v>
          </cell>
          <cell r="J2043">
            <v>14149320</v>
          </cell>
        </row>
        <row r="2044">
          <cell r="A2044">
            <v>220755</v>
          </cell>
          <cell r="B2044" t="str">
            <v>PI</v>
          </cell>
          <cell r="C2044" t="str">
            <v>PAQUETÁ</v>
          </cell>
          <cell r="D2044" t="str">
            <v>220755</v>
          </cell>
          <cell r="E2044">
            <v>4856</v>
          </cell>
          <cell r="F2044">
            <v>2473849</v>
          </cell>
          <cell r="G2044">
            <v>10798</v>
          </cell>
          <cell r="H2044">
            <v>2236430</v>
          </cell>
          <cell r="I2044">
            <v>5275</v>
          </cell>
          <cell r="J2044">
            <v>1942917</v>
          </cell>
        </row>
        <row r="2045">
          <cell r="A2045">
            <v>220760</v>
          </cell>
          <cell r="B2045" t="str">
            <v>PI</v>
          </cell>
          <cell r="C2045" t="str">
            <v>PARNAGUÁ</v>
          </cell>
          <cell r="D2045" t="str">
            <v>220760</v>
          </cell>
          <cell r="F2045">
            <v>569139</v>
          </cell>
          <cell r="H2045">
            <v>541350</v>
          </cell>
          <cell r="J2045">
            <v>485215</v>
          </cell>
        </row>
        <row r="2046">
          <cell r="A2046">
            <v>220770</v>
          </cell>
          <cell r="B2046" t="str">
            <v>PI</v>
          </cell>
          <cell r="C2046" t="str">
            <v>PARNAÍBA</v>
          </cell>
          <cell r="D2046" t="str">
            <v>220770</v>
          </cell>
          <cell r="F2046">
            <v>623100</v>
          </cell>
          <cell r="H2046">
            <v>603000</v>
          </cell>
          <cell r="J2046">
            <v>542700</v>
          </cell>
        </row>
        <row r="2047">
          <cell r="A2047">
            <v>220777</v>
          </cell>
          <cell r="B2047" t="str">
            <v>PI</v>
          </cell>
          <cell r="C2047" t="str">
            <v>PATOS DO PIAUÍ</v>
          </cell>
          <cell r="D2047" t="str">
            <v>220777</v>
          </cell>
          <cell r="F2047">
            <v>8220689</v>
          </cell>
          <cell r="H2047">
            <v>7095251</v>
          </cell>
          <cell r="J2047">
            <v>6538549</v>
          </cell>
        </row>
        <row r="2048">
          <cell r="A2048">
            <v>220779</v>
          </cell>
          <cell r="B2048" t="str">
            <v>PI</v>
          </cell>
          <cell r="C2048" t="str">
            <v>PAU D'ARCO DO PIAUÍ</v>
          </cell>
          <cell r="D2048" t="str">
            <v>220779</v>
          </cell>
          <cell r="F2048">
            <v>8297143</v>
          </cell>
          <cell r="H2048">
            <v>7805789</v>
          </cell>
          <cell r="J2048">
            <v>6828096</v>
          </cell>
        </row>
        <row r="2049">
          <cell r="A2049">
            <v>220780</v>
          </cell>
          <cell r="B2049" t="str">
            <v>PI</v>
          </cell>
          <cell r="C2049" t="str">
            <v>PAULISTANA</v>
          </cell>
          <cell r="D2049" t="str">
            <v>220780</v>
          </cell>
          <cell r="E2049">
            <v>63366</v>
          </cell>
          <cell r="F2049">
            <v>8126897</v>
          </cell>
          <cell r="H2049">
            <v>13388672</v>
          </cell>
          <cell r="J2049">
            <v>12551582</v>
          </cell>
        </row>
        <row r="2050">
          <cell r="A2050">
            <v>220785</v>
          </cell>
          <cell r="B2050" t="str">
            <v>PI</v>
          </cell>
          <cell r="C2050" t="str">
            <v>PAVUSSU</v>
          </cell>
          <cell r="D2050" t="str">
            <v>220785</v>
          </cell>
          <cell r="F2050">
            <v>3277764</v>
          </cell>
          <cell r="H2050">
            <v>3069675</v>
          </cell>
          <cell r="I2050">
            <v>71504</v>
          </cell>
          <cell r="J2050">
            <v>4137715</v>
          </cell>
        </row>
        <row r="2051">
          <cell r="A2051">
            <v>220793</v>
          </cell>
          <cell r="B2051" t="str">
            <v>PI</v>
          </cell>
          <cell r="C2051" t="str">
            <v>PEDRO LAURENTINO</v>
          </cell>
          <cell r="D2051" t="str">
            <v>220793</v>
          </cell>
          <cell r="F2051">
            <v>83601</v>
          </cell>
          <cell r="H2051">
            <v>69510</v>
          </cell>
          <cell r="J2051">
            <v>62559</v>
          </cell>
        </row>
        <row r="2052">
          <cell r="A2052">
            <v>220800</v>
          </cell>
          <cell r="B2052" t="str">
            <v>PI</v>
          </cell>
          <cell r="C2052" t="str">
            <v>PICOS</v>
          </cell>
          <cell r="D2052" t="str">
            <v>220800</v>
          </cell>
          <cell r="F2052">
            <v>869489</v>
          </cell>
          <cell r="H2052">
            <v>826710</v>
          </cell>
          <cell r="J2052">
            <v>749313</v>
          </cell>
        </row>
        <row r="2053">
          <cell r="A2053">
            <v>220810</v>
          </cell>
          <cell r="B2053" t="str">
            <v>PI</v>
          </cell>
          <cell r="C2053" t="str">
            <v>PIMENTEIRAS</v>
          </cell>
          <cell r="D2053" t="str">
            <v>220810</v>
          </cell>
          <cell r="F2053">
            <v>629335</v>
          </cell>
          <cell r="G2053">
            <v>23839</v>
          </cell>
          <cell r="H2053">
            <v>1058888</v>
          </cell>
          <cell r="I2053">
            <v>12757</v>
          </cell>
          <cell r="J2053">
            <v>971567</v>
          </cell>
        </row>
        <row r="2054">
          <cell r="A2054">
            <v>220820</v>
          </cell>
          <cell r="B2054" t="str">
            <v>PI</v>
          </cell>
          <cell r="C2054" t="str">
            <v>PIO IX</v>
          </cell>
          <cell r="D2054" t="str">
            <v>220820</v>
          </cell>
          <cell r="F2054">
            <v>4092155</v>
          </cell>
          <cell r="H2054">
            <v>3960150</v>
          </cell>
          <cell r="J2054">
            <v>3564135</v>
          </cell>
        </row>
        <row r="2055">
          <cell r="A2055">
            <v>220830</v>
          </cell>
          <cell r="B2055" t="str">
            <v>PI</v>
          </cell>
          <cell r="C2055" t="str">
            <v>PIRACURUCA</v>
          </cell>
          <cell r="D2055" t="str">
            <v>220830</v>
          </cell>
          <cell r="F2055">
            <v>13560392</v>
          </cell>
          <cell r="H2055">
            <v>13122960</v>
          </cell>
          <cell r="J2055">
            <v>11810664</v>
          </cell>
        </row>
        <row r="2056">
          <cell r="A2056">
            <v>220840</v>
          </cell>
          <cell r="B2056" t="str">
            <v>PI</v>
          </cell>
          <cell r="C2056" t="str">
            <v>PIRIPIRI</v>
          </cell>
          <cell r="D2056" t="str">
            <v>220840</v>
          </cell>
          <cell r="F2056">
            <v>41348464</v>
          </cell>
          <cell r="H2056">
            <v>40907524</v>
          </cell>
          <cell r="J2056">
            <v>36467362</v>
          </cell>
        </row>
        <row r="2057">
          <cell r="A2057">
            <v>220850</v>
          </cell>
          <cell r="B2057" t="str">
            <v>PI</v>
          </cell>
          <cell r="C2057" t="str">
            <v>PORTO</v>
          </cell>
          <cell r="D2057" t="str">
            <v>220850</v>
          </cell>
          <cell r="F2057">
            <v>896861</v>
          </cell>
          <cell r="H2057">
            <v>867930</v>
          </cell>
          <cell r="J2057">
            <v>781137</v>
          </cell>
        </row>
        <row r="2058">
          <cell r="A2058">
            <v>220855</v>
          </cell>
          <cell r="B2058" t="str">
            <v>PI</v>
          </cell>
          <cell r="C2058" t="str">
            <v>PORTO ALEGRE DO PIAUÍ</v>
          </cell>
          <cell r="D2058" t="str">
            <v>220855</v>
          </cell>
          <cell r="F2058">
            <v>8090256</v>
          </cell>
          <cell r="H2058">
            <v>8889411</v>
          </cell>
          <cell r="J2058">
            <v>11246387</v>
          </cell>
        </row>
        <row r="2059">
          <cell r="A2059">
            <v>220860</v>
          </cell>
          <cell r="B2059" t="str">
            <v>PI</v>
          </cell>
          <cell r="C2059" t="str">
            <v>PRATA DO PIAUÍ</v>
          </cell>
          <cell r="D2059" t="str">
            <v>220860</v>
          </cell>
          <cell r="F2059">
            <v>640615</v>
          </cell>
          <cell r="H2059">
            <v>619950</v>
          </cell>
          <cell r="J2059">
            <v>557955</v>
          </cell>
        </row>
        <row r="2060">
          <cell r="A2060">
            <v>220865</v>
          </cell>
          <cell r="B2060" t="str">
            <v>PI</v>
          </cell>
          <cell r="C2060" t="str">
            <v>QUEIMADA NOVA</v>
          </cell>
          <cell r="D2060" t="str">
            <v>220865</v>
          </cell>
          <cell r="F2060">
            <v>2695089</v>
          </cell>
          <cell r="H2060">
            <v>2599824</v>
          </cell>
          <cell r="J2060">
            <v>2501998</v>
          </cell>
        </row>
        <row r="2061">
          <cell r="A2061">
            <v>220870</v>
          </cell>
          <cell r="B2061" t="str">
            <v>PI</v>
          </cell>
          <cell r="C2061" t="str">
            <v>REDENÇÃO DO GURGUÉIA</v>
          </cell>
          <cell r="D2061" t="str">
            <v>220870</v>
          </cell>
          <cell r="F2061">
            <v>2143867</v>
          </cell>
          <cell r="H2061">
            <v>2018112</v>
          </cell>
          <cell r="I2061">
            <v>64847</v>
          </cell>
          <cell r="J2061">
            <v>6704795</v>
          </cell>
        </row>
        <row r="2062">
          <cell r="A2062">
            <v>220880</v>
          </cell>
          <cell r="B2062" t="str">
            <v>PI</v>
          </cell>
          <cell r="C2062" t="str">
            <v>REGENERAÇÃO</v>
          </cell>
          <cell r="D2062" t="str">
            <v>220880</v>
          </cell>
          <cell r="F2062">
            <v>203230</v>
          </cell>
          <cell r="H2062">
            <v>193236</v>
          </cell>
          <cell r="I2062">
            <v>2760</v>
          </cell>
          <cell r="J2062">
            <v>136188</v>
          </cell>
        </row>
        <row r="2063">
          <cell r="A2063">
            <v>220887</v>
          </cell>
          <cell r="B2063" t="str">
            <v>PI</v>
          </cell>
          <cell r="C2063" t="str">
            <v>RIBEIRA DO PIAUÍ</v>
          </cell>
          <cell r="D2063" t="str">
            <v>220887</v>
          </cell>
          <cell r="E2063">
            <v>31760</v>
          </cell>
          <cell r="F2063">
            <v>14108234</v>
          </cell>
          <cell r="G2063">
            <v>55923</v>
          </cell>
          <cell r="H2063">
            <v>14976896</v>
          </cell>
          <cell r="I2063">
            <v>38522</v>
          </cell>
          <cell r="J2063">
            <v>14510000</v>
          </cell>
        </row>
        <row r="2064">
          <cell r="A2064">
            <v>220890</v>
          </cell>
          <cell r="B2064" t="str">
            <v>PI</v>
          </cell>
          <cell r="C2064" t="str">
            <v>RIBEIRO GONÇALVES</v>
          </cell>
          <cell r="D2064" t="str">
            <v>220890</v>
          </cell>
          <cell r="F2064">
            <v>1370402</v>
          </cell>
          <cell r="H2064">
            <v>2298824</v>
          </cell>
          <cell r="J2064">
            <v>1580638</v>
          </cell>
        </row>
        <row r="2065">
          <cell r="A2065">
            <v>220900</v>
          </cell>
          <cell r="B2065" t="str">
            <v>PI</v>
          </cell>
          <cell r="C2065" t="str">
            <v>RIO GRANDE DO PIAUÍ</v>
          </cell>
          <cell r="D2065" t="str">
            <v>220900</v>
          </cell>
          <cell r="F2065">
            <v>1433750</v>
          </cell>
          <cell r="H2065">
            <v>1387500</v>
          </cell>
          <cell r="J2065">
            <v>1247820</v>
          </cell>
        </row>
        <row r="2066">
          <cell r="A2066">
            <v>220910</v>
          </cell>
          <cell r="B2066" t="str">
            <v>PI</v>
          </cell>
          <cell r="C2066" t="str">
            <v>SANTA CRUZ DO PIAUÍ</v>
          </cell>
          <cell r="D2066" t="str">
            <v>220910</v>
          </cell>
          <cell r="E2066">
            <v>3307</v>
          </cell>
          <cell r="F2066">
            <v>2923721</v>
          </cell>
          <cell r="H2066">
            <v>2688420</v>
          </cell>
          <cell r="J2066">
            <v>2400463</v>
          </cell>
        </row>
        <row r="2067">
          <cell r="A2067">
            <v>220920</v>
          </cell>
          <cell r="B2067" t="str">
            <v>PI</v>
          </cell>
          <cell r="C2067" t="str">
            <v>SANTA FILOMENA</v>
          </cell>
          <cell r="D2067" t="str">
            <v>220920</v>
          </cell>
          <cell r="E2067">
            <v>24481</v>
          </cell>
          <cell r="F2067">
            <v>6172794</v>
          </cell>
          <cell r="H2067">
            <v>4807549</v>
          </cell>
          <cell r="J2067">
            <v>4203600</v>
          </cell>
        </row>
        <row r="2068">
          <cell r="A2068">
            <v>220930</v>
          </cell>
          <cell r="B2068" t="str">
            <v>PI</v>
          </cell>
          <cell r="C2068" t="str">
            <v>SANTA LUZ</v>
          </cell>
          <cell r="D2068" t="str">
            <v>220930</v>
          </cell>
          <cell r="E2068">
            <v>29215</v>
          </cell>
          <cell r="F2068">
            <v>2242985</v>
          </cell>
          <cell r="H2068">
            <v>3306640</v>
          </cell>
          <cell r="I2068">
            <v>4564</v>
          </cell>
          <cell r="J2068">
            <v>3765425</v>
          </cell>
        </row>
        <row r="2069">
          <cell r="A2069">
            <v>220937</v>
          </cell>
          <cell r="B2069" t="str">
            <v>PI</v>
          </cell>
          <cell r="C2069" t="str">
            <v>SANTA ROSA DO PIAUÍ</v>
          </cell>
          <cell r="D2069" t="str">
            <v>220937</v>
          </cell>
          <cell r="F2069">
            <v>5095315</v>
          </cell>
          <cell r="H2069">
            <v>4930950</v>
          </cell>
          <cell r="J2069">
            <v>4437855</v>
          </cell>
        </row>
        <row r="2070">
          <cell r="A2070">
            <v>220935</v>
          </cell>
          <cell r="B2070" t="str">
            <v>PI</v>
          </cell>
          <cell r="C2070" t="str">
            <v>SANTANA DO PIAUÍ</v>
          </cell>
          <cell r="D2070" t="str">
            <v>220935</v>
          </cell>
          <cell r="E2070">
            <v>173331</v>
          </cell>
          <cell r="F2070">
            <v>2490841</v>
          </cell>
          <cell r="G2070">
            <v>5560</v>
          </cell>
          <cell r="H2070">
            <v>3696856</v>
          </cell>
          <cell r="I2070">
            <v>361177</v>
          </cell>
          <cell r="J2070">
            <v>8705477</v>
          </cell>
        </row>
        <row r="2071">
          <cell r="A2071">
            <v>220940</v>
          </cell>
          <cell r="B2071" t="str">
            <v>PI</v>
          </cell>
          <cell r="C2071" t="str">
            <v>SANTO ANTÔNIO DE LISBOA</v>
          </cell>
          <cell r="D2071" t="str">
            <v>220940</v>
          </cell>
          <cell r="I2071">
            <v>7980</v>
          </cell>
          <cell r="J2071">
            <v>375826</v>
          </cell>
        </row>
        <row r="2072">
          <cell r="A2072">
            <v>220945</v>
          </cell>
          <cell r="B2072" t="str">
            <v>PI</v>
          </cell>
          <cell r="C2072" t="str">
            <v>SANTO ANTÔNIO DOS MILAGRES</v>
          </cell>
          <cell r="D2072" t="str">
            <v>220945</v>
          </cell>
          <cell r="F2072">
            <v>804481</v>
          </cell>
          <cell r="H2072">
            <v>778530</v>
          </cell>
          <cell r="J2072">
            <v>700677</v>
          </cell>
        </row>
        <row r="2073">
          <cell r="A2073">
            <v>220950</v>
          </cell>
          <cell r="B2073" t="str">
            <v>PI</v>
          </cell>
          <cell r="C2073" t="str">
            <v>SANTO INÁCIO DO PIAUÍ</v>
          </cell>
          <cell r="D2073" t="str">
            <v>220950</v>
          </cell>
          <cell r="F2073">
            <v>4531570</v>
          </cell>
          <cell r="H2073">
            <v>4321200</v>
          </cell>
          <cell r="J2073">
            <v>3889080</v>
          </cell>
        </row>
        <row r="2074">
          <cell r="A2074">
            <v>220955</v>
          </cell>
          <cell r="B2074" t="str">
            <v>PI</v>
          </cell>
          <cell r="C2074" t="str">
            <v>SÃO BRAZ DO PIAUÍ</v>
          </cell>
          <cell r="D2074" t="str">
            <v>220955</v>
          </cell>
          <cell r="F2074">
            <v>4653916</v>
          </cell>
          <cell r="H2074">
            <v>5369217</v>
          </cell>
          <cell r="J2074">
            <v>4855938</v>
          </cell>
        </row>
        <row r="2075">
          <cell r="A2075">
            <v>220965</v>
          </cell>
          <cell r="B2075" t="str">
            <v>PI</v>
          </cell>
          <cell r="C2075" t="str">
            <v>SÃO FRANCISCO DE ASSIS DO PIAUÍ</v>
          </cell>
          <cell r="D2075" t="str">
            <v>220965</v>
          </cell>
          <cell r="E2075">
            <v>7672</v>
          </cell>
          <cell r="F2075">
            <v>987748</v>
          </cell>
          <cell r="G2075">
            <v>5619</v>
          </cell>
          <cell r="H2075">
            <v>881157</v>
          </cell>
          <cell r="I2075">
            <v>4380</v>
          </cell>
          <cell r="J2075">
            <v>1194361</v>
          </cell>
        </row>
        <row r="2076">
          <cell r="A2076">
            <v>220970</v>
          </cell>
          <cell r="B2076" t="str">
            <v>PI</v>
          </cell>
          <cell r="C2076" t="str">
            <v>SÃO FRANCISCO DO PIAUÍ</v>
          </cell>
          <cell r="D2076" t="str">
            <v>220970</v>
          </cell>
          <cell r="E2076">
            <v>1732</v>
          </cell>
          <cell r="F2076">
            <v>2776137</v>
          </cell>
          <cell r="G2076">
            <v>239656</v>
          </cell>
          <cell r="H2076">
            <v>2953024</v>
          </cell>
          <cell r="I2076">
            <v>5481</v>
          </cell>
          <cell r="J2076">
            <v>1015842</v>
          </cell>
        </row>
        <row r="2077">
          <cell r="A2077">
            <v>220975</v>
          </cell>
          <cell r="B2077" t="str">
            <v>PI</v>
          </cell>
          <cell r="C2077" t="str">
            <v>SÃO GONÇALO DO GURGUÉIA</v>
          </cell>
          <cell r="D2077" t="str">
            <v>220975</v>
          </cell>
          <cell r="F2077">
            <v>1230027</v>
          </cell>
          <cell r="G2077">
            <v>1205</v>
          </cell>
          <cell r="H2077">
            <v>1190759</v>
          </cell>
          <cell r="J2077">
            <v>1378202</v>
          </cell>
        </row>
        <row r="2078">
          <cell r="A2078">
            <v>220980</v>
          </cell>
          <cell r="B2078" t="str">
            <v>PI</v>
          </cell>
          <cell r="C2078" t="str">
            <v>SÃO GONÇALO DO PIAUÍ</v>
          </cell>
          <cell r="D2078" t="str">
            <v>220980</v>
          </cell>
          <cell r="F2078">
            <v>365490</v>
          </cell>
          <cell r="H2078">
            <v>353700</v>
          </cell>
          <cell r="J2078">
            <v>318330</v>
          </cell>
        </row>
        <row r="2079">
          <cell r="A2079">
            <v>220985</v>
          </cell>
          <cell r="B2079" t="str">
            <v>PI</v>
          </cell>
          <cell r="C2079" t="str">
            <v>SÃO JOÃO DA CANABRAVA</v>
          </cell>
          <cell r="D2079" t="str">
            <v>220985</v>
          </cell>
          <cell r="E2079">
            <v>3100</v>
          </cell>
          <cell r="F2079">
            <v>3470636</v>
          </cell>
          <cell r="G2079">
            <v>1320</v>
          </cell>
          <cell r="H2079">
            <v>3294828</v>
          </cell>
          <cell r="I2079">
            <v>8795</v>
          </cell>
          <cell r="J2079">
            <v>4024267</v>
          </cell>
        </row>
        <row r="2080">
          <cell r="A2080">
            <v>220987</v>
          </cell>
          <cell r="B2080" t="str">
            <v>PI</v>
          </cell>
          <cell r="C2080" t="str">
            <v>SÃO JOÃO DA FRONTEIRA</v>
          </cell>
          <cell r="D2080" t="str">
            <v>220987</v>
          </cell>
          <cell r="F2080">
            <v>2621639</v>
          </cell>
          <cell r="H2080">
            <v>2537070</v>
          </cell>
          <cell r="J2080">
            <v>2283363</v>
          </cell>
        </row>
        <row r="2081">
          <cell r="A2081">
            <v>220995</v>
          </cell>
          <cell r="B2081" t="str">
            <v>PI</v>
          </cell>
          <cell r="C2081" t="str">
            <v>SÃO JOÃO DA VARJOTA</v>
          </cell>
          <cell r="D2081" t="str">
            <v>220995</v>
          </cell>
          <cell r="E2081">
            <v>29391</v>
          </cell>
          <cell r="F2081">
            <v>2023592</v>
          </cell>
          <cell r="H2081">
            <v>2379300</v>
          </cell>
          <cell r="J2081">
            <v>2141370</v>
          </cell>
        </row>
        <row r="2082">
          <cell r="A2082">
            <v>220997</v>
          </cell>
          <cell r="B2082" t="str">
            <v>PI</v>
          </cell>
          <cell r="C2082" t="str">
            <v>SÃO JOÃO DO ARRAIAL</v>
          </cell>
          <cell r="D2082" t="str">
            <v>220997</v>
          </cell>
          <cell r="F2082">
            <v>4259526</v>
          </cell>
          <cell r="H2082">
            <v>4079429</v>
          </cell>
          <cell r="J2082">
            <v>3788485</v>
          </cell>
        </row>
        <row r="2083">
          <cell r="A2083">
            <v>221000</v>
          </cell>
          <cell r="B2083" t="str">
            <v>PI</v>
          </cell>
          <cell r="C2083" t="str">
            <v>SÃO JOÃO DO PIAUÍ</v>
          </cell>
          <cell r="D2083" t="str">
            <v>221000</v>
          </cell>
          <cell r="F2083">
            <v>2809344</v>
          </cell>
          <cell r="H2083">
            <v>2718720</v>
          </cell>
          <cell r="J2083">
            <v>2446848</v>
          </cell>
        </row>
        <row r="2084">
          <cell r="A2084">
            <v>221005</v>
          </cell>
          <cell r="B2084" t="str">
            <v>PI</v>
          </cell>
          <cell r="C2084" t="str">
            <v>SÃO JOSÉ DO DIVINO</v>
          </cell>
          <cell r="D2084" t="str">
            <v>221005</v>
          </cell>
          <cell r="E2084">
            <v>8260</v>
          </cell>
          <cell r="F2084">
            <v>1070231</v>
          </cell>
          <cell r="G2084">
            <v>4716</v>
          </cell>
          <cell r="H2084">
            <v>796385</v>
          </cell>
          <cell r="I2084">
            <v>1341</v>
          </cell>
          <cell r="J2084">
            <v>575132</v>
          </cell>
        </row>
        <row r="2085">
          <cell r="A2085">
            <v>221010</v>
          </cell>
          <cell r="B2085" t="str">
            <v>PI</v>
          </cell>
          <cell r="C2085" t="str">
            <v>SÃO JOSÉ DO PEIXE</v>
          </cell>
          <cell r="D2085" t="str">
            <v>221010</v>
          </cell>
          <cell r="F2085">
            <v>13984807</v>
          </cell>
          <cell r="H2085">
            <v>12995269</v>
          </cell>
          <cell r="J2085">
            <v>11367741</v>
          </cell>
        </row>
        <row r="2086">
          <cell r="A2086">
            <v>221020</v>
          </cell>
          <cell r="B2086" t="str">
            <v>PI</v>
          </cell>
          <cell r="C2086" t="str">
            <v>SÃO JOSÉ DO PIAUÍ</v>
          </cell>
          <cell r="D2086" t="str">
            <v>221020</v>
          </cell>
          <cell r="F2086">
            <v>30720</v>
          </cell>
          <cell r="H2086">
            <v>116562</v>
          </cell>
          <cell r="J2086">
            <v>161583</v>
          </cell>
        </row>
        <row r="2087">
          <cell r="A2087">
            <v>221030</v>
          </cell>
          <cell r="B2087" t="str">
            <v>PI</v>
          </cell>
          <cell r="C2087" t="str">
            <v>SÃO JULIÃO</v>
          </cell>
          <cell r="D2087" t="str">
            <v>221030</v>
          </cell>
          <cell r="F2087">
            <v>3461212</v>
          </cell>
          <cell r="H2087">
            <v>3349560</v>
          </cell>
          <cell r="J2087">
            <v>3014604</v>
          </cell>
        </row>
        <row r="2088">
          <cell r="A2088">
            <v>221035</v>
          </cell>
          <cell r="B2088" t="str">
            <v>PI</v>
          </cell>
          <cell r="C2088" t="str">
            <v>SÃO LOURENÇO DO PIAUÍ</v>
          </cell>
          <cell r="D2088" t="str">
            <v>221035</v>
          </cell>
          <cell r="E2088">
            <v>1</v>
          </cell>
          <cell r="F2088">
            <v>175651</v>
          </cell>
          <cell r="H2088">
            <v>150000</v>
          </cell>
          <cell r="J2088">
            <v>135000</v>
          </cell>
        </row>
        <row r="2089">
          <cell r="A2089">
            <v>221037</v>
          </cell>
          <cell r="B2089" t="str">
            <v>PI</v>
          </cell>
          <cell r="C2089" t="str">
            <v>SÃO LUIS DO PIAUÍ</v>
          </cell>
          <cell r="D2089" t="str">
            <v>221037</v>
          </cell>
          <cell r="E2089">
            <v>25340</v>
          </cell>
          <cell r="F2089">
            <v>6948156</v>
          </cell>
          <cell r="G2089">
            <v>34589</v>
          </cell>
          <cell r="H2089">
            <v>6868487</v>
          </cell>
          <cell r="I2089">
            <v>6486</v>
          </cell>
          <cell r="J2089">
            <v>5409867</v>
          </cell>
        </row>
        <row r="2090">
          <cell r="A2090">
            <v>221038</v>
          </cell>
          <cell r="B2090" t="str">
            <v>PI</v>
          </cell>
          <cell r="C2090" t="str">
            <v>SÃO MIGUEL DA BAIXA GRANDE</v>
          </cell>
          <cell r="D2090" t="str">
            <v>221038</v>
          </cell>
          <cell r="F2090">
            <v>21772571</v>
          </cell>
          <cell r="H2090">
            <v>21070230</v>
          </cell>
          <cell r="J2090">
            <v>18963207</v>
          </cell>
        </row>
        <row r="2091">
          <cell r="A2091">
            <v>221039</v>
          </cell>
          <cell r="B2091" t="str">
            <v>PI</v>
          </cell>
          <cell r="C2091" t="str">
            <v>SÃO MIGUEL DO FIDALGO</v>
          </cell>
          <cell r="D2091" t="str">
            <v>221039</v>
          </cell>
          <cell r="F2091">
            <v>9875233</v>
          </cell>
          <cell r="H2091">
            <v>8965325</v>
          </cell>
          <cell r="J2091">
            <v>7735791</v>
          </cell>
        </row>
        <row r="2092">
          <cell r="A2092">
            <v>221040</v>
          </cell>
          <cell r="B2092" t="str">
            <v>PI</v>
          </cell>
          <cell r="C2092" t="str">
            <v>SÃO MIGUEL DO TAPUIO</v>
          </cell>
          <cell r="D2092" t="str">
            <v>221040</v>
          </cell>
          <cell r="F2092">
            <v>87730</v>
          </cell>
          <cell r="H2092">
            <v>84900</v>
          </cell>
          <cell r="J2092">
            <v>76410</v>
          </cell>
        </row>
        <row r="2093">
          <cell r="A2093">
            <v>221062</v>
          </cell>
          <cell r="B2093" t="str">
            <v>PI</v>
          </cell>
          <cell r="C2093" t="str">
            <v>SEBASTIÃO BARROS</v>
          </cell>
          <cell r="D2093" t="str">
            <v>221062</v>
          </cell>
          <cell r="F2093">
            <v>4289718</v>
          </cell>
          <cell r="H2093">
            <v>4151340</v>
          </cell>
          <cell r="J2093">
            <v>3736206</v>
          </cell>
        </row>
        <row r="2094">
          <cell r="A2094">
            <v>221063</v>
          </cell>
          <cell r="B2094" t="str">
            <v>PI</v>
          </cell>
          <cell r="C2094" t="str">
            <v>SEBASTIÃO LEAL</v>
          </cell>
          <cell r="D2094" t="str">
            <v>221063</v>
          </cell>
          <cell r="F2094">
            <v>1920702</v>
          </cell>
          <cell r="H2094">
            <v>2502566</v>
          </cell>
          <cell r="J2094">
            <v>2302959</v>
          </cell>
        </row>
        <row r="2095">
          <cell r="A2095">
            <v>221065</v>
          </cell>
          <cell r="B2095" t="str">
            <v>PI</v>
          </cell>
          <cell r="C2095" t="str">
            <v>SIGEFREDO PACHECO</v>
          </cell>
          <cell r="D2095" t="str">
            <v>221065</v>
          </cell>
          <cell r="F2095">
            <v>6227216</v>
          </cell>
          <cell r="G2095">
            <v>64</v>
          </cell>
          <cell r="H2095">
            <v>5533677</v>
          </cell>
          <cell r="I2095">
            <v>64261</v>
          </cell>
          <cell r="J2095">
            <v>4723828</v>
          </cell>
        </row>
        <row r="2096">
          <cell r="A2096">
            <v>221070</v>
          </cell>
          <cell r="B2096" t="str">
            <v>PI</v>
          </cell>
          <cell r="C2096" t="str">
            <v>SIMÕES</v>
          </cell>
          <cell r="D2096" t="str">
            <v>221070</v>
          </cell>
          <cell r="F2096">
            <v>4573957</v>
          </cell>
          <cell r="H2096">
            <v>4426410</v>
          </cell>
          <cell r="J2096">
            <v>3983769</v>
          </cell>
        </row>
        <row r="2097">
          <cell r="A2097">
            <v>221090</v>
          </cell>
          <cell r="B2097" t="str">
            <v>PI</v>
          </cell>
          <cell r="C2097" t="str">
            <v>SOCORRO DO PIAUÍ</v>
          </cell>
          <cell r="D2097" t="str">
            <v>221090</v>
          </cell>
          <cell r="E2097">
            <v>1</v>
          </cell>
          <cell r="F2097">
            <v>817352</v>
          </cell>
          <cell r="G2097">
            <v>167</v>
          </cell>
          <cell r="H2097">
            <v>728282</v>
          </cell>
          <cell r="J2097">
            <v>625529</v>
          </cell>
        </row>
        <row r="2098">
          <cell r="A2098">
            <v>221093</v>
          </cell>
          <cell r="B2098" t="str">
            <v>PI</v>
          </cell>
          <cell r="C2098" t="str">
            <v>SUSSUAPARA</v>
          </cell>
          <cell r="D2098" t="str">
            <v>221093</v>
          </cell>
          <cell r="F2098">
            <v>2110287</v>
          </cell>
          <cell r="G2098">
            <v>3848</v>
          </cell>
          <cell r="H2098">
            <v>1924162</v>
          </cell>
          <cell r="J2098">
            <v>1540353</v>
          </cell>
        </row>
        <row r="2099">
          <cell r="A2099">
            <v>221095</v>
          </cell>
          <cell r="B2099" t="str">
            <v>PI</v>
          </cell>
          <cell r="C2099" t="str">
            <v>TAMBORIL DO PIAUÍ</v>
          </cell>
          <cell r="D2099" t="str">
            <v>221095</v>
          </cell>
          <cell r="E2099">
            <v>5482</v>
          </cell>
          <cell r="F2099">
            <v>3303494</v>
          </cell>
          <cell r="G2099">
            <v>611</v>
          </cell>
          <cell r="H2099">
            <v>2995629</v>
          </cell>
          <cell r="I2099">
            <v>1594</v>
          </cell>
          <cell r="J2099">
            <v>3274779</v>
          </cell>
        </row>
        <row r="2100">
          <cell r="A2100">
            <v>221100</v>
          </cell>
          <cell r="B2100" t="str">
            <v>PI</v>
          </cell>
          <cell r="C2100" t="str">
            <v>TERESINA</v>
          </cell>
          <cell r="D2100" t="str">
            <v>221100</v>
          </cell>
          <cell r="E2100">
            <v>3680841</v>
          </cell>
          <cell r="F2100">
            <v>764611661</v>
          </cell>
          <cell r="G2100">
            <v>4444361</v>
          </cell>
          <cell r="H2100">
            <v>734128271</v>
          </cell>
          <cell r="I2100">
            <v>4543455</v>
          </cell>
          <cell r="J2100">
            <v>587842346</v>
          </cell>
        </row>
        <row r="2101">
          <cell r="A2101">
            <v>221110</v>
          </cell>
          <cell r="B2101" t="str">
            <v>PI</v>
          </cell>
          <cell r="C2101" t="str">
            <v>UNIÃO</v>
          </cell>
          <cell r="D2101" t="str">
            <v>221110</v>
          </cell>
          <cell r="E2101">
            <v>642952</v>
          </cell>
          <cell r="F2101">
            <v>71816057</v>
          </cell>
          <cell r="G2101">
            <v>499393</v>
          </cell>
          <cell r="H2101">
            <v>78953430</v>
          </cell>
          <cell r="I2101">
            <v>449604</v>
          </cell>
          <cell r="J2101">
            <v>82911337</v>
          </cell>
        </row>
        <row r="2102">
          <cell r="A2102">
            <v>221120</v>
          </cell>
          <cell r="B2102" t="str">
            <v>PI</v>
          </cell>
          <cell r="C2102" t="str">
            <v>URUÇUÍ</v>
          </cell>
          <cell r="D2102" t="str">
            <v>221120</v>
          </cell>
          <cell r="E2102">
            <v>248838</v>
          </cell>
          <cell r="F2102">
            <v>56142451</v>
          </cell>
          <cell r="G2102">
            <v>210676</v>
          </cell>
          <cell r="H2102">
            <v>60413930</v>
          </cell>
          <cell r="I2102">
            <v>317087</v>
          </cell>
          <cell r="J2102">
            <v>61503892</v>
          </cell>
        </row>
        <row r="2103">
          <cell r="A2103">
            <v>221130</v>
          </cell>
          <cell r="B2103" t="str">
            <v>PI</v>
          </cell>
          <cell r="C2103" t="str">
            <v>VALENÇA DO PIAUÍ</v>
          </cell>
          <cell r="D2103" t="str">
            <v>221130</v>
          </cell>
          <cell r="F2103">
            <v>1330768</v>
          </cell>
          <cell r="H2103">
            <v>1287840</v>
          </cell>
          <cell r="J2103">
            <v>1159056</v>
          </cell>
        </row>
        <row r="2104">
          <cell r="A2104">
            <v>221135</v>
          </cell>
          <cell r="B2104" t="str">
            <v>PI</v>
          </cell>
          <cell r="C2104" t="str">
            <v>VÁRZEA BRANCA</v>
          </cell>
          <cell r="D2104" t="str">
            <v>221135</v>
          </cell>
          <cell r="F2104">
            <v>12182954</v>
          </cell>
          <cell r="H2104">
            <v>11072267</v>
          </cell>
          <cell r="J2104">
            <v>10650298</v>
          </cell>
        </row>
        <row r="2105">
          <cell r="A2105">
            <v>221140</v>
          </cell>
          <cell r="B2105" t="str">
            <v>PI</v>
          </cell>
          <cell r="C2105" t="str">
            <v>VÁRZEA GRANDE</v>
          </cell>
          <cell r="D2105" t="str">
            <v>221140</v>
          </cell>
          <cell r="F2105">
            <v>7125927</v>
          </cell>
          <cell r="H2105">
            <v>6826818</v>
          </cell>
          <cell r="J2105">
            <v>5967641</v>
          </cell>
        </row>
        <row r="2106">
          <cell r="A2106">
            <v>221150</v>
          </cell>
          <cell r="B2106" t="str">
            <v>PI</v>
          </cell>
          <cell r="C2106" t="str">
            <v>VERA MENDES</v>
          </cell>
          <cell r="D2106" t="str">
            <v>221150</v>
          </cell>
          <cell r="F2106">
            <v>19567507</v>
          </cell>
          <cell r="H2106">
            <v>18837429</v>
          </cell>
          <cell r="J2106">
            <v>16943742</v>
          </cell>
        </row>
        <row r="2107">
          <cell r="A2107">
            <v>221160</v>
          </cell>
          <cell r="B2107" t="str">
            <v>PI</v>
          </cell>
          <cell r="C2107" t="str">
            <v>VILA NOVA DO PIAUÍ</v>
          </cell>
          <cell r="D2107" t="str">
            <v>221160</v>
          </cell>
          <cell r="E2107">
            <v>684</v>
          </cell>
          <cell r="F2107">
            <v>507140</v>
          </cell>
          <cell r="G2107">
            <v>2567</v>
          </cell>
          <cell r="H2107">
            <v>661946</v>
          </cell>
          <cell r="I2107">
            <v>2026</v>
          </cell>
          <cell r="J2107">
            <v>572050</v>
          </cell>
        </row>
        <row r="2108">
          <cell r="A2108">
            <v>221170</v>
          </cell>
          <cell r="B2108" t="str">
            <v>PI</v>
          </cell>
          <cell r="C2108" t="str">
            <v>WALL FERRAZ</v>
          </cell>
          <cell r="D2108" t="str">
            <v>221170</v>
          </cell>
          <cell r="F2108">
            <v>5240633</v>
          </cell>
          <cell r="H2108">
            <v>4908078</v>
          </cell>
          <cell r="J2108">
            <v>5309792</v>
          </cell>
        </row>
        <row r="2109">
          <cell r="A2109">
            <v>330015</v>
          </cell>
          <cell r="B2109" t="str">
            <v>RJ</v>
          </cell>
          <cell r="C2109" t="str">
            <v>APERIBÉ</v>
          </cell>
          <cell r="D2109" t="str">
            <v>330015</v>
          </cell>
          <cell r="F2109">
            <v>0</v>
          </cell>
          <cell r="H2109">
            <v>0</v>
          </cell>
          <cell r="J2109">
            <v>0</v>
          </cell>
        </row>
        <row r="2110">
          <cell r="A2110">
            <v>330022</v>
          </cell>
          <cell r="B2110" t="str">
            <v>RJ</v>
          </cell>
          <cell r="C2110" t="str">
            <v>AREAL</v>
          </cell>
          <cell r="D2110" t="str">
            <v>330022</v>
          </cell>
          <cell r="E2110">
            <v>192040</v>
          </cell>
          <cell r="F2110">
            <v>30453252</v>
          </cell>
          <cell r="G2110">
            <v>137553</v>
          </cell>
          <cell r="H2110">
            <v>25039699</v>
          </cell>
          <cell r="I2110">
            <v>131519</v>
          </cell>
          <cell r="J2110">
            <v>20573879</v>
          </cell>
        </row>
        <row r="2111">
          <cell r="A2111">
            <v>330030</v>
          </cell>
          <cell r="B2111" t="str">
            <v>RJ</v>
          </cell>
          <cell r="C2111" t="str">
            <v>BARRA DO PIRAÍ</v>
          </cell>
          <cell r="D2111" t="str">
            <v>330030</v>
          </cell>
          <cell r="F2111">
            <v>6022494</v>
          </cell>
          <cell r="H2111">
            <v>5828220</v>
          </cell>
          <cell r="I2111">
            <v>195038</v>
          </cell>
          <cell r="J2111">
            <v>1376126</v>
          </cell>
        </row>
        <row r="2112">
          <cell r="A2112">
            <v>330040</v>
          </cell>
          <cell r="B2112" t="str">
            <v>RJ</v>
          </cell>
          <cell r="C2112" t="str">
            <v>BARRA MANSA</v>
          </cell>
          <cell r="D2112" t="str">
            <v>330040</v>
          </cell>
          <cell r="E2112">
            <v>913188</v>
          </cell>
          <cell r="F2112">
            <v>166622397</v>
          </cell>
          <cell r="G2112">
            <v>1048401</v>
          </cell>
          <cell r="H2112">
            <v>163843775</v>
          </cell>
          <cell r="I2112">
            <v>1018306</v>
          </cell>
          <cell r="J2112">
            <v>158435027</v>
          </cell>
        </row>
        <row r="2113">
          <cell r="A2113">
            <v>330050</v>
          </cell>
          <cell r="B2113" t="str">
            <v>RJ</v>
          </cell>
          <cell r="C2113" t="str">
            <v>BOM JARDIM</v>
          </cell>
          <cell r="D2113" t="str">
            <v>330050</v>
          </cell>
          <cell r="F2113">
            <v>2055785</v>
          </cell>
          <cell r="G2113">
            <v>35402</v>
          </cell>
          <cell r="H2113">
            <v>14177158</v>
          </cell>
          <cell r="I2113">
            <v>90000</v>
          </cell>
          <cell r="J2113">
            <v>16802069</v>
          </cell>
        </row>
        <row r="2114">
          <cell r="A2114">
            <v>330090</v>
          </cell>
          <cell r="B2114" t="str">
            <v>RJ</v>
          </cell>
          <cell r="C2114" t="str">
            <v>CAMBUCI</v>
          </cell>
          <cell r="D2114" t="str">
            <v>330090</v>
          </cell>
          <cell r="F2114">
            <v>33350426</v>
          </cell>
          <cell r="H2114">
            <v>31910940</v>
          </cell>
          <cell r="J2114">
            <v>32340872</v>
          </cell>
        </row>
        <row r="2115">
          <cell r="A2115">
            <v>330110</v>
          </cell>
          <cell r="B2115" t="str">
            <v>RJ</v>
          </cell>
          <cell r="C2115" t="str">
            <v>CANTAGALO</v>
          </cell>
          <cell r="D2115" t="str">
            <v>330110</v>
          </cell>
          <cell r="E2115">
            <v>5762</v>
          </cell>
          <cell r="F2115">
            <v>55331160</v>
          </cell>
          <cell r="G2115">
            <v>23462</v>
          </cell>
          <cell r="H2115">
            <v>46887172</v>
          </cell>
          <cell r="I2115">
            <v>8834</v>
          </cell>
          <cell r="J2115">
            <v>48294511</v>
          </cell>
        </row>
        <row r="2116">
          <cell r="A2116">
            <v>330115</v>
          </cell>
          <cell r="B2116" t="str">
            <v>RJ</v>
          </cell>
          <cell r="C2116" t="str">
            <v>CARDOSO MOREIRA</v>
          </cell>
          <cell r="D2116" t="str">
            <v>330115</v>
          </cell>
          <cell r="F2116">
            <v>32074960</v>
          </cell>
          <cell r="H2116">
            <v>31948614</v>
          </cell>
          <cell r="J2116">
            <v>29888587</v>
          </cell>
        </row>
        <row r="2117">
          <cell r="A2117">
            <v>330120</v>
          </cell>
          <cell r="B2117" t="str">
            <v>RJ</v>
          </cell>
          <cell r="C2117" t="str">
            <v>CARMO</v>
          </cell>
          <cell r="D2117" t="str">
            <v>330120</v>
          </cell>
          <cell r="F2117">
            <v>1550000</v>
          </cell>
          <cell r="H2117">
            <v>1500000</v>
          </cell>
          <cell r="J2117">
            <v>1350000</v>
          </cell>
        </row>
        <row r="2118">
          <cell r="A2118">
            <v>330095</v>
          </cell>
          <cell r="B2118" t="str">
            <v>RJ</v>
          </cell>
          <cell r="C2118" t="str">
            <v>COMENDADOR LEVY GASPARIAN</v>
          </cell>
          <cell r="D2118" t="str">
            <v>330095</v>
          </cell>
          <cell r="F2118">
            <v>7781</v>
          </cell>
          <cell r="H2118">
            <v>7530</v>
          </cell>
          <cell r="J2118">
            <v>6777</v>
          </cell>
        </row>
        <row r="2119">
          <cell r="A2119">
            <v>330140</v>
          </cell>
          <cell r="B2119" t="str">
            <v>RJ</v>
          </cell>
          <cell r="C2119" t="str">
            <v>CONCEIÇÃO DE MACABU</v>
          </cell>
          <cell r="D2119" t="str">
            <v>330140</v>
          </cell>
          <cell r="F2119">
            <v>13914629</v>
          </cell>
          <cell r="H2119">
            <v>13465770</v>
          </cell>
          <cell r="J2119">
            <v>12119193</v>
          </cell>
        </row>
        <row r="2120">
          <cell r="A2120">
            <v>330150</v>
          </cell>
          <cell r="B2120" t="str">
            <v>RJ</v>
          </cell>
          <cell r="C2120" t="str">
            <v>CORDEIRO</v>
          </cell>
          <cell r="D2120" t="str">
            <v>330150</v>
          </cell>
          <cell r="F2120">
            <v>16144955</v>
          </cell>
          <cell r="H2120">
            <v>15624150</v>
          </cell>
          <cell r="J2120">
            <v>14061735</v>
          </cell>
        </row>
        <row r="2121">
          <cell r="A2121">
            <v>330160</v>
          </cell>
          <cell r="B2121" t="str">
            <v>RJ</v>
          </cell>
          <cell r="C2121" t="str">
            <v>DUAS BARRAS</v>
          </cell>
          <cell r="D2121" t="str">
            <v>330160</v>
          </cell>
          <cell r="F2121">
            <v>439270</v>
          </cell>
          <cell r="H2121">
            <v>425100</v>
          </cell>
          <cell r="J2121">
            <v>382590</v>
          </cell>
        </row>
        <row r="2122">
          <cell r="A2122">
            <v>330180</v>
          </cell>
          <cell r="B2122" t="str">
            <v>RJ</v>
          </cell>
          <cell r="C2122" t="str">
            <v>ENGENHEIRO PAULO DE FRONTIN</v>
          </cell>
          <cell r="D2122" t="str">
            <v>330180</v>
          </cell>
          <cell r="F2122">
            <v>54429521</v>
          </cell>
          <cell r="H2122">
            <v>52673730</v>
          </cell>
          <cell r="J2122">
            <v>47406357</v>
          </cell>
        </row>
        <row r="2123">
          <cell r="A2123">
            <v>330187</v>
          </cell>
          <cell r="B2123" t="str">
            <v>RJ</v>
          </cell>
          <cell r="C2123" t="str">
            <v>IGUABA GRANDE</v>
          </cell>
          <cell r="D2123" t="str">
            <v>330187</v>
          </cell>
          <cell r="E2123">
            <v>42676372</v>
          </cell>
          <cell r="F2123">
            <v>8690418689</v>
          </cell>
          <cell r="G2123">
            <v>186736375</v>
          </cell>
          <cell r="H2123">
            <v>6441266496</v>
          </cell>
          <cell r="I2123">
            <v>63686153</v>
          </cell>
          <cell r="J2123">
            <v>135505403</v>
          </cell>
        </row>
        <row r="2124">
          <cell r="A2124">
            <v>330190</v>
          </cell>
          <cell r="B2124" t="str">
            <v>RJ</v>
          </cell>
          <cell r="C2124" t="str">
            <v>ITABORAÍ</v>
          </cell>
          <cell r="D2124" t="str">
            <v>330190</v>
          </cell>
          <cell r="E2124">
            <v>524684</v>
          </cell>
          <cell r="F2124">
            <v>62763368</v>
          </cell>
          <cell r="G2124">
            <v>436761</v>
          </cell>
          <cell r="H2124">
            <v>52939698</v>
          </cell>
          <cell r="I2124">
            <v>859281</v>
          </cell>
          <cell r="J2124">
            <v>52692449</v>
          </cell>
        </row>
        <row r="2125">
          <cell r="A2125">
            <v>330200</v>
          </cell>
          <cell r="B2125" t="str">
            <v>RJ</v>
          </cell>
          <cell r="C2125" t="str">
            <v>ITAGUAÍ</v>
          </cell>
          <cell r="D2125" t="str">
            <v>330200</v>
          </cell>
          <cell r="F2125">
            <v>328425563</v>
          </cell>
          <cell r="H2125">
            <v>317831190</v>
          </cell>
          <cell r="J2125">
            <v>286048071</v>
          </cell>
        </row>
        <row r="2126">
          <cell r="A2126">
            <v>330210</v>
          </cell>
          <cell r="B2126" t="str">
            <v>RJ</v>
          </cell>
          <cell r="C2126" t="str">
            <v>ITAOCARA</v>
          </cell>
          <cell r="D2126" t="str">
            <v>330210</v>
          </cell>
          <cell r="F2126">
            <v>39709667</v>
          </cell>
          <cell r="H2126">
            <v>38428710</v>
          </cell>
          <cell r="J2126">
            <v>34585839</v>
          </cell>
        </row>
        <row r="2127">
          <cell r="A2127">
            <v>330225</v>
          </cell>
          <cell r="B2127" t="str">
            <v>RJ</v>
          </cell>
          <cell r="C2127" t="str">
            <v>ITATIAIA</v>
          </cell>
          <cell r="D2127" t="str">
            <v>330225</v>
          </cell>
          <cell r="E2127">
            <v>473043</v>
          </cell>
          <cell r="F2127">
            <v>101936770</v>
          </cell>
          <cell r="G2127">
            <v>691426</v>
          </cell>
          <cell r="H2127">
            <v>104136886</v>
          </cell>
          <cell r="I2127">
            <v>398228</v>
          </cell>
          <cell r="J2127">
            <v>94589955</v>
          </cell>
        </row>
        <row r="2128">
          <cell r="A2128">
            <v>330227</v>
          </cell>
          <cell r="B2128" t="str">
            <v>RJ</v>
          </cell>
          <cell r="C2128" t="str">
            <v>JAPERI</v>
          </cell>
          <cell r="D2128" t="str">
            <v>330227</v>
          </cell>
          <cell r="F2128">
            <v>25522238</v>
          </cell>
          <cell r="H2128">
            <v>24698940</v>
          </cell>
          <cell r="J2128">
            <v>22229046</v>
          </cell>
        </row>
        <row r="2129">
          <cell r="A2129">
            <v>330230</v>
          </cell>
          <cell r="B2129" t="str">
            <v>RJ</v>
          </cell>
          <cell r="C2129" t="str">
            <v>LAJE DO MURIAÉ</v>
          </cell>
          <cell r="D2129" t="str">
            <v>330230</v>
          </cell>
          <cell r="F2129">
            <v>2863625</v>
          </cell>
          <cell r="H2129">
            <v>2771250</v>
          </cell>
          <cell r="J2129">
            <v>2494125</v>
          </cell>
        </row>
        <row r="2130">
          <cell r="A2130">
            <v>330240</v>
          </cell>
          <cell r="B2130" t="str">
            <v>RJ</v>
          </cell>
          <cell r="C2130" t="str">
            <v>MACAÉ</v>
          </cell>
          <cell r="D2130" t="str">
            <v>330240</v>
          </cell>
          <cell r="F2130">
            <v>912698683</v>
          </cell>
          <cell r="H2130">
            <v>883256790</v>
          </cell>
          <cell r="J2130">
            <v>794931111</v>
          </cell>
        </row>
        <row r="2131">
          <cell r="A2131">
            <v>330245</v>
          </cell>
          <cell r="B2131" t="str">
            <v>RJ</v>
          </cell>
          <cell r="C2131" t="str">
            <v>MACUCO</v>
          </cell>
          <cell r="D2131" t="str">
            <v>330245</v>
          </cell>
          <cell r="E2131">
            <v>7199</v>
          </cell>
          <cell r="F2131">
            <v>8391845</v>
          </cell>
          <cell r="G2131">
            <v>2039</v>
          </cell>
          <cell r="H2131">
            <v>7174949</v>
          </cell>
          <cell r="I2131">
            <v>20888</v>
          </cell>
          <cell r="J2131">
            <v>6110774</v>
          </cell>
        </row>
        <row r="2132">
          <cell r="A2132">
            <v>330270</v>
          </cell>
          <cell r="B2132" t="str">
            <v>RJ</v>
          </cell>
          <cell r="C2132" t="str">
            <v>MARICÁ</v>
          </cell>
          <cell r="D2132" t="str">
            <v>330270</v>
          </cell>
          <cell r="E2132">
            <v>545977</v>
          </cell>
          <cell r="F2132">
            <v>97711563</v>
          </cell>
          <cell r="G2132">
            <v>260235</v>
          </cell>
          <cell r="H2132">
            <v>79872862</v>
          </cell>
          <cell r="I2132">
            <v>270564</v>
          </cell>
          <cell r="J2132">
            <v>62928519</v>
          </cell>
        </row>
        <row r="2133">
          <cell r="A2133">
            <v>330280</v>
          </cell>
          <cell r="B2133" t="str">
            <v>RJ</v>
          </cell>
          <cell r="C2133" t="str">
            <v>MENDES</v>
          </cell>
          <cell r="D2133" t="str">
            <v>330280</v>
          </cell>
          <cell r="F2133">
            <v>17086673</v>
          </cell>
          <cell r="H2133">
            <v>16535490</v>
          </cell>
          <cell r="J2133">
            <v>14881941</v>
          </cell>
        </row>
        <row r="2134">
          <cell r="A2134">
            <v>330285</v>
          </cell>
          <cell r="B2134" t="str">
            <v>RJ</v>
          </cell>
          <cell r="C2134" t="str">
            <v>MESQUITA</v>
          </cell>
          <cell r="D2134" t="str">
            <v>330285</v>
          </cell>
          <cell r="F2134">
            <v>197271259</v>
          </cell>
          <cell r="H2134">
            <v>190907670</v>
          </cell>
          <cell r="J2134">
            <v>171816903</v>
          </cell>
        </row>
        <row r="2135">
          <cell r="A2135">
            <v>330290</v>
          </cell>
          <cell r="B2135" t="str">
            <v>RJ</v>
          </cell>
          <cell r="C2135" t="str">
            <v>MIGUEL PEREIRA</v>
          </cell>
          <cell r="D2135" t="str">
            <v>330290</v>
          </cell>
          <cell r="E2135">
            <v>516302</v>
          </cell>
          <cell r="F2135">
            <v>103704827</v>
          </cell>
          <cell r="G2135">
            <v>363173</v>
          </cell>
          <cell r="H2135">
            <v>106469063</v>
          </cell>
          <cell r="I2135">
            <v>462432</v>
          </cell>
          <cell r="J2135">
            <v>87204570</v>
          </cell>
        </row>
        <row r="2136">
          <cell r="A2136">
            <v>330300</v>
          </cell>
          <cell r="B2136" t="str">
            <v>RJ</v>
          </cell>
          <cell r="C2136" t="str">
            <v>MIRACEMA</v>
          </cell>
          <cell r="D2136" t="str">
            <v>330300</v>
          </cell>
          <cell r="E2136">
            <v>422997</v>
          </cell>
          <cell r="F2136">
            <v>30814923</v>
          </cell>
          <cell r="G2136">
            <v>222400</v>
          </cell>
          <cell r="H2136">
            <v>32182623</v>
          </cell>
          <cell r="I2136">
            <v>19250</v>
          </cell>
          <cell r="J2136">
            <v>33872726</v>
          </cell>
        </row>
        <row r="2137">
          <cell r="A2137">
            <v>330310</v>
          </cell>
          <cell r="B2137" t="str">
            <v>RJ</v>
          </cell>
          <cell r="C2137" t="str">
            <v>NATIVIDADE</v>
          </cell>
          <cell r="D2137" t="str">
            <v>330310</v>
          </cell>
          <cell r="E2137">
            <v>381027</v>
          </cell>
          <cell r="F2137">
            <v>73967985</v>
          </cell>
          <cell r="G2137">
            <v>26264</v>
          </cell>
          <cell r="H2137">
            <v>62624271</v>
          </cell>
          <cell r="I2137">
            <v>60606</v>
          </cell>
          <cell r="J2137">
            <v>54242244</v>
          </cell>
        </row>
        <row r="2138">
          <cell r="A2138">
            <v>330330</v>
          </cell>
          <cell r="B2138" t="str">
            <v>RJ</v>
          </cell>
          <cell r="C2138" t="str">
            <v>NITERÓI</v>
          </cell>
          <cell r="D2138" t="str">
            <v>330330</v>
          </cell>
          <cell r="E2138">
            <v>3146702</v>
          </cell>
          <cell r="F2138">
            <v>603800437</v>
          </cell>
          <cell r="G2138">
            <v>2641653</v>
          </cell>
          <cell r="H2138">
            <v>789519782</v>
          </cell>
          <cell r="I2138">
            <v>3828740</v>
          </cell>
          <cell r="J2138">
            <v>694783441</v>
          </cell>
        </row>
        <row r="2139">
          <cell r="A2139">
            <v>330340</v>
          </cell>
          <cell r="B2139" t="str">
            <v>RJ</v>
          </cell>
          <cell r="C2139" t="str">
            <v>NOVA FRIBURGO</v>
          </cell>
          <cell r="D2139" t="str">
            <v>330340</v>
          </cell>
          <cell r="F2139">
            <v>154382833</v>
          </cell>
          <cell r="G2139">
            <v>431</v>
          </cell>
          <cell r="H2139">
            <v>149402958</v>
          </cell>
          <cell r="J2139">
            <v>134418086</v>
          </cell>
        </row>
        <row r="2140">
          <cell r="A2140">
            <v>330350</v>
          </cell>
          <cell r="B2140" t="str">
            <v>RJ</v>
          </cell>
          <cell r="C2140" t="str">
            <v>NOVA IGUAÇU</v>
          </cell>
          <cell r="D2140" t="str">
            <v>330350</v>
          </cell>
          <cell r="F2140">
            <v>728172981</v>
          </cell>
          <cell r="H2140">
            <v>704683530</v>
          </cell>
          <cell r="J2140">
            <v>634215177</v>
          </cell>
        </row>
        <row r="2141">
          <cell r="A2141">
            <v>330360</v>
          </cell>
          <cell r="B2141" t="str">
            <v>RJ</v>
          </cell>
          <cell r="C2141" t="str">
            <v>PARACAMBI</v>
          </cell>
          <cell r="D2141" t="str">
            <v>330360</v>
          </cell>
          <cell r="F2141">
            <v>29510450</v>
          </cell>
          <cell r="H2141">
            <v>28543830</v>
          </cell>
          <cell r="J2141">
            <v>25688772</v>
          </cell>
        </row>
        <row r="2142">
          <cell r="A2142">
            <v>330370</v>
          </cell>
          <cell r="B2142" t="str">
            <v>RJ</v>
          </cell>
          <cell r="C2142" t="str">
            <v>PARAÍBA DO SUL</v>
          </cell>
          <cell r="D2142" t="str">
            <v>330370</v>
          </cell>
          <cell r="E2142">
            <v>300934</v>
          </cell>
          <cell r="F2142">
            <v>158353676</v>
          </cell>
          <cell r="G2142">
            <v>155828</v>
          </cell>
          <cell r="H2142">
            <v>148481685</v>
          </cell>
          <cell r="I2142">
            <v>657548</v>
          </cell>
          <cell r="J2142">
            <v>143807382</v>
          </cell>
        </row>
        <row r="2143">
          <cell r="A2143">
            <v>330385</v>
          </cell>
          <cell r="B2143" t="str">
            <v>RJ</v>
          </cell>
          <cell r="C2143" t="str">
            <v>PATY DO ALFERES</v>
          </cell>
          <cell r="D2143" t="str">
            <v>330385</v>
          </cell>
          <cell r="E2143">
            <v>545830</v>
          </cell>
          <cell r="F2143">
            <v>58950732</v>
          </cell>
          <cell r="G2143">
            <v>542112</v>
          </cell>
          <cell r="H2143">
            <v>77134794</v>
          </cell>
          <cell r="I2143">
            <v>520277</v>
          </cell>
          <cell r="J2143">
            <v>74252130</v>
          </cell>
        </row>
        <row r="2144">
          <cell r="A2144">
            <v>330395</v>
          </cell>
          <cell r="B2144" t="str">
            <v>RJ</v>
          </cell>
          <cell r="C2144" t="str">
            <v>PINHEIRAL</v>
          </cell>
          <cell r="D2144" t="str">
            <v>330395</v>
          </cell>
          <cell r="F2144">
            <v>14742453</v>
          </cell>
          <cell r="H2144">
            <v>14266890</v>
          </cell>
          <cell r="J2144">
            <v>12840201</v>
          </cell>
        </row>
        <row r="2145">
          <cell r="A2145">
            <v>330400</v>
          </cell>
          <cell r="B2145" t="str">
            <v>RJ</v>
          </cell>
          <cell r="C2145" t="str">
            <v>PIRAÍ</v>
          </cell>
          <cell r="D2145" t="str">
            <v>330400</v>
          </cell>
          <cell r="E2145">
            <v>3018</v>
          </cell>
          <cell r="F2145">
            <v>7606665</v>
          </cell>
          <cell r="G2145">
            <v>414</v>
          </cell>
          <cell r="H2145">
            <v>7415788</v>
          </cell>
          <cell r="J2145">
            <v>6515834</v>
          </cell>
        </row>
        <row r="2146">
          <cell r="A2146">
            <v>330410</v>
          </cell>
          <cell r="B2146" t="str">
            <v>RJ</v>
          </cell>
          <cell r="C2146" t="str">
            <v>PORCIÚNCULA</v>
          </cell>
          <cell r="D2146" t="str">
            <v>330410</v>
          </cell>
          <cell r="E2146">
            <v>922819</v>
          </cell>
          <cell r="F2146">
            <v>24359023</v>
          </cell>
          <cell r="G2146">
            <v>128686</v>
          </cell>
          <cell r="H2146">
            <v>19636672</v>
          </cell>
          <cell r="I2146">
            <v>480696</v>
          </cell>
          <cell r="J2146">
            <v>15652709</v>
          </cell>
        </row>
        <row r="2147">
          <cell r="A2147">
            <v>330411</v>
          </cell>
          <cell r="B2147" t="str">
            <v>RJ</v>
          </cell>
          <cell r="C2147" t="str">
            <v>PORTO REAL</v>
          </cell>
          <cell r="D2147" t="str">
            <v>330411</v>
          </cell>
          <cell r="F2147">
            <v>78837805</v>
          </cell>
          <cell r="H2147">
            <v>76294650</v>
          </cell>
          <cell r="J2147">
            <v>68665185</v>
          </cell>
        </row>
        <row r="2148">
          <cell r="A2148">
            <v>330412</v>
          </cell>
          <cell r="B2148" t="str">
            <v>RJ</v>
          </cell>
          <cell r="C2148" t="str">
            <v>QUATIS</v>
          </cell>
          <cell r="D2148" t="str">
            <v>330412</v>
          </cell>
          <cell r="F2148">
            <v>27666322</v>
          </cell>
          <cell r="H2148">
            <v>26773860</v>
          </cell>
          <cell r="J2148">
            <v>24096474</v>
          </cell>
        </row>
        <row r="2149">
          <cell r="A2149">
            <v>330414</v>
          </cell>
          <cell r="B2149" t="str">
            <v>RJ</v>
          </cell>
          <cell r="C2149" t="str">
            <v>QUEIMADOS</v>
          </cell>
          <cell r="D2149" t="str">
            <v>330414</v>
          </cell>
          <cell r="E2149">
            <v>111743</v>
          </cell>
          <cell r="F2149">
            <v>122374881</v>
          </cell>
          <cell r="G2149">
            <v>569318</v>
          </cell>
          <cell r="H2149">
            <v>115559369</v>
          </cell>
          <cell r="I2149">
            <v>510983</v>
          </cell>
          <cell r="J2149">
            <v>111526638</v>
          </cell>
        </row>
        <row r="2150">
          <cell r="A2150">
            <v>330415</v>
          </cell>
          <cell r="B2150" t="str">
            <v>RJ</v>
          </cell>
          <cell r="C2150" t="str">
            <v>QUISSAMÃ</v>
          </cell>
          <cell r="D2150" t="str">
            <v>330415</v>
          </cell>
          <cell r="E2150">
            <v>46357</v>
          </cell>
          <cell r="F2150">
            <v>69893785</v>
          </cell>
          <cell r="G2150">
            <v>68479</v>
          </cell>
          <cell r="H2150">
            <v>66147315</v>
          </cell>
          <cell r="I2150">
            <v>61518</v>
          </cell>
          <cell r="J2150">
            <v>57739118</v>
          </cell>
        </row>
        <row r="2151">
          <cell r="A2151">
            <v>330420</v>
          </cell>
          <cell r="B2151" t="str">
            <v>RJ</v>
          </cell>
          <cell r="C2151" t="str">
            <v>RESENDE</v>
          </cell>
          <cell r="D2151" t="str">
            <v>330420</v>
          </cell>
          <cell r="F2151">
            <v>473693175</v>
          </cell>
          <cell r="H2151">
            <v>458412750</v>
          </cell>
          <cell r="J2151">
            <v>412571475</v>
          </cell>
        </row>
        <row r="2152">
          <cell r="A2152">
            <v>330430</v>
          </cell>
          <cell r="B2152" t="str">
            <v>RJ</v>
          </cell>
          <cell r="C2152" t="str">
            <v>RIO BONITO</v>
          </cell>
          <cell r="D2152" t="str">
            <v>330430</v>
          </cell>
          <cell r="F2152">
            <v>36111280</v>
          </cell>
          <cell r="H2152">
            <v>34946400</v>
          </cell>
          <cell r="J2152">
            <v>31451760</v>
          </cell>
        </row>
        <row r="2153">
          <cell r="A2153">
            <v>330440</v>
          </cell>
          <cell r="B2153" t="str">
            <v>RJ</v>
          </cell>
          <cell r="C2153" t="str">
            <v>RIO CLARO</v>
          </cell>
          <cell r="D2153" t="str">
            <v>330440</v>
          </cell>
          <cell r="E2153">
            <v>371390</v>
          </cell>
          <cell r="F2153">
            <v>33634166</v>
          </cell>
          <cell r="G2153">
            <v>206004</v>
          </cell>
          <cell r="H2153">
            <v>28152750</v>
          </cell>
          <cell r="I2153">
            <v>211916</v>
          </cell>
          <cell r="J2153">
            <v>25288398</v>
          </cell>
        </row>
        <row r="2154">
          <cell r="A2154">
            <v>330450</v>
          </cell>
          <cell r="B2154" t="str">
            <v>RJ</v>
          </cell>
          <cell r="C2154" t="str">
            <v>RIO DAS FLORES</v>
          </cell>
          <cell r="D2154" t="str">
            <v>330450</v>
          </cell>
          <cell r="E2154">
            <v>100351</v>
          </cell>
          <cell r="F2154">
            <v>12908355</v>
          </cell>
          <cell r="G2154">
            <v>287</v>
          </cell>
          <cell r="H2154">
            <v>11252804</v>
          </cell>
          <cell r="J2154">
            <v>8068437</v>
          </cell>
        </row>
        <row r="2155">
          <cell r="A2155">
            <v>330455</v>
          </cell>
          <cell r="B2155" t="str">
            <v>RJ</v>
          </cell>
          <cell r="C2155" t="str">
            <v>RIO DE JANEIRO</v>
          </cell>
          <cell r="D2155" t="str">
            <v>330455</v>
          </cell>
          <cell r="F2155">
            <v>26040</v>
          </cell>
          <cell r="H2155">
            <v>25200</v>
          </cell>
          <cell r="J2155">
            <v>22680</v>
          </cell>
        </row>
        <row r="2156">
          <cell r="A2156">
            <v>330480</v>
          </cell>
          <cell r="B2156" t="str">
            <v>RJ</v>
          </cell>
          <cell r="C2156" t="str">
            <v>SÃO FIDÉLIS</v>
          </cell>
          <cell r="D2156" t="str">
            <v>330480</v>
          </cell>
          <cell r="F2156">
            <v>57611082</v>
          </cell>
          <cell r="H2156">
            <v>55752660</v>
          </cell>
          <cell r="J2156">
            <v>50177394</v>
          </cell>
        </row>
        <row r="2157">
          <cell r="A2157">
            <v>330475</v>
          </cell>
          <cell r="B2157" t="str">
            <v>RJ</v>
          </cell>
          <cell r="C2157" t="str">
            <v>SÃO FRANCISCO DE ITABAPOANA</v>
          </cell>
          <cell r="D2157" t="str">
            <v>330475</v>
          </cell>
          <cell r="F2157">
            <v>13733868</v>
          </cell>
          <cell r="H2157">
            <v>13290840</v>
          </cell>
          <cell r="J2157">
            <v>11961756</v>
          </cell>
        </row>
        <row r="2158">
          <cell r="A2158">
            <v>330513</v>
          </cell>
          <cell r="B2158" t="str">
            <v>RJ</v>
          </cell>
          <cell r="C2158" t="str">
            <v>SÃO JOSÉ DE UBÁ</v>
          </cell>
          <cell r="D2158" t="str">
            <v>330513</v>
          </cell>
          <cell r="E2158">
            <v>3371</v>
          </cell>
          <cell r="F2158">
            <v>5509978</v>
          </cell>
          <cell r="G2158">
            <v>47258</v>
          </cell>
          <cell r="H2158">
            <v>7247704</v>
          </cell>
          <cell r="I2158">
            <v>4360</v>
          </cell>
          <cell r="J2158">
            <v>11727022</v>
          </cell>
        </row>
        <row r="2159">
          <cell r="A2159">
            <v>330515</v>
          </cell>
          <cell r="B2159" t="str">
            <v>RJ</v>
          </cell>
          <cell r="C2159" t="str">
            <v>SÃO JOSÉ DO VALE DO RIO PRETO</v>
          </cell>
          <cell r="D2159" t="str">
            <v>330515</v>
          </cell>
          <cell r="F2159">
            <v>22176780</v>
          </cell>
          <cell r="H2159">
            <v>21461400</v>
          </cell>
          <cell r="J2159">
            <v>19315260</v>
          </cell>
        </row>
        <row r="2160">
          <cell r="A2160">
            <v>330520</v>
          </cell>
          <cell r="B2160" t="str">
            <v>RJ</v>
          </cell>
          <cell r="C2160" t="str">
            <v>SÃO PEDRO DA ALDEIA</v>
          </cell>
          <cell r="D2160" t="str">
            <v>330520</v>
          </cell>
          <cell r="E2160">
            <v>111888</v>
          </cell>
          <cell r="F2160">
            <v>75600602</v>
          </cell>
          <cell r="G2160">
            <v>46976</v>
          </cell>
          <cell r="H2160">
            <v>70829890</v>
          </cell>
          <cell r="I2160">
            <v>50</v>
          </cell>
          <cell r="J2160">
            <v>102141592</v>
          </cell>
        </row>
        <row r="2161">
          <cell r="A2161">
            <v>330530</v>
          </cell>
          <cell r="B2161" t="str">
            <v>RJ</v>
          </cell>
          <cell r="C2161" t="str">
            <v>SÃO SEBASTIÃO DO ALTO</v>
          </cell>
          <cell r="D2161" t="str">
            <v>330530</v>
          </cell>
          <cell r="E2161">
            <v>107553</v>
          </cell>
          <cell r="F2161">
            <v>63241887</v>
          </cell>
          <cell r="G2161">
            <v>186452</v>
          </cell>
          <cell r="H2161">
            <v>58968522</v>
          </cell>
          <cell r="I2161">
            <v>1265050</v>
          </cell>
          <cell r="J2161">
            <v>27645835</v>
          </cell>
        </row>
        <row r="2162">
          <cell r="A2162">
            <v>330540</v>
          </cell>
          <cell r="B2162" t="str">
            <v>RJ</v>
          </cell>
          <cell r="C2162" t="str">
            <v>SAPUCAIA</v>
          </cell>
          <cell r="D2162" t="str">
            <v>330540</v>
          </cell>
          <cell r="E2162">
            <v>61949</v>
          </cell>
          <cell r="F2162">
            <v>50633182</v>
          </cell>
          <cell r="G2162">
            <v>269152</v>
          </cell>
          <cell r="H2162">
            <v>55110229</v>
          </cell>
          <cell r="I2162">
            <v>7504</v>
          </cell>
          <cell r="J2162">
            <v>46477647</v>
          </cell>
        </row>
        <row r="2163">
          <cell r="A2163">
            <v>330560</v>
          </cell>
          <cell r="B2163" t="str">
            <v>RJ</v>
          </cell>
          <cell r="C2163" t="str">
            <v>SILVA JARDIM</v>
          </cell>
          <cell r="D2163" t="str">
            <v>330560</v>
          </cell>
          <cell r="F2163">
            <v>488684</v>
          </cell>
          <cell r="H2163">
            <v>472920</v>
          </cell>
          <cell r="J2163">
            <v>425628</v>
          </cell>
        </row>
        <row r="2164">
          <cell r="A2164">
            <v>330570</v>
          </cell>
          <cell r="B2164" t="str">
            <v>RJ</v>
          </cell>
          <cell r="C2164" t="str">
            <v>SUMIDOURO</v>
          </cell>
          <cell r="D2164" t="str">
            <v>330570</v>
          </cell>
          <cell r="F2164">
            <v>76956537</v>
          </cell>
          <cell r="H2164">
            <v>74433481</v>
          </cell>
          <cell r="J2164">
            <v>66980546</v>
          </cell>
        </row>
        <row r="2165">
          <cell r="A2165">
            <v>330580</v>
          </cell>
          <cell r="B2165" t="str">
            <v>RJ</v>
          </cell>
          <cell r="C2165" t="str">
            <v>TERESÓPOLIS</v>
          </cell>
          <cell r="D2165" t="str">
            <v>330580</v>
          </cell>
          <cell r="F2165">
            <v>75849808</v>
          </cell>
          <cell r="H2165">
            <v>73403040</v>
          </cell>
          <cell r="J2165">
            <v>66062736</v>
          </cell>
        </row>
        <row r="2166">
          <cell r="A2166">
            <v>330590</v>
          </cell>
          <cell r="B2166" t="str">
            <v>RJ</v>
          </cell>
          <cell r="C2166" t="str">
            <v>TRAJANO DE MORAES</v>
          </cell>
          <cell r="D2166" t="str">
            <v>330590</v>
          </cell>
          <cell r="E2166">
            <v>4486</v>
          </cell>
          <cell r="F2166">
            <v>3776166</v>
          </cell>
          <cell r="G2166">
            <v>3413</v>
          </cell>
          <cell r="H2166">
            <v>4770214</v>
          </cell>
          <cell r="I2166">
            <v>5867</v>
          </cell>
          <cell r="J2166">
            <v>7920256</v>
          </cell>
        </row>
        <row r="2167">
          <cell r="A2167">
            <v>330600</v>
          </cell>
          <cell r="B2167" t="str">
            <v>RJ</v>
          </cell>
          <cell r="C2167" t="str">
            <v>TRÊS RIOS</v>
          </cell>
          <cell r="D2167" t="str">
            <v>330600</v>
          </cell>
          <cell r="E2167">
            <v>386687</v>
          </cell>
          <cell r="F2167">
            <v>24693961</v>
          </cell>
          <cell r="G2167">
            <v>1144121</v>
          </cell>
          <cell r="H2167">
            <v>48820766</v>
          </cell>
          <cell r="I2167">
            <v>732221</v>
          </cell>
          <cell r="J2167">
            <v>43546799</v>
          </cell>
        </row>
        <row r="2168">
          <cell r="A2168">
            <v>330610</v>
          </cell>
          <cell r="B2168" t="str">
            <v>RJ</v>
          </cell>
          <cell r="C2168" t="str">
            <v>VALENÇA</v>
          </cell>
          <cell r="D2168" t="str">
            <v>330610</v>
          </cell>
          <cell r="F2168">
            <v>387825190</v>
          </cell>
          <cell r="H2168">
            <v>375314700</v>
          </cell>
          <cell r="J2168">
            <v>337783230</v>
          </cell>
        </row>
        <row r="2169">
          <cell r="A2169">
            <v>330615</v>
          </cell>
          <cell r="B2169" t="str">
            <v>RJ</v>
          </cell>
          <cell r="C2169" t="str">
            <v>VARRE-SAI</v>
          </cell>
          <cell r="D2169" t="str">
            <v>330615</v>
          </cell>
          <cell r="E2169">
            <v>745</v>
          </cell>
          <cell r="F2169">
            <v>1912863</v>
          </cell>
          <cell r="G2169">
            <v>4249</v>
          </cell>
          <cell r="H2169">
            <v>5797303</v>
          </cell>
          <cell r="I2169">
            <v>1124</v>
          </cell>
          <cell r="J2169">
            <v>5443578</v>
          </cell>
        </row>
        <row r="2170">
          <cell r="A2170">
            <v>330620</v>
          </cell>
          <cell r="B2170" t="str">
            <v>RJ</v>
          </cell>
          <cell r="C2170" t="str">
            <v>VASSOURAS</v>
          </cell>
          <cell r="D2170" t="str">
            <v>330620</v>
          </cell>
          <cell r="E2170">
            <v>503653</v>
          </cell>
          <cell r="F2170">
            <v>99031823</v>
          </cell>
          <cell r="G2170">
            <v>510013</v>
          </cell>
          <cell r="H2170">
            <v>104300668</v>
          </cell>
          <cell r="I2170">
            <v>498904</v>
          </cell>
          <cell r="J2170">
            <v>93337529</v>
          </cell>
        </row>
        <row r="2171">
          <cell r="A2171">
            <v>330630</v>
          </cell>
          <cell r="B2171" t="str">
            <v>RJ</v>
          </cell>
          <cell r="C2171" t="str">
            <v>VOLTA REDONDA</v>
          </cell>
          <cell r="D2171" t="str">
            <v>330630</v>
          </cell>
          <cell r="F2171">
            <v>907946146</v>
          </cell>
          <cell r="G2171">
            <v>120</v>
          </cell>
          <cell r="H2171">
            <v>878658450</v>
          </cell>
          <cell r="J2171">
            <v>790790472</v>
          </cell>
        </row>
        <row r="2172">
          <cell r="A2172">
            <v>240010</v>
          </cell>
          <cell r="B2172" t="str">
            <v>RN</v>
          </cell>
          <cell r="C2172" t="str">
            <v>ACARI</v>
          </cell>
          <cell r="D2172" t="str">
            <v>240010</v>
          </cell>
          <cell r="E2172">
            <v>5017</v>
          </cell>
          <cell r="F2172">
            <v>8861032</v>
          </cell>
          <cell r="G2172">
            <v>1498</v>
          </cell>
          <cell r="H2172">
            <v>7075118</v>
          </cell>
          <cell r="I2172">
            <v>4444</v>
          </cell>
          <cell r="J2172">
            <v>8151835</v>
          </cell>
        </row>
        <row r="2173">
          <cell r="A2173">
            <v>240020</v>
          </cell>
          <cell r="B2173" t="str">
            <v>RN</v>
          </cell>
          <cell r="C2173" t="str">
            <v>AÇU</v>
          </cell>
          <cell r="D2173" t="str">
            <v>240020</v>
          </cell>
          <cell r="E2173">
            <v>621329</v>
          </cell>
          <cell r="F2173">
            <v>36479542</v>
          </cell>
          <cell r="G2173">
            <v>246211</v>
          </cell>
          <cell r="H2173">
            <v>35461862</v>
          </cell>
          <cell r="I2173">
            <v>447251</v>
          </cell>
          <cell r="J2173">
            <v>40412669</v>
          </cell>
        </row>
        <row r="2174">
          <cell r="A2174">
            <v>240030</v>
          </cell>
          <cell r="B2174" t="str">
            <v>RN</v>
          </cell>
          <cell r="C2174" t="str">
            <v>AFONSO BEZERRA</v>
          </cell>
          <cell r="D2174" t="str">
            <v>240030</v>
          </cell>
          <cell r="F2174">
            <v>14977898</v>
          </cell>
          <cell r="H2174">
            <v>14494740</v>
          </cell>
          <cell r="J2174">
            <v>13045266</v>
          </cell>
        </row>
        <row r="2175">
          <cell r="A2175">
            <v>240040</v>
          </cell>
          <cell r="B2175" t="str">
            <v>RN</v>
          </cell>
          <cell r="C2175" t="str">
            <v>ÁGUA NOVA</v>
          </cell>
          <cell r="D2175" t="str">
            <v>240040</v>
          </cell>
          <cell r="F2175">
            <v>1750032</v>
          </cell>
          <cell r="H2175">
            <v>1676702</v>
          </cell>
          <cell r="J2175">
            <v>1495650</v>
          </cell>
        </row>
        <row r="2176">
          <cell r="A2176">
            <v>240050</v>
          </cell>
          <cell r="B2176" t="str">
            <v>RN</v>
          </cell>
          <cell r="C2176" t="str">
            <v>ALEXANDRIA</v>
          </cell>
          <cell r="D2176" t="str">
            <v>240050</v>
          </cell>
          <cell r="F2176">
            <v>2743526</v>
          </cell>
          <cell r="H2176">
            <v>2763614</v>
          </cell>
          <cell r="J2176">
            <v>2613278</v>
          </cell>
        </row>
        <row r="2177">
          <cell r="A2177">
            <v>240060</v>
          </cell>
          <cell r="B2177" t="str">
            <v>RN</v>
          </cell>
          <cell r="C2177" t="str">
            <v>ALMINO AFONSO</v>
          </cell>
          <cell r="D2177" t="str">
            <v>240060</v>
          </cell>
          <cell r="F2177">
            <v>2974007</v>
          </cell>
          <cell r="H2177">
            <v>2864156</v>
          </cell>
          <cell r="I2177">
            <v>28676</v>
          </cell>
          <cell r="J2177">
            <v>2215611</v>
          </cell>
        </row>
        <row r="2178">
          <cell r="A2178">
            <v>240070</v>
          </cell>
          <cell r="B2178" t="str">
            <v>RN</v>
          </cell>
          <cell r="C2178" t="str">
            <v>ALTO DO RODRIGUES</v>
          </cell>
          <cell r="D2178" t="str">
            <v>240070</v>
          </cell>
          <cell r="E2178">
            <v>52282</v>
          </cell>
          <cell r="F2178">
            <v>20860306</v>
          </cell>
          <cell r="G2178">
            <v>42188</v>
          </cell>
          <cell r="H2178">
            <v>18008870</v>
          </cell>
          <cell r="I2178">
            <v>26392</v>
          </cell>
          <cell r="J2178">
            <v>16309956</v>
          </cell>
        </row>
        <row r="2179">
          <cell r="A2179">
            <v>240080</v>
          </cell>
          <cell r="B2179" t="str">
            <v>RN</v>
          </cell>
          <cell r="C2179" t="str">
            <v>ANGICOS</v>
          </cell>
          <cell r="D2179" t="str">
            <v>240080</v>
          </cell>
          <cell r="E2179">
            <v>219</v>
          </cell>
          <cell r="F2179">
            <v>33907485</v>
          </cell>
          <cell r="H2179">
            <v>31729157</v>
          </cell>
          <cell r="J2179">
            <v>27029013</v>
          </cell>
        </row>
        <row r="2180">
          <cell r="A2180">
            <v>240090</v>
          </cell>
          <cell r="B2180" t="str">
            <v>RN</v>
          </cell>
          <cell r="C2180" t="str">
            <v>ANTÔNIO MARTINS</v>
          </cell>
          <cell r="D2180" t="str">
            <v>240090</v>
          </cell>
          <cell r="E2180">
            <v>5105</v>
          </cell>
          <cell r="F2180">
            <v>6905158</v>
          </cell>
          <cell r="H2180">
            <v>6452221</v>
          </cell>
          <cell r="I2180">
            <v>1064</v>
          </cell>
          <cell r="J2180">
            <v>5993958</v>
          </cell>
        </row>
        <row r="2181">
          <cell r="A2181">
            <v>240100</v>
          </cell>
          <cell r="B2181" t="str">
            <v>RN</v>
          </cell>
          <cell r="C2181" t="str">
            <v>APODI</v>
          </cell>
          <cell r="D2181" t="str">
            <v>240100</v>
          </cell>
          <cell r="E2181">
            <v>41070</v>
          </cell>
          <cell r="F2181">
            <v>43262576</v>
          </cell>
          <cell r="G2181">
            <v>295425</v>
          </cell>
          <cell r="H2181">
            <v>60301651</v>
          </cell>
          <cell r="I2181">
            <v>84585</v>
          </cell>
          <cell r="J2181">
            <v>60365788</v>
          </cell>
        </row>
        <row r="2182">
          <cell r="A2182">
            <v>240110</v>
          </cell>
          <cell r="B2182" t="str">
            <v>RN</v>
          </cell>
          <cell r="C2182" t="str">
            <v>AREIA BRANCA</v>
          </cell>
          <cell r="D2182" t="str">
            <v>240110</v>
          </cell>
          <cell r="F2182">
            <v>3019865</v>
          </cell>
          <cell r="H2182">
            <v>2798250</v>
          </cell>
          <cell r="J2182">
            <v>2644605</v>
          </cell>
        </row>
        <row r="2183">
          <cell r="A2183">
            <v>240120</v>
          </cell>
          <cell r="B2183" t="str">
            <v>RN</v>
          </cell>
          <cell r="C2183" t="str">
            <v>ARÊS</v>
          </cell>
          <cell r="D2183" t="str">
            <v>240120</v>
          </cell>
          <cell r="F2183">
            <v>50277203</v>
          </cell>
          <cell r="G2183">
            <v>5600</v>
          </cell>
          <cell r="H2183">
            <v>51934012</v>
          </cell>
          <cell r="J2183">
            <v>49177768</v>
          </cell>
        </row>
        <row r="2184">
          <cell r="A2184">
            <v>240130</v>
          </cell>
          <cell r="B2184" t="str">
            <v>RN</v>
          </cell>
          <cell r="C2184" t="str">
            <v>AUGUSTO SEVERO</v>
          </cell>
          <cell r="D2184" t="str">
            <v>240130</v>
          </cell>
          <cell r="F2184">
            <v>39411903</v>
          </cell>
          <cell r="H2184">
            <v>38416008</v>
          </cell>
          <cell r="J2184">
            <v>34624467</v>
          </cell>
        </row>
        <row r="2185">
          <cell r="A2185">
            <v>240140</v>
          </cell>
          <cell r="B2185" t="str">
            <v>RN</v>
          </cell>
          <cell r="C2185" t="str">
            <v>BAÍA FORMOSA</v>
          </cell>
          <cell r="D2185" t="str">
            <v>240140</v>
          </cell>
          <cell r="F2185">
            <v>11707150</v>
          </cell>
          <cell r="H2185">
            <v>11329500</v>
          </cell>
          <cell r="J2185">
            <v>10196550</v>
          </cell>
        </row>
        <row r="2186">
          <cell r="A2186">
            <v>240145</v>
          </cell>
          <cell r="B2186" t="str">
            <v>RN</v>
          </cell>
          <cell r="C2186" t="str">
            <v>BARAÚNA</v>
          </cell>
          <cell r="D2186" t="str">
            <v>240145</v>
          </cell>
          <cell r="E2186">
            <v>22174</v>
          </cell>
          <cell r="F2186">
            <v>53887227</v>
          </cell>
          <cell r="G2186">
            <v>51254</v>
          </cell>
          <cell r="H2186">
            <v>51405217</v>
          </cell>
          <cell r="I2186">
            <v>53637</v>
          </cell>
          <cell r="J2186">
            <v>47463559</v>
          </cell>
        </row>
        <row r="2187">
          <cell r="A2187">
            <v>240150</v>
          </cell>
          <cell r="B2187" t="str">
            <v>RN</v>
          </cell>
          <cell r="C2187" t="str">
            <v>BARCELONA</v>
          </cell>
          <cell r="D2187" t="str">
            <v>240150</v>
          </cell>
          <cell r="E2187">
            <v>10530</v>
          </cell>
          <cell r="F2187">
            <v>5031137</v>
          </cell>
          <cell r="H2187">
            <v>4797510</v>
          </cell>
          <cell r="J2187">
            <v>4317759</v>
          </cell>
        </row>
        <row r="2188">
          <cell r="A2188">
            <v>240160</v>
          </cell>
          <cell r="B2188" t="str">
            <v>RN</v>
          </cell>
          <cell r="C2188" t="str">
            <v>BENTO FERNANDES</v>
          </cell>
          <cell r="D2188" t="str">
            <v>240160</v>
          </cell>
          <cell r="F2188">
            <v>15190130</v>
          </cell>
          <cell r="G2188">
            <v>2986</v>
          </cell>
          <cell r="H2188">
            <v>14632132</v>
          </cell>
          <cell r="J2188">
            <v>13356503</v>
          </cell>
        </row>
        <row r="2189">
          <cell r="A2189">
            <v>240165</v>
          </cell>
          <cell r="B2189" t="str">
            <v>RN</v>
          </cell>
          <cell r="C2189" t="str">
            <v>BODÓ</v>
          </cell>
          <cell r="D2189" t="str">
            <v>240165</v>
          </cell>
          <cell r="E2189">
            <v>25443</v>
          </cell>
          <cell r="F2189">
            <v>3902789</v>
          </cell>
          <cell r="G2189">
            <v>24536</v>
          </cell>
          <cell r="H2189">
            <v>5456669</v>
          </cell>
          <cell r="I2189">
            <v>16200</v>
          </cell>
          <cell r="J2189">
            <v>5436662</v>
          </cell>
        </row>
        <row r="2190">
          <cell r="A2190">
            <v>240170</v>
          </cell>
          <cell r="B2190" t="str">
            <v>RN</v>
          </cell>
          <cell r="C2190" t="str">
            <v>BOM JESUS</v>
          </cell>
          <cell r="D2190" t="str">
            <v>240170</v>
          </cell>
          <cell r="F2190">
            <v>1182092</v>
          </cell>
          <cell r="H2190">
            <v>1143960</v>
          </cell>
          <cell r="J2190">
            <v>1029564</v>
          </cell>
        </row>
        <row r="2191">
          <cell r="A2191">
            <v>240180</v>
          </cell>
          <cell r="B2191" t="str">
            <v>RN</v>
          </cell>
          <cell r="C2191" t="str">
            <v>BREJINHO</v>
          </cell>
          <cell r="D2191" t="str">
            <v>240180</v>
          </cell>
          <cell r="E2191">
            <v>1560</v>
          </cell>
          <cell r="F2191">
            <v>5411062</v>
          </cell>
          <cell r="G2191">
            <v>2925</v>
          </cell>
          <cell r="H2191">
            <v>5788147</v>
          </cell>
          <cell r="I2191">
            <v>2856</v>
          </cell>
          <cell r="J2191">
            <v>5815212</v>
          </cell>
        </row>
        <row r="2192">
          <cell r="A2192">
            <v>240185</v>
          </cell>
          <cell r="B2192" t="str">
            <v>RN</v>
          </cell>
          <cell r="C2192" t="str">
            <v>CAIÇARA DO NORTE</v>
          </cell>
          <cell r="D2192" t="str">
            <v>240185</v>
          </cell>
          <cell r="F2192">
            <v>15044108</v>
          </cell>
          <cell r="H2192">
            <v>15882744</v>
          </cell>
          <cell r="J2192">
            <v>14042166</v>
          </cell>
        </row>
        <row r="2193">
          <cell r="A2193">
            <v>240190</v>
          </cell>
          <cell r="B2193" t="str">
            <v>RN</v>
          </cell>
          <cell r="C2193" t="str">
            <v>CAIÇARA DO RIO DO VENTO</v>
          </cell>
          <cell r="D2193" t="str">
            <v>240190</v>
          </cell>
          <cell r="E2193">
            <v>4148</v>
          </cell>
          <cell r="F2193">
            <v>13771014</v>
          </cell>
          <cell r="G2193">
            <v>6745</v>
          </cell>
          <cell r="H2193">
            <v>14357109</v>
          </cell>
          <cell r="J2193">
            <v>16354536</v>
          </cell>
        </row>
        <row r="2194">
          <cell r="A2194">
            <v>240200</v>
          </cell>
          <cell r="B2194" t="str">
            <v>RN</v>
          </cell>
          <cell r="C2194" t="str">
            <v>CAICÓ</v>
          </cell>
          <cell r="D2194" t="str">
            <v>240200</v>
          </cell>
          <cell r="E2194">
            <v>436732</v>
          </cell>
          <cell r="F2194">
            <v>48688188</v>
          </cell>
          <cell r="G2194">
            <v>414171</v>
          </cell>
          <cell r="H2194">
            <v>45775199</v>
          </cell>
          <cell r="I2194">
            <v>446403</v>
          </cell>
          <cell r="J2194">
            <v>36164982</v>
          </cell>
        </row>
        <row r="2195">
          <cell r="A2195">
            <v>240210</v>
          </cell>
          <cell r="B2195" t="str">
            <v>RN</v>
          </cell>
          <cell r="C2195" t="str">
            <v>CAMPO REDONDO</v>
          </cell>
          <cell r="D2195" t="str">
            <v>240210</v>
          </cell>
          <cell r="E2195">
            <v>1305</v>
          </cell>
          <cell r="F2195">
            <v>1746176</v>
          </cell>
          <cell r="G2195">
            <v>2249</v>
          </cell>
          <cell r="H2195">
            <v>1349400</v>
          </cell>
          <cell r="I2195">
            <v>15068</v>
          </cell>
          <cell r="J2195">
            <v>1623933</v>
          </cell>
        </row>
        <row r="2196">
          <cell r="A2196">
            <v>240220</v>
          </cell>
          <cell r="B2196" t="str">
            <v>RN</v>
          </cell>
          <cell r="C2196" t="str">
            <v>CANGUARETAMA</v>
          </cell>
          <cell r="D2196" t="str">
            <v>240220</v>
          </cell>
          <cell r="F2196">
            <v>961959</v>
          </cell>
          <cell r="H2196">
            <v>493191</v>
          </cell>
          <cell r="I2196">
            <v>213</v>
          </cell>
          <cell r="J2196">
            <v>344157</v>
          </cell>
        </row>
        <row r="2197">
          <cell r="A2197">
            <v>240230</v>
          </cell>
          <cell r="B2197" t="str">
            <v>RN</v>
          </cell>
          <cell r="C2197" t="str">
            <v>CARAÚBAS</v>
          </cell>
          <cell r="D2197" t="str">
            <v>240230</v>
          </cell>
          <cell r="F2197">
            <v>6716563</v>
          </cell>
          <cell r="H2197">
            <v>5549460</v>
          </cell>
          <cell r="J2197">
            <v>5858995</v>
          </cell>
        </row>
        <row r="2198">
          <cell r="A2198">
            <v>240240</v>
          </cell>
          <cell r="B2198" t="str">
            <v>RN</v>
          </cell>
          <cell r="C2198" t="str">
            <v>CARNAÚBA DOS DANTAS</v>
          </cell>
          <cell r="D2198" t="str">
            <v>240240</v>
          </cell>
          <cell r="E2198">
            <v>230</v>
          </cell>
          <cell r="F2198">
            <v>2196092</v>
          </cell>
          <cell r="G2198">
            <v>340</v>
          </cell>
          <cell r="H2198">
            <v>2218379</v>
          </cell>
          <cell r="I2198">
            <v>1244</v>
          </cell>
          <cell r="J2198">
            <v>1965607</v>
          </cell>
        </row>
        <row r="2199">
          <cell r="A2199">
            <v>240260</v>
          </cell>
          <cell r="B2199" t="str">
            <v>RN</v>
          </cell>
          <cell r="C2199" t="str">
            <v>CEARÁ-MIRIM</v>
          </cell>
          <cell r="D2199" t="str">
            <v>240260</v>
          </cell>
          <cell r="E2199">
            <v>15840</v>
          </cell>
          <cell r="F2199">
            <v>50303016</v>
          </cell>
          <cell r="G2199">
            <v>144262</v>
          </cell>
          <cell r="H2199">
            <v>59708286</v>
          </cell>
          <cell r="I2199">
            <v>3752</v>
          </cell>
          <cell r="J2199">
            <v>61486177</v>
          </cell>
        </row>
        <row r="2200">
          <cell r="A2200">
            <v>240270</v>
          </cell>
          <cell r="B2200" t="str">
            <v>RN</v>
          </cell>
          <cell r="C2200" t="str">
            <v>CERRO CORÁ</v>
          </cell>
          <cell r="D2200" t="str">
            <v>240270</v>
          </cell>
          <cell r="E2200">
            <v>5104</v>
          </cell>
          <cell r="F2200">
            <v>3903521</v>
          </cell>
          <cell r="G2200">
            <v>18064</v>
          </cell>
          <cell r="H2200">
            <v>3816743</v>
          </cell>
          <cell r="I2200">
            <v>8150</v>
          </cell>
          <cell r="J2200">
            <v>3083476</v>
          </cell>
        </row>
        <row r="2201">
          <cell r="A2201">
            <v>240280</v>
          </cell>
          <cell r="B2201" t="str">
            <v>RN</v>
          </cell>
          <cell r="C2201" t="str">
            <v>CORONEL EZEQUIEL</v>
          </cell>
          <cell r="D2201" t="str">
            <v>240280</v>
          </cell>
          <cell r="F2201">
            <v>749388</v>
          </cell>
          <cell r="H2201">
            <v>724180</v>
          </cell>
          <cell r="J2201">
            <v>651294</v>
          </cell>
        </row>
        <row r="2202">
          <cell r="A2202">
            <v>240290</v>
          </cell>
          <cell r="B2202" t="str">
            <v>RN</v>
          </cell>
          <cell r="C2202" t="str">
            <v>CORONEL JOÃO PESSOA</v>
          </cell>
          <cell r="D2202" t="str">
            <v>240290</v>
          </cell>
          <cell r="E2202">
            <v>161</v>
          </cell>
          <cell r="F2202">
            <v>76858</v>
          </cell>
          <cell r="H2202">
            <v>61905</v>
          </cell>
          <cell r="J2202">
            <v>49897</v>
          </cell>
        </row>
        <row r="2203">
          <cell r="A2203">
            <v>240300</v>
          </cell>
          <cell r="B2203" t="str">
            <v>RN</v>
          </cell>
          <cell r="C2203" t="str">
            <v>CRUZETA</v>
          </cell>
          <cell r="D2203" t="str">
            <v>240300</v>
          </cell>
          <cell r="F2203">
            <v>2253884</v>
          </cell>
          <cell r="H2203">
            <v>1785449</v>
          </cell>
          <cell r="J2203">
            <v>2042940</v>
          </cell>
        </row>
        <row r="2204">
          <cell r="A2204">
            <v>240310</v>
          </cell>
          <cell r="B2204" t="str">
            <v>RN</v>
          </cell>
          <cell r="C2204" t="str">
            <v>CURRAIS NOVOS</v>
          </cell>
          <cell r="D2204" t="str">
            <v>240310</v>
          </cell>
          <cell r="E2204">
            <v>26109</v>
          </cell>
          <cell r="F2204">
            <v>86434646</v>
          </cell>
          <cell r="G2204">
            <v>11728</v>
          </cell>
          <cell r="H2204">
            <v>82700919</v>
          </cell>
          <cell r="I2204">
            <v>3813</v>
          </cell>
          <cell r="J2204">
            <v>74058442</v>
          </cell>
        </row>
        <row r="2205">
          <cell r="A2205">
            <v>240320</v>
          </cell>
          <cell r="B2205" t="str">
            <v>RN</v>
          </cell>
          <cell r="C2205" t="str">
            <v>DOUTOR SEVERIANO</v>
          </cell>
          <cell r="D2205" t="str">
            <v>240320</v>
          </cell>
          <cell r="E2205">
            <v>641</v>
          </cell>
          <cell r="F2205">
            <v>4543616</v>
          </cell>
          <cell r="G2205">
            <v>571</v>
          </cell>
          <cell r="H2205">
            <v>5360754</v>
          </cell>
          <cell r="I2205">
            <v>580</v>
          </cell>
          <cell r="J2205">
            <v>5013110</v>
          </cell>
        </row>
        <row r="2206">
          <cell r="A2206">
            <v>240330</v>
          </cell>
          <cell r="B2206" t="str">
            <v>RN</v>
          </cell>
          <cell r="C2206" t="str">
            <v>ENCANTO</v>
          </cell>
          <cell r="D2206" t="str">
            <v>240330</v>
          </cell>
          <cell r="F2206">
            <v>6441882</v>
          </cell>
          <cell r="H2206">
            <v>6710572</v>
          </cell>
          <cell r="J2206">
            <v>6913692</v>
          </cell>
        </row>
        <row r="2207">
          <cell r="A2207">
            <v>240340</v>
          </cell>
          <cell r="B2207" t="str">
            <v>RN</v>
          </cell>
          <cell r="C2207" t="str">
            <v>EQUADOR</v>
          </cell>
          <cell r="D2207" t="str">
            <v>240340</v>
          </cell>
          <cell r="E2207">
            <v>10606</v>
          </cell>
          <cell r="F2207">
            <v>1856009</v>
          </cell>
          <cell r="G2207">
            <v>16154</v>
          </cell>
          <cell r="H2207">
            <v>2530398</v>
          </cell>
          <cell r="I2207">
            <v>3719</v>
          </cell>
          <cell r="J2207">
            <v>2079003</v>
          </cell>
        </row>
        <row r="2208">
          <cell r="A2208">
            <v>240350</v>
          </cell>
          <cell r="B2208" t="str">
            <v>RN</v>
          </cell>
          <cell r="C2208" t="str">
            <v>ESPÍRITO SANTO</v>
          </cell>
          <cell r="D2208" t="str">
            <v>240350</v>
          </cell>
          <cell r="F2208">
            <v>8214517</v>
          </cell>
          <cell r="H2208">
            <v>8624408</v>
          </cell>
          <cell r="J2208">
            <v>7633971</v>
          </cell>
        </row>
        <row r="2209">
          <cell r="A2209">
            <v>240360</v>
          </cell>
          <cell r="B2209" t="str">
            <v>RN</v>
          </cell>
          <cell r="C2209" t="str">
            <v>EXTREMOZ</v>
          </cell>
          <cell r="D2209" t="str">
            <v>240360</v>
          </cell>
          <cell r="E2209">
            <v>260113</v>
          </cell>
          <cell r="F2209">
            <v>66946234</v>
          </cell>
          <cell r="G2209">
            <v>4632</v>
          </cell>
          <cell r="H2209">
            <v>68082902</v>
          </cell>
          <cell r="I2209">
            <v>550</v>
          </cell>
          <cell r="J2209">
            <v>58372163</v>
          </cell>
        </row>
        <row r="2210">
          <cell r="A2210">
            <v>240370</v>
          </cell>
          <cell r="B2210" t="str">
            <v>RN</v>
          </cell>
          <cell r="C2210" t="str">
            <v>FELIPE GUERRA</v>
          </cell>
          <cell r="D2210" t="str">
            <v>240370</v>
          </cell>
          <cell r="E2210">
            <v>27540</v>
          </cell>
          <cell r="F2210">
            <v>2327182</v>
          </cell>
          <cell r="G2210">
            <v>16214</v>
          </cell>
          <cell r="H2210">
            <v>2933701</v>
          </cell>
          <cell r="I2210">
            <v>14644</v>
          </cell>
          <cell r="J2210">
            <v>2321595</v>
          </cell>
        </row>
        <row r="2211">
          <cell r="A2211">
            <v>240375</v>
          </cell>
          <cell r="B2211" t="str">
            <v>RN</v>
          </cell>
          <cell r="C2211" t="str">
            <v>FERNANDO PEDROZA</v>
          </cell>
          <cell r="D2211" t="str">
            <v>240375</v>
          </cell>
          <cell r="E2211">
            <v>14791</v>
          </cell>
          <cell r="F2211">
            <v>4360854</v>
          </cell>
          <cell r="G2211">
            <v>6707</v>
          </cell>
          <cell r="H2211">
            <v>3766474</v>
          </cell>
          <cell r="I2211">
            <v>5066</v>
          </cell>
          <cell r="J2211">
            <v>2993313</v>
          </cell>
        </row>
        <row r="2212">
          <cell r="A2212">
            <v>240380</v>
          </cell>
          <cell r="B2212" t="str">
            <v>RN</v>
          </cell>
          <cell r="C2212" t="str">
            <v>FLORÂNIA</v>
          </cell>
          <cell r="D2212" t="str">
            <v>240380</v>
          </cell>
          <cell r="E2212">
            <v>1278</v>
          </cell>
          <cell r="F2212">
            <v>6935147</v>
          </cell>
          <cell r="G2212">
            <v>16130</v>
          </cell>
          <cell r="H2212">
            <v>8068486</v>
          </cell>
          <cell r="J2212">
            <v>6408731</v>
          </cell>
        </row>
        <row r="2213">
          <cell r="A2213">
            <v>240390</v>
          </cell>
          <cell r="B2213" t="str">
            <v>RN</v>
          </cell>
          <cell r="C2213" t="str">
            <v>FRANCISCO DANTAS</v>
          </cell>
          <cell r="D2213" t="str">
            <v>240390</v>
          </cell>
          <cell r="E2213">
            <v>727</v>
          </cell>
          <cell r="F2213">
            <v>770428</v>
          </cell>
          <cell r="G2213">
            <v>233</v>
          </cell>
          <cell r="H2213">
            <v>521537</v>
          </cell>
          <cell r="I2213">
            <v>942</v>
          </cell>
          <cell r="J2213">
            <v>325145</v>
          </cell>
        </row>
        <row r="2214">
          <cell r="A2214">
            <v>240400</v>
          </cell>
          <cell r="B2214" t="str">
            <v>RN</v>
          </cell>
          <cell r="C2214" t="str">
            <v>FRUTUOSO GOMES</v>
          </cell>
          <cell r="D2214" t="str">
            <v>240400</v>
          </cell>
          <cell r="F2214">
            <v>3587271</v>
          </cell>
          <cell r="H2214">
            <v>4026344</v>
          </cell>
          <cell r="I2214">
            <v>97220</v>
          </cell>
          <cell r="J2214">
            <v>1449291</v>
          </cell>
        </row>
        <row r="2215">
          <cell r="A2215">
            <v>240410</v>
          </cell>
          <cell r="B2215" t="str">
            <v>RN</v>
          </cell>
          <cell r="C2215" t="str">
            <v>GALINHOS</v>
          </cell>
          <cell r="D2215" t="str">
            <v>240410</v>
          </cell>
          <cell r="F2215">
            <v>3640981</v>
          </cell>
          <cell r="H2215">
            <v>3523530</v>
          </cell>
          <cell r="J2215">
            <v>3171177</v>
          </cell>
        </row>
        <row r="2216">
          <cell r="A2216">
            <v>240420</v>
          </cell>
          <cell r="B2216" t="str">
            <v>RN</v>
          </cell>
          <cell r="C2216" t="str">
            <v>GOIANINHA</v>
          </cell>
          <cell r="D2216" t="str">
            <v>240420</v>
          </cell>
          <cell r="E2216">
            <v>2522</v>
          </cell>
          <cell r="F2216">
            <v>5335970</v>
          </cell>
          <cell r="G2216">
            <v>18334</v>
          </cell>
          <cell r="H2216">
            <v>8627257</v>
          </cell>
          <cell r="I2216">
            <v>5694</v>
          </cell>
          <cell r="J2216">
            <v>6688333</v>
          </cell>
        </row>
        <row r="2217">
          <cell r="A2217">
            <v>240430</v>
          </cell>
          <cell r="B2217" t="str">
            <v>RN</v>
          </cell>
          <cell r="C2217" t="str">
            <v>GOVERNADOR DIX-SEPT ROSADO</v>
          </cell>
          <cell r="D2217" t="str">
            <v>240430</v>
          </cell>
          <cell r="F2217">
            <v>34432322</v>
          </cell>
          <cell r="H2217">
            <v>33291805</v>
          </cell>
          <cell r="J2217">
            <v>29907757</v>
          </cell>
        </row>
        <row r="2218">
          <cell r="A2218">
            <v>240440</v>
          </cell>
          <cell r="B2218" t="str">
            <v>RN</v>
          </cell>
          <cell r="C2218" t="str">
            <v>GROSSOS</v>
          </cell>
          <cell r="D2218" t="str">
            <v>240440</v>
          </cell>
          <cell r="E2218">
            <v>226</v>
          </cell>
          <cell r="F2218">
            <v>3442483</v>
          </cell>
          <cell r="G2218">
            <v>10732</v>
          </cell>
          <cell r="H2218">
            <v>3701186</v>
          </cell>
          <cell r="I2218">
            <v>10582</v>
          </cell>
          <cell r="J2218">
            <v>3315267</v>
          </cell>
        </row>
        <row r="2219">
          <cell r="A2219">
            <v>240450</v>
          </cell>
          <cell r="B2219" t="str">
            <v>RN</v>
          </cell>
          <cell r="C2219" t="str">
            <v>GUAMARÉ</v>
          </cell>
          <cell r="D2219" t="str">
            <v>240450</v>
          </cell>
          <cell r="E2219">
            <v>92673</v>
          </cell>
          <cell r="F2219">
            <v>33738703</v>
          </cell>
          <cell r="G2219">
            <v>68652</v>
          </cell>
          <cell r="H2219">
            <v>28832069</v>
          </cell>
          <cell r="I2219">
            <v>117932</v>
          </cell>
          <cell r="J2219">
            <v>23452985</v>
          </cell>
        </row>
        <row r="2220">
          <cell r="A2220">
            <v>240460</v>
          </cell>
          <cell r="B2220" t="str">
            <v>RN</v>
          </cell>
          <cell r="C2220" t="str">
            <v>IELMO MARINHO</v>
          </cell>
          <cell r="D2220" t="str">
            <v>240460</v>
          </cell>
          <cell r="F2220">
            <v>7433397</v>
          </cell>
          <cell r="H2220">
            <v>7193610</v>
          </cell>
          <cell r="J2220">
            <v>6474249</v>
          </cell>
        </row>
        <row r="2221">
          <cell r="A2221">
            <v>240470</v>
          </cell>
          <cell r="B2221" t="str">
            <v>RN</v>
          </cell>
          <cell r="C2221" t="str">
            <v>IPANGUAÇU</v>
          </cell>
          <cell r="D2221" t="str">
            <v>240470</v>
          </cell>
          <cell r="F2221">
            <v>12634453</v>
          </cell>
          <cell r="H2221">
            <v>12226890</v>
          </cell>
          <cell r="J2221">
            <v>11004201</v>
          </cell>
        </row>
        <row r="2222">
          <cell r="A2222">
            <v>240480</v>
          </cell>
          <cell r="B2222" t="str">
            <v>RN</v>
          </cell>
          <cell r="C2222" t="str">
            <v>IPUEIRA</v>
          </cell>
          <cell r="D2222" t="str">
            <v>240480</v>
          </cell>
          <cell r="E2222">
            <v>132</v>
          </cell>
          <cell r="F2222">
            <v>1592012</v>
          </cell>
          <cell r="G2222">
            <v>477</v>
          </cell>
          <cell r="H2222">
            <v>1890252</v>
          </cell>
          <cell r="I2222">
            <v>304</v>
          </cell>
          <cell r="J2222">
            <v>2016240</v>
          </cell>
        </row>
        <row r="2223">
          <cell r="A2223">
            <v>240485</v>
          </cell>
          <cell r="B2223" t="str">
            <v>RN</v>
          </cell>
          <cell r="C2223" t="str">
            <v>ITAJÁ</v>
          </cell>
          <cell r="D2223" t="str">
            <v>240485</v>
          </cell>
          <cell r="F2223">
            <v>2224870</v>
          </cell>
          <cell r="H2223">
            <v>2153100</v>
          </cell>
          <cell r="J2223">
            <v>1937790</v>
          </cell>
        </row>
        <row r="2224">
          <cell r="A2224">
            <v>240490</v>
          </cell>
          <cell r="B2224" t="str">
            <v>RN</v>
          </cell>
          <cell r="C2224" t="str">
            <v>ITAÚ</v>
          </cell>
          <cell r="D2224" t="str">
            <v>240490</v>
          </cell>
          <cell r="E2224">
            <v>1143</v>
          </cell>
          <cell r="F2224">
            <v>14653074</v>
          </cell>
          <cell r="H2224">
            <v>14305192</v>
          </cell>
          <cell r="I2224">
            <v>81</v>
          </cell>
          <cell r="J2224">
            <v>12507327</v>
          </cell>
        </row>
        <row r="2225">
          <cell r="A2225">
            <v>240500</v>
          </cell>
          <cell r="B2225" t="str">
            <v>RN</v>
          </cell>
          <cell r="C2225" t="str">
            <v>JAÇANÃ</v>
          </cell>
          <cell r="D2225" t="str">
            <v>240500</v>
          </cell>
          <cell r="E2225">
            <v>10991</v>
          </cell>
          <cell r="F2225">
            <v>2326503</v>
          </cell>
          <cell r="G2225">
            <v>19543</v>
          </cell>
          <cell r="H2225">
            <v>1935694</v>
          </cell>
          <cell r="I2225">
            <v>17534</v>
          </cell>
          <cell r="J2225">
            <v>994461</v>
          </cell>
        </row>
        <row r="2226">
          <cell r="A2226">
            <v>240510</v>
          </cell>
          <cell r="B2226" t="str">
            <v>RN</v>
          </cell>
          <cell r="C2226" t="str">
            <v>JANDAÍRA</v>
          </cell>
          <cell r="D2226" t="str">
            <v>240510</v>
          </cell>
          <cell r="F2226">
            <v>1072383</v>
          </cell>
          <cell r="H2226">
            <v>1037790</v>
          </cell>
          <cell r="J2226">
            <v>934011</v>
          </cell>
        </row>
        <row r="2227">
          <cell r="A2227">
            <v>240520</v>
          </cell>
          <cell r="B2227" t="str">
            <v>RN</v>
          </cell>
          <cell r="C2227" t="str">
            <v>JANDUÍS</v>
          </cell>
          <cell r="D2227" t="str">
            <v>240520</v>
          </cell>
          <cell r="E2227">
            <v>5419</v>
          </cell>
          <cell r="F2227">
            <v>3955100</v>
          </cell>
          <cell r="G2227">
            <v>39234</v>
          </cell>
          <cell r="H2227">
            <v>4631570</v>
          </cell>
          <cell r="I2227">
            <v>23159</v>
          </cell>
          <cell r="J2227">
            <v>5908129</v>
          </cell>
        </row>
        <row r="2228">
          <cell r="A2228">
            <v>240530</v>
          </cell>
          <cell r="B2228" t="str">
            <v>RN</v>
          </cell>
          <cell r="C2228" t="str">
            <v>JANUÁRIO CICCO</v>
          </cell>
          <cell r="D2228" t="str">
            <v>240530</v>
          </cell>
          <cell r="E2228">
            <v>713</v>
          </cell>
          <cell r="F2228">
            <v>1272561</v>
          </cell>
          <cell r="G2228">
            <v>738</v>
          </cell>
          <cell r="H2228">
            <v>1657543</v>
          </cell>
          <cell r="I2228">
            <v>901</v>
          </cell>
          <cell r="J2228">
            <v>1317826</v>
          </cell>
        </row>
        <row r="2229">
          <cell r="A2229">
            <v>240540</v>
          </cell>
          <cell r="B2229" t="str">
            <v>RN</v>
          </cell>
          <cell r="C2229" t="str">
            <v>JAPI</v>
          </cell>
          <cell r="D2229" t="str">
            <v>240540</v>
          </cell>
          <cell r="E2229">
            <v>3273</v>
          </cell>
          <cell r="F2229">
            <v>470826</v>
          </cell>
          <cell r="H2229">
            <v>386843</v>
          </cell>
          <cell r="J2229">
            <v>325897</v>
          </cell>
        </row>
        <row r="2230">
          <cell r="A2230">
            <v>240550</v>
          </cell>
          <cell r="B2230" t="str">
            <v>RN</v>
          </cell>
          <cell r="C2230" t="str">
            <v>JARDIM DE ANGICOS</v>
          </cell>
          <cell r="D2230" t="str">
            <v>240550</v>
          </cell>
          <cell r="E2230">
            <v>1146</v>
          </cell>
          <cell r="F2230">
            <v>531549</v>
          </cell>
          <cell r="G2230">
            <v>100</v>
          </cell>
          <cell r="H2230">
            <v>376959</v>
          </cell>
          <cell r="I2230">
            <v>143</v>
          </cell>
          <cell r="J2230">
            <v>302313</v>
          </cell>
        </row>
        <row r="2231">
          <cell r="A2231">
            <v>240560</v>
          </cell>
          <cell r="B2231" t="str">
            <v>RN</v>
          </cell>
          <cell r="C2231" t="str">
            <v>JARDIM DE PIRANHAS</v>
          </cell>
          <cell r="D2231" t="str">
            <v>240560</v>
          </cell>
          <cell r="E2231">
            <v>14724</v>
          </cell>
          <cell r="F2231">
            <v>13936454</v>
          </cell>
          <cell r="G2231">
            <v>13765</v>
          </cell>
          <cell r="H2231">
            <v>12718572</v>
          </cell>
          <cell r="I2231">
            <v>7186</v>
          </cell>
          <cell r="J2231">
            <v>11296170</v>
          </cell>
        </row>
        <row r="2232">
          <cell r="A2232">
            <v>240570</v>
          </cell>
          <cell r="B2232" t="str">
            <v>RN</v>
          </cell>
          <cell r="C2232" t="str">
            <v>JARDIM DO SERIDÓ</v>
          </cell>
          <cell r="D2232" t="str">
            <v>240570</v>
          </cell>
          <cell r="E2232">
            <v>19487</v>
          </cell>
          <cell r="F2232">
            <v>9339898</v>
          </cell>
          <cell r="G2232">
            <v>29362</v>
          </cell>
          <cell r="H2232">
            <v>9169392</v>
          </cell>
          <cell r="I2232">
            <v>2438</v>
          </cell>
          <cell r="J2232">
            <v>9085551</v>
          </cell>
        </row>
        <row r="2233">
          <cell r="A2233">
            <v>240580</v>
          </cell>
          <cell r="B2233" t="str">
            <v>RN</v>
          </cell>
          <cell r="C2233" t="str">
            <v>JOÃO CÂMARA</v>
          </cell>
          <cell r="D2233" t="str">
            <v>240580</v>
          </cell>
          <cell r="F2233">
            <v>14353000</v>
          </cell>
          <cell r="H2233">
            <v>13890000</v>
          </cell>
          <cell r="I2233">
            <v>345282</v>
          </cell>
          <cell r="J2233">
            <v>11647189</v>
          </cell>
        </row>
        <row r="2234">
          <cell r="A2234">
            <v>240590</v>
          </cell>
          <cell r="B2234" t="str">
            <v>RN</v>
          </cell>
          <cell r="C2234" t="str">
            <v>JOÃO DIAS</v>
          </cell>
          <cell r="D2234" t="str">
            <v>240590</v>
          </cell>
          <cell r="E2234">
            <v>1110</v>
          </cell>
          <cell r="F2234">
            <v>1117828</v>
          </cell>
          <cell r="G2234">
            <v>314</v>
          </cell>
          <cell r="H2234">
            <v>1044660</v>
          </cell>
          <cell r="I2234">
            <v>556</v>
          </cell>
          <cell r="J2234">
            <v>1029921</v>
          </cell>
        </row>
        <row r="2235">
          <cell r="A2235">
            <v>240600</v>
          </cell>
          <cell r="B2235" t="str">
            <v>RN</v>
          </cell>
          <cell r="C2235" t="str">
            <v>JOSÉ DA PENHA</v>
          </cell>
          <cell r="D2235" t="str">
            <v>240600</v>
          </cell>
          <cell r="F2235">
            <v>1363244</v>
          </cell>
          <cell r="H2235">
            <v>1272566</v>
          </cell>
          <cell r="J2235">
            <v>1057529</v>
          </cell>
        </row>
        <row r="2236">
          <cell r="A2236">
            <v>240610</v>
          </cell>
          <cell r="B2236" t="str">
            <v>RN</v>
          </cell>
          <cell r="C2236" t="str">
            <v>JUCURUTU</v>
          </cell>
          <cell r="D2236" t="str">
            <v>240610</v>
          </cell>
          <cell r="E2236">
            <v>117877</v>
          </cell>
          <cell r="F2236">
            <v>17837915</v>
          </cell>
          <cell r="G2236">
            <v>213627</v>
          </cell>
          <cell r="H2236">
            <v>19686333</v>
          </cell>
          <cell r="I2236">
            <v>85253</v>
          </cell>
          <cell r="J2236">
            <v>19133651</v>
          </cell>
        </row>
        <row r="2237">
          <cell r="A2237">
            <v>240615</v>
          </cell>
          <cell r="B2237" t="str">
            <v>RN</v>
          </cell>
          <cell r="C2237" t="str">
            <v>JUNDIÁ</v>
          </cell>
          <cell r="D2237" t="str">
            <v>240615</v>
          </cell>
          <cell r="E2237">
            <v>615</v>
          </cell>
          <cell r="F2237">
            <v>4802565</v>
          </cell>
          <cell r="H2237">
            <v>5004828</v>
          </cell>
          <cell r="I2237">
            <v>2809</v>
          </cell>
          <cell r="J2237">
            <v>4921429</v>
          </cell>
        </row>
        <row r="2238">
          <cell r="A2238">
            <v>240620</v>
          </cell>
          <cell r="B2238" t="str">
            <v>RN</v>
          </cell>
          <cell r="C2238" t="str">
            <v>LAGOA D'ANTA</v>
          </cell>
          <cell r="D2238" t="str">
            <v>240620</v>
          </cell>
          <cell r="E2238">
            <v>51</v>
          </cell>
          <cell r="F2238">
            <v>377724</v>
          </cell>
          <cell r="G2238">
            <v>46</v>
          </cell>
          <cell r="H2238">
            <v>334553</v>
          </cell>
          <cell r="I2238">
            <v>141</v>
          </cell>
          <cell r="J2238">
            <v>279672</v>
          </cell>
        </row>
        <row r="2239">
          <cell r="A2239">
            <v>240630</v>
          </cell>
          <cell r="B2239" t="str">
            <v>RN</v>
          </cell>
          <cell r="C2239" t="str">
            <v>LAGOA DE PEDRAS</v>
          </cell>
          <cell r="D2239" t="str">
            <v>240630</v>
          </cell>
          <cell r="F2239">
            <v>18309964</v>
          </cell>
          <cell r="H2239">
            <v>17767143</v>
          </cell>
          <cell r="J2239">
            <v>16036553</v>
          </cell>
        </row>
        <row r="2240">
          <cell r="A2240">
            <v>240640</v>
          </cell>
          <cell r="B2240" t="str">
            <v>RN</v>
          </cell>
          <cell r="C2240" t="str">
            <v>LAGOA DE VELHOS</v>
          </cell>
          <cell r="D2240" t="str">
            <v>240640</v>
          </cell>
          <cell r="F2240">
            <v>856815</v>
          </cell>
          <cell r="H2240">
            <v>826650</v>
          </cell>
          <cell r="J2240">
            <v>743985</v>
          </cell>
        </row>
        <row r="2241">
          <cell r="A2241">
            <v>240650</v>
          </cell>
          <cell r="B2241" t="str">
            <v>RN</v>
          </cell>
          <cell r="C2241" t="str">
            <v>LAGOA NOVA</v>
          </cell>
          <cell r="D2241" t="str">
            <v>240650</v>
          </cell>
          <cell r="F2241">
            <v>4404759</v>
          </cell>
          <cell r="H2241">
            <v>4262670</v>
          </cell>
          <cell r="J2241">
            <v>3836403</v>
          </cell>
        </row>
        <row r="2242">
          <cell r="A2242">
            <v>240660</v>
          </cell>
          <cell r="B2242" t="str">
            <v>RN</v>
          </cell>
          <cell r="C2242" t="str">
            <v>LAGOA SALGADA</v>
          </cell>
          <cell r="D2242" t="str">
            <v>240660</v>
          </cell>
          <cell r="E2242">
            <v>561</v>
          </cell>
          <cell r="F2242">
            <v>1554150</v>
          </cell>
          <cell r="G2242">
            <v>37</v>
          </cell>
          <cell r="H2242">
            <v>1493153</v>
          </cell>
          <cell r="I2242">
            <v>619</v>
          </cell>
          <cell r="J2242">
            <v>1324617</v>
          </cell>
        </row>
        <row r="2243">
          <cell r="A2243">
            <v>240670</v>
          </cell>
          <cell r="B2243" t="str">
            <v>RN</v>
          </cell>
          <cell r="C2243" t="str">
            <v>LAJES</v>
          </cell>
          <cell r="D2243" t="str">
            <v>240670</v>
          </cell>
          <cell r="F2243">
            <v>20704027</v>
          </cell>
          <cell r="H2243">
            <v>19630951</v>
          </cell>
          <cell r="J2243">
            <v>17518519</v>
          </cell>
        </row>
        <row r="2244">
          <cell r="A2244">
            <v>240680</v>
          </cell>
          <cell r="B2244" t="str">
            <v>RN</v>
          </cell>
          <cell r="C2244" t="str">
            <v>LAJES PINTADAS</v>
          </cell>
          <cell r="D2244" t="str">
            <v>240680</v>
          </cell>
          <cell r="E2244">
            <v>34574</v>
          </cell>
          <cell r="F2244">
            <v>2750790</v>
          </cell>
          <cell r="G2244">
            <v>3578</v>
          </cell>
          <cell r="H2244">
            <v>2418191</v>
          </cell>
          <cell r="I2244">
            <v>5589</v>
          </cell>
          <cell r="J2244">
            <v>2531335</v>
          </cell>
        </row>
        <row r="2245">
          <cell r="A2245">
            <v>240690</v>
          </cell>
          <cell r="B2245" t="str">
            <v>RN</v>
          </cell>
          <cell r="C2245" t="str">
            <v>LUCRÉCIA</v>
          </cell>
          <cell r="D2245" t="str">
            <v>240690</v>
          </cell>
          <cell r="E2245">
            <v>1298</v>
          </cell>
          <cell r="F2245">
            <v>4370348</v>
          </cell>
          <cell r="G2245">
            <v>2731</v>
          </cell>
          <cell r="H2245">
            <v>4263296</v>
          </cell>
          <cell r="I2245">
            <v>938</v>
          </cell>
          <cell r="J2245">
            <v>3585933</v>
          </cell>
        </row>
        <row r="2246">
          <cell r="A2246">
            <v>240700</v>
          </cell>
          <cell r="B2246" t="str">
            <v>RN</v>
          </cell>
          <cell r="C2246" t="str">
            <v>LUÍS GOMES</v>
          </cell>
          <cell r="D2246" t="str">
            <v>240700</v>
          </cell>
          <cell r="F2246">
            <v>2155063</v>
          </cell>
          <cell r="H2246">
            <v>1834626</v>
          </cell>
          <cell r="J2246">
            <v>1536111</v>
          </cell>
        </row>
        <row r="2247">
          <cell r="A2247">
            <v>240710</v>
          </cell>
          <cell r="B2247" t="str">
            <v>RN</v>
          </cell>
          <cell r="C2247" t="str">
            <v>MACAÍBA</v>
          </cell>
          <cell r="D2247" t="str">
            <v>240710</v>
          </cell>
          <cell r="E2247">
            <v>45780</v>
          </cell>
          <cell r="F2247">
            <v>848584</v>
          </cell>
          <cell r="H2247">
            <v>826237</v>
          </cell>
          <cell r="J2247">
            <v>1052553</v>
          </cell>
        </row>
        <row r="2248">
          <cell r="A2248">
            <v>240720</v>
          </cell>
          <cell r="B2248" t="str">
            <v>RN</v>
          </cell>
          <cell r="C2248" t="str">
            <v>MACAU</v>
          </cell>
          <cell r="D2248" t="str">
            <v>240720</v>
          </cell>
          <cell r="E2248">
            <v>11834</v>
          </cell>
          <cell r="F2248">
            <v>4668182</v>
          </cell>
          <cell r="H2248">
            <v>4395229</v>
          </cell>
          <cell r="J2248">
            <v>4474969</v>
          </cell>
        </row>
        <row r="2249">
          <cell r="A2249">
            <v>240725</v>
          </cell>
          <cell r="B2249" t="str">
            <v>RN</v>
          </cell>
          <cell r="C2249" t="str">
            <v>MAJOR SALES</v>
          </cell>
          <cell r="D2249" t="str">
            <v>240725</v>
          </cell>
          <cell r="E2249">
            <v>1057</v>
          </cell>
          <cell r="F2249">
            <v>1904346</v>
          </cell>
          <cell r="G2249">
            <v>596</v>
          </cell>
          <cell r="H2249">
            <v>1866757</v>
          </cell>
          <cell r="I2249">
            <v>735</v>
          </cell>
          <cell r="J2249">
            <v>1428406</v>
          </cell>
        </row>
        <row r="2250">
          <cell r="A2250">
            <v>240730</v>
          </cell>
          <cell r="B2250" t="str">
            <v>RN</v>
          </cell>
          <cell r="C2250" t="str">
            <v>MARCELINO VIEIRA</v>
          </cell>
          <cell r="D2250" t="str">
            <v>240730</v>
          </cell>
          <cell r="E2250">
            <v>3291</v>
          </cell>
          <cell r="F2250">
            <v>15432521</v>
          </cell>
          <cell r="G2250">
            <v>7518</v>
          </cell>
          <cell r="H2250">
            <v>14862175</v>
          </cell>
          <cell r="I2250">
            <v>3612</v>
          </cell>
          <cell r="J2250">
            <v>13687782</v>
          </cell>
        </row>
        <row r="2251">
          <cell r="A2251">
            <v>240740</v>
          </cell>
          <cell r="B2251" t="str">
            <v>RN</v>
          </cell>
          <cell r="C2251" t="str">
            <v>MARTINS</v>
          </cell>
          <cell r="D2251" t="str">
            <v>240740</v>
          </cell>
          <cell r="F2251">
            <v>8952614</v>
          </cell>
          <cell r="H2251">
            <v>8663820</v>
          </cell>
          <cell r="J2251">
            <v>7797438</v>
          </cell>
        </row>
        <row r="2252">
          <cell r="A2252">
            <v>240750</v>
          </cell>
          <cell r="B2252" t="str">
            <v>RN</v>
          </cell>
          <cell r="C2252" t="str">
            <v>MAXARANGUAPE</v>
          </cell>
          <cell r="D2252" t="str">
            <v>240750</v>
          </cell>
          <cell r="F2252">
            <v>1721306</v>
          </cell>
          <cell r="H2252">
            <v>1665780</v>
          </cell>
          <cell r="J2252">
            <v>1499202</v>
          </cell>
        </row>
        <row r="2253">
          <cell r="A2253">
            <v>240760</v>
          </cell>
          <cell r="B2253" t="str">
            <v>RN</v>
          </cell>
          <cell r="C2253" t="str">
            <v>MESSIAS TARGINO</v>
          </cell>
          <cell r="D2253" t="str">
            <v>240760</v>
          </cell>
          <cell r="E2253">
            <v>878</v>
          </cell>
          <cell r="F2253">
            <v>2359714</v>
          </cell>
          <cell r="G2253">
            <v>420</v>
          </cell>
          <cell r="H2253">
            <v>2265731</v>
          </cell>
          <cell r="I2253">
            <v>12211</v>
          </cell>
          <cell r="J2253">
            <v>1862420</v>
          </cell>
        </row>
        <row r="2254">
          <cell r="A2254">
            <v>240770</v>
          </cell>
          <cell r="B2254" t="str">
            <v>RN</v>
          </cell>
          <cell r="C2254" t="str">
            <v>MONTANHAS</v>
          </cell>
          <cell r="D2254" t="str">
            <v>240770</v>
          </cell>
          <cell r="E2254">
            <v>8344</v>
          </cell>
          <cell r="F2254">
            <v>3258304</v>
          </cell>
          <cell r="G2254">
            <v>8557</v>
          </cell>
          <cell r="H2254">
            <v>4535405</v>
          </cell>
          <cell r="I2254">
            <v>2539</v>
          </cell>
          <cell r="J2254">
            <v>3163258</v>
          </cell>
        </row>
        <row r="2255">
          <cell r="A2255">
            <v>240780</v>
          </cell>
          <cell r="B2255" t="str">
            <v>RN</v>
          </cell>
          <cell r="C2255" t="str">
            <v>MONTE ALEGRE</v>
          </cell>
          <cell r="D2255" t="str">
            <v>240780</v>
          </cell>
          <cell r="F2255">
            <v>142203675</v>
          </cell>
          <cell r="H2255">
            <v>142515316</v>
          </cell>
          <cell r="J2255">
            <v>128908439</v>
          </cell>
        </row>
        <row r="2256">
          <cell r="A2256">
            <v>240790</v>
          </cell>
          <cell r="B2256" t="str">
            <v>RN</v>
          </cell>
          <cell r="C2256" t="str">
            <v>MONTE DAS GAMELEIRAS</v>
          </cell>
          <cell r="D2256" t="str">
            <v>240790</v>
          </cell>
          <cell r="E2256">
            <v>13</v>
          </cell>
          <cell r="F2256">
            <v>7383134</v>
          </cell>
          <cell r="G2256">
            <v>321</v>
          </cell>
          <cell r="H2256">
            <v>7363250</v>
          </cell>
          <cell r="I2256">
            <v>36</v>
          </cell>
          <cell r="J2256">
            <v>6626412</v>
          </cell>
        </row>
        <row r="2257">
          <cell r="A2257">
            <v>240800</v>
          </cell>
          <cell r="B2257" t="str">
            <v>RN</v>
          </cell>
          <cell r="C2257" t="str">
            <v>MOSSORÓ</v>
          </cell>
          <cell r="D2257" t="str">
            <v>240800</v>
          </cell>
          <cell r="E2257">
            <v>2201352</v>
          </cell>
          <cell r="F2257">
            <v>197470323</v>
          </cell>
          <cell r="G2257">
            <v>1569580</v>
          </cell>
          <cell r="H2257">
            <v>194662743</v>
          </cell>
          <cell r="I2257">
            <v>1704137</v>
          </cell>
          <cell r="J2257">
            <v>193227463</v>
          </cell>
        </row>
        <row r="2258">
          <cell r="A2258">
            <v>240810</v>
          </cell>
          <cell r="B2258" t="str">
            <v>RN</v>
          </cell>
          <cell r="C2258" t="str">
            <v>NATAL</v>
          </cell>
          <cell r="D2258" t="str">
            <v>240810</v>
          </cell>
          <cell r="E2258">
            <v>4341660</v>
          </cell>
          <cell r="F2258">
            <v>978186335</v>
          </cell>
          <cell r="G2258">
            <v>3256863</v>
          </cell>
          <cell r="H2258">
            <v>873308236</v>
          </cell>
          <cell r="I2258">
            <v>2692930</v>
          </cell>
          <cell r="J2258">
            <v>770491954</v>
          </cell>
        </row>
        <row r="2259">
          <cell r="A2259">
            <v>240820</v>
          </cell>
          <cell r="B2259" t="str">
            <v>RN</v>
          </cell>
          <cell r="C2259" t="str">
            <v>NÍSIA FLORESTA</v>
          </cell>
          <cell r="D2259" t="str">
            <v>240820</v>
          </cell>
          <cell r="F2259">
            <v>65150003</v>
          </cell>
          <cell r="H2259">
            <v>63048390</v>
          </cell>
          <cell r="J2259">
            <v>56743551</v>
          </cell>
        </row>
        <row r="2260">
          <cell r="A2260">
            <v>240830</v>
          </cell>
          <cell r="B2260" t="str">
            <v>RN</v>
          </cell>
          <cell r="C2260" t="str">
            <v>NOVA CRUZ</v>
          </cell>
          <cell r="D2260" t="str">
            <v>240830</v>
          </cell>
          <cell r="E2260">
            <v>26102</v>
          </cell>
          <cell r="F2260">
            <v>19189720</v>
          </cell>
          <cell r="G2260">
            <v>900</v>
          </cell>
          <cell r="H2260">
            <v>17414644</v>
          </cell>
          <cell r="I2260">
            <v>660</v>
          </cell>
          <cell r="J2260">
            <v>15694223</v>
          </cell>
        </row>
        <row r="2261">
          <cell r="A2261">
            <v>240840</v>
          </cell>
          <cell r="B2261" t="str">
            <v>RN</v>
          </cell>
          <cell r="C2261" t="str">
            <v>OLHO-D'ÁGUA DO BORGES</v>
          </cell>
          <cell r="D2261" t="str">
            <v>240840</v>
          </cell>
          <cell r="E2261">
            <v>30</v>
          </cell>
          <cell r="F2261">
            <v>2746232</v>
          </cell>
          <cell r="G2261">
            <v>60</v>
          </cell>
          <cell r="H2261">
            <v>2693170</v>
          </cell>
          <cell r="J2261">
            <v>2187289</v>
          </cell>
        </row>
        <row r="2262">
          <cell r="A2262">
            <v>240850</v>
          </cell>
          <cell r="B2262" t="str">
            <v>RN</v>
          </cell>
          <cell r="C2262" t="str">
            <v>OURO BRANCO</v>
          </cell>
          <cell r="D2262" t="str">
            <v>240850</v>
          </cell>
          <cell r="E2262">
            <v>1180</v>
          </cell>
          <cell r="F2262">
            <v>87285651</v>
          </cell>
          <cell r="G2262">
            <v>1091</v>
          </cell>
          <cell r="H2262">
            <v>84349423</v>
          </cell>
          <cell r="I2262">
            <v>230</v>
          </cell>
          <cell r="J2262">
            <v>75665790</v>
          </cell>
        </row>
        <row r="2263">
          <cell r="A2263">
            <v>240860</v>
          </cell>
          <cell r="B2263" t="str">
            <v>RN</v>
          </cell>
          <cell r="C2263" t="str">
            <v>PARANÁ</v>
          </cell>
          <cell r="D2263" t="str">
            <v>240860</v>
          </cell>
          <cell r="F2263">
            <v>8262399</v>
          </cell>
          <cell r="H2263">
            <v>7995870</v>
          </cell>
          <cell r="J2263">
            <v>7196283</v>
          </cell>
        </row>
        <row r="2264">
          <cell r="A2264">
            <v>240870</v>
          </cell>
          <cell r="B2264" t="str">
            <v>RN</v>
          </cell>
          <cell r="C2264" t="str">
            <v>PARAÚ</v>
          </cell>
          <cell r="D2264" t="str">
            <v>240870</v>
          </cell>
          <cell r="F2264">
            <v>740373</v>
          </cell>
          <cell r="H2264">
            <v>716490</v>
          </cell>
          <cell r="J2264">
            <v>644841</v>
          </cell>
        </row>
        <row r="2265">
          <cell r="A2265">
            <v>240880</v>
          </cell>
          <cell r="B2265" t="str">
            <v>RN</v>
          </cell>
          <cell r="C2265" t="str">
            <v>PARAZINHO</v>
          </cell>
          <cell r="D2265" t="str">
            <v>240880</v>
          </cell>
          <cell r="E2265">
            <v>1758</v>
          </cell>
          <cell r="F2265">
            <v>2644813</v>
          </cell>
          <cell r="G2265">
            <v>22568</v>
          </cell>
          <cell r="H2265">
            <v>3050619</v>
          </cell>
          <cell r="J2265">
            <v>2822685</v>
          </cell>
        </row>
        <row r="2266">
          <cell r="A2266">
            <v>240890</v>
          </cell>
          <cell r="B2266" t="str">
            <v>RN</v>
          </cell>
          <cell r="C2266" t="str">
            <v>PARELHAS</v>
          </cell>
          <cell r="D2266" t="str">
            <v>240890</v>
          </cell>
          <cell r="E2266">
            <v>17666</v>
          </cell>
          <cell r="F2266">
            <v>8675267</v>
          </cell>
          <cell r="G2266">
            <v>10513</v>
          </cell>
          <cell r="H2266">
            <v>7395656</v>
          </cell>
          <cell r="I2266">
            <v>38229</v>
          </cell>
          <cell r="J2266">
            <v>5547270</v>
          </cell>
        </row>
        <row r="2267">
          <cell r="A2267">
            <v>240325</v>
          </cell>
          <cell r="B2267" t="str">
            <v>RN</v>
          </cell>
          <cell r="C2267" t="str">
            <v>PARNAMIRIM</v>
          </cell>
          <cell r="D2267" t="str">
            <v>240325</v>
          </cell>
          <cell r="F2267">
            <v>23492854</v>
          </cell>
          <cell r="G2267">
            <v>4360</v>
          </cell>
          <cell r="H2267">
            <v>23247994</v>
          </cell>
          <cell r="I2267">
            <v>3852</v>
          </cell>
          <cell r="J2267">
            <v>21050328</v>
          </cell>
        </row>
        <row r="2268">
          <cell r="A2268">
            <v>240910</v>
          </cell>
          <cell r="B2268" t="str">
            <v>RN</v>
          </cell>
          <cell r="C2268" t="str">
            <v>PASSA E FICA</v>
          </cell>
          <cell r="D2268" t="str">
            <v>240910</v>
          </cell>
          <cell r="F2268">
            <v>22446901</v>
          </cell>
          <cell r="H2268">
            <v>23219212</v>
          </cell>
          <cell r="J2268">
            <v>20864422</v>
          </cell>
        </row>
        <row r="2269">
          <cell r="A2269">
            <v>240920</v>
          </cell>
          <cell r="B2269" t="str">
            <v>RN</v>
          </cell>
          <cell r="C2269" t="str">
            <v>PASSAGEM</v>
          </cell>
          <cell r="D2269" t="str">
            <v>240920</v>
          </cell>
          <cell r="F2269">
            <v>588271</v>
          </cell>
          <cell r="H2269">
            <v>877399</v>
          </cell>
          <cell r="J2269">
            <v>980746</v>
          </cell>
        </row>
        <row r="2270">
          <cell r="A2270">
            <v>240930</v>
          </cell>
          <cell r="B2270" t="str">
            <v>RN</v>
          </cell>
          <cell r="C2270" t="str">
            <v>PATU</v>
          </cell>
          <cell r="D2270" t="str">
            <v>240930</v>
          </cell>
          <cell r="F2270">
            <v>625089</v>
          </cell>
          <cell r="H2270">
            <v>541981</v>
          </cell>
          <cell r="J2270">
            <v>516147</v>
          </cell>
        </row>
        <row r="2271">
          <cell r="A2271">
            <v>240940</v>
          </cell>
          <cell r="B2271" t="str">
            <v>RN</v>
          </cell>
          <cell r="C2271" t="str">
            <v>PAU DOS FERROS</v>
          </cell>
          <cell r="D2271" t="str">
            <v>240940</v>
          </cell>
          <cell r="E2271">
            <v>4575</v>
          </cell>
          <cell r="F2271">
            <v>28350099</v>
          </cell>
          <cell r="G2271">
            <v>274</v>
          </cell>
          <cell r="H2271">
            <v>27827353</v>
          </cell>
          <cell r="I2271">
            <v>112534</v>
          </cell>
          <cell r="J2271">
            <v>23544813</v>
          </cell>
        </row>
        <row r="2272">
          <cell r="A2272">
            <v>240950</v>
          </cell>
          <cell r="B2272" t="str">
            <v>RN</v>
          </cell>
          <cell r="C2272" t="str">
            <v>PEDRA GRANDE</v>
          </cell>
          <cell r="D2272" t="str">
            <v>240950</v>
          </cell>
          <cell r="F2272">
            <v>5291913</v>
          </cell>
          <cell r="H2272">
            <v>4766566</v>
          </cell>
          <cell r="I2272">
            <v>4030</v>
          </cell>
          <cell r="J2272">
            <v>4044907</v>
          </cell>
        </row>
        <row r="2273">
          <cell r="A2273">
            <v>240960</v>
          </cell>
          <cell r="B2273" t="str">
            <v>RN</v>
          </cell>
          <cell r="C2273" t="str">
            <v>PEDRA PRETA</v>
          </cell>
          <cell r="D2273" t="str">
            <v>240960</v>
          </cell>
          <cell r="F2273">
            <v>747233</v>
          </cell>
          <cell r="G2273">
            <v>1090</v>
          </cell>
          <cell r="H2273">
            <v>708324</v>
          </cell>
          <cell r="I2273">
            <v>4107</v>
          </cell>
          <cell r="J2273">
            <v>991509</v>
          </cell>
        </row>
        <row r="2274">
          <cell r="A2274">
            <v>240970</v>
          </cell>
          <cell r="B2274" t="str">
            <v>RN</v>
          </cell>
          <cell r="C2274" t="str">
            <v>PEDRO AVELINO</v>
          </cell>
          <cell r="D2274" t="str">
            <v>240970</v>
          </cell>
          <cell r="E2274">
            <v>45936</v>
          </cell>
          <cell r="F2274">
            <v>17281383</v>
          </cell>
          <cell r="G2274">
            <v>27270</v>
          </cell>
          <cell r="H2274">
            <v>15864360</v>
          </cell>
          <cell r="I2274">
            <v>71105</v>
          </cell>
          <cell r="J2274">
            <v>14235407</v>
          </cell>
        </row>
        <row r="2275">
          <cell r="A2275">
            <v>240980</v>
          </cell>
          <cell r="B2275" t="str">
            <v>RN</v>
          </cell>
          <cell r="C2275" t="str">
            <v>PEDRO VELHO</v>
          </cell>
          <cell r="D2275" t="str">
            <v>240980</v>
          </cell>
          <cell r="F2275">
            <v>2129006</v>
          </cell>
          <cell r="H2275">
            <v>2038620</v>
          </cell>
          <cell r="I2275">
            <v>48551</v>
          </cell>
          <cell r="J2275">
            <v>711291</v>
          </cell>
        </row>
        <row r="2276">
          <cell r="A2276">
            <v>240990</v>
          </cell>
          <cell r="B2276" t="str">
            <v>RN</v>
          </cell>
          <cell r="C2276" t="str">
            <v>PENDÊNCIAS</v>
          </cell>
          <cell r="D2276" t="str">
            <v>240990</v>
          </cell>
          <cell r="E2276">
            <v>1197</v>
          </cell>
          <cell r="F2276">
            <v>1238794</v>
          </cell>
          <cell r="G2276">
            <v>12200</v>
          </cell>
          <cell r="H2276">
            <v>1204556</v>
          </cell>
          <cell r="I2276">
            <v>1284</v>
          </cell>
          <cell r="J2276">
            <v>897075</v>
          </cell>
        </row>
        <row r="2277">
          <cell r="A2277">
            <v>241000</v>
          </cell>
          <cell r="B2277" t="str">
            <v>RN</v>
          </cell>
          <cell r="C2277" t="str">
            <v>PILÕES</v>
          </cell>
          <cell r="D2277" t="str">
            <v>241000</v>
          </cell>
          <cell r="F2277">
            <v>146851</v>
          </cell>
          <cell r="G2277">
            <v>317</v>
          </cell>
          <cell r="H2277">
            <v>155303</v>
          </cell>
          <cell r="J2277">
            <v>183725</v>
          </cell>
        </row>
        <row r="2278">
          <cell r="A2278">
            <v>241010</v>
          </cell>
          <cell r="B2278" t="str">
            <v>RN</v>
          </cell>
          <cell r="C2278" t="str">
            <v>POÇO BRANCO</v>
          </cell>
          <cell r="D2278" t="str">
            <v>241010</v>
          </cell>
          <cell r="E2278">
            <v>3</v>
          </cell>
          <cell r="F2278">
            <v>497205</v>
          </cell>
          <cell r="H2278">
            <v>344442</v>
          </cell>
          <cell r="J2278">
            <v>547290</v>
          </cell>
        </row>
        <row r="2279">
          <cell r="A2279">
            <v>241020</v>
          </cell>
          <cell r="B2279" t="str">
            <v>RN</v>
          </cell>
          <cell r="C2279" t="str">
            <v>PORTALEGRE</v>
          </cell>
          <cell r="D2279" t="str">
            <v>241020</v>
          </cell>
          <cell r="F2279">
            <v>21301566</v>
          </cell>
          <cell r="H2279">
            <v>20307301</v>
          </cell>
          <cell r="J2279">
            <v>17786683</v>
          </cell>
        </row>
        <row r="2280">
          <cell r="A2280">
            <v>241025</v>
          </cell>
          <cell r="B2280" t="str">
            <v>RN</v>
          </cell>
          <cell r="C2280" t="str">
            <v>PORTO DO MANGUE</v>
          </cell>
          <cell r="D2280" t="str">
            <v>241025</v>
          </cell>
          <cell r="F2280">
            <v>2313560</v>
          </cell>
          <cell r="G2280">
            <v>8465</v>
          </cell>
          <cell r="H2280">
            <v>1856165</v>
          </cell>
          <cell r="I2280">
            <v>6465</v>
          </cell>
          <cell r="J2280">
            <v>1511100</v>
          </cell>
        </row>
        <row r="2281">
          <cell r="A2281">
            <v>241040</v>
          </cell>
          <cell r="B2281" t="str">
            <v>RN</v>
          </cell>
          <cell r="C2281" t="str">
            <v>PUREZA</v>
          </cell>
          <cell r="D2281" t="str">
            <v>241040</v>
          </cell>
          <cell r="E2281">
            <v>8606</v>
          </cell>
          <cell r="F2281">
            <v>2221719</v>
          </cell>
          <cell r="G2281">
            <v>2136</v>
          </cell>
          <cell r="H2281">
            <v>1998562</v>
          </cell>
          <cell r="I2281">
            <v>15548</v>
          </cell>
          <cell r="J2281">
            <v>1581118</v>
          </cell>
        </row>
        <row r="2282">
          <cell r="A2282">
            <v>241050</v>
          </cell>
          <cell r="B2282" t="str">
            <v>RN</v>
          </cell>
          <cell r="C2282" t="str">
            <v>RAFAEL FERNANDES</v>
          </cell>
          <cell r="D2282" t="str">
            <v>241050</v>
          </cell>
          <cell r="E2282">
            <v>1183</v>
          </cell>
          <cell r="F2282">
            <v>12673974</v>
          </cell>
          <cell r="H2282">
            <v>14179910</v>
          </cell>
          <cell r="I2282">
            <v>15063</v>
          </cell>
          <cell r="J2282">
            <v>12167904</v>
          </cell>
        </row>
        <row r="2283">
          <cell r="A2283">
            <v>241060</v>
          </cell>
          <cell r="B2283" t="str">
            <v>RN</v>
          </cell>
          <cell r="C2283" t="str">
            <v>RAFAEL GODEIRO</v>
          </cell>
          <cell r="D2283" t="str">
            <v>241060</v>
          </cell>
          <cell r="F2283">
            <v>2923869</v>
          </cell>
          <cell r="H2283">
            <v>2799940</v>
          </cell>
          <cell r="J2283">
            <v>2505030</v>
          </cell>
        </row>
        <row r="2284">
          <cell r="A2284">
            <v>241070</v>
          </cell>
          <cell r="B2284" t="str">
            <v>RN</v>
          </cell>
          <cell r="C2284" t="str">
            <v>RIACHO DA CRUZ</v>
          </cell>
          <cell r="D2284" t="str">
            <v>241070</v>
          </cell>
          <cell r="F2284">
            <v>15946241</v>
          </cell>
          <cell r="H2284">
            <v>14988079</v>
          </cell>
          <cell r="I2284">
            <v>136</v>
          </cell>
          <cell r="J2284">
            <v>13088308</v>
          </cell>
        </row>
        <row r="2285">
          <cell r="A2285">
            <v>241080</v>
          </cell>
          <cell r="B2285" t="str">
            <v>RN</v>
          </cell>
          <cell r="C2285" t="str">
            <v>RIACHO DE SANTANA</v>
          </cell>
          <cell r="D2285" t="str">
            <v>241080</v>
          </cell>
          <cell r="F2285">
            <v>371721</v>
          </cell>
          <cell r="H2285">
            <v>359730</v>
          </cell>
          <cell r="J2285">
            <v>323757</v>
          </cell>
        </row>
        <row r="2286">
          <cell r="A2286">
            <v>241090</v>
          </cell>
          <cell r="B2286" t="str">
            <v>RN</v>
          </cell>
          <cell r="C2286" t="str">
            <v>RIACHUELO</v>
          </cell>
          <cell r="D2286" t="str">
            <v>241090</v>
          </cell>
          <cell r="E2286">
            <v>80</v>
          </cell>
          <cell r="F2286">
            <v>5030278</v>
          </cell>
          <cell r="H2286">
            <v>5405395</v>
          </cell>
          <cell r="I2286">
            <v>35</v>
          </cell>
          <cell r="J2286">
            <v>5447140</v>
          </cell>
        </row>
        <row r="2287">
          <cell r="A2287">
            <v>240895</v>
          </cell>
          <cell r="B2287" t="str">
            <v>RN</v>
          </cell>
          <cell r="C2287" t="str">
            <v>RIO DO FOGO</v>
          </cell>
          <cell r="D2287" t="str">
            <v>240895</v>
          </cell>
          <cell r="F2287">
            <v>5218959</v>
          </cell>
          <cell r="G2287">
            <v>533</v>
          </cell>
          <cell r="H2287">
            <v>5711550</v>
          </cell>
          <cell r="I2287">
            <v>520</v>
          </cell>
          <cell r="J2287">
            <v>5130244</v>
          </cell>
        </row>
        <row r="2288">
          <cell r="A2288">
            <v>241100</v>
          </cell>
          <cell r="B2288" t="str">
            <v>RN</v>
          </cell>
          <cell r="C2288" t="str">
            <v>RODOLFO FERNANDES</v>
          </cell>
          <cell r="D2288" t="str">
            <v>241100</v>
          </cell>
          <cell r="E2288">
            <v>421</v>
          </cell>
          <cell r="F2288">
            <v>4534957</v>
          </cell>
          <cell r="G2288">
            <v>8191</v>
          </cell>
          <cell r="H2288">
            <v>4016571</v>
          </cell>
          <cell r="I2288">
            <v>12678</v>
          </cell>
          <cell r="J2288">
            <v>2938022</v>
          </cell>
        </row>
        <row r="2289">
          <cell r="A2289">
            <v>241110</v>
          </cell>
          <cell r="B2289" t="str">
            <v>RN</v>
          </cell>
          <cell r="C2289" t="str">
            <v>RUY BARBOSA</v>
          </cell>
          <cell r="D2289" t="str">
            <v>241110</v>
          </cell>
          <cell r="E2289">
            <v>868</v>
          </cell>
          <cell r="F2289">
            <v>3395669</v>
          </cell>
          <cell r="G2289">
            <v>437</v>
          </cell>
          <cell r="H2289">
            <v>3034761</v>
          </cell>
          <cell r="I2289">
            <v>284</v>
          </cell>
          <cell r="J2289">
            <v>2912590</v>
          </cell>
        </row>
        <row r="2290">
          <cell r="A2290">
            <v>241120</v>
          </cell>
          <cell r="B2290" t="str">
            <v>RN</v>
          </cell>
          <cell r="C2290" t="str">
            <v>SANTA CRUZ</v>
          </cell>
          <cell r="D2290" t="str">
            <v>241120</v>
          </cell>
          <cell r="F2290">
            <v>4404643</v>
          </cell>
          <cell r="G2290">
            <v>800</v>
          </cell>
          <cell r="H2290">
            <v>4258920</v>
          </cell>
          <cell r="J2290">
            <v>3864348</v>
          </cell>
        </row>
        <row r="2291">
          <cell r="A2291">
            <v>240933</v>
          </cell>
          <cell r="B2291" t="str">
            <v>RN</v>
          </cell>
          <cell r="C2291" t="str">
            <v>SANTA MARIA</v>
          </cell>
          <cell r="D2291" t="str">
            <v>240933</v>
          </cell>
          <cell r="E2291">
            <v>31</v>
          </cell>
          <cell r="F2291">
            <v>8099783</v>
          </cell>
          <cell r="G2291">
            <v>53</v>
          </cell>
          <cell r="H2291">
            <v>8056154</v>
          </cell>
          <cell r="I2291">
            <v>51</v>
          </cell>
          <cell r="J2291">
            <v>7217290</v>
          </cell>
        </row>
        <row r="2292">
          <cell r="A2292">
            <v>241140</v>
          </cell>
          <cell r="B2292" t="str">
            <v>RN</v>
          </cell>
          <cell r="C2292" t="str">
            <v>SANTANA DO MATOS</v>
          </cell>
          <cell r="D2292" t="str">
            <v>241140</v>
          </cell>
          <cell r="F2292">
            <v>7842597</v>
          </cell>
          <cell r="H2292">
            <v>7589610</v>
          </cell>
          <cell r="J2292">
            <v>6830649</v>
          </cell>
        </row>
        <row r="2293">
          <cell r="A2293">
            <v>241142</v>
          </cell>
          <cell r="B2293" t="str">
            <v>RN</v>
          </cell>
          <cell r="C2293" t="str">
            <v>SANTANA DO SERIDÓ</v>
          </cell>
          <cell r="D2293" t="str">
            <v>241142</v>
          </cell>
          <cell r="E2293">
            <v>3017</v>
          </cell>
          <cell r="F2293">
            <v>7375617</v>
          </cell>
          <cell r="G2293">
            <v>5759</v>
          </cell>
          <cell r="H2293">
            <v>12173368</v>
          </cell>
          <cell r="I2293">
            <v>497</v>
          </cell>
          <cell r="J2293">
            <v>10758323</v>
          </cell>
        </row>
        <row r="2294">
          <cell r="A2294">
            <v>241150</v>
          </cell>
          <cell r="B2294" t="str">
            <v>RN</v>
          </cell>
          <cell r="C2294" t="str">
            <v>SANTO ANTÔNIO</v>
          </cell>
          <cell r="D2294" t="str">
            <v>241150</v>
          </cell>
          <cell r="F2294">
            <v>16691816</v>
          </cell>
          <cell r="H2294">
            <v>16908589</v>
          </cell>
          <cell r="J2294">
            <v>16304611</v>
          </cell>
        </row>
        <row r="2295">
          <cell r="A2295">
            <v>241160</v>
          </cell>
          <cell r="B2295" t="str">
            <v>RN</v>
          </cell>
          <cell r="C2295" t="str">
            <v>SÃO BENTO DO NORTE</v>
          </cell>
          <cell r="D2295" t="str">
            <v>241160</v>
          </cell>
          <cell r="F2295">
            <v>2038777</v>
          </cell>
          <cell r="H2295">
            <v>1973010</v>
          </cell>
          <cell r="I2295">
            <v>1882</v>
          </cell>
          <cell r="J2295">
            <v>1757243</v>
          </cell>
        </row>
        <row r="2296">
          <cell r="A2296">
            <v>241170</v>
          </cell>
          <cell r="B2296" t="str">
            <v>RN</v>
          </cell>
          <cell r="C2296" t="str">
            <v>SÃO BENTO DO TRAIRÍ</v>
          </cell>
          <cell r="D2296" t="str">
            <v>241170</v>
          </cell>
          <cell r="E2296">
            <v>210</v>
          </cell>
          <cell r="F2296">
            <v>389879</v>
          </cell>
          <cell r="H2296">
            <v>740519</v>
          </cell>
          <cell r="J2296">
            <v>519526</v>
          </cell>
        </row>
        <row r="2297">
          <cell r="A2297">
            <v>241180</v>
          </cell>
          <cell r="B2297" t="str">
            <v>RN</v>
          </cell>
          <cell r="C2297" t="str">
            <v>SÃO FERNANDO</v>
          </cell>
          <cell r="D2297" t="str">
            <v>241180</v>
          </cell>
          <cell r="F2297">
            <v>24508703</v>
          </cell>
          <cell r="G2297">
            <v>900</v>
          </cell>
          <cell r="H2297">
            <v>24848383</v>
          </cell>
          <cell r="J2297">
            <v>25559956</v>
          </cell>
        </row>
        <row r="2298">
          <cell r="A2298">
            <v>241190</v>
          </cell>
          <cell r="B2298" t="str">
            <v>RN</v>
          </cell>
          <cell r="C2298" t="str">
            <v>SÃO FRANCISCO DO OESTE</v>
          </cell>
          <cell r="D2298" t="str">
            <v>241190</v>
          </cell>
          <cell r="E2298">
            <v>772</v>
          </cell>
          <cell r="F2298">
            <v>2704631</v>
          </cell>
          <cell r="G2298">
            <v>319</v>
          </cell>
          <cell r="H2298">
            <v>3148087</v>
          </cell>
          <cell r="I2298">
            <v>779</v>
          </cell>
          <cell r="J2298">
            <v>2875105</v>
          </cell>
        </row>
        <row r="2299">
          <cell r="A2299">
            <v>241200</v>
          </cell>
          <cell r="B2299" t="str">
            <v>RN</v>
          </cell>
          <cell r="C2299" t="str">
            <v>SÃO GONÇALO DO AMARANTE</v>
          </cell>
          <cell r="D2299" t="str">
            <v>241200</v>
          </cell>
          <cell r="E2299">
            <v>2050391</v>
          </cell>
          <cell r="F2299">
            <v>1227723318</v>
          </cell>
          <cell r="G2299">
            <v>2288269</v>
          </cell>
          <cell r="H2299">
            <v>1127259194</v>
          </cell>
          <cell r="I2299">
            <v>1433116</v>
          </cell>
          <cell r="J2299">
            <v>994124828</v>
          </cell>
        </row>
        <row r="2300">
          <cell r="A2300">
            <v>241210</v>
          </cell>
          <cell r="B2300" t="str">
            <v>RN</v>
          </cell>
          <cell r="C2300" t="str">
            <v>SÃO JOÃO DO SABUGI</v>
          </cell>
          <cell r="D2300" t="str">
            <v>241210</v>
          </cell>
          <cell r="F2300">
            <v>933502</v>
          </cell>
          <cell r="H2300">
            <v>821858</v>
          </cell>
          <cell r="J2300">
            <v>676502</v>
          </cell>
        </row>
        <row r="2301">
          <cell r="A2301">
            <v>241220</v>
          </cell>
          <cell r="B2301" t="str">
            <v>RN</v>
          </cell>
          <cell r="C2301" t="str">
            <v>SÃO JOSÉ DE MIPIBU</v>
          </cell>
          <cell r="D2301" t="str">
            <v>241220</v>
          </cell>
          <cell r="F2301">
            <v>27345231</v>
          </cell>
          <cell r="H2301">
            <v>27327168</v>
          </cell>
          <cell r="J2301">
            <v>25321459</v>
          </cell>
        </row>
        <row r="2302">
          <cell r="A2302">
            <v>241230</v>
          </cell>
          <cell r="B2302" t="str">
            <v>RN</v>
          </cell>
          <cell r="C2302" t="str">
            <v>SÃO JOSÉ DO CAMPESTRE</v>
          </cell>
          <cell r="D2302" t="str">
            <v>241230</v>
          </cell>
          <cell r="F2302">
            <v>4001687</v>
          </cell>
          <cell r="H2302">
            <v>3888649</v>
          </cell>
          <cell r="J2302">
            <v>3928872</v>
          </cell>
        </row>
        <row r="2303">
          <cell r="A2303">
            <v>241240</v>
          </cell>
          <cell r="B2303" t="str">
            <v>RN</v>
          </cell>
          <cell r="C2303" t="str">
            <v>SÃO JOSÉ DO SERIDÓ</v>
          </cell>
          <cell r="D2303" t="str">
            <v>241240</v>
          </cell>
          <cell r="E2303">
            <v>10</v>
          </cell>
          <cell r="F2303">
            <v>2521511</v>
          </cell>
          <cell r="H2303">
            <v>1717957</v>
          </cell>
          <cell r="J2303">
            <v>1569316</v>
          </cell>
        </row>
        <row r="2304">
          <cell r="A2304">
            <v>241250</v>
          </cell>
          <cell r="B2304" t="str">
            <v>RN</v>
          </cell>
          <cell r="C2304" t="str">
            <v>SÃO MIGUEL</v>
          </cell>
          <cell r="D2304" t="str">
            <v>241250</v>
          </cell>
          <cell r="E2304">
            <v>2897</v>
          </cell>
          <cell r="F2304">
            <v>25292011</v>
          </cell>
          <cell r="G2304">
            <v>1871</v>
          </cell>
          <cell r="H2304">
            <v>24863267</v>
          </cell>
          <cell r="I2304">
            <v>1689</v>
          </cell>
          <cell r="J2304">
            <v>22555690</v>
          </cell>
        </row>
        <row r="2305">
          <cell r="A2305">
            <v>241255</v>
          </cell>
          <cell r="B2305" t="str">
            <v>RN</v>
          </cell>
          <cell r="C2305" t="str">
            <v>SÃO MIGUEL DO GOSTOSO</v>
          </cell>
          <cell r="D2305" t="str">
            <v>241255</v>
          </cell>
          <cell r="E2305">
            <v>6615</v>
          </cell>
          <cell r="F2305">
            <v>1770067</v>
          </cell>
          <cell r="G2305">
            <v>780</v>
          </cell>
          <cell r="H2305">
            <v>2626163</v>
          </cell>
          <cell r="I2305">
            <v>4</v>
          </cell>
          <cell r="J2305">
            <v>2343366</v>
          </cell>
        </row>
        <row r="2306">
          <cell r="A2306">
            <v>241260</v>
          </cell>
          <cell r="B2306" t="str">
            <v>RN</v>
          </cell>
          <cell r="C2306" t="str">
            <v>SÃO PAULO DO POTENGI</v>
          </cell>
          <cell r="D2306" t="str">
            <v>241260</v>
          </cell>
          <cell r="E2306">
            <v>89683</v>
          </cell>
          <cell r="F2306">
            <v>13394811</v>
          </cell>
          <cell r="G2306">
            <v>97965</v>
          </cell>
          <cell r="H2306">
            <v>11881844</v>
          </cell>
          <cell r="I2306">
            <v>116643</v>
          </cell>
          <cell r="J2306">
            <v>11278633</v>
          </cell>
        </row>
        <row r="2307">
          <cell r="A2307">
            <v>241270</v>
          </cell>
          <cell r="B2307" t="str">
            <v>RN</v>
          </cell>
          <cell r="C2307" t="str">
            <v>SÃO PEDRO</v>
          </cell>
          <cell r="D2307" t="str">
            <v>241270</v>
          </cell>
          <cell r="F2307">
            <v>498527</v>
          </cell>
          <cell r="H2307">
            <v>486780</v>
          </cell>
          <cell r="J2307">
            <v>422541</v>
          </cell>
        </row>
        <row r="2308">
          <cell r="A2308">
            <v>241280</v>
          </cell>
          <cell r="B2308" t="str">
            <v>RN</v>
          </cell>
          <cell r="C2308" t="str">
            <v>SÃO RAFAEL</v>
          </cell>
          <cell r="D2308" t="str">
            <v>241280</v>
          </cell>
          <cell r="F2308">
            <v>9801117</v>
          </cell>
          <cell r="H2308">
            <v>9482185</v>
          </cell>
          <cell r="J2308">
            <v>8533863</v>
          </cell>
        </row>
        <row r="2309">
          <cell r="A2309">
            <v>241290</v>
          </cell>
          <cell r="B2309" t="str">
            <v>RN</v>
          </cell>
          <cell r="C2309" t="str">
            <v>SÃO TOMÉ</v>
          </cell>
          <cell r="D2309" t="str">
            <v>241290</v>
          </cell>
          <cell r="E2309">
            <v>2227</v>
          </cell>
          <cell r="F2309">
            <v>3358642</v>
          </cell>
          <cell r="G2309">
            <v>3993</v>
          </cell>
          <cell r="H2309">
            <v>3057542</v>
          </cell>
          <cell r="I2309">
            <v>10629</v>
          </cell>
          <cell r="J2309">
            <v>2776594</v>
          </cell>
        </row>
        <row r="2310">
          <cell r="A2310">
            <v>241300</v>
          </cell>
          <cell r="B2310" t="str">
            <v>RN</v>
          </cell>
          <cell r="C2310" t="str">
            <v>SÃO VICENTE</v>
          </cell>
          <cell r="D2310" t="str">
            <v>241300</v>
          </cell>
          <cell r="F2310">
            <v>1537543</v>
          </cell>
          <cell r="G2310">
            <v>30134</v>
          </cell>
          <cell r="H2310">
            <v>1046721</v>
          </cell>
          <cell r="J2310">
            <v>1268709</v>
          </cell>
        </row>
        <row r="2311">
          <cell r="A2311">
            <v>241310</v>
          </cell>
          <cell r="B2311" t="str">
            <v>RN</v>
          </cell>
          <cell r="C2311" t="str">
            <v>SENADOR ELÓI DE SOUZA</v>
          </cell>
          <cell r="D2311" t="str">
            <v>241310</v>
          </cell>
          <cell r="F2311">
            <v>7190295</v>
          </cell>
          <cell r="H2311">
            <v>6958350</v>
          </cell>
          <cell r="J2311">
            <v>6262515</v>
          </cell>
        </row>
        <row r="2312">
          <cell r="A2312">
            <v>241320</v>
          </cell>
          <cell r="B2312" t="str">
            <v>RN</v>
          </cell>
          <cell r="C2312" t="str">
            <v>SENADOR GEORGINO AVELINO</v>
          </cell>
          <cell r="D2312" t="str">
            <v>241320</v>
          </cell>
          <cell r="E2312">
            <v>18955</v>
          </cell>
          <cell r="F2312">
            <v>2965690</v>
          </cell>
          <cell r="G2312">
            <v>5715</v>
          </cell>
          <cell r="H2312">
            <v>2444783</v>
          </cell>
          <cell r="I2312">
            <v>20719</v>
          </cell>
          <cell r="J2312">
            <v>1987342</v>
          </cell>
        </row>
        <row r="2313">
          <cell r="A2313">
            <v>241030</v>
          </cell>
          <cell r="B2313" t="str">
            <v>RN</v>
          </cell>
          <cell r="C2313" t="str">
            <v>SERRA CAIADA</v>
          </cell>
          <cell r="D2313" t="str">
            <v>241030</v>
          </cell>
          <cell r="F2313">
            <v>25027665</v>
          </cell>
          <cell r="H2313">
            <v>24033756</v>
          </cell>
          <cell r="J2313">
            <v>21128140</v>
          </cell>
        </row>
        <row r="2314">
          <cell r="A2314">
            <v>241330</v>
          </cell>
          <cell r="B2314" t="str">
            <v>RN</v>
          </cell>
          <cell r="C2314" t="str">
            <v>SERRA DE SÃO BENTO</v>
          </cell>
          <cell r="D2314" t="str">
            <v>241330</v>
          </cell>
          <cell r="E2314">
            <v>1576</v>
          </cell>
          <cell r="F2314">
            <v>1434982</v>
          </cell>
          <cell r="G2314">
            <v>1202</v>
          </cell>
          <cell r="H2314">
            <v>1819466</v>
          </cell>
          <cell r="I2314">
            <v>2986</v>
          </cell>
          <cell r="J2314">
            <v>1861964</v>
          </cell>
        </row>
        <row r="2315">
          <cell r="A2315">
            <v>241335</v>
          </cell>
          <cell r="B2315" t="str">
            <v>RN</v>
          </cell>
          <cell r="C2315" t="str">
            <v>SERRA DO MEL</v>
          </cell>
          <cell r="D2315" t="str">
            <v>241335</v>
          </cell>
          <cell r="F2315">
            <v>12893117</v>
          </cell>
          <cell r="H2315">
            <v>12477210</v>
          </cell>
          <cell r="J2315">
            <v>11229489</v>
          </cell>
        </row>
        <row r="2316">
          <cell r="A2316">
            <v>241340</v>
          </cell>
          <cell r="B2316" t="str">
            <v>RN</v>
          </cell>
          <cell r="C2316" t="str">
            <v>SERRA NEGRA DO NORTE</v>
          </cell>
          <cell r="D2316" t="str">
            <v>241340</v>
          </cell>
          <cell r="E2316">
            <v>13044</v>
          </cell>
          <cell r="F2316">
            <v>21887443</v>
          </cell>
          <cell r="G2316">
            <v>11518</v>
          </cell>
          <cell r="H2316">
            <v>18851940</v>
          </cell>
          <cell r="I2316">
            <v>57229</v>
          </cell>
          <cell r="J2316">
            <v>15891438</v>
          </cell>
        </row>
        <row r="2317">
          <cell r="A2317">
            <v>241350</v>
          </cell>
          <cell r="B2317" t="str">
            <v>RN</v>
          </cell>
          <cell r="C2317" t="str">
            <v>SERRINHA</v>
          </cell>
          <cell r="D2317" t="str">
            <v>241350</v>
          </cell>
          <cell r="F2317">
            <v>18976263</v>
          </cell>
          <cell r="H2317">
            <v>17550659</v>
          </cell>
          <cell r="J2317">
            <v>15141638</v>
          </cell>
        </row>
        <row r="2318">
          <cell r="A2318">
            <v>241355</v>
          </cell>
          <cell r="B2318" t="str">
            <v>RN</v>
          </cell>
          <cell r="C2318" t="str">
            <v>SERRINHA DOS PINTOS</v>
          </cell>
          <cell r="D2318" t="str">
            <v>241355</v>
          </cell>
          <cell r="E2318">
            <v>386</v>
          </cell>
          <cell r="F2318">
            <v>757829</v>
          </cell>
          <cell r="G2318">
            <v>24</v>
          </cell>
          <cell r="H2318">
            <v>575870</v>
          </cell>
          <cell r="I2318">
            <v>1077</v>
          </cell>
          <cell r="J2318">
            <v>408424</v>
          </cell>
        </row>
        <row r="2319">
          <cell r="A2319">
            <v>241360</v>
          </cell>
          <cell r="B2319" t="str">
            <v>RN</v>
          </cell>
          <cell r="C2319" t="str">
            <v>SEVERIANO MELO</v>
          </cell>
          <cell r="D2319" t="str">
            <v>241360</v>
          </cell>
          <cell r="F2319">
            <v>32573090</v>
          </cell>
          <cell r="H2319">
            <v>32671372</v>
          </cell>
          <cell r="J2319">
            <v>31260690</v>
          </cell>
        </row>
        <row r="2320">
          <cell r="A2320">
            <v>241370</v>
          </cell>
          <cell r="B2320" t="str">
            <v>RN</v>
          </cell>
          <cell r="C2320" t="str">
            <v>SÍTIO NOVO</v>
          </cell>
          <cell r="D2320" t="str">
            <v>241370</v>
          </cell>
          <cell r="F2320">
            <v>3993327</v>
          </cell>
          <cell r="H2320">
            <v>3864510</v>
          </cell>
          <cell r="J2320">
            <v>3478059</v>
          </cell>
        </row>
        <row r="2321">
          <cell r="A2321">
            <v>241380</v>
          </cell>
          <cell r="B2321" t="str">
            <v>RN</v>
          </cell>
          <cell r="C2321" t="str">
            <v>TABOLEIRO GRANDE</v>
          </cell>
          <cell r="D2321" t="str">
            <v>241380</v>
          </cell>
          <cell r="E2321">
            <v>4132</v>
          </cell>
          <cell r="F2321">
            <v>4432554</v>
          </cell>
          <cell r="G2321">
            <v>1</v>
          </cell>
          <cell r="H2321">
            <v>4316390</v>
          </cell>
          <cell r="I2321">
            <v>2144</v>
          </cell>
          <cell r="J2321">
            <v>3674997</v>
          </cell>
        </row>
        <row r="2322">
          <cell r="A2322">
            <v>241390</v>
          </cell>
          <cell r="B2322" t="str">
            <v>RN</v>
          </cell>
          <cell r="C2322" t="str">
            <v>TAIPU</v>
          </cell>
          <cell r="D2322" t="str">
            <v>241390</v>
          </cell>
          <cell r="E2322">
            <v>236</v>
          </cell>
          <cell r="F2322">
            <v>9211885</v>
          </cell>
          <cell r="H2322">
            <v>8949519</v>
          </cell>
          <cell r="J2322">
            <v>8475033</v>
          </cell>
        </row>
        <row r="2323">
          <cell r="A2323">
            <v>241400</v>
          </cell>
          <cell r="B2323" t="str">
            <v>RN</v>
          </cell>
          <cell r="C2323" t="str">
            <v>TANGARÁ</v>
          </cell>
          <cell r="D2323" t="str">
            <v>241400</v>
          </cell>
          <cell r="F2323">
            <v>1214378</v>
          </cell>
          <cell r="H2323">
            <v>1641164</v>
          </cell>
          <cell r="I2323">
            <v>1446</v>
          </cell>
          <cell r="J2323">
            <v>2638197</v>
          </cell>
        </row>
        <row r="2324">
          <cell r="A2324">
            <v>241410</v>
          </cell>
          <cell r="B2324" t="str">
            <v>RN</v>
          </cell>
          <cell r="C2324" t="str">
            <v>TENENTE ANANIAS</v>
          </cell>
          <cell r="D2324" t="str">
            <v>241410</v>
          </cell>
          <cell r="F2324">
            <v>4520053</v>
          </cell>
          <cell r="H2324">
            <v>3350877</v>
          </cell>
          <cell r="J2324">
            <v>4445130</v>
          </cell>
        </row>
        <row r="2325">
          <cell r="A2325">
            <v>241415</v>
          </cell>
          <cell r="B2325" t="str">
            <v>RN</v>
          </cell>
          <cell r="C2325" t="str">
            <v>TENENTE LAURENTINO CRUZ</v>
          </cell>
          <cell r="D2325" t="str">
            <v>241415</v>
          </cell>
          <cell r="F2325">
            <v>1948453</v>
          </cell>
          <cell r="H2325">
            <v>1549168</v>
          </cell>
          <cell r="J2325">
            <v>2313691</v>
          </cell>
        </row>
        <row r="2326">
          <cell r="A2326">
            <v>241105</v>
          </cell>
          <cell r="B2326" t="str">
            <v>RN</v>
          </cell>
          <cell r="C2326" t="str">
            <v>TIBAU</v>
          </cell>
          <cell r="D2326" t="str">
            <v>241105</v>
          </cell>
          <cell r="E2326">
            <v>28961</v>
          </cell>
          <cell r="F2326">
            <v>25874679</v>
          </cell>
          <cell r="G2326">
            <v>44514</v>
          </cell>
          <cell r="H2326">
            <v>25801780</v>
          </cell>
          <cell r="I2326">
            <v>20817</v>
          </cell>
          <cell r="J2326">
            <v>22654237</v>
          </cell>
        </row>
        <row r="2327">
          <cell r="A2327">
            <v>241420</v>
          </cell>
          <cell r="B2327" t="str">
            <v>RN</v>
          </cell>
          <cell r="C2327" t="str">
            <v>TIBAU DO SUL</v>
          </cell>
          <cell r="D2327" t="str">
            <v>241420</v>
          </cell>
          <cell r="E2327">
            <v>1692</v>
          </cell>
          <cell r="F2327">
            <v>3846048</v>
          </cell>
          <cell r="G2327">
            <v>1813</v>
          </cell>
          <cell r="H2327">
            <v>3959723</v>
          </cell>
          <cell r="I2327">
            <v>704</v>
          </cell>
          <cell r="J2327">
            <v>3449081</v>
          </cell>
        </row>
        <row r="2328">
          <cell r="A2328">
            <v>241430</v>
          </cell>
          <cell r="B2328" t="str">
            <v>RN</v>
          </cell>
          <cell r="C2328" t="str">
            <v>TIMBAÚBA DOS BATISTAS</v>
          </cell>
          <cell r="D2328" t="str">
            <v>241430</v>
          </cell>
          <cell r="E2328">
            <v>462493</v>
          </cell>
          <cell r="F2328">
            <v>32428494</v>
          </cell>
          <cell r="G2328">
            <v>131605</v>
          </cell>
          <cell r="H2328">
            <v>21147487</v>
          </cell>
          <cell r="I2328">
            <v>146319</v>
          </cell>
          <cell r="J2328">
            <v>14646102</v>
          </cell>
        </row>
        <row r="2329">
          <cell r="A2329">
            <v>241440</v>
          </cell>
          <cell r="B2329" t="str">
            <v>RN</v>
          </cell>
          <cell r="C2329" t="str">
            <v>TOUROS</v>
          </cell>
          <cell r="D2329" t="str">
            <v>241440</v>
          </cell>
          <cell r="E2329">
            <v>225</v>
          </cell>
          <cell r="F2329">
            <v>23416409</v>
          </cell>
          <cell r="H2329">
            <v>23252548</v>
          </cell>
          <cell r="J2329">
            <v>20921316</v>
          </cell>
        </row>
        <row r="2330">
          <cell r="A2330">
            <v>241445</v>
          </cell>
          <cell r="B2330" t="str">
            <v>RN</v>
          </cell>
          <cell r="C2330" t="str">
            <v>TRIUNFO POTIGUAR</v>
          </cell>
          <cell r="D2330" t="str">
            <v>241445</v>
          </cell>
          <cell r="F2330">
            <v>8774186</v>
          </cell>
          <cell r="H2330">
            <v>8482083</v>
          </cell>
          <cell r="J2330">
            <v>7622295</v>
          </cell>
        </row>
        <row r="2331">
          <cell r="A2331">
            <v>241450</v>
          </cell>
          <cell r="B2331" t="str">
            <v>RN</v>
          </cell>
          <cell r="C2331" t="str">
            <v>UMARIZAL</v>
          </cell>
          <cell r="D2331" t="str">
            <v>241450</v>
          </cell>
          <cell r="F2331">
            <v>9464350</v>
          </cell>
          <cell r="G2331">
            <v>1530</v>
          </cell>
          <cell r="H2331">
            <v>8936087</v>
          </cell>
          <cell r="J2331">
            <v>7741538</v>
          </cell>
        </row>
        <row r="2332">
          <cell r="A2332">
            <v>241460</v>
          </cell>
          <cell r="B2332" t="str">
            <v>RN</v>
          </cell>
          <cell r="C2332" t="str">
            <v>UPANEMA</v>
          </cell>
          <cell r="D2332" t="str">
            <v>241460</v>
          </cell>
          <cell r="E2332">
            <v>85277</v>
          </cell>
          <cell r="F2332">
            <v>5320961</v>
          </cell>
          <cell r="G2332">
            <v>94071</v>
          </cell>
          <cell r="H2332">
            <v>6019995</v>
          </cell>
          <cell r="I2332">
            <v>101454</v>
          </cell>
          <cell r="J2332">
            <v>4724437</v>
          </cell>
        </row>
        <row r="2333">
          <cell r="A2333">
            <v>241470</v>
          </cell>
          <cell r="B2333" t="str">
            <v>RN</v>
          </cell>
          <cell r="C2333" t="str">
            <v>VÁRZEA</v>
          </cell>
          <cell r="D2333" t="str">
            <v>241470</v>
          </cell>
          <cell r="F2333">
            <v>884253548</v>
          </cell>
          <cell r="H2333">
            <v>855767820</v>
          </cell>
          <cell r="J2333">
            <v>770808829</v>
          </cell>
        </row>
        <row r="2334">
          <cell r="A2334">
            <v>241475</v>
          </cell>
          <cell r="B2334" t="str">
            <v>RN</v>
          </cell>
          <cell r="C2334" t="str">
            <v>VENHA-VER</v>
          </cell>
          <cell r="D2334" t="str">
            <v>241475</v>
          </cell>
          <cell r="F2334">
            <v>386574</v>
          </cell>
          <cell r="G2334">
            <v>2599</v>
          </cell>
          <cell r="H2334">
            <v>398494</v>
          </cell>
          <cell r="I2334">
            <v>1400</v>
          </cell>
          <cell r="J2334">
            <v>377717</v>
          </cell>
        </row>
        <row r="2335">
          <cell r="A2335">
            <v>241480</v>
          </cell>
          <cell r="B2335" t="str">
            <v>RN</v>
          </cell>
          <cell r="C2335" t="str">
            <v>VERA CRUZ</v>
          </cell>
          <cell r="D2335" t="str">
            <v>241480</v>
          </cell>
          <cell r="E2335">
            <v>39538</v>
          </cell>
          <cell r="F2335">
            <v>5111890</v>
          </cell>
          <cell r="G2335">
            <v>5430</v>
          </cell>
          <cell r="H2335">
            <v>4396204</v>
          </cell>
          <cell r="I2335">
            <v>3009</v>
          </cell>
          <cell r="J2335">
            <v>4650129</v>
          </cell>
        </row>
        <row r="2336">
          <cell r="A2336">
            <v>241490</v>
          </cell>
          <cell r="B2336" t="str">
            <v>RN</v>
          </cell>
          <cell r="C2336" t="str">
            <v>VIÇOSA</v>
          </cell>
          <cell r="D2336" t="str">
            <v>241490</v>
          </cell>
          <cell r="F2336">
            <v>1313532</v>
          </cell>
          <cell r="H2336">
            <v>1271160</v>
          </cell>
          <cell r="J2336">
            <v>1144044</v>
          </cell>
        </row>
        <row r="2337">
          <cell r="A2337">
            <v>241500</v>
          </cell>
          <cell r="B2337" t="str">
            <v>RN</v>
          </cell>
          <cell r="C2337" t="str">
            <v>VILA FLOR</v>
          </cell>
          <cell r="D2337" t="str">
            <v>241500</v>
          </cell>
          <cell r="E2337">
            <v>1000</v>
          </cell>
          <cell r="F2337">
            <v>2871472</v>
          </cell>
          <cell r="G2337">
            <v>6538</v>
          </cell>
          <cell r="H2337">
            <v>2379727</v>
          </cell>
          <cell r="I2337">
            <v>7333</v>
          </cell>
          <cell r="J2337">
            <v>2166109</v>
          </cell>
        </row>
        <row r="2338">
          <cell r="A2338">
            <v>430003</v>
          </cell>
          <cell r="B2338" t="str">
            <v>RS</v>
          </cell>
          <cell r="C2338" t="str">
            <v>ACEGUÁ</v>
          </cell>
          <cell r="D2338" t="str">
            <v>430003</v>
          </cell>
          <cell r="E2338">
            <v>142927</v>
          </cell>
          <cell r="F2338">
            <v>25571274</v>
          </cell>
          <cell r="G2338">
            <v>104150</v>
          </cell>
          <cell r="H2338">
            <v>26740094</v>
          </cell>
          <cell r="I2338">
            <v>86703</v>
          </cell>
          <cell r="J2338">
            <v>25272244</v>
          </cell>
        </row>
        <row r="2339">
          <cell r="A2339">
            <v>430010</v>
          </cell>
          <cell r="B2339" t="str">
            <v>RS</v>
          </cell>
          <cell r="C2339" t="str">
            <v>AGUDO</v>
          </cell>
          <cell r="D2339" t="str">
            <v>430010</v>
          </cell>
          <cell r="F2339">
            <v>15389051</v>
          </cell>
          <cell r="H2339">
            <v>14892630</v>
          </cell>
          <cell r="J2339">
            <v>13403367</v>
          </cell>
        </row>
        <row r="2340">
          <cell r="A2340">
            <v>430020</v>
          </cell>
          <cell r="B2340" t="str">
            <v>RS</v>
          </cell>
          <cell r="C2340" t="str">
            <v>AJURICABA</v>
          </cell>
          <cell r="D2340" t="str">
            <v>430020</v>
          </cell>
          <cell r="E2340">
            <v>129016</v>
          </cell>
          <cell r="F2340">
            <v>18018206</v>
          </cell>
          <cell r="G2340">
            <v>181192</v>
          </cell>
          <cell r="H2340">
            <v>24499185</v>
          </cell>
          <cell r="I2340">
            <v>366393</v>
          </cell>
          <cell r="J2340">
            <v>20703039</v>
          </cell>
        </row>
        <row r="2341">
          <cell r="A2341">
            <v>430063</v>
          </cell>
          <cell r="B2341" t="str">
            <v>RS</v>
          </cell>
          <cell r="C2341" t="str">
            <v>AMARAL FERRADOR</v>
          </cell>
          <cell r="D2341" t="str">
            <v>430063</v>
          </cell>
          <cell r="F2341">
            <v>5820622</v>
          </cell>
          <cell r="H2341">
            <v>5632860</v>
          </cell>
          <cell r="J2341">
            <v>5069574</v>
          </cell>
        </row>
        <row r="2342">
          <cell r="A2342">
            <v>430120</v>
          </cell>
          <cell r="B2342" t="str">
            <v>RS</v>
          </cell>
          <cell r="C2342" t="str">
            <v>ARROIO DO TIGRE</v>
          </cell>
          <cell r="D2342" t="str">
            <v>430120</v>
          </cell>
          <cell r="F2342">
            <v>12916925</v>
          </cell>
          <cell r="H2342">
            <v>12500250</v>
          </cell>
          <cell r="J2342">
            <v>11250225</v>
          </cell>
        </row>
        <row r="2343">
          <cell r="A2343">
            <v>430192</v>
          </cell>
          <cell r="B2343" t="str">
            <v>RS</v>
          </cell>
          <cell r="C2343" t="str">
            <v>BARRA DO RIO AZUL</v>
          </cell>
          <cell r="D2343" t="str">
            <v>430192</v>
          </cell>
          <cell r="F2343">
            <v>12584481</v>
          </cell>
          <cell r="H2343">
            <v>12178530</v>
          </cell>
          <cell r="J2343">
            <v>10960677</v>
          </cell>
        </row>
        <row r="2344">
          <cell r="A2344">
            <v>430205</v>
          </cell>
          <cell r="B2344" t="str">
            <v>RS</v>
          </cell>
          <cell r="C2344" t="str">
            <v>BENJAMIN CONSTANT DO SUL</v>
          </cell>
          <cell r="D2344" t="str">
            <v>430205</v>
          </cell>
          <cell r="F2344">
            <v>2436476</v>
          </cell>
          <cell r="H2344">
            <v>2357880</v>
          </cell>
          <cell r="J2344">
            <v>2122092</v>
          </cell>
        </row>
        <row r="2345">
          <cell r="A2345">
            <v>430210</v>
          </cell>
          <cell r="B2345" t="str">
            <v>RS</v>
          </cell>
          <cell r="C2345" t="str">
            <v>BENTO GONÇALVES</v>
          </cell>
          <cell r="D2345" t="str">
            <v>430210</v>
          </cell>
          <cell r="F2345">
            <v>0</v>
          </cell>
          <cell r="H2345">
            <v>0</v>
          </cell>
          <cell r="J2345">
            <v>0</v>
          </cell>
        </row>
        <row r="2346">
          <cell r="A2346">
            <v>430230</v>
          </cell>
          <cell r="B2346" t="str">
            <v>RS</v>
          </cell>
          <cell r="C2346" t="str">
            <v>BOM JESUS</v>
          </cell>
          <cell r="D2346" t="str">
            <v>430230</v>
          </cell>
          <cell r="E2346">
            <v>359349</v>
          </cell>
          <cell r="F2346">
            <v>45655344</v>
          </cell>
          <cell r="G2346">
            <v>138779</v>
          </cell>
          <cell r="H2346">
            <v>53789019</v>
          </cell>
          <cell r="I2346">
            <v>161457</v>
          </cell>
          <cell r="J2346">
            <v>45319300</v>
          </cell>
        </row>
        <row r="2347">
          <cell r="A2347">
            <v>430270</v>
          </cell>
          <cell r="B2347" t="str">
            <v>RS</v>
          </cell>
          <cell r="C2347" t="str">
            <v>BUTIÁ</v>
          </cell>
          <cell r="D2347" t="str">
            <v>430270</v>
          </cell>
          <cell r="F2347">
            <v>8313444</v>
          </cell>
          <cell r="H2347">
            <v>8132920</v>
          </cell>
          <cell r="J2347">
            <v>7486323</v>
          </cell>
        </row>
        <row r="2348">
          <cell r="A2348">
            <v>430310</v>
          </cell>
          <cell r="B2348" t="str">
            <v>RS</v>
          </cell>
          <cell r="C2348" t="str">
            <v>CACHOEIRINHA</v>
          </cell>
          <cell r="D2348" t="str">
            <v>430310</v>
          </cell>
          <cell r="F2348">
            <v>72865469</v>
          </cell>
          <cell r="H2348">
            <v>70514970</v>
          </cell>
          <cell r="J2348">
            <v>63463473</v>
          </cell>
        </row>
        <row r="2349">
          <cell r="A2349">
            <v>430360</v>
          </cell>
          <cell r="B2349" t="str">
            <v>RS</v>
          </cell>
          <cell r="C2349" t="str">
            <v>CAMBARÁ DO SUL</v>
          </cell>
          <cell r="D2349" t="str">
            <v>430360</v>
          </cell>
          <cell r="F2349">
            <v>1384553</v>
          </cell>
          <cell r="H2349">
            <v>1339890</v>
          </cell>
          <cell r="J2349">
            <v>1205901</v>
          </cell>
        </row>
        <row r="2350">
          <cell r="A2350">
            <v>430367</v>
          </cell>
          <cell r="B2350" t="str">
            <v>RS</v>
          </cell>
          <cell r="C2350" t="str">
            <v>CAMPESTRE DA SERRA</v>
          </cell>
          <cell r="D2350" t="str">
            <v>430367</v>
          </cell>
          <cell r="F2350">
            <v>4249976</v>
          </cell>
          <cell r="H2350">
            <v>4112880</v>
          </cell>
          <cell r="J2350">
            <v>3701592</v>
          </cell>
        </row>
        <row r="2351">
          <cell r="A2351">
            <v>430400</v>
          </cell>
          <cell r="B2351" t="str">
            <v>RS</v>
          </cell>
          <cell r="C2351" t="str">
            <v>CAMPO NOVO</v>
          </cell>
          <cell r="D2351" t="str">
            <v>430400</v>
          </cell>
          <cell r="F2351">
            <v>16332474</v>
          </cell>
          <cell r="H2351">
            <v>15805620</v>
          </cell>
          <cell r="J2351">
            <v>14225058</v>
          </cell>
        </row>
        <row r="2352">
          <cell r="A2352">
            <v>430420</v>
          </cell>
          <cell r="B2352" t="str">
            <v>RS</v>
          </cell>
          <cell r="C2352" t="str">
            <v>CANDELÁRIA</v>
          </cell>
          <cell r="D2352" t="str">
            <v>430420</v>
          </cell>
          <cell r="G2352">
            <v>1000</v>
          </cell>
          <cell r="H2352">
            <v>14494937</v>
          </cell>
          <cell r="I2352">
            <v>11925</v>
          </cell>
          <cell r="J2352">
            <v>48888929</v>
          </cell>
        </row>
        <row r="2353">
          <cell r="A2353">
            <v>430435</v>
          </cell>
          <cell r="B2353" t="str">
            <v>RS</v>
          </cell>
          <cell r="C2353" t="str">
            <v>CANDIOTA</v>
          </cell>
          <cell r="D2353" t="str">
            <v>430435</v>
          </cell>
          <cell r="F2353">
            <v>33940536</v>
          </cell>
          <cell r="H2353">
            <v>32845680</v>
          </cell>
          <cell r="J2353">
            <v>29561112</v>
          </cell>
        </row>
        <row r="2354">
          <cell r="A2354">
            <v>430450</v>
          </cell>
          <cell r="B2354" t="str">
            <v>RS</v>
          </cell>
          <cell r="C2354" t="str">
            <v>CANGUÇU</v>
          </cell>
          <cell r="D2354" t="str">
            <v>430450</v>
          </cell>
          <cell r="F2354">
            <v>73440333</v>
          </cell>
          <cell r="H2354">
            <v>71071290</v>
          </cell>
          <cell r="J2354">
            <v>63964161</v>
          </cell>
        </row>
        <row r="2355">
          <cell r="A2355">
            <v>430461</v>
          </cell>
          <cell r="B2355" t="str">
            <v>RS</v>
          </cell>
          <cell r="C2355" t="str">
            <v>CANUDOS DO VALE</v>
          </cell>
          <cell r="D2355" t="str">
            <v>430461</v>
          </cell>
          <cell r="E2355">
            <v>3499</v>
          </cell>
          <cell r="F2355">
            <v>7328121</v>
          </cell>
          <cell r="G2355">
            <v>383</v>
          </cell>
          <cell r="H2355">
            <v>9240956</v>
          </cell>
          <cell r="I2355">
            <v>635</v>
          </cell>
          <cell r="J2355">
            <v>8502054</v>
          </cell>
        </row>
        <row r="2356">
          <cell r="A2356">
            <v>430471</v>
          </cell>
          <cell r="B2356" t="str">
            <v>RS</v>
          </cell>
          <cell r="C2356" t="str">
            <v>CARAÁ</v>
          </cell>
          <cell r="D2356" t="str">
            <v>430471</v>
          </cell>
          <cell r="E2356">
            <v>29639</v>
          </cell>
          <cell r="F2356">
            <v>10399131</v>
          </cell>
          <cell r="G2356">
            <v>24289</v>
          </cell>
          <cell r="H2356">
            <v>10990166</v>
          </cell>
          <cell r="I2356">
            <v>72636</v>
          </cell>
          <cell r="J2356">
            <v>10234292</v>
          </cell>
        </row>
        <row r="2357">
          <cell r="A2357">
            <v>430500</v>
          </cell>
          <cell r="B2357" t="str">
            <v>RS</v>
          </cell>
          <cell r="C2357" t="str">
            <v>CATUÍPE</v>
          </cell>
          <cell r="D2357" t="str">
            <v>430500</v>
          </cell>
          <cell r="E2357">
            <v>62652</v>
          </cell>
          <cell r="F2357">
            <v>27863667</v>
          </cell>
          <cell r="G2357">
            <v>5746</v>
          </cell>
          <cell r="H2357">
            <v>27966513</v>
          </cell>
          <cell r="J2357">
            <v>24909718</v>
          </cell>
        </row>
        <row r="2358">
          <cell r="A2358">
            <v>430510</v>
          </cell>
          <cell r="B2358" t="str">
            <v>RS</v>
          </cell>
          <cell r="C2358" t="str">
            <v>CAXIAS DO SUL</v>
          </cell>
          <cell r="D2358" t="str">
            <v>430510</v>
          </cell>
          <cell r="F2358">
            <v>0</v>
          </cell>
          <cell r="H2358">
            <v>0</v>
          </cell>
          <cell r="J2358">
            <v>0</v>
          </cell>
        </row>
        <row r="2359">
          <cell r="A2359">
            <v>430517</v>
          </cell>
          <cell r="B2359" t="str">
            <v>RS</v>
          </cell>
          <cell r="C2359" t="str">
            <v>CERRO GRANDE DO SUL</v>
          </cell>
          <cell r="D2359" t="str">
            <v>430517</v>
          </cell>
          <cell r="F2359">
            <v>3512641</v>
          </cell>
          <cell r="H2359">
            <v>3399330</v>
          </cell>
          <cell r="J2359">
            <v>3059397</v>
          </cell>
        </row>
        <row r="2360">
          <cell r="A2360">
            <v>430610</v>
          </cell>
          <cell r="B2360" t="str">
            <v>RS</v>
          </cell>
          <cell r="C2360" t="str">
            <v>CRUZ ALTA</v>
          </cell>
          <cell r="D2360" t="str">
            <v>430610</v>
          </cell>
          <cell r="F2360">
            <v>298688503</v>
          </cell>
          <cell r="H2360">
            <v>289053390</v>
          </cell>
          <cell r="J2360">
            <v>260148051</v>
          </cell>
        </row>
        <row r="2361">
          <cell r="A2361">
            <v>430637</v>
          </cell>
          <cell r="B2361" t="str">
            <v>RS</v>
          </cell>
          <cell r="C2361" t="str">
            <v>DILERMANDO DE AGUIAR</v>
          </cell>
          <cell r="D2361" t="str">
            <v>430637</v>
          </cell>
          <cell r="E2361">
            <v>25589</v>
          </cell>
          <cell r="F2361">
            <v>14471978</v>
          </cell>
          <cell r="G2361">
            <v>29689</v>
          </cell>
          <cell r="H2361">
            <v>12413773</v>
          </cell>
          <cell r="I2361">
            <v>13435</v>
          </cell>
          <cell r="J2361">
            <v>9756643</v>
          </cell>
        </row>
        <row r="2362">
          <cell r="A2362">
            <v>430645</v>
          </cell>
          <cell r="B2362" t="str">
            <v>RS</v>
          </cell>
          <cell r="C2362" t="str">
            <v>DOIS LAJEADOS</v>
          </cell>
          <cell r="D2362" t="str">
            <v>430645</v>
          </cell>
          <cell r="E2362">
            <v>100906</v>
          </cell>
          <cell r="F2362">
            <v>9875530</v>
          </cell>
          <cell r="G2362">
            <v>102172</v>
          </cell>
          <cell r="H2362">
            <v>10283914</v>
          </cell>
          <cell r="I2362">
            <v>118313</v>
          </cell>
          <cell r="J2362">
            <v>9223094</v>
          </cell>
        </row>
        <row r="2363">
          <cell r="A2363">
            <v>430650</v>
          </cell>
          <cell r="B2363" t="str">
            <v>RS</v>
          </cell>
          <cell r="C2363" t="str">
            <v>DOM FELICIANO</v>
          </cell>
          <cell r="D2363" t="str">
            <v>430650</v>
          </cell>
          <cell r="F2363">
            <v>10946286</v>
          </cell>
          <cell r="H2363">
            <v>10593180</v>
          </cell>
          <cell r="J2363">
            <v>9533862</v>
          </cell>
        </row>
        <row r="2364">
          <cell r="A2364">
            <v>430655</v>
          </cell>
          <cell r="B2364" t="str">
            <v>RS</v>
          </cell>
          <cell r="C2364" t="str">
            <v>DOM PEDRO DE ALCÂNTARA</v>
          </cell>
          <cell r="D2364" t="str">
            <v>430655</v>
          </cell>
          <cell r="F2364">
            <v>7664701</v>
          </cell>
          <cell r="H2364">
            <v>8812772</v>
          </cell>
          <cell r="I2364">
            <v>17002</v>
          </cell>
          <cell r="J2364">
            <v>7975454</v>
          </cell>
        </row>
        <row r="2365">
          <cell r="A2365">
            <v>430675</v>
          </cell>
          <cell r="B2365" t="str">
            <v>RS</v>
          </cell>
          <cell r="C2365" t="str">
            <v>DOUTOR RICARDO</v>
          </cell>
          <cell r="D2365" t="str">
            <v>430675</v>
          </cell>
          <cell r="E2365">
            <v>4433</v>
          </cell>
          <cell r="F2365">
            <v>8467938</v>
          </cell>
          <cell r="G2365">
            <v>3277</v>
          </cell>
          <cell r="H2365">
            <v>10738079</v>
          </cell>
          <cell r="I2365">
            <v>5724</v>
          </cell>
          <cell r="J2365">
            <v>9670972</v>
          </cell>
        </row>
        <row r="2366">
          <cell r="A2366">
            <v>430690</v>
          </cell>
          <cell r="B2366" t="str">
            <v>RS</v>
          </cell>
          <cell r="C2366" t="str">
            <v>ENCRUZILHADA DO SUL</v>
          </cell>
          <cell r="D2366" t="str">
            <v>430690</v>
          </cell>
          <cell r="E2366">
            <v>14404</v>
          </cell>
          <cell r="F2366">
            <v>28074199</v>
          </cell>
          <cell r="G2366">
            <v>31261</v>
          </cell>
          <cell r="H2366">
            <v>27370783</v>
          </cell>
          <cell r="I2366">
            <v>13519</v>
          </cell>
          <cell r="J2366">
            <v>24721987</v>
          </cell>
        </row>
        <row r="2367">
          <cell r="A2367">
            <v>430693</v>
          </cell>
          <cell r="B2367" t="str">
            <v>RS</v>
          </cell>
          <cell r="C2367" t="str">
            <v>ENTRE-IJUÍS</v>
          </cell>
          <cell r="D2367" t="str">
            <v>430693</v>
          </cell>
          <cell r="F2367">
            <v>5890</v>
          </cell>
          <cell r="H2367">
            <v>5700</v>
          </cell>
          <cell r="J2367">
            <v>5130</v>
          </cell>
        </row>
        <row r="2368">
          <cell r="A2368">
            <v>430820</v>
          </cell>
          <cell r="B2368" t="str">
            <v>RS</v>
          </cell>
          <cell r="C2368" t="str">
            <v>FLORES DA CUNHA</v>
          </cell>
          <cell r="D2368" t="str">
            <v>430820</v>
          </cell>
          <cell r="F2368">
            <v>0</v>
          </cell>
          <cell r="H2368">
            <v>0</v>
          </cell>
          <cell r="J2368">
            <v>0</v>
          </cell>
        </row>
        <row r="2369">
          <cell r="A2369">
            <v>430840</v>
          </cell>
          <cell r="B2369" t="str">
            <v>RS</v>
          </cell>
          <cell r="C2369" t="str">
            <v>FORMIGUEIRO</v>
          </cell>
          <cell r="D2369" t="str">
            <v>430840</v>
          </cell>
          <cell r="F2369">
            <v>4269165</v>
          </cell>
          <cell r="H2369">
            <v>4131450</v>
          </cell>
          <cell r="J2369">
            <v>3718305</v>
          </cell>
        </row>
        <row r="2370">
          <cell r="A2370">
            <v>430845</v>
          </cell>
          <cell r="B2370" t="str">
            <v>RS</v>
          </cell>
          <cell r="C2370" t="str">
            <v>FORTALEZA DOS VALOS</v>
          </cell>
          <cell r="D2370" t="str">
            <v>430845</v>
          </cell>
          <cell r="F2370">
            <v>16027</v>
          </cell>
          <cell r="H2370">
            <v>15510</v>
          </cell>
          <cell r="J2370">
            <v>13959</v>
          </cell>
        </row>
        <row r="2371">
          <cell r="A2371">
            <v>430915</v>
          </cell>
          <cell r="B2371" t="str">
            <v>RS</v>
          </cell>
          <cell r="C2371" t="str">
            <v>GRAMADO XAVIER</v>
          </cell>
          <cell r="D2371" t="str">
            <v>430915</v>
          </cell>
          <cell r="E2371">
            <v>125</v>
          </cell>
          <cell r="F2371">
            <v>29004335</v>
          </cell>
          <cell r="G2371">
            <v>5558</v>
          </cell>
          <cell r="H2371">
            <v>26898478</v>
          </cell>
          <cell r="I2371">
            <v>543</v>
          </cell>
          <cell r="J2371">
            <v>24650632</v>
          </cell>
        </row>
        <row r="2372">
          <cell r="A2372">
            <v>430930</v>
          </cell>
          <cell r="B2372" t="str">
            <v>RS</v>
          </cell>
          <cell r="C2372" t="str">
            <v>GUAÍBA</v>
          </cell>
          <cell r="D2372" t="str">
            <v>430930</v>
          </cell>
          <cell r="F2372">
            <v>53344087</v>
          </cell>
          <cell r="H2372">
            <v>51623310</v>
          </cell>
          <cell r="J2372">
            <v>46460979</v>
          </cell>
        </row>
        <row r="2373">
          <cell r="A2373">
            <v>430957</v>
          </cell>
          <cell r="B2373" t="str">
            <v>RS</v>
          </cell>
          <cell r="C2373" t="str">
            <v>HERVEIRAS</v>
          </cell>
          <cell r="D2373" t="str">
            <v>430957</v>
          </cell>
          <cell r="F2373">
            <v>0</v>
          </cell>
          <cell r="H2373">
            <v>0</v>
          </cell>
          <cell r="J2373">
            <v>0</v>
          </cell>
        </row>
        <row r="2374">
          <cell r="A2374">
            <v>430965</v>
          </cell>
          <cell r="B2374" t="str">
            <v>RS</v>
          </cell>
          <cell r="C2374" t="str">
            <v>HULHA NEGRA</v>
          </cell>
          <cell r="D2374" t="str">
            <v>430965</v>
          </cell>
          <cell r="F2374">
            <v>1461681</v>
          </cell>
          <cell r="H2374">
            <v>1414530</v>
          </cell>
          <cell r="J2374">
            <v>1273077</v>
          </cell>
        </row>
        <row r="2375">
          <cell r="A2375">
            <v>430975</v>
          </cell>
          <cell r="B2375" t="str">
            <v>RS</v>
          </cell>
          <cell r="C2375" t="str">
            <v>IBARAMA</v>
          </cell>
          <cell r="D2375" t="str">
            <v>430975</v>
          </cell>
          <cell r="E2375">
            <v>19860</v>
          </cell>
          <cell r="F2375">
            <v>17133757</v>
          </cell>
          <cell r="G2375">
            <v>100</v>
          </cell>
          <cell r="H2375">
            <v>18148213</v>
          </cell>
          <cell r="I2375">
            <v>37</v>
          </cell>
          <cell r="J2375">
            <v>14636959</v>
          </cell>
        </row>
        <row r="2376">
          <cell r="A2376">
            <v>430995</v>
          </cell>
          <cell r="B2376" t="str">
            <v>RS</v>
          </cell>
          <cell r="C2376" t="str">
            <v>IBIRAPUITÃ</v>
          </cell>
          <cell r="D2376" t="str">
            <v>430995</v>
          </cell>
          <cell r="E2376">
            <v>1841</v>
          </cell>
          <cell r="F2376">
            <v>27835457</v>
          </cell>
          <cell r="G2376">
            <v>1879</v>
          </cell>
          <cell r="H2376">
            <v>25890594</v>
          </cell>
          <cell r="I2376">
            <v>2649</v>
          </cell>
          <cell r="J2376">
            <v>21511607</v>
          </cell>
        </row>
        <row r="2377">
          <cell r="A2377">
            <v>431043</v>
          </cell>
          <cell r="B2377" t="str">
            <v>RS</v>
          </cell>
          <cell r="C2377" t="str">
            <v>IPÊ</v>
          </cell>
          <cell r="D2377" t="str">
            <v>431043</v>
          </cell>
          <cell r="E2377">
            <v>115467</v>
          </cell>
          <cell r="F2377">
            <v>24729296</v>
          </cell>
          <cell r="G2377">
            <v>164089</v>
          </cell>
          <cell r="H2377">
            <v>29135372</v>
          </cell>
          <cell r="I2377">
            <v>154490</v>
          </cell>
          <cell r="J2377">
            <v>27145399</v>
          </cell>
        </row>
        <row r="2378">
          <cell r="A2378">
            <v>431053</v>
          </cell>
          <cell r="B2378" t="str">
            <v>RS</v>
          </cell>
          <cell r="C2378" t="str">
            <v>ITAARA</v>
          </cell>
          <cell r="D2378" t="str">
            <v>431053</v>
          </cell>
          <cell r="E2378">
            <v>86738</v>
          </cell>
          <cell r="F2378">
            <v>24009401</v>
          </cell>
          <cell r="G2378">
            <v>86927</v>
          </cell>
          <cell r="H2378">
            <v>20591328</v>
          </cell>
          <cell r="I2378">
            <v>146339</v>
          </cell>
          <cell r="J2378">
            <v>15942679</v>
          </cell>
        </row>
        <row r="2379">
          <cell r="A2379">
            <v>431055</v>
          </cell>
          <cell r="B2379" t="str">
            <v>RS</v>
          </cell>
          <cell r="C2379" t="str">
            <v>ITACURUBI</v>
          </cell>
          <cell r="D2379" t="str">
            <v>431055</v>
          </cell>
          <cell r="F2379">
            <v>5297962</v>
          </cell>
          <cell r="H2379">
            <v>5127060</v>
          </cell>
          <cell r="J2379">
            <v>4614354</v>
          </cell>
        </row>
        <row r="2380">
          <cell r="A2380">
            <v>431075</v>
          </cell>
          <cell r="B2380" t="str">
            <v>RS</v>
          </cell>
          <cell r="C2380" t="str">
            <v>IVORÁ</v>
          </cell>
          <cell r="D2380" t="str">
            <v>431075</v>
          </cell>
          <cell r="F2380">
            <v>24524813</v>
          </cell>
          <cell r="H2380">
            <v>23733690</v>
          </cell>
          <cell r="J2380">
            <v>21360321</v>
          </cell>
        </row>
        <row r="2381">
          <cell r="A2381">
            <v>431087</v>
          </cell>
          <cell r="B2381" t="str">
            <v>RS</v>
          </cell>
          <cell r="C2381" t="str">
            <v>JACUIZINHO</v>
          </cell>
          <cell r="D2381" t="str">
            <v>431087</v>
          </cell>
          <cell r="F2381">
            <v>14233340</v>
          </cell>
          <cell r="H2381">
            <v>13774200</v>
          </cell>
          <cell r="J2381">
            <v>12396780</v>
          </cell>
        </row>
        <row r="2382">
          <cell r="A2382">
            <v>431113</v>
          </cell>
          <cell r="B2382" t="str">
            <v>RS</v>
          </cell>
          <cell r="C2382" t="str">
            <v>JARI</v>
          </cell>
          <cell r="D2382" t="str">
            <v>431113</v>
          </cell>
          <cell r="F2382">
            <v>45550687</v>
          </cell>
          <cell r="H2382">
            <v>44081310</v>
          </cell>
          <cell r="J2382">
            <v>39673179</v>
          </cell>
        </row>
        <row r="2383">
          <cell r="A2383">
            <v>431123</v>
          </cell>
          <cell r="B2383" t="str">
            <v>RS</v>
          </cell>
          <cell r="C2383" t="str">
            <v>LAGOA BONITA DO SUL</v>
          </cell>
          <cell r="D2383" t="str">
            <v>431123</v>
          </cell>
          <cell r="E2383">
            <v>1097</v>
          </cell>
          <cell r="F2383">
            <v>18718632</v>
          </cell>
          <cell r="G2383">
            <v>780</v>
          </cell>
          <cell r="H2383">
            <v>16449734</v>
          </cell>
          <cell r="I2383">
            <v>223</v>
          </cell>
          <cell r="J2383">
            <v>13102244</v>
          </cell>
        </row>
        <row r="2384">
          <cell r="A2384">
            <v>431125</v>
          </cell>
          <cell r="B2384" t="str">
            <v>RS</v>
          </cell>
          <cell r="C2384" t="str">
            <v>LAGOÃO</v>
          </cell>
          <cell r="D2384" t="str">
            <v>431125</v>
          </cell>
          <cell r="E2384">
            <v>42340</v>
          </cell>
          <cell r="F2384">
            <v>22113984</v>
          </cell>
          <cell r="H2384">
            <v>20622120</v>
          </cell>
          <cell r="J2384">
            <v>18559908</v>
          </cell>
        </row>
        <row r="2385">
          <cell r="A2385">
            <v>431164</v>
          </cell>
          <cell r="B2385" t="str">
            <v>RS</v>
          </cell>
          <cell r="C2385" t="str">
            <v>LINHA NOVA</v>
          </cell>
          <cell r="D2385" t="str">
            <v>431164</v>
          </cell>
          <cell r="E2385">
            <v>8705</v>
          </cell>
          <cell r="F2385">
            <v>12600267</v>
          </cell>
          <cell r="G2385">
            <v>306</v>
          </cell>
          <cell r="H2385">
            <v>11735728</v>
          </cell>
          <cell r="I2385">
            <v>844</v>
          </cell>
          <cell r="J2385">
            <v>8865043</v>
          </cell>
        </row>
        <row r="2386">
          <cell r="A2386">
            <v>431177</v>
          </cell>
          <cell r="B2386" t="str">
            <v>RS</v>
          </cell>
          <cell r="C2386" t="str">
            <v>MAQUINÉ</v>
          </cell>
          <cell r="D2386" t="str">
            <v>431177</v>
          </cell>
          <cell r="E2386">
            <v>69653</v>
          </cell>
          <cell r="F2386">
            <v>6657998</v>
          </cell>
          <cell r="G2386">
            <v>7352</v>
          </cell>
          <cell r="H2386">
            <v>6571909</v>
          </cell>
          <cell r="I2386">
            <v>7864</v>
          </cell>
          <cell r="J2386">
            <v>6717107</v>
          </cell>
        </row>
        <row r="2387">
          <cell r="A2387">
            <v>431179</v>
          </cell>
          <cell r="B2387" t="str">
            <v>RS</v>
          </cell>
          <cell r="C2387" t="str">
            <v>MARATÁ</v>
          </cell>
          <cell r="D2387" t="str">
            <v>431179</v>
          </cell>
          <cell r="F2387">
            <v>19436132</v>
          </cell>
          <cell r="H2387">
            <v>18809160</v>
          </cell>
          <cell r="J2387">
            <v>16928244</v>
          </cell>
        </row>
        <row r="2388">
          <cell r="A2388">
            <v>431210</v>
          </cell>
          <cell r="B2388" t="str">
            <v>RS</v>
          </cell>
          <cell r="C2388" t="str">
            <v>MATA</v>
          </cell>
          <cell r="D2388" t="str">
            <v>431210</v>
          </cell>
          <cell r="F2388">
            <v>9114961</v>
          </cell>
          <cell r="H2388">
            <v>8820930</v>
          </cell>
          <cell r="J2388">
            <v>7938837</v>
          </cell>
        </row>
        <row r="2389">
          <cell r="A2389">
            <v>431215</v>
          </cell>
          <cell r="B2389" t="str">
            <v>RS</v>
          </cell>
          <cell r="C2389" t="str">
            <v>MATO LEITÃO</v>
          </cell>
          <cell r="D2389" t="str">
            <v>431215</v>
          </cell>
          <cell r="F2389">
            <v>18910</v>
          </cell>
          <cell r="H2389">
            <v>18300</v>
          </cell>
          <cell r="J2389">
            <v>16470</v>
          </cell>
        </row>
        <row r="2390">
          <cell r="A2390">
            <v>431220</v>
          </cell>
          <cell r="B2390" t="str">
            <v>RS</v>
          </cell>
          <cell r="C2390" t="str">
            <v>MAXIMILIANO DE ALMEIDA</v>
          </cell>
          <cell r="D2390" t="str">
            <v>431220</v>
          </cell>
          <cell r="E2390">
            <v>3685</v>
          </cell>
          <cell r="F2390">
            <v>13226403</v>
          </cell>
          <cell r="G2390">
            <v>1473</v>
          </cell>
          <cell r="H2390">
            <v>15649323</v>
          </cell>
          <cell r="I2390">
            <v>4830</v>
          </cell>
          <cell r="J2390">
            <v>17000508</v>
          </cell>
        </row>
        <row r="2391">
          <cell r="A2391">
            <v>431238</v>
          </cell>
          <cell r="B2391" t="str">
            <v>RS</v>
          </cell>
          <cell r="C2391" t="str">
            <v>MONTE BELO DO SUL</v>
          </cell>
          <cell r="D2391" t="str">
            <v>431238</v>
          </cell>
          <cell r="F2391">
            <v>224657</v>
          </cell>
          <cell r="H2391">
            <v>217410</v>
          </cell>
          <cell r="J2391">
            <v>195669</v>
          </cell>
        </row>
        <row r="2392">
          <cell r="A2392">
            <v>431250</v>
          </cell>
          <cell r="B2392" t="str">
            <v>RS</v>
          </cell>
          <cell r="C2392" t="str">
            <v>MOSTARDAS</v>
          </cell>
          <cell r="D2392" t="str">
            <v>431250</v>
          </cell>
          <cell r="F2392">
            <v>55674016</v>
          </cell>
          <cell r="H2392">
            <v>53878080</v>
          </cell>
          <cell r="J2392">
            <v>48490272</v>
          </cell>
        </row>
        <row r="2393">
          <cell r="A2393">
            <v>431260</v>
          </cell>
          <cell r="B2393" t="str">
            <v>RS</v>
          </cell>
          <cell r="C2393" t="str">
            <v>MUÇUM</v>
          </cell>
          <cell r="D2393" t="str">
            <v>431260</v>
          </cell>
          <cell r="E2393">
            <v>1342</v>
          </cell>
          <cell r="F2393">
            <v>9295495</v>
          </cell>
          <cell r="G2393">
            <v>567</v>
          </cell>
          <cell r="H2393">
            <v>10162128</v>
          </cell>
          <cell r="I2393">
            <v>3191</v>
          </cell>
          <cell r="J2393">
            <v>9419234</v>
          </cell>
        </row>
        <row r="2394">
          <cell r="A2394">
            <v>431265</v>
          </cell>
          <cell r="B2394" t="str">
            <v>RS</v>
          </cell>
          <cell r="C2394" t="str">
            <v>NÃO-ME-TOQUE</v>
          </cell>
          <cell r="D2394" t="str">
            <v>431265</v>
          </cell>
          <cell r="E2394">
            <v>45435</v>
          </cell>
          <cell r="F2394">
            <v>57066230</v>
          </cell>
          <cell r="G2394">
            <v>16550</v>
          </cell>
          <cell r="H2394">
            <v>59841933</v>
          </cell>
          <cell r="I2394">
            <v>22065</v>
          </cell>
          <cell r="J2394">
            <v>51304101</v>
          </cell>
        </row>
        <row r="2395">
          <cell r="A2395">
            <v>431280</v>
          </cell>
          <cell r="B2395" t="str">
            <v>RS</v>
          </cell>
          <cell r="C2395" t="str">
            <v>NOVA ARAÇÁ</v>
          </cell>
          <cell r="D2395" t="str">
            <v>431280</v>
          </cell>
          <cell r="F2395">
            <v>0</v>
          </cell>
          <cell r="H2395">
            <v>0</v>
          </cell>
          <cell r="J2395">
            <v>0</v>
          </cell>
        </row>
        <row r="2396">
          <cell r="A2396">
            <v>431333</v>
          </cell>
          <cell r="B2396" t="str">
            <v>RS</v>
          </cell>
          <cell r="C2396" t="str">
            <v>NOVA RAMADA</v>
          </cell>
          <cell r="D2396" t="str">
            <v>431333</v>
          </cell>
          <cell r="E2396">
            <v>840</v>
          </cell>
          <cell r="F2396">
            <v>10043833</v>
          </cell>
          <cell r="G2396">
            <v>370</v>
          </cell>
          <cell r="H2396">
            <v>11436605</v>
          </cell>
          <cell r="I2396">
            <v>1996</v>
          </cell>
          <cell r="J2396">
            <v>9728810</v>
          </cell>
        </row>
        <row r="2397">
          <cell r="A2397">
            <v>431339</v>
          </cell>
          <cell r="B2397" t="str">
            <v>RS</v>
          </cell>
          <cell r="C2397" t="str">
            <v>NOVO CABRAIS</v>
          </cell>
          <cell r="D2397" t="str">
            <v>431339</v>
          </cell>
          <cell r="E2397">
            <v>52958</v>
          </cell>
          <cell r="F2397">
            <v>21293770</v>
          </cell>
          <cell r="G2397">
            <v>16255</v>
          </cell>
          <cell r="H2397">
            <v>19078931</v>
          </cell>
          <cell r="I2397">
            <v>28798</v>
          </cell>
          <cell r="J2397">
            <v>17961493</v>
          </cell>
        </row>
        <row r="2398">
          <cell r="A2398">
            <v>431344</v>
          </cell>
          <cell r="B2398" t="str">
            <v>RS</v>
          </cell>
          <cell r="C2398" t="str">
            <v>NOVO TIRADENTES</v>
          </cell>
          <cell r="D2398" t="str">
            <v>431344</v>
          </cell>
          <cell r="E2398">
            <v>542</v>
          </cell>
          <cell r="F2398">
            <v>5924009</v>
          </cell>
          <cell r="G2398">
            <v>1331</v>
          </cell>
          <cell r="H2398">
            <v>8020085</v>
          </cell>
          <cell r="I2398">
            <v>504</v>
          </cell>
          <cell r="J2398">
            <v>7023454</v>
          </cell>
        </row>
        <row r="2399">
          <cell r="A2399">
            <v>431402</v>
          </cell>
          <cell r="B2399" t="str">
            <v>RS</v>
          </cell>
          <cell r="C2399" t="str">
            <v>PARAÍSO DO SUL</v>
          </cell>
          <cell r="D2399" t="str">
            <v>431402</v>
          </cell>
          <cell r="E2399">
            <v>1148</v>
          </cell>
          <cell r="F2399">
            <v>4542023</v>
          </cell>
          <cell r="G2399">
            <v>987</v>
          </cell>
          <cell r="H2399">
            <v>3046471</v>
          </cell>
          <cell r="I2399">
            <v>1242</v>
          </cell>
          <cell r="J2399">
            <v>2047109</v>
          </cell>
        </row>
        <row r="2400">
          <cell r="A2400">
            <v>431406</v>
          </cell>
          <cell r="B2400" t="str">
            <v>RS</v>
          </cell>
          <cell r="C2400" t="str">
            <v>PASSA SETE</v>
          </cell>
          <cell r="D2400" t="str">
            <v>431406</v>
          </cell>
          <cell r="E2400">
            <v>33045</v>
          </cell>
          <cell r="F2400">
            <v>10924015</v>
          </cell>
          <cell r="G2400">
            <v>25905</v>
          </cell>
          <cell r="H2400">
            <v>10294563</v>
          </cell>
          <cell r="I2400">
            <v>27838</v>
          </cell>
          <cell r="J2400">
            <v>9866999</v>
          </cell>
        </row>
        <row r="2401">
          <cell r="A2401">
            <v>431407</v>
          </cell>
          <cell r="B2401" t="str">
            <v>RS</v>
          </cell>
          <cell r="C2401" t="str">
            <v>PASSO DO SOBRADO</v>
          </cell>
          <cell r="D2401" t="str">
            <v>431407</v>
          </cell>
          <cell r="F2401">
            <v>7339250</v>
          </cell>
          <cell r="H2401">
            <v>7102500</v>
          </cell>
          <cell r="J2401">
            <v>6392250</v>
          </cell>
        </row>
        <row r="2402">
          <cell r="A2402">
            <v>431430</v>
          </cell>
          <cell r="B2402" t="str">
            <v>RS</v>
          </cell>
          <cell r="C2402" t="str">
            <v>PEJUÇARA</v>
          </cell>
          <cell r="D2402" t="str">
            <v>431430</v>
          </cell>
          <cell r="F2402">
            <v>2467042</v>
          </cell>
          <cell r="H2402">
            <v>2387460</v>
          </cell>
          <cell r="J2402">
            <v>2148714</v>
          </cell>
        </row>
        <row r="2403">
          <cell r="A2403">
            <v>431440</v>
          </cell>
          <cell r="B2403" t="str">
            <v>RS</v>
          </cell>
          <cell r="C2403" t="str">
            <v>PELOTAS</v>
          </cell>
          <cell r="D2403" t="str">
            <v>431440</v>
          </cell>
          <cell r="E2403">
            <v>2227343</v>
          </cell>
          <cell r="F2403">
            <v>361521027</v>
          </cell>
          <cell r="G2403">
            <v>2295904</v>
          </cell>
          <cell r="H2403">
            <v>374537649</v>
          </cell>
          <cell r="I2403">
            <v>2306212</v>
          </cell>
          <cell r="J2403">
            <v>321629624</v>
          </cell>
        </row>
        <row r="2404">
          <cell r="A2404">
            <v>431450</v>
          </cell>
          <cell r="B2404" t="str">
            <v>RS</v>
          </cell>
          <cell r="C2404" t="str">
            <v>PINHEIRO MACHADO</v>
          </cell>
          <cell r="D2404" t="str">
            <v>431450</v>
          </cell>
          <cell r="F2404">
            <v>216555150</v>
          </cell>
          <cell r="H2404">
            <v>209569500</v>
          </cell>
          <cell r="J2404">
            <v>188612550</v>
          </cell>
        </row>
        <row r="2405">
          <cell r="A2405">
            <v>431454</v>
          </cell>
          <cell r="B2405" t="str">
            <v>RS</v>
          </cell>
          <cell r="C2405" t="str">
            <v>PINTO BANDEIRA</v>
          </cell>
          <cell r="D2405" t="str">
            <v>431454</v>
          </cell>
          <cell r="F2405">
            <v>13485031</v>
          </cell>
          <cell r="H2405">
            <v>13050030</v>
          </cell>
          <cell r="J2405">
            <v>11745027</v>
          </cell>
        </row>
        <row r="2406">
          <cell r="A2406">
            <v>431460</v>
          </cell>
          <cell r="B2406" t="str">
            <v>RS</v>
          </cell>
          <cell r="C2406" t="str">
            <v>PIRATINI</v>
          </cell>
          <cell r="D2406" t="str">
            <v>431460</v>
          </cell>
          <cell r="F2406">
            <v>20876423</v>
          </cell>
          <cell r="H2406">
            <v>20202990</v>
          </cell>
          <cell r="J2406">
            <v>18182691</v>
          </cell>
        </row>
        <row r="2407">
          <cell r="A2407">
            <v>431470</v>
          </cell>
          <cell r="B2407" t="str">
            <v>RS</v>
          </cell>
          <cell r="C2407" t="str">
            <v>PLANALTO</v>
          </cell>
          <cell r="D2407" t="str">
            <v>431470</v>
          </cell>
          <cell r="F2407">
            <v>20929247</v>
          </cell>
          <cell r="H2407">
            <v>20254110</v>
          </cell>
          <cell r="J2407">
            <v>18228699</v>
          </cell>
        </row>
        <row r="2408">
          <cell r="A2408">
            <v>431480</v>
          </cell>
          <cell r="B2408" t="str">
            <v>RS</v>
          </cell>
          <cell r="C2408" t="str">
            <v>PORTÃO</v>
          </cell>
          <cell r="D2408" t="str">
            <v>431480</v>
          </cell>
          <cell r="F2408">
            <v>184351048</v>
          </cell>
          <cell r="H2408">
            <v>178404240</v>
          </cell>
          <cell r="J2408">
            <v>160563816</v>
          </cell>
        </row>
        <row r="2409">
          <cell r="A2409">
            <v>431490</v>
          </cell>
          <cell r="B2409" t="str">
            <v>RS</v>
          </cell>
          <cell r="C2409" t="str">
            <v>PORTO ALEGRE</v>
          </cell>
          <cell r="D2409" t="str">
            <v>431490</v>
          </cell>
          <cell r="F2409">
            <v>22805894</v>
          </cell>
          <cell r="H2409">
            <v>22070220</v>
          </cell>
          <cell r="J2409">
            <v>19863198</v>
          </cell>
        </row>
        <row r="2410">
          <cell r="A2410">
            <v>431500</v>
          </cell>
          <cell r="B2410" t="str">
            <v>RS</v>
          </cell>
          <cell r="C2410" t="str">
            <v>PORTO LUCENA</v>
          </cell>
          <cell r="D2410" t="str">
            <v>431500</v>
          </cell>
          <cell r="F2410">
            <v>8137097</v>
          </cell>
          <cell r="H2410">
            <v>7874610</v>
          </cell>
          <cell r="J2410">
            <v>7087149</v>
          </cell>
        </row>
        <row r="2411">
          <cell r="A2411">
            <v>431532</v>
          </cell>
          <cell r="B2411" t="str">
            <v>RS</v>
          </cell>
          <cell r="C2411" t="str">
            <v>QUEVEDOS</v>
          </cell>
          <cell r="D2411" t="str">
            <v>431532</v>
          </cell>
          <cell r="F2411">
            <v>5680874</v>
          </cell>
          <cell r="H2411">
            <v>5497620</v>
          </cell>
          <cell r="J2411">
            <v>4947858</v>
          </cell>
        </row>
        <row r="2412">
          <cell r="A2412">
            <v>431545</v>
          </cell>
          <cell r="B2412" t="str">
            <v>RS</v>
          </cell>
          <cell r="C2412" t="str">
            <v>RELVADO</v>
          </cell>
          <cell r="D2412" t="str">
            <v>431545</v>
          </cell>
          <cell r="E2412">
            <v>1904</v>
          </cell>
          <cell r="F2412">
            <v>13303746</v>
          </cell>
          <cell r="G2412">
            <v>1155</v>
          </cell>
          <cell r="H2412">
            <v>14449480</v>
          </cell>
          <cell r="I2412">
            <v>4069</v>
          </cell>
          <cell r="J2412">
            <v>14323101</v>
          </cell>
        </row>
        <row r="2413">
          <cell r="A2413">
            <v>431570</v>
          </cell>
          <cell r="B2413" t="str">
            <v>RS</v>
          </cell>
          <cell r="C2413" t="str">
            <v>RIO PARDO</v>
          </cell>
          <cell r="D2413" t="str">
            <v>431570</v>
          </cell>
          <cell r="F2413">
            <v>47491411</v>
          </cell>
          <cell r="H2413">
            <v>45959430</v>
          </cell>
          <cell r="J2413">
            <v>41363487</v>
          </cell>
        </row>
        <row r="2414">
          <cell r="A2414">
            <v>431640</v>
          </cell>
          <cell r="B2414" t="str">
            <v>RS</v>
          </cell>
          <cell r="C2414" t="str">
            <v>ROSÁRIO DO SUL</v>
          </cell>
          <cell r="D2414" t="str">
            <v>431640</v>
          </cell>
          <cell r="F2414">
            <v>141492277</v>
          </cell>
          <cell r="H2414">
            <v>136928010</v>
          </cell>
          <cell r="J2414">
            <v>123235209</v>
          </cell>
        </row>
        <row r="2415">
          <cell r="A2415">
            <v>431710</v>
          </cell>
          <cell r="B2415" t="str">
            <v>RS</v>
          </cell>
          <cell r="C2415" t="str">
            <v>SANT'ANA DO LIVRAMENTO</v>
          </cell>
          <cell r="D2415" t="str">
            <v>431710</v>
          </cell>
          <cell r="E2415">
            <v>149295</v>
          </cell>
          <cell r="F2415">
            <v>86356522</v>
          </cell>
          <cell r="G2415">
            <v>112440</v>
          </cell>
          <cell r="H2415">
            <v>89180959</v>
          </cell>
          <cell r="I2415">
            <v>56366</v>
          </cell>
          <cell r="J2415">
            <v>74319312</v>
          </cell>
        </row>
        <row r="2416">
          <cell r="A2416">
            <v>431690</v>
          </cell>
          <cell r="B2416" t="str">
            <v>RS</v>
          </cell>
          <cell r="C2416" t="str">
            <v>SANTA MARIA</v>
          </cell>
          <cell r="D2416" t="str">
            <v>431690</v>
          </cell>
          <cell r="F2416">
            <v>99303695</v>
          </cell>
          <cell r="H2416">
            <v>96100350</v>
          </cell>
          <cell r="J2416">
            <v>86490315</v>
          </cell>
        </row>
        <row r="2417">
          <cell r="A2417">
            <v>431720</v>
          </cell>
          <cell r="B2417" t="str">
            <v>RS</v>
          </cell>
          <cell r="C2417" t="str">
            <v>SANTA ROSA</v>
          </cell>
          <cell r="D2417" t="str">
            <v>431720</v>
          </cell>
          <cell r="F2417">
            <v>1611752</v>
          </cell>
          <cell r="H2417">
            <v>1559760</v>
          </cell>
          <cell r="J2417">
            <v>1403784</v>
          </cell>
        </row>
        <row r="2418">
          <cell r="A2418">
            <v>431725</v>
          </cell>
          <cell r="B2418" t="str">
            <v>RS</v>
          </cell>
          <cell r="C2418" t="str">
            <v>SANTA TEREZA</v>
          </cell>
          <cell r="D2418" t="str">
            <v>431725</v>
          </cell>
          <cell r="E2418">
            <v>352291</v>
          </cell>
          <cell r="F2418">
            <v>17807808</v>
          </cell>
          <cell r="H2418">
            <v>13242810</v>
          </cell>
          <cell r="J2418">
            <v>11918583</v>
          </cell>
        </row>
        <row r="2419">
          <cell r="A2419">
            <v>431800</v>
          </cell>
          <cell r="B2419" t="str">
            <v>RS</v>
          </cell>
          <cell r="C2419" t="str">
            <v>SÃO BORJA</v>
          </cell>
          <cell r="D2419" t="str">
            <v>431800</v>
          </cell>
          <cell r="E2419">
            <v>793951</v>
          </cell>
          <cell r="F2419">
            <v>105623606</v>
          </cell>
          <cell r="G2419">
            <v>828765</v>
          </cell>
          <cell r="H2419">
            <v>85346939</v>
          </cell>
          <cell r="I2419">
            <v>694622</v>
          </cell>
          <cell r="J2419">
            <v>73363275</v>
          </cell>
        </row>
        <row r="2420">
          <cell r="A2420">
            <v>431810</v>
          </cell>
          <cell r="B2420" t="str">
            <v>RS</v>
          </cell>
          <cell r="C2420" t="str">
            <v>SÃO FRANCISCO DE ASSIS</v>
          </cell>
          <cell r="D2420" t="str">
            <v>431810</v>
          </cell>
          <cell r="F2420">
            <v>20347615</v>
          </cell>
          <cell r="H2420">
            <v>20132070</v>
          </cell>
          <cell r="J2420">
            <v>18253467</v>
          </cell>
        </row>
        <row r="2421">
          <cell r="A2421">
            <v>431820</v>
          </cell>
          <cell r="B2421" t="str">
            <v>RS</v>
          </cell>
          <cell r="C2421" t="str">
            <v>SÃO FRANCISCO DE PAULA</v>
          </cell>
          <cell r="D2421" t="str">
            <v>431820</v>
          </cell>
          <cell r="F2421">
            <v>40003702</v>
          </cell>
          <cell r="H2421">
            <v>38713260</v>
          </cell>
          <cell r="J2421">
            <v>34841934</v>
          </cell>
        </row>
        <row r="2422">
          <cell r="A2422">
            <v>431830</v>
          </cell>
          <cell r="B2422" t="str">
            <v>RS</v>
          </cell>
          <cell r="C2422" t="str">
            <v>SÃO GABRIEL</v>
          </cell>
          <cell r="D2422" t="str">
            <v>431830</v>
          </cell>
          <cell r="F2422">
            <v>124098146</v>
          </cell>
          <cell r="H2422">
            <v>120094980</v>
          </cell>
          <cell r="J2422">
            <v>108085482</v>
          </cell>
        </row>
        <row r="2423">
          <cell r="A2423">
            <v>431842</v>
          </cell>
          <cell r="B2423" t="str">
            <v>RS</v>
          </cell>
          <cell r="C2423" t="str">
            <v>SÃO JOÃO DA URTIGA</v>
          </cell>
          <cell r="D2423" t="str">
            <v>431842</v>
          </cell>
          <cell r="F2423">
            <v>10331401</v>
          </cell>
          <cell r="H2423">
            <v>9998130</v>
          </cell>
          <cell r="J2423">
            <v>8998317</v>
          </cell>
        </row>
        <row r="2424">
          <cell r="A2424">
            <v>431846</v>
          </cell>
          <cell r="B2424" t="str">
            <v>RS</v>
          </cell>
          <cell r="C2424" t="str">
            <v>SÃO JOSÉ DO HERVAL</v>
          </cell>
          <cell r="D2424" t="str">
            <v>431846</v>
          </cell>
          <cell r="E2424">
            <v>79536</v>
          </cell>
          <cell r="F2424">
            <v>19467034</v>
          </cell>
          <cell r="G2424">
            <v>66872</v>
          </cell>
          <cell r="H2424">
            <v>16231866</v>
          </cell>
          <cell r="I2424">
            <v>50121</v>
          </cell>
          <cell r="J2424">
            <v>13079633</v>
          </cell>
        </row>
        <row r="2425">
          <cell r="A2425">
            <v>431849</v>
          </cell>
          <cell r="B2425" t="str">
            <v>RS</v>
          </cell>
          <cell r="C2425" t="str">
            <v>SÃO JOSÉ DO INHACORÁ</v>
          </cell>
          <cell r="D2425" t="str">
            <v>431849</v>
          </cell>
          <cell r="F2425">
            <v>10265712</v>
          </cell>
          <cell r="H2425">
            <v>9934560</v>
          </cell>
          <cell r="J2425">
            <v>8941104</v>
          </cell>
        </row>
        <row r="2426">
          <cell r="A2426">
            <v>431862</v>
          </cell>
          <cell r="B2426" t="str">
            <v>RS</v>
          </cell>
          <cell r="C2426" t="str">
            <v>SÃO JOSÉ DOS AUSENTES</v>
          </cell>
          <cell r="D2426" t="str">
            <v>431862</v>
          </cell>
          <cell r="F2426">
            <v>1244464</v>
          </cell>
          <cell r="H2426">
            <v>1204320</v>
          </cell>
          <cell r="J2426">
            <v>1083888</v>
          </cell>
        </row>
        <row r="2427">
          <cell r="A2427">
            <v>431870</v>
          </cell>
          <cell r="B2427" t="str">
            <v>RS</v>
          </cell>
          <cell r="C2427" t="str">
            <v>SÃO LEOPOLDO</v>
          </cell>
          <cell r="D2427" t="str">
            <v>431870</v>
          </cell>
          <cell r="F2427">
            <v>65234013</v>
          </cell>
          <cell r="H2427">
            <v>63129690</v>
          </cell>
          <cell r="J2427">
            <v>56816721</v>
          </cell>
        </row>
        <row r="2428">
          <cell r="A2428">
            <v>431890</v>
          </cell>
          <cell r="B2428" t="str">
            <v>RS</v>
          </cell>
          <cell r="C2428" t="str">
            <v>SÃO LUIZ GONZAGA</v>
          </cell>
          <cell r="D2428" t="str">
            <v>431890</v>
          </cell>
          <cell r="F2428">
            <v>57710685</v>
          </cell>
          <cell r="H2428">
            <v>55849050</v>
          </cell>
          <cell r="J2428">
            <v>50264145</v>
          </cell>
        </row>
        <row r="2429">
          <cell r="A2429">
            <v>431900</v>
          </cell>
          <cell r="B2429" t="str">
            <v>RS</v>
          </cell>
          <cell r="C2429" t="str">
            <v>SÃO MARCOS</v>
          </cell>
          <cell r="D2429" t="str">
            <v>431900</v>
          </cell>
          <cell r="F2429">
            <v>47339294</v>
          </cell>
          <cell r="H2429">
            <v>45812220</v>
          </cell>
          <cell r="J2429">
            <v>41230998</v>
          </cell>
        </row>
        <row r="2430">
          <cell r="A2430">
            <v>431912</v>
          </cell>
          <cell r="B2430" t="str">
            <v>RS</v>
          </cell>
          <cell r="C2430" t="str">
            <v>SÃO MARTINHO DA SERRA</v>
          </cell>
          <cell r="D2430" t="str">
            <v>431912</v>
          </cell>
          <cell r="F2430">
            <v>8008788</v>
          </cell>
          <cell r="H2430">
            <v>7750440</v>
          </cell>
          <cell r="J2430">
            <v>6975396</v>
          </cell>
        </row>
        <row r="2431">
          <cell r="A2431">
            <v>431940</v>
          </cell>
          <cell r="B2431" t="str">
            <v>RS</v>
          </cell>
          <cell r="C2431" t="str">
            <v>SÃO PEDRO DO SUL</v>
          </cell>
          <cell r="D2431" t="str">
            <v>431940</v>
          </cell>
          <cell r="F2431">
            <v>5387955</v>
          </cell>
          <cell r="H2431">
            <v>5214150</v>
          </cell>
          <cell r="J2431">
            <v>4692735</v>
          </cell>
        </row>
        <row r="2432">
          <cell r="A2432">
            <v>431960</v>
          </cell>
          <cell r="B2432" t="str">
            <v>RS</v>
          </cell>
          <cell r="C2432" t="str">
            <v>SÃO SEPÉ</v>
          </cell>
          <cell r="D2432" t="str">
            <v>431960</v>
          </cell>
          <cell r="F2432">
            <v>47650720</v>
          </cell>
          <cell r="H2432">
            <v>46113600</v>
          </cell>
          <cell r="J2432">
            <v>41502240</v>
          </cell>
        </row>
        <row r="2433">
          <cell r="A2433">
            <v>431975</v>
          </cell>
          <cell r="B2433" t="str">
            <v>RS</v>
          </cell>
          <cell r="C2433" t="str">
            <v>SÃO VENDELINO</v>
          </cell>
          <cell r="D2433" t="str">
            <v>431975</v>
          </cell>
          <cell r="E2433">
            <v>779</v>
          </cell>
          <cell r="F2433">
            <v>15024059</v>
          </cell>
          <cell r="G2433">
            <v>4257</v>
          </cell>
          <cell r="H2433">
            <v>14036644</v>
          </cell>
          <cell r="I2433">
            <v>1049</v>
          </cell>
          <cell r="J2433">
            <v>10602697</v>
          </cell>
        </row>
        <row r="2434">
          <cell r="A2434">
            <v>432030</v>
          </cell>
          <cell r="B2434" t="str">
            <v>RS</v>
          </cell>
          <cell r="C2434" t="str">
            <v>SELBACH</v>
          </cell>
          <cell r="D2434" t="str">
            <v>432030</v>
          </cell>
          <cell r="F2434">
            <v>47482359</v>
          </cell>
          <cell r="H2434">
            <v>45950670</v>
          </cell>
          <cell r="J2434">
            <v>41355603</v>
          </cell>
        </row>
        <row r="2435">
          <cell r="A2435">
            <v>432045</v>
          </cell>
          <cell r="B2435" t="str">
            <v>RS</v>
          </cell>
          <cell r="C2435" t="str">
            <v>SÉRIO</v>
          </cell>
          <cell r="D2435" t="str">
            <v>432045</v>
          </cell>
          <cell r="F2435">
            <v>9346500</v>
          </cell>
          <cell r="H2435">
            <v>9045000</v>
          </cell>
          <cell r="J2435">
            <v>8140500</v>
          </cell>
        </row>
        <row r="2436">
          <cell r="A2436">
            <v>432067</v>
          </cell>
          <cell r="B2436" t="str">
            <v>RS</v>
          </cell>
          <cell r="C2436" t="str">
            <v>SINIMBU</v>
          </cell>
          <cell r="D2436" t="str">
            <v>432067</v>
          </cell>
          <cell r="F2436">
            <v>17933097</v>
          </cell>
          <cell r="H2436">
            <v>17354610</v>
          </cell>
          <cell r="J2436">
            <v>15619149</v>
          </cell>
        </row>
        <row r="2437">
          <cell r="A2437">
            <v>432130</v>
          </cell>
          <cell r="B2437" t="str">
            <v>RS</v>
          </cell>
          <cell r="C2437" t="str">
            <v>TAQUARI</v>
          </cell>
          <cell r="D2437" t="str">
            <v>432130</v>
          </cell>
          <cell r="F2437">
            <v>43760220</v>
          </cell>
          <cell r="H2437">
            <v>42348600</v>
          </cell>
          <cell r="J2437">
            <v>38113740</v>
          </cell>
        </row>
        <row r="2438">
          <cell r="A2438">
            <v>432180</v>
          </cell>
          <cell r="B2438" t="str">
            <v>RS</v>
          </cell>
          <cell r="C2438" t="str">
            <v>TRÊS DE MAIO</v>
          </cell>
          <cell r="D2438" t="str">
            <v>432180</v>
          </cell>
          <cell r="F2438">
            <v>651000</v>
          </cell>
          <cell r="H2438">
            <v>630000</v>
          </cell>
          <cell r="J2438">
            <v>567000</v>
          </cell>
        </row>
        <row r="2439">
          <cell r="A2439">
            <v>432215</v>
          </cell>
          <cell r="B2439" t="str">
            <v>RS</v>
          </cell>
          <cell r="C2439" t="str">
            <v>TUNAS</v>
          </cell>
          <cell r="D2439" t="str">
            <v>432215</v>
          </cell>
          <cell r="E2439">
            <v>64666</v>
          </cell>
          <cell r="F2439">
            <v>27834861</v>
          </cell>
          <cell r="G2439">
            <v>18966</v>
          </cell>
          <cell r="H2439">
            <v>25661252</v>
          </cell>
          <cell r="I2439">
            <v>34660</v>
          </cell>
          <cell r="J2439">
            <v>21886341</v>
          </cell>
        </row>
        <row r="2440">
          <cell r="A2440">
            <v>432234</v>
          </cell>
          <cell r="B2440" t="str">
            <v>RS</v>
          </cell>
          <cell r="C2440" t="str">
            <v>UBIRETAMA</v>
          </cell>
          <cell r="D2440" t="str">
            <v>432234</v>
          </cell>
          <cell r="F2440">
            <v>32938275</v>
          </cell>
          <cell r="H2440">
            <v>31875750</v>
          </cell>
          <cell r="J2440">
            <v>28688175</v>
          </cell>
        </row>
        <row r="2441">
          <cell r="A2441">
            <v>432253</v>
          </cell>
          <cell r="B2441" t="str">
            <v>RS</v>
          </cell>
          <cell r="C2441" t="str">
            <v>VALE DO SOL</v>
          </cell>
          <cell r="D2441" t="str">
            <v>432253</v>
          </cell>
          <cell r="E2441">
            <v>1978</v>
          </cell>
          <cell r="F2441">
            <v>70042999</v>
          </cell>
          <cell r="G2441">
            <v>3460</v>
          </cell>
          <cell r="H2441">
            <v>72955002</v>
          </cell>
          <cell r="I2441">
            <v>30309</v>
          </cell>
          <cell r="J2441">
            <v>66619821</v>
          </cell>
        </row>
        <row r="2442">
          <cell r="A2442">
            <v>432270</v>
          </cell>
          <cell r="B2442" t="str">
            <v>RS</v>
          </cell>
          <cell r="C2442" t="str">
            <v>VERA CRUZ</v>
          </cell>
          <cell r="D2442" t="str">
            <v>432270</v>
          </cell>
          <cell r="E2442">
            <v>63251</v>
          </cell>
          <cell r="F2442">
            <v>42015044</v>
          </cell>
          <cell r="G2442">
            <v>63061</v>
          </cell>
          <cell r="H2442">
            <v>49386254</v>
          </cell>
          <cell r="I2442">
            <v>73618</v>
          </cell>
          <cell r="J2442">
            <v>47091589</v>
          </cell>
        </row>
        <row r="2443">
          <cell r="A2443">
            <v>432310</v>
          </cell>
          <cell r="B2443" t="str">
            <v>RS</v>
          </cell>
          <cell r="C2443" t="str">
            <v>VICENTE DUTRA</v>
          </cell>
          <cell r="D2443" t="str">
            <v>432310</v>
          </cell>
          <cell r="F2443">
            <v>0</v>
          </cell>
          <cell r="H2443">
            <v>0</v>
          </cell>
          <cell r="J2443">
            <v>0</v>
          </cell>
        </row>
        <row r="2444">
          <cell r="A2444">
            <v>432330</v>
          </cell>
          <cell r="B2444" t="str">
            <v>RS</v>
          </cell>
          <cell r="C2444" t="str">
            <v>VILA FLORES</v>
          </cell>
          <cell r="D2444" t="str">
            <v>432330</v>
          </cell>
          <cell r="F2444">
            <v>2056974</v>
          </cell>
          <cell r="H2444">
            <v>1990620</v>
          </cell>
          <cell r="J2444">
            <v>1791558</v>
          </cell>
        </row>
        <row r="2445">
          <cell r="A2445">
            <v>432345</v>
          </cell>
          <cell r="B2445" t="str">
            <v>RS</v>
          </cell>
          <cell r="C2445" t="str">
            <v>VILA NOVA DO SUL</v>
          </cell>
          <cell r="D2445" t="str">
            <v>432345</v>
          </cell>
          <cell r="E2445">
            <v>2418</v>
          </cell>
          <cell r="F2445">
            <v>10458753</v>
          </cell>
          <cell r="G2445">
            <v>101</v>
          </cell>
          <cell r="H2445">
            <v>9428161</v>
          </cell>
          <cell r="I2445">
            <v>780</v>
          </cell>
          <cell r="J2445">
            <v>9290680</v>
          </cell>
        </row>
        <row r="2446">
          <cell r="A2446">
            <v>432375</v>
          </cell>
          <cell r="B2446" t="str">
            <v>RS</v>
          </cell>
          <cell r="C2446" t="str">
            <v>VITÓRIA DAS MISSÕES</v>
          </cell>
          <cell r="D2446" t="str">
            <v>432375</v>
          </cell>
          <cell r="E2446">
            <v>25147</v>
          </cell>
          <cell r="F2446">
            <v>21110805</v>
          </cell>
          <cell r="G2446">
            <v>17376</v>
          </cell>
          <cell r="H2446">
            <v>22496622</v>
          </cell>
          <cell r="I2446">
            <v>13564</v>
          </cell>
          <cell r="J2446">
            <v>19425700</v>
          </cell>
        </row>
        <row r="2447">
          <cell r="A2447">
            <v>432377</v>
          </cell>
          <cell r="B2447" t="str">
            <v>RS</v>
          </cell>
          <cell r="C2447" t="str">
            <v>WESTFALIA</v>
          </cell>
          <cell r="D2447" t="str">
            <v>432377</v>
          </cell>
          <cell r="E2447">
            <v>3261</v>
          </cell>
          <cell r="F2447">
            <v>45711322</v>
          </cell>
          <cell r="G2447">
            <v>11999</v>
          </cell>
          <cell r="H2447">
            <v>43703534</v>
          </cell>
          <cell r="I2447">
            <v>144</v>
          </cell>
          <cell r="J2447">
            <v>35460002</v>
          </cell>
        </row>
        <row r="2448">
          <cell r="A2448">
            <v>110001</v>
          </cell>
          <cell r="B2448" t="str">
            <v>RO</v>
          </cell>
          <cell r="C2448" t="str">
            <v>ALTA FLORESTA D'OESTE</v>
          </cell>
          <cell r="D2448" t="str">
            <v>110001</v>
          </cell>
          <cell r="E2448">
            <v>208726</v>
          </cell>
          <cell r="F2448">
            <v>26423668</v>
          </cell>
          <cell r="G2448">
            <v>188621</v>
          </cell>
          <cell r="H2448">
            <v>32244701</v>
          </cell>
          <cell r="I2448">
            <v>197284</v>
          </cell>
          <cell r="J2448">
            <v>29302834</v>
          </cell>
        </row>
        <row r="2449">
          <cell r="A2449">
            <v>110037</v>
          </cell>
          <cell r="B2449" t="str">
            <v>RO</v>
          </cell>
          <cell r="C2449" t="str">
            <v>ALTO ALEGRE DOS PARECIS</v>
          </cell>
          <cell r="D2449" t="str">
            <v>110037</v>
          </cell>
          <cell r="F2449">
            <v>12372255</v>
          </cell>
          <cell r="H2449">
            <v>11973150</v>
          </cell>
          <cell r="J2449">
            <v>10775835</v>
          </cell>
        </row>
        <row r="2450">
          <cell r="A2450">
            <v>110040</v>
          </cell>
          <cell r="B2450" t="str">
            <v>RO</v>
          </cell>
          <cell r="C2450" t="str">
            <v>ALTO PARAÍSO</v>
          </cell>
          <cell r="D2450" t="str">
            <v>110040</v>
          </cell>
          <cell r="F2450">
            <v>20841989</v>
          </cell>
          <cell r="H2450">
            <v>20165370</v>
          </cell>
          <cell r="J2450">
            <v>18148833</v>
          </cell>
        </row>
        <row r="2451">
          <cell r="A2451">
            <v>110034</v>
          </cell>
          <cell r="B2451" t="str">
            <v>RO</v>
          </cell>
          <cell r="C2451" t="str">
            <v>ALVORADA D'OESTE</v>
          </cell>
          <cell r="D2451" t="str">
            <v>110034</v>
          </cell>
          <cell r="E2451">
            <v>1359</v>
          </cell>
          <cell r="F2451">
            <v>2596251</v>
          </cell>
          <cell r="G2451">
            <v>1051</v>
          </cell>
          <cell r="H2451">
            <v>2499203</v>
          </cell>
          <cell r="I2451">
            <v>89</v>
          </cell>
          <cell r="J2451">
            <v>2249535</v>
          </cell>
        </row>
        <row r="2452">
          <cell r="A2452">
            <v>110002</v>
          </cell>
          <cell r="B2452" t="str">
            <v>RO</v>
          </cell>
          <cell r="C2452" t="str">
            <v>ARIQUEMES</v>
          </cell>
          <cell r="D2452" t="str">
            <v>110002</v>
          </cell>
          <cell r="F2452">
            <v>127701274</v>
          </cell>
          <cell r="H2452">
            <v>123578940</v>
          </cell>
          <cell r="J2452">
            <v>111224058</v>
          </cell>
        </row>
        <row r="2453">
          <cell r="A2453">
            <v>110045</v>
          </cell>
          <cell r="B2453" t="str">
            <v>RO</v>
          </cell>
          <cell r="C2453" t="str">
            <v>BURITIS</v>
          </cell>
          <cell r="D2453" t="str">
            <v>110045</v>
          </cell>
          <cell r="E2453">
            <v>117</v>
          </cell>
          <cell r="F2453">
            <v>3480</v>
          </cell>
          <cell r="G2453">
            <v>224</v>
          </cell>
          <cell r="H2453">
            <v>8100</v>
          </cell>
          <cell r="I2453">
            <v>698</v>
          </cell>
          <cell r="J2453">
            <v>7290</v>
          </cell>
        </row>
        <row r="2454">
          <cell r="A2454">
            <v>110003</v>
          </cell>
          <cell r="B2454" t="str">
            <v>RO</v>
          </cell>
          <cell r="C2454" t="str">
            <v>CABIXI</v>
          </cell>
          <cell r="D2454" t="str">
            <v>110003</v>
          </cell>
          <cell r="F2454">
            <v>459172</v>
          </cell>
          <cell r="H2454">
            <v>444360</v>
          </cell>
          <cell r="J2454">
            <v>399924</v>
          </cell>
        </row>
        <row r="2455">
          <cell r="A2455">
            <v>110060</v>
          </cell>
          <cell r="B2455" t="str">
            <v>RO</v>
          </cell>
          <cell r="C2455" t="str">
            <v>CACAULÂNDIA</v>
          </cell>
          <cell r="D2455" t="str">
            <v>110060</v>
          </cell>
          <cell r="E2455">
            <v>35002</v>
          </cell>
          <cell r="F2455">
            <v>6665894</v>
          </cell>
          <cell r="G2455">
            <v>32392</v>
          </cell>
          <cell r="H2455">
            <v>6448759</v>
          </cell>
          <cell r="I2455">
            <v>35946</v>
          </cell>
          <cell r="J2455">
            <v>5755513</v>
          </cell>
        </row>
        <row r="2456">
          <cell r="A2456">
            <v>110004</v>
          </cell>
          <cell r="B2456" t="str">
            <v>RO</v>
          </cell>
          <cell r="C2456" t="str">
            <v>CACOAL</v>
          </cell>
          <cell r="D2456" t="str">
            <v>110004</v>
          </cell>
          <cell r="F2456">
            <v>46377147</v>
          </cell>
          <cell r="H2456">
            <v>44881110</v>
          </cell>
          <cell r="J2456">
            <v>40392999</v>
          </cell>
        </row>
        <row r="2457">
          <cell r="A2457">
            <v>110070</v>
          </cell>
          <cell r="B2457" t="str">
            <v>RO</v>
          </cell>
          <cell r="C2457" t="str">
            <v>CAMPO NOVO DE RONDÔNIA</v>
          </cell>
          <cell r="D2457" t="str">
            <v>110070</v>
          </cell>
          <cell r="F2457">
            <v>5473081</v>
          </cell>
          <cell r="H2457">
            <v>5296530</v>
          </cell>
          <cell r="J2457">
            <v>4766877</v>
          </cell>
        </row>
        <row r="2458">
          <cell r="A2458">
            <v>110005</v>
          </cell>
          <cell r="B2458" t="str">
            <v>RO</v>
          </cell>
          <cell r="C2458" t="str">
            <v>CEREJEIRAS</v>
          </cell>
          <cell r="D2458" t="str">
            <v>110005</v>
          </cell>
          <cell r="E2458">
            <v>414</v>
          </cell>
          <cell r="F2458">
            <v>7338110</v>
          </cell>
          <cell r="G2458">
            <v>408</v>
          </cell>
          <cell r="H2458">
            <v>7121515</v>
          </cell>
          <cell r="I2458">
            <v>487</v>
          </cell>
          <cell r="J2458">
            <v>6426727</v>
          </cell>
        </row>
        <row r="2459">
          <cell r="A2459">
            <v>110092</v>
          </cell>
          <cell r="B2459" t="str">
            <v>RO</v>
          </cell>
          <cell r="C2459" t="str">
            <v>CHUPINGUAIA</v>
          </cell>
          <cell r="D2459" t="str">
            <v>110092</v>
          </cell>
          <cell r="E2459">
            <v>80516</v>
          </cell>
          <cell r="F2459">
            <v>25975061</v>
          </cell>
          <cell r="G2459">
            <v>46675</v>
          </cell>
          <cell r="H2459">
            <v>22095104</v>
          </cell>
          <cell r="I2459">
            <v>67936</v>
          </cell>
          <cell r="J2459">
            <v>17946954</v>
          </cell>
        </row>
        <row r="2460">
          <cell r="A2460">
            <v>110006</v>
          </cell>
          <cell r="B2460" t="str">
            <v>RO</v>
          </cell>
          <cell r="C2460" t="str">
            <v>COLORADO DO OESTE</v>
          </cell>
          <cell r="D2460" t="str">
            <v>110006</v>
          </cell>
          <cell r="F2460">
            <v>10361936</v>
          </cell>
          <cell r="H2460">
            <v>10027680</v>
          </cell>
          <cell r="J2460">
            <v>9024912</v>
          </cell>
        </row>
        <row r="2461">
          <cell r="A2461">
            <v>110008</v>
          </cell>
          <cell r="B2461" t="str">
            <v>RO</v>
          </cell>
          <cell r="C2461" t="str">
            <v>COSTA MARQUES</v>
          </cell>
          <cell r="D2461" t="str">
            <v>110008</v>
          </cell>
          <cell r="E2461">
            <v>165</v>
          </cell>
          <cell r="F2461">
            <v>4128054</v>
          </cell>
          <cell r="G2461">
            <v>522</v>
          </cell>
          <cell r="H2461">
            <v>4020062</v>
          </cell>
          <cell r="I2461">
            <v>500</v>
          </cell>
          <cell r="J2461">
            <v>3626344</v>
          </cell>
        </row>
        <row r="2462">
          <cell r="A2462">
            <v>110094</v>
          </cell>
          <cell r="B2462" t="str">
            <v>RO</v>
          </cell>
          <cell r="C2462" t="str">
            <v>CUJUBIM</v>
          </cell>
          <cell r="D2462" t="str">
            <v>110094</v>
          </cell>
          <cell r="E2462">
            <v>865</v>
          </cell>
          <cell r="F2462">
            <v>27745217</v>
          </cell>
          <cell r="G2462">
            <v>992</v>
          </cell>
          <cell r="H2462">
            <v>26850210</v>
          </cell>
          <cell r="I2462">
            <v>933</v>
          </cell>
          <cell r="J2462">
            <v>24165189</v>
          </cell>
        </row>
        <row r="2463">
          <cell r="A2463">
            <v>110009</v>
          </cell>
          <cell r="B2463" t="str">
            <v>RO</v>
          </cell>
          <cell r="C2463" t="str">
            <v>ESPIGÃO D'OESTE</v>
          </cell>
          <cell r="D2463" t="str">
            <v>110009</v>
          </cell>
          <cell r="E2463">
            <v>762</v>
          </cell>
          <cell r="F2463">
            <v>5368002</v>
          </cell>
          <cell r="G2463">
            <v>8385</v>
          </cell>
          <cell r="H2463">
            <v>5727790</v>
          </cell>
          <cell r="I2463">
            <v>2567</v>
          </cell>
          <cell r="J2463">
            <v>5813716</v>
          </cell>
        </row>
        <row r="2464">
          <cell r="A2464">
            <v>110100</v>
          </cell>
          <cell r="B2464" t="str">
            <v>RO</v>
          </cell>
          <cell r="C2464" t="str">
            <v>GOVERNADOR JORGE TEIXEIRA</v>
          </cell>
          <cell r="D2464" t="str">
            <v>110100</v>
          </cell>
          <cell r="E2464">
            <v>970</v>
          </cell>
          <cell r="F2464">
            <v>12505177</v>
          </cell>
          <cell r="G2464">
            <v>1598</v>
          </cell>
          <cell r="H2464">
            <v>12062177</v>
          </cell>
          <cell r="I2464">
            <v>364213</v>
          </cell>
          <cell r="J2464">
            <v>1101252</v>
          </cell>
        </row>
        <row r="2465">
          <cell r="A2465">
            <v>110110</v>
          </cell>
          <cell r="B2465" t="str">
            <v>RO</v>
          </cell>
          <cell r="C2465" t="str">
            <v>ITAPUÃ DO OESTE</v>
          </cell>
          <cell r="D2465" t="str">
            <v>110110</v>
          </cell>
          <cell r="F2465">
            <v>6602969</v>
          </cell>
          <cell r="H2465">
            <v>6389970</v>
          </cell>
          <cell r="J2465">
            <v>5750973</v>
          </cell>
        </row>
        <row r="2466">
          <cell r="A2466">
            <v>110011</v>
          </cell>
          <cell r="B2466" t="str">
            <v>RO</v>
          </cell>
          <cell r="C2466" t="str">
            <v>JARU</v>
          </cell>
          <cell r="D2466" t="str">
            <v>110011</v>
          </cell>
          <cell r="E2466">
            <v>26716</v>
          </cell>
          <cell r="F2466">
            <v>25480816</v>
          </cell>
          <cell r="G2466">
            <v>6939</v>
          </cell>
          <cell r="H2466">
            <v>24441583</v>
          </cell>
          <cell r="I2466">
            <v>150</v>
          </cell>
          <cell r="J2466">
            <v>21995225</v>
          </cell>
        </row>
        <row r="2467">
          <cell r="A2467">
            <v>110012</v>
          </cell>
          <cell r="B2467" t="str">
            <v>RO</v>
          </cell>
          <cell r="C2467" t="str">
            <v>JI-PARANÁ</v>
          </cell>
          <cell r="D2467" t="str">
            <v>110012</v>
          </cell>
          <cell r="E2467">
            <v>32358</v>
          </cell>
          <cell r="F2467">
            <v>12193903</v>
          </cell>
          <cell r="G2467">
            <v>7681</v>
          </cell>
          <cell r="H2467">
            <v>11671113</v>
          </cell>
          <cell r="I2467">
            <v>15517</v>
          </cell>
          <cell r="J2467">
            <v>10571201</v>
          </cell>
        </row>
        <row r="2468">
          <cell r="A2468">
            <v>110013</v>
          </cell>
          <cell r="B2468" t="str">
            <v>RO</v>
          </cell>
          <cell r="C2468" t="str">
            <v>MACHADINHO D'OESTE</v>
          </cell>
          <cell r="D2468" t="str">
            <v>110013</v>
          </cell>
          <cell r="E2468">
            <v>470541</v>
          </cell>
          <cell r="F2468">
            <v>47340754</v>
          </cell>
          <cell r="G2468">
            <v>454221</v>
          </cell>
          <cell r="H2468">
            <v>44475925</v>
          </cell>
          <cell r="I2468">
            <v>38129</v>
          </cell>
          <cell r="J2468">
            <v>39542059</v>
          </cell>
        </row>
        <row r="2469">
          <cell r="A2469">
            <v>110120</v>
          </cell>
          <cell r="B2469" t="str">
            <v>RO</v>
          </cell>
          <cell r="C2469" t="str">
            <v>MINISTRO ANDREAZZA</v>
          </cell>
          <cell r="D2469" t="str">
            <v>110120</v>
          </cell>
          <cell r="E2469">
            <v>40485</v>
          </cell>
          <cell r="F2469">
            <v>12794135</v>
          </cell>
          <cell r="G2469">
            <v>11571</v>
          </cell>
          <cell r="H2469">
            <v>10672927</v>
          </cell>
          <cell r="J2469">
            <v>8215051</v>
          </cell>
        </row>
        <row r="2470">
          <cell r="A2470">
            <v>110130</v>
          </cell>
          <cell r="B2470" t="str">
            <v>RO</v>
          </cell>
          <cell r="C2470" t="str">
            <v>MIRANTE DA SERRA</v>
          </cell>
          <cell r="D2470" t="str">
            <v>110130</v>
          </cell>
          <cell r="E2470">
            <v>12711</v>
          </cell>
          <cell r="F2470">
            <v>11456293</v>
          </cell>
          <cell r="G2470">
            <v>22514</v>
          </cell>
          <cell r="H2470">
            <v>11116254</v>
          </cell>
          <cell r="I2470">
            <v>41598</v>
          </cell>
          <cell r="J2470">
            <v>9983748</v>
          </cell>
        </row>
        <row r="2471">
          <cell r="A2471">
            <v>110140</v>
          </cell>
          <cell r="B2471" t="str">
            <v>RO</v>
          </cell>
          <cell r="C2471" t="str">
            <v>MONTE NEGRO</v>
          </cell>
          <cell r="D2471" t="str">
            <v>110140</v>
          </cell>
          <cell r="F2471">
            <v>11442534</v>
          </cell>
          <cell r="H2471">
            <v>11073420</v>
          </cell>
          <cell r="J2471">
            <v>9966078</v>
          </cell>
        </row>
        <row r="2472">
          <cell r="A2472">
            <v>110014</v>
          </cell>
          <cell r="B2472" t="str">
            <v>RO</v>
          </cell>
          <cell r="C2472" t="str">
            <v>NOVA BRASILÂNDIA D'OESTE</v>
          </cell>
          <cell r="D2472" t="str">
            <v>110014</v>
          </cell>
          <cell r="F2472">
            <v>34001916</v>
          </cell>
          <cell r="H2472">
            <v>32905080</v>
          </cell>
          <cell r="J2472">
            <v>29614572</v>
          </cell>
        </row>
        <row r="2473">
          <cell r="A2473">
            <v>110143</v>
          </cell>
          <cell r="B2473" t="str">
            <v>RO</v>
          </cell>
          <cell r="C2473" t="str">
            <v>NOVA UNIÃO</v>
          </cell>
          <cell r="D2473" t="str">
            <v>110143</v>
          </cell>
          <cell r="E2473">
            <v>4051</v>
          </cell>
          <cell r="F2473">
            <v>5402171</v>
          </cell>
          <cell r="G2473">
            <v>15666</v>
          </cell>
          <cell r="H2473">
            <v>5368309</v>
          </cell>
          <cell r="I2473">
            <v>3871</v>
          </cell>
          <cell r="J2473">
            <v>5552524</v>
          </cell>
        </row>
        <row r="2474">
          <cell r="A2474">
            <v>110050</v>
          </cell>
          <cell r="B2474" t="str">
            <v>RO</v>
          </cell>
          <cell r="C2474" t="str">
            <v>NOVO HORIZONTE DO OESTE</v>
          </cell>
          <cell r="D2474" t="str">
            <v>110050</v>
          </cell>
          <cell r="E2474">
            <v>85939</v>
          </cell>
          <cell r="F2474">
            <v>9038089</v>
          </cell>
          <cell r="G2474">
            <v>60331</v>
          </cell>
          <cell r="H2474">
            <v>7439300</v>
          </cell>
          <cell r="I2474">
            <v>55322</v>
          </cell>
          <cell r="J2474">
            <v>6494675</v>
          </cell>
        </row>
        <row r="2475">
          <cell r="A2475">
            <v>110015</v>
          </cell>
          <cell r="B2475" t="str">
            <v>RO</v>
          </cell>
          <cell r="C2475" t="str">
            <v>OURO PRETO DO OESTE</v>
          </cell>
          <cell r="D2475" t="str">
            <v>110015</v>
          </cell>
          <cell r="F2475">
            <v>280302</v>
          </cell>
          <cell r="H2475">
            <v>271260</v>
          </cell>
          <cell r="J2475">
            <v>244134</v>
          </cell>
        </row>
        <row r="2476">
          <cell r="A2476">
            <v>110145</v>
          </cell>
          <cell r="B2476" t="str">
            <v>RO</v>
          </cell>
          <cell r="C2476" t="str">
            <v>PARECIS</v>
          </cell>
          <cell r="D2476" t="str">
            <v>110145</v>
          </cell>
          <cell r="F2476">
            <v>3824594</v>
          </cell>
          <cell r="H2476">
            <v>3701220</v>
          </cell>
          <cell r="J2476">
            <v>3331098</v>
          </cell>
        </row>
        <row r="2477">
          <cell r="A2477">
            <v>110018</v>
          </cell>
          <cell r="B2477" t="str">
            <v>RO</v>
          </cell>
          <cell r="C2477" t="str">
            <v>PIMENTA BUENO</v>
          </cell>
          <cell r="D2477" t="str">
            <v>110018</v>
          </cell>
          <cell r="E2477">
            <v>384143</v>
          </cell>
          <cell r="F2477">
            <v>37755428</v>
          </cell>
          <cell r="G2477">
            <v>86485</v>
          </cell>
          <cell r="H2477">
            <v>36843148</v>
          </cell>
          <cell r="I2477">
            <v>243180</v>
          </cell>
          <cell r="J2477">
            <v>30845126</v>
          </cell>
        </row>
        <row r="2478">
          <cell r="A2478">
            <v>110146</v>
          </cell>
          <cell r="B2478" t="str">
            <v>RO</v>
          </cell>
          <cell r="C2478" t="str">
            <v>PIMENTEIRAS DO OESTE</v>
          </cell>
          <cell r="D2478" t="str">
            <v>110146</v>
          </cell>
          <cell r="F2478">
            <v>1050156</v>
          </cell>
          <cell r="H2478">
            <v>1016280</v>
          </cell>
          <cell r="J2478">
            <v>914652</v>
          </cell>
        </row>
        <row r="2479">
          <cell r="A2479">
            <v>110020</v>
          </cell>
          <cell r="B2479" t="str">
            <v>RO</v>
          </cell>
          <cell r="C2479" t="str">
            <v>PORTO VELHO</v>
          </cell>
          <cell r="D2479" t="str">
            <v>110020</v>
          </cell>
          <cell r="E2479">
            <v>3669629</v>
          </cell>
          <cell r="F2479">
            <v>323515384</v>
          </cell>
          <cell r="G2479">
            <v>3488687</v>
          </cell>
          <cell r="H2479">
            <v>304614518</v>
          </cell>
          <cell r="I2479">
            <v>2713916</v>
          </cell>
          <cell r="J2479">
            <v>307756316</v>
          </cell>
        </row>
        <row r="2480">
          <cell r="A2480">
            <v>110147</v>
          </cell>
          <cell r="B2480" t="str">
            <v>RO</v>
          </cell>
          <cell r="C2480" t="str">
            <v>PRIMAVERA DE RONDÔNIA</v>
          </cell>
          <cell r="D2480" t="str">
            <v>110147</v>
          </cell>
          <cell r="E2480">
            <v>19900</v>
          </cell>
          <cell r="F2480">
            <v>6686837</v>
          </cell>
          <cell r="G2480">
            <v>30</v>
          </cell>
          <cell r="H2480">
            <v>5800648</v>
          </cell>
          <cell r="I2480">
            <v>60</v>
          </cell>
          <cell r="J2480">
            <v>8780157</v>
          </cell>
        </row>
        <row r="2481">
          <cell r="A2481">
            <v>110028</v>
          </cell>
          <cell r="B2481" t="str">
            <v>RO</v>
          </cell>
          <cell r="C2481" t="str">
            <v>ROLIM DE MOURA</v>
          </cell>
          <cell r="D2481" t="str">
            <v>110028</v>
          </cell>
          <cell r="F2481">
            <v>53702850</v>
          </cell>
          <cell r="G2481">
            <v>801</v>
          </cell>
          <cell r="H2481">
            <v>51966495</v>
          </cell>
          <cell r="J2481">
            <v>46751823</v>
          </cell>
        </row>
        <row r="2482">
          <cell r="A2482">
            <v>110029</v>
          </cell>
          <cell r="B2482" t="str">
            <v>RO</v>
          </cell>
          <cell r="C2482" t="str">
            <v>SANTA LUZIA D'OESTE</v>
          </cell>
          <cell r="D2482" t="str">
            <v>110029</v>
          </cell>
          <cell r="F2482">
            <v>10306384</v>
          </cell>
          <cell r="H2482">
            <v>9973920</v>
          </cell>
          <cell r="J2482">
            <v>8976528</v>
          </cell>
        </row>
        <row r="2483">
          <cell r="A2483">
            <v>110149</v>
          </cell>
          <cell r="B2483" t="str">
            <v>RO</v>
          </cell>
          <cell r="C2483" t="str">
            <v>SÃO FRANCISCO DO GUAPORÉ</v>
          </cell>
          <cell r="D2483" t="str">
            <v>110149</v>
          </cell>
          <cell r="E2483">
            <v>2717</v>
          </cell>
          <cell r="F2483">
            <v>7712409</v>
          </cell>
          <cell r="G2483">
            <v>1908</v>
          </cell>
          <cell r="H2483">
            <v>7462740</v>
          </cell>
          <cell r="I2483">
            <v>2600</v>
          </cell>
          <cell r="J2483">
            <v>6716466</v>
          </cell>
        </row>
        <row r="2484">
          <cell r="A2484">
            <v>110032</v>
          </cell>
          <cell r="B2484" t="str">
            <v>RO</v>
          </cell>
          <cell r="C2484" t="str">
            <v>SÃO MIGUEL DO GUAPORÉ</v>
          </cell>
          <cell r="D2484" t="str">
            <v>110032</v>
          </cell>
          <cell r="F2484">
            <v>123375943</v>
          </cell>
          <cell r="H2484">
            <v>119400673</v>
          </cell>
          <cell r="J2484">
            <v>107467812</v>
          </cell>
        </row>
        <row r="2485">
          <cell r="A2485">
            <v>110150</v>
          </cell>
          <cell r="B2485" t="str">
            <v>RO</v>
          </cell>
          <cell r="C2485" t="str">
            <v>SERINGUEIRAS</v>
          </cell>
          <cell r="D2485" t="str">
            <v>110150</v>
          </cell>
          <cell r="F2485">
            <v>1250912</v>
          </cell>
          <cell r="H2485">
            <v>1210560</v>
          </cell>
          <cell r="J2485">
            <v>1089504</v>
          </cell>
        </row>
        <row r="2486">
          <cell r="A2486">
            <v>110155</v>
          </cell>
          <cell r="B2486" t="str">
            <v>RO</v>
          </cell>
          <cell r="C2486" t="str">
            <v>TEIXEIRÓPOLIS</v>
          </cell>
          <cell r="D2486" t="str">
            <v>110155</v>
          </cell>
          <cell r="E2486">
            <v>79888</v>
          </cell>
          <cell r="F2486">
            <v>9651644</v>
          </cell>
          <cell r="G2486">
            <v>75769</v>
          </cell>
          <cell r="H2486">
            <v>8247011</v>
          </cell>
          <cell r="I2486">
            <v>77419</v>
          </cell>
          <cell r="J2486">
            <v>6230498</v>
          </cell>
        </row>
        <row r="2487">
          <cell r="A2487">
            <v>110160</v>
          </cell>
          <cell r="B2487" t="str">
            <v>RO</v>
          </cell>
          <cell r="C2487" t="str">
            <v>THEOBROMA</v>
          </cell>
          <cell r="D2487" t="str">
            <v>110160</v>
          </cell>
          <cell r="E2487">
            <v>6173</v>
          </cell>
          <cell r="F2487">
            <v>18750778</v>
          </cell>
          <cell r="G2487">
            <v>37660</v>
          </cell>
          <cell r="H2487">
            <v>17560453</v>
          </cell>
          <cell r="I2487">
            <v>134842</v>
          </cell>
          <cell r="J2487">
            <v>14998201</v>
          </cell>
        </row>
        <row r="2488">
          <cell r="A2488">
            <v>110170</v>
          </cell>
          <cell r="B2488" t="str">
            <v>RO</v>
          </cell>
          <cell r="C2488" t="str">
            <v>URUPÁ</v>
          </cell>
          <cell r="D2488" t="str">
            <v>110170</v>
          </cell>
          <cell r="E2488">
            <v>270</v>
          </cell>
          <cell r="F2488">
            <v>13151746</v>
          </cell>
          <cell r="G2488">
            <v>245</v>
          </cell>
          <cell r="H2488">
            <v>12846731</v>
          </cell>
          <cell r="J2488">
            <v>11646299</v>
          </cell>
        </row>
        <row r="2489">
          <cell r="A2489">
            <v>110180</v>
          </cell>
          <cell r="B2489" t="str">
            <v>RO</v>
          </cell>
          <cell r="C2489" t="str">
            <v>VALE DO PARAÍSO</v>
          </cell>
          <cell r="D2489" t="str">
            <v>110180</v>
          </cell>
          <cell r="E2489">
            <v>15662</v>
          </cell>
          <cell r="F2489">
            <v>7060751</v>
          </cell>
          <cell r="G2489">
            <v>41583</v>
          </cell>
          <cell r="H2489">
            <v>7659460</v>
          </cell>
          <cell r="I2489">
            <v>33666</v>
          </cell>
          <cell r="J2489">
            <v>10480094</v>
          </cell>
        </row>
        <row r="2490">
          <cell r="A2490">
            <v>110030</v>
          </cell>
          <cell r="B2490" t="str">
            <v>RO</v>
          </cell>
          <cell r="C2490" t="str">
            <v>VILHENA</v>
          </cell>
          <cell r="D2490" t="str">
            <v>110030</v>
          </cell>
          <cell r="E2490">
            <v>2206</v>
          </cell>
          <cell r="F2490">
            <v>162149964</v>
          </cell>
          <cell r="G2490">
            <v>720</v>
          </cell>
          <cell r="H2490">
            <v>156894384</v>
          </cell>
          <cell r="I2490">
            <v>980</v>
          </cell>
          <cell r="J2490">
            <v>141206413</v>
          </cell>
        </row>
        <row r="2491">
          <cell r="A2491">
            <v>140005</v>
          </cell>
          <cell r="B2491" t="str">
            <v>RR</v>
          </cell>
          <cell r="C2491" t="str">
            <v>ALTO ALEGRE</v>
          </cell>
          <cell r="D2491" t="str">
            <v>140005</v>
          </cell>
          <cell r="F2491">
            <v>5997198</v>
          </cell>
          <cell r="H2491">
            <v>5803740</v>
          </cell>
          <cell r="J2491">
            <v>5223366</v>
          </cell>
        </row>
        <row r="2492">
          <cell r="A2492">
            <v>140015</v>
          </cell>
          <cell r="B2492" t="str">
            <v>RR</v>
          </cell>
          <cell r="C2492" t="str">
            <v>BONFIM</v>
          </cell>
          <cell r="D2492" t="str">
            <v>140015</v>
          </cell>
          <cell r="E2492">
            <v>196641</v>
          </cell>
          <cell r="F2492">
            <v>43650362</v>
          </cell>
          <cell r="G2492">
            <v>15043</v>
          </cell>
          <cell r="H2492">
            <v>41287078</v>
          </cell>
          <cell r="I2492">
            <v>97551</v>
          </cell>
          <cell r="J2492">
            <v>37027170</v>
          </cell>
        </row>
        <row r="2493">
          <cell r="A2493">
            <v>140030</v>
          </cell>
          <cell r="B2493" t="str">
            <v>RR</v>
          </cell>
          <cell r="C2493" t="str">
            <v>MUCAJAÍ</v>
          </cell>
          <cell r="D2493" t="str">
            <v>140030</v>
          </cell>
          <cell r="F2493">
            <v>6509690</v>
          </cell>
          <cell r="H2493">
            <v>6299700</v>
          </cell>
          <cell r="J2493">
            <v>5669730</v>
          </cell>
        </row>
        <row r="2494">
          <cell r="A2494">
            <v>140040</v>
          </cell>
          <cell r="B2494" t="str">
            <v>RR</v>
          </cell>
          <cell r="C2494" t="str">
            <v>NORMANDIA</v>
          </cell>
          <cell r="D2494" t="str">
            <v>140040</v>
          </cell>
          <cell r="F2494">
            <v>1240</v>
          </cell>
          <cell r="H2494">
            <v>1200</v>
          </cell>
          <cell r="J2494">
            <v>1080</v>
          </cell>
        </row>
        <row r="2495">
          <cell r="A2495">
            <v>140045</v>
          </cell>
          <cell r="B2495" t="str">
            <v>RR</v>
          </cell>
          <cell r="C2495" t="str">
            <v>PACARAIMA</v>
          </cell>
          <cell r="D2495" t="str">
            <v>140045</v>
          </cell>
          <cell r="F2495">
            <v>1377950</v>
          </cell>
          <cell r="H2495">
            <v>1333500</v>
          </cell>
          <cell r="J2495">
            <v>1200150</v>
          </cell>
        </row>
        <row r="2496">
          <cell r="A2496">
            <v>140070</v>
          </cell>
          <cell r="B2496" t="str">
            <v>RR</v>
          </cell>
          <cell r="C2496" t="str">
            <v>UIRAMUTÃ</v>
          </cell>
          <cell r="D2496" t="str">
            <v>140070</v>
          </cell>
          <cell r="E2496">
            <v>20838</v>
          </cell>
          <cell r="F2496">
            <v>3059857</v>
          </cell>
          <cell r="G2496">
            <v>27948</v>
          </cell>
          <cell r="H2496">
            <v>3267971</v>
          </cell>
          <cell r="I2496">
            <v>15132</v>
          </cell>
          <cell r="J2496">
            <v>2746690</v>
          </cell>
        </row>
        <row r="2497">
          <cell r="A2497">
            <v>420060</v>
          </cell>
          <cell r="B2497" t="str">
            <v>SC</v>
          </cell>
          <cell r="C2497" t="str">
            <v>ÁGUAS MORNAS</v>
          </cell>
          <cell r="D2497" t="str">
            <v>420060</v>
          </cell>
          <cell r="F2497">
            <v>22953578</v>
          </cell>
          <cell r="H2497">
            <v>22213140</v>
          </cell>
          <cell r="J2497">
            <v>19991826</v>
          </cell>
        </row>
        <row r="2498">
          <cell r="A2498">
            <v>420075</v>
          </cell>
          <cell r="B2498" t="str">
            <v>SC</v>
          </cell>
          <cell r="C2498" t="str">
            <v>ALTO BELA VISTA</v>
          </cell>
          <cell r="D2498" t="str">
            <v>420075</v>
          </cell>
          <cell r="E2498">
            <v>7351</v>
          </cell>
          <cell r="F2498">
            <v>5767331</v>
          </cell>
          <cell r="G2498">
            <v>8552</v>
          </cell>
          <cell r="H2498">
            <v>7168218</v>
          </cell>
          <cell r="I2498">
            <v>5323</v>
          </cell>
          <cell r="J2498">
            <v>6539327</v>
          </cell>
        </row>
        <row r="2499">
          <cell r="A2499">
            <v>420190</v>
          </cell>
          <cell r="B2499" t="str">
            <v>SC</v>
          </cell>
          <cell r="C2499" t="str">
            <v>AURORA</v>
          </cell>
          <cell r="D2499" t="str">
            <v>420190</v>
          </cell>
          <cell r="F2499">
            <v>23698725</v>
          </cell>
          <cell r="H2499">
            <v>22934250</v>
          </cell>
          <cell r="J2499">
            <v>20640825</v>
          </cell>
        </row>
        <row r="2500">
          <cell r="A2500">
            <v>420213</v>
          </cell>
          <cell r="B2500" t="str">
            <v>SC</v>
          </cell>
          <cell r="C2500" t="str">
            <v>BELA VISTA DO TOLDO</v>
          </cell>
          <cell r="D2500" t="str">
            <v>420213</v>
          </cell>
          <cell r="E2500">
            <v>3984</v>
          </cell>
          <cell r="F2500">
            <v>10070146</v>
          </cell>
          <cell r="G2500">
            <v>3970</v>
          </cell>
          <cell r="H2500">
            <v>9896528</v>
          </cell>
          <cell r="I2500">
            <v>3487</v>
          </cell>
          <cell r="J2500">
            <v>8981622</v>
          </cell>
        </row>
        <row r="2501">
          <cell r="A2501">
            <v>420230</v>
          </cell>
          <cell r="B2501" t="str">
            <v>SC</v>
          </cell>
          <cell r="C2501" t="str">
            <v>BIGUAÇU</v>
          </cell>
          <cell r="D2501" t="str">
            <v>420230</v>
          </cell>
          <cell r="F2501">
            <v>0</v>
          </cell>
          <cell r="H2501">
            <v>0</v>
          </cell>
          <cell r="J2501">
            <v>0</v>
          </cell>
        </row>
        <row r="2502">
          <cell r="A2502">
            <v>420243</v>
          </cell>
          <cell r="B2502" t="str">
            <v>SC</v>
          </cell>
          <cell r="C2502" t="str">
            <v>BOCAINA DO SUL</v>
          </cell>
          <cell r="D2502" t="str">
            <v>420243</v>
          </cell>
          <cell r="F2502">
            <v>35964650</v>
          </cell>
          <cell r="H2502">
            <v>34804500</v>
          </cell>
          <cell r="J2502">
            <v>31324050</v>
          </cell>
        </row>
        <row r="2503">
          <cell r="A2503">
            <v>420253</v>
          </cell>
          <cell r="B2503" t="str">
            <v>SC</v>
          </cell>
          <cell r="C2503" t="str">
            <v>BOM JESUS</v>
          </cell>
          <cell r="D2503" t="str">
            <v>420253</v>
          </cell>
          <cell r="F2503">
            <v>14258450</v>
          </cell>
          <cell r="H2503">
            <v>13798500</v>
          </cell>
          <cell r="J2503">
            <v>12418650</v>
          </cell>
        </row>
        <row r="2504">
          <cell r="A2504">
            <v>420245</v>
          </cell>
          <cell r="B2504" t="str">
            <v>SC</v>
          </cell>
          <cell r="C2504" t="str">
            <v>BOMBINHAS</v>
          </cell>
          <cell r="D2504" t="str">
            <v>420245</v>
          </cell>
          <cell r="F2504">
            <v>17899586</v>
          </cell>
          <cell r="H2504">
            <v>17322180</v>
          </cell>
          <cell r="J2504">
            <v>15589962</v>
          </cell>
        </row>
        <row r="2505">
          <cell r="A2505">
            <v>420270</v>
          </cell>
          <cell r="B2505" t="str">
            <v>SC</v>
          </cell>
          <cell r="C2505" t="str">
            <v>BOTUVERÁ</v>
          </cell>
          <cell r="D2505" t="str">
            <v>420270</v>
          </cell>
          <cell r="F2505">
            <v>24385561</v>
          </cell>
          <cell r="H2505">
            <v>23598930</v>
          </cell>
          <cell r="J2505">
            <v>21239037</v>
          </cell>
        </row>
        <row r="2506">
          <cell r="A2506">
            <v>420290</v>
          </cell>
          <cell r="B2506" t="str">
            <v>SC</v>
          </cell>
          <cell r="C2506" t="str">
            <v>BRUSQUE</v>
          </cell>
          <cell r="D2506" t="str">
            <v>420290</v>
          </cell>
          <cell r="F2506">
            <v>83596336</v>
          </cell>
          <cell r="H2506">
            <v>80899680</v>
          </cell>
          <cell r="J2506">
            <v>72809712</v>
          </cell>
        </row>
        <row r="2507">
          <cell r="A2507">
            <v>420315</v>
          </cell>
          <cell r="B2507" t="str">
            <v>SC</v>
          </cell>
          <cell r="C2507" t="str">
            <v>CALMON</v>
          </cell>
          <cell r="D2507" t="str">
            <v>420315</v>
          </cell>
          <cell r="F2507">
            <v>6750808</v>
          </cell>
          <cell r="H2507">
            <v>6533040</v>
          </cell>
          <cell r="J2507">
            <v>5879736</v>
          </cell>
        </row>
        <row r="2508">
          <cell r="A2508">
            <v>420370</v>
          </cell>
          <cell r="B2508" t="str">
            <v>SC</v>
          </cell>
          <cell r="C2508" t="str">
            <v>CANELINHA</v>
          </cell>
          <cell r="D2508" t="str">
            <v>420370</v>
          </cell>
          <cell r="F2508">
            <v>31535432</v>
          </cell>
          <cell r="H2508">
            <v>30518160</v>
          </cell>
          <cell r="J2508">
            <v>27466344</v>
          </cell>
        </row>
        <row r="2509">
          <cell r="A2509">
            <v>420455</v>
          </cell>
          <cell r="B2509" t="str">
            <v>SC</v>
          </cell>
          <cell r="C2509" t="str">
            <v>CORREIA PINTO</v>
          </cell>
          <cell r="D2509" t="str">
            <v>420455</v>
          </cell>
          <cell r="E2509">
            <v>130</v>
          </cell>
          <cell r="F2509">
            <v>10653755</v>
          </cell>
          <cell r="G2509">
            <v>945</v>
          </cell>
          <cell r="H2509">
            <v>8584918</v>
          </cell>
          <cell r="I2509">
            <v>2871</v>
          </cell>
          <cell r="J2509">
            <v>8100024</v>
          </cell>
        </row>
        <row r="2510">
          <cell r="A2510">
            <v>420515</v>
          </cell>
          <cell r="B2510" t="str">
            <v>SC</v>
          </cell>
          <cell r="C2510" t="str">
            <v>DOUTOR PEDRINHO</v>
          </cell>
          <cell r="D2510" t="str">
            <v>420515</v>
          </cell>
          <cell r="F2510">
            <v>9937949</v>
          </cell>
          <cell r="H2510">
            <v>9617370</v>
          </cell>
          <cell r="J2510">
            <v>8655633</v>
          </cell>
        </row>
        <row r="2511">
          <cell r="A2511">
            <v>420517</v>
          </cell>
          <cell r="B2511" t="str">
            <v>SC</v>
          </cell>
          <cell r="C2511" t="str">
            <v>ENTRE RIOS</v>
          </cell>
          <cell r="D2511" t="str">
            <v>420517</v>
          </cell>
          <cell r="F2511">
            <v>13086805</v>
          </cell>
          <cell r="H2511">
            <v>12664650</v>
          </cell>
          <cell r="J2511">
            <v>11398185</v>
          </cell>
        </row>
        <row r="2512">
          <cell r="A2512">
            <v>420543</v>
          </cell>
          <cell r="B2512" t="str">
            <v>SC</v>
          </cell>
          <cell r="C2512" t="str">
            <v>FORMOSA DO SUL</v>
          </cell>
          <cell r="D2512" t="str">
            <v>420543</v>
          </cell>
          <cell r="F2512">
            <v>2722389</v>
          </cell>
          <cell r="H2512">
            <v>2634570</v>
          </cell>
          <cell r="J2512">
            <v>2371113</v>
          </cell>
        </row>
        <row r="2513">
          <cell r="A2513">
            <v>420570</v>
          </cell>
          <cell r="B2513" t="str">
            <v>SC</v>
          </cell>
          <cell r="C2513" t="str">
            <v>GAROPABA</v>
          </cell>
          <cell r="D2513" t="str">
            <v>420570</v>
          </cell>
          <cell r="F2513">
            <v>9363519</v>
          </cell>
          <cell r="H2513">
            <v>9061470</v>
          </cell>
          <cell r="J2513">
            <v>8155323</v>
          </cell>
        </row>
        <row r="2514">
          <cell r="A2514">
            <v>420590</v>
          </cell>
          <cell r="B2514" t="str">
            <v>SC</v>
          </cell>
          <cell r="C2514" t="str">
            <v>GASPAR</v>
          </cell>
          <cell r="D2514" t="str">
            <v>420590</v>
          </cell>
          <cell r="F2514">
            <v>64277229</v>
          </cell>
          <cell r="H2514">
            <v>62203770</v>
          </cell>
          <cell r="J2514">
            <v>55983393</v>
          </cell>
        </row>
        <row r="2515">
          <cell r="A2515">
            <v>420600</v>
          </cell>
          <cell r="B2515" t="str">
            <v>SC</v>
          </cell>
          <cell r="C2515" t="str">
            <v>GOVERNADOR CELSO RAMOS</v>
          </cell>
          <cell r="D2515" t="str">
            <v>420600</v>
          </cell>
          <cell r="F2515">
            <v>72791286</v>
          </cell>
          <cell r="H2515">
            <v>70443180</v>
          </cell>
          <cell r="J2515">
            <v>63398862</v>
          </cell>
        </row>
        <row r="2516">
          <cell r="A2516">
            <v>420620</v>
          </cell>
          <cell r="B2516" t="str">
            <v>SC</v>
          </cell>
          <cell r="C2516" t="str">
            <v>GRAVATAL</v>
          </cell>
          <cell r="D2516" t="str">
            <v>420620</v>
          </cell>
          <cell r="F2516">
            <v>15830987</v>
          </cell>
          <cell r="H2516">
            <v>15932721</v>
          </cell>
          <cell r="J2516">
            <v>15050826</v>
          </cell>
        </row>
        <row r="2517">
          <cell r="A2517">
            <v>420665</v>
          </cell>
          <cell r="B2517" t="str">
            <v>SC</v>
          </cell>
          <cell r="C2517" t="str">
            <v>GUATAMBÚ</v>
          </cell>
          <cell r="D2517" t="str">
            <v>420665</v>
          </cell>
          <cell r="E2517">
            <v>116594</v>
          </cell>
          <cell r="F2517">
            <v>29988345</v>
          </cell>
          <cell r="G2517">
            <v>45540</v>
          </cell>
          <cell r="H2517">
            <v>31269397</v>
          </cell>
          <cell r="I2517">
            <v>58165</v>
          </cell>
          <cell r="J2517">
            <v>28066162</v>
          </cell>
        </row>
        <row r="2518">
          <cell r="A2518">
            <v>420730</v>
          </cell>
          <cell r="B2518" t="str">
            <v>SC</v>
          </cell>
          <cell r="C2518" t="str">
            <v>IMBITUBA</v>
          </cell>
          <cell r="D2518" t="str">
            <v>420730</v>
          </cell>
          <cell r="F2518">
            <v>4540198</v>
          </cell>
          <cell r="H2518">
            <v>4393740</v>
          </cell>
          <cell r="J2518">
            <v>3954366</v>
          </cell>
        </row>
        <row r="2519">
          <cell r="A2519">
            <v>420740</v>
          </cell>
          <cell r="B2519" t="str">
            <v>SC</v>
          </cell>
          <cell r="C2519" t="str">
            <v>IMBUIA</v>
          </cell>
          <cell r="D2519" t="str">
            <v>420740</v>
          </cell>
          <cell r="F2519">
            <v>1999266725</v>
          </cell>
          <cell r="H2519">
            <v>1934774250</v>
          </cell>
          <cell r="J2519">
            <v>1741296825</v>
          </cell>
        </row>
        <row r="2520">
          <cell r="A2520">
            <v>420785</v>
          </cell>
          <cell r="B2520" t="str">
            <v>SC</v>
          </cell>
          <cell r="C2520" t="str">
            <v>IRATI</v>
          </cell>
          <cell r="D2520" t="str">
            <v>420785</v>
          </cell>
          <cell r="E2520">
            <v>42</v>
          </cell>
          <cell r="F2520">
            <v>13053692</v>
          </cell>
          <cell r="G2520">
            <v>232</v>
          </cell>
          <cell r="H2520">
            <v>11465188</v>
          </cell>
          <cell r="I2520">
            <v>1386</v>
          </cell>
          <cell r="J2520">
            <v>8858819</v>
          </cell>
        </row>
        <row r="2521">
          <cell r="A2521">
            <v>420810</v>
          </cell>
          <cell r="B2521" t="str">
            <v>SC</v>
          </cell>
          <cell r="C2521" t="str">
            <v>ITAIÓPOLIS</v>
          </cell>
          <cell r="D2521" t="str">
            <v>420810</v>
          </cell>
          <cell r="E2521">
            <v>128722</v>
          </cell>
          <cell r="F2521">
            <v>977586504</v>
          </cell>
          <cell r="G2521">
            <v>136327</v>
          </cell>
          <cell r="H2521">
            <v>947537953</v>
          </cell>
          <cell r="I2521">
            <v>148585</v>
          </cell>
          <cell r="J2521">
            <v>849906700</v>
          </cell>
        </row>
        <row r="2522">
          <cell r="A2522">
            <v>420830</v>
          </cell>
          <cell r="B2522" t="str">
            <v>SC</v>
          </cell>
          <cell r="C2522" t="str">
            <v>ITAPEMA</v>
          </cell>
          <cell r="D2522" t="str">
            <v>420830</v>
          </cell>
          <cell r="E2522">
            <v>1028600</v>
          </cell>
          <cell r="F2522">
            <v>90301882</v>
          </cell>
          <cell r="G2522">
            <v>857353</v>
          </cell>
          <cell r="H2522">
            <v>96959654</v>
          </cell>
          <cell r="I2522">
            <v>812409</v>
          </cell>
          <cell r="J2522">
            <v>81072566</v>
          </cell>
        </row>
        <row r="2523">
          <cell r="A2523">
            <v>420910</v>
          </cell>
          <cell r="B2523" t="str">
            <v>SC</v>
          </cell>
          <cell r="C2523" t="str">
            <v>JOINVILLE</v>
          </cell>
          <cell r="D2523" t="str">
            <v>420910</v>
          </cell>
          <cell r="F2523">
            <v>217213094</v>
          </cell>
          <cell r="H2523">
            <v>210206220</v>
          </cell>
          <cell r="J2523">
            <v>189185598</v>
          </cell>
        </row>
        <row r="2524">
          <cell r="A2524">
            <v>420970</v>
          </cell>
          <cell r="B2524" t="str">
            <v>SC</v>
          </cell>
          <cell r="C2524" t="str">
            <v>LEBON RÉGIS</v>
          </cell>
          <cell r="D2524" t="str">
            <v>420970</v>
          </cell>
          <cell r="F2524">
            <v>5766</v>
          </cell>
          <cell r="H2524">
            <v>5580</v>
          </cell>
          <cell r="J2524">
            <v>5022</v>
          </cell>
        </row>
        <row r="2525">
          <cell r="A2525">
            <v>420980</v>
          </cell>
          <cell r="B2525" t="str">
            <v>SC</v>
          </cell>
          <cell r="C2525" t="str">
            <v>LEOBERTO LEAL</v>
          </cell>
          <cell r="D2525" t="str">
            <v>420980</v>
          </cell>
          <cell r="F2525">
            <v>15064140</v>
          </cell>
          <cell r="H2525">
            <v>14578200</v>
          </cell>
          <cell r="J2525">
            <v>13120380</v>
          </cell>
        </row>
        <row r="2526">
          <cell r="A2526">
            <v>421003</v>
          </cell>
          <cell r="B2526" t="str">
            <v>SC</v>
          </cell>
          <cell r="C2526" t="str">
            <v>LUZERNA</v>
          </cell>
          <cell r="D2526" t="str">
            <v>421003</v>
          </cell>
          <cell r="E2526">
            <v>77379</v>
          </cell>
          <cell r="F2526">
            <v>37206640</v>
          </cell>
          <cell r="G2526">
            <v>56095</v>
          </cell>
          <cell r="H2526">
            <v>36517225</v>
          </cell>
          <cell r="I2526">
            <v>74903</v>
          </cell>
          <cell r="J2526">
            <v>32890739</v>
          </cell>
        </row>
        <row r="2527">
          <cell r="A2527">
            <v>421005</v>
          </cell>
          <cell r="B2527" t="str">
            <v>SC</v>
          </cell>
          <cell r="C2527" t="str">
            <v>MACIEIRA</v>
          </cell>
          <cell r="D2527" t="str">
            <v>421005</v>
          </cell>
          <cell r="E2527">
            <v>21386</v>
          </cell>
          <cell r="F2527">
            <v>14976598</v>
          </cell>
          <cell r="G2527">
            <v>297</v>
          </cell>
          <cell r="H2527">
            <v>15211488</v>
          </cell>
          <cell r="I2527">
            <v>433790</v>
          </cell>
          <cell r="J2527">
            <v>8433279</v>
          </cell>
        </row>
        <row r="2528">
          <cell r="A2528">
            <v>421010</v>
          </cell>
          <cell r="B2528" t="str">
            <v>SC</v>
          </cell>
          <cell r="C2528" t="str">
            <v>MAFRA</v>
          </cell>
          <cell r="D2528" t="str">
            <v>421010</v>
          </cell>
          <cell r="F2528">
            <v>62606050</v>
          </cell>
          <cell r="H2528">
            <v>60586500</v>
          </cell>
          <cell r="J2528">
            <v>54527850</v>
          </cell>
        </row>
        <row r="2529">
          <cell r="A2529">
            <v>421020</v>
          </cell>
          <cell r="B2529" t="str">
            <v>SC</v>
          </cell>
          <cell r="C2529" t="str">
            <v>MAJOR GERCINO</v>
          </cell>
          <cell r="D2529" t="str">
            <v>421020</v>
          </cell>
          <cell r="F2529">
            <v>8877439</v>
          </cell>
          <cell r="H2529">
            <v>8591070</v>
          </cell>
          <cell r="J2529">
            <v>7731963</v>
          </cell>
        </row>
        <row r="2530">
          <cell r="A2530">
            <v>421030</v>
          </cell>
          <cell r="B2530" t="str">
            <v>SC</v>
          </cell>
          <cell r="C2530" t="str">
            <v>MAJOR VIEIRA</v>
          </cell>
          <cell r="D2530" t="str">
            <v>421030</v>
          </cell>
          <cell r="F2530">
            <v>325779</v>
          </cell>
          <cell r="H2530">
            <v>315270</v>
          </cell>
          <cell r="J2530">
            <v>283743</v>
          </cell>
        </row>
        <row r="2531">
          <cell r="A2531">
            <v>421070</v>
          </cell>
          <cell r="B2531" t="str">
            <v>SC</v>
          </cell>
          <cell r="C2531" t="str">
            <v>MATOS COSTA</v>
          </cell>
          <cell r="D2531" t="str">
            <v>421070</v>
          </cell>
          <cell r="F2531">
            <v>7633998</v>
          </cell>
          <cell r="H2531">
            <v>7387740</v>
          </cell>
          <cell r="J2531">
            <v>6648966</v>
          </cell>
        </row>
        <row r="2532">
          <cell r="A2532">
            <v>421125</v>
          </cell>
          <cell r="B2532" t="str">
            <v>SC</v>
          </cell>
          <cell r="C2532" t="str">
            <v>MORRO GRANDE</v>
          </cell>
          <cell r="D2532" t="str">
            <v>421125</v>
          </cell>
          <cell r="F2532">
            <v>0</v>
          </cell>
          <cell r="H2532">
            <v>0</v>
          </cell>
          <cell r="J2532">
            <v>0</v>
          </cell>
        </row>
        <row r="2533">
          <cell r="A2533">
            <v>421145</v>
          </cell>
          <cell r="B2533" t="str">
            <v>SC</v>
          </cell>
          <cell r="C2533" t="str">
            <v>NOVA ITABERABA</v>
          </cell>
          <cell r="D2533" t="str">
            <v>421145</v>
          </cell>
          <cell r="F2533">
            <v>5908259</v>
          </cell>
          <cell r="H2533">
            <v>5717670</v>
          </cell>
          <cell r="J2533">
            <v>5145903</v>
          </cell>
        </row>
        <row r="2534">
          <cell r="A2534">
            <v>421150</v>
          </cell>
          <cell r="B2534" t="str">
            <v>SC</v>
          </cell>
          <cell r="C2534" t="str">
            <v>NOVA TRENTO</v>
          </cell>
          <cell r="D2534" t="str">
            <v>421150</v>
          </cell>
          <cell r="F2534">
            <v>20714324</v>
          </cell>
          <cell r="H2534">
            <v>20046120</v>
          </cell>
          <cell r="J2534">
            <v>18041508</v>
          </cell>
        </row>
        <row r="2535">
          <cell r="A2535">
            <v>421189</v>
          </cell>
          <cell r="B2535" t="str">
            <v>SC</v>
          </cell>
          <cell r="C2535" t="str">
            <v>PAINEL</v>
          </cell>
          <cell r="D2535" t="str">
            <v>421189</v>
          </cell>
          <cell r="E2535">
            <v>9608</v>
          </cell>
          <cell r="F2535">
            <v>12231028</v>
          </cell>
          <cell r="G2535">
            <v>10104</v>
          </cell>
          <cell r="H2535">
            <v>11232043</v>
          </cell>
          <cell r="I2535">
            <v>37949</v>
          </cell>
          <cell r="J2535">
            <v>9865153</v>
          </cell>
        </row>
        <row r="2536">
          <cell r="A2536">
            <v>421190</v>
          </cell>
          <cell r="B2536" t="str">
            <v>SC</v>
          </cell>
          <cell r="C2536" t="str">
            <v>PALHOÇA</v>
          </cell>
          <cell r="D2536" t="str">
            <v>421190</v>
          </cell>
          <cell r="F2536">
            <v>20592525</v>
          </cell>
          <cell r="H2536">
            <v>19928250</v>
          </cell>
          <cell r="J2536">
            <v>17935425</v>
          </cell>
        </row>
        <row r="2537">
          <cell r="A2537">
            <v>421205</v>
          </cell>
          <cell r="B2537" t="str">
            <v>SC</v>
          </cell>
          <cell r="C2537" t="str">
            <v>PALMEIRA</v>
          </cell>
          <cell r="D2537" t="str">
            <v>421205</v>
          </cell>
          <cell r="F2537">
            <v>21180316</v>
          </cell>
          <cell r="H2537">
            <v>20497080</v>
          </cell>
          <cell r="J2537">
            <v>18447372</v>
          </cell>
        </row>
        <row r="2538">
          <cell r="A2538">
            <v>421210</v>
          </cell>
          <cell r="B2538" t="str">
            <v>SC</v>
          </cell>
          <cell r="C2538" t="str">
            <v>PALMITOS</v>
          </cell>
          <cell r="D2538" t="str">
            <v>421210</v>
          </cell>
          <cell r="F2538">
            <v>506819</v>
          </cell>
          <cell r="H2538">
            <v>490470</v>
          </cell>
          <cell r="J2538">
            <v>441423</v>
          </cell>
        </row>
        <row r="2539">
          <cell r="A2539">
            <v>421220</v>
          </cell>
          <cell r="B2539" t="str">
            <v>SC</v>
          </cell>
          <cell r="C2539" t="str">
            <v>PAPANDUVA</v>
          </cell>
          <cell r="D2539" t="str">
            <v>421220</v>
          </cell>
          <cell r="F2539">
            <v>44010142</v>
          </cell>
          <cell r="H2539">
            <v>42590460</v>
          </cell>
          <cell r="J2539">
            <v>38331414</v>
          </cell>
        </row>
        <row r="2540">
          <cell r="A2540">
            <v>421240</v>
          </cell>
          <cell r="B2540" t="str">
            <v>SC</v>
          </cell>
          <cell r="C2540" t="str">
            <v>PEDRAS GRANDES</v>
          </cell>
          <cell r="D2540" t="str">
            <v>421240</v>
          </cell>
          <cell r="E2540">
            <v>11897</v>
          </cell>
          <cell r="F2540">
            <v>59458372</v>
          </cell>
          <cell r="G2540">
            <v>6266</v>
          </cell>
          <cell r="H2540">
            <v>59852556</v>
          </cell>
          <cell r="I2540">
            <v>19696</v>
          </cell>
          <cell r="J2540">
            <v>53668079</v>
          </cell>
        </row>
        <row r="2541">
          <cell r="A2541">
            <v>421335</v>
          </cell>
          <cell r="B2541" t="str">
            <v>SC</v>
          </cell>
          <cell r="C2541" t="str">
            <v>PONTE ALTA DO NORTE</v>
          </cell>
          <cell r="D2541" t="str">
            <v>421335</v>
          </cell>
          <cell r="F2541">
            <v>11145461</v>
          </cell>
          <cell r="H2541">
            <v>10785930</v>
          </cell>
          <cell r="J2541">
            <v>9707337</v>
          </cell>
        </row>
        <row r="2542">
          <cell r="A2542">
            <v>421350</v>
          </cell>
          <cell r="B2542" t="str">
            <v>SC</v>
          </cell>
          <cell r="C2542" t="str">
            <v>PORTO BELO</v>
          </cell>
          <cell r="D2542" t="str">
            <v>421350</v>
          </cell>
          <cell r="F2542">
            <v>7407977</v>
          </cell>
          <cell r="H2542">
            <v>7169010</v>
          </cell>
          <cell r="J2542">
            <v>6452109</v>
          </cell>
        </row>
        <row r="2543">
          <cell r="A2543">
            <v>421360</v>
          </cell>
          <cell r="B2543" t="str">
            <v>SC</v>
          </cell>
          <cell r="C2543" t="str">
            <v>PORTO UNIÃO</v>
          </cell>
          <cell r="D2543" t="str">
            <v>421360</v>
          </cell>
          <cell r="E2543">
            <v>59512</v>
          </cell>
          <cell r="F2543">
            <v>44068155</v>
          </cell>
          <cell r="G2543">
            <v>68440</v>
          </cell>
          <cell r="H2543">
            <v>45022540</v>
          </cell>
          <cell r="I2543">
            <v>68582</v>
          </cell>
          <cell r="J2543">
            <v>41311489</v>
          </cell>
        </row>
        <row r="2544">
          <cell r="A2544">
            <v>421490</v>
          </cell>
          <cell r="B2544" t="str">
            <v>SC</v>
          </cell>
          <cell r="C2544" t="str">
            <v>RIO FORTUNA</v>
          </cell>
          <cell r="D2544" t="str">
            <v>421490</v>
          </cell>
          <cell r="F2544">
            <v>9964175</v>
          </cell>
          <cell r="H2544">
            <v>9642750</v>
          </cell>
          <cell r="J2544">
            <v>8678475</v>
          </cell>
        </row>
        <row r="2545">
          <cell r="A2545">
            <v>421550</v>
          </cell>
          <cell r="B2545" t="str">
            <v>SC</v>
          </cell>
          <cell r="C2545" t="str">
            <v>SANTA CECÍLIA</v>
          </cell>
          <cell r="D2545" t="str">
            <v>421550</v>
          </cell>
          <cell r="F2545">
            <v>14312359</v>
          </cell>
          <cell r="H2545">
            <v>13850670</v>
          </cell>
          <cell r="J2545">
            <v>12465603</v>
          </cell>
        </row>
        <row r="2546">
          <cell r="A2546">
            <v>421560</v>
          </cell>
          <cell r="B2546" t="str">
            <v>SC</v>
          </cell>
          <cell r="C2546" t="str">
            <v>SANTA ROSA DE LIMA</v>
          </cell>
          <cell r="D2546" t="str">
            <v>421560</v>
          </cell>
          <cell r="F2546">
            <v>839852</v>
          </cell>
          <cell r="H2546">
            <v>812760</v>
          </cell>
          <cell r="J2546">
            <v>731484</v>
          </cell>
        </row>
        <row r="2547">
          <cell r="A2547">
            <v>421570</v>
          </cell>
          <cell r="B2547" t="str">
            <v>SC</v>
          </cell>
          <cell r="C2547" t="str">
            <v>SANTO AMARO DA IMPERATRIZ</v>
          </cell>
          <cell r="D2547" t="str">
            <v>421570</v>
          </cell>
          <cell r="F2547">
            <v>926331615</v>
          </cell>
          <cell r="H2547">
            <v>896449950</v>
          </cell>
          <cell r="J2547">
            <v>806804955</v>
          </cell>
        </row>
        <row r="2548">
          <cell r="A2548">
            <v>421575</v>
          </cell>
          <cell r="B2548" t="str">
            <v>SC</v>
          </cell>
          <cell r="C2548" t="str">
            <v>SÃO BERNARDINO</v>
          </cell>
          <cell r="D2548" t="str">
            <v>421575</v>
          </cell>
          <cell r="F2548">
            <v>4878501</v>
          </cell>
          <cell r="H2548">
            <v>4721130</v>
          </cell>
          <cell r="J2548">
            <v>4249017</v>
          </cell>
        </row>
        <row r="2549">
          <cell r="A2549">
            <v>421605</v>
          </cell>
          <cell r="B2549" t="str">
            <v>SC</v>
          </cell>
          <cell r="C2549" t="str">
            <v>SÃO CRISTOVÃO DO SUL</v>
          </cell>
          <cell r="D2549" t="str">
            <v>421605</v>
          </cell>
          <cell r="E2549">
            <v>2850</v>
          </cell>
          <cell r="F2549">
            <v>13237524</v>
          </cell>
          <cell r="G2549">
            <v>2091</v>
          </cell>
          <cell r="H2549">
            <v>15183676</v>
          </cell>
          <cell r="I2549">
            <v>2958</v>
          </cell>
          <cell r="J2549">
            <v>15070611</v>
          </cell>
        </row>
        <row r="2550">
          <cell r="A2550">
            <v>421630</v>
          </cell>
          <cell r="B2550" t="str">
            <v>SC</v>
          </cell>
          <cell r="C2550" t="str">
            <v>SÃO JOÃO BATISTA</v>
          </cell>
          <cell r="D2550" t="str">
            <v>421630</v>
          </cell>
          <cell r="F2550">
            <v>36095253</v>
          </cell>
          <cell r="H2550">
            <v>34930890</v>
          </cell>
          <cell r="J2550">
            <v>31437801</v>
          </cell>
        </row>
        <row r="2551">
          <cell r="A2551">
            <v>421660</v>
          </cell>
          <cell r="B2551" t="str">
            <v>SC</v>
          </cell>
          <cell r="C2551" t="str">
            <v>SÃO JOSÉ</v>
          </cell>
          <cell r="D2551" t="str">
            <v>421660</v>
          </cell>
          <cell r="F2551">
            <v>0</v>
          </cell>
          <cell r="H2551">
            <v>0</v>
          </cell>
          <cell r="J2551">
            <v>0</v>
          </cell>
        </row>
        <row r="2552">
          <cell r="A2552">
            <v>421680</v>
          </cell>
          <cell r="B2552" t="str">
            <v>SC</v>
          </cell>
          <cell r="C2552" t="str">
            <v>SÃO JOSÉ DO CERRITO</v>
          </cell>
          <cell r="D2552" t="str">
            <v>421680</v>
          </cell>
          <cell r="F2552">
            <v>19358012</v>
          </cell>
          <cell r="H2552">
            <v>18733560</v>
          </cell>
          <cell r="J2552">
            <v>16860204</v>
          </cell>
        </row>
        <row r="2553">
          <cell r="A2553">
            <v>421715</v>
          </cell>
          <cell r="B2553" t="str">
            <v>SC</v>
          </cell>
          <cell r="C2553" t="str">
            <v>SÃO MIGUEL DA BOA VISTA</v>
          </cell>
          <cell r="D2553" t="str">
            <v>421715</v>
          </cell>
          <cell r="F2553">
            <v>2573076</v>
          </cell>
          <cell r="G2553">
            <v>20</v>
          </cell>
          <cell r="H2553">
            <v>9340322</v>
          </cell>
          <cell r="I2553">
            <v>1944</v>
          </cell>
          <cell r="J2553">
            <v>10455103</v>
          </cell>
        </row>
        <row r="2554">
          <cell r="A2554">
            <v>421760</v>
          </cell>
          <cell r="B2554" t="str">
            <v>SC</v>
          </cell>
          <cell r="C2554" t="str">
            <v>SIDERÓPOLIS</v>
          </cell>
          <cell r="D2554" t="str">
            <v>421760</v>
          </cell>
          <cell r="E2554">
            <v>128272</v>
          </cell>
          <cell r="F2554">
            <v>29974565</v>
          </cell>
          <cell r="G2554">
            <v>113526</v>
          </cell>
          <cell r="H2554">
            <v>29621787</v>
          </cell>
          <cell r="I2554">
            <v>120666</v>
          </cell>
          <cell r="J2554">
            <v>26730126</v>
          </cell>
        </row>
        <row r="2555">
          <cell r="A2555">
            <v>421770</v>
          </cell>
          <cell r="B2555" t="str">
            <v>SC</v>
          </cell>
          <cell r="C2555" t="str">
            <v>SOMBRIO</v>
          </cell>
          <cell r="D2555" t="str">
            <v>421770</v>
          </cell>
          <cell r="F2555">
            <v>9339618</v>
          </cell>
          <cell r="H2555">
            <v>9038340</v>
          </cell>
          <cell r="J2555">
            <v>8134506</v>
          </cell>
        </row>
        <row r="2556">
          <cell r="A2556">
            <v>421790</v>
          </cell>
          <cell r="B2556" t="str">
            <v>SC</v>
          </cell>
          <cell r="C2556" t="str">
            <v>TANGARÁ</v>
          </cell>
          <cell r="D2556" t="str">
            <v>421790</v>
          </cell>
          <cell r="F2556">
            <v>11460762</v>
          </cell>
          <cell r="H2556">
            <v>11091060</v>
          </cell>
          <cell r="J2556">
            <v>9981954</v>
          </cell>
        </row>
        <row r="2557">
          <cell r="A2557">
            <v>421825</v>
          </cell>
          <cell r="B2557" t="str">
            <v>SC</v>
          </cell>
          <cell r="C2557" t="str">
            <v>TIMBÓ GRANDE</v>
          </cell>
          <cell r="D2557" t="str">
            <v>421825</v>
          </cell>
          <cell r="F2557">
            <v>15192139</v>
          </cell>
          <cell r="H2557">
            <v>14702070</v>
          </cell>
          <cell r="J2557">
            <v>13231863</v>
          </cell>
        </row>
        <row r="2558">
          <cell r="A2558">
            <v>421850</v>
          </cell>
          <cell r="B2558" t="str">
            <v>SC</v>
          </cell>
          <cell r="C2558" t="str">
            <v>TREZE TÍLIAS</v>
          </cell>
          <cell r="D2558" t="str">
            <v>421850</v>
          </cell>
          <cell r="F2558">
            <v>11361624</v>
          </cell>
          <cell r="H2558">
            <v>10995120</v>
          </cell>
          <cell r="J2558">
            <v>9895608</v>
          </cell>
        </row>
        <row r="2559">
          <cell r="A2559">
            <v>421870</v>
          </cell>
          <cell r="B2559" t="str">
            <v>SC</v>
          </cell>
          <cell r="C2559" t="str">
            <v>TUBARÃO</v>
          </cell>
          <cell r="D2559" t="str">
            <v>421870</v>
          </cell>
          <cell r="F2559">
            <v>184706556</v>
          </cell>
          <cell r="H2559">
            <v>178748280</v>
          </cell>
          <cell r="J2559">
            <v>160873452</v>
          </cell>
        </row>
        <row r="2560">
          <cell r="A2560">
            <v>421885</v>
          </cell>
          <cell r="B2560" t="str">
            <v>SC</v>
          </cell>
          <cell r="C2560" t="str">
            <v>UNIÃO DO OESTE</v>
          </cell>
          <cell r="D2560" t="str">
            <v>421885</v>
          </cell>
          <cell r="F2560">
            <v>12249712</v>
          </cell>
          <cell r="H2560">
            <v>11854560</v>
          </cell>
          <cell r="J2560">
            <v>10669104</v>
          </cell>
        </row>
        <row r="2561">
          <cell r="A2561">
            <v>421915</v>
          </cell>
          <cell r="B2561" t="str">
            <v>SC</v>
          </cell>
          <cell r="C2561" t="str">
            <v>VARGEM</v>
          </cell>
          <cell r="D2561" t="str">
            <v>421915</v>
          </cell>
          <cell r="F2561">
            <v>14560514</v>
          </cell>
          <cell r="H2561">
            <v>14090820</v>
          </cell>
          <cell r="J2561">
            <v>12681738</v>
          </cell>
        </row>
        <row r="2562">
          <cell r="A2562">
            <v>421985</v>
          </cell>
          <cell r="B2562" t="str">
            <v>SC</v>
          </cell>
          <cell r="C2562" t="str">
            <v>ZORTÉA</v>
          </cell>
          <cell r="D2562" t="str">
            <v>421985</v>
          </cell>
          <cell r="E2562">
            <v>70</v>
          </cell>
          <cell r="F2562">
            <v>8463199</v>
          </cell>
          <cell r="G2562">
            <v>827</v>
          </cell>
          <cell r="H2562">
            <v>9785382</v>
          </cell>
          <cell r="I2562">
            <v>1604</v>
          </cell>
          <cell r="J2562">
            <v>8328192</v>
          </cell>
        </row>
        <row r="2563">
          <cell r="A2563">
            <v>350040</v>
          </cell>
          <cell r="B2563" t="str">
            <v>SP</v>
          </cell>
          <cell r="C2563" t="str">
            <v>ÁGUAS DA PRATA</v>
          </cell>
          <cell r="D2563" t="str">
            <v>350040</v>
          </cell>
          <cell r="F2563">
            <v>61710832</v>
          </cell>
          <cell r="H2563">
            <v>59720160</v>
          </cell>
          <cell r="J2563">
            <v>53748144</v>
          </cell>
        </row>
        <row r="2564">
          <cell r="A2564">
            <v>350050</v>
          </cell>
          <cell r="B2564" t="str">
            <v>SP</v>
          </cell>
          <cell r="C2564" t="str">
            <v>ÁGUAS DE LINDÓIA</v>
          </cell>
          <cell r="D2564" t="str">
            <v>350050</v>
          </cell>
          <cell r="F2564">
            <v>130792131</v>
          </cell>
          <cell r="H2564">
            <v>126573030</v>
          </cell>
          <cell r="J2564">
            <v>113915727</v>
          </cell>
        </row>
        <row r="2565">
          <cell r="A2565">
            <v>350090</v>
          </cell>
          <cell r="B2565" t="str">
            <v>SP</v>
          </cell>
          <cell r="C2565" t="str">
            <v>ALTAIR</v>
          </cell>
          <cell r="D2565" t="str">
            <v>350090</v>
          </cell>
          <cell r="F2565">
            <v>8358003</v>
          </cell>
          <cell r="H2565">
            <v>8088390</v>
          </cell>
          <cell r="J2565">
            <v>7279551</v>
          </cell>
        </row>
        <row r="2566">
          <cell r="A2566">
            <v>350110</v>
          </cell>
          <cell r="B2566" t="str">
            <v>SP</v>
          </cell>
          <cell r="C2566" t="str">
            <v>ALTO ALEGRE</v>
          </cell>
          <cell r="D2566" t="str">
            <v>350110</v>
          </cell>
          <cell r="F2566">
            <v>399559</v>
          </cell>
          <cell r="H2566">
            <v>386670</v>
          </cell>
          <cell r="J2566">
            <v>348003</v>
          </cell>
        </row>
        <row r="2567">
          <cell r="A2567">
            <v>350120</v>
          </cell>
          <cell r="B2567" t="str">
            <v>SP</v>
          </cell>
          <cell r="C2567" t="str">
            <v>ÁLVARES FLORENCE</v>
          </cell>
          <cell r="D2567" t="str">
            <v>350120</v>
          </cell>
          <cell r="F2567">
            <v>496</v>
          </cell>
          <cell r="H2567">
            <v>480</v>
          </cell>
          <cell r="J2567">
            <v>432</v>
          </cell>
        </row>
        <row r="2568">
          <cell r="A2568">
            <v>350140</v>
          </cell>
          <cell r="B2568" t="str">
            <v>SP</v>
          </cell>
          <cell r="C2568" t="str">
            <v>ÁLVARO DE CARVALHO</v>
          </cell>
          <cell r="D2568" t="str">
            <v>350140</v>
          </cell>
          <cell r="F2568">
            <v>16143839</v>
          </cell>
          <cell r="H2568">
            <v>15623070</v>
          </cell>
          <cell r="J2568">
            <v>14060763</v>
          </cell>
        </row>
        <row r="2569">
          <cell r="A2569">
            <v>350150</v>
          </cell>
          <cell r="B2569" t="str">
            <v>SP</v>
          </cell>
          <cell r="C2569" t="str">
            <v>ALVINLÂNDIA</v>
          </cell>
          <cell r="D2569" t="str">
            <v>350150</v>
          </cell>
          <cell r="E2569">
            <v>4789</v>
          </cell>
          <cell r="F2569">
            <v>5846159</v>
          </cell>
          <cell r="G2569">
            <v>3390</v>
          </cell>
          <cell r="H2569">
            <v>6936741</v>
          </cell>
          <cell r="I2569">
            <v>4932</v>
          </cell>
          <cell r="J2569">
            <v>7574396</v>
          </cell>
        </row>
        <row r="2570">
          <cell r="A2570">
            <v>350220</v>
          </cell>
          <cell r="B2570" t="str">
            <v>SP</v>
          </cell>
          <cell r="C2570" t="str">
            <v>ANGATUBA</v>
          </cell>
          <cell r="D2570" t="str">
            <v>350220</v>
          </cell>
          <cell r="F2570">
            <v>84718315</v>
          </cell>
          <cell r="G2570">
            <v>583</v>
          </cell>
          <cell r="H2570">
            <v>81934412</v>
          </cell>
          <cell r="I2570">
            <v>29688</v>
          </cell>
          <cell r="J2570">
            <v>73371781</v>
          </cell>
        </row>
        <row r="2571">
          <cell r="A2571">
            <v>350240</v>
          </cell>
          <cell r="B2571" t="str">
            <v>SP</v>
          </cell>
          <cell r="C2571" t="str">
            <v>ANHUMAS</v>
          </cell>
          <cell r="D2571" t="str">
            <v>350240</v>
          </cell>
          <cell r="F2571">
            <v>0</v>
          </cell>
          <cell r="H2571">
            <v>0</v>
          </cell>
          <cell r="J2571">
            <v>0</v>
          </cell>
        </row>
        <row r="2572">
          <cell r="A2572">
            <v>350270</v>
          </cell>
          <cell r="B2572" t="str">
            <v>SP</v>
          </cell>
          <cell r="C2572" t="str">
            <v>APIAÍ</v>
          </cell>
          <cell r="D2572" t="str">
            <v>350270</v>
          </cell>
          <cell r="F2572">
            <v>45536210</v>
          </cell>
          <cell r="H2572">
            <v>44067300</v>
          </cell>
          <cell r="J2572">
            <v>39660570</v>
          </cell>
        </row>
        <row r="2573">
          <cell r="A2573">
            <v>350300</v>
          </cell>
          <cell r="B2573" t="str">
            <v>SP</v>
          </cell>
          <cell r="C2573" t="str">
            <v>ARAMINA</v>
          </cell>
          <cell r="D2573" t="str">
            <v>350300</v>
          </cell>
          <cell r="E2573">
            <v>54215</v>
          </cell>
          <cell r="F2573">
            <v>14620880</v>
          </cell>
          <cell r="G2573">
            <v>34827</v>
          </cell>
          <cell r="H2573">
            <v>14122842</v>
          </cell>
          <cell r="I2573">
            <v>19580</v>
          </cell>
          <cell r="J2573">
            <v>14309540</v>
          </cell>
        </row>
        <row r="2574">
          <cell r="A2574">
            <v>350315</v>
          </cell>
          <cell r="B2574" t="str">
            <v>SP</v>
          </cell>
          <cell r="C2574" t="str">
            <v>ARAPEÍ</v>
          </cell>
          <cell r="D2574" t="str">
            <v>350315</v>
          </cell>
          <cell r="E2574">
            <v>465</v>
          </cell>
          <cell r="F2574">
            <v>25162822</v>
          </cell>
          <cell r="G2574">
            <v>6913</v>
          </cell>
          <cell r="H2574">
            <v>24557551</v>
          </cell>
          <cell r="I2574">
            <v>6222</v>
          </cell>
          <cell r="J2574">
            <v>22476479</v>
          </cell>
        </row>
        <row r="2575">
          <cell r="A2575">
            <v>350320</v>
          </cell>
          <cell r="B2575" t="str">
            <v>SP</v>
          </cell>
          <cell r="C2575" t="str">
            <v>ARARAQUARA</v>
          </cell>
          <cell r="D2575" t="str">
            <v>350320</v>
          </cell>
          <cell r="E2575">
            <v>3703204</v>
          </cell>
          <cell r="F2575">
            <v>394342558</v>
          </cell>
          <cell r="G2575">
            <v>4200563</v>
          </cell>
          <cell r="H2575">
            <v>441082037</v>
          </cell>
          <cell r="I2575">
            <v>3534774</v>
          </cell>
          <cell r="J2575">
            <v>378875097</v>
          </cell>
        </row>
        <row r="2576">
          <cell r="A2576">
            <v>350350</v>
          </cell>
          <cell r="B2576" t="str">
            <v>SP</v>
          </cell>
          <cell r="C2576" t="str">
            <v>AREIAS</v>
          </cell>
          <cell r="D2576" t="str">
            <v>350350</v>
          </cell>
          <cell r="E2576">
            <v>19337</v>
          </cell>
          <cell r="F2576">
            <v>8176811</v>
          </cell>
          <cell r="G2576">
            <v>21559</v>
          </cell>
          <cell r="H2576">
            <v>7114491</v>
          </cell>
          <cell r="I2576">
            <v>19520</v>
          </cell>
          <cell r="J2576">
            <v>5645615</v>
          </cell>
        </row>
        <row r="2577">
          <cell r="A2577">
            <v>350370</v>
          </cell>
          <cell r="B2577" t="str">
            <v>SP</v>
          </cell>
          <cell r="C2577" t="str">
            <v>ARIRANHA</v>
          </cell>
          <cell r="D2577" t="str">
            <v>350370</v>
          </cell>
          <cell r="F2577">
            <v>11172121</v>
          </cell>
          <cell r="H2577">
            <v>10811730</v>
          </cell>
          <cell r="J2577">
            <v>9730557</v>
          </cell>
        </row>
        <row r="2578">
          <cell r="A2578">
            <v>350390</v>
          </cell>
          <cell r="B2578" t="str">
            <v>SP</v>
          </cell>
          <cell r="C2578" t="str">
            <v>ARUJÁ</v>
          </cell>
          <cell r="D2578" t="str">
            <v>350390</v>
          </cell>
          <cell r="E2578">
            <v>1630063</v>
          </cell>
          <cell r="F2578">
            <v>471945229</v>
          </cell>
          <cell r="G2578">
            <v>1635196</v>
          </cell>
          <cell r="H2578">
            <v>501817403</v>
          </cell>
          <cell r="I2578">
            <v>1244923</v>
          </cell>
          <cell r="J2578">
            <v>444777414</v>
          </cell>
        </row>
        <row r="2579">
          <cell r="A2579">
            <v>350400</v>
          </cell>
          <cell r="B2579" t="str">
            <v>SP</v>
          </cell>
          <cell r="C2579" t="str">
            <v>ASSIS</v>
          </cell>
          <cell r="D2579" t="str">
            <v>350400</v>
          </cell>
          <cell r="F2579">
            <v>143700252</v>
          </cell>
          <cell r="H2579">
            <v>139064760</v>
          </cell>
          <cell r="J2579">
            <v>125158284</v>
          </cell>
        </row>
        <row r="2580">
          <cell r="A2580">
            <v>350410</v>
          </cell>
          <cell r="B2580" t="str">
            <v>SP</v>
          </cell>
          <cell r="C2580" t="str">
            <v>ATIBAIA</v>
          </cell>
          <cell r="D2580" t="str">
            <v>350410</v>
          </cell>
          <cell r="E2580">
            <v>2547892</v>
          </cell>
          <cell r="F2580">
            <v>506974194</v>
          </cell>
          <cell r="G2580">
            <v>3626948</v>
          </cell>
          <cell r="H2580">
            <v>480310059</v>
          </cell>
          <cell r="I2580">
            <v>1241373</v>
          </cell>
          <cell r="J2580">
            <v>452223493</v>
          </cell>
        </row>
        <row r="2581">
          <cell r="A2581">
            <v>350450</v>
          </cell>
          <cell r="B2581" t="str">
            <v>SP</v>
          </cell>
          <cell r="C2581" t="str">
            <v>AVARÉ</v>
          </cell>
          <cell r="D2581" t="str">
            <v>350450</v>
          </cell>
          <cell r="E2581">
            <v>1411759</v>
          </cell>
          <cell r="F2581">
            <v>235750832</v>
          </cell>
          <cell r="G2581">
            <v>1299601</v>
          </cell>
          <cell r="H2581">
            <v>224691255</v>
          </cell>
          <cell r="I2581">
            <v>1038627</v>
          </cell>
          <cell r="J2581">
            <v>198571688</v>
          </cell>
        </row>
        <row r="2582">
          <cell r="A2582">
            <v>350460</v>
          </cell>
          <cell r="B2582" t="str">
            <v>SP</v>
          </cell>
          <cell r="C2582" t="str">
            <v>BADY BASSITT</v>
          </cell>
          <cell r="D2582" t="str">
            <v>350460</v>
          </cell>
          <cell r="E2582">
            <v>537868</v>
          </cell>
          <cell r="F2582">
            <v>44617797</v>
          </cell>
          <cell r="G2582">
            <v>513541</v>
          </cell>
          <cell r="H2582">
            <v>43212225</v>
          </cell>
          <cell r="I2582">
            <v>519876</v>
          </cell>
          <cell r="J2582">
            <v>40983855</v>
          </cell>
        </row>
        <row r="2583">
          <cell r="A2583">
            <v>350490</v>
          </cell>
          <cell r="B2583" t="str">
            <v>SP</v>
          </cell>
          <cell r="C2583" t="str">
            <v>BANANAL</v>
          </cell>
          <cell r="D2583" t="str">
            <v>350490</v>
          </cell>
          <cell r="E2583">
            <v>16042</v>
          </cell>
          <cell r="F2583">
            <v>24194119</v>
          </cell>
          <cell r="G2583">
            <v>20782</v>
          </cell>
          <cell r="H2583">
            <v>22329561</v>
          </cell>
          <cell r="I2583">
            <v>26541</v>
          </cell>
          <cell r="J2583">
            <v>23372148</v>
          </cell>
        </row>
        <row r="2584">
          <cell r="A2584">
            <v>350535</v>
          </cell>
          <cell r="B2584" t="str">
            <v>SP</v>
          </cell>
          <cell r="C2584" t="str">
            <v>BARRA DO CHAPÉU</v>
          </cell>
          <cell r="D2584" t="str">
            <v>350535</v>
          </cell>
          <cell r="E2584">
            <v>12402</v>
          </cell>
          <cell r="F2584">
            <v>12337747</v>
          </cell>
          <cell r="G2584">
            <v>8625</v>
          </cell>
          <cell r="H2584">
            <v>11958284</v>
          </cell>
          <cell r="I2584">
            <v>5656</v>
          </cell>
          <cell r="J2584">
            <v>11086784</v>
          </cell>
        </row>
        <row r="2585">
          <cell r="A2585">
            <v>350540</v>
          </cell>
          <cell r="B2585" t="str">
            <v>SP</v>
          </cell>
          <cell r="C2585" t="str">
            <v>BARRA DO TURVO</v>
          </cell>
          <cell r="D2585" t="str">
            <v>350540</v>
          </cell>
          <cell r="F2585">
            <v>40270054</v>
          </cell>
          <cell r="H2585">
            <v>38971020</v>
          </cell>
          <cell r="J2585">
            <v>35073918</v>
          </cell>
        </row>
        <row r="2586">
          <cell r="A2586">
            <v>350560</v>
          </cell>
          <cell r="B2586" t="str">
            <v>SP</v>
          </cell>
          <cell r="C2586" t="str">
            <v>BARRINHA</v>
          </cell>
          <cell r="D2586" t="str">
            <v>350560</v>
          </cell>
          <cell r="F2586">
            <v>759500</v>
          </cell>
          <cell r="H2586">
            <v>735000</v>
          </cell>
          <cell r="J2586">
            <v>661500</v>
          </cell>
        </row>
        <row r="2587">
          <cell r="A2587">
            <v>350600</v>
          </cell>
          <cell r="B2587" t="str">
            <v>SP</v>
          </cell>
          <cell r="C2587" t="str">
            <v>BAURU</v>
          </cell>
          <cell r="D2587" t="str">
            <v>350600</v>
          </cell>
          <cell r="F2587">
            <v>487797462</v>
          </cell>
          <cell r="H2587">
            <v>472062060</v>
          </cell>
          <cell r="J2587">
            <v>424855854</v>
          </cell>
        </row>
        <row r="2588">
          <cell r="A2588">
            <v>350610</v>
          </cell>
          <cell r="B2588" t="str">
            <v>SP</v>
          </cell>
          <cell r="C2588" t="str">
            <v>BEBEDOURO</v>
          </cell>
          <cell r="D2588" t="str">
            <v>350610</v>
          </cell>
          <cell r="F2588">
            <v>73656</v>
          </cell>
          <cell r="H2588">
            <v>71280</v>
          </cell>
          <cell r="J2588">
            <v>64152</v>
          </cell>
        </row>
        <row r="2589">
          <cell r="A2589">
            <v>350660</v>
          </cell>
          <cell r="B2589" t="str">
            <v>SP</v>
          </cell>
          <cell r="C2589" t="str">
            <v>BIRITIBA-MIRIM</v>
          </cell>
          <cell r="D2589" t="str">
            <v>350660</v>
          </cell>
          <cell r="E2589">
            <v>696320</v>
          </cell>
          <cell r="F2589">
            <v>83590766</v>
          </cell>
          <cell r="G2589">
            <v>561989</v>
          </cell>
          <cell r="H2589">
            <v>82354974</v>
          </cell>
          <cell r="I2589">
            <v>658799</v>
          </cell>
          <cell r="J2589">
            <v>75870803</v>
          </cell>
        </row>
        <row r="2590">
          <cell r="A2590">
            <v>350670</v>
          </cell>
          <cell r="B2590" t="str">
            <v>SP</v>
          </cell>
          <cell r="C2590" t="str">
            <v>BOA ESPERANÇA DO SUL</v>
          </cell>
          <cell r="D2590" t="str">
            <v>350670</v>
          </cell>
          <cell r="F2590">
            <v>21186113</v>
          </cell>
          <cell r="H2590">
            <v>20502690</v>
          </cell>
          <cell r="J2590">
            <v>18452421</v>
          </cell>
        </row>
        <row r="2591">
          <cell r="A2591">
            <v>350690</v>
          </cell>
          <cell r="B2591" t="str">
            <v>SP</v>
          </cell>
          <cell r="C2591" t="str">
            <v>BOFETE</v>
          </cell>
          <cell r="D2591" t="str">
            <v>350690</v>
          </cell>
          <cell r="F2591">
            <v>5269411</v>
          </cell>
          <cell r="H2591">
            <v>5099430</v>
          </cell>
          <cell r="J2591">
            <v>4589487</v>
          </cell>
        </row>
        <row r="2592">
          <cell r="A2592">
            <v>350715</v>
          </cell>
          <cell r="B2592" t="str">
            <v>SP</v>
          </cell>
          <cell r="C2592" t="str">
            <v>BOM SUCESSO DE ITARARÉ</v>
          </cell>
          <cell r="D2592" t="str">
            <v>350715</v>
          </cell>
          <cell r="E2592">
            <v>2848</v>
          </cell>
          <cell r="F2592">
            <v>9467634</v>
          </cell>
          <cell r="G2592">
            <v>32</v>
          </cell>
          <cell r="H2592">
            <v>8413346</v>
          </cell>
          <cell r="I2592">
            <v>414</v>
          </cell>
          <cell r="J2592">
            <v>6981166</v>
          </cell>
        </row>
        <row r="2593">
          <cell r="A2593">
            <v>350800</v>
          </cell>
          <cell r="B2593" t="str">
            <v>SP</v>
          </cell>
          <cell r="C2593" t="str">
            <v>BURI</v>
          </cell>
          <cell r="D2593" t="str">
            <v>350800</v>
          </cell>
          <cell r="F2593">
            <v>905200</v>
          </cell>
          <cell r="H2593">
            <v>876000</v>
          </cell>
          <cell r="J2593">
            <v>788400</v>
          </cell>
        </row>
        <row r="2594">
          <cell r="A2594">
            <v>350860</v>
          </cell>
          <cell r="B2594" t="str">
            <v>SP</v>
          </cell>
          <cell r="C2594" t="str">
            <v>CACHOEIRA PAULISTA</v>
          </cell>
          <cell r="D2594" t="str">
            <v>350860</v>
          </cell>
          <cell r="F2594">
            <v>118300433</v>
          </cell>
          <cell r="H2594">
            <v>114484290</v>
          </cell>
          <cell r="J2594">
            <v>103035861</v>
          </cell>
        </row>
        <row r="2595">
          <cell r="A2595">
            <v>350890</v>
          </cell>
          <cell r="B2595" t="str">
            <v>SP</v>
          </cell>
          <cell r="C2595" t="str">
            <v>CAIABU</v>
          </cell>
          <cell r="D2595" t="str">
            <v>350890</v>
          </cell>
          <cell r="E2595">
            <v>39375</v>
          </cell>
          <cell r="F2595">
            <v>18417104</v>
          </cell>
          <cell r="G2595">
            <v>18786</v>
          </cell>
          <cell r="H2595">
            <v>18248305</v>
          </cell>
          <cell r="I2595">
            <v>10929</v>
          </cell>
          <cell r="J2595">
            <v>16721264</v>
          </cell>
        </row>
        <row r="2596">
          <cell r="A2596">
            <v>350920</v>
          </cell>
          <cell r="B2596" t="str">
            <v>SP</v>
          </cell>
          <cell r="C2596" t="str">
            <v>CAJAMAR</v>
          </cell>
          <cell r="D2596" t="str">
            <v>350920</v>
          </cell>
          <cell r="E2596">
            <v>2024435</v>
          </cell>
          <cell r="F2596">
            <v>144469739</v>
          </cell>
          <cell r="G2596">
            <v>2164946</v>
          </cell>
          <cell r="H2596">
            <v>167985710</v>
          </cell>
          <cell r="I2596">
            <v>2314947</v>
          </cell>
          <cell r="J2596">
            <v>141238022</v>
          </cell>
        </row>
        <row r="2597">
          <cell r="A2597">
            <v>350925</v>
          </cell>
          <cell r="B2597" t="str">
            <v>SP</v>
          </cell>
          <cell r="C2597" t="str">
            <v>CAJATI</v>
          </cell>
          <cell r="D2597" t="str">
            <v>350925</v>
          </cell>
          <cell r="F2597">
            <v>94185285</v>
          </cell>
          <cell r="H2597">
            <v>91147050</v>
          </cell>
          <cell r="J2597">
            <v>82032345</v>
          </cell>
        </row>
        <row r="2598">
          <cell r="A2598">
            <v>350940</v>
          </cell>
          <cell r="B2598" t="str">
            <v>SP</v>
          </cell>
          <cell r="C2598" t="str">
            <v>CAJURU</v>
          </cell>
          <cell r="D2598" t="str">
            <v>350940</v>
          </cell>
          <cell r="F2598">
            <v>76081347</v>
          </cell>
          <cell r="H2598">
            <v>73627110</v>
          </cell>
          <cell r="J2598">
            <v>66264399</v>
          </cell>
        </row>
        <row r="2599">
          <cell r="A2599">
            <v>350945</v>
          </cell>
          <cell r="B2599" t="str">
            <v>SP</v>
          </cell>
          <cell r="C2599" t="str">
            <v>CAMPINA DO MONTE ALEGRE</v>
          </cell>
          <cell r="D2599" t="str">
            <v>350945</v>
          </cell>
          <cell r="F2599">
            <v>0</v>
          </cell>
          <cell r="H2599">
            <v>0</v>
          </cell>
          <cell r="J2599">
            <v>0</v>
          </cell>
        </row>
        <row r="2600">
          <cell r="A2600">
            <v>350960</v>
          </cell>
          <cell r="B2600" t="str">
            <v>SP</v>
          </cell>
          <cell r="C2600" t="str">
            <v>CAMPO LIMPO PAULISTA</v>
          </cell>
          <cell r="D2600" t="str">
            <v>350960</v>
          </cell>
          <cell r="E2600">
            <v>782676</v>
          </cell>
          <cell r="F2600">
            <v>83400172</v>
          </cell>
          <cell r="G2600">
            <v>713433</v>
          </cell>
          <cell r="H2600">
            <v>85919620</v>
          </cell>
          <cell r="I2600">
            <v>721820</v>
          </cell>
          <cell r="J2600">
            <v>73798922</v>
          </cell>
        </row>
        <row r="2601">
          <cell r="A2601">
            <v>350990</v>
          </cell>
          <cell r="B2601" t="str">
            <v>SP</v>
          </cell>
          <cell r="C2601" t="str">
            <v>CANANÉIA</v>
          </cell>
          <cell r="D2601" t="str">
            <v>350990</v>
          </cell>
          <cell r="E2601">
            <v>8835</v>
          </cell>
          <cell r="F2601">
            <v>4983665</v>
          </cell>
          <cell r="G2601">
            <v>46601</v>
          </cell>
          <cell r="H2601">
            <v>5591229</v>
          </cell>
          <cell r="I2601">
            <v>40314</v>
          </cell>
          <cell r="J2601">
            <v>6576779</v>
          </cell>
        </row>
        <row r="2602">
          <cell r="A2602">
            <v>350995</v>
          </cell>
          <cell r="B2602" t="str">
            <v>SP</v>
          </cell>
          <cell r="C2602" t="str">
            <v>CANAS</v>
          </cell>
          <cell r="D2602" t="str">
            <v>350995</v>
          </cell>
          <cell r="F2602">
            <v>2452813</v>
          </cell>
          <cell r="H2602">
            <v>2373690</v>
          </cell>
          <cell r="J2602">
            <v>2136321</v>
          </cell>
        </row>
        <row r="2603">
          <cell r="A2603">
            <v>351000</v>
          </cell>
          <cell r="B2603" t="str">
            <v>SP</v>
          </cell>
          <cell r="C2603" t="str">
            <v>CÂNDIDO MOTA</v>
          </cell>
          <cell r="D2603" t="str">
            <v>351000</v>
          </cell>
          <cell r="E2603">
            <v>540111</v>
          </cell>
          <cell r="F2603">
            <v>63455200</v>
          </cell>
          <cell r="G2603">
            <v>324382</v>
          </cell>
          <cell r="H2603">
            <v>71785118</v>
          </cell>
          <cell r="I2603">
            <v>358179</v>
          </cell>
          <cell r="J2603">
            <v>60790268</v>
          </cell>
        </row>
        <row r="2604">
          <cell r="A2604">
            <v>351010</v>
          </cell>
          <cell r="B2604" t="str">
            <v>SP</v>
          </cell>
          <cell r="C2604" t="str">
            <v>CÂNDIDO RODRIGUES</v>
          </cell>
          <cell r="D2604" t="str">
            <v>351010</v>
          </cell>
          <cell r="F2604">
            <v>98317089</v>
          </cell>
          <cell r="H2604">
            <v>95145570</v>
          </cell>
          <cell r="J2604">
            <v>85631013</v>
          </cell>
        </row>
        <row r="2605">
          <cell r="A2605">
            <v>351020</v>
          </cell>
          <cell r="B2605" t="str">
            <v>SP</v>
          </cell>
          <cell r="C2605" t="str">
            <v>CAPÃO BONITO</v>
          </cell>
          <cell r="D2605" t="str">
            <v>351020</v>
          </cell>
          <cell r="F2605">
            <v>74816485</v>
          </cell>
          <cell r="H2605">
            <v>72403050</v>
          </cell>
          <cell r="J2605">
            <v>65162745</v>
          </cell>
        </row>
        <row r="2606">
          <cell r="A2606">
            <v>351050</v>
          </cell>
          <cell r="B2606" t="str">
            <v>SP</v>
          </cell>
          <cell r="C2606" t="str">
            <v>CARAGUATATUBA</v>
          </cell>
          <cell r="D2606" t="str">
            <v>351050</v>
          </cell>
          <cell r="E2606">
            <v>1924358</v>
          </cell>
          <cell r="F2606">
            <v>293696970</v>
          </cell>
          <cell r="G2606">
            <v>2633220</v>
          </cell>
          <cell r="H2606">
            <v>263371211</v>
          </cell>
          <cell r="I2606">
            <v>2120311</v>
          </cell>
          <cell r="J2606">
            <v>252536498</v>
          </cell>
        </row>
        <row r="2607">
          <cell r="A2607">
            <v>351060</v>
          </cell>
          <cell r="B2607" t="str">
            <v>SP</v>
          </cell>
          <cell r="C2607" t="str">
            <v>CARAPICUÍBA</v>
          </cell>
          <cell r="D2607" t="str">
            <v>351060</v>
          </cell>
          <cell r="E2607">
            <v>4606342</v>
          </cell>
          <cell r="F2607">
            <v>804417231</v>
          </cell>
          <cell r="G2607">
            <v>5230958</v>
          </cell>
          <cell r="H2607">
            <v>810316702</v>
          </cell>
          <cell r="I2607">
            <v>5178730</v>
          </cell>
          <cell r="J2607">
            <v>952164835</v>
          </cell>
        </row>
        <row r="2608">
          <cell r="A2608">
            <v>351090</v>
          </cell>
          <cell r="B2608" t="str">
            <v>SP</v>
          </cell>
          <cell r="C2608" t="str">
            <v>CÁSSIA DOS COQUEIROS</v>
          </cell>
          <cell r="D2608" t="str">
            <v>351090</v>
          </cell>
          <cell r="F2608">
            <v>6265131</v>
          </cell>
          <cell r="H2608">
            <v>6063030</v>
          </cell>
          <cell r="J2608">
            <v>5456727</v>
          </cell>
        </row>
        <row r="2609">
          <cell r="A2609">
            <v>351110</v>
          </cell>
          <cell r="B2609" t="str">
            <v>SP</v>
          </cell>
          <cell r="C2609" t="str">
            <v>CATANDUVA</v>
          </cell>
          <cell r="D2609" t="str">
            <v>351110</v>
          </cell>
          <cell r="F2609">
            <v>2968715</v>
          </cell>
          <cell r="H2609">
            <v>2872950</v>
          </cell>
          <cell r="J2609">
            <v>2585655</v>
          </cell>
        </row>
        <row r="2610">
          <cell r="A2610">
            <v>351140</v>
          </cell>
          <cell r="B2610" t="str">
            <v>SP</v>
          </cell>
          <cell r="C2610" t="str">
            <v>CERQUEIRA CÉSAR</v>
          </cell>
          <cell r="D2610" t="str">
            <v>351140</v>
          </cell>
          <cell r="F2610">
            <v>82298614</v>
          </cell>
          <cell r="H2610">
            <v>79643820</v>
          </cell>
          <cell r="J2610">
            <v>71679438</v>
          </cell>
        </row>
        <row r="2611">
          <cell r="A2611">
            <v>351160</v>
          </cell>
          <cell r="B2611" t="str">
            <v>SP</v>
          </cell>
          <cell r="C2611" t="str">
            <v>CESÁRIO LANGE</v>
          </cell>
          <cell r="D2611" t="str">
            <v>351160</v>
          </cell>
          <cell r="F2611">
            <v>13096322</v>
          </cell>
          <cell r="H2611">
            <v>12673860</v>
          </cell>
          <cell r="J2611">
            <v>11406474</v>
          </cell>
        </row>
        <row r="2612">
          <cell r="A2612">
            <v>351240</v>
          </cell>
          <cell r="B2612" t="str">
            <v>SP</v>
          </cell>
          <cell r="C2612" t="str">
            <v>CORDEIRÓPOLIS</v>
          </cell>
          <cell r="D2612" t="str">
            <v>351240</v>
          </cell>
          <cell r="E2612">
            <v>363626</v>
          </cell>
          <cell r="F2612">
            <v>151217145</v>
          </cell>
          <cell r="G2612">
            <v>476649</v>
          </cell>
          <cell r="H2612">
            <v>150419141</v>
          </cell>
          <cell r="I2612">
            <v>404968</v>
          </cell>
          <cell r="J2612">
            <v>142008276</v>
          </cell>
        </row>
        <row r="2613">
          <cell r="A2613">
            <v>351260</v>
          </cell>
          <cell r="B2613" t="str">
            <v>SP</v>
          </cell>
          <cell r="C2613" t="str">
            <v>CORONEL MACEDO</v>
          </cell>
          <cell r="D2613" t="str">
            <v>351260</v>
          </cell>
          <cell r="F2613">
            <v>13954650</v>
          </cell>
          <cell r="H2613">
            <v>13504500</v>
          </cell>
          <cell r="J2613">
            <v>12154050</v>
          </cell>
        </row>
        <row r="2614">
          <cell r="A2614">
            <v>351280</v>
          </cell>
          <cell r="B2614" t="str">
            <v>SP</v>
          </cell>
          <cell r="C2614" t="str">
            <v>COSMÓPOLIS</v>
          </cell>
          <cell r="D2614" t="str">
            <v>351280</v>
          </cell>
          <cell r="F2614">
            <v>112547887</v>
          </cell>
          <cell r="H2614">
            <v>108917310</v>
          </cell>
          <cell r="J2614">
            <v>98025579</v>
          </cell>
        </row>
        <row r="2615">
          <cell r="A2615">
            <v>351340</v>
          </cell>
          <cell r="B2615" t="str">
            <v>SP</v>
          </cell>
          <cell r="C2615" t="str">
            <v>CRUZEIRO</v>
          </cell>
          <cell r="D2615" t="str">
            <v>351340</v>
          </cell>
          <cell r="E2615">
            <v>52022</v>
          </cell>
          <cell r="F2615">
            <v>34233622</v>
          </cell>
          <cell r="G2615">
            <v>51922</v>
          </cell>
          <cell r="H2615">
            <v>42136840</v>
          </cell>
          <cell r="I2615">
            <v>50021</v>
          </cell>
          <cell r="J2615">
            <v>38823461</v>
          </cell>
        </row>
        <row r="2616">
          <cell r="A2616">
            <v>351360</v>
          </cell>
          <cell r="B2616" t="str">
            <v>SP</v>
          </cell>
          <cell r="C2616" t="str">
            <v>CUNHA</v>
          </cell>
          <cell r="D2616" t="str">
            <v>351360</v>
          </cell>
          <cell r="F2616">
            <v>23982809</v>
          </cell>
          <cell r="H2616">
            <v>23209170</v>
          </cell>
          <cell r="J2616">
            <v>20888253</v>
          </cell>
        </row>
        <row r="2617">
          <cell r="A2617">
            <v>351380</v>
          </cell>
          <cell r="B2617" t="str">
            <v>SP</v>
          </cell>
          <cell r="C2617" t="str">
            <v>DIADEMA</v>
          </cell>
          <cell r="D2617" t="str">
            <v>351380</v>
          </cell>
          <cell r="E2617">
            <v>157098</v>
          </cell>
          <cell r="F2617">
            <v>607619014</v>
          </cell>
          <cell r="G2617">
            <v>310158</v>
          </cell>
          <cell r="H2617">
            <v>586430987</v>
          </cell>
          <cell r="I2617">
            <v>134338</v>
          </cell>
          <cell r="J2617">
            <v>527800273</v>
          </cell>
        </row>
        <row r="2618">
          <cell r="A2618">
            <v>351460</v>
          </cell>
          <cell r="B2618" t="str">
            <v>SP</v>
          </cell>
          <cell r="C2618" t="str">
            <v>DUMONT</v>
          </cell>
          <cell r="D2618" t="str">
            <v>351460</v>
          </cell>
          <cell r="F2618">
            <v>21297700</v>
          </cell>
          <cell r="H2618">
            <v>23384815</v>
          </cell>
          <cell r="J2618">
            <v>22401639</v>
          </cell>
        </row>
        <row r="2619">
          <cell r="A2619">
            <v>351470</v>
          </cell>
          <cell r="B2619" t="str">
            <v>SP</v>
          </cell>
          <cell r="C2619" t="str">
            <v>ECHAPORÃ</v>
          </cell>
          <cell r="D2619" t="str">
            <v>351470</v>
          </cell>
          <cell r="F2619">
            <v>165261</v>
          </cell>
          <cell r="H2619">
            <v>159930</v>
          </cell>
          <cell r="J2619">
            <v>143937</v>
          </cell>
        </row>
        <row r="2620">
          <cell r="A2620">
            <v>351480</v>
          </cell>
          <cell r="B2620" t="str">
            <v>SP</v>
          </cell>
          <cell r="C2620" t="str">
            <v>ELDORADO</v>
          </cell>
          <cell r="D2620" t="str">
            <v>351480</v>
          </cell>
          <cell r="F2620">
            <v>53736485</v>
          </cell>
          <cell r="H2620">
            <v>52003050</v>
          </cell>
          <cell r="J2620">
            <v>46802745</v>
          </cell>
        </row>
        <row r="2621">
          <cell r="A2621">
            <v>351510</v>
          </cell>
          <cell r="B2621" t="str">
            <v>SP</v>
          </cell>
          <cell r="C2621" t="str">
            <v>EMBU-GUAÇU</v>
          </cell>
          <cell r="D2621" t="str">
            <v>351510</v>
          </cell>
          <cell r="E2621">
            <v>340536</v>
          </cell>
          <cell r="F2621">
            <v>24907241</v>
          </cell>
          <cell r="G2621">
            <v>440681</v>
          </cell>
          <cell r="H2621">
            <v>42099108</v>
          </cell>
          <cell r="I2621">
            <v>500026</v>
          </cell>
          <cell r="J2621">
            <v>34320147</v>
          </cell>
        </row>
        <row r="2622">
          <cell r="A2622">
            <v>351512</v>
          </cell>
          <cell r="B2622" t="str">
            <v>SP</v>
          </cell>
          <cell r="C2622" t="str">
            <v>EMILIANÓPOLIS</v>
          </cell>
          <cell r="D2622" t="str">
            <v>351512</v>
          </cell>
          <cell r="F2622">
            <v>205090916</v>
          </cell>
          <cell r="H2622">
            <v>198475080</v>
          </cell>
          <cell r="J2622">
            <v>178627572</v>
          </cell>
        </row>
        <row r="2623">
          <cell r="A2623">
            <v>351530</v>
          </cell>
          <cell r="B2623" t="str">
            <v>SP</v>
          </cell>
          <cell r="C2623" t="str">
            <v>ESTRELA DO NORTE</v>
          </cell>
          <cell r="D2623" t="str">
            <v>351530</v>
          </cell>
          <cell r="E2623">
            <v>14558</v>
          </cell>
          <cell r="F2623">
            <v>8403938</v>
          </cell>
          <cell r="G2623">
            <v>16921</v>
          </cell>
          <cell r="H2623">
            <v>7233423</v>
          </cell>
          <cell r="I2623">
            <v>1676</v>
          </cell>
          <cell r="J2623">
            <v>6132038</v>
          </cell>
        </row>
        <row r="2624">
          <cell r="A2624">
            <v>351535</v>
          </cell>
          <cell r="B2624" t="str">
            <v>SP</v>
          </cell>
          <cell r="C2624" t="str">
            <v>EUCLIDES DA CUNHA PAULISTA</v>
          </cell>
          <cell r="D2624" t="str">
            <v>351535</v>
          </cell>
          <cell r="F2624">
            <v>12759073</v>
          </cell>
          <cell r="H2624">
            <v>12347490</v>
          </cell>
          <cell r="J2624">
            <v>11112741</v>
          </cell>
        </row>
        <row r="2625">
          <cell r="A2625">
            <v>351560</v>
          </cell>
          <cell r="B2625" t="str">
            <v>SP</v>
          </cell>
          <cell r="C2625" t="str">
            <v>FERNANDO PRESTES</v>
          </cell>
          <cell r="D2625" t="str">
            <v>351560</v>
          </cell>
          <cell r="F2625">
            <v>10223738</v>
          </cell>
          <cell r="H2625">
            <v>9893940</v>
          </cell>
          <cell r="J2625">
            <v>8904546</v>
          </cell>
        </row>
        <row r="2626">
          <cell r="A2626">
            <v>351565</v>
          </cell>
          <cell r="B2626" t="str">
            <v>SP</v>
          </cell>
          <cell r="C2626" t="str">
            <v>FERNÃO</v>
          </cell>
          <cell r="D2626" t="str">
            <v>351565</v>
          </cell>
          <cell r="F2626">
            <v>8139546</v>
          </cell>
          <cell r="H2626">
            <v>7876980</v>
          </cell>
          <cell r="J2626">
            <v>7089282</v>
          </cell>
        </row>
        <row r="2627">
          <cell r="A2627">
            <v>351570</v>
          </cell>
          <cell r="B2627" t="str">
            <v>SP</v>
          </cell>
          <cell r="C2627" t="str">
            <v>FERRAZ DE VASCONCELOS</v>
          </cell>
          <cell r="D2627" t="str">
            <v>351570</v>
          </cell>
          <cell r="F2627">
            <v>825817091</v>
          </cell>
          <cell r="H2627">
            <v>799177830</v>
          </cell>
          <cell r="J2627">
            <v>719260047</v>
          </cell>
        </row>
        <row r="2628">
          <cell r="A2628">
            <v>351610</v>
          </cell>
          <cell r="B2628" t="str">
            <v>SP</v>
          </cell>
          <cell r="C2628" t="str">
            <v>FLORÍNIA</v>
          </cell>
          <cell r="D2628" t="str">
            <v>351610</v>
          </cell>
          <cell r="F2628">
            <v>7669834</v>
          </cell>
          <cell r="H2628">
            <v>7422420</v>
          </cell>
          <cell r="J2628">
            <v>6680178</v>
          </cell>
        </row>
        <row r="2629">
          <cell r="A2629">
            <v>351640</v>
          </cell>
          <cell r="B2629" t="str">
            <v>SP</v>
          </cell>
          <cell r="C2629" t="str">
            <v>FRANCO DA ROCHA</v>
          </cell>
          <cell r="D2629" t="str">
            <v>351640</v>
          </cell>
          <cell r="E2629">
            <v>37571</v>
          </cell>
          <cell r="F2629">
            <v>343215355</v>
          </cell>
          <cell r="G2629">
            <v>97385</v>
          </cell>
          <cell r="H2629">
            <v>415348555</v>
          </cell>
          <cell r="I2629">
            <v>263645</v>
          </cell>
          <cell r="J2629">
            <v>441625257</v>
          </cell>
        </row>
        <row r="2630">
          <cell r="A2630">
            <v>351760</v>
          </cell>
          <cell r="B2630" t="str">
            <v>SP</v>
          </cell>
          <cell r="C2630" t="str">
            <v>GUAPIARA</v>
          </cell>
          <cell r="D2630" t="str">
            <v>351760</v>
          </cell>
          <cell r="F2630">
            <v>52955626</v>
          </cell>
          <cell r="H2630">
            <v>51247380</v>
          </cell>
          <cell r="J2630">
            <v>46122642</v>
          </cell>
        </row>
        <row r="2631">
          <cell r="A2631">
            <v>351770</v>
          </cell>
          <cell r="B2631" t="str">
            <v>SP</v>
          </cell>
          <cell r="C2631" t="str">
            <v>GUARÁ</v>
          </cell>
          <cell r="D2631" t="str">
            <v>351770</v>
          </cell>
          <cell r="E2631">
            <v>41746</v>
          </cell>
          <cell r="F2631">
            <v>25199759</v>
          </cell>
          <cell r="G2631">
            <v>40133</v>
          </cell>
          <cell r="H2631">
            <v>25557972</v>
          </cell>
          <cell r="I2631">
            <v>33530</v>
          </cell>
          <cell r="J2631">
            <v>23915301</v>
          </cell>
        </row>
        <row r="2632">
          <cell r="A2632">
            <v>351840</v>
          </cell>
          <cell r="B2632" t="str">
            <v>SP</v>
          </cell>
          <cell r="C2632" t="str">
            <v>GUARATINGUETÁ</v>
          </cell>
          <cell r="D2632" t="str">
            <v>351840</v>
          </cell>
          <cell r="F2632">
            <v>48167645</v>
          </cell>
          <cell r="H2632">
            <v>46613850</v>
          </cell>
          <cell r="J2632">
            <v>41952465</v>
          </cell>
        </row>
        <row r="2633">
          <cell r="A2633">
            <v>351870</v>
          </cell>
          <cell r="B2633" t="str">
            <v>SP</v>
          </cell>
          <cell r="C2633" t="str">
            <v>GUARUJÁ</v>
          </cell>
          <cell r="D2633" t="str">
            <v>351870</v>
          </cell>
          <cell r="F2633">
            <v>303052689</v>
          </cell>
          <cell r="H2633">
            <v>293226807</v>
          </cell>
          <cell r="J2633">
            <v>263889112</v>
          </cell>
        </row>
        <row r="2634">
          <cell r="A2634">
            <v>351880</v>
          </cell>
          <cell r="B2634" t="str">
            <v>SP</v>
          </cell>
          <cell r="C2634" t="str">
            <v>GUARULHOS</v>
          </cell>
          <cell r="D2634" t="str">
            <v>351880</v>
          </cell>
          <cell r="F2634">
            <v>47143250</v>
          </cell>
          <cell r="H2634">
            <v>45622500</v>
          </cell>
          <cell r="J2634">
            <v>41060250</v>
          </cell>
        </row>
        <row r="2635">
          <cell r="A2635">
            <v>351885</v>
          </cell>
          <cell r="B2635" t="str">
            <v>SP</v>
          </cell>
          <cell r="C2635" t="str">
            <v>GUATAPARÁ</v>
          </cell>
          <cell r="D2635" t="str">
            <v>351885</v>
          </cell>
          <cell r="E2635">
            <v>24445</v>
          </cell>
          <cell r="F2635">
            <v>16462423</v>
          </cell>
          <cell r="G2635">
            <v>15749</v>
          </cell>
          <cell r="H2635">
            <v>15690747</v>
          </cell>
          <cell r="I2635">
            <v>14112</v>
          </cell>
          <cell r="J2635">
            <v>13244691</v>
          </cell>
        </row>
        <row r="2636">
          <cell r="A2636">
            <v>351907</v>
          </cell>
          <cell r="B2636" t="str">
            <v>SP</v>
          </cell>
          <cell r="C2636" t="str">
            <v>HORTOLÂNDIA</v>
          </cell>
          <cell r="D2636" t="str">
            <v>351907</v>
          </cell>
          <cell r="F2636">
            <v>1238797479</v>
          </cell>
          <cell r="H2636">
            <v>1198836270</v>
          </cell>
          <cell r="J2636">
            <v>1078952643</v>
          </cell>
        </row>
        <row r="2637">
          <cell r="A2637">
            <v>351950</v>
          </cell>
          <cell r="B2637" t="str">
            <v>SP</v>
          </cell>
          <cell r="C2637" t="str">
            <v>IBIRAREMA</v>
          </cell>
          <cell r="D2637" t="str">
            <v>351950</v>
          </cell>
          <cell r="F2637">
            <v>14589065</v>
          </cell>
          <cell r="H2637">
            <v>14118450</v>
          </cell>
          <cell r="J2637">
            <v>12706605</v>
          </cell>
        </row>
        <row r="2638">
          <cell r="A2638">
            <v>351960</v>
          </cell>
          <cell r="B2638" t="str">
            <v>SP</v>
          </cell>
          <cell r="C2638" t="str">
            <v>IBITINGA</v>
          </cell>
          <cell r="D2638" t="str">
            <v>351960</v>
          </cell>
          <cell r="E2638">
            <v>44494</v>
          </cell>
          <cell r="F2638">
            <v>10637597</v>
          </cell>
          <cell r="G2638">
            <v>26090</v>
          </cell>
          <cell r="H2638">
            <v>14026910</v>
          </cell>
          <cell r="I2638">
            <v>17792</v>
          </cell>
          <cell r="J2638">
            <v>11790402</v>
          </cell>
        </row>
        <row r="2639">
          <cell r="A2639">
            <v>352000</v>
          </cell>
          <cell r="B2639" t="str">
            <v>SP</v>
          </cell>
          <cell r="C2639" t="str">
            <v>IGARAÇU DO TIETÊ</v>
          </cell>
          <cell r="D2639" t="str">
            <v>352000</v>
          </cell>
          <cell r="F2639">
            <v>25673425</v>
          </cell>
          <cell r="H2639">
            <v>24845250</v>
          </cell>
          <cell r="J2639">
            <v>22360725</v>
          </cell>
        </row>
        <row r="2640">
          <cell r="A2640">
            <v>352030</v>
          </cell>
          <cell r="B2640" t="str">
            <v>SP</v>
          </cell>
          <cell r="C2640" t="str">
            <v>IGUAPE</v>
          </cell>
          <cell r="D2640" t="str">
            <v>352030</v>
          </cell>
          <cell r="F2640">
            <v>63583759</v>
          </cell>
          <cell r="H2640">
            <v>61532670</v>
          </cell>
          <cell r="J2640">
            <v>55379403</v>
          </cell>
        </row>
        <row r="2641">
          <cell r="A2641">
            <v>352042</v>
          </cell>
          <cell r="B2641" t="str">
            <v>SP</v>
          </cell>
          <cell r="C2641" t="str">
            <v>ILHA COMPRIDA</v>
          </cell>
          <cell r="D2641" t="str">
            <v>352042</v>
          </cell>
          <cell r="F2641">
            <v>24196523</v>
          </cell>
          <cell r="H2641">
            <v>23415990</v>
          </cell>
          <cell r="J2641">
            <v>21074391</v>
          </cell>
        </row>
        <row r="2642">
          <cell r="A2642">
            <v>352080</v>
          </cell>
          <cell r="B2642" t="str">
            <v>SP</v>
          </cell>
          <cell r="C2642" t="str">
            <v>INÚBIA PAULISTA</v>
          </cell>
          <cell r="D2642" t="str">
            <v>352080</v>
          </cell>
          <cell r="F2642">
            <v>15422965</v>
          </cell>
          <cell r="H2642">
            <v>14925450</v>
          </cell>
          <cell r="J2642">
            <v>13432905</v>
          </cell>
        </row>
        <row r="2643">
          <cell r="A2643">
            <v>352100</v>
          </cell>
          <cell r="B2643" t="str">
            <v>SP</v>
          </cell>
          <cell r="C2643" t="str">
            <v>IPERÓ</v>
          </cell>
          <cell r="D2643" t="str">
            <v>352100</v>
          </cell>
          <cell r="F2643">
            <v>49380582</v>
          </cell>
          <cell r="H2643">
            <v>47787660</v>
          </cell>
          <cell r="J2643">
            <v>43008894</v>
          </cell>
        </row>
        <row r="2644">
          <cell r="A2644">
            <v>352120</v>
          </cell>
          <cell r="B2644" t="str">
            <v>SP</v>
          </cell>
          <cell r="C2644" t="str">
            <v>IPORANGA</v>
          </cell>
          <cell r="D2644" t="str">
            <v>352120</v>
          </cell>
          <cell r="E2644">
            <v>17012</v>
          </cell>
          <cell r="F2644">
            <v>10421205</v>
          </cell>
          <cell r="G2644">
            <v>13828</v>
          </cell>
          <cell r="H2644">
            <v>11358204</v>
          </cell>
          <cell r="I2644">
            <v>6641</v>
          </cell>
          <cell r="J2644">
            <v>11634715</v>
          </cell>
        </row>
        <row r="2645">
          <cell r="A2645">
            <v>352215</v>
          </cell>
          <cell r="B2645" t="str">
            <v>SP</v>
          </cell>
          <cell r="C2645" t="str">
            <v>ITAÓCA</v>
          </cell>
          <cell r="D2645" t="str">
            <v>352215</v>
          </cell>
          <cell r="E2645">
            <v>6765</v>
          </cell>
          <cell r="F2645">
            <v>8133253</v>
          </cell>
          <cell r="G2645">
            <v>6218</v>
          </cell>
          <cell r="H2645">
            <v>7806312</v>
          </cell>
          <cell r="I2645">
            <v>1467</v>
          </cell>
          <cell r="J2645">
            <v>8200384</v>
          </cell>
        </row>
        <row r="2646">
          <cell r="A2646">
            <v>352230</v>
          </cell>
          <cell r="B2646" t="str">
            <v>SP</v>
          </cell>
          <cell r="C2646" t="str">
            <v>ITAPETININGA</v>
          </cell>
          <cell r="D2646" t="str">
            <v>352230</v>
          </cell>
          <cell r="F2646">
            <v>723148811</v>
          </cell>
          <cell r="H2646">
            <v>699821430</v>
          </cell>
          <cell r="J2646">
            <v>629839287</v>
          </cell>
        </row>
        <row r="2647">
          <cell r="A2647">
            <v>352240</v>
          </cell>
          <cell r="B2647" t="str">
            <v>SP</v>
          </cell>
          <cell r="C2647" t="str">
            <v>ITAPEVA</v>
          </cell>
          <cell r="D2647" t="str">
            <v>352240</v>
          </cell>
          <cell r="E2647">
            <v>769</v>
          </cell>
          <cell r="F2647">
            <v>185075520</v>
          </cell>
          <cell r="G2647">
            <v>2935</v>
          </cell>
          <cell r="H2647">
            <v>179085990</v>
          </cell>
          <cell r="I2647">
            <v>1</v>
          </cell>
          <cell r="J2647">
            <v>161131239</v>
          </cell>
        </row>
        <row r="2648">
          <cell r="A2648">
            <v>352265</v>
          </cell>
          <cell r="B2648" t="str">
            <v>SP</v>
          </cell>
          <cell r="C2648" t="str">
            <v>ITAPIRAPUÃ PAULISTA</v>
          </cell>
          <cell r="D2648" t="str">
            <v>352265</v>
          </cell>
          <cell r="E2648">
            <v>46278</v>
          </cell>
          <cell r="F2648">
            <v>19093787</v>
          </cell>
          <cell r="G2648">
            <v>58567</v>
          </cell>
          <cell r="H2648">
            <v>18119566</v>
          </cell>
          <cell r="I2648">
            <v>58562</v>
          </cell>
          <cell r="J2648">
            <v>17165832</v>
          </cell>
        </row>
        <row r="2649">
          <cell r="A2649">
            <v>352270</v>
          </cell>
          <cell r="B2649" t="str">
            <v>SP</v>
          </cell>
          <cell r="C2649" t="str">
            <v>ITÁPOLIS</v>
          </cell>
          <cell r="D2649" t="str">
            <v>352270</v>
          </cell>
          <cell r="H2649">
            <v>995488</v>
          </cell>
          <cell r="I2649">
            <v>157878</v>
          </cell>
          <cell r="J2649">
            <v>21321696</v>
          </cell>
        </row>
        <row r="2650">
          <cell r="A2650">
            <v>352280</v>
          </cell>
          <cell r="B2650" t="str">
            <v>SP</v>
          </cell>
          <cell r="C2650" t="str">
            <v>ITAPORANGA</v>
          </cell>
          <cell r="D2650" t="str">
            <v>352280</v>
          </cell>
          <cell r="F2650">
            <v>4528449</v>
          </cell>
          <cell r="H2650">
            <v>4382370</v>
          </cell>
          <cell r="J2650">
            <v>3944133</v>
          </cell>
        </row>
        <row r="2651">
          <cell r="A2651">
            <v>352290</v>
          </cell>
          <cell r="B2651" t="str">
            <v>SP</v>
          </cell>
          <cell r="C2651" t="str">
            <v>ITAPUÍ</v>
          </cell>
          <cell r="D2651" t="str">
            <v>352290</v>
          </cell>
          <cell r="F2651">
            <v>206646</v>
          </cell>
          <cell r="H2651">
            <v>199980</v>
          </cell>
          <cell r="J2651">
            <v>179982</v>
          </cell>
        </row>
        <row r="2652">
          <cell r="A2652">
            <v>352320</v>
          </cell>
          <cell r="B2652" t="str">
            <v>SP</v>
          </cell>
          <cell r="C2652" t="str">
            <v>ITARARÉ</v>
          </cell>
          <cell r="D2652" t="str">
            <v>352320</v>
          </cell>
          <cell r="E2652">
            <v>886472</v>
          </cell>
          <cell r="F2652">
            <v>99346814</v>
          </cell>
          <cell r="G2652">
            <v>695349</v>
          </cell>
          <cell r="H2652">
            <v>86705042</v>
          </cell>
          <cell r="I2652">
            <v>582629</v>
          </cell>
          <cell r="J2652">
            <v>93682916</v>
          </cell>
        </row>
        <row r="2653">
          <cell r="A2653">
            <v>352330</v>
          </cell>
          <cell r="B2653" t="str">
            <v>SP</v>
          </cell>
          <cell r="C2653" t="str">
            <v>ITARIRI</v>
          </cell>
          <cell r="D2653" t="str">
            <v>352330</v>
          </cell>
          <cell r="F2653">
            <v>5888264</v>
          </cell>
          <cell r="H2653">
            <v>5698320</v>
          </cell>
          <cell r="J2653">
            <v>5128488</v>
          </cell>
        </row>
        <row r="2654">
          <cell r="A2654">
            <v>352370</v>
          </cell>
          <cell r="B2654" t="str">
            <v>SP</v>
          </cell>
          <cell r="C2654" t="str">
            <v>ITIRAPUÃ</v>
          </cell>
          <cell r="D2654" t="str">
            <v>352370</v>
          </cell>
          <cell r="E2654">
            <v>16439</v>
          </cell>
          <cell r="F2654">
            <v>11754654</v>
          </cell>
          <cell r="G2654">
            <v>17497</v>
          </cell>
          <cell r="H2654">
            <v>11615314</v>
          </cell>
          <cell r="I2654">
            <v>9182</v>
          </cell>
          <cell r="J2654">
            <v>10042464</v>
          </cell>
        </row>
        <row r="2655">
          <cell r="A2655">
            <v>352400</v>
          </cell>
          <cell r="B2655" t="str">
            <v>SP</v>
          </cell>
          <cell r="C2655" t="str">
            <v>ITUPEVA</v>
          </cell>
          <cell r="D2655" t="str">
            <v>352400</v>
          </cell>
          <cell r="F2655">
            <v>188144456</v>
          </cell>
          <cell r="H2655">
            <v>182075280</v>
          </cell>
          <cell r="J2655">
            <v>163867752</v>
          </cell>
        </row>
        <row r="2656">
          <cell r="A2656">
            <v>352460</v>
          </cell>
          <cell r="B2656" t="str">
            <v>SP</v>
          </cell>
          <cell r="C2656" t="str">
            <v>JACUPIRANGA</v>
          </cell>
          <cell r="D2656" t="str">
            <v>352460</v>
          </cell>
          <cell r="E2656">
            <v>254167</v>
          </cell>
          <cell r="F2656">
            <v>39659524</v>
          </cell>
          <cell r="G2656">
            <v>282399</v>
          </cell>
          <cell r="H2656">
            <v>38530930</v>
          </cell>
          <cell r="I2656">
            <v>313125</v>
          </cell>
          <cell r="J2656">
            <v>40692425</v>
          </cell>
        </row>
        <row r="2657">
          <cell r="A2657">
            <v>352480</v>
          </cell>
          <cell r="B2657" t="str">
            <v>SP</v>
          </cell>
          <cell r="C2657" t="str">
            <v>JALES</v>
          </cell>
          <cell r="D2657" t="str">
            <v>352480</v>
          </cell>
          <cell r="E2657">
            <v>676153</v>
          </cell>
          <cell r="F2657">
            <v>60729096</v>
          </cell>
          <cell r="G2657">
            <v>572016</v>
          </cell>
          <cell r="H2657">
            <v>53721417</v>
          </cell>
          <cell r="I2657">
            <v>437052</v>
          </cell>
          <cell r="J2657">
            <v>44557983</v>
          </cell>
        </row>
        <row r="2658">
          <cell r="A2658">
            <v>352500</v>
          </cell>
          <cell r="B2658" t="str">
            <v>SP</v>
          </cell>
          <cell r="C2658" t="str">
            <v>JANDIRA</v>
          </cell>
          <cell r="D2658" t="str">
            <v>352500</v>
          </cell>
          <cell r="E2658">
            <v>2041590</v>
          </cell>
          <cell r="F2658">
            <v>245952367</v>
          </cell>
          <cell r="G2658">
            <v>1514963</v>
          </cell>
          <cell r="H2658">
            <v>242181106</v>
          </cell>
          <cell r="I2658">
            <v>1300741</v>
          </cell>
          <cell r="J2658">
            <v>223599850</v>
          </cell>
        </row>
        <row r="2659">
          <cell r="A2659">
            <v>352530</v>
          </cell>
          <cell r="B2659" t="str">
            <v>SP</v>
          </cell>
          <cell r="C2659" t="str">
            <v>JAÚ</v>
          </cell>
          <cell r="D2659" t="str">
            <v>352530</v>
          </cell>
          <cell r="F2659">
            <v>112300879</v>
          </cell>
          <cell r="H2659">
            <v>108678270</v>
          </cell>
          <cell r="J2659">
            <v>97810443</v>
          </cell>
        </row>
        <row r="2660">
          <cell r="A2660">
            <v>352550</v>
          </cell>
          <cell r="B2660" t="str">
            <v>SP</v>
          </cell>
          <cell r="C2660" t="str">
            <v>JOANÓPOLIS</v>
          </cell>
          <cell r="D2660" t="str">
            <v>352550</v>
          </cell>
          <cell r="E2660">
            <v>223219</v>
          </cell>
          <cell r="F2660">
            <v>152889466</v>
          </cell>
          <cell r="G2660">
            <v>31996</v>
          </cell>
          <cell r="H2660">
            <v>149118460</v>
          </cell>
          <cell r="I2660">
            <v>345924</v>
          </cell>
          <cell r="J2660">
            <v>134898437</v>
          </cell>
        </row>
        <row r="2661">
          <cell r="A2661">
            <v>352560</v>
          </cell>
          <cell r="B2661" t="str">
            <v>SP</v>
          </cell>
          <cell r="C2661" t="str">
            <v>JOÃO RAMALHO</v>
          </cell>
          <cell r="D2661" t="str">
            <v>352560</v>
          </cell>
          <cell r="F2661">
            <v>15969123</v>
          </cell>
          <cell r="H2661">
            <v>15453990</v>
          </cell>
          <cell r="J2661">
            <v>13908591</v>
          </cell>
        </row>
        <row r="2662">
          <cell r="A2662">
            <v>352590</v>
          </cell>
          <cell r="B2662" t="str">
            <v>SP</v>
          </cell>
          <cell r="C2662" t="str">
            <v>JUNDIAÍ</v>
          </cell>
          <cell r="D2662" t="str">
            <v>352590</v>
          </cell>
          <cell r="F2662">
            <v>1280720360</v>
          </cell>
          <cell r="H2662">
            <v>1239406800</v>
          </cell>
          <cell r="J2662">
            <v>1115466120</v>
          </cell>
        </row>
        <row r="2663">
          <cell r="A2663">
            <v>352610</v>
          </cell>
          <cell r="B2663" t="str">
            <v>SP</v>
          </cell>
          <cell r="C2663" t="str">
            <v>JUQUIÁ</v>
          </cell>
          <cell r="D2663" t="str">
            <v>352610</v>
          </cell>
          <cell r="E2663">
            <v>456730</v>
          </cell>
          <cell r="F2663">
            <v>89907938</v>
          </cell>
          <cell r="G2663">
            <v>387595</v>
          </cell>
          <cell r="H2663">
            <v>81092667</v>
          </cell>
          <cell r="I2663">
            <v>292898</v>
          </cell>
          <cell r="J2663">
            <v>66486646</v>
          </cell>
        </row>
        <row r="2664">
          <cell r="A2664">
            <v>352620</v>
          </cell>
          <cell r="B2664" t="str">
            <v>SP</v>
          </cell>
          <cell r="C2664" t="str">
            <v>JUQUITIBA</v>
          </cell>
          <cell r="D2664" t="str">
            <v>352620</v>
          </cell>
          <cell r="E2664">
            <v>491128</v>
          </cell>
          <cell r="F2664">
            <v>45825108</v>
          </cell>
          <cell r="G2664">
            <v>358055</v>
          </cell>
          <cell r="H2664">
            <v>43547176</v>
          </cell>
          <cell r="I2664">
            <v>236322</v>
          </cell>
          <cell r="J2664">
            <v>36812098</v>
          </cell>
        </row>
        <row r="2665">
          <cell r="A2665">
            <v>352630</v>
          </cell>
          <cell r="B2665" t="str">
            <v>SP</v>
          </cell>
          <cell r="C2665" t="str">
            <v>LAGOINHA</v>
          </cell>
          <cell r="D2665" t="str">
            <v>352630</v>
          </cell>
          <cell r="E2665">
            <v>63652</v>
          </cell>
          <cell r="F2665">
            <v>37491084</v>
          </cell>
          <cell r="G2665">
            <v>18520</v>
          </cell>
          <cell r="H2665">
            <v>37051051</v>
          </cell>
          <cell r="I2665">
            <v>13946</v>
          </cell>
          <cell r="J2665">
            <v>29296031</v>
          </cell>
        </row>
        <row r="2666">
          <cell r="A2666">
            <v>352650</v>
          </cell>
          <cell r="B2666" t="str">
            <v>SP</v>
          </cell>
          <cell r="C2666" t="str">
            <v>LAVÍNIA</v>
          </cell>
          <cell r="D2666" t="str">
            <v>352650</v>
          </cell>
          <cell r="F2666">
            <v>3379465</v>
          </cell>
          <cell r="H2666">
            <v>3270450</v>
          </cell>
          <cell r="J2666">
            <v>2943405</v>
          </cell>
        </row>
        <row r="2667">
          <cell r="A2667">
            <v>352690</v>
          </cell>
          <cell r="B2667" t="str">
            <v>SP</v>
          </cell>
          <cell r="C2667" t="str">
            <v>LIMEIRA</v>
          </cell>
          <cell r="D2667" t="str">
            <v>352690</v>
          </cell>
          <cell r="F2667">
            <v>624841208</v>
          </cell>
          <cell r="H2667">
            <v>604685040</v>
          </cell>
          <cell r="J2667">
            <v>544216536</v>
          </cell>
        </row>
        <row r="2668">
          <cell r="A2668">
            <v>352720</v>
          </cell>
          <cell r="B2668" t="str">
            <v>SP</v>
          </cell>
          <cell r="C2668" t="str">
            <v>LORENA</v>
          </cell>
          <cell r="D2668" t="str">
            <v>352720</v>
          </cell>
          <cell r="E2668">
            <v>1520412</v>
          </cell>
          <cell r="F2668">
            <v>186818591</v>
          </cell>
          <cell r="G2668">
            <v>1990752</v>
          </cell>
          <cell r="H2668">
            <v>133180551</v>
          </cell>
          <cell r="I2668">
            <v>1695843</v>
          </cell>
          <cell r="J2668">
            <v>102726699</v>
          </cell>
        </row>
        <row r="2669">
          <cell r="A2669">
            <v>352760</v>
          </cell>
          <cell r="B2669" t="str">
            <v>SP</v>
          </cell>
          <cell r="C2669" t="str">
            <v>LUÍS ANTÔNIO</v>
          </cell>
          <cell r="D2669" t="str">
            <v>352760</v>
          </cell>
          <cell r="E2669">
            <v>141075</v>
          </cell>
          <cell r="F2669">
            <v>42171477</v>
          </cell>
          <cell r="G2669">
            <v>74718</v>
          </cell>
          <cell r="H2669">
            <v>38754910</v>
          </cell>
          <cell r="I2669">
            <v>39121</v>
          </cell>
          <cell r="J2669">
            <v>35648721</v>
          </cell>
        </row>
        <row r="2670">
          <cell r="A2670">
            <v>352770</v>
          </cell>
          <cell r="B2670" t="str">
            <v>SP</v>
          </cell>
          <cell r="C2670" t="str">
            <v>LUIZIÂNIA</v>
          </cell>
          <cell r="D2670" t="str">
            <v>352770</v>
          </cell>
          <cell r="F2670">
            <v>21793496</v>
          </cell>
          <cell r="H2670">
            <v>21090480</v>
          </cell>
          <cell r="J2670">
            <v>18981432</v>
          </cell>
        </row>
        <row r="2671">
          <cell r="A2671">
            <v>352780</v>
          </cell>
          <cell r="B2671" t="str">
            <v>SP</v>
          </cell>
          <cell r="C2671" t="str">
            <v>LUPÉRCIO</v>
          </cell>
          <cell r="D2671" t="str">
            <v>352780</v>
          </cell>
          <cell r="E2671">
            <v>8100</v>
          </cell>
          <cell r="F2671">
            <v>22072229</v>
          </cell>
          <cell r="G2671">
            <v>35850</v>
          </cell>
          <cell r="H2671">
            <v>22658138</v>
          </cell>
          <cell r="I2671">
            <v>7121</v>
          </cell>
          <cell r="J2671">
            <v>21434574</v>
          </cell>
        </row>
        <row r="2672">
          <cell r="A2672">
            <v>352840</v>
          </cell>
          <cell r="B2672" t="str">
            <v>SP</v>
          </cell>
          <cell r="C2672" t="str">
            <v>MAIRINQUE</v>
          </cell>
          <cell r="D2672" t="str">
            <v>352840</v>
          </cell>
          <cell r="E2672">
            <v>1610317</v>
          </cell>
          <cell r="F2672">
            <v>157508551</v>
          </cell>
          <cell r="G2672">
            <v>1161821</v>
          </cell>
          <cell r="H2672">
            <v>150167258</v>
          </cell>
          <cell r="I2672">
            <v>1051524</v>
          </cell>
          <cell r="J2672">
            <v>146667750</v>
          </cell>
        </row>
        <row r="2673">
          <cell r="A2673">
            <v>352850</v>
          </cell>
          <cell r="B2673" t="str">
            <v>SP</v>
          </cell>
          <cell r="C2673" t="str">
            <v>MAIRIPORÃ</v>
          </cell>
          <cell r="D2673" t="str">
            <v>352850</v>
          </cell>
          <cell r="I2673">
            <v>180045</v>
          </cell>
          <cell r="J2673">
            <v>48343598</v>
          </cell>
        </row>
        <row r="2674">
          <cell r="A2674">
            <v>352900</v>
          </cell>
          <cell r="B2674" t="str">
            <v>SP</v>
          </cell>
          <cell r="C2674" t="str">
            <v>MARÍLIA</v>
          </cell>
          <cell r="D2674" t="str">
            <v>352900</v>
          </cell>
          <cell r="E2674">
            <v>2059165</v>
          </cell>
          <cell r="F2674">
            <v>251555775</v>
          </cell>
          <cell r="G2674">
            <v>1749998</v>
          </cell>
          <cell r="H2674">
            <v>202076241</v>
          </cell>
          <cell r="I2674">
            <v>2121315</v>
          </cell>
          <cell r="J2674">
            <v>186115046</v>
          </cell>
        </row>
        <row r="2675">
          <cell r="A2675">
            <v>352930</v>
          </cell>
          <cell r="B2675" t="str">
            <v>SP</v>
          </cell>
          <cell r="C2675" t="str">
            <v>MATÃO</v>
          </cell>
          <cell r="D2675" t="str">
            <v>352930</v>
          </cell>
          <cell r="F2675">
            <v>24503299</v>
          </cell>
          <cell r="H2675">
            <v>23712870</v>
          </cell>
          <cell r="J2675">
            <v>21341583</v>
          </cell>
        </row>
        <row r="2676">
          <cell r="A2676">
            <v>352940</v>
          </cell>
          <cell r="B2676" t="str">
            <v>SP</v>
          </cell>
          <cell r="C2676" t="str">
            <v>MAUÁ</v>
          </cell>
          <cell r="D2676" t="str">
            <v>352940</v>
          </cell>
          <cell r="F2676">
            <v>21857604</v>
          </cell>
          <cell r="H2676">
            <v>21152520</v>
          </cell>
          <cell r="J2676">
            <v>19037268</v>
          </cell>
        </row>
        <row r="2677">
          <cell r="A2677">
            <v>352950</v>
          </cell>
          <cell r="B2677" t="str">
            <v>SP</v>
          </cell>
          <cell r="C2677" t="str">
            <v>MENDONÇA</v>
          </cell>
          <cell r="D2677" t="str">
            <v>352950</v>
          </cell>
          <cell r="E2677">
            <v>33084</v>
          </cell>
          <cell r="F2677">
            <v>8683192</v>
          </cell>
          <cell r="G2677">
            <v>41349</v>
          </cell>
          <cell r="H2677">
            <v>8683592</v>
          </cell>
          <cell r="I2677">
            <v>25770</v>
          </cell>
          <cell r="J2677">
            <v>7358032</v>
          </cell>
        </row>
        <row r="2678">
          <cell r="A2678">
            <v>352970</v>
          </cell>
          <cell r="B2678" t="str">
            <v>SP</v>
          </cell>
          <cell r="C2678" t="str">
            <v>MIGUELÓPOLIS</v>
          </cell>
          <cell r="D2678" t="str">
            <v>352970</v>
          </cell>
          <cell r="E2678">
            <v>102532</v>
          </cell>
          <cell r="F2678">
            <v>73045019</v>
          </cell>
          <cell r="G2678">
            <v>47837</v>
          </cell>
          <cell r="H2678">
            <v>64469217</v>
          </cell>
          <cell r="I2678">
            <v>21802</v>
          </cell>
          <cell r="J2678">
            <v>54041104</v>
          </cell>
        </row>
        <row r="2679">
          <cell r="A2679">
            <v>352990</v>
          </cell>
          <cell r="B2679" t="str">
            <v>SP</v>
          </cell>
          <cell r="C2679" t="str">
            <v>MIRACATU</v>
          </cell>
          <cell r="D2679" t="str">
            <v>352990</v>
          </cell>
          <cell r="E2679">
            <v>16539</v>
          </cell>
          <cell r="F2679">
            <v>29072500</v>
          </cell>
          <cell r="G2679">
            <v>14413</v>
          </cell>
          <cell r="H2679">
            <v>26034075</v>
          </cell>
          <cell r="I2679">
            <v>34281</v>
          </cell>
          <cell r="J2679">
            <v>29351190</v>
          </cell>
        </row>
        <row r="2680">
          <cell r="A2680">
            <v>353020</v>
          </cell>
          <cell r="B2680" t="str">
            <v>SP</v>
          </cell>
          <cell r="C2680" t="str">
            <v>MIRANTE DO PARANAPANEMA</v>
          </cell>
          <cell r="D2680" t="str">
            <v>353020</v>
          </cell>
          <cell r="F2680">
            <v>113317276</v>
          </cell>
          <cell r="H2680">
            <v>109661880</v>
          </cell>
          <cell r="J2680">
            <v>98695692</v>
          </cell>
        </row>
        <row r="2681">
          <cell r="A2681">
            <v>353060</v>
          </cell>
          <cell r="B2681" t="str">
            <v>SP</v>
          </cell>
          <cell r="C2681" t="str">
            <v>MOGI DAS CRUZES</v>
          </cell>
          <cell r="D2681" t="str">
            <v>353060</v>
          </cell>
          <cell r="F2681">
            <v>20873633</v>
          </cell>
          <cell r="H2681">
            <v>20200290</v>
          </cell>
          <cell r="J2681">
            <v>18180261</v>
          </cell>
        </row>
        <row r="2682">
          <cell r="A2682">
            <v>353090</v>
          </cell>
          <cell r="B2682" t="str">
            <v>SP</v>
          </cell>
          <cell r="C2682" t="str">
            <v>MOMBUCA</v>
          </cell>
          <cell r="D2682" t="str">
            <v>353090</v>
          </cell>
          <cell r="I2682">
            <v>205705</v>
          </cell>
          <cell r="J2682">
            <v>5756525</v>
          </cell>
        </row>
        <row r="2683">
          <cell r="A2683">
            <v>353130</v>
          </cell>
          <cell r="B2683" t="str">
            <v>SP</v>
          </cell>
          <cell r="C2683" t="str">
            <v>MONTE ALTO</v>
          </cell>
          <cell r="D2683" t="str">
            <v>353130</v>
          </cell>
          <cell r="F2683">
            <v>16032580</v>
          </cell>
          <cell r="H2683">
            <v>15515400</v>
          </cell>
          <cell r="J2683">
            <v>13963860</v>
          </cell>
        </row>
        <row r="2684">
          <cell r="A2684">
            <v>353205</v>
          </cell>
          <cell r="B2684" t="str">
            <v>SP</v>
          </cell>
          <cell r="C2684" t="str">
            <v>MOTUCA</v>
          </cell>
          <cell r="D2684" t="str">
            <v>353205</v>
          </cell>
          <cell r="E2684">
            <v>21838</v>
          </cell>
          <cell r="F2684">
            <v>12435346</v>
          </cell>
          <cell r="G2684">
            <v>30235</v>
          </cell>
          <cell r="H2684">
            <v>16098815</v>
          </cell>
          <cell r="I2684">
            <v>14020</v>
          </cell>
          <cell r="J2684">
            <v>13772581</v>
          </cell>
        </row>
        <row r="2685">
          <cell r="A2685">
            <v>353215</v>
          </cell>
          <cell r="B2685" t="str">
            <v>SP</v>
          </cell>
          <cell r="C2685" t="str">
            <v>NANTES</v>
          </cell>
          <cell r="D2685" t="str">
            <v>353215</v>
          </cell>
          <cell r="E2685">
            <v>85481</v>
          </cell>
          <cell r="F2685">
            <v>25872530</v>
          </cell>
          <cell r="G2685">
            <v>6534</v>
          </cell>
          <cell r="H2685">
            <v>23348616</v>
          </cell>
          <cell r="I2685">
            <v>1320</v>
          </cell>
          <cell r="J2685">
            <v>22660567</v>
          </cell>
        </row>
        <row r="2686">
          <cell r="A2686">
            <v>353220</v>
          </cell>
          <cell r="B2686" t="str">
            <v>SP</v>
          </cell>
          <cell r="C2686" t="str">
            <v>NARANDIBA</v>
          </cell>
          <cell r="D2686" t="str">
            <v>353220</v>
          </cell>
          <cell r="F2686">
            <v>12515878</v>
          </cell>
          <cell r="H2686">
            <v>12112140</v>
          </cell>
          <cell r="J2686">
            <v>10900926</v>
          </cell>
        </row>
        <row r="2687">
          <cell r="A2687">
            <v>353230</v>
          </cell>
          <cell r="B2687" t="str">
            <v>SP</v>
          </cell>
          <cell r="C2687" t="str">
            <v>NATIVIDADE DA SERRA</v>
          </cell>
          <cell r="D2687" t="str">
            <v>353230</v>
          </cell>
          <cell r="F2687">
            <v>255306205</v>
          </cell>
          <cell r="H2687">
            <v>250555815</v>
          </cell>
          <cell r="J2687">
            <v>227730176</v>
          </cell>
        </row>
        <row r="2688">
          <cell r="A2688">
            <v>353240</v>
          </cell>
          <cell r="B2688" t="str">
            <v>SP</v>
          </cell>
          <cell r="C2688" t="str">
            <v>NAZARÉ PAULISTA</v>
          </cell>
          <cell r="D2688" t="str">
            <v>353240</v>
          </cell>
          <cell r="E2688">
            <v>126014</v>
          </cell>
          <cell r="F2688">
            <v>12292388</v>
          </cell>
          <cell r="G2688">
            <v>88282</v>
          </cell>
          <cell r="H2688">
            <v>8131665</v>
          </cell>
          <cell r="I2688">
            <v>137765</v>
          </cell>
          <cell r="J2688">
            <v>7198180</v>
          </cell>
        </row>
        <row r="2689">
          <cell r="A2689">
            <v>353270</v>
          </cell>
          <cell r="B2689" t="str">
            <v>SP</v>
          </cell>
          <cell r="C2689" t="str">
            <v>NIPOÃ</v>
          </cell>
          <cell r="D2689" t="str">
            <v>353270</v>
          </cell>
          <cell r="F2689">
            <v>25354125</v>
          </cell>
          <cell r="H2689">
            <v>24536250</v>
          </cell>
          <cell r="J2689">
            <v>22082625</v>
          </cell>
        </row>
        <row r="2690">
          <cell r="A2690">
            <v>353282</v>
          </cell>
          <cell r="B2690" t="str">
            <v>SP</v>
          </cell>
          <cell r="C2690" t="str">
            <v>NOVA CAMPINA</v>
          </cell>
          <cell r="D2690" t="str">
            <v>353282</v>
          </cell>
          <cell r="F2690">
            <v>218228933</v>
          </cell>
          <cell r="H2690">
            <v>211187970</v>
          </cell>
          <cell r="J2690">
            <v>190068741</v>
          </cell>
        </row>
        <row r="2691">
          <cell r="A2691">
            <v>353286</v>
          </cell>
          <cell r="B2691" t="str">
            <v>SP</v>
          </cell>
          <cell r="C2691" t="str">
            <v>NOVA CASTILHO</v>
          </cell>
          <cell r="D2691" t="str">
            <v>353286</v>
          </cell>
          <cell r="F2691">
            <v>3493390</v>
          </cell>
          <cell r="H2691">
            <v>3380700</v>
          </cell>
          <cell r="J2691">
            <v>3042630</v>
          </cell>
        </row>
        <row r="2692">
          <cell r="A2692">
            <v>353370</v>
          </cell>
          <cell r="B2692" t="str">
            <v>SP</v>
          </cell>
          <cell r="C2692" t="str">
            <v>OCAUÇU</v>
          </cell>
          <cell r="D2692" t="str">
            <v>353370</v>
          </cell>
          <cell r="E2692">
            <v>146</v>
          </cell>
          <cell r="F2692">
            <v>9923423</v>
          </cell>
          <cell r="H2692">
            <v>8570337</v>
          </cell>
          <cell r="J2692">
            <v>7659279</v>
          </cell>
        </row>
        <row r="2693">
          <cell r="A2693">
            <v>353530</v>
          </cell>
          <cell r="B2693" t="str">
            <v>SP</v>
          </cell>
          <cell r="C2693" t="str">
            <v>PALMITAL</v>
          </cell>
          <cell r="D2693" t="str">
            <v>353530</v>
          </cell>
          <cell r="F2693">
            <v>93969773</v>
          </cell>
          <cell r="H2693">
            <v>90938490</v>
          </cell>
          <cell r="J2693">
            <v>81844641</v>
          </cell>
        </row>
        <row r="2694">
          <cell r="A2694">
            <v>353540</v>
          </cell>
          <cell r="B2694" t="str">
            <v>SP</v>
          </cell>
          <cell r="C2694" t="str">
            <v>PANORAMA</v>
          </cell>
          <cell r="D2694" t="str">
            <v>353540</v>
          </cell>
          <cell r="E2694">
            <v>3055</v>
          </cell>
          <cell r="F2694">
            <v>16572705</v>
          </cell>
          <cell r="G2694">
            <v>4203</v>
          </cell>
          <cell r="H2694">
            <v>15759551</v>
          </cell>
          <cell r="I2694">
            <v>1901</v>
          </cell>
          <cell r="J2694">
            <v>14848894</v>
          </cell>
        </row>
        <row r="2695">
          <cell r="A2695">
            <v>353550</v>
          </cell>
          <cell r="B2695" t="str">
            <v>SP</v>
          </cell>
          <cell r="C2695" t="str">
            <v>PARAGUAÇU PAULISTA</v>
          </cell>
          <cell r="D2695" t="str">
            <v>353550</v>
          </cell>
          <cell r="E2695">
            <v>30604</v>
          </cell>
          <cell r="F2695">
            <v>32526026</v>
          </cell>
          <cell r="G2695">
            <v>5241</v>
          </cell>
          <cell r="H2695">
            <v>31123589</v>
          </cell>
          <cell r="I2695">
            <v>27392</v>
          </cell>
          <cell r="J2695">
            <v>28257311</v>
          </cell>
        </row>
        <row r="2696">
          <cell r="A2696">
            <v>353600</v>
          </cell>
          <cell r="B2696" t="str">
            <v>SP</v>
          </cell>
          <cell r="C2696" t="str">
            <v>PARAPUÃ</v>
          </cell>
          <cell r="D2696" t="str">
            <v>353600</v>
          </cell>
          <cell r="E2696">
            <v>33677</v>
          </cell>
          <cell r="F2696">
            <v>32161779</v>
          </cell>
          <cell r="G2696">
            <v>35773</v>
          </cell>
          <cell r="H2696">
            <v>32739123</v>
          </cell>
          <cell r="I2696">
            <v>35845</v>
          </cell>
          <cell r="J2696">
            <v>29809233</v>
          </cell>
        </row>
        <row r="2697">
          <cell r="A2697">
            <v>353620</v>
          </cell>
          <cell r="B2697" t="str">
            <v>SP</v>
          </cell>
          <cell r="C2697" t="str">
            <v>PARIQUERA-AÇU</v>
          </cell>
          <cell r="D2697" t="str">
            <v>353620</v>
          </cell>
          <cell r="E2697">
            <v>140005</v>
          </cell>
          <cell r="F2697">
            <v>41149712</v>
          </cell>
          <cell r="G2697">
            <v>126761</v>
          </cell>
          <cell r="H2697">
            <v>35606058</v>
          </cell>
          <cell r="I2697">
            <v>298173</v>
          </cell>
          <cell r="J2697">
            <v>35435651</v>
          </cell>
        </row>
        <row r="2698">
          <cell r="A2698">
            <v>353650</v>
          </cell>
          <cell r="B2698" t="str">
            <v>SP</v>
          </cell>
          <cell r="C2698" t="str">
            <v>PAULÍNIA</v>
          </cell>
          <cell r="D2698" t="str">
            <v>353650</v>
          </cell>
          <cell r="E2698">
            <v>3824811</v>
          </cell>
          <cell r="F2698">
            <v>579031084</v>
          </cell>
          <cell r="G2698">
            <v>3343302</v>
          </cell>
          <cell r="H2698">
            <v>553538257</v>
          </cell>
          <cell r="I2698">
            <v>3095219</v>
          </cell>
          <cell r="J2698">
            <v>474663159</v>
          </cell>
        </row>
        <row r="2699">
          <cell r="A2699">
            <v>353710</v>
          </cell>
          <cell r="B2699" t="str">
            <v>SP</v>
          </cell>
          <cell r="C2699" t="str">
            <v>PEDREIRA</v>
          </cell>
          <cell r="D2699" t="str">
            <v>353710</v>
          </cell>
          <cell r="F2699">
            <v>21733201</v>
          </cell>
          <cell r="H2699">
            <v>21032130</v>
          </cell>
          <cell r="J2699">
            <v>18928917</v>
          </cell>
        </row>
        <row r="2700">
          <cell r="A2700">
            <v>353720</v>
          </cell>
          <cell r="B2700" t="str">
            <v>SP</v>
          </cell>
          <cell r="C2700" t="str">
            <v>PEDRO DE TOLEDO</v>
          </cell>
          <cell r="D2700" t="str">
            <v>353720</v>
          </cell>
          <cell r="E2700">
            <v>6402</v>
          </cell>
          <cell r="F2700">
            <v>41807938</v>
          </cell>
          <cell r="G2700">
            <v>2403</v>
          </cell>
          <cell r="H2700">
            <v>40468592</v>
          </cell>
          <cell r="I2700">
            <v>1336</v>
          </cell>
          <cell r="J2700">
            <v>36393919</v>
          </cell>
        </row>
        <row r="2701">
          <cell r="A2701">
            <v>353730</v>
          </cell>
          <cell r="B2701" t="str">
            <v>SP</v>
          </cell>
          <cell r="C2701" t="str">
            <v>PENÁPOLIS</v>
          </cell>
          <cell r="D2701" t="str">
            <v>353730</v>
          </cell>
          <cell r="E2701">
            <v>917675</v>
          </cell>
          <cell r="F2701">
            <v>89224270</v>
          </cell>
          <cell r="G2701">
            <v>863046</v>
          </cell>
          <cell r="H2701">
            <v>85900677</v>
          </cell>
          <cell r="I2701">
            <v>590606</v>
          </cell>
          <cell r="J2701">
            <v>68774662</v>
          </cell>
        </row>
        <row r="2702">
          <cell r="A2702">
            <v>353780</v>
          </cell>
          <cell r="B2702" t="str">
            <v>SP</v>
          </cell>
          <cell r="C2702" t="str">
            <v>PIEDADE</v>
          </cell>
          <cell r="D2702" t="str">
            <v>353780</v>
          </cell>
          <cell r="F2702">
            <v>275393150</v>
          </cell>
          <cell r="H2702">
            <v>266509500</v>
          </cell>
          <cell r="J2702">
            <v>239858550</v>
          </cell>
        </row>
        <row r="2703">
          <cell r="A2703">
            <v>353800</v>
          </cell>
          <cell r="B2703" t="str">
            <v>SP</v>
          </cell>
          <cell r="C2703" t="str">
            <v>PINDAMONHANGABA</v>
          </cell>
          <cell r="D2703" t="str">
            <v>353800</v>
          </cell>
          <cell r="F2703">
            <v>7276971</v>
          </cell>
          <cell r="H2703">
            <v>7042230</v>
          </cell>
          <cell r="J2703">
            <v>6338007</v>
          </cell>
        </row>
        <row r="2704">
          <cell r="A2704">
            <v>353850</v>
          </cell>
          <cell r="B2704" t="str">
            <v>SP</v>
          </cell>
          <cell r="C2704" t="str">
            <v>PIQUETE</v>
          </cell>
          <cell r="D2704" t="str">
            <v>353850</v>
          </cell>
          <cell r="E2704">
            <v>23334</v>
          </cell>
          <cell r="F2704">
            <v>17121472</v>
          </cell>
          <cell r="G2704">
            <v>17614</v>
          </cell>
          <cell r="H2704">
            <v>14849188</v>
          </cell>
          <cell r="I2704">
            <v>11257</v>
          </cell>
          <cell r="J2704">
            <v>11462915</v>
          </cell>
        </row>
        <row r="2705">
          <cell r="A2705">
            <v>353860</v>
          </cell>
          <cell r="B2705" t="str">
            <v>SP</v>
          </cell>
          <cell r="C2705" t="str">
            <v>PIRACAIA</v>
          </cell>
          <cell r="D2705" t="str">
            <v>353860</v>
          </cell>
          <cell r="E2705">
            <v>46440</v>
          </cell>
          <cell r="F2705">
            <v>48199880</v>
          </cell>
          <cell r="G2705">
            <v>109978</v>
          </cell>
          <cell r="H2705">
            <v>45555943</v>
          </cell>
          <cell r="I2705">
            <v>100235</v>
          </cell>
          <cell r="J2705">
            <v>46113585</v>
          </cell>
        </row>
        <row r="2706">
          <cell r="A2706">
            <v>353910</v>
          </cell>
          <cell r="B2706" t="str">
            <v>SP</v>
          </cell>
          <cell r="C2706" t="str">
            <v>PIRAPORA DO BOM JESUS</v>
          </cell>
          <cell r="D2706" t="str">
            <v>353910</v>
          </cell>
          <cell r="E2706">
            <v>1071966</v>
          </cell>
          <cell r="F2706">
            <v>74626525</v>
          </cell>
          <cell r="G2706">
            <v>320384</v>
          </cell>
          <cell r="H2706">
            <v>84302999</v>
          </cell>
          <cell r="I2706">
            <v>563866</v>
          </cell>
          <cell r="J2706">
            <v>69130534</v>
          </cell>
        </row>
        <row r="2707">
          <cell r="A2707">
            <v>353940</v>
          </cell>
          <cell r="B2707" t="str">
            <v>SP</v>
          </cell>
          <cell r="C2707" t="str">
            <v>PIRATININGA</v>
          </cell>
          <cell r="D2707" t="str">
            <v>353940</v>
          </cell>
          <cell r="F2707">
            <v>6271889</v>
          </cell>
          <cell r="H2707">
            <v>6069570</v>
          </cell>
          <cell r="J2707">
            <v>5462613</v>
          </cell>
        </row>
        <row r="2708">
          <cell r="A2708">
            <v>353970</v>
          </cell>
          <cell r="B2708" t="str">
            <v>SP</v>
          </cell>
          <cell r="C2708" t="str">
            <v>PLATINA</v>
          </cell>
          <cell r="D2708" t="str">
            <v>353970</v>
          </cell>
          <cell r="F2708">
            <v>13020</v>
          </cell>
          <cell r="H2708">
            <v>12600</v>
          </cell>
          <cell r="J2708">
            <v>11340</v>
          </cell>
        </row>
        <row r="2709">
          <cell r="A2709">
            <v>353980</v>
          </cell>
          <cell r="B2709" t="str">
            <v>SP</v>
          </cell>
          <cell r="C2709" t="str">
            <v>POÁ</v>
          </cell>
          <cell r="D2709" t="str">
            <v>353980</v>
          </cell>
          <cell r="G2709">
            <v>2</v>
          </cell>
          <cell r="H2709">
            <v>23713545</v>
          </cell>
          <cell r="I2709">
            <v>1513434</v>
          </cell>
          <cell r="J2709">
            <v>269275141</v>
          </cell>
        </row>
        <row r="2710">
          <cell r="A2710">
            <v>354020</v>
          </cell>
          <cell r="B2710" t="str">
            <v>SP</v>
          </cell>
          <cell r="C2710" t="str">
            <v>PONTAL</v>
          </cell>
          <cell r="D2710" t="str">
            <v>354020</v>
          </cell>
          <cell r="E2710">
            <v>40225</v>
          </cell>
          <cell r="F2710">
            <v>86805478</v>
          </cell>
          <cell r="G2710">
            <v>31171</v>
          </cell>
          <cell r="H2710">
            <v>90403160</v>
          </cell>
          <cell r="I2710">
            <v>16372</v>
          </cell>
          <cell r="J2710">
            <v>75703804</v>
          </cell>
        </row>
        <row r="2711">
          <cell r="A2711">
            <v>354050</v>
          </cell>
          <cell r="B2711" t="str">
            <v>SP</v>
          </cell>
          <cell r="C2711" t="str">
            <v>PORANGABA</v>
          </cell>
          <cell r="D2711" t="str">
            <v>354050</v>
          </cell>
          <cell r="F2711">
            <v>41452208</v>
          </cell>
          <cell r="H2711">
            <v>40115040</v>
          </cell>
          <cell r="J2711">
            <v>36103536</v>
          </cell>
        </row>
        <row r="2712">
          <cell r="A2712">
            <v>354060</v>
          </cell>
          <cell r="B2712" t="str">
            <v>SP</v>
          </cell>
          <cell r="C2712" t="str">
            <v>PORTO FELIZ</v>
          </cell>
          <cell r="D2712" t="str">
            <v>354060</v>
          </cell>
          <cell r="F2712">
            <v>113007369</v>
          </cell>
          <cell r="H2712">
            <v>109361970</v>
          </cell>
          <cell r="J2712">
            <v>98425773</v>
          </cell>
        </row>
        <row r="2713">
          <cell r="A2713">
            <v>354075</v>
          </cell>
          <cell r="B2713" t="str">
            <v>SP</v>
          </cell>
          <cell r="C2713" t="str">
            <v>POTIM</v>
          </cell>
          <cell r="D2713" t="str">
            <v>354075</v>
          </cell>
          <cell r="E2713">
            <v>28622</v>
          </cell>
          <cell r="F2713">
            <v>77914046</v>
          </cell>
          <cell r="G2713">
            <v>6353</v>
          </cell>
          <cell r="H2713">
            <v>70940993</v>
          </cell>
          <cell r="I2713">
            <v>21534</v>
          </cell>
          <cell r="J2713">
            <v>61896184</v>
          </cell>
        </row>
        <row r="2714">
          <cell r="A2714">
            <v>354090</v>
          </cell>
          <cell r="B2714" t="str">
            <v>SP</v>
          </cell>
          <cell r="C2714" t="str">
            <v>PRADÓPOLIS</v>
          </cell>
          <cell r="D2714" t="str">
            <v>354090</v>
          </cell>
          <cell r="E2714">
            <v>3765</v>
          </cell>
          <cell r="F2714">
            <v>29546936</v>
          </cell>
          <cell r="G2714">
            <v>6611</v>
          </cell>
          <cell r="H2714">
            <v>31916026</v>
          </cell>
          <cell r="I2714">
            <v>22228</v>
          </cell>
          <cell r="J2714">
            <v>28755952</v>
          </cell>
        </row>
        <row r="2715">
          <cell r="A2715">
            <v>354190</v>
          </cell>
          <cell r="B2715" t="str">
            <v>SP</v>
          </cell>
          <cell r="C2715" t="str">
            <v>QUELUZ</v>
          </cell>
          <cell r="D2715" t="str">
            <v>354190</v>
          </cell>
          <cell r="E2715">
            <v>12464</v>
          </cell>
          <cell r="F2715">
            <v>14702647</v>
          </cell>
          <cell r="G2715">
            <v>9100</v>
          </cell>
          <cell r="H2715">
            <v>19446796</v>
          </cell>
          <cell r="I2715">
            <v>16726</v>
          </cell>
          <cell r="J2715">
            <v>20299237</v>
          </cell>
        </row>
        <row r="2716">
          <cell r="A2716">
            <v>354200</v>
          </cell>
          <cell r="B2716" t="str">
            <v>SP</v>
          </cell>
          <cell r="C2716" t="str">
            <v>QUINTANA</v>
          </cell>
          <cell r="D2716" t="str">
            <v>354200</v>
          </cell>
          <cell r="F2716">
            <v>16423118</v>
          </cell>
          <cell r="H2716">
            <v>15893340</v>
          </cell>
          <cell r="J2716">
            <v>14304006</v>
          </cell>
        </row>
        <row r="2717">
          <cell r="A2717">
            <v>354230</v>
          </cell>
          <cell r="B2717" t="str">
            <v>SP</v>
          </cell>
          <cell r="C2717" t="str">
            <v>REDENÇÃO DA SERRA</v>
          </cell>
          <cell r="D2717" t="str">
            <v>354230</v>
          </cell>
          <cell r="E2717">
            <v>13580</v>
          </cell>
          <cell r="F2717">
            <v>37741349</v>
          </cell>
          <cell r="G2717">
            <v>2974</v>
          </cell>
          <cell r="H2717">
            <v>34399461</v>
          </cell>
          <cell r="I2717">
            <v>12437</v>
          </cell>
          <cell r="J2717">
            <v>29606065</v>
          </cell>
        </row>
        <row r="2718">
          <cell r="A2718">
            <v>354240</v>
          </cell>
          <cell r="B2718" t="str">
            <v>SP</v>
          </cell>
          <cell r="C2718" t="str">
            <v>REGENTE FEIJÓ</v>
          </cell>
          <cell r="D2718" t="str">
            <v>354240</v>
          </cell>
          <cell r="F2718">
            <v>62420887</v>
          </cell>
          <cell r="H2718">
            <v>60407310</v>
          </cell>
          <cell r="J2718">
            <v>54366579</v>
          </cell>
        </row>
        <row r="2719">
          <cell r="A2719">
            <v>354260</v>
          </cell>
          <cell r="B2719" t="str">
            <v>SP</v>
          </cell>
          <cell r="C2719" t="str">
            <v>REGISTRO</v>
          </cell>
          <cell r="D2719" t="str">
            <v>354260</v>
          </cell>
          <cell r="F2719">
            <v>125705682</v>
          </cell>
          <cell r="H2719">
            <v>121650660</v>
          </cell>
          <cell r="J2719">
            <v>109485594</v>
          </cell>
        </row>
        <row r="2720">
          <cell r="A2720">
            <v>354270</v>
          </cell>
          <cell r="B2720" t="str">
            <v>SP</v>
          </cell>
          <cell r="C2720" t="str">
            <v>RESTINGA</v>
          </cell>
          <cell r="D2720" t="str">
            <v>354270</v>
          </cell>
          <cell r="F2720">
            <v>18562366</v>
          </cell>
          <cell r="H2720">
            <v>17963580</v>
          </cell>
          <cell r="J2720">
            <v>16167222</v>
          </cell>
        </row>
        <row r="2721">
          <cell r="A2721">
            <v>354280</v>
          </cell>
          <cell r="B2721" t="str">
            <v>SP</v>
          </cell>
          <cell r="C2721" t="str">
            <v>RIBEIRA</v>
          </cell>
          <cell r="D2721" t="str">
            <v>354280</v>
          </cell>
          <cell r="E2721">
            <v>12457</v>
          </cell>
          <cell r="F2721">
            <v>11445358</v>
          </cell>
          <cell r="G2721">
            <v>20790</v>
          </cell>
          <cell r="H2721">
            <v>12467590</v>
          </cell>
          <cell r="I2721">
            <v>27625</v>
          </cell>
          <cell r="J2721">
            <v>11698179</v>
          </cell>
        </row>
        <row r="2722">
          <cell r="A2722">
            <v>354300</v>
          </cell>
          <cell r="B2722" t="str">
            <v>SP</v>
          </cell>
          <cell r="C2722" t="str">
            <v>RIBEIRÃO BRANCO</v>
          </cell>
          <cell r="D2722" t="str">
            <v>354300</v>
          </cell>
          <cell r="F2722">
            <v>536579</v>
          </cell>
          <cell r="H2722">
            <v>519270</v>
          </cell>
          <cell r="J2722">
            <v>467343</v>
          </cell>
        </row>
        <row r="2723">
          <cell r="A2723">
            <v>354325</v>
          </cell>
          <cell r="B2723" t="str">
            <v>SP</v>
          </cell>
          <cell r="C2723" t="str">
            <v>RIBEIRÃO GRANDE</v>
          </cell>
          <cell r="D2723" t="str">
            <v>354325</v>
          </cell>
          <cell r="E2723">
            <v>131689</v>
          </cell>
          <cell r="F2723">
            <v>36788512</v>
          </cell>
          <cell r="G2723">
            <v>81300</v>
          </cell>
          <cell r="H2723">
            <v>34575340</v>
          </cell>
          <cell r="I2723">
            <v>61388</v>
          </cell>
          <cell r="J2723">
            <v>31882899</v>
          </cell>
        </row>
        <row r="2724">
          <cell r="A2724">
            <v>354330</v>
          </cell>
          <cell r="B2724" t="str">
            <v>SP</v>
          </cell>
          <cell r="C2724" t="str">
            <v>RIBEIRÃO PIRES</v>
          </cell>
          <cell r="D2724" t="str">
            <v>354330</v>
          </cell>
          <cell r="F2724">
            <v>432939603</v>
          </cell>
          <cell r="H2724">
            <v>418831238</v>
          </cell>
          <cell r="J2724">
            <v>376870201</v>
          </cell>
        </row>
        <row r="2725">
          <cell r="A2725">
            <v>354410</v>
          </cell>
          <cell r="B2725" t="str">
            <v>SP</v>
          </cell>
          <cell r="C2725" t="str">
            <v>RIO GRANDE DA SERRA</v>
          </cell>
          <cell r="D2725" t="str">
            <v>354410</v>
          </cell>
          <cell r="E2725">
            <v>708329</v>
          </cell>
          <cell r="F2725">
            <v>117852233</v>
          </cell>
          <cell r="G2725">
            <v>654536</v>
          </cell>
          <cell r="H2725">
            <v>139359318</v>
          </cell>
          <cell r="I2725">
            <v>670372</v>
          </cell>
          <cell r="J2725">
            <v>129051353</v>
          </cell>
        </row>
        <row r="2726">
          <cell r="A2726">
            <v>354350</v>
          </cell>
          <cell r="B2726" t="str">
            <v>SP</v>
          </cell>
          <cell r="C2726" t="str">
            <v>RIVERSUL</v>
          </cell>
          <cell r="D2726" t="str">
            <v>354350</v>
          </cell>
          <cell r="E2726">
            <v>10975</v>
          </cell>
          <cell r="F2726">
            <v>5622809</v>
          </cell>
          <cell r="G2726">
            <v>6536</v>
          </cell>
          <cell r="H2726">
            <v>5515874</v>
          </cell>
          <cell r="I2726">
            <v>8684</v>
          </cell>
          <cell r="J2726">
            <v>5795579</v>
          </cell>
        </row>
        <row r="2727">
          <cell r="A2727">
            <v>354425</v>
          </cell>
          <cell r="B2727" t="str">
            <v>SP</v>
          </cell>
          <cell r="C2727" t="str">
            <v>ROSANA</v>
          </cell>
          <cell r="D2727" t="str">
            <v>354425</v>
          </cell>
          <cell r="F2727">
            <v>63968314</v>
          </cell>
          <cell r="H2727">
            <v>61904820</v>
          </cell>
          <cell r="J2727">
            <v>55714338</v>
          </cell>
        </row>
        <row r="2728">
          <cell r="A2728">
            <v>354430</v>
          </cell>
          <cell r="B2728" t="str">
            <v>SP</v>
          </cell>
          <cell r="C2728" t="str">
            <v>ROSEIRA</v>
          </cell>
          <cell r="D2728" t="str">
            <v>354430</v>
          </cell>
          <cell r="E2728">
            <v>52415</v>
          </cell>
          <cell r="F2728">
            <v>36835426</v>
          </cell>
          <cell r="G2728">
            <v>42792</v>
          </cell>
          <cell r="H2728">
            <v>50668498</v>
          </cell>
          <cell r="I2728">
            <v>58727</v>
          </cell>
          <cell r="J2728">
            <v>54397086</v>
          </cell>
        </row>
        <row r="2729">
          <cell r="A2729">
            <v>354470</v>
          </cell>
          <cell r="B2729" t="str">
            <v>SP</v>
          </cell>
          <cell r="C2729" t="str">
            <v>SAGRES</v>
          </cell>
          <cell r="D2729" t="str">
            <v>354470</v>
          </cell>
          <cell r="E2729">
            <v>3116</v>
          </cell>
          <cell r="F2729">
            <v>10733460</v>
          </cell>
          <cell r="G2729">
            <v>1586</v>
          </cell>
          <cell r="H2729">
            <v>10025088</v>
          </cell>
          <cell r="I2729">
            <v>2243</v>
          </cell>
          <cell r="J2729">
            <v>8771508</v>
          </cell>
        </row>
        <row r="2730">
          <cell r="A2730">
            <v>354490</v>
          </cell>
          <cell r="B2730" t="str">
            <v>SP</v>
          </cell>
          <cell r="C2730" t="str">
            <v>SALES OLIVEIRA</v>
          </cell>
          <cell r="D2730" t="str">
            <v>354490</v>
          </cell>
          <cell r="F2730">
            <v>0</v>
          </cell>
          <cell r="H2730">
            <v>0</v>
          </cell>
          <cell r="J2730">
            <v>0</v>
          </cell>
        </row>
        <row r="2731">
          <cell r="A2731">
            <v>354500</v>
          </cell>
          <cell r="B2731" t="str">
            <v>SP</v>
          </cell>
          <cell r="C2731" t="str">
            <v>SALESÓPOLIS</v>
          </cell>
          <cell r="D2731" t="str">
            <v>354500</v>
          </cell>
          <cell r="E2731">
            <v>213242</v>
          </cell>
          <cell r="F2731">
            <v>27867856</v>
          </cell>
          <cell r="G2731">
            <v>229341</v>
          </cell>
          <cell r="H2731">
            <v>30296676</v>
          </cell>
          <cell r="I2731">
            <v>201285</v>
          </cell>
          <cell r="J2731">
            <v>31617915</v>
          </cell>
        </row>
        <row r="2732">
          <cell r="A2732">
            <v>354510</v>
          </cell>
          <cell r="B2732" t="str">
            <v>SP</v>
          </cell>
          <cell r="C2732" t="str">
            <v>SALMOURÃO</v>
          </cell>
          <cell r="D2732" t="str">
            <v>354510</v>
          </cell>
          <cell r="E2732">
            <v>5025</v>
          </cell>
          <cell r="F2732">
            <v>39038516</v>
          </cell>
          <cell r="G2732">
            <v>2873</v>
          </cell>
          <cell r="H2732">
            <v>38495201</v>
          </cell>
          <cell r="I2732">
            <v>4343</v>
          </cell>
          <cell r="J2732">
            <v>35325930</v>
          </cell>
        </row>
        <row r="2733">
          <cell r="A2733">
            <v>354520</v>
          </cell>
          <cell r="B2733" t="str">
            <v>SP</v>
          </cell>
          <cell r="C2733" t="str">
            <v>SALTO</v>
          </cell>
          <cell r="D2733" t="str">
            <v>354520</v>
          </cell>
          <cell r="E2733">
            <v>893053</v>
          </cell>
          <cell r="F2733">
            <v>177566891</v>
          </cell>
          <cell r="G2733">
            <v>902890</v>
          </cell>
          <cell r="H2733">
            <v>143819410</v>
          </cell>
          <cell r="I2733">
            <v>672277</v>
          </cell>
          <cell r="J2733">
            <v>106217007</v>
          </cell>
        </row>
        <row r="2734">
          <cell r="A2734">
            <v>354540</v>
          </cell>
          <cell r="B2734" t="str">
            <v>SP</v>
          </cell>
          <cell r="C2734" t="str">
            <v>SALTO GRANDE</v>
          </cell>
          <cell r="D2734" t="str">
            <v>354540</v>
          </cell>
          <cell r="E2734">
            <v>3813</v>
          </cell>
          <cell r="F2734">
            <v>23534867</v>
          </cell>
          <cell r="G2734">
            <v>4940</v>
          </cell>
          <cell r="H2734">
            <v>23592855</v>
          </cell>
          <cell r="I2734">
            <v>28940</v>
          </cell>
          <cell r="J2734">
            <v>21535358</v>
          </cell>
        </row>
        <row r="2735">
          <cell r="A2735">
            <v>354600</v>
          </cell>
          <cell r="B2735" t="str">
            <v>SP</v>
          </cell>
          <cell r="C2735" t="str">
            <v>SANTA BRANCA</v>
          </cell>
          <cell r="D2735" t="str">
            <v>354600</v>
          </cell>
          <cell r="E2735">
            <v>207169</v>
          </cell>
          <cell r="F2735">
            <v>69393626</v>
          </cell>
          <cell r="G2735">
            <v>55707</v>
          </cell>
          <cell r="H2735">
            <v>66132480</v>
          </cell>
          <cell r="I2735">
            <v>231310</v>
          </cell>
          <cell r="J2735">
            <v>64363575</v>
          </cell>
        </row>
        <row r="2736">
          <cell r="A2736">
            <v>354610</v>
          </cell>
          <cell r="B2736" t="str">
            <v>SP</v>
          </cell>
          <cell r="C2736" t="str">
            <v>SANTA CLARA D'OESTE</v>
          </cell>
          <cell r="D2736" t="str">
            <v>354610</v>
          </cell>
          <cell r="F2736">
            <v>0</v>
          </cell>
          <cell r="H2736">
            <v>0</v>
          </cell>
          <cell r="J2736">
            <v>0</v>
          </cell>
        </row>
        <row r="2737">
          <cell r="A2737">
            <v>354620</v>
          </cell>
          <cell r="B2737" t="str">
            <v>SP</v>
          </cell>
          <cell r="C2737" t="str">
            <v>SANTA CRUZ DA CONCEIÇÃO</v>
          </cell>
          <cell r="D2737" t="str">
            <v>354620</v>
          </cell>
          <cell r="E2737">
            <v>145702</v>
          </cell>
          <cell r="F2737">
            <v>13647416</v>
          </cell>
          <cell r="G2737">
            <v>63387</v>
          </cell>
          <cell r="H2737">
            <v>11628467</v>
          </cell>
          <cell r="I2737">
            <v>38627</v>
          </cell>
          <cell r="J2737">
            <v>10167323</v>
          </cell>
        </row>
        <row r="2738">
          <cell r="A2738">
            <v>354625</v>
          </cell>
          <cell r="B2738" t="str">
            <v>SP</v>
          </cell>
          <cell r="C2738" t="str">
            <v>SANTA CRUZ DA ESPERANÇA</v>
          </cell>
          <cell r="D2738" t="str">
            <v>354625</v>
          </cell>
          <cell r="F2738">
            <v>10849721</v>
          </cell>
          <cell r="H2738">
            <v>10499730</v>
          </cell>
          <cell r="J2738">
            <v>9449757</v>
          </cell>
        </row>
        <row r="2739">
          <cell r="A2739">
            <v>354680</v>
          </cell>
          <cell r="B2739" t="str">
            <v>SP</v>
          </cell>
          <cell r="C2739" t="str">
            <v>SANTA ISABEL</v>
          </cell>
          <cell r="D2739" t="str">
            <v>354680</v>
          </cell>
          <cell r="E2739">
            <v>708821</v>
          </cell>
          <cell r="F2739">
            <v>62451965</v>
          </cell>
          <cell r="G2739">
            <v>883883</v>
          </cell>
          <cell r="H2739">
            <v>59750772</v>
          </cell>
          <cell r="I2739">
            <v>349539</v>
          </cell>
          <cell r="J2739">
            <v>59054185</v>
          </cell>
        </row>
        <row r="2740">
          <cell r="A2740">
            <v>354690</v>
          </cell>
          <cell r="B2740" t="str">
            <v>SP</v>
          </cell>
          <cell r="C2740" t="str">
            <v>SANTA LÚCIA</v>
          </cell>
          <cell r="D2740" t="str">
            <v>354690</v>
          </cell>
          <cell r="E2740">
            <v>49098</v>
          </cell>
          <cell r="F2740">
            <v>5243587</v>
          </cell>
          <cell r="G2740">
            <v>58804</v>
          </cell>
          <cell r="H2740">
            <v>6207771</v>
          </cell>
          <cell r="I2740">
            <v>53907</v>
          </cell>
          <cell r="J2740">
            <v>5162797</v>
          </cell>
        </row>
        <row r="2741">
          <cell r="A2741">
            <v>354760</v>
          </cell>
          <cell r="B2741" t="str">
            <v>SP</v>
          </cell>
          <cell r="C2741" t="str">
            <v>SANTA ROSA DE VITERBO</v>
          </cell>
          <cell r="D2741" t="str">
            <v>354760</v>
          </cell>
          <cell r="F2741">
            <v>25283848</v>
          </cell>
          <cell r="H2741">
            <v>24468240</v>
          </cell>
          <cell r="J2741">
            <v>22021416</v>
          </cell>
        </row>
        <row r="2742">
          <cell r="A2742">
            <v>354720</v>
          </cell>
          <cell r="B2742" t="str">
            <v>SP</v>
          </cell>
          <cell r="C2742" t="str">
            <v>SANTANA DA PONTE PENSA</v>
          </cell>
          <cell r="D2742" t="str">
            <v>354720</v>
          </cell>
          <cell r="F2742">
            <v>4340</v>
          </cell>
          <cell r="H2742">
            <v>4200</v>
          </cell>
          <cell r="J2742">
            <v>3780</v>
          </cell>
        </row>
        <row r="2743">
          <cell r="A2743">
            <v>354780</v>
          </cell>
          <cell r="B2743" t="str">
            <v>SP</v>
          </cell>
          <cell r="C2743" t="str">
            <v>SANTO ANDRÉ</v>
          </cell>
          <cell r="D2743" t="str">
            <v>354780</v>
          </cell>
          <cell r="F2743">
            <v>317873380</v>
          </cell>
          <cell r="H2743">
            <v>307619400</v>
          </cell>
          <cell r="J2743">
            <v>276857460</v>
          </cell>
        </row>
        <row r="2744">
          <cell r="A2744">
            <v>354790</v>
          </cell>
          <cell r="B2744" t="str">
            <v>SP</v>
          </cell>
          <cell r="C2744" t="str">
            <v>SANTO ANTÔNIO DA ALEGRIA</v>
          </cell>
          <cell r="D2744" t="str">
            <v>354790</v>
          </cell>
          <cell r="F2744">
            <v>7889128</v>
          </cell>
          <cell r="H2744">
            <v>7634640</v>
          </cell>
          <cell r="J2744">
            <v>6871176</v>
          </cell>
        </row>
        <row r="2745">
          <cell r="A2745">
            <v>354800</v>
          </cell>
          <cell r="B2745" t="str">
            <v>SP</v>
          </cell>
          <cell r="C2745" t="str">
            <v>SANTO ANTÔNIO DE POSSE</v>
          </cell>
          <cell r="D2745" t="str">
            <v>354800</v>
          </cell>
          <cell r="F2745">
            <v>11882641</v>
          </cell>
          <cell r="H2745">
            <v>11499330</v>
          </cell>
          <cell r="J2745">
            <v>10349397</v>
          </cell>
        </row>
        <row r="2746">
          <cell r="A2746">
            <v>354810</v>
          </cell>
          <cell r="B2746" t="str">
            <v>SP</v>
          </cell>
          <cell r="C2746" t="str">
            <v>SANTO ANTÔNIO DO JARDIM</v>
          </cell>
          <cell r="D2746" t="str">
            <v>354810</v>
          </cell>
          <cell r="F2746">
            <v>35138717</v>
          </cell>
          <cell r="H2746">
            <v>34005210</v>
          </cell>
          <cell r="J2746">
            <v>30604689</v>
          </cell>
        </row>
        <row r="2747">
          <cell r="A2747">
            <v>354860</v>
          </cell>
          <cell r="B2747" t="str">
            <v>SP</v>
          </cell>
          <cell r="C2747" t="str">
            <v>SÃO BENTO DO SAPUCAÍ</v>
          </cell>
          <cell r="D2747" t="str">
            <v>354860</v>
          </cell>
          <cell r="E2747">
            <v>8871</v>
          </cell>
          <cell r="F2747">
            <v>27967450</v>
          </cell>
          <cell r="G2747">
            <v>2476</v>
          </cell>
          <cell r="H2747">
            <v>23884652</v>
          </cell>
          <cell r="I2747">
            <v>1707</v>
          </cell>
          <cell r="J2747">
            <v>18589703</v>
          </cell>
        </row>
        <row r="2748">
          <cell r="A2748">
            <v>354870</v>
          </cell>
          <cell r="B2748" t="str">
            <v>SP</v>
          </cell>
          <cell r="C2748" t="str">
            <v>SÃO BERNARDO DO CAMPO</v>
          </cell>
          <cell r="D2748" t="str">
            <v>354870</v>
          </cell>
          <cell r="F2748">
            <v>21752452</v>
          </cell>
          <cell r="H2748">
            <v>21050760</v>
          </cell>
          <cell r="J2748">
            <v>18945684</v>
          </cell>
        </row>
        <row r="2749">
          <cell r="A2749">
            <v>354950</v>
          </cell>
          <cell r="B2749" t="str">
            <v>SP</v>
          </cell>
          <cell r="C2749" t="str">
            <v>SÃO JOSÉ DA BELA VISTA</v>
          </cell>
          <cell r="D2749" t="str">
            <v>354950</v>
          </cell>
          <cell r="E2749">
            <v>24381</v>
          </cell>
          <cell r="F2749">
            <v>16526674</v>
          </cell>
          <cell r="G2749">
            <v>10662</v>
          </cell>
          <cell r="H2749">
            <v>16191536</v>
          </cell>
          <cell r="I2749">
            <v>18445</v>
          </cell>
          <cell r="J2749">
            <v>15016615</v>
          </cell>
        </row>
        <row r="2750">
          <cell r="A2750">
            <v>354960</v>
          </cell>
          <cell r="B2750" t="str">
            <v>SP</v>
          </cell>
          <cell r="C2750" t="str">
            <v>SÃO JOSÉ DO BARREIRO</v>
          </cell>
          <cell r="D2750" t="str">
            <v>354960</v>
          </cell>
          <cell r="E2750">
            <v>46664</v>
          </cell>
          <cell r="F2750">
            <v>6086070</v>
          </cell>
          <cell r="G2750">
            <v>31398</v>
          </cell>
          <cell r="H2750">
            <v>4872279</v>
          </cell>
          <cell r="I2750">
            <v>20520</v>
          </cell>
          <cell r="J2750">
            <v>3975059</v>
          </cell>
        </row>
        <row r="2751">
          <cell r="A2751">
            <v>354995</v>
          </cell>
          <cell r="B2751" t="str">
            <v>SP</v>
          </cell>
          <cell r="C2751" t="str">
            <v>SÃO LOURENÇO DA SERRA</v>
          </cell>
          <cell r="D2751" t="str">
            <v>354995</v>
          </cell>
          <cell r="E2751">
            <v>637652</v>
          </cell>
          <cell r="F2751">
            <v>39813427</v>
          </cell>
          <cell r="G2751">
            <v>311740</v>
          </cell>
          <cell r="H2751">
            <v>38134063</v>
          </cell>
          <cell r="I2751">
            <v>223393</v>
          </cell>
          <cell r="J2751">
            <v>31136100</v>
          </cell>
        </row>
        <row r="2752">
          <cell r="A2752">
            <v>355070</v>
          </cell>
          <cell r="B2752" t="str">
            <v>SP</v>
          </cell>
          <cell r="C2752" t="str">
            <v>SÃO SEBASTIÃO</v>
          </cell>
          <cell r="D2752" t="str">
            <v>355070</v>
          </cell>
          <cell r="F2752">
            <v>3080944</v>
          </cell>
          <cell r="G2752">
            <v>356882</v>
          </cell>
          <cell r="H2752">
            <v>38074722</v>
          </cell>
          <cell r="I2752">
            <v>394085</v>
          </cell>
          <cell r="J2752">
            <v>37170571</v>
          </cell>
        </row>
        <row r="2753">
          <cell r="A2753">
            <v>355110</v>
          </cell>
          <cell r="B2753" t="str">
            <v>SP</v>
          </cell>
          <cell r="C2753" t="str">
            <v>SARAPUÍ</v>
          </cell>
          <cell r="D2753" t="str">
            <v>355110</v>
          </cell>
          <cell r="F2753">
            <v>50304475</v>
          </cell>
          <cell r="H2753">
            <v>48681750</v>
          </cell>
          <cell r="J2753">
            <v>43813575</v>
          </cell>
        </row>
        <row r="2754">
          <cell r="A2754">
            <v>355130</v>
          </cell>
          <cell r="B2754" t="str">
            <v>SP</v>
          </cell>
          <cell r="C2754" t="str">
            <v>SEBASTIANÓPOLIS DO SUL</v>
          </cell>
          <cell r="D2754" t="str">
            <v>355130</v>
          </cell>
          <cell r="E2754">
            <v>15766</v>
          </cell>
          <cell r="F2754">
            <v>8968102</v>
          </cell>
          <cell r="G2754">
            <v>10390</v>
          </cell>
          <cell r="H2754">
            <v>9212223</v>
          </cell>
          <cell r="I2754">
            <v>7759</v>
          </cell>
          <cell r="J2754">
            <v>8596211</v>
          </cell>
        </row>
        <row r="2755">
          <cell r="A2755">
            <v>355160</v>
          </cell>
          <cell r="B2755" t="str">
            <v>SP</v>
          </cell>
          <cell r="C2755" t="str">
            <v>SERRA NEGRA</v>
          </cell>
          <cell r="D2755" t="str">
            <v>355160</v>
          </cell>
          <cell r="E2755">
            <v>643804</v>
          </cell>
          <cell r="F2755">
            <v>98375565</v>
          </cell>
          <cell r="G2755">
            <v>674095</v>
          </cell>
          <cell r="H2755">
            <v>98725121</v>
          </cell>
          <cell r="I2755">
            <v>662440</v>
          </cell>
          <cell r="J2755">
            <v>97198001</v>
          </cell>
        </row>
        <row r="2756">
          <cell r="A2756">
            <v>355150</v>
          </cell>
          <cell r="B2756" t="str">
            <v>SP</v>
          </cell>
          <cell r="C2756" t="str">
            <v>SERRANA</v>
          </cell>
          <cell r="D2756" t="str">
            <v>355150</v>
          </cell>
          <cell r="F2756">
            <v>870095662</v>
          </cell>
          <cell r="H2756">
            <v>842028060</v>
          </cell>
          <cell r="J2756">
            <v>757825254</v>
          </cell>
        </row>
        <row r="2757">
          <cell r="A2757">
            <v>355180</v>
          </cell>
          <cell r="B2757" t="str">
            <v>SP</v>
          </cell>
          <cell r="C2757" t="str">
            <v>SETE BARRAS</v>
          </cell>
          <cell r="D2757" t="str">
            <v>355180</v>
          </cell>
          <cell r="E2757">
            <v>70223</v>
          </cell>
          <cell r="F2757">
            <v>14995112</v>
          </cell>
          <cell r="G2757">
            <v>12507</v>
          </cell>
          <cell r="H2757">
            <v>13546878</v>
          </cell>
          <cell r="I2757">
            <v>7248</v>
          </cell>
          <cell r="J2757">
            <v>13571937</v>
          </cell>
        </row>
        <row r="2758">
          <cell r="A2758">
            <v>355220</v>
          </cell>
          <cell r="B2758" t="str">
            <v>SP</v>
          </cell>
          <cell r="C2758" t="str">
            <v>SOROCABA</v>
          </cell>
          <cell r="D2758" t="str">
            <v>355220</v>
          </cell>
          <cell r="F2758">
            <v>69664316</v>
          </cell>
          <cell r="H2758">
            <v>67417080</v>
          </cell>
          <cell r="J2758">
            <v>60675372</v>
          </cell>
        </row>
        <row r="2759">
          <cell r="A2759">
            <v>355250</v>
          </cell>
          <cell r="B2759" t="str">
            <v>SP</v>
          </cell>
          <cell r="C2759" t="str">
            <v>SUZANO</v>
          </cell>
          <cell r="D2759" t="str">
            <v>355250</v>
          </cell>
          <cell r="F2759">
            <v>400427</v>
          </cell>
          <cell r="H2759">
            <v>387510</v>
          </cell>
          <cell r="J2759">
            <v>348759</v>
          </cell>
        </row>
        <row r="2760">
          <cell r="A2760">
            <v>355280</v>
          </cell>
          <cell r="B2760" t="str">
            <v>SP</v>
          </cell>
          <cell r="C2760" t="str">
            <v>TABOÃO DA SERRA</v>
          </cell>
          <cell r="D2760" t="str">
            <v>355280</v>
          </cell>
          <cell r="F2760">
            <v>115214476</v>
          </cell>
          <cell r="H2760">
            <v>111497880</v>
          </cell>
          <cell r="J2760">
            <v>100348092</v>
          </cell>
        </row>
        <row r="2761">
          <cell r="A2761">
            <v>355290</v>
          </cell>
          <cell r="B2761" t="str">
            <v>SP</v>
          </cell>
          <cell r="C2761" t="str">
            <v>TACIBA</v>
          </cell>
          <cell r="D2761" t="str">
            <v>355290</v>
          </cell>
          <cell r="E2761">
            <v>50893</v>
          </cell>
          <cell r="F2761">
            <v>22226305</v>
          </cell>
          <cell r="G2761">
            <v>57166</v>
          </cell>
          <cell r="H2761">
            <v>22504548</v>
          </cell>
          <cell r="I2761">
            <v>37851</v>
          </cell>
          <cell r="J2761">
            <v>20499431</v>
          </cell>
        </row>
        <row r="2762">
          <cell r="A2762">
            <v>355360</v>
          </cell>
          <cell r="B2762" t="str">
            <v>SP</v>
          </cell>
          <cell r="C2762" t="str">
            <v>TAPIRATIBA</v>
          </cell>
          <cell r="D2762" t="str">
            <v>355360</v>
          </cell>
          <cell r="F2762">
            <v>12407068</v>
          </cell>
          <cell r="H2762">
            <v>12006840</v>
          </cell>
          <cell r="J2762">
            <v>10806156</v>
          </cell>
        </row>
        <row r="2763">
          <cell r="A2763">
            <v>355365</v>
          </cell>
          <cell r="B2763" t="str">
            <v>SP</v>
          </cell>
          <cell r="C2763" t="str">
            <v>TAQUARAL</v>
          </cell>
          <cell r="D2763" t="str">
            <v>355365</v>
          </cell>
          <cell r="F2763">
            <v>39607336</v>
          </cell>
          <cell r="H2763">
            <v>38329680</v>
          </cell>
          <cell r="J2763">
            <v>34496712</v>
          </cell>
        </row>
        <row r="2764">
          <cell r="A2764">
            <v>355370</v>
          </cell>
          <cell r="B2764" t="str">
            <v>SP</v>
          </cell>
          <cell r="C2764" t="str">
            <v>TAQUARITINGA</v>
          </cell>
          <cell r="D2764" t="str">
            <v>355370</v>
          </cell>
          <cell r="F2764">
            <v>47067951</v>
          </cell>
          <cell r="H2764">
            <v>45549630</v>
          </cell>
          <cell r="J2764">
            <v>40994667</v>
          </cell>
        </row>
        <row r="2765">
          <cell r="A2765">
            <v>355380</v>
          </cell>
          <cell r="B2765" t="str">
            <v>SP</v>
          </cell>
          <cell r="C2765" t="str">
            <v>TAQUARITUBA</v>
          </cell>
          <cell r="D2765" t="str">
            <v>355380</v>
          </cell>
          <cell r="F2765">
            <v>91730643</v>
          </cell>
          <cell r="H2765">
            <v>88771590</v>
          </cell>
          <cell r="J2765">
            <v>79894431</v>
          </cell>
        </row>
        <row r="2766">
          <cell r="A2766">
            <v>355385</v>
          </cell>
          <cell r="B2766" t="str">
            <v>SP</v>
          </cell>
          <cell r="C2766" t="str">
            <v>TAQUARIVAÍ</v>
          </cell>
          <cell r="D2766" t="str">
            <v>355385</v>
          </cell>
          <cell r="F2766">
            <v>25402640</v>
          </cell>
          <cell r="H2766">
            <v>24583200</v>
          </cell>
          <cell r="J2766">
            <v>22124880</v>
          </cell>
        </row>
        <row r="2767">
          <cell r="A2767">
            <v>355430</v>
          </cell>
          <cell r="B2767" t="str">
            <v>SP</v>
          </cell>
          <cell r="C2767" t="str">
            <v>TEODORO SAMPAIO</v>
          </cell>
          <cell r="D2767" t="str">
            <v>355430</v>
          </cell>
          <cell r="E2767">
            <v>403349</v>
          </cell>
          <cell r="F2767">
            <v>32275201</v>
          </cell>
          <cell r="G2767">
            <v>320210</v>
          </cell>
          <cell r="H2767">
            <v>26320790</v>
          </cell>
          <cell r="I2767">
            <v>330345</v>
          </cell>
          <cell r="J2767">
            <v>32810822</v>
          </cell>
        </row>
        <row r="2768">
          <cell r="A2768">
            <v>355450</v>
          </cell>
          <cell r="B2768" t="str">
            <v>SP</v>
          </cell>
          <cell r="C2768" t="str">
            <v>TIETÊ</v>
          </cell>
          <cell r="D2768" t="str">
            <v>355450</v>
          </cell>
          <cell r="F2768">
            <v>185063025</v>
          </cell>
          <cell r="G2768">
            <v>38280</v>
          </cell>
          <cell r="H2768">
            <v>180913456</v>
          </cell>
          <cell r="I2768">
            <v>138704</v>
          </cell>
          <cell r="J2768">
            <v>191912732</v>
          </cell>
        </row>
        <row r="2769">
          <cell r="A2769">
            <v>355460</v>
          </cell>
          <cell r="B2769" t="str">
            <v>SP</v>
          </cell>
          <cell r="C2769" t="str">
            <v>TIMBURI</v>
          </cell>
          <cell r="D2769" t="str">
            <v>355460</v>
          </cell>
          <cell r="F2769">
            <v>14765765</v>
          </cell>
          <cell r="H2769">
            <v>14289450</v>
          </cell>
          <cell r="J2769">
            <v>12860505</v>
          </cell>
        </row>
        <row r="2770">
          <cell r="A2770">
            <v>355465</v>
          </cell>
          <cell r="B2770" t="str">
            <v>SP</v>
          </cell>
          <cell r="C2770" t="str">
            <v>TORRE DE PEDRA</v>
          </cell>
          <cell r="D2770" t="str">
            <v>355465</v>
          </cell>
          <cell r="F2770">
            <v>2718762</v>
          </cell>
          <cell r="H2770">
            <v>2631060</v>
          </cell>
          <cell r="J2770">
            <v>2367954</v>
          </cell>
        </row>
        <row r="2771">
          <cell r="A2771">
            <v>355475</v>
          </cell>
          <cell r="B2771" t="str">
            <v>SP</v>
          </cell>
          <cell r="C2771" t="str">
            <v>TRABIJU</v>
          </cell>
          <cell r="D2771" t="str">
            <v>355475</v>
          </cell>
          <cell r="F2771">
            <v>7336739</v>
          </cell>
          <cell r="H2771">
            <v>7100070</v>
          </cell>
          <cell r="J2771">
            <v>6390063</v>
          </cell>
        </row>
        <row r="2772">
          <cell r="A2772">
            <v>355495</v>
          </cell>
          <cell r="B2772" t="str">
            <v>SP</v>
          </cell>
          <cell r="C2772" t="str">
            <v>TUIUTI</v>
          </cell>
          <cell r="D2772" t="str">
            <v>355495</v>
          </cell>
          <cell r="J2772">
            <v>5200</v>
          </cell>
        </row>
        <row r="2773">
          <cell r="A2773">
            <v>355540</v>
          </cell>
          <cell r="B2773" t="str">
            <v>SP</v>
          </cell>
          <cell r="C2773" t="str">
            <v>UBATUBA</v>
          </cell>
          <cell r="D2773" t="str">
            <v>355540</v>
          </cell>
          <cell r="F2773">
            <v>193815720</v>
          </cell>
          <cell r="H2773">
            <v>187563600</v>
          </cell>
          <cell r="J2773">
            <v>168807240</v>
          </cell>
        </row>
        <row r="2774">
          <cell r="A2774">
            <v>355560</v>
          </cell>
          <cell r="B2774" t="str">
            <v>SP</v>
          </cell>
          <cell r="C2774" t="str">
            <v>UCHOA</v>
          </cell>
          <cell r="D2774" t="str">
            <v>355560</v>
          </cell>
          <cell r="E2774">
            <v>90834</v>
          </cell>
          <cell r="F2774">
            <v>17019512</v>
          </cell>
          <cell r="G2774">
            <v>95176</v>
          </cell>
          <cell r="H2774">
            <v>15870825</v>
          </cell>
          <cell r="I2774">
            <v>72232</v>
          </cell>
          <cell r="J2774">
            <v>19080540</v>
          </cell>
        </row>
        <row r="2775">
          <cell r="A2775">
            <v>355570</v>
          </cell>
          <cell r="B2775" t="str">
            <v>SP</v>
          </cell>
          <cell r="C2775" t="str">
            <v>UNIÃO PAULISTA</v>
          </cell>
          <cell r="D2775" t="str">
            <v>355570</v>
          </cell>
          <cell r="F2775">
            <v>2503439</v>
          </cell>
          <cell r="G2775">
            <v>54</v>
          </cell>
          <cell r="H2775">
            <v>2340477</v>
          </cell>
          <cell r="J2775">
            <v>1914377</v>
          </cell>
        </row>
        <row r="2776">
          <cell r="A2776">
            <v>355650</v>
          </cell>
          <cell r="B2776" t="str">
            <v>SP</v>
          </cell>
          <cell r="C2776" t="str">
            <v>VÁRZEA PAULISTA</v>
          </cell>
          <cell r="D2776" t="str">
            <v>355650</v>
          </cell>
          <cell r="F2776">
            <v>288930850</v>
          </cell>
          <cell r="H2776">
            <v>279610500</v>
          </cell>
          <cell r="J2776">
            <v>251649450</v>
          </cell>
        </row>
        <row r="2777">
          <cell r="A2777">
            <v>355690</v>
          </cell>
          <cell r="B2777" t="str">
            <v>SP</v>
          </cell>
          <cell r="C2777" t="str">
            <v>VISTA ALEGRE DO ALTO</v>
          </cell>
          <cell r="D2777" t="str">
            <v>355690</v>
          </cell>
          <cell r="E2777">
            <v>237085</v>
          </cell>
          <cell r="F2777">
            <v>43544119</v>
          </cell>
          <cell r="G2777">
            <v>228254</v>
          </cell>
          <cell r="H2777">
            <v>42893738</v>
          </cell>
          <cell r="I2777">
            <v>286344</v>
          </cell>
          <cell r="J2777">
            <v>39648546</v>
          </cell>
        </row>
        <row r="2778">
          <cell r="A2778">
            <v>355710</v>
          </cell>
          <cell r="B2778" t="str">
            <v>SP</v>
          </cell>
          <cell r="C2778" t="str">
            <v>VOTUPORANGA</v>
          </cell>
          <cell r="D2778" t="str">
            <v>355710</v>
          </cell>
          <cell r="F2778">
            <v>81551452</v>
          </cell>
          <cell r="H2778">
            <v>78920760</v>
          </cell>
          <cell r="J2778">
            <v>71028684</v>
          </cell>
        </row>
        <row r="2779">
          <cell r="A2779">
            <v>280010</v>
          </cell>
          <cell r="B2779" t="str">
            <v>SE</v>
          </cell>
          <cell r="C2779" t="str">
            <v>AMPARO DE SÃO FRANCISCO</v>
          </cell>
          <cell r="D2779" t="str">
            <v>280010</v>
          </cell>
          <cell r="E2779">
            <v>121128</v>
          </cell>
          <cell r="F2779">
            <v>7161656</v>
          </cell>
          <cell r="G2779">
            <v>5443</v>
          </cell>
          <cell r="H2779">
            <v>5340708</v>
          </cell>
          <cell r="I2779">
            <v>39654</v>
          </cell>
          <cell r="J2779">
            <v>7176841</v>
          </cell>
        </row>
        <row r="2780">
          <cell r="A2780">
            <v>280020</v>
          </cell>
          <cell r="B2780" t="str">
            <v>SE</v>
          </cell>
          <cell r="C2780" t="str">
            <v>AQUIDABÃ</v>
          </cell>
          <cell r="D2780" t="str">
            <v>280020</v>
          </cell>
          <cell r="E2780">
            <v>155671</v>
          </cell>
          <cell r="F2780">
            <v>14111380</v>
          </cell>
          <cell r="G2780">
            <v>96498</v>
          </cell>
          <cell r="H2780">
            <v>11328322</v>
          </cell>
          <cell r="I2780">
            <v>104457</v>
          </cell>
          <cell r="J2780">
            <v>9070896</v>
          </cell>
        </row>
        <row r="2781">
          <cell r="A2781">
            <v>280030</v>
          </cell>
          <cell r="B2781" t="str">
            <v>SE</v>
          </cell>
          <cell r="C2781" t="str">
            <v>ARACAJU</v>
          </cell>
          <cell r="D2781" t="str">
            <v>280030</v>
          </cell>
          <cell r="F2781">
            <v>752551443</v>
          </cell>
          <cell r="H2781">
            <v>728275590</v>
          </cell>
          <cell r="J2781">
            <v>655448031</v>
          </cell>
        </row>
        <row r="2782">
          <cell r="A2782">
            <v>280040</v>
          </cell>
          <cell r="B2782" t="str">
            <v>SE</v>
          </cell>
          <cell r="C2782" t="str">
            <v>ARAUÁ</v>
          </cell>
          <cell r="D2782" t="str">
            <v>280040</v>
          </cell>
          <cell r="E2782">
            <v>2999</v>
          </cell>
          <cell r="F2782">
            <v>16753336</v>
          </cell>
          <cell r="G2782">
            <v>7568</v>
          </cell>
          <cell r="H2782">
            <v>15170687</v>
          </cell>
          <cell r="I2782">
            <v>6460</v>
          </cell>
          <cell r="J2782">
            <v>11349843</v>
          </cell>
        </row>
        <row r="2783">
          <cell r="A2783">
            <v>280050</v>
          </cell>
          <cell r="B2783" t="str">
            <v>SE</v>
          </cell>
          <cell r="C2783" t="str">
            <v>AREIA BRANCA</v>
          </cell>
          <cell r="D2783" t="str">
            <v>280050</v>
          </cell>
          <cell r="F2783">
            <v>11971797</v>
          </cell>
          <cell r="H2783">
            <v>11585610</v>
          </cell>
          <cell r="J2783">
            <v>10427049</v>
          </cell>
        </row>
        <row r="2784">
          <cell r="A2784">
            <v>280060</v>
          </cell>
          <cell r="B2784" t="str">
            <v>SE</v>
          </cell>
          <cell r="C2784" t="str">
            <v>BARRA DOS COQUEIROS</v>
          </cell>
          <cell r="D2784" t="str">
            <v>280060</v>
          </cell>
          <cell r="E2784">
            <v>800074</v>
          </cell>
          <cell r="F2784">
            <v>33602950</v>
          </cell>
          <cell r="G2784">
            <v>312014</v>
          </cell>
          <cell r="H2784">
            <v>24574424</v>
          </cell>
          <cell r="I2784">
            <v>281945</v>
          </cell>
          <cell r="J2784">
            <v>14668004</v>
          </cell>
        </row>
        <row r="2785">
          <cell r="A2785">
            <v>280067</v>
          </cell>
          <cell r="B2785" t="str">
            <v>SE</v>
          </cell>
          <cell r="C2785" t="str">
            <v>BOQUIM</v>
          </cell>
          <cell r="D2785" t="str">
            <v>280067</v>
          </cell>
          <cell r="E2785">
            <v>17508</v>
          </cell>
          <cell r="F2785">
            <v>71035064</v>
          </cell>
          <cell r="G2785">
            <v>471928</v>
          </cell>
          <cell r="H2785">
            <v>54596569</v>
          </cell>
          <cell r="I2785">
            <v>51422</v>
          </cell>
          <cell r="J2785">
            <v>45005003</v>
          </cell>
        </row>
        <row r="2786">
          <cell r="A2786">
            <v>280070</v>
          </cell>
          <cell r="B2786" t="str">
            <v>SE</v>
          </cell>
          <cell r="C2786" t="str">
            <v>BREJO GRANDE</v>
          </cell>
          <cell r="D2786" t="str">
            <v>280070</v>
          </cell>
          <cell r="F2786">
            <v>39806943</v>
          </cell>
          <cell r="H2786">
            <v>38509710</v>
          </cell>
          <cell r="J2786">
            <v>34658127</v>
          </cell>
        </row>
        <row r="2787">
          <cell r="A2787">
            <v>280100</v>
          </cell>
          <cell r="B2787" t="str">
            <v>SE</v>
          </cell>
          <cell r="C2787" t="str">
            <v>CAMPO DO BRITO</v>
          </cell>
          <cell r="D2787" t="str">
            <v>280100</v>
          </cell>
          <cell r="E2787">
            <v>284303</v>
          </cell>
          <cell r="F2787">
            <v>29086880</v>
          </cell>
          <cell r="G2787">
            <v>326629</v>
          </cell>
          <cell r="H2787">
            <v>35680959</v>
          </cell>
          <cell r="I2787">
            <v>226674</v>
          </cell>
          <cell r="J2787">
            <v>32749059</v>
          </cell>
        </row>
        <row r="2788">
          <cell r="A2788">
            <v>280110</v>
          </cell>
          <cell r="B2788" t="str">
            <v>SE</v>
          </cell>
          <cell r="C2788" t="str">
            <v>CANHOBA</v>
          </cell>
          <cell r="D2788" t="str">
            <v>280110</v>
          </cell>
          <cell r="E2788">
            <v>16036</v>
          </cell>
          <cell r="F2788">
            <v>27088015</v>
          </cell>
          <cell r="G2788">
            <v>135927</v>
          </cell>
          <cell r="H2788">
            <v>26222057</v>
          </cell>
          <cell r="I2788">
            <v>1210</v>
          </cell>
          <cell r="J2788">
            <v>22021548</v>
          </cell>
        </row>
        <row r="2789">
          <cell r="A2789">
            <v>280120</v>
          </cell>
          <cell r="B2789" t="str">
            <v>SE</v>
          </cell>
          <cell r="C2789" t="str">
            <v>CANINDÉ DE SÃO FRANCISCO</v>
          </cell>
          <cell r="D2789" t="str">
            <v>280120</v>
          </cell>
          <cell r="E2789">
            <v>2107402</v>
          </cell>
          <cell r="F2789">
            <v>70586399</v>
          </cell>
          <cell r="G2789">
            <v>133323</v>
          </cell>
          <cell r="H2789">
            <v>71930881</v>
          </cell>
          <cell r="I2789">
            <v>138128</v>
          </cell>
          <cell r="J2789">
            <v>71882357</v>
          </cell>
        </row>
        <row r="2790">
          <cell r="A2790">
            <v>280130</v>
          </cell>
          <cell r="B2790" t="str">
            <v>SE</v>
          </cell>
          <cell r="C2790" t="str">
            <v>CAPELA</v>
          </cell>
          <cell r="D2790" t="str">
            <v>280130</v>
          </cell>
          <cell r="E2790">
            <v>532712</v>
          </cell>
          <cell r="F2790">
            <v>79406033</v>
          </cell>
          <cell r="G2790">
            <v>510881</v>
          </cell>
          <cell r="H2790">
            <v>85441991</v>
          </cell>
          <cell r="I2790">
            <v>373820</v>
          </cell>
          <cell r="J2790">
            <v>84483884</v>
          </cell>
        </row>
        <row r="2791">
          <cell r="A2791">
            <v>280140</v>
          </cell>
          <cell r="B2791" t="str">
            <v>SE</v>
          </cell>
          <cell r="C2791" t="str">
            <v>CARIRA</v>
          </cell>
          <cell r="D2791" t="str">
            <v>280140</v>
          </cell>
          <cell r="E2791">
            <v>126377</v>
          </cell>
          <cell r="F2791">
            <v>53541241</v>
          </cell>
          <cell r="G2791">
            <v>121948</v>
          </cell>
          <cell r="H2791">
            <v>47603858</v>
          </cell>
          <cell r="I2791">
            <v>134573</v>
          </cell>
          <cell r="J2791">
            <v>39545483</v>
          </cell>
        </row>
        <row r="2792">
          <cell r="A2792">
            <v>280150</v>
          </cell>
          <cell r="B2792" t="str">
            <v>SE</v>
          </cell>
          <cell r="C2792" t="str">
            <v>CARMÓPOLIS</v>
          </cell>
          <cell r="D2792" t="str">
            <v>280150</v>
          </cell>
          <cell r="E2792">
            <v>21702</v>
          </cell>
          <cell r="F2792">
            <v>21128172</v>
          </cell>
          <cell r="G2792">
            <v>19167</v>
          </cell>
          <cell r="H2792">
            <v>29180650</v>
          </cell>
          <cell r="I2792">
            <v>57838</v>
          </cell>
          <cell r="J2792">
            <v>31516141</v>
          </cell>
        </row>
        <row r="2793">
          <cell r="A2793">
            <v>280160</v>
          </cell>
          <cell r="B2793" t="str">
            <v>SE</v>
          </cell>
          <cell r="C2793" t="str">
            <v>CEDRO DE SÃO JOÃO</v>
          </cell>
          <cell r="D2793" t="str">
            <v>280160</v>
          </cell>
          <cell r="E2793">
            <v>24</v>
          </cell>
          <cell r="F2793">
            <v>21373322</v>
          </cell>
          <cell r="G2793">
            <v>43187</v>
          </cell>
          <cell r="H2793">
            <v>22561560</v>
          </cell>
          <cell r="I2793">
            <v>12938</v>
          </cell>
          <cell r="J2793">
            <v>25273443</v>
          </cell>
        </row>
        <row r="2794">
          <cell r="A2794">
            <v>280170</v>
          </cell>
          <cell r="B2794" t="str">
            <v>SE</v>
          </cell>
          <cell r="C2794" t="str">
            <v>CRISTINÁPOLIS</v>
          </cell>
          <cell r="D2794" t="str">
            <v>280170</v>
          </cell>
          <cell r="E2794">
            <v>140085</v>
          </cell>
          <cell r="F2794">
            <v>892722007</v>
          </cell>
          <cell r="G2794">
            <v>1453</v>
          </cell>
          <cell r="H2794">
            <v>862851125</v>
          </cell>
          <cell r="I2794">
            <v>116228</v>
          </cell>
          <cell r="J2794">
            <v>779122933</v>
          </cell>
        </row>
        <row r="2795">
          <cell r="A2795">
            <v>280190</v>
          </cell>
          <cell r="B2795" t="str">
            <v>SE</v>
          </cell>
          <cell r="C2795" t="str">
            <v>CUMBE</v>
          </cell>
          <cell r="D2795" t="str">
            <v>280190</v>
          </cell>
          <cell r="E2795">
            <v>316</v>
          </cell>
          <cell r="F2795">
            <v>2922107</v>
          </cell>
          <cell r="G2795">
            <v>13</v>
          </cell>
          <cell r="H2795">
            <v>2903605</v>
          </cell>
          <cell r="I2795">
            <v>715</v>
          </cell>
          <cell r="J2795">
            <v>2367816</v>
          </cell>
        </row>
        <row r="2796">
          <cell r="A2796">
            <v>280200</v>
          </cell>
          <cell r="B2796" t="str">
            <v>SE</v>
          </cell>
          <cell r="C2796" t="str">
            <v>DIVINA PASTORA</v>
          </cell>
          <cell r="D2796" t="str">
            <v>280200</v>
          </cell>
          <cell r="E2796">
            <v>74542</v>
          </cell>
          <cell r="F2796">
            <v>21695166</v>
          </cell>
          <cell r="G2796">
            <v>86461</v>
          </cell>
          <cell r="H2796">
            <v>22272670</v>
          </cell>
          <cell r="I2796">
            <v>66520</v>
          </cell>
          <cell r="J2796">
            <v>21557206</v>
          </cell>
        </row>
        <row r="2797">
          <cell r="A2797">
            <v>280210</v>
          </cell>
          <cell r="B2797" t="str">
            <v>SE</v>
          </cell>
          <cell r="C2797" t="str">
            <v>ESTÂNCIA</v>
          </cell>
          <cell r="D2797" t="str">
            <v>280210</v>
          </cell>
          <cell r="E2797">
            <v>3367101</v>
          </cell>
          <cell r="F2797">
            <v>95313465</v>
          </cell>
          <cell r="G2797">
            <v>698823</v>
          </cell>
          <cell r="H2797">
            <v>42763206</v>
          </cell>
          <cell r="I2797">
            <v>1075605</v>
          </cell>
          <cell r="J2797">
            <v>50245510</v>
          </cell>
        </row>
        <row r="2798">
          <cell r="A2798">
            <v>280220</v>
          </cell>
          <cell r="B2798" t="str">
            <v>SE</v>
          </cell>
          <cell r="C2798" t="str">
            <v>FEIRA NOVA</v>
          </cell>
          <cell r="D2798" t="str">
            <v>280220</v>
          </cell>
          <cell r="E2798">
            <v>2258</v>
          </cell>
          <cell r="F2798">
            <v>7511091</v>
          </cell>
          <cell r="G2798">
            <v>392</v>
          </cell>
          <cell r="H2798">
            <v>7976209</v>
          </cell>
          <cell r="I2798">
            <v>405</v>
          </cell>
          <cell r="J2798">
            <v>7398038</v>
          </cell>
        </row>
        <row r="2799">
          <cell r="A2799">
            <v>280230</v>
          </cell>
          <cell r="B2799" t="str">
            <v>SE</v>
          </cell>
          <cell r="C2799" t="str">
            <v>FREI PAULO</v>
          </cell>
          <cell r="D2799" t="str">
            <v>280230</v>
          </cell>
          <cell r="F2799">
            <v>36426232626</v>
          </cell>
          <cell r="H2799">
            <v>42494861085</v>
          </cell>
          <cell r="J2799">
            <v>38243626329</v>
          </cell>
        </row>
        <row r="2800">
          <cell r="A2800">
            <v>280240</v>
          </cell>
          <cell r="B2800" t="str">
            <v>SE</v>
          </cell>
          <cell r="C2800" t="str">
            <v>GARARU</v>
          </cell>
          <cell r="D2800" t="str">
            <v>280240</v>
          </cell>
          <cell r="F2800">
            <v>116121247</v>
          </cell>
          <cell r="H2800">
            <v>112288644</v>
          </cell>
          <cell r="J2800">
            <v>101014067</v>
          </cell>
        </row>
        <row r="2801">
          <cell r="A2801">
            <v>280250</v>
          </cell>
          <cell r="B2801" t="str">
            <v>SE</v>
          </cell>
          <cell r="C2801" t="str">
            <v>GENERAL MAYNARD</v>
          </cell>
          <cell r="D2801" t="str">
            <v>280250</v>
          </cell>
          <cell r="E2801">
            <v>10066</v>
          </cell>
          <cell r="F2801">
            <v>14624585</v>
          </cell>
          <cell r="H2801">
            <v>16024571</v>
          </cell>
          <cell r="J2801">
            <v>14285273</v>
          </cell>
        </row>
        <row r="2802">
          <cell r="A2802">
            <v>280260</v>
          </cell>
          <cell r="B2802" t="str">
            <v>SE</v>
          </cell>
          <cell r="C2802" t="str">
            <v>GRACHO CARDOSO</v>
          </cell>
          <cell r="D2802" t="str">
            <v>280260</v>
          </cell>
          <cell r="E2802">
            <v>577</v>
          </cell>
          <cell r="F2802">
            <v>482191837</v>
          </cell>
          <cell r="G2802">
            <v>222</v>
          </cell>
          <cell r="H2802">
            <v>466453749</v>
          </cell>
          <cell r="J2802">
            <v>420397966</v>
          </cell>
        </row>
        <row r="2803">
          <cell r="A2803">
            <v>280270</v>
          </cell>
          <cell r="B2803" t="str">
            <v>SE</v>
          </cell>
          <cell r="C2803" t="str">
            <v>ILHA DAS FLORES</v>
          </cell>
          <cell r="D2803" t="str">
            <v>280270</v>
          </cell>
          <cell r="F2803">
            <v>5133972</v>
          </cell>
          <cell r="H2803">
            <v>4968360</v>
          </cell>
          <cell r="J2803">
            <v>4471524</v>
          </cell>
        </row>
        <row r="2804">
          <cell r="A2804">
            <v>280280</v>
          </cell>
          <cell r="B2804" t="str">
            <v>SE</v>
          </cell>
          <cell r="C2804" t="str">
            <v>INDIAROBA</v>
          </cell>
          <cell r="D2804" t="str">
            <v>280280</v>
          </cell>
          <cell r="E2804">
            <v>3088</v>
          </cell>
          <cell r="F2804">
            <v>7448285</v>
          </cell>
          <cell r="G2804">
            <v>192272</v>
          </cell>
          <cell r="H2804">
            <v>8360964</v>
          </cell>
          <cell r="I2804">
            <v>2948</v>
          </cell>
          <cell r="J2804">
            <v>7573138</v>
          </cell>
        </row>
        <row r="2805">
          <cell r="A2805">
            <v>280290</v>
          </cell>
          <cell r="B2805" t="str">
            <v>SE</v>
          </cell>
          <cell r="C2805" t="str">
            <v>ITABAIANA</v>
          </cell>
          <cell r="D2805" t="str">
            <v>280290</v>
          </cell>
          <cell r="E2805">
            <v>1012372</v>
          </cell>
          <cell r="F2805">
            <v>490651245</v>
          </cell>
          <cell r="G2805">
            <v>2262849</v>
          </cell>
          <cell r="H2805">
            <v>485381196</v>
          </cell>
          <cell r="I2805">
            <v>1665159</v>
          </cell>
          <cell r="J2805">
            <v>450397302</v>
          </cell>
        </row>
        <row r="2806">
          <cell r="A2806">
            <v>280300</v>
          </cell>
          <cell r="B2806" t="str">
            <v>SE</v>
          </cell>
          <cell r="C2806" t="str">
            <v>ITABAIANINHA</v>
          </cell>
          <cell r="D2806" t="str">
            <v>280300</v>
          </cell>
          <cell r="E2806">
            <v>290977</v>
          </cell>
          <cell r="F2806">
            <v>32750110</v>
          </cell>
          <cell r="G2806">
            <v>151399</v>
          </cell>
          <cell r="H2806">
            <v>24707022</v>
          </cell>
          <cell r="I2806">
            <v>182941</v>
          </cell>
          <cell r="J2806">
            <v>19367143</v>
          </cell>
        </row>
        <row r="2807">
          <cell r="A2807">
            <v>280310</v>
          </cell>
          <cell r="B2807" t="str">
            <v>SE</v>
          </cell>
          <cell r="C2807" t="str">
            <v>ITABI</v>
          </cell>
          <cell r="D2807" t="str">
            <v>280310</v>
          </cell>
          <cell r="F2807">
            <v>53493600</v>
          </cell>
          <cell r="H2807">
            <v>51768000</v>
          </cell>
          <cell r="J2807">
            <v>46591200</v>
          </cell>
        </row>
        <row r="2808">
          <cell r="A2808">
            <v>280320</v>
          </cell>
          <cell r="B2808" t="str">
            <v>SE</v>
          </cell>
          <cell r="C2808" t="str">
            <v>ITAPORANGA D'AJUDA</v>
          </cell>
          <cell r="D2808" t="str">
            <v>280320</v>
          </cell>
          <cell r="E2808">
            <v>80889</v>
          </cell>
          <cell r="F2808">
            <v>19402379</v>
          </cell>
          <cell r="G2808">
            <v>14511</v>
          </cell>
          <cell r="H2808">
            <v>30180991</v>
          </cell>
          <cell r="I2808">
            <v>27000</v>
          </cell>
          <cell r="J2808">
            <v>37371049</v>
          </cell>
        </row>
        <row r="2809">
          <cell r="A2809">
            <v>280330</v>
          </cell>
          <cell r="B2809" t="str">
            <v>SE</v>
          </cell>
          <cell r="C2809" t="str">
            <v>JAPARATUBA</v>
          </cell>
          <cell r="D2809" t="str">
            <v>280330</v>
          </cell>
          <cell r="E2809">
            <v>234047</v>
          </cell>
          <cell r="F2809">
            <v>82095519</v>
          </cell>
          <cell r="G2809">
            <v>82753</v>
          </cell>
          <cell r="H2809">
            <v>75922109</v>
          </cell>
          <cell r="I2809">
            <v>552701</v>
          </cell>
          <cell r="J2809">
            <v>59284007</v>
          </cell>
        </row>
        <row r="2810">
          <cell r="A2810">
            <v>280340</v>
          </cell>
          <cell r="B2810" t="str">
            <v>SE</v>
          </cell>
          <cell r="C2810" t="str">
            <v>JAPOATÃ</v>
          </cell>
          <cell r="D2810" t="str">
            <v>280340</v>
          </cell>
          <cell r="F2810">
            <v>5406554</v>
          </cell>
          <cell r="H2810">
            <v>7895325</v>
          </cell>
          <cell r="J2810">
            <v>6739063</v>
          </cell>
        </row>
        <row r="2811">
          <cell r="A2811">
            <v>280350</v>
          </cell>
          <cell r="B2811" t="str">
            <v>SE</v>
          </cell>
          <cell r="C2811" t="str">
            <v>LAGARTO</v>
          </cell>
          <cell r="D2811" t="str">
            <v>280350</v>
          </cell>
          <cell r="E2811">
            <v>1278725</v>
          </cell>
          <cell r="F2811">
            <v>234338517</v>
          </cell>
          <cell r="G2811">
            <v>1355657</v>
          </cell>
          <cell r="H2811">
            <v>262226261</v>
          </cell>
          <cell r="I2811">
            <v>2369726</v>
          </cell>
          <cell r="J2811">
            <v>225898473</v>
          </cell>
        </row>
        <row r="2812">
          <cell r="A2812">
            <v>280360</v>
          </cell>
          <cell r="B2812" t="str">
            <v>SE</v>
          </cell>
          <cell r="C2812" t="str">
            <v>LARANJEIRAS</v>
          </cell>
          <cell r="D2812" t="str">
            <v>280360</v>
          </cell>
          <cell r="F2812">
            <v>42162883</v>
          </cell>
          <cell r="H2812">
            <v>40802790</v>
          </cell>
          <cell r="J2812">
            <v>36722511</v>
          </cell>
        </row>
        <row r="2813">
          <cell r="A2813">
            <v>280370</v>
          </cell>
          <cell r="B2813" t="str">
            <v>SE</v>
          </cell>
          <cell r="C2813" t="str">
            <v>MACAMBIRA</v>
          </cell>
          <cell r="D2813" t="str">
            <v>280370</v>
          </cell>
          <cell r="F2813">
            <v>1870137</v>
          </cell>
          <cell r="H2813">
            <v>1809810</v>
          </cell>
          <cell r="J2813">
            <v>1628829</v>
          </cell>
        </row>
        <row r="2814">
          <cell r="A2814">
            <v>280380</v>
          </cell>
          <cell r="B2814" t="str">
            <v>SE</v>
          </cell>
          <cell r="C2814" t="str">
            <v>MALHADA DOS BOIS</v>
          </cell>
          <cell r="D2814" t="str">
            <v>280380</v>
          </cell>
          <cell r="E2814">
            <v>343580</v>
          </cell>
          <cell r="F2814">
            <v>17264862</v>
          </cell>
          <cell r="H2814">
            <v>18644876</v>
          </cell>
          <cell r="I2814">
            <v>43998</v>
          </cell>
          <cell r="J2814">
            <v>16328935</v>
          </cell>
        </row>
        <row r="2815">
          <cell r="A2815">
            <v>280400</v>
          </cell>
          <cell r="B2815" t="str">
            <v>SE</v>
          </cell>
          <cell r="C2815" t="str">
            <v>MARUIM</v>
          </cell>
          <cell r="D2815" t="str">
            <v>280400</v>
          </cell>
          <cell r="E2815">
            <v>158818</v>
          </cell>
          <cell r="F2815">
            <v>16601520</v>
          </cell>
          <cell r="G2815">
            <v>22960</v>
          </cell>
          <cell r="H2815">
            <v>16871475</v>
          </cell>
          <cell r="I2815">
            <v>135821</v>
          </cell>
          <cell r="J2815">
            <v>15479246</v>
          </cell>
        </row>
        <row r="2816">
          <cell r="A2816">
            <v>280410</v>
          </cell>
          <cell r="B2816" t="str">
            <v>SE</v>
          </cell>
          <cell r="C2816" t="str">
            <v>MOITA BONITA</v>
          </cell>
          <cell r="D2816" t="str">
            <v>280410</v>
          </cell>
          <cell r="E2816">
            <v>43207</v>
          </cell>
          <cell r="F2816">
            <v>13623048</v>
          </cell>
          <cell r="G2816">
            <v>45383</v>
          </cell>
          <cell r="H2816">
            <v>13911620</v>
          </cell>
          <cell r="I2816">
            <v>74818</v>
          </cell>
          <cell r="J2816">
            <v>11765034</v>
          </cell>
        </row>
        <row r="2817">
          <cell r="A2817">
            <v>280420</v>
          </cell>
          <cell r="B2817" t="str">
            <v>SE</v>
          </cell>
          <cell r="C2817" t="str">
            <v>MONTE ALEGRE DE SERGIPE</v>
          </cell>
          <cell r="D2817" t="str">
            <v>280420</v>
          </cell>
          <cell r="E2817">
            <v>101075</v>
          </cell>
          <cell r="F2817">
            <v>12120164</v>
          </cell>
          <cell r="G2817">
            <v>99202</v>
          </cell>
          <cell r="H2817">
            <v>15524852</v>
          </cell>
          <cell r="I2817">
            <v>198929</v>
          </cell>
          <cell r="J2817">
            <v>16026181</v>
          </cell>
        </row>
        <row r="2818">
          <cell r="A2818">
            <v>280430</v>
          </cell>
          <cell r="B2818" t="str">
            <v>SE</v>
          </cell>
          <cell r="C2818" t="str">
            <v>MURIBECA</v>
          </cell>
          <cell r="D2818" t="str">
            <v>280430</v>
          </cell>
          <cell r="E2818">
            <v>44329</v>
          </cell>
          <cell r="F2818">
            <v>13360985</v>
          </cell>
          <cell r="G2818">
            <v>38483</v>
          </cell>
          <cell r="H2818">
            <v>11458836</v>
          </cell>
          <cell r="I2818">
            <v>27372</v>
          </cell>
          <cell r="J2818">
            <v>9568085</v>
          </cell>
        </row>
        <row r="2819">
          <cell r="A2819">
            <v>280440</v>
          </cell>
          <cell r="B2819" t="str">
            <v>SE</v>
          </cell>
          <cell r="C2819" t="str">
            <v>NEÓPOLIS</v>
          </cell>
          <cell r="D2819" t="str">
            <v>280440</v>
          </cell>
          <cell r="F2819">
            <v>36103049</v>
          </cell>
          <cell r="G2819">
            <v>12603</v>
          </cell>
          <cell r="H2819">
            <v>71360713</v>
          </cell>
          <cell r="I2819">
            <v>3382</v>
          </cell>
          <cell r="J2819">
            <v>64258635</v>
          </cell>
        </row>
        <row r="2820">
          <cell r="A2820">
            <v>280445</v>
          </cell>
          <cell r="B2820" t="str">
            <v>SE</v>
          </cell>
          <cell r="C2820" t="str">
            <v>NOSSA SENHORA APARECIDA</v>
          </cell>
          <cell r="D2820" t="str">
            <v>280445</v>
          </cell>
          <cell r="E2820">
            <v>43466</v>
          </cell>
          <cell r="F2820">
            <v>20062965</v>
          </cell>
          <cell r="G2820">
            <v>5716</v>
          </cell>
          <cell r="H2820">
            <v>19086539</v>
          </cell>
          <cell r="I2820">
            <v>14941</v>
          </cell>
          <cell r="J2820">
            <v>17709732</v>
          </cell>
        </row>
        <row r="2821">
          <cell r="A2821">
            <v>280460</v>
          </cell>
          <cell r="B2821" t="str">
            <v>SE</v>
          </cell>
          <cell r="C2821" t="str">
            <v>NOSSA SENHORA DAS DORES</v>
          </cell>
          <cell r="D2821" t="str">
            <v>280460</v>
          </cell>
          <cell r="F2821">
            <v>36895890</v>
          </cell>
          <cell r="H2821">
            <v>35705700</v>
          </cell>
          <cell r="J2821">
            <v>32135130</v>
          </cell>
        </row>
        <row r="2822">
          <cell r="A2822">
            <v>280470</v>
          </cell>
          <cell r="B2822" t="str">
            <v>SE</v>
          </cell>
          <cell r="C2822" t="str">
            <v>NOSSA SENHORA DE LOURDES</v>
          </cell>
          <cell r="D2822" t="str">
            <v>280470</v>
          </cell>
          <cell r="E2822">
            <v>10987</v>
          </cell>
          <cell r="F2822">
            <v>16961263</v>
          </cell>
          <cell r="G2822">
            <v>8171</v>
          </cell>
          <cell r="H2822">
            <v>19807811</v>
          </cell>
          <cell r="I2822">
            <v>12282</v>
          </cell>
          <cell r="J2822">
            <v>19674747</v>
          </cell>
        </row>
        <row r="2823">
          <cell r="A2823">
            <v>280480</v>
          </cell>
          <cell r="B2823" t="str">
            <v>SE</v>
          </cell>
          <cell r="C2823" t="str">
            <v>NOSSA SENHORA DO SOCORRO</v>
          </cell>
          <cell r="D2823" t="str">
            <v>280480</v>
          </cell>
          <cell r="E2823">
            <v>1188132</v>
          </cell>
          <cell r="F2823">
            <v>278051129</v>
          </cell>
          <cell r="G2823">
            <v>1548388</v>
          </cell>
          <cell r="H2823">
            <v>260784790</v>
          </cell>
          <cell r="I2823">
            <v>2439275</v>
          </cell>
          <cell r="J2823">
            <v>228908372</v>
          </cell>
        </row>
        <row r="2824">
          <cell r="A2824">
            <v>280490</v>
          </cell>
          <cell r="B2824" t="str">
            <v>SE</v>
          </cell>
          <cell r="C2824" t="str">
            <v>PACATUBA</v>
          </cell>
          <cell r="D2824" t="str">
            <v>280490</v>
          </cell>
          <cell r="E2824">
            <v>116</v>
          </cell>
          <cell r="F2824">
            <v>47671289</v>
          </cell>
          <cell r="G2824">
            <v>31</v>
          </cell>
          <cell r="H2824">
            <v>47560432</v>
          </cell>
          <cell r="I2824">
            <v>579</v>
          </cell>
          <cell r="J2824">
            <v>47018043</v>
          </cell>
        </row>
        <row r="2825">
          <cell r="A2825">
            <v>280500</v>
          </cell>
          <cell r="B2825" t="str">
            <v>SE</v>
          </cell>
          <cell r="C2825" t="str">
            <v>PEDRA MOLE</v>
          </cell>
          <cell r="D2825" t="str">
            <v>280500</v>
          </cell>
          <cell r="E2825">
            <v>116674</v>
          </cell>
          <cell r="F2825">
            <v>10457270</v>
          </cell>
          <cell r="G2825">
            <v>37973</v>
          </cell>
          <cell r="H2825">
            <v>8501848</v>
          </cell>
          <cell r="I2825">
            <v>66244</v>
          </cell>
          <cell r="J2825">
            <v>6166164</v>
          </cell>
        </row>
        <row r="2826">
          <cell r="A2826">
            <v>280510</v>
          </cell>
          <cell r="B2826" t="str">
            <v>SE</v>
          </cell>
          <cell r="C2826" t="str">
            <v>PEDRINHAS</v>
          </cell>
          <cell r="D2826" t="str">
            <v>280510</v>
          </cell>
          <cell r="E2826">
            <v>30041</v>
          </cell>
          <cell r="F2826">
            <v>12832788</v>
          </cell>
          <cell r="G2826">
            <v>33630</v>
          </cell>
          <cell r="H2826">
            <v>12798516</v>
          </cell>
          <cell r="I2826">
            <v>30665</v>
          </cell>
          <cell r="J2826">
            <v>11463994</v>
          </cell>
        </row>
        <row r="2827">
          <cell r="A2827">
            <v>280520</v>
          </cell>
          <cell r="B2827" t="str">
            <v>SE</v>
          </cell>
          <cell r="C2827" t="str">
            <v>PINHÃO</v>
          </cell>
          <cell r="D2827" t="str">
            <v>280520</v>
          </cell>
          <cell r="F2827">
            <v>3189590</v>
          </cell>
          <cell r="H2827">
            <v>3086700</v>
          </cell>
          <cell r="J2827">
            <v>3368880</v>
          </cell>
        </row>
        <row r="2828">
          <cell r="A2828">
            <v>280530</v>
          </cell>
          <cell r="B2828" t="str">
            <v>SE</v>
          </cell>
          <cell r="C2828" t="str">
            <v>PIRAMBU</v>
          </cell>
          <cell r="D2828" t="str">
            <v>280530</v>
          </cell>
          <cell r="F2828">
            <v>17707510</v>
          </cell>
          <cell r="H2828">
            <v>17100070</v>
          </cell>
          <cell r="J2828">
            <v>15377985</v>
          </cell>
        </row>
        <row r="2829">
          <cell r="A2829">
            <v>280540</v>
          </cell>
          <cell r="B2829" t="str">
            <v>SE</v>
          </cell>
          <cell r="C2829" t="str">
            <v>POÇO REDONDO</v>
          </cell>
          <cell r="D2829" t="str">
            <v>280540</v>
          </cell>
          <cell r="F2829">
            <v>69300097</v>
          </cell>
          <cell r="G2829">
            <v>1850458</v>
          </cell>
          <cell r="H2829">
            <v>49459618</v>
          </cell>
          <cell r="I2829">
            <v>205163</v>
          </cell>
          <cell r="J2829">
            <v>17315577</v>
          </cell>
        </row>
        <row r="2830">
          <cell r="A2830">
            <v>280550</v>
          </cell>
          <cell r="B2830" t="str">
            <v>SE</v>
          </cell>
          <cell r="C2830" t="str">
            <v>POÇO VERDE</v>
          </cell>
          <cell r="D2830" t="str">
            <v>280550</v>
          </cell>
          <cell r="E2830">
            <v>26202</v>
          </cell>
          <cell r="F2830">
            <v>4422687</v>
          </cell>
          <cell r="G2830">
            <v>40521</v>
          </cell>
          <cell r="H2830">
            <v>3336579</v>
          </cell>
          <cell r="I2830">
            <v>128016</v>
          </cell>
          <cell r="J2830">
            <v>5432631</v>
          </cell>
        </row>
        <row r="2831">
          <cell r="A2831">
            <v>280560</v>
          </cell>
          <cell r="B2831" t="str">
            <v>SE</v>
          </cell>
          <cell r="C2831" t="str">
            <v>PORTO DA FOLHA</v>
          </cell>
          <cell r="D2831" t="str">
            <v>280560</v>
          </cell>
          <cell r="F2831">
            <v>44977901</v>
          </cell>
          <cell r="G2831">
            <v>61135</v>
          </cell>
          <cell r="H2831">
            <v>52793914</v>
          </cell>
          <cell r="I2831">
            <v>58250</v>
          </cell>
          <cell r="J2831">
            <v>49465777</v>
          </cell>
        </row>
        <row r="2832">
          <cell r="A2832">
            <v>280570</v>
          </cell>
          <cell r="B2832" t="str">
            <v>SE</v>
          </cell>
          <cell r="C2832" t="str">
            <v>PROPRIÁ</v>
          </cell>
          <cell r="D2832" t="str">
            <v>280570</v>
          </cell>
          <cell r="E2832">
            <v>66236</v>
          </cell>
          <cell r="F2832">
            <v>36271136</v>
          </cell>
          <cell r="G2832">
            <v>40898</v>
          </cell>
          <cell r="H2832">
            <v>34221334</v>
          </cell>
          <cell r="I2832">
            <v>294186</v>
          </cell>
          <cell r="J2832">
            <v>27783608</v>
          </cell>
        </row>
        <row r="2833">
          <cell r="A2833">
            <v>280580</v>
          </cell>
          <cell r="B2833" t="str">
            <v>SE</v>
          </cell>
          <cell r="C2833" t="str">
            <v>RIACHÃO DO DANTAS</v>
          </cell>
          <cell r="D2833" t="str">
            <v>280580</v>
          </cell>
          <cell r="E2833">
            <v>61832</v>
          </cell>
          <cell r="F2833">
            <v>22473118</v>
          </cell>
          <cell r="G2833">
            <v>26946</v>
          </cell>
          <cell r="H2833">
            <v>20063336</v>
          </cell>
          <cell r="I2833">
            <v>40820</v>
          </cell>
          <cell r="J2833">
            <v>18661237</v>
          </cell>
        </row>
        <row r="2834">
          <cell r="A2834">
            <v>280590</v>
          </cell>
          <cell r="B2834" t="str">
            <v>SE</v>
          </cell>
          <cell r="C2834" t="str">
            <v>RIACHUELO</v>
          </cell>
          <cell r="D2834" t="str">
            <v>280590</v>
          </cell>
          <cell r="E2834">
            <v>140368</v>
          </cell>
          <cell r="F2834">
            <v>34936386</v>
          </cell>
          <cell r="G2834">
            <v>125544</v>
          </cell>
          <cell r="H2834">
            <v>32060767</v>
          </cell>
          <cell r="I2834">
            <v>123656</v>
          </cell>
          <cell r="J2834">
            <v>32680252</v>
          </cell>
        </row>
        <row r="2835">
          <cell r="A2835">
            <v>280600</v>
          </cell>
          <cell r="B2835" t="str">
            <v>SE</v>
          </cell>
          <cell r="C2835" t="str">
            <v>RIBEIRÓPOLIS</v>
          </cell>
          <cell r="D2835" t="str">
            <v>280600</v>
          </cell>
          <cell r="E2835">
            <v>29875</v>
          </cell>
          <cell r="F2835">
            <v>9033338</v>
          </cell>
          <cell r="G2835">
            <v>38960</v>
          </cell>
          <cell r="H2835">
            <v>7714506</v>
          </cell>
          <cell r="I2835">
            <v>37441</v>
          </cell>
          <cell r="J2835">
            <v>5698842</v>
          </cell>
        </row>
        <row r="2836">
          <cell r="A2836">
            <v>280610</v>
          </cell>
          <cell r="B2836" t="str">
            <v>SE</v>
          </cell>
          <cell r="C2836" t="str">
            <v>ROSÁRIO DO CATETE</v>
          </cell>
          <cell r="D2836" t="str">
            <v>280610</v>
          </cell>
          <cell r="E2836">
            <v>236193</v>
          </cell>
          <cell r="F2836">
            <v>12699928</v>
          </cell>
          <cell r="G2836">
            <v>163289</v>
          </cell>
          <cell r="H2836">
            <v>12111624</v>
          </cell>
          <cell r="I2836">
            <v>283221</v>
          </cell>
          <cell r="J2836">
            <v>11734379</v>
          </cell>
        </row>
        <row r="2837">
          <cell r="A2837">
            <v>280620</v>
          </cell>
          <cell r="B2837" t="str">
            <v>SE</v>
          </cell>
          <cell r="C2837" t="str">
            <v>SALGADO</v>
          </cell>
          <cell r="D2837" t="str">
            <v>280620</v>
          </cell>
          <cell r="F2837">
            <v>13790846</v>
          </cell>
          <cell r="H2837">
            <v>13345980</v>
          </cell>
          <cell r="J2837">
            <v>12011382</v>
          </cell>
        </row>
        <row r="2838">
          <cell r="A2838">
            <v>280630</v>
          </cell>
          <cell r="B2838" t="str">
            <v>SE</v>
          </cell>
          <cell r="C2838" t="str">
            <v>SANTA LUZIA DO ITANHY</v>
          </cell>
          <cell r="D2838" t="str">
            <v>280630</v>
          </cell>
          <cell r="E2838">
            <v>599</v>
          </cell>
          <cell r="F2838">
            <v>15551750</v>
          </cell>
          <cell r="G2838">
            <v>25</v>
          </cell>
          <cell r="H2838">
            <v>14202195</v>
          </cell>
          <cell r="I2838">
            <v>24601</v>
          </cell>
          <cell r="J2838">
            <v>13783225</v>
          </cell>
        </row>
        <row r="2839">
          <cell r="A2839">
            <v>280650</v>
          </cell>
          <cell r="B2839" t="str">
            <v>SE</v>
          </cell>
          <cell r="C2839" t="str">
            <v>SANTA ROSA DE LIMA</v>
          </cell>
          <cell r="D2839" t="str">
            <v>280650</v>
          </cell>
          <cell r="F2839">
            <v>9388753</v>
          </cell>
          <cell r="H2839">
            <v>9085890</v>
          </cell>
          <cell r="J2839">
            <v>8177301</v>
          </cell>
        </row>
        <row r="2840">
          <cell r="A2840">
            <v>280640</v>
          </cell>
          <cell r="B2840" t="str">
            <v>SE</v>
          </cell>
          <cell r="C2840" t="str">
            <v>SANTANA DO SÃO FRANCISCO</v>
          </cell>
          <cell r="D2840" t="str">
            <v>280640</v>
          </cell>
          <cell r="E2840">
            <v>72277</v>
          </cell>
          <cell r="F2840">
            <v>16438599</v>
          </cell>
          <cell r="G2840">
            <v>59075</v>
          </cell>
          <cell r="H2840">
            <v>13327175</v>
          </cell>
          <cell r="I2840">
            <v>41454</v>
          </cell>
          <cell r="J2840">
            <v>10327847</v>
          </cell>
        </row>
        <row r="2841">
          <cell r="A2841">
            <v>280660</v>
          </cell>
          <cell r="B2841" t="str">
            <v>SE</v>
          </cell>
          <cell r="C2841" t="str">
            <v>SANTO AMARO DAS BROTAS</v>
          </cell>
          <cell r="D2841" t="str">
            <v>280660</v>
          </cell>
          <cell r="F2841">
            <v>14225048</v>
          </cell>
          <cell r="H2841">
            <v>13737941</v>
          </cell>
          <cell r="J2841">
            <v>12337165</v>
          </cell>
        </row>
        <row r="2842">
          <cell r="A2842">
            <v>280670</v>
          </cell>
          <cell r="B2842" t="str">
            <v>SE</v>
          </cell>
          <cell r="C2842" t="str">
            <v>SÃO CRISTÓVÃO</v>
          </cell>
          <cell r="D2842" t="str">
            <v>280670</v>
          </cell>
          <cell r="E2842">
            <v>985034</v>
          </cell>
          <cell r="F2842">
            <v>116080679</v>
          </cell>
          <cell r="G2842">
            <v>897691</v>
          </cell>
          <cell r="H2842">
            <v>111231083</v>
          </cell>
          <cell r="I2842">
            <v>671739</v>
          </cell>
          <cell r="J2842">
            <v>89596882</v>
          </cell>
        </row>
        <row r="2843">
          <cell r="A2843">
            <v>280680</v>
          </cell>
          <cell r="B2843" t="str">
            <v>SE</v>
          </cell>
          <cell r="C2843" t="str">
            <v>SÃO DOMINGOS</v>
          </cell>
          <cell r="D2843" t="str">
            <v>280680</v>
          </cell>
          <cell r="E2843">
            <v>32611</v>
          </cell>
          <cell r="F2843">
            <v>23439406</v>
          </cell>
          <cell r="G2843">
            <v>3790</v>
          </cell>
          <cell r="H2843">
            <v>22429920</v>
          </cell>
          <cell r="I2843">
            <v>17599</v>
          </cell>
          <cell r="J2843">
            <v>26891288</v>
          </cell>
        </row>
        <row r="2844">
          <cell r="A2844">
            <v>280690</v>
          </cell>
          <cell r="B2844" t="str">
            <v>SE</v>
          </cell>
          <cell r="C2844" t="str">
            <v>SÃO FRANCISCO</v>
          </cell>
          <cell r="D2844" t="str">
            <v>280690</v>
          </cell>
          <cell r="F2844">
            <v>54377683</v>
          </cell>
          <cell r="H2844">
            <v>55110978</v>
          </cell>
          <cell r="J2844">
            <v>50337618</v>
          </cell>
        </row>
        <row r="2845">
          <cell r="A2845">
            <v>280700</v>
          </cell>
          <cell r="B2845" t="str">
            <v>SE</v>
          </cell>
          <cell r="C2845" t="str">
            <v>SÃO MIGUEL DO ALEIXO</v>
          </cell>
          <cell r="D2845" t="str">
            <v>280700</v>
          </cell>
          <cell r="E2845">
            <v>11992</v>
          </cell>
          <cell r="F2845">
            <v>20116828</v>
          </cell>
          <cell r="G2845">
            <v>5078</v>
          </cell>
          <cell r="H2845">
            <v>20730630</v>
          </cell>
          <cell r="I2845">
            <v>7398</v>
          </cell>
          <cell r="J2845">
            <v>17820291</v>
          </cell>
        </row>
        <row r="2846">
          <cell r="A2846">
            <v>280710</v>
          </cell>
          <cell r="B2846" t="str">
            <v>SE</v>
          </cell>
          <cell r="C2846" t="str">
            <v>SIMÃO DIAS</v>
          </cell>
          <cell r="D2846" t="str">
            <v>280710</v>
          </cell>
          <cell r="E2846">
            <v>44845</v>
          </cell>
          <cell r="F2846">
            <v>28367503</v>
          </cell>
          <cell r="G2846">
            <v>29872</v>
          </cell>
          <cell r="H2846">
            <v>34446253</v>
          </cell>
          <cell r="I2846">
            <v>42733</v>
          </cell>
          <cell r="J2846">
            <v>29034514</v>
          </cell>
        </row>
        <row r="2847">
          <cell r="A2847">
            <v>280720</v>
          </cell>
          <cell r="B2847" t="str">
            <v>SE</v>
          </cell>
          <cell r="C2847" t="str">
            <v>SIRIRI</v>
          </cell>
          <cell r="D2847" t="str">
            <v>280720</v>
          </cell>
          <cell r="E2847">
            <v>89</v>
          </cell>
          <cell r="F2847">
            <v>13241596</v>
          </cell>
          <cell r="H2847">
            <v>12563796</v>
          </cell>
          <cell r="I2847">
            <v>1014</v>
          </cell>
          <cell r="J2847">
            <v>10642399</v>
          </cell>
        </row>
        <row r="2848">
          <cell r="A2848">
            <v>280730</v>
          </cell>
          <cell r="B2848" t="str">
            <v>SE</v>
          </cell>
          <cell r="C2848" t="str">
            <v>TELHA</v>
          </cell>
          <cell r="D2848" t="str">
            <v>280730</v>
          </cell>
          <cell r="E2848">
            <v>5387</v>
          </cell>
          <cell r="F2848">
            <v>8384053</v>
          </cell>
          <cell r="G2848">
            <v>5176</v>
          </cell>
          <cell r="H2848">
            <v>8013867</v>
          </cell>
          <cell r="I2848">
            <v>8596</v>
          </cell>
          <cell r="J2848">
            <v>7266292</v>
          </cell>
        </row>
        <row r="2849">
          <cell r="A2849">
            <v>280740</v>
          </cell>
          <cell r="B2849" t="str">
            <v>SE</v>
          </cell>
          <cell r="C2849" t="str">
            <v>TOBIAS BARRETO</v>
          </cell>
          <cell r="D2849" t="str">
            <v>280740</v>
          </cell>
          <cell r="E2849">
            <v>169825</v>
          </cell>
          <cell r="F2849">
            <v>82554417</v>
          </cell>
          <cell r="G2849">
            <v>93301</v>
          </cell>
          <cell r="H2849">
            <v>79043626</v>
          </cell>
          <cell r="I2849">
            <v>15524</v>
          </cell>
          <cell r="J2849">
            <v>78350864</v>
          </cell>
        </row>
        <row r="2850">
          <cell r="A2850">
            <v>280750</v>
          </cell>
          <cell r="B2850" t="str">
            <v>SE</v>
          </cell>
          <cell r="C2850" t="str">
            <v>TOMAR DO GERU</v>
          </cell>
          <cell r="D2850" t="str">
            <v>280750</v>
          </cell>
          <cell r="F2850">
            <v>19940619</v>
          </cell>
          <cell r="H2850">
            <v>21870532</v>
          </cell>
          <cell r="J2850">
            <v>24175435</v>
          </cell>
        </row>
        <row r="2851">
          <cell r="A2851">
            <v>280760</v>
          </cell>
          <cell r="B2851" t="str">
            <v>SE</v>
          </cell>
          <cell r="C2851" t="str">
            <v>UMBAÚBA</v>
          </cell>
          <cell r="D2851" t="str">
            <v>280760</v>
          </cell>
          <cell r="E2851">
            <v>37692</v>
          </cell>
          <cell r="F2851">
            <v>23406327</v>
          </cell>
          <cell r="G2851">
            <v>1889</v>
          </cell>
          <cell r="H2851">
            <v>28573085</v>
          </cell>
          <cell r="I2851">
            <v>25175</v>
          </cell>
          <cell r="J2851">
            <v>29867155</v>
          </cell>
        </row>
        <row r="2852">
          <cell r="A2852">
            <v>170025</v>
          </cell>
          <cell r="B2852" t="str">
            <v>TO</v>
          </cell>
          <cell r="C2852" t="str">
            <v>ABREULÂNDIA</v>
          </cell>
          <cell r="D2852" t="str">
            <v>170025</v>
          </cell>
          <cell r="E2852">
            <v>1246</v>
          </cell>
          <cell r="F2852">
            <v>3048279</v>
          </cell>
          <cell r="G2852">
            <v>2236</v>
          </cell>
          <cell r="H2852">
            <v>3141466</v>
          </cell>
          <cell r="I2852">
            <v>19550</v>
          </cell>
          <cell r="J2852">
            <v>4005724</v>
          </cell>
        </row>
        <row r="2853">
          <cell r="A2853">
            <v>170030</v>
          </cell>
          <cell r="B2853" t="str">
            <v>TO</v>
          </cell>
          <cell r="C2853" t="str">
            <v>AGUIARNÓPOLIS</v>
          </cell>
          <cell r="D2853" t="str">
            <v>170030</v>
          </cell>
          <cell r="E2853">
            <v>32298</v>
          </cell>
          <cell r="F2853">
            <v>3772364</v>
          </cell>
          <cell r="G2853">
            <v>31213</v>
          </cell>
          <cell r="H2853">
            <v>4195650</v>
          </cell>
          <cell r="I2853">
            <v>36408</v>
          </cell>
          <cell r="J2853">
            <v>3580238</v>
          </cell>
        </row>
        <row r="2854">
          <cell r="A2854">
            <v>170035</v>
          </cell>
          <cell r="B2854" t="str">
            <v>TO</v>
          </cell>
          <cell r="C2854" t="str">
            <v>ALIANÇA DO TOCANTINS</v>
          </cell>
          <cell r="D2854" t="str">
            <v>170035</v>
          </cell>
          <cell r="E2854">
            <v>46506</v>
          </cell>
          <cell r="F2854">
            <v>7177158</v>
          </cell>
          <cell r="G2854">
            <v>22017</v>
          </cell>
          <cell r="H2854">
            <v>7562360</v>
          </cell>
          <cell r="I2854">
            <v>69958</v>
          </cell>
          <cell r="J2854">
            <v>8767440</v>
          </cell>
        </row>
        <row r="2855">
          <cell r="A2855">
            <v>170040</v>
          </cell>
          <cell r="B2855" t="str">
            <v>TO</v>
          </cell>
          <cell r="C2855" t="str">
            <v>ALMAS</v>
          </cell>
          <cell r="D2855" t="str">
            <v>170040</v>
          </cell>
          <cell r="E2855">
            <v>10364</v>
          </cell>
          <cell r="F2855">
            <v>10240875</v>
          </cell>
          <cell r="G2855">
            <v>19883</v>
          </cell>
          <cell r="H2855">
            <v>10643259</v>
          </cell>
          <cell r="I2855">
            <v>40620</v>
          </cell>
          <cell r="J2855">
            <v>10065761</v>
          </cell>
        </row>
        <row r="2856">
          <cell r="A2856">
            <v>170070</v>
          </cell>
          <cell r="B2856" t="str">
            <v>TO</v>
          </cell>
          <cell r="C2856" t="str">
            <v>ALVORADA</v>
          </cell>
          <cell r="D2856" t="str">
            <v>170070</v>
          </cell>
          <cell r="E2856">
            <v>467055</v>
          </cell>
          <cell r="F2856">
            <v>21839369</v>
          </cell>
          <cell r="G2856">
            <v>227809</v>
          </cell>
          <cell r="H2856">
            <v>26510199</v>
          </cell>
          <cell r="I2856">
            <v>201552</v>
          </cell>
          <cell r="J2856">
            <v>32517599</v>
          </cell>
        </row>
        <row r="2857">
          <cell r="A2857">
            <v>170100</v>
          </cell>
          <cell r="B2857" t="str">
            <v>TO</v>
          </cell>
          <cell r="C2857" t="str">
            <v>ANANÁS</v>
          </cell>
          <cell r="D2857" t="str">
            <v>170100</v>
          </cell>
          <cell r="E2857">
            <v>21947</v>
          </cell>
          <cell r="F2857">
            <v>2206757</v>
          </cell>
          <cell r="G2857">
            <v>36004</v>
          </cell>
          <cell r="H2857">
            <v>3058837</v>
          </cell>
          <cell r="I2857">
            <v>1320</v>
          </cell>
          <cell r="J2857">
            <v>2184445</v>
          </cell>
        </row>
        <row r="2858">
          <cell r="A2858">
            <v>170105</v>
          </cell>
          <cell r="B2858" t="str">
            <v>TO</v>
          </cell>
          <cell r="C2858" t="str">
            <v>ANGICO</v>
          </cell>
          <cell r="D2858" t="str">
            <v>170105</v>
          </cell>
          <cell r="E2858">
            <v>2115</v>
          </cell>
          <cell r="F2858">
            <v>1792028</v>
          </cell>
          <cell r="G2858">
            <v>1865</v>
          </cell>
          <cell r="H2858">
            <v>2061567</v>
          </cell>
          <cell r="I2858">
            <v>1982</v>
          </cell>
          <cell r="J2858">
            <v>2272006</v>
          </cell>
        </row>
        <row r="2859">
          <cell r="A2859">
            <v>170110</v>
          </cell>
          <cell r="B2859" t="str">
            <v>TO</v>
          </cell>
          <cell r="C2859" t="str">
            <v>APARECIDA DO RIO NEGRO</v>
          </cell>
          <cell r="D2859" t="str">
            <v>170110</v>
          </cell>
          <cell r="E2859">
            <v>5530</v>
          </cell>
          <cell r="F2859">
            <v>2840581</v>
          </cell>
          <cell r="G2859">
            <v>5042</v>
          </cell>
          <cell r="H2859">
            <v>2685247</v>
          </cell>
          <cell r="I2859">
            <v>3879</v>
          </cell>
          <cell r="J2859">
            <v>2200250</v>
          </cell>
        </row>
        <row r="2860">
          <cell r="A2860">
            <v>170130</v>
          </cell>
          <cell r="B2860" t="str">
            <v>TO</v>
          </cell>
          <cell r="C2860" t="str">
            <v>ARAGOMINAS</v>
          </cell>
          <cell r="D2860" t="str">
            <v>170130</v>
          </cell>
          <cell r="E2860">
            <v>41682</v>
          </cell>
          <cell r="F2860">
            <v>17092719</v>
          </cell>
          <cell r="G2860">
            <v>24768</v>
          </cell>
          <cell r="H2860">
            <v>16261153</v>
          </cell>
          <cell r="I2860">
            <v>5740</v>
          </cell>
          <cell r="J2860">
            <v>14211149</v>
          </cell>
        </row>
        <row r="2861">
          <cell r="A2861">
            <v>170190</v>
          </cell>
          <cell r="B2861" t="str">
            <v>TO</v>
          </cell>
          <cell r="C2861" t="str">
            <v>ARAGUACEMA</v>
          </cell>
          <cell r="D2861" t="str">
            <v>170190</v>
          </cell>
          <cell r="E2861">
            <v>5987</v>
          </cell>
          <cell r="F2861">
            <v>3495727</v>
          </cell>
          <cell r="G2861">
            <v>660</v>
          </cell>
          <cell r="H2861">
            <v>2881945</v>
          </cell>
          <cell r="I2861">
            <v>3255</v>
          </cell>
          <cell r="J2861">
            <v>3648066</v>
          </cell>
        </row>
        <row r="2862">
          <cell r="A2862">
            <v>170200</v>
          </cell>
          <cell r="B2862" t="str">
            <v>TO</v>
          </cell>
          <cell r="C2862" t="str">
            <v>ARAGUAÇU</v>
          </cell>
          <cell r="D2862" t="str">
            <v>170200</v>
          </cell>
          <cell r="E2862">
            <v>4480</v>
          </cell>
          <cell r="F2862">
            <v>8410772</v>
          </cell>
          <cell r="G2862">
            <v>7802</v>
          </cell>
          <cell r="H2862">
            <v>12811660</v>
          </cell>
          <cell r="I2862">
            <v>874</v>
          </cell>
          <cell r="J2862">
            <v>11703108</v>
          </cell>
        </row>
        <row r="2863">
          <cell r="A2863">
            <v>170210</v>
          </cell>
          <cell r="B2863" t="str">
            <v>TO</v>
          </cell>
          <cell r="C2863" t="str">
            <v>ARAGUAÍNA</v>
          </cell>
          <cell r="D2863" t="str">
            <v>170210</v>
          </cell>
          <cell r="E2863">
            <v>57311</v>
          </cell>
          <cell r="F2863">
            <v>70028041</v>
          </cell>
          <cell r="G2863">
            <v>396495</v>
          </cell>
          <cell r="H2863">
            <v>60538454</v>
          </cell>
          <cell r="I2863">
            <v>247793</v>
          </cell>
          <cell r="J2863">
            <v>45214666</v>
          </cell>
        </row>
        <row r="2864">
          <cell r="A2864">
            <v>170215</v>
          </cell>
          <cell r="B2864" t="str">
            <v>TO</v>
          </cell>
          <cell r="C2864" t="str">
            <v>ARAGUANÃ</v>
          </cell>
          <cell r="D2864" t="str">
            <v>170215</v>
          </cell>
          <cell r="E2864">
            <v>11800</v>
          </cell>
          <cell r="F2864">
            <v>3760521</v>
          </cell>
          <cell r="G2864">
            <v>37478</v>
          </cell>
          <cell r="H2864">
            <v>3199804</v>
          </cell>
          <cell r="I2864">
            <v>21846</v>
          </cell>
          <cell r="J2864">
            <v>3287411</v>
          </cell>
        </row>
        <row r="2865">
          <cell r="A2865">
            <v>170220</v>
          </cell>
          <cell r="B2865" t="str">
            <v>TO</v>
          </cell>
          <cell r="C2865" t="str">
            <v>ARAGUATINS</v>
          </cell>
          <cell r="D2865" t="str">
            <v>170220</v>
          </cell>
          <cell r="E2865">
            <v>20506</v>
          </cell>
          <cell r="F2865">
            <v>12280955</v>
          </cell>
          <cell r="G2865">
            <v>16321</v>
          </cell>
          <cell r="H2865">
            <v>11492916</v>
          </cell>
          <cell r="I2865">
            <v>15889</v>
          </cell>
          <cell r="J2865">
            <v>15871137</v>
          </cell>
        </row>
        <row r="2866">
          <cell r="A2866">
            <v>170230</v>
          </cell>
          <cell r="B2866" t="str">
            <v>TO</v>
          </cell>
          <cell r="C2866" t="str">
            <v>ARAPOEMA</v>
          </cell>
          <cell r="D2866" t="str">
            <v>170230</v>
          </cell>
          <cell r="E2866">
            <v>8222</v>
          </cell>
          <cell r="F2866">
            <v>10750860</v>
          </cell>
          <cell r="G2866">
            <v>8396</v>
          </cell>
          <cell r="H2866">
            <v>9787485</v>
          </cell>
          <cell r="I2866">
            <v>5268</v>
          </cell>
          <cell r="J2866">
            <v>9167136</v>
          </cell>
        </row>
        <row r="2867">
          <cell r="A2867">
            <v>170240</v>
          </cell>
          <cell r="B2867" t="str">
            <v>TO</v>
          </cell>
          <cell r="C2867" t="str">
            <v>ARRAIAS</v>
          </cell>
          <cell r="D2867" t="str">
            <v>170240</v>
          </cell>
          <cell r="E2867">
            <v>7621</v>
          </cell>
          <cell r="F2867">
            <v>6048946</v>
          </cell>
          <cell r="G2867">
            <v>23159</v>
          </cell>
          <cell r="H2867">
            <v>5451374</v>
          </cell>
          <cell r="I2867">
            <v>3315</v>
          </cell>
          <cell r="J2867">
            <v>5024104</v>
          </cell>
        </row>
        <row r="2868">
          <cell r="A2868">
            <v>170255</v>
          </cell>
          <cell r="B2868" t="str">
            <v>TO</v>
          </cell>
          <cell r="C2868" t="str">
            <v>AUGUSTINÓPOLIS</v>
          </cell>
          <cell r="D2868" t="str">
            <v>170255</v>
          </cell>
          <cell r="E2868">
            <v>30840</v>
          </cell>
          <cell r="F2868">
            <v>8466534</v>
          </cell>
          <cell r="G2868">
            <v>24569</v>
          </cell>
          <cell r="H2868">
            <v>8331320</v>
          </cell>
          <cell r="I2868">
            <v>10160</v>
          </cell>
          <cell r="J2868">
            <v>9527086</v>
          </cell>
        </row>
        <row r="2869">
          <cell r="A2869">
            <v>170270</v>
          </cell>
          <cell r="B2869" t="str">
            <v>TO</v>
          </cell>
          <cell r="C2869" t="str">
            <v>AURORA DO TOCANTINS</v>
          </cell>
          <cell r="D2869" t="str">
            <v>170270</v>
          </cell>
          <cell r="F2869">
            <v>974814</v>
          </cell>
          <cell r="G2869">
            <v>10</v>
          </cell>
          <cell r="H2869">
            <v>1254657</v>
          </cell>
          <cell r="J2869">
            <v>1146280</v>
          </cell>
        </row>
        <row r="2870">
          <cell r="A2870">
            <v>170290</v>
          </cell>
          <cell r="B2870" t="str">
            <v>TO</v>
          </cell>
          <cell r="C2870" t="str">
            <v>AXIXÁ DO TOCANTINS</v>
          </cell>
          <cell r="D2870" t="str">
            <v>170290</v>
          </cell>
          <cell r="E2870">
            <v>207</v>
          </cell>
          <cell r="F2870">
            <v>14796347</v>
          </cell>
          <cell r="G2870">
            <v>2852</v>
          </cell>
          <cell r="H2870">
            <v>14223524</v>
          </cell>
          <cell r="J2870">
            <v>12785202</v>
          </cell>
        </row>
        <row r="2871">
          <cell r="A2871">
            <v>170300</v>
          </cell>
          <cell r="B2871" t="str">
            <v>TO</v>
          </cell>
          <cell r="C2871" t="str">
            <v>BABAÇULÂNDIA</v>
          </cell>
          <cell r="D2871" t="str">
            <v>170300</v>
          </cell>
          <cell r="E2871">
            <v>37125</v>
          </cell>
          <cell r="F2871">
            <v>8595106</v>
          </cell>
          <cell r="G2871">
            <v>225</v>
          </cell>
          <cell r="H2871">
            <v>7532847</v>
          </cell>
          <cell r="I2871">
            <v>5</v>
          </cell>
          <cell r="J2871">
            <v>7129474</v>
          </cell>
        </row>
        <row r="2872">
          <cell r="A2872">
            <v>170305</v>
          </cell>
          <cell r="B2872" t="str">
            <v>TO</v>
          </cell>
          <cell r="C2872" t="str">
            <v>BANDEIRANTES DO TOCANTINS</v>
          </cell>
          <cell r="D2872" t="str">
            <v>170305</v>
          </cell>
          <cell r="E2872">
            <v>2593</v>
          </cell>
          <cell r="F2872">
            <v>6697927</v>
          </cell>
          <cell r="G2872">
            <v>1967</v>
          </cell>
          <cell r="H2872">
            <v>5918897</v>
          </cell>
          <cell r="I2872">
            <v>4759</v>
          </cell>
          <cell r="J2872">
            <v>5506552</v>
          </cell>
        </row>
        <row r="2873">
          <cell r="A2873">
            <v>170307</v>
          </cell>
          <cell r="B2873" t="str">
            <v>TO</v>
          </cell>
          <cell r="C2873" t="str">
            <v>BARRA DO OURO</v>
          </cell>
          <cell r="D2873" t="str">
            <v>170307</v>
          </cell>
          <cell r="E2873">
            <v>2684</v>
          </cell>
          <cell r="F2873">
            <v>2226717</v>
          </cell>
          <cell r="G2873">
            <v>5186</v>
          </cell>
          <cell r="H2873">
            <v>2345727</v>
          </cell>
          <cell r="J2873">
            <v>2040238</v>
          </cell>
        </row>
        <row r="2874">
          <cell r="A2874">
            <v>170310</v>
          </cell>
          <cell r="B2874" t="str">
            <v>TO</v>
          </cell>
          <cell r="C2874" t="str">
            <v>BARROLÂNDIA</v>
          </cell>
          <cell r="D2874" t="str">
            <v>170310</v>
          </cell>
          <cell r="E2874">
            <v>5908</v>
          </cell>
          <cell r="F2874">
            <v>5768191</v>
          </cell>
          <cell r="G2874">
            <v>14761</v>
          </cell>
          <cell r="H2874">
            <v>4497577</v>
          </cell>
          <cell r="I2874">
            <v>1670</v>
          </cell>
          <cell r="J2874">
            <v>3955403</v>
          </cell>
        </row>
        <row r="2875">
          <cell r="A2875">
            <v>170320</v>
          </cell>
          <cell r="B2875" t="str">
            <v>TO</v>
          </cell>
          <cell r="C2875" t="str">
            <v>BERNARDO SAYÃO</v>
          </cell>
          <cell r="D2875" t="str">
            <v>170320</v>
          </cell>
          <cell r="E2875">
            <v>45353</v>
          </cell>
          <cell r="F2875">
            <v>3441565</v>
          </cell>
          <cell r="G2875">
            <v>1568</v>
          </cell>
          <cell r="H2875">
            <v>2399927</v>
          </cell>
          <cell r="I2875">
            <v>6</v>
          </cell>
          <cell r="J2875">
            <v>2111447</v>
          </cell>
        </row>
        <row r="2876">
          <cell r="A2876">
            <v>170330</v>
          </cell>
          <cell r="B2876" t="str">
            <v>TO</v>
          </cell>
          <cell r="C2876" t="str">
            <v>BOM JESUS DO TOCANTINS</v>
          </cell>
          <cell r="D2876" t="str">
            <v>170330</v>
          </cell>
          <cell r="F2876">
            <v>3891473</v>
          </cell>
          <cell r="G2876">
            <v>6578</v>
          </cell>
          <cell r="H2876">
            <v>3153667</v>
          </cell>
          <cell r="I2876">
            <v>32237</v>
          </cell>
          <cell r="J2876">
            <v>2832389</v>
          </cell>
        </row>
        <row r="2877">
          <cell r="A2877">
            <v>170360</v>
          </cell>
          <cell r="B2877" t="str">
            <v>TO</v>
          </cell>
          <cell r="C2877" t="str">
            <v>BRASILÂNDIA DO TOCANTINS</v>
          </cell>
          <cell r="D2877" t="str">
            <v>170360</v>
          </cell>
          <cell r="E2877">
            <v>2571</v>
          </cell>
          <cell r="F2877">
            <v>284705</v>
          </cell>
          <cell r="G2877">
            <v>1800</v>
          </cell>
          <cell r="H2877">
            <v>222727</v>
          </cell>
          <cell r="I2877">
            <v>756</v>
          </cell>
          <cell r="J2877">
            <v>168660</v>
          </cell>
        </row>
        <row r="2878">
          <cell r="A2878">
            <v>170370</v>
          </cell>
          <cell r="B2878" t="str">
            <v>TO</v>
          </cell>
          <cell r="C2878" t="str">
            <v>BREJINHO DE NAZARÉ</v>
          </cell>
          <cell r="D2878" t="str">
            <v>170370</v>
          </cell>
          <cell r="F2878">
            <v>155</v>
          </cell>
          <cell r="H2878">
            <v>150</v>
          </cell>
          <cell r="J2878">
            <v>135</v>
          </cell>
        </row>
        <row r="2879">
          <cell r="A2879">
            <v>170380</v>
          </cell>
          <cell r="B2879" t="str">
            <v>TO</v>
          </cell>
          <cell r="C2879" t="str">
            <v>BURITI DO TOCANTINS</v>
          </cell>
          <cell r="D2879" t="str">
            <v>170380</v>
          </cell>
          <cell r="E2879">
            <v>130354</v>
          </cell>
          <cell r="F2879">
            <v>12000452</v>
          </cell>
          <cell r="G2879">
            <v>42040</v>
          </cell>
          <cell r="H2879">
            <v>11422991</v>
          </cell>
          <cell r="I2879">
            <v>36387</v>
          </cell>
          <cell r="J2879">
            <v>10086358</v>
          </cell>
        </row>
        <row r="2880">
          <cell r="A2880">
            <v>170382</v>
          </cell>
          <cell r="B2880" t="str">
            <v>TO</v>
          </cell>
          <cell r="C2880" t="str">
            <v>CACHOEIRINHA</v>
          </cell>
          <cell r="D2880" t="str">
            <v>170382</v>
          </cell>
          <cell r="E2880">
            <v>602</v>
          </cell>
          <cell r="F2880">
            <v>3616460</v>
          </cell>
          <cell r="G2880">
            <v>2215</v>
          </cell>
          <cell r="H2880">
            <v>3637532</v>
          </cell>
          <cell r="J2880">
            <v>3407431</v>
          </cell>
        </row>
        <row r="2881">
          <cell r="A2881">
            <v>170384</v>
          </cell>
          <cell r="B2881" t="str">
            <v>TO</v>
          </cell>
          <cell r="C2881" t="str">
            <v>CAMPOS LINDOS</v>
          </cell>
          <cell r="D2881" t="str">
            <v>170384</v>
          </cell>
          <cell r="E2881">
            <v>2476</v>
          </cell>
          <cell r="F2881">
            <v>8769804</v>
          </cell>
          <cell r="G2881">
            <v>5704</v>
          </cell>
          <cell r="H2881">
            <v>8788106</v>
          </cell>
          <cell r="I2881">
            <v>14907</v>
          </cell>
          <cell r="J2881">
            <v>8308027</v>
          </cell>
        </row>
        <row r="2882">
          <cell r="A2882">
            <v>170386</v>
          </cell>
          <cell r="B2882" t="str">
            <v>TO</v>
          </cell>
          <cell r="C2882" t="str">
            <v>CARIRI DO TOCANTINS</v>
          </cell>
          <cell r="D2882" t="str">
            <v>170386</v>
          </cell>
          <cell r="E2882">
            <v>120631</v>
          </cell>
          <cell r="F2882">
            <v>18468088</v>
          </cell>
          <cell r="G2882">
            <v>50905</v>
          </cell>
          <cell r="H2882">
            <v>14892978</v>
          </cell>
          <cell r="I2882">
            <v>72660</v>
          </cell>
          <cell r="J2882">
            <v>12195043</v>
          </cell>
        </row>
        <row r="2883">
          <cell r="A2883">
            <v>170388</v>
          </cell>
          <cell r="B2883" t="str">
            <v>TO</v>
          </cell>
          <cell r="C2883" t="str">
            <v>CARMOLÂNDIA</v>
          </cell>
          <cell r="D2883" t="str">
            <v>170388</v>
          </cell>
          <cell r="E2883">
            <v>1</v>
          </cell>
          <cell r="F2883">
            <v>2671609</v>
          </cell>
          <cell r="G2883">
            <v>2474</v>
          </cell>
          <cell r="H2883">
            <v>3454136</v>
          </cell>
          <cell r="J2883">
            <v>3093849</v>
          </cell>
        </row>
        <row r="2884">
          <cell r="A2884">
            <v>170389</v>
          </cell>
          <cell r="B2884" t="str">
            <v>TO</v>
          </cell>
          <cell r="C2884" t="str">
            <v>CARRASCO BONITO</v>
          </cell>
          <cell r="D2884" t="str">
            <v>170389</v>
          </cell>
          <cell r="E2884">
            <v>365</v>
          </cell>
          <cell r="F2884">
            <v>10231767</v>
          </cell>
          <cell r="G2884">
            <v>54419</v>
          </cell>
          <cell r="H2884">
            <v>8777008</v>
          </cell>
          <cell r="I2884">
            <v>4</v>
          </cell>
          <cell r="J2884">
            <v>6684937</v>
          </cell>
        </row>
        <row r="2885">
          <cell r="A2885">
            <v>170390</v>
          </cell>
          <cell r="B2885" t="str">
            <v>TO</v>
          </cell>
          <cell r="C2885" t="str">
            <v>CASEARA</v>
          </cell>
          <cell r="D2885" t="str">
            <v>170390</v>
          </cell>
          <cell r="E2885">
            <v>25</v>
          </cell>
          <cell r="F2885">
            <v>2948553</v>
          </cell>
          <cell r="G2885">
            <v>367</v>
          </cell>
          <cell r="H2885">
            <v>3245329</v>
          </cell>
          <cell r="I2885">
            <v>27</v>
          </cell>
          <cell r="J2885">
            <v>3868677</v>
          </cell>
        </row>
        <row r="2886">
          <cell r="A2886">
            <v>170410</v>
          </cell>
          <cell r="B2886" t="str">
            <v>TO</v>
          </cell>
          <cell r="C2886" t="str">
            <v>CENTENÁRIO</v>
          </cell>
          <cell r="D2886" t="str">
            <v>170410</v>
          </cell>
          <cell r="E2886">
            <v>1086</v>
          </cell>
          <cell r="F2886">
            <v>4660819</v>
          </cell>
          <cell r="G2886">
            <v>6862</v>
          </cell>
          <cell r="H2886">
            <v>3445629</v>
          </cell>
          <cell r="I2886">
            <v>401</v>
          </cell>
          <cell r="J2886">
            <v>2345431</v>
          </cell>
        </row>
        <row r="2887">
          <cell r="A2887">
            <v>170510</v>
          </cell>
          <cell r="B2887" t="str">
            <v>TO</v>
          </cell>
          <cell r="C2887" t="str">
            <v>CHAPADA DA NATIVIDADE</v>
          </cell>
          <cell r="D2887" t="str">
            <v>170510</v>
          </cell>
          <cell r="F2887">
            <v>231941</v>
          </cell>
          <cell r="G2887">
            <v>450</v>
          </cell>
          <cell r="H2887">
            <v>214054</v>
          </cell>
          <cell r="J2887">
            <v>194979</v>
          </cell>
        </row>
        <row r="2888">
          <cell r="A2888">
            <v>170460</v>
          </cell>
          <cell r="B2888" t="str">
            <v>TO</v>
          </cell>
          <cell r="C2888" t="str">
            <v>CHAPADA DE AREIA</v>
          </cell>
          <cell r="D2888" t="str">
            <v>170460</v>
          </cell>
          <cell r="F2888">
            <v>164145</v>
          </cell>
          <cell r="H2888">
            <v>158850</v>
          </cell>
          <cell r="J2888">
            <v>142965</v>
          </cell>
        </row>
        <row r="2889">
          <cell r="A2889">
            <v>170550</v>
          </cell>
          <cell r="B2889" t="str">
            <v>TO</v>
          </cell>
          <cell r="C2889" t="str">
            <v>COLINAS DO TOCANTINS</v>
          </cell>
          <cell r="D2889" t="str">
            <v>170550</v>
          </cell>
          <cell r="E2889">
            <v>3809</v>
          </cell>
          <cell r="F2889">
            <v>25225285</v>
          </cell>
          <cell r="G2889">
            <v>46815</v>
          </cell>
          <cell r="H2889">
            <v>21744167</v>
          </cell>
          <cell r="I2889">
            <v>5826</v>
          </cell>
          <cell r="J2889">
            <v>18089441</v>
          </cell>
        </row>
        <row r="2890">
          <cell r="A2890">
            <v>171670</v>
          </cell>
          <cell r="B2890" t="str">
            <v>TO</v>
          </cell>
          <cell r="C2890" t="str">
            <v>COLMÉIA</v>
          </cell>
          <cell r="D2890" t="str">
            <v>171670</v>
          </cell>
          <cell r="E2890">
            <v>2213</v>
          </cell>
          <cell r="F2890">
            <v>1334742</v>
          </cell>
          <cell r="G2890">
            <v>7242</v>
          </cell>
          <cell r="H2890">
            <v>1005105</v>
          </cell>
          <cell r="I2890">
            <v>532</v>
          </cell>
          <cell r="J2890">
            <v>816140</v>
          </cell>
        </row>
        <row r="2891">
          <cell r="A2891">
            <v>170555</v>
          </cell>
          <cell r="B2891" t="str">
            <v>TO</v>
          </cell>
          <cell r="C2891" t="str">
            <v>COMBINADO</v>
          </cell>
          <cell r="D2891" t="str">
            <v>170555</v>
          </cell>
          <cell r="F2891">
            <v>871655</v>
          </cell>
          <cell r="G2891">
            <v>5950</v>
          </cell>
          <cell r="H2891">
            <v>534723</v>
          </cell>
          <cell r="I2891">
            <v>124</v>
          </cell>
          <cell r="J2891">
            <v>264056</v>
          </cell>
        </row>
        <row r="2892">
          <cell r="A2892">
            <v>170560</v>
          </cell>
          <cell r="B2892" t="str">
            <v>TO</v>
          </cell>
          <cell r="C2892" t="str">
            <v>CONCEIÇÃO DO TOCANTINS</v>
          </cell>
          <cell r="D2892" t="str">
            <v>170560</v>
          </cell>
          <cell r="E2892">
            <v>35</v>
          </cell>
          <cell r="F2892">
            <v>15529843</v>
          </cell>
          <cell r="G2892">
            <v>151</v>
          </cell>
          <cell r="H2892">
            <v>15292460</v>
          </cell>
          <cell r="J2892">
            <v>13735008</v>
          </cell>
        </row>
        <row r="2893">
          <cell r="A2893">
            <v>170600</v>
          </cell>
          <cell r="B2893" t="str">
            <v>TO</v>
          </cell>
          <cell r="C2893" t="str">
            <v>COUTO MAGALHÃES</v>
          </cell>
          <cell r="D2893" t="str">
            <v>170600</v>
          </cell>
          <cell r="E2893">
            <v>10566</v>
          </cell>
          <cell r="F2893">
            <v>2165918</v>
          </cell>
          <cell r="G2893">
            <v>6049</v>
          </cell>
          <cell r="H2893">
            <v>1015332</v>
          </cell>
          <cell r="I2893">
            <v>18679</v>
          </cell>
          <cell r="J2893">
            <v>2128320</v>
          </cell>
        </row>
        <row r="2894">
          <cell r="A2894">
            <v>170610</v>
          </cell>
          <cell r="B2894" t="str">
            <v>TO</v>
          </cell>
          <cell r="C2894" t="str">
            <v>CRISTALÂNDIA</v>
          </cell>
          <cell r="D2894" t="str">
            <v>170610</v>
          </cell>
          <cell r="E2894">
            <v>2282</v>
          </cell>
          <cell r="F2894">
            <v>3885295</v>
          </cell>
          <cell r="G2894">
            <v>3159</v>
          </cell>
          <cell r="H2894">
            <v>3128756</v>
          </cell>
          <cell r="I2894">
            <v>975</v>
          </cell>
          <cell r="J2894">
            <v>6461241</v>
          </cell>
        </row>
        <row r="2895">
          <cell r="A2895">
            <v>170625</v>
          </cell>
          <cell r="B2895" t="str">
            <v>TO</v>
          </cell>
          <cell r="C2895" t="str">
            <v>CRIXÁS DO TOCANTINS</v>
          </cell>
          <cell r="D2895" t="str">
            <v>170625</v>
          </cell>
          <cell r="E2895">
            <v>43579</v>
          </cell>
          <cell r="F2895">
            <v>3165342</v>
          </cell>
          <cell r="G2895">
            <v>22297</v>
          </cell>
          <cell r="H2895">
            <v>1401829</v>
          </cell>
          <cell r="I2895">
            <v>27685</v>
          </cell>
          <cell r="J2895">
            <v>860522</v>
          </cell>
        </row>
        <row r="2896">
          <cell r="A2896">
            <v>170650</v>
          </cell>
          <cell r="B2896" t="str">
            <v>TO</v>
          </cell>
          <cell r="C2896" t="str">
            <v>DARCINÓPOLIS</v>
          </cell>
          <cell r="D2896" t="str">
            <v>170650</v>
          </cell>
          <cell r="E2896">
            <v>2271</v>
          </cell>
          <cell r="F2896">
            <v>2609644</v>
          </cell>
          <cell r="G2896">
            <v>2868</v>
          </cell>
          <cell r="H2896">
            <v>3072934</v>
          </cell>
          <cell r="I2896">
            <v>1504</v>
          </cell>
          <cell r="J2896">
            <v>2419198</v>
          </cell>
        </row>
        <row r="2897">
          <cell r="A2897">
            <v>170700</v>
          </cell>
          <cell r="B2897" t="str">
            <v>TO</v>
          </cell>
          <cell r="C2897" t="str">
            <v>DIANÓPOLIS</v>
          </cell>
          <cell r="D2897" t="str">
            <v>170700</v>
          </cell>
          <cell r="E2897">
            <v>62485</v>
          </cell>
          <cell r="F2897">
            <v>30730719</v>
          </cell>
          <cell r="G2897">
            <v>14515</v>
          </cell>
          <cell r="H2897">
            <v>27139268</v>
          </cell>
          <cell r="I2897">
            <v>24202</v>
          </cell>
          <cell r="J2897">
            <v>25744772</v>
          </cell>
        </row>
        <row r="2898">
          <cell r="A2898">
            <v>170710</v>
          </cell>
          <cell r="B2898" t="str">
            <v>TO</v>
          </cell>
          <cell r="C2898" t="str">
            <v>DIVINÓPOLIS DO TOCANTINS</v>
          </cell>
          <cell r="D2898" t="str">
            <v>170710</v>
          </cell>
          <cell r="E2898">
            <v>686</v>
          </cell>
          <cell r="F2898">
            <v>5948732</v>
          </cell>
          <cell r="G2898">
            <v>8681</v>
          </cell>
          <cell r="H2898">
            <v>5035510</v>
          </cell>
          <cell r="I2898">
            <v>3616</v>
          </cell>
          <cell r="J2898">
            <v>6947868</v>
          </cell>
        </row>
        <row r="2899">
          <cell r="A2899">
            <v>170720</v>
          </cell>
          <cell r="B2899" t="str">
            <v>TO</v>
          </cell>
          <cell r="C2899" t="str">
            <v>DOIS IRMÃOS DO TOCANTINS</v>
          </cell>
          <cell r="D2899" t="str">
            <v>170720</v>
          </cell>
          <cell r="E2899">
            <v>3270</v>
          </cell>
          <cell r="F2899">
            <v>4172376</v>
          </cell>
          <cell r="G2899">
            <v>314</v>
          </cell>
          <cell r="H2899">
            <v>4346965</v>
          </cell>
          <cell r="I2899">
            <v>195</v>
          </cell>
          <cell r="J2899">
            <v>3858213</v>
          </cell>
        </row>
        <row r="2900">
          <cell r="A2900">
            <v>170730</v>
          </cell>
          <cell r="B2900" t="str">
            <v>TO</v>
          </cell>
          <cell r="C2900" t="str">
            <v>DUERÉ</v>
          </cell>
          <cell r="D2900" t="str">
            <v>170730</v>
          </cell>
          <cell r="E2900">
            <v>798</v>
          </cell>
          <cell r="F2900">
            <v>6458524</v>
          </cell>
          <cell r="G2900">
            <v>1933</v>
          </cell>
          <cell r="H2900">
            <v>6404151</v>
          </cell>
          <cell r="I2900">
            <v>1916</v>
          </cell>
          <cell r="J2900">
            <v>4568674</v>
          </cell>
        </row>
        <row r="2901">
          <cell r="A2901">
            <v>170740</v>
          </cell>
          <cell r="B2901" t="str">
            <v>TO</v>
          </cell>
          <cell r="C2901" t="str">
            <v>ESPERANTINA</v>
          </cell>
          <cell r="D2901" t="str">
            <v>170740</v>
          </cell>
          <cell r="E2901">
            <v>3793</v>
          </cell>
          <cell r="F2901">
            <v>2312857</v>
          </cell>
          <cell r="G2901">
            <v>26078</v>
          </cell>
          <cell r="H2901">
            <v>1921379</v>
          </cell>
          <cell r="I2901">
            <v>1868</v>
          </cell>
          <cell r="J2901">
            <v>1767723</v>
          </cell>
        </row>
        <row r="2902">
          <cell r="A2902">
            <v>170755</v>
          </cell>
          <cell r="B2902" t="str">
            <v>TO</v>
          </cell>
          <cell r="C2902" t="str">
            <v>FÁTIMA</v>
          </cell>
          <cell r="D2902" t="str">
            <v>170755</v>
          </cell>
          <cell r="F2902">
            <v>1630554</v>
          </cell>
          <cell r="H2902">
            <v>1712560</v>
          </cell>
          <cell r="J2902">
            <v>2150793</v>
          </cell>
        </row>
        <row r="2903">
          <cell r="A2903">
            <v>170765</v>
          </cell>
          <cell r="B2903" t="str">
            <v>TO</v>
          </cell>
          <cell r="C2903" t="str">
            <v>FIGUEIRÓPOLIS</v>
          </cell>
          <cell r="D2903" t="str">
            <v>170765</v>
          </cell>
          <cell r="E2903">
            <v>5336</v>
          </cell>
          <cell r="F2903">
            <v>14088439</v>
          </cell>
          <cell r="G2903">
            <v>11312</v>
          </cell>
          <cell r="H2903">
            <v>11534821</v>
          </cell>
          <cell r="I2903">
            <v>17890</v>
          </cell>
          <cell r="J2903">
            <v>9280525</v>
          </cell>
        </row>
        <row r="2904">
          <cell r="A2904">
            <v>170770</v>
          </cell>
          <cell r="B2904" t="str">
            <v>TO</v>
          </cell>
          <cell r="C2904" t="str">
            <v>FILADÉLFIA</v>
          </cell>
          <cell r="D2904" t="str">
            <v>170770</v>
          </cell>
          <cell r="E2904">
            <v>452</v>
          </cell>
          <cell r="F2904">
            <v>2467077</v>
          </cell>
          <cell r="G2904">
            <v>342</v>
          </cell>
          <cell r="H2904">
            <v>3230183</v>
          </cell>
          <cell r="J2904">
            <v>2984542</v>
          </cell>
        </row>
        <row r="2905">
          <cell r="A2905">
            <v>170820</v>
          </cell>
          <cell r="B2905" t="str">
            <v>TO</v>
          </cell>
          <cell r="C2905" t="str">
            <v>FORMOSO DO ARAGUAIA</v>
          </cell>
          <cell r="D2905" t="str">
            <v>170820</v>
          </cell>
          <cell r="E2905">
            <v>121218</v>
          </cell>
          <cell r="F2905">
            <v>8002669</v>
          </cell>
          <cell r="G2905">
            <v>25238</v>
          </cell>
          <cell r="H2905">
            <v>6261619</v>
          </cell>
          <cell r="I2905">
            <v>22905</v>
          </cell>
          <cell r="J2905">
            <v>4211478</v>
          </cell>
        </row>
        <row r="2906">
          <cell r="A2906">
            <v>170825</v>
          </cell>
          <cell r="B2906" t="str">
            <v>TO</v>
          </cell>
          <cell r="C2906" t="str">
            <v>FORTALEZA DO TABOCÃO</v>
          </cell>
          <cell r="D2906" t="str">
            <v>170825</v>
          </cell>
          <cell r="E2906">
            <v>4798</v>
          </cell>
          <cell r="F2906">
            <v>2354098</v>
          </cell>
          <cell r="G2906">
            <v>3103</v>
          </cell>
          <cell r="H2906">
            <v>2813235</v>
          </cell>
          <cell r="I2906">
            <v>2534</v>
          </cell>
          <cell r="J2906">
            <v>2317390</v>
          </cell>
        </row>
        <row r="2907">
          <cell r="A2907">
            <v>170830</v>
          </cell>
          <cell r="B2907" t="str">
            <v>TO</v>
          </cell>
          <cell r="C2907" t="str">
            <v>GOIANORTE</v>
          </cell>
          <cell r="D2907" t="str">
            <v>170830</v>
          </cell>
          <cell r="E2907">
            <v>3964</v>
          </cell>
          <cell r="F2907">
            <v>3963738</v>
          </cell>
          <cell r="G2907">
            <v>4482</v>
          </cell>
          <cell r="H2907">
            <v>4768810</v>
          </cell>
          <cell r="I2907">
            <v>11062</v>
          </cell>
          <cell r="J2907">
            <v>3943980</v>
          </cell>
        </row>
        <row r="2908">
          <cell r="A2908">
            <v>170900</v>
          </cell>
          <cell r="B2908" t="str">
            <v>TO</v>
          </cell>
          <cell r="C2908" t="str">
            <v>GOIATINS</v>
          </cell>
          <cell r="D2908" t="str">
            <v>170900</v>
          </cell>
          <cell r="E2908">
            <v>29558</v>
          </cell>
          <cell r="F2908">
            <v>6882925</v>
          </cell>
          <cell r="G2908">
            <v>13804</v>
          </cell>
          <cell r="H2908">
            <v>7588318</v>
          </cell>
          <cell r="I2908">
            <v>22725</v>
          </cell>
          <cell r="J2908">
            <v>6024814</v>
          </cell>
        </row>
        <row r="2909">
          <cell r="A2909">
            <v>170930</v>
          </cell>
          <cell r="B2909" t="str">
            <v>TO</v>
          </cell>
          <cell r="C2909" t="str">
            <v>GUARAÍ</v>
          </cell>
          <cell r="D2909" t="str">
            <v>170930</v>
          </cell>
          <cell r="E2909">
            <v>4228</v>
          </cell>
          <cell r="F2909">
            <v>26587069</v>
          </cell>
          <cell r="G2909">
            <v>2239</v>
          </cell>
          <cell r="H2909">
            <v>22945376</v>
          </cell>
          <cell r="I2909">
            <v>1564</v>
          </cell>
          <cell r="J2909">
            <v>20333511</v>
          </cell>
        </row>
        <row r="2910">
          <cell r="A2910">
            <v>170950</v>
          </cell>
          <cell r="B2910" t="str">
            <v>TO</v>
          </cell>
          <cell r="C2910" t="str">
            <v>GURUPI</v>
          </cell>
          <cell r="D2910" t="str">
            <v>170950</v>
          </cell>
          <cell r="E2910">
            <v>391331</v>
          </cell>
          <cell r="F2910">
            <v>115427777</v>
          </cell>
          <cell r="G2910">
            <v>418369</v>
          </cell>
          <cell r="H2910">
            <v>106127103</v>
          </cell>
          <cell r="I2910">
            <v>356516</v>
          </cell>
          <cell r="J2910">
            <v>100856481</v>
          </cell>
        </row>
        <row r="2911">
          <cell r="A2911">
            <v>170980</v>
          </cell>
          <cell r="B2911" t="str">
            <v>TO</v>
          </cell>
          <cell r="C2911" t="str">
            <v>IPUEIRAS</v>
          </cell>
          <cell r="D2911" t="str">
            <v>170980</v>
          </cell>
          <cell r="F2911">
            <v>2486089</v>
          </cell>
          <cell r="H2911">
            <v>2672485</v>
          </cell>
          <cell r="J2911">
            <v>2619525</v>
          </cell>
        </row>
        <row r="2912">
          <cell r="A2912">
            <v>171050</v>
          </cell>
          <cell r="B2912" t="str">
            <v>TO</v>
          </cell>
          <cell r="C2912" t="str">
            <v>ITACAJÁ</v>
          </cell>
          <cell r="D2912" t="str">
            <v>171050</v>
          </cell>
          <cell r="F2912">
            <v>5345880</v>
          </cell>
          <cell r="H2912">
            <v>5592507</v>
          </cell>
          <cell r="J2912">
            <v>4985607</v>
          </cell>
        </row>
        <row r="2913">
          <cell r="A2913">
            <v>171070</v>
          </cell>
          <cell r="B2913" t="str">
            <v>TO</v>
          </cell>
          <cell r="C2913" t="str">
            <v>ITAGUATINS</v>
          </cell>
          <cell r="D2913" t="str">
            <v>171070</v>
          </cell>
          <cell r="F2913">
            <v>1842228</v>
          </cell>
          <cell r="G2913">
            <v>200</v>
          </cell>
          <cell r="H2913">
            <v>1776942</v>
          </cell>
          <cell r="J2913">
            <v>1598238</v>
          </cell>
        </row>
        <row r="2914">
          <cell r="A2914">
            <v>171090</v>
          </cell>
          <cell r="B2914" t="str">
            <v>TO</v>
          </cell>
          <cell r="C2914" t="str">
            <v>ITAPIRATINS</v>
          </cell>
          <cell r="D2914" t="str">
            <v>171090</v>
          </cell>
          <cell r="E2914">
            <v>16505</v>
          </cell>
          <cell r="F2914">
            <v>2359245</v>
          </cell>
          <cell r="G2914">
            <v>26925</v>
          </cell>
          <cell r="H2914">
            <v>5906205</v>
          </cell>
          <cell r="I2914">
            <v>211793</v>
          </cell>
          <cell r="J2914">
            <v>5418165</v>
          </cell>
        </row>
        <row r="2915">
          <cell r="A2915">
            <v>171110</v>
          </cell>
          <cell r="B2915" t="str">
            <v>TO</v>
          </cell>
          <cell r="C2915" t="str">
            <v>ITAPORÃ DO TOCANTINS</v>
          </cell>
          <cell r="D2915" t="str">
            <v>171110</v>
          </cell>
          <cell r="E2915">
            <v>2044</v>
          </cell>
          <cell r="F2915">
            <v>2351119</v>
          </cell>
          <cell r="G2915">
            <v>8106</v>
          </cell>
          <cell r="H2915">
            <v>2684576</v>
          </cell>
          <cell r="I2915">
            <v>3715</v>
          </cell>
          <cell r="J2915">
            <v>2582849</v>
          </cell>
        </row>
        <row r="2916">
          <cell r="A2916">
            <v>171150</v>
          </cell>
          <cell r="B2916" t="str">
            <v>TO</v>
          </cell>
          <cell r="C2916" t="str">
            <v>JAÚ DO TOCANTINS</v>
          </cell>
          <cell r="D2916" t="str">
            <v>171150</v>
          </cell>
          <cell r="E2916">
            <v>22373</v>
          </cell>
          <cell r="F2916">
            <v>9710407</v>
          </cell>
          <cell r="G2916">
            <v>3808</v>
          </cell>
          <cell r="H2916">
            <v>10575767</v>
          </cell>
          <cell r="I2916">
            <v>2723</v>
          </cell>
          <cell r="J2916">
            <v>9276266</v>
          </cell>
        </row>
        <row r="2917">
          <cell r="A2917">
            <v>171180</v>
          </cell>
          <cell r="B2917" t="str">
            <v>TO</v>
          </cell>
          <cell r="C2917" t="str">
            <v>JUARINA</v>
          </cell>
          <cell r="D2917" t="str">
            <v>171180</v>
          </cell>
          <cell r="E2917">
            <v>3472</v>
          </cell>
          <cell r="F2917">
            <v>2585555</v>
          </cell>
          <cell r="G2917">
            <v>7067</v>
          </cell>
          <cell r="H2917">
            <v>3543592</v>
          </cell>
          <cell r="I2917">
            <v>1534</v>
          </cell>
          <cell r="J2917">
            <v>2893451</v>
          </cell>
        </row>
        <row r="2918">
          <cell r="A2918">
            <v>171190</v>
          </cell>
          <cell r="B2918" t="str">
            <v>TO</v>
          </cell>
          <cell r="C2918" t="str">
            <v>LAGOA DA CONFUSÃO</v>
          </cell>
          <cell r="D2918" t="str">
            <v>171190</v>
          </cell>
          <cell r="E2918">
            <v>13097</v>
          </cell>
          <cell r="F2918">
            <v>8145668</v>
          </cell>
          <cell r="G2918">
            <v>44254</v>
          </cell>
          <cell r="H2918">
            <v>7113737</v>
          </cell>
          <cell r="I2918">
            <v>11816</v>
          </cell>
          <cell r="J2918">
            <v>5893672</v>
          </cell>
        </row>
        <row r="2919">
          <cell r="A2919">
            <v>171195</v>
          </cell>
          <cell r="B2919" t="str">
            <v>TO</v>
          </cell>
          <cell r="C2919" t="str">
            <v>LAGOA DO TOCANTINS</v>
          </cell>
          <cell r="D2919" t="str">
            <v>171195</v>
          </cell>
          <cell r="E2919">
            <v>98529</v>
          </cell>
          <cell r="F2919">
            <v>2881931</v>
          </cell>
          <cell r="G2919">
            <v>1090</v>
          </cell>
          <cell r="H2919">
            <v>3476491</v>
          </cell>
          <cell r="I2919">
            <v>200</v>
          </cell>
          <cell r="J2919">
            <v>4107267</v>
          </cell>
        </row>
        <row r="2920">
          <cell r="A2920">
            <v>171200</v>
          </cell>
          <cell r="B2920" t="str">
            <v>TO</v>
          </cell>
          <cell r="C2920" t="str">
            <v>LAJEADO</v>
          </cell>
          <cell r="D2920" t="str">
            <v>171200</v>
          </cell>
          <cell r="E2920">
            <v>12243</v>
          </cell>
          <cell r="F2920">
            <v>2322254</v>
          </cell>
          <cell r="G2920">
            <v>6466</v>
          </cell>
          <cell r="H2920">
            <v>3746937</v>
          </cell>
          <cell r="I2920">
            <v>21363</v>
          </cell>
          <cell r="J2920">
            <v>5536388</v>
          </cell>
        </row>
        <row r="2921">
          <cell r="A2921">
            <v>171215</v>
          </cell>
          <cell r="B2921" t="str">
            <v>TO</v>
          </cell>
          <cell r="C2921" t="str">
            <v>LAVANDEIRA</v>
          </cell>
          <cell r="D2921" t="str">
            <v>171215</v>
          </cell>
          <cell r="F2921">
            <v>2243165</v>
          </cell>
          <cell r="H2921">
            <v>2090321</v>
          </cell>
          <cell r="J2921">
            <v>2458832</v>
          </cell>
        </row>
        <row r="2922">
          <cell r="A2922">
            <v>171240</v>
          </cell>
          <cell r="B2922" t="str">
            <v>TO</v>
          </cell>
          <cell r="C2922" t="str">
            <v>LIZARDA</v>
          </cell>
          <cell r="D2922" t="str">
            <v>171240</v>
          </cell>
          <cell r="E2922">
            <v>3403</v>
          </cell>
          <cell r="F2922">
            <v>10566731</v>
          </cell>
          <cell r="H2922">
            <v>10202130</v>
          </cell>
          <cell r="J2922">
            <v>9181917</v>
          </cell>
        </row>
        <row r="2923">
          <cell r="A2923">
            <v>171245</v>
          </cell>
          <cell r="B2923" t="str">
            <v>TO</v>
          </cell>
          <cell r="C2923" t="str">
            <v>LUZINÓPOLIS</v>
          </cell>
          <cell r="D2923" t="str">
            <v>171245</v>
          </cell>
          <cell r="E2923">
            <v>93</v>
          </cell>
          <cell r="F2923">
            <v>3762402</v>
          </cell>
          <cell r="G2923">
            <v>1238</v>
          </cell>
          <cell r="H2923">
            <v>3855734</v>
          </cell>
          <cell r="J2923">
            <v>4352265</v>
          </cell>
        </row>
        <row r="2924">
          <cell r="A2924">
            <v>171250</v>
          </cell>
          <cell r="B2924" t="str">
            <v>TO</v>
          </cell>
          <cell r="C2924" t="str">
            <v>MARIANÓPOLIS DO TOCANTINS</v>
          </cell>
          <cell r="D2924" t="str">
            <v>171250</v>
          </cell>
          <cell r="E2924">
            <v>9117</v>
          </cell>
          <cell r="F2924">
            <v>2780322</v>
          </cell>
          <cell r="G2924">
            <v>3043</v>
          </cell>
          <cell r="H2924">
            <v>2396777</v>
          </cell>
          <cell r="I2924">
            <v>8813</v>
          </cell>
          <cell r="J2924">
            <v>1843215</v>
          </cell>
        </row>
        <row r="2925">
          <cell r="A2925">
            <v>171270</v>
          </cell>
          <cell r="B2925" t="str">
            <v>TO</v>
          </cell>
          <cell r="C2925" t="str">
            <v>MATEIROS</v>
          </cell>
          <cell r="D2925" t="str">
            <v>171270</v>
          </cell>
          <cell r="F2925">
            <v>18143289</v>
          </cell>
          <cell r="G2925">
            <v>470447</v>
          </cell>
          <cell r="H2925">
            <v>12807746</v>
          </cell>
          <cell r="I2925">
            <v>2138</v>
          </cell>
          <cell r="J2925">
            <v>4536502</v>
          </cell>
        </row>
        <row r="2926">
          <cell r="A2926">
            <v>171280</v>
          </cell>
          <cell r="B2926" t="str">
            <v>TO</v>
          </cell>
          <cell r="C2926" t="str">
            <v>MAURILÂNDIA DO TOCANTINS</v>
          </cell>
          <cell r="D2926" t="str">
            <v>171280</v>
          </cell>
          <cell r="E2926">
            <v>41</v>
          </cell>
          <cell r="F2926">
            <v>4837208</v>
          </cell>
          <cell r="G2926">
            <v>6330</v>
          </cell>
          <cell r="H2926">
            <v>5238227</v>
          </cell>
          <cell r="J2926">
            <v>4442716</v>
          </cell>
        </row>
        <row r="2927">
          <cell r="A2927">
            <v>171320</v>
          </cell>
          <cell r="B2927" t="str">
            <v>TO</v>
          </cell>
          <cell r="C2927" t="str">
            <v>MIRACEMA DO TOCANTINS</v>
          </cell>
          <cell r="D2927" t="str">
            <v>171320</v>
          </cell>
          <cell r="E2927">
            <v>167436</v>
          </cell>
          <cell r="F2927">
            <v>23267269</v>
          </cell>
          <cell r="G2927">
            <v>158475</v>
          </cell>
          <cell r="H2927">
            <v>24182680</v>
          </cell>
          <cell r="I2927">
            <v>109194</v>
          </cell>
          <cell r="J2927">
            <v>20213739</v>
          </cell>
        </row>
        <row r="2928">
          <cell r="A2928">
            <v>171330</v>
          </cell>
          <cell r="B2928" t="str">
            <v>TO</v>
          </cell>
          <cell r="C2928" t="str">
            <v>MIRANORTE</v>
          </cell>
          <cell r="D2928" t="str">
            <v>171330</v>
          </cell>
          <cell r="E2928">
            <v>28711</v>
          </cell>
          <cell r="F2928">
            <v>9308038</v>
          </cell>
          <cell r="G2928">
            <v>29267</v>
          </cell>
          <cell r="H2928">
            <v>7723545</v>
          </cell>
          <cell r="I2928">
            <v>14548</v>
          </cell>
          <cell r="J2928">
            <v>6290395</v>
          </cell>
        </row>
        <row r="2929">
          <cell r="A2929">
            <v>171360</v>
          </cell>
          <cell r="B2929" t="str">
            <v>TO</v>
          </cell>
          <cell r="C2929" t="str">
            <v>MONTE DO CARMO</v>
          </cell>
          <cell r="D2929" t="str">
            <v>171360</v>
          </cell>
          <cell r="E2929">
            <v>4053</v>
          </cell>
          <cell r="F2929">
            <v>224182</v>
          </cell>
          <cell r="G2929">
            <v>537</v>
          </cell>
          <cell r="H2929">
            <v>219660</v>
          </cell>
          <cell r="J2929">
            <v>197694</v>
          </cell>
        </row>
        <row r="2930">
          <cell r="A2930">
            <v>171370</v>
          </cell>
          <cell r="B2930" t="str">
            <v>TO</v>
          </cell>
          <cell r="C2930" t="str">
            <v>MONTE SANTO DO TOCANTINS</v>
          </cell>
          <cell r="D2930" t="str">
            <v>171370</v>
          </cell>
          <cell r="E2930">
            <v>18125</v>
          </cell>
          <cell r="F2930">
            <v>2977516</v>
          </cell>
          <cell r="G2930">
            <v>9022</v>
          </cell>
          <cell r="H2930">
            <v>2492817</v>
          </cell>
          <cell r="I2930">
            <v>2508</v>
          </cell>
          <cell r="J2930">
            <v>2108069</v>
          </cell>
        </row>
        <row r="2931">
          <cell r="A2931">
            <v>171395</v>
          </cell>
          <cell r="B2931" t="str">
            <v>TO</v>
          </cell>
          <cell r="C2931" t="str">
            <v>MURICILÂNDIA</v>
          </cell>
          <cell r="D2931" t="str">
            <v>171395</v>
          </cell>
          <cell r="E2931">
            <v>8386</v>
          </cell>
          <cell r="F2931">
            <v>3054497</v>
          </cell>
          <cell r="G2931">
            <v>2489</v>
          </cell>
          <cell r="H2931">
            <v>1991533</v>
          </cell>
          <cell r="I2931">
            <v>2555</v>
          </cell>
          <cell r="J2931">
            <v>2198905</v>
          </cell>
        </row>
        <row r="2932">
          <cell r="A2932">
            <v>171420</v>
          </cell>
          <cell r="B2932" t="str">
            <v>TO</v>
          </cell>
          <cell r="C2932" t="str">
            <v>NATIVIDADE</v>
          </cell>
          <cell r="D2932" t="str">
            <v>171420</v>
          </cell>
          <cell r="F2932">
            <v>508416</v>
          </cell>
          <cell r="G2932">
            <v>601</v>
          </cell>
          <cell r="H2932">
            <v>453863</v>
          </cell>
          <cell r="I2932">
            <v>168</v>
          </cell>
          <cell r="J2932">
            <v>503176</v>
          </cell>
        </row>
        <row r="2933">
          <cell r="A2933">
            <v>171430</v>
          </cell>
          <cell r="B2933" t="str">
            <v>TO</v>
          </cell>
          <cell r="C2933" t="str">
            <v>NAZARÉ</v>
          </cell>
          <cell r="D2933" t="str">
            <v>171430</v>
          </cell>
          <cell r="E2933">
            <v>3922</v>
          </cell>
          <cell r="F2933">
            <v>4775135</v>
          </cell>
          <cell r="G2933">
            <v>4338</v>
          </cell>
          <cell r="H2933">
            <v>4010270</v>
          </cell>
          <cell r="J2933">
            <v>5006441</v>
          </cell>
        </row>
        <row r="2934">
          <cell r="A2934">
            <v>171488</v>
          </cell>
          <cell r="B2934" t="str">
            <v>TO</v>
          </cell>
          <cell r="C2934" t="str">
            <v>NOVA OLINDA</v>
          </cell>
          <cell r="D2934" t="str">
            <v>171488</v>
          </cell>
          <cell r="E2934">
            <v>31220</v>
          </cell>
          <cell r="F2934">
            <v>11321251</v>
          </cell>
          <cell r="G2934">
            <v>53348</v>
          </cell>
          <cell r="H2934">
            <v>10580705</v>
          </cell>
          <cell r="I2934">
            <v>28247</v>
          </cell>
          <cell r="J2934">
            <v>8413504</v>
          </cell>
        </row>
        <row r="2935">
          <cell r="A2935">
            <v>171500</v>
          </cell>
          <cell r="B2935" t="str">
            <v>TO</v>
          </cell>
          <cell r="C2935" t="str">
            <v>NOVA ROSALÂNDIA</v>
          </cell>
          <cell r="D2935" t="str">
            <v>171500</v>
          </cell>
          <cell r="E2935">
            <v>10211</v>
          </cell>
          <cell r="F2935">
            <v>12060847</v>
          </cell>
          <cell r="G2935">
            <v>4377</v>
          </cell>
          <cell r="H2935">
            <v>17903344</v>
          </cell>
          <cell r="I2935">
            <v>97484</v>
          </cell>
          <cell r="J2935">
            <v>17852159</v>
          </cell>
        </row>
        <row r="2936">
          <cell r="A2936">
            <v>171510</v>
          </cell>
          <cell r="B2936" t="str">
            <v>TO</v>
          </cell>
          <cell r="C2936" t="str">
            <v>NOVO ACORDO</v>
          </cell>
          <cell r="D2936" t="str">
            <v>171510</v>
          </cell>
          <cell r="E2936">
            <v>8122</v>
          </cell>
          <cell r="F2936">
            <v>2999226</v>
          </cell>
          <cell r="G2936">
            <v>7623</v>
          </cell>
          <cell r="H2936">
            <v>2203659</v>
          </cell>
          <cell r="I2936">
            <v>5410</v>
          </cell>
          <cell r="J2936">
            <v>1547660</v>
          </cell>
        </row>
        <row r="2937">
          <cell r="A2937">
            <v>171515</v>
          </cell>
          <cell r="B2937" t="str">
            <v>TO</v>
          </cell>
          <cell r="C2937" t="str">
            <v>NOVO ALEGRE</v>
          </cell>
          <cell r="D2937" t="str">
            <v>171515</v>
          </cell>
          <cell r="E2937">
            <v>826</v>
          </cell>
          <cell r="F2937">
            <v>1971663</v>
          </cell>
          <cell r="G2937">
            <v>2820</v>
          </cell>
          <cell r="H2937">
            <v>1438095</v>
          </cell>
          <cell r="I2937">
            <v>3402</v>
          </cell>
          <cell r="J2937">
            <v>1092553</v>
          </cell>
        </row>
        <row r="2938">
          <cell r="A2938">
            <v>171525</v>
          </cell>
          <cell r="B2938" t="str">
            <v>TO</v>
          </cell>
          <cell r="C2938" t="str">
            <v>NOVO JARDIM</v>
          </cell>
          <cell r="D2938" t="str">
            <v>171525</v>
          </cell>
          <cell r="F2938">
            <v>5039904</v>
          </cell>
          <cell r="H2938">
            <v>4535425</v>
          </cell>
          <cell r="J2938">
            <v>4536961</v>
          </cell>
        </row>
        <row r="2939">
          <cell r="A2939">
            <v>171550</v>
          </cell>
          <cell r="B2939" t="str">
            <v>TO</v>
          </cell>
          <cell r="C2939" t="str">
            <v>OLIVEIRA DE FÁTIMA</v>
          </cell>
          <cell r="D2939" t="str">
            <v>171550</v>
          </cell>
          <cell r="E2939">
            <v>2796</v>
          </cell>
          <cell r="F2939">
            <v>3623297</v>
          </cell>
          <cell r="G2939">
            <v>8340</v>
          </cell>
          <cell r="H2939">
            <v>6566845</v>
          </cell>
          <cell r="I2939">
            <v>5347</v>
          </cell>
          <cell r="J2939">
            <v>5735391</v>
          </cell>
        </row>
        <row r="2940">
          <cell r="A2940">
            <v>172100</v>
          </cell>
          <cell r="B2940" t="str">
            <v>TO</v>
          </cell>
          <cell r="C2940" t="str">
            <v>PALMAS</v>
          </cell>
          <cell r="D2940" t="str">
            <v>172100</v>
          </cell>
          <cell r="E2940">
            <v>1014402</v>
          </cell>
          <cell r="F2940">
            <v>83785701</v>
          </cell>
          <cell r="G2940">
            <v>1214336</v>
          </cell>
          <cell r="H2940">
            <v>127375702</v>
          </cell>
          <cell r="I2940">
            <v>1011505</v>
          </cell>
          <cell r="J2940">
            <v>164674882</v>
          </cell>
        </row>
        <row r="2941">
          <cell r="A2941">
            <v>171570</v>
          </cell>
          <cell r="B2941" t="str">
            <v>TO</v>
          </cell>
          <cell r="C2941" t="str">
            <v>PALMEIRANTE</v>
          </cell>
          <cell r="D2941" t="str">
            <v>171570</v>
          </cell>
          <cell r="E2941">
            <v>417</v>
          </cell>
          <cell r="F2941">
            <v>11333930</v>
          </cell>
          <cell r="G2941">
            <v>4</v>
          </cell>
          <cell r="H2941">
            <v>11362604</v>
          </cell>
          <cell r="I2941">
            <v>72264</v>
          </cell>
          <cell r="J2941">
            <v>9943076</v>
          </cell>
        </row>
        <row r="2942">
          <cell r="A2942">
            <v>171380</v>
          </cell>
          <cell r="B2942" t="str">
            <v>TO</v>
          </cell>
          <cell r="C2942" t="str">
            <v>PALMEIRAS DO TOCANTINS</v>
          </cell>
          <cell r="D2942" t="str">
            <v>171380</v>
          </cell>
          <cell r="E2942">
            <v>15032</v>
          </cell>
          <cell r="F2942">
            <v>2240883</v>
          </cell>
          <cell r="G2942">
            <v>12798</v>
          </cell>
          <cell r="H2942">
            <v>2042832</v>
          </cell>
          <cell r="I2942">
            <v>8391</v>
          </cell>
          <cell r="J2942">
            <v>1740200</v>
          </cell>
        </row>
        <row r="2943">
          <cell r="A2943">
            <v>171575</v>
          </cell>
          <cell r="B2943" t="str">
            <v>TO</v>
          </cell>
          <cell r="C2943" t="str">
            <v>PALMEIRÓPOLIS</v>
          </cell>
          <cell r="D2943" t="str">
            <v>171575</v>
          </cell>
          <cell r="E2943">
            <v>7677</v>
          </cell>
          <cell r="F2943">
            <v>3481317</v>
          </cell>
          <cell r="G2943">
            <v>9445</v>
          </cell>
          <cell r="H2943">
            <v>3091639</v>
          </cell>
          <cell r="I2943">
            <v>2843</v>
          </cell>
          <cell r="J2943">
            <v>2729750</v>
          </cell>
        </row>
        <row r="2944">
          <cell r="A2944">
            <v>171610</v>
          </cell>
          <cell r="B2944" t="str">
            <v>TO</v>
          </cell>
          <cell r="C2944" t="str">
            <v>PARAÍSO DO TOCANTINS</v>
          </cell>
          <cell r="D2944" t="str">
            <v>171610</v>
          </cell>
          <cell r="E2944">
            <v>11041</v>
          </cell>
          <cell r="F2944">
            <v>19911617</v>
          </cell>
          <cell r="G2944">
            <v>46519</v>
          </cell>
          <cell r="H2944">
            <v>18283195</v>
          </cell>
          <cell r="I2944">
            <v>12550</v>
          </cell>
          <cell r="J2944">
            <v>16271075</v>
          </cell>
        </row>
        <row r="2945">
          <cell r="A2945">
            <v>171620</v>
          </cell>
          <cell r="B2945" t="str">
            <v>TO</v>
          </cell>
          <cell r="C2945" t="str">
            <v>PARANÃ</v>
          </cell>
          <cell r="D2945" t="str">
            <v>171620</v>
          </cell>
          <cell r="E2945">
            <v>2185</v>
          </cell>
          <cell r="F2945">
            <v>8854963</v>
          </cell>
          <cell r="G2945">
            <v>233373</v>
          </cell>
          <cell r="H2945">
            <v>2442585</v>
          </cell>
          <cell r="I2945">
            <v>14007</v>
          </cell>
          <cell r="J2945">
            <v>1925830</v>
          </cell>
        </row>
        <row r="2946">
          <cell r="A2946">
            <v>171630</v>
          </cell>
          <cell r="B2946" t="str">
            <v>TO</v>
          </cell>
          <cell r="C2946" t="str">
            <v>PAU D'ARCO</v>
          </cell>
          <cell r="D2946" t="str">
            <v>171630</v>
          </cell>
          <cell r="E2946">
            <v>10409</v>
          </cell>
          <cell r="F2946">
            <v>1546673</v>
          </cell>
          <cell r="G2946">
            <v>1325</v>
          </cell>
          <cell r="H2946">
            <v>1356223</v>
          </cell>
          <cell r="I2946">
            <v>14364</v>
          </cell>
          <cell r="J2946">
            <v>857477</v>
          </cell>
        </row>
        <row r="2947">
          <cell r="A2947">
            <v>171650</v>
          </cell>
          <cell r="B2947" t="str">
            <v>TO</v>
          </cell>
          <cell r="C2947" t="str">
            <v>PEDRO AFONSO</v>
          </cell>
          <cell r="D2947" t="str">
            <v>171650</v>
          </cell>
          <cell r="E2947">
            <v>466</v>
          </cell>
          <cell r="F2947">
            <v>17517115</v>
          </cell>
          <cell r="G2947">
            <v>2475</v>
          </cell>
          <cell r="H2947">
            <v>15566751</v>
          </cell>
          <cell r="I2947">
            <v>610</v>
          </cell>
          <cell r="J2947">
            <v>13607104</v>
          </cell>
        </row>
        <row r="2948">
          <cell r="A2948">
            <v>171660</v>
          </cell>
          <cell r="B2948" t="str">
            <v>TO</v>
          </cell>
          <cell r="C2948" t="str">
            <v>PEIXE</v>
          </cell>
          <cell r="D2948" t="str">
            <v>171660</v>
          </cell>
          <cell r="E2948">
            <v>19526</v>
          </cell>
          <cell r="F2948">
            <v>7774188</v>
          </cell>
          <cell r="G2948">
            <v>8828</v>
          </cell>
          <cell r="H2948">
            <v>9351227</v>
          </cell>
          <cell r="I2948">
            <v>10172</v>
          </cell>
          <cell r="J2948">
            <v>10135498</v>
          </cell>
        </row>
        <row r="2949">
          <cell r="A2949">
            <v>171665</v>
          </cell>
          <cell r="B2949" t="str">
            <v>TO</v>
          </cell>
          <cell r="C2949" t="str">
            <v>PEQUIZEIRO</v>
          </cell>
          <cell r="D2949" t="str">
            <v>171665</v>
          </cell>
          <cell r="F2949">
            <v>17712408</v>
          </cell>
          <cell r="H2949">
            <v>17141040</v>
          </cell>
          <cell r="J2949">
            <v>15426936</v>
          </cell>
        </row>
        <row r="2950">
          <cell r="A2950">
            <v>171700</v>
          </cell>
          <cell r="B2950" t="str">
            <v>TO</v>
          </cell>
          <cell r="C2950" t="str">
            <v>PINDORAMA DO TOCANTINS</v>
          </cell>
          <cell r="D2950" t="str">
            <v>171700</v>
          </cell>
          <cell r="F2950">
            <v>908100</v>
          </cell>
          <cell r="G2950">
            <v>5608</v>
          </cell>
          <cell r="H2950">
            <v>1674920</v>
          </cell>
          <cell r="I2950">
            <v>518</v>
          </cell>
          <cell r="J2950">
            <v>1868828</v>
          </cell>
        </row>
        <row r="2951">
          <cell r="A2951">
            <v>171720</v>
          </cell>
          <cell r="B2951" t="str">
            <v>TO</v>
          </cell>
          <cell r="C2951" t="str">
            <v>PIRAQUÊ</v>
          </cell>
          <cell r="D2951" t="str">
            <v>171720</v>
          </cell>
          <cell r="F2951">
            <v>417446</v>
          </cell>
          <cell r="H2951">
            <v>403980</v>
          </cell>
          <cell r="J2951">
            <v>363582</v>
          </cell>
        </row>
        <row r="2952">
          <cell r="A2952">
            <v>171750</v>
          </cell>
          <cell r="B2952" t="str">
            <v>TO</v>
          </cell>
          <cell r="C2952" t="str">
            <v>PIUM</v>
          </cell>
          <cell r="D2952" t="str">
            <v>171750</v>
          </cell>
          <cell r="E2952">
            <v>3275</v>
          </cell>
          <cell r="F2952">
            <v>14313414</v>
          </cell>
          <cell r="G2952">
            <v>49686</v>
          </cell>
          <cell r="H2952">
            <v>10545614</v>
          </cell>
          <cell r="I2952">
            <v>13174</v>
          </cell>
          <cell r="J2952">
            <v>9541257</v>
          </cell>
        </row>
        <row r="2953">
          <cell r="A2953">
            <v>171780</v>
          </cell>
          <cell r="B2953" t="str">
            <v>TO</v>
          </cell>
          <cell r="C2953" t="str">
            <v>PONTE ALTA DO BOM JESUS</v>
          </cell>
          <cell r="D2953" t="str">
            <v>171780</v>
          </cell>
          <cell r="E2953">
            <v>1117</v>
          </cell>
          <cell r="F2953">
            <v>3893768</v>
          </cell>
          <cell r="G2953">
            <v>745</v>
          </cell>
          <cell r="H2953">
            <v>3975697</v>
          </cell>
          <cell r="I2953">
            <v>75</v>
          </cell>
          <cell r="J2953">
            <v>3821865</v>
          </cell>
        </row>
        <row r="2954">
          <cell r="A2954">
            <v>171790</v>
          </cell>
          <cell r="B2954" t="str">
            <v>TO</v>
          </cell>
          <cell r="C2954" t="str">
            <v>PONTE ALTA DO TOCANTINS</v>
          </cell>
          <cell r="D2954" t="str">
            <v>171790</v>
          </cell>
          <cell r="E2954">
            <v>22405</v>
          </cell>
          <cell r="F2954">
            <v>3098133</v>
          </cell>
          <cell r="H2954">
            <v>2391482</v>
          </cell>
          <cell r="J2954">
            <v>2152737</v>
          </cell>
        </row>
        <row r="2955">
          <cell r="A2955">
            <v>171800</v>
          </cell>
          <cell r="B2955" t="str">
            <v>TO</v>
          </cell>
          <cell r="C2955" t="str">
            <v>PORTO ALEGRE DO TOCANTINS</v>
          </cell>
          <cell r="D2955" t="str">
            <v>171800</v>
          </cell>
          <cell r="F2955">
            <v>3676675</v>
          </cell>
          <cell r="H2955">
            <v>3681078</v>
          </cell>
          <cell r="J2955">
            <v>3427514</v>
          </cell>
        </row>
        <row r="2956">
          <cell r="A2956">
            <v>171820</v>
          </cell>
          <cell r="B2956" t="str">
            <v>TO</v>
          </cell>
          <cell r="C2956" t="str">
            <v>PORTO NACIONAL</v>
          </cell>
          <cell r="D2956" t="str">
            <v>171820</v>
          </cell>
          <cell r="E2956">
            <v>627935</v>
          </cell>
          <cell r="F2956">
            <v>92485651</v>
          </cell>
          <cell r="G2956">
            <v>490788</v>
          </cell>
          <cell r="H2956">
            <v>83328920</v>
          </cell>
          <cell r="I2956">
            <v>537673</v>
          </cell>
          <cell r="J2956">
            <v>71944914</v>
          </cell>
        </row>
        <row r="2957">
          <cell r="A2957">
            <v>171830</v>
          </cell>
          <cell r="B2957" t="str">
            <v>TO</v>
          </cell>
          <cell r="C2957" t="str">
            <v>PRAIA NORTE</v>
          </cell>
          <cell r="D2957" t="str">
            <v>171830</v>
          </cell>
          <cell r="F2957">
            <v>383338</v>
          </cell>
          <cell r="G2957">
            <v>2443</v>
          </cell>
          <cell r="H2957">
            <v>222093</v>
          </cell>
          <cell r="I2957">
            <v>610</v>
          </cell>
          <cell r="J2957">
            <v>855646</v>
          </cell>
        </row>
        <row r="2958">
          <cell r="A2958">
            <v>171840</v>
          </cell>
          <cell r="B2958" t="str">
            <v>TO</v>
          </cell>
          <cell r="C2958" t="str">
            <v>PRESIDENTE KENNEDY</v>
          </cell>
          <cell r="D2958" t="str">
            <v>171840</v>
          </cell>
          <cell r="E2958">
            <v>1269</v>
          </cell>
          <cell r="F2958">
            <v>3309832</v>
          </cell>
          <cell r="G2958">
            <v>2354</v>
          </cell>
          <cell r="H2958">
            <v>4355337</v>
          </cell>
          <cell r="I2958">
            <v>1357</v>
          </cell>
          <cell r="J2958">
            <v>4079996</v>
          </cell>
        </row>
        <row r="2959">
          <cell r="A2959">
            <v>171845</v>
          </cell>
          <cell r="B2959" t="str">
            <v>TO</v>
          </cell>
          <cell r="C2959" t="str">
            <v>PUGMIL</v>
          </cell>
          <cell r="D2959" t="str">
            <v>171845</v>
          </cell>
          <cell r="E2959">
            <v>40653</v>
          </cell>
          <cell r="F2959">
            <v>2023353</v>
          </cell>
          <cell r="G2959">
            <v>24493</v>
          </cell>
          <cell r="H2959">
            <v>2721278</v>
          </cell>
          <cell r="I2959">
            <v>25422</v>
          </cell>
          <cell r="J2959">
            <v>2174567</v>
          </cell>
        </row>
        <row r="2960">
          <cell r="A2960">
            <v>171850</v>
          </cell>
          <cell r="B2960" t="str">
            <v>TO</v>
          </cell>
          <cell r="C2960" t="str">
            <v>RECURSOLÂNDIA</v>
          </cell>
          <cell r="D2960" t="str">
            <v>171850</v>
          </cell>
          <cell r="F2960">
            <v>8308270847</v>
          </cell>
          <cell r="G2960">
            <v>5906</v>
          </cell>
          <cell r="H2960">
            <v>8042325860</v>
          </cell>
          <cell r="I2960">
            <v>39638272</v>
          </cell>
          <cell r="J2960">
            <v>6587638142</v>
          </cell>
        </row>
        <row r="2961">
          <cell r="A2961">
            <v>171855</v>
          </cell>
          <cell r="B2961" t="str">
            <v>TO</v>
          </cell>
          <cell r="C2961" t="str">
            <v>RIACHINHO</v>
          </cell>
          <cell r="D2961" t="str">
            <v>171855</v>
          </cell>
          <cell r="E2961">
            <v>161</v>
          </cell>
          <cell r="F2961">
            <v>5379697</v>
          </cell>
          <cell r="G2961">
            <v>637</v>
          </cell>
          <cell r="H2961">
            <v>6665061</v>
          </cell>
          <cell r="I2961">
            <v>101</v>
          </cell>
          <cell r="J2961">
            <v>6772598</v>
          </cell>
        </row>
        <row r="2962">
          <cell r="A2962">
            <v>171865</v>
          </cell>
          <cell r="B2962" t="str">
            <v>TO</v>
          </cell>
          <cell r="C2962" t="str">
            <v>RIO DA CONCEIÇÃO</v>
          </cell>
          <cell r="D2962" t="str">
            <v>171865</v>
          </cell>
          <cell r="E2962">
            <v>32</v>
          </cell>
          <cell r="F2962">
            <v>4764123</v>
          </cell>
          <cell r="G2962">
            <v>1130</v>
          </cell>
          <cell r="H2962">
            <v>4598510</v>
          </cell>
          <cell r="J2962">
            <v>4128978</v>
          </cell>
        </row>
        <row r="2963">
          <cell r="A2963">
            <v>171870</v>
          </cell>
          <cell r="B2963" t="str">
            <v>TO</v>
          </cell>
          <cell r="C2963" t="str">
            <v>RIO DOS BOIS</v>
          </cell>
          <cell r="D2963" t="str">
            <v>171870</v>
          </cell>
          <cell r="E2963">
            <v>2095</v>
          </cell>
          <cell r="F2963">
            <v>2711502</v>
          </cell>
          <cell r="G2963">
            <v>681</v>
          </cell>
          <cell r="H2963">
            <v>2870438</v>
          </cell>
          <cell r="I2963">
            <v>1725</v>
          </cell>
          <cell r="J2963">
            <v>2850384</v>
          </cell>
        </row>
        <row r="2964">
          <cell r="A2964">
            <v>171875</v>
          </cell>
          <cell r="B2964" t="str">
            <v>TO</v>
          </cell>
          <cell r="C2964" t="str">
            <v>RIO SONO</v>
          </cell>
          <cell r="D2964" t="str">
            <v>171875</v>
          </cell>
          <cell r="E2964">
            <v>244894</v>
          </cell>
          <cell r="F2964">
            <v>6573111</v>
          </cell>
          <cell r="G2964">
            <v>3400</v>
          </cell>
          <cell r="H2964">
            <v>9357630</v>
          </cell>
          <cell r="I2964">
            <v>4547</v>
          </cell>
          <cell r="J2964">
            <v>9045322</v>
          </cell>
        </row>
        <row r="2965">
          <cell r="A2965">
            <v>171880</v>
          </cell>
          <cell r="B2965" t="str">
            <v>TO</v>
          </cell>
          <cell r="C2965" t="str">
            <v>SAMPAIO</v>
          </cell>
          <cell r="D2965" t="str">
            <v>171880</v>
          </cell>
          <cell r="E2965">
            <v>4</v>
          </cell>
          <cell r="F2965">
            <v>15570053</v>
          </cell>
          <cell r="H2965">
            <v>15066090</v>
          </cell>
          <cell r="J2965">
            <v>13637601</v>
          </cell>
        </row>
        <row r="2966">
          <cell r="A2966">
            <v>171884</v>
          </cell>
          <cell r="B2966" t="str">
            <v>TO</v>
          </cell>
          <cell r="C2966" t="str">
            <v>SANDOLÂNDIA</v>
          </cell>
          <cell r="D2966" t="str">
            <v>171884</v>
          </cell>
          <cell r="E2966">
            <v>17507</v>
          </cell>
          <cell r="F2966">
            <v>630440</v>
          </cell>
          <cell r="G2966">
            <v>1910</v>
          </cell>
          <cell r="H2966">
            <v>461710</v>
          </cell>
          <cell r="I2966">
            <v>578</v>
          </cell>
          <cell r="J2966">
            <v>335659</v>
          </cell>
        </row>
        <row r="2967">
          <cell r="A2967">
            <v>171886</v>
          </cell>
          <cell r="B2967" t="str">
            <v>TO</v>
          </cell>
          <cell r="C2967" t="str">
            <v>SANTA FÉ DO ARAGUAIA</v>
          </cell>
          <cell r="D2967" t="str">
            <v>171886</v>
          </cell>
          <cell r="E2967">
            <v>49091</v>
          </cell>
          <cell r="F2967">
            <v>6088986</v>
          </cell>
          <cell r="G2967">
            <v>6760</v>
          </cell>
          <cell r="H2967">
            <v>5858035</v>
          </cell>
          <cell r="I2967">
            <v>8139</v>
          </cell>
          <cell r="J2967">
            <v>4701951</v>
          </cell>
        </row>
        <row r="2968">
          <cell r="A2968">
            <v>171888</v>
          </cell>
          <cell r="B2968" t="str">
            <v>TO</v>
          </cell>
          <cell r="C2968" t="str">
            <v>SANTA MARIA DO TOCANTINS</v>
          </cell>
          <cell r="D2968" t="str">
            <v>171888</v>
          </cell>
          <cell r="E2968">
            <v>27149</v>
          </cell>
          <cell r="F2968">
            <v>5280619</v>
          </cell>
          <cell r="G2968">
            <v>2364</v>
          </cell>
          <cell r="H2968">
            <v>6458337</v>
          </cell>
          <cell r="I2968">
            <v>93626</v>
          </cell>
          <cell r="J2968">
            <v>5464901</v>
          </cell>
        </row>
        <row r="2969">
          <cell r="A2969">
            <v>171889</v>
          </cell>
          <cell r="B2969" t="str">
            <v>TO</v>
          </cell>
          <cell r="C2969" t="str">
            <v>SANTA RITA DO TOCANTINS</v>
          </cell>
          <cell r="D2969" t="str">
            <v>171889</v>
          </cell>
          <cell r="E2969">
            <v>4125</v>
          </cell>
          <cell r="F2969">
            <v>2952299</v>
          </cell>
          <cell r="G2969">
            <v>2184</v>
          </cell>
          <cell r="H2969">
            <v>2528882</v>
          </cell>
          <cell r="I2969">
            <v>2592</v>
          </cell>
          <cell r="J2969">
            <v>2072863</v>
          </cell>
        </row>
        <row r="2970">
          <cell r="A2970">
            <v>171890</v>
          </cell>
          <cell r="B2970" t="str">
            <v>TO</v>
          </cell>
          <cell r="C2970" t="str">
            <v>SANTA ROSA DO TOCANTINS</v>
          </cell>
          <cell r="D2970" t="str">
            <v>171890</v>
          </cell>
          <cell r="E2970">
            <v>33141</v>
          </cell>
          <cell r="F2970">
            <v>327332861</v>
          </cell>
          <cell r="G2970">
            <v>98</v>
          </cell>
          <cell r="H2970">
            <v>320285976</v>
          </cell>
          <cell r="J2970">
            <v>288670572</v>
          </cell>
        </row>
        <row r="2971">
          <cell r="A2971">
            <v>171900</v>
          </cell>
          <cell r="B2971" t="str">
            <v>TO</v>
          </cell>
          <cell r="C2971" t="str">
            <v>SANTA TEREZA DO TOCANTINS</v>
          </cell>
          <cell r="D2971" t="str">
            <v>171900</v>
          </cell>
          <cell r="E2971">
            <v>73</v>
          </cell>
          <cell r="F2971">
            <v>1316213</v>
          </cell>
          <cell r="G2971">
            <v>1477</v>
          </cell>
          <cell r="H2971">
            <v>1045182</v>
          </cell>
          <cell r="I2971">
            <v>28</v>
          </cell>
          <cell r="J2971">
            <v>1225473</v>
          </cell>
        </row>
        <row r="2972">
          <cell r="A2972">
            <v>172000</v>
          </cell>
          <cell r="B2972" t="str">
            <v>TO</v>
          </cell>
          <cell r="C2972" t="str">
            <v>SANTA TEREZINHA DO TOCANTINS</v>
          </cell>
          <cell r="D2972" t="str">
            <v>172000</v>
          </cell>
          <cell r="E2972">
            <v>2586</v>
          </cell>
          <cell r="F2972">
            <v>3386076</v>
          </cell>
          <cell r="G2972">
            <v>1586</v>
          </cell>
          <cell r="H2972">
            <v>3135603</v>
          </cell>
          <cell r="J2972">
            <v>2872572</v>
          </cell>
        </row>
        <row r="2973">
          <cell r="A2973">
            <v>172010</v>
          </cell>
          <cell r="B2973" t="str">
            <v>TO</v>
          </cell>
          <cell r="C2973" t="str">
            <v>SÃO BENTO DO TOCANTINS</v>
          </cell>
          <cell r="D2973" t="str">
            <v>172010</v>
          </cell>
          <cell r="E2973">
            <v>2971</v>
          </cell>
          <cell r="F2973">
            <v>7594732</v>
          </cell>
          <cell r="G2973">
            <v>1721</v>
          </cell>
          <cell r="H2973">
            <v>6517150</v>
          </cell>
          <cell r="I2973">
            <v>3036</v>
          </cell>
          <cell r="J2973">
            <v>5167946</v>
          </cell>
        </row>
        <row r="2974">
          <cell r="A2974">
            <v>172015</v>
          </cell>
          <cell r="B2974" t="str">
            <v>TO</v>
          </cell>
          <cell r="C2974" t="str">
            <v>SÃO FÉLIX DO TOCANTINS</v>
          </cell>
          <cell r="D2974" t="str">
            <v>172015</v>
          </cell>
          <cell r="E2974">
            <v>3814</v>
          </cell>
          <cell r="F2974">
            <v>1399105</v>
          </cell>
          <cell r="G2974">
            <v>3174</v>
          </cell>
          <cell r="H2974">
            <v>1170068</v>
          </cell>
          <cell r="I2974">
            <v>2320</v>
          </cell>
          <cell r="J2974">
            <v>1393484</v>
          </cell>
        </row>
        <row r="2975">
          <cell r="A2975">
            <v>172020</v>
          </cell>
          <cell r="B2975" t="str">
            <v>TO</v>
          </cell>
          <cell r="C2975" t="str">
            <v>SÃO MIGUEL DO TOCANTINS</v>
          </cell>
          <cell r="D2975" t="str">
            <v>172020</v>
          </cell>
          <cell r="E2975">
            <v>25653</v>
          </cell>
          <cell r="F2975">
            <v>4170831</v>
          </cell>
          <cell r="G2975">
            <v>2471</v>
          </cell>
          <cell r="H2975">
            <v>3617481</v>
          </cell>
          <cell r="I2975">
            <v>7750</v>
          </cell>
          <cell r="J2975">
            <v>3596411</v>
          </cell>
        </row>
        <row r="2976">
          <cell r="A2976">
            <v>172025</v>
          </cell>
          <cell r="B2976" t="str">
            <v>TO</v>
          </cell>
          <cell r="C2976" t="str">
            <v>SÃO SALVADOR DO TOCANTINS</v>
          </cell>
          <cell r="D2976" t="str">
            <v>172025</v>
          </cell>
          <cell r="E2976">
            <v>20425</v>
          </cell>
          <cell r="F2976">
            <v>4609276</v>
          </cell>
          <cell r="G2976">
            <v>84</v>
          </cell>
          <cell r="H2976">
            <v>7342673</v>
          </cell>
          <cell r="I2976">
            <v>4096</v>
          </cell>
          <cell r="J2976">
            <v>6687160</v>
          </cell>
        </row>
        <row r="2977">
          <cell r="A2977">
            <v>172030</v>
          </cell>
          <cell r="B2977" t="str">
            <v>TO</v>
          </cell>
          <cell r="C2977" t="str">
            <v>SÃO SEBASTIÃO DO TOCANTINS</v>
          </cell>
          <cell r="D2977" t="str">
            <v>172030</v>
          </cell>
          <cell r="E2977">
            <v>3859</v>
          </cell>
          <cell r="F2977">
            <v>883943</v>
          </cell>
          <cell r="G2977">
            <v>9</v>
          </cell>
          <cell r="H2977">
            <v>803469</v>
          </cell>
          <cell r="I2977">
            <v>600</v>
          </cell>
          <cell r="J2977">
            <v>724118</v>
          </cell>
        </row>
        <row r="2978">
          <cell r="A2978">
            <v>172049</v>
          </cell>
          <cell r="B2978" t="str">
            <v>TO</v>
          </cell>
          <cell r="C2978" t="str">
            <v>SÃO VALÉRIO</v>
          </cell>
          <cell r="D2978" t="str">
            <v>172049</v>
          </cell>
          <cell r="F2978">
            <v>4296150</v>
          </cell>
          <cell r="H2978">
            <v>4588514</v>
          </cell>
          <cell r="J2978">
            <v>4310182</v>
          </cell>
        </row>
        <row r="2979">
          <cell r="A2979">
            <v>172065</v>
          </cell>
          <cell r="B2979" t="str">
            <v>TO</v>
          </cell>
          <cell r="C2979" t="str">
            <v>SILVANÓPOLIS</v>
          </cell>
          <cell r="D2979" t="str">
            <v>172065</v>
          </cell>
          <cell r="E2979">
            <v>16451</v>
          </cell>
          <cell r="F2979">
            <v>5016292</v>
          </cell>
          <cell r="G2979">
            <v>27746</v>
          </cell>
          <cell r="H2979">
            <v>4430167</v>
          </cell>
          <cell r="I2979">
            <v>35248</v>
          </cell>
          <cell r="J2979">
            <v>4432120</v>
          </cell>
        </row>
        <row r="2980">
          <cell r="A2980">
            <v>172080</v>
          </cell>
          <cell r="B2980" t="str">
            <v>TO</v>
          </cell>
          <cell r="C2980" t="str">
            <v>SÍTIO NOVO DO TOCANTINS</v>
          </cell>
          <cell r="D2980" t="str">
            <v>172080</v>
          </cell>
          <cell r="E2980">
            <v>55686</v>
          </cell>
          <cell r="F2980">
            <v>11563840</v>
          </cell>
          <cell r="G2980">
            <v>106605</v>
          </cell>
          <cell r="H2980">
            <v>10267506</v>
          </cell>
          <cell r="I2980">
            <v>9575</v>
          </cell>
          <cell r="J2980">
            <v>7764998</v>
          </cell>
        </row>
        <row r="2981">
          <cell r="A2981">
            <v>172085</v>
          </cell>
          <cell r="B2981" t="str">
            <v>TO</v>
          </cell>
          <cell r="C2981" t="str">
            <v>SUCUPIRA</v>
          </cell>
          <cell r="D2981" t="str">
            <v>172085</v>
          </cell>
          <cell r="E2981">
            <v>567</v>
          </cell>
          <cell r="F2981">
            <v>4716762</v>
          </cell>
          <cell r="G2981">
            <v>3</v>
          </cell>
          <cell r="H2981">
            <v>4936788</v>
          </cell>
          <cell r="I2981">
            <v>1856</v>
          </cell>
          <cell r="J2981">
            <v>4535295</v>
          </cell>
        </row>
        <row r="2982">
          <cell r="A2982">
            <v>172090</v>
          </cell>
          <cell r="B2982" t="str">
            <v>TO</v>
          </cell>
          <cell r="C2982" t="str">
            <v>TAGUATINGA</v>
          </cell>
          <cell r="D2982" t="str">
            <v>172090</v>
          </cell>
          <cell r="E2982">
            <v>2956</v>
          </cell>
          <cell r="F2982">
            <v>3603451</v>
          </cell>
          <cell r="H2982">
            <v>4386810</v>
          </cell>
          <cell r="J2982">
            <v>3948129</v>
          </cell>
        </row>
        <row r="2983">
          <cell r="A2983">
            <v>172093</v>
          </cell>
          <cell r="B2983" t="str">
            <v>TO</v>
          </cell>
          <cell r="C2983" t="str">
            <v>TAIPAS DO TOCANTINS</v>
          </cell>
          <cell r="D2983" t="str">
            <v>172093</v>
          </cell>
          <cell r="E2983">
            <v>38304</v>
          </cell>
          <cell r="F2983">
            <v>3480941</v>
          </cell>
          <cell r="G2983">
            <v>34621</v>
          </cell>
          <cell r="H2983">
            <v>3781277</v>
          </cell>
          <cell r="I2983">
            <v>23996</v>
          </cell>
          <cell r="J2983">
            <v>3868718</v>
          </cell>
        </row>
        <row r="2984">
          <cell r="A2984">
            <v>172097</v>
          </cell>
          <cell r="B2984" t="str">
            <v>TO</v>
          </cell>
          <cell r="C2984" t="str">
            <v>TALISMÃ</v>
          </cell>
          <cell r="D2984" t="str">
            <v>172097</v>
          </cell>
          <cell r="E2984">
            <v>4479</v>
          </cell>
          <cell r="F2984">
            <v>4550095</v>
          </cell>
          <cell r="G2984">
            <v>3791</v>
          </cell>
          <cell r="H2984">
            <v>5023323</v>
          </cell>
          <cell r="I2984">
            <v>1393</v>
          </cell>
          <cell r="J2984">
            <v>4645893</v>
          </cell>
        </row>
        <row r="2985">
          <cell r="A2985">
            <v>172110</v>
          </cell>
          <cell r="B2985" t="str">
            <v>TO</v>
          </cell>
          <cell r="C2985" t="str">
            <v>TOCANTÍNIA</v>
          </cell>
          <cell r="D2985" t="str">
            <v>172110</v>
          </cell>
          <cell r="F2985">
            <v>5761623</v>
          </cell>
          <cell r="H2985">
            <v>6335698</v>
          </cell>
          <cell r="I2985">
            <v>18221</v>
          </cell>
          <cell r="J2985">
            <v>7881042</v>
          </cell>
        </row>
        <row r="2986">
          <cell r="A2986">
            <v>172120</v>
          </cell>
          <cell r="B2986" t="str">
            <v>TO</v>
          </cell>
          <cell r="C2986" t="str">
            <v>TOCANTINÓPOLIS</v>
          </cell>
          <cell r="D2986" t="str">
            <v>172120</v>
          </cell>
          <cell r="E2986">
            <v>214934</v>
          </cell>
          <cell r="F2986">
            <v>27924870</v>
          </cell>
          <cell r="G2986">
            <v>220083</v>
          </cell>
          <cell r="H2986">
            <v>28775747</v>
          </cell>
          <cell r="I2986">
            <v>137303</v>
          </cell>
          <cell r="J2986">
            <v>21137417</v>
          </cell>
        </row>
        <row r="2987">
          <cell r="A2987">
            <v>172125</v>
          </cell>
          <cell r="B2987" t="str">
            <v>TO</v>
          </cell>
          <cell r="C2987" t="str">
            <v>TUPIRAMA</v>
          </cell>
          <cell r="D2987" t="str">
            <v>172125</v>
          </cell>
          <cell r="E2987">
            <v>5832</v>
          </cell>
          <cell r="F2987">
            <v>6984619</v>
          </cell>
          <cell r="G2987">
            <v>213168</v>
          </cell>
          <cell r="H2987">
            <v>6263377</v>
          </cell>
          <cell r="I2987">
            <v>1097</v>
          </cell>
          <cell r="J2987">
            <v>5303596</v>
          </cell>
        </row>
        <row r="2988">
          <cell r="A2988">
            <v>172130</v>
          </cell>
          <cell r="B2988" t="str">
            <v>TO</v>
          </cell>
          <cell r="C2988" t="str">
            <v>TUPIRATINS</v>
          </cell>
          <cell r="D2988" t="str">
            <v>172130</v>
          </cell>
          <cell r="E2988">
            <v>15110</v>
          </cell>
          <cell r="F2988">
            <v>2217608</v>
          </cell>
          <cell r="G2988">
            <v>4446</v>
          </cell>
          <cell r="H2988">
            <v>2226502</v>
          </cell>
          <cell r="I2988">
            <v>5532</v>
          </cell>
          <cell r="J2988">
            <v>1302843</v>
          </cell>
        </row>
        <row r="2989">
          <cell r="A2989">
            <v>172208</v>
          </cell>
          <cell r="B2989" t="str">
            <v>TO</v>
          </cell>
          <cell r="C2989" t="str">
            <v>WANDERLÂNDIA</v>
          </cell>
          <cell r="D2989" t="str">
            <v>172208</v>
          </cell>
          <cell r="E2989">
            <v>598</v>
          </cell>
          <cell r="F2989">
            <v>251260</v>
          </cell>
          <cell r="G2989">
            <v>788</v>
          </cell>
          <cell r="H2989">
            <v>106850</v>
          </cell>
          <cell r="J2989">
            <v>72327</v>
          </cell>
        </row>
        <row r="2990">
          <cell r="A2990">
            <v>172210</v>
          </cell>
          <cell r="B2990" t="str">
            <v>TO</v>
          </cell>
          <cell r="C2990" t="str">
            <v>XAMBIOÁ</v>
          </cell>
          <cell r="D2990" t="str">
            <v>172210</v>
          </cell>
          <cell r="E2990">
            <v>14655</v>
          </cell>
          <cell r="F2990">
            <v>3356836</v>
          </cell>
          <cell r="G2990">
            <v>11994</v>
          </cell>
          <cell r="H2990">
            <v>3788359</v>
          </cell>
          <cell r="I2990">
            <v>4768</v>
          </cell>
          <cell r="J2990">
            <v>7642693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QT_SAIDA_MAIO</v>
          </cell>
          <cell r="E1" t="str">
            <v>QT_ESTOQUE_MAIO</v>
          </cell>
          <cell r="F1" t="str">
            <v>QT_SAIDA_JUNHO</v>
          </cell>
          <cell r="G1" t="str">
            <v>QT_ESTOQUE_JUNHO</v>
          </cell>
          <cell r="H1" t="str">
            <v>QT_SAIDA_JULHO</v>
          </cell>
          <cell r="I1" t="str">
            <v>QT_ESTOQUE_JULHO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</row>
        <row r="3">
          <cell r="A3">
            <v>310945</v>
          </cell>
          <cell r="B3" t="str">
            <v>CABECEIRA GRANDE</v>
          </cell>
          <cell r="C3" t="str">
            <v>MG</v>
          </cell>
        </row>
        <row r="4">
          <cell r="A4">
            <v>316610</v>
          </cell>
          <cell r="B4" t="str">
            <v>SENHORA DO PORTO</v>
          </cell>
          <cell r="C4" t="str">
            <v>MG</v>
          </cell>
        </row>
        <row r="5">
          <cell r="A5">
            <v>312738</v>
          </cell>
          <cell r="B5" t="str">
            <v>GOIANA</v>
          </cell>
          <cell r="C5" t="str">
            <v>MG</v>
          </cell>
        </row>
        <row r="6">
          <cell r="A6">
            <v>354980</v>
          </cell>
          <cell r="B6" t="str">
            <v>SAO JOSE DO RIO PRETO</v>
          </cell>
          <cell r="C6" t="str">
            <v>SP</v>
          </cell>
        </row>
        <row r="7">
          <cell r="A7">
            <v>316070</v>
          </cell>
          <cell r="B7" t="str">
            <v>SANTOS DUMONT</v>
          </cell>
          <cell r="C7" t="str">
            <v>MG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</row>
        <row r="9">
          <cell r="A9">
            <v>313960</v>
          </cell>
          <cell r="B9" t="str">
            <v>MANTENA</v>
          </cell>
          <cell r="C9" t="str">
            <v>MG</v>
          </cell>
        </row>
        <row r="10">
          <cell r="A10">
            <v>314970</v>
          </cell>
          <cell r="B10" t="str">
            <v>PERDIGAO</v>
          </cell>
          <cell r="C10" t="str">
            <v>MG</v>
          </cell>
        </row>
        <row r="11">
          <cell r="A11">
            <v>310285</v>
          </cell>
          <cell r="B11" t="str">
            <v>ANGELANDIA</v>
          </cell>
          <cell r="C11" t="str">
            <v>MG</v>
          </cell>
        </row>
        <row r="12">
          <cell r="A12">
            <v>353140</v>
          </cell>
          <cell r="B12" t="str">
            <v>MONTE APRAZIVEL</v>
          </cell>
          <cell r="C12" t="str">
            <v>SP</v>
          </cell>
        </row>
        <row r="13">
          <cell r="A13">
            <v>314020</v>
          </cell>
          <cell r="B13" t="str">
            <v>MARIPA DE MINAS</v>
          </cell>
          <cell r="C13" t="str">
            <v>MG</v>
          </cell>
        </row>
        <row r="14">
          <cell r="A14">
            <v>510267</v>
          </cell>
          <cell r="B14" t="str">
            <v>CAMPO VERDE</v>
          </cell>
          <cell r="C14" t="str">
            <v>MT</v>
          </cell>
        </row>
        <row r="15">
          <cell r="A15">
            <v>313600</v>
          </cell>
          <cell r="B15" t="str">
            <v>JOAIMA</v>
          </cell>
          <cell r="C15" t="str">
            <v>MG</v>
          </cell>
        </row>
        <row r="16">
          <cell r="A16">
            <v>312990</v>
          </cell>
          <cell r="B16" t="str">
            <v>IBITIURA DE MINAS</v>
          </cell>
          <cell r="C16" t="str">
            <v>MG</v>
          </cell>
        </row>
        <row r="17">
          <cell r="A17">
            <v>316225</v>
          </cell>
          <cell r="B17" t="str">
            <v>SAO JOAO DA LAGOA</v>
          </cell>
          <cell r="C17" t="str">
            <v>MG</v>
          </cell>
        </row>
        <row r="18">
          <cell r="A18">
            <v>500600</v>
          </cell>
          <cell r="B18" t="str">
            <v>NOVA ALVORADA DO SUL</v>
          </cell>
          <cell r="C18" t="str">
            <v>MS</v>
          </cell>
        </row>
        <row r="19">
          <cell r="A19">
            <v>315410</v>
          </cell>
          <cell r="B19" t="str">
            <v>RECREIO</v>
          </cell>
          <cell r="C19" t="str">
            <v>MG</v>
          </cell>
        </row>
        <row r="20">
          <cell r="A20">
            <v>315890</v>
          </cell>
          <cell r="B20" t="str">
            <v>SANTANA DO MANHUACU</v>
          </cell>
          <cell r="C20" t="str">
            <v>MG</v>
          </cell>
        </row>
        <row r="21">
          <cell r="A21">
            <v>316130</v>
          </cell>
          <cell r="B21" t="str">
            <v>SAO FRANCISCO DE SALES</v>
          </cell>
          <cell r="C21" t="str">
            <v>MG</v>
          </cell>
        </row>
        <row r="22">
          <cell r="A22">
            <v>420640</v>
          </cell>
          <cell r="B22" t="str">
            <v>GUARACIABA</v>
          </cell>
          <cell r="C22" t="str">
            <v>SC</v>
          </cell>
        </row>
        <row r="23">
          <cell r="A23">
            <v>313170</v>
          </cell>
          <cell r="B23" t="str">
            <v>ITABIRA</v>
          </cell>
          <cell r="C23" t="str">
            <v>MG</v>
          </cell>
        </row>
        <row r="24">
          <cell r="A24">
            <v>353780</v>
          </cell>
          <cell r="B24" t="str">
            <v>PIEDADE</v>
          </cell>
          <cell r="C24" t="str">
            <v>SP</v>
          </cell>
        </row>
        <row r="25">
          <cell r="A25">
            <v>310830</v>
          </cell>
          <cell r="B25" t="str">
            <v>BORDA DA MATA</v>
          </cell>
          <cell r="C25" t="str">
            <v>MG</v>
          </cell>
        </row>
        <row r="26">
          <cell r="A26">
            <v>431647</v>
          </cell>
          <cell r="B26" t="str">
            <v>SALVADOR DAS MISSOES</v>
          </cell>
          <cell r="C26" t="str">
            <v>RS</v>
          </cell>
        </row>
        <row r="27">
          <cell r="A27">
            <v>315725</v>
          </cell>
          <cell r="B27" t="str">
            <v>SANTA BARBARA DO LESTE</v>
          </cell>
          <cell r="C27" t="str">
            <v>MG</v>
          </cell>
        </row>
        <row r="28">
          <cell r="A28">
            <v>354120</v>
          </cell>
          <cell r="B28" t="str">
            <v>PRESIDENTE BERNARDES</v>
          </cell>
          <cell r="C28" t="str">
            <v>SP</v>
          </cell>
        </row>
        <row r="29">
          <cell r="A29">
            <v>311930</v>
          </cell>
          <cell r="B29" t="str">
            <v>COROMANDEL</v>
          </cell>
          <cell r="C29" t="str">
            <v>MG</v>
          </cell>
        </row>
        <row r="30">
          <cell r="A30">
            <v>314010</v>
          </cell>
          <cell r="B30" t="str">
            <v>MARILAC</v>
          </cell>
          <cell r="C30" t="str">
            <v>MG</v>
          </cell>
        </row>
        <row r="31">
          <cell r="A31">
            <v>316555</v>
          </cell>
          <cell r="B31" t="str">
            <v>SETUBINHA</v>
          </cell>
          <cell r="C31" t="str">
            <v>MG</v>
          </cell>
        </row>
        <row r="32">
          <cell r="A32">
            <v>421820</v>
          </cell>
          <cell r="B32" t="str">
            <v>TIMBO</v>
          </cell>
          <cell r="C32" t="str">
            <v>SC</v>
          </cell>
        </row>
        <row r="33">
          <cell r="A33">
            <v>315590</v>
          </cell>
          <cell r="B33" t="str">
            <v>RIO PRETO</v>
          </cell>
          <cell r="C33" t="str">
            <v>MG</v>
          </cell>
        </row>
        <row r="34">
          <cell r="A34">
            <v>312750</v>
          </cell>
          <cell r="B34" t="str">
            <v>GONZAGA</v>
          </cell>
          <cell r="C34" t="str">
            <v>MG</v>
          </cell>
        </row>
        <row r="35">
          <cell r="A35">
            <v>314435</v>
          </cell>
          <cell r="B35" t="str">
            <v>NAQUE</v>
          </cell>
          <cell r="C35" t="str">
            <v>MG</v>
          </cell>
        </row>
        <row r="36">
          <cell r="A36">
            <v>311990</v>
          </cell>
          <cell r="B36" t="str">
            <v>CORREGO DO BOM JESUS</v>
          </cell>
          <cell r="C36" t="str">
            <v>MG</v>
          </cell>
        </row>
        <row r="37">
          <cell r="A37">
            <v>316700</v>
          </cell>
          <cell r="B37" t="str">
            <v>SERRANOS</v>
          </cell>
          <cell r="C37" t="str">
            <v>MG</v>
          </cell>
        </row>
        <row r="38">
          <cell r="A38">
            <v>315980</v>
          </cell>
          <cell r="B38" t="str">
            <v>SANTA VITORIA</v>
          </cell>
          <cell r="C38" t="str">
            <v>MG</v>
          </cell>
        </row>
        <row r="39">
          <cell r="A39">
            <v>354220</v>
          </cell>
          <cell r="B39" t="str">
            <v>RANCHARIA</v>
          </cell>
          <cell r="C39" t="str">
            <v>SP</v>
          </cell>
        </row>
        <row r="40">
          <cell r="A40">
            <v>316905</v>
          </cell>
          <cell r="B40" t="str">
            <v>TOCOS DO MOJI</v>
          </cell>
          <cell r="C40" t="str">
            <v>MG</v>
          </cell>
        </row>
        <row r="41">
          <cell r="A41">
            <v>315160</v>
          </cell>
          <cell r="B41" t="str">
            <v>PLANURA</v>
          </cell>
          <cell r="C41" t="str">
            <v>MG</v>
          </cell>
        </row>
        <row r="42">
          <cell r="A42">
            <v>314080</v>
          </cell>
          <cell r="B42" t="str">
            <v>MATIAS BARBOSA</v>
          </cell>
          <cell r="C42" t="str">
            <v>MG</v>
          </cell>
        </row>
        <row r="43">
          <cell r="A43">
            <v>420310</v>
          </cell>
          <cell r="B43" t="str">
            <v>CAIBI</v>
          </cell>
          <cell r="C43" t="str">
            <v>SC</v>
          </cell>
        </row>
        <row r="44">
          <cell r="A44">
            <v>320435</v>
          </cell>
          <cell r="B44" t="str">
            <v>RIO BANANAL</v>
          </cell>
          <cell r="C44" t="str">
            <v>ES</v>
          </cell>
        </row>
        <row r="45">
          <cell r="A45">
            <v>310360</v>
          </cell>
          <cell r="B45" t="str">
            <v>ARANTINA</v>
          </cell>
          <cell r="C45" t="str">
            <v>MG</v>
          </cell>
        </row>
        <row r="46">
          <cell r="A46">
            <v>421755</v>
          </cell>
          <cell r="B46" t="str">
            <v>SERRA ALTA</v>
          </cell>
          <cell r="C46" t="str">
            <v>SC</v>
          </cell>
        </row>
        <row r="47">
          <cell r="A47">
            <v>317220</v>
          </cell>
          <cell r="B47" t="str">
            <v>WENCESLAU BRAZ</v>
          </cell>
          <cell r="C47" t="str">
            <v>MG</v>
          </cell>
        </row>
        <row r="48">
          <cell r="A48">
            <v>310070</v>
          </cell>
          <cell r="B48" t="str">
            <v>AGUA COMPRIDA</v>
          </cell>
          <cell r="C48" t="str">
            <v>MG</v>
          </cell>
        </row>
        <row r="49">
          <cell r="A49">
            <v>312385</v>
          </cell>
          <cell r="B49" t="str">
            <v>ENTRE FOLHAS</v>
          </cell>
          <cell r="C49" t="str">
            <v>MG</v>
          </cell>
        </row>
        <row r="50">
          <cell r="A50">
            <v>421310</v>
          </cell>
          <cell r="B50" t="str">
            <v>PIRATUBA</v>
          </cell>
          <cell r="C50" t="str">
            <v>SC</v>
          </cell>
        </row>
        <row r="51">
          <cell r="A51">
            <v>421020</v>
          </cell>
          <cell r="B51" t="str">
            <v>MAJOR GERCINO</v>
          </cell>
          <cell r="C51" t="str">
            <v>SC</v>
          </cell>
        </row>
        <row r="52">
          <cell r="A52">
            <v>310210</v>
          </cell>
          <cell r="B52" t="str">
            <v>ALTO RIO DOCE</v>
          </cell>
          <cell r="C52" t="str">
            <v>MG</v>
          </cell>
        </row>
        <row r="53">
          <cell r="A53">
            <v>313055</v>
          </cell>
          <cell r="B53" t="str">
            <v>IMBE DE MINAS</v>
          </cell>
          <cell r="C53" t="str">
            <v>MG</v>
          </cell>
        </row>
        <row r="54">
          <cell r="A54">
            <v>315010</v>
          </cell>
          <cell r="B54" t="str">
            <v>PIAU</v>
          </cell>
          <cell r="C54" t="str">
            <v>MG</v>
          </cell>
        </row>
        <row r="55">
          <cell r="A55">
            <v>316770</v>
          </cell>
          <cell r="B55" t="str">
            <v>SOBRALIA</v>
          </cell>
          <cell r="C55" t="str">
            <v>MG</v>
          </cell>
        </row>
        <row r="56">
          <cell r="A56">
            <v>431360</v>
          </cell>
          <cell r="B56" t="str">
            <v>PAIM FILHO</v>
          </cell>
          <cell r="C56" t="str">
            <v>RS</v>
          </cell>
        </row>
        <row r="57">
          <cell r="A57">
            <v>313330</v>
          </cell>
          <cell r="B57" t="str">
            <v>ITAOBIM</v>
          </cell>
          <cell r="C57" t="str">
            <v>MG</v>
          </cell>
        </row>
        <row r="58">
          <cell r="A58">
            <v>510455</v>
          </cell>
          <cell r="B58" t="str">
            <v>ITAUBA</v>
          </cell>
          <cell r="C58" t="str">
            <v>MT</v>
          </cell>
        </row>
        <row r="59">
          <cell r="A59">
            <v>310770</v>
          </cell>
          <cell r="B59" t="str">
            <v>BOM JESUS DO AMPARO</v>
          </cell>
          <cell r="C59" t="str">
            <v>MG</v>
          </cell>
        </row>
        <row r="60">
          <cell r="A60">
            <v>313868</v>
          </cell>
          <cell r="B60" t="str">
            <v>LUISLANDIA</v>
          </cell>
          <cell r="C60" t="str">
            <v>MG</v>
          </cell>
        </row>
        <row r="61">
          <cell r="A61">
            <v>432310</v>
          </cell>
          <cell r="B61" t="str">
            <v>VICENTE DUTRA</v>
          </cell>
          <cell r="C61" t="str">
            <v>RS</v>
          </cell>
        </row>
        <row r="62">
          <cell r="A62">
            <v>411230</v>
          </cell>
          <cell r="B62" t="str">
            <v>JAPIRA</v>
          </cell>
          <cell r="C62" t="str">
            <v>PR</v>
          </cell>
        </row>
        <row r="63">
          <cell r="A63">
            <v>312695</v>
          </cell>
          <cell r="B63" t="str">
            <v>FREI LAGONEGRO</v>
          </cell>
          <cell r="C63" t="str">
            <v>MG</v>
          </cell>
        </row>
        <row r="64">
          <cell r="A64">
            <v>430350</v>
          </cell>
          <cell r="B64" t="str">
            <v>CAMAQUA</v>
          </cell>
          <cell r="C64" t="str">
            <v>RS</v>
          </cell>
        </row>
        <row r="65">
          <cell r="A65">
            <v>313230</v>
          </cell>
          <cell r="B65" t="str">
            <v>ITAIPE</v>
          </cell>
          <cell r="C65" t="str">
            <v>MG</v>
          </cell>
        </row>
        <row r="66">
          <cell r="A66">
            <v>351385</v>
          </cell>
          <cell r="B66" t="str">
            <v>DIRCE REIS</v>
          </cell>
          <cell r="C66" t="str">
            <v>SP</v>
          </cell>
        </row>
        <row r="67">
          <cell r="A67">
            <v>421740</v>
          </cell>
          <cell r="B67" t="str">
            <v>SCHROEDER</v>
          </cell>
          <cell r="C67" t="str">
            <v>SC</v>
          </cell>
        </row>
        <row r="68">
          <cell r="A68">
            <v>314920</v>
          </cell>
          <cell r="B68" t="str">
            <v>PEDRINOPOLIS</v>
          </cell>
          <cell r="C68" t="str">
            <v>MG</v>
          </cell>
        </row>
        <row r="69">
          <cell r="A69">
            <v>311030</v>
          </cell>
          <cell r="B69" t="str">
            <v>CALDAS</v>
          </cell>
          <cell r="C69" t="str">
            <v>MG</v>
          </cell>
        </row>
        <row r="70">
          <cell r="A70">
            <v>431775</v>
          </cell>
          <cell r="B70" t="str">
            <v>SANTO ANTONIO DO PLANALTO</v>
          </cell>
          <cell r="C70" t="str">
            <v>RS</v>
          </cell>
        </row>
        <row r="71">
          <cell r="A71">
            <v>313710</v>
          </cell>
          <cell r="B71" t="str">
            <v>LAGAMAR</v>
          </cell>
          <cell r="C71" t="str">
            <v>MG</v>
          </cell>
        </row>
        <row r="72">
          <cell r="A72">
            <v>316180</v>
          </cell>
          <cell r="B72" t="str">
            <v>SAO GONCALO DO PARA</v>
          </cell>
          <cell r="C72" t="str">
            <v>MG</v>
          </cell>
        </row>
        <row r="73">
          <cell r="A73">
            <v>312370</v>
          </cell>
          <cell r="B73" t="str">
            <v>ENGENHEIRO CALDAS</v>
          </cell>
          <cell r="C73" t="str">
            <v>MG</v>
          </cell>
        </row>
        <row r="74">
          <cell r="A74">
            <v>311205</v>
          </cell>
          <cell r="B74" t="str">
            <v>CANTAGALO</v>
          </cell>
          <cell r="C74" t="str">
            <v>MG</v>
          </cell>
        </row>
        <row r="75">
          <cell r="A75">
            <v>312630</v>
          </cell>
          <cell r="B75" t="str">
            <v>FORTALEZA DE MINAS</v>
          </cell>
          <cell r="C75" t="str">
            <v>MG</v>
          </cell>
        </row>
        <row r="76">
          <cell r="A76">
            <v>311380</v>
          </cell>
          <cell r="B76" t="str">
            <v>CARMESIA</v>
          </cell>
          <cell r="C76" t="str">
            <v>MG</v>
          </cell>
        </row>
        <row r="77">
          <cell r="A77">
            <v>314795</v>
          </cell>
          <cell r="B77" t="str">
            <v>PATIS</v>
          </cell>
          <cell r="C77" t="str">
            <v>MG</v>
          </cell>
        </row>
        <row r="78">
          <cell r="A78">
            <v>420050</v>
          </cell>
          <cell r="B78" t="str">
            <v>AGUAS DE CHAPECO</v>
          </cell>
          <cell r="C78" t="str">
            <v>SC</v>
          </cell>
        </row>
        <row r="79">
          <cell r="A79">
            <v>314480</v>
          </cell>
          <cell r="B79" t="str">
            <v>NOVA LIMA</v>
          </cell>
          <cell r="C79" t="str">
            <v>MG</v>
          </cell>
        </row>
        <row r="80">
          <cell r="A80">
            <v>314675</v>
          </cell>
          <cell r="B80" t="str">
            <v>PALMOPOLIS</v>
          </cell>
          <cell r="C80" t="str">
            <v>MG</v>
          </cell>
        </row>
        <row r="81">
          <cell r="A81">
            <v>314030</v>
          </cell>
          <cell r="B81" t="str">
            <v>MARLIERIA</v>
          </cell>
          <cell r="C81" t="str">
            <v>MG</v>
          </cell>
        </row>
        <row r="82">
          <cell r="A82">
            <v>430258</v>
          </cell>
          <cell r="B82" t="str">
            <v>BOZANO</v>
          </cell>
          <cell r="C82" t="str">
            <v>RS</v>
          </cell>
        </row>
        <row r="83">
          <cell r="A83">
            <v>312560</v>
          </cell>
          <cell r="B83" t="str">
            <v>FELISBURGO</v>
          </cell>
          <cell r="C83" t="str">
            <v>MG</v>
          </cell>
        </row>
        <row r="84">
          <cell r="A84">
            <v>312870</v>
          </cell>
          <cell r="B84" t="str">
            <v>GUAXUPE</v>
          </cell>
          <cell r="C84" t="str">
            <v>MG</v>
          </cell>
        </row>
        <row r="85">
          <cell r="A85">
            <v>421090</v>
          </cell>
          <cell r="B85" t="str">
            <v>MODELO</v>
          </cell>
          <cell r="C85" t="str">
            <v>SC</v>
          </cell>
        </row>
        <row r="86">
          <cell r="A86">
            <v>314650</v>
          </cell>
          <cell r="B86" t="str">
            <v>PAINS</v>
          </cell>
          <cell r="C86" t="str">
            <v>MG</v>
          </cell>
        </row>
        <row r="87">
          <cell r="A87">
            <v>316580</v>
          </cell>
          <cell r="B87" t="str">
            <v>SENADOR JOSE BENTO</v>
          </cell>
          <cell r="C87" t="str">
            <v>MG</v>
          </cell>
        </row>
        <row r="88">
          <cell r="A88">
            <v>420945</v>
          </cell>
          <cell r="B88" t="str">
            <v>LAJEADO GRANDE</v>
          </cell>
          <cell r="C88" t="str">
            <v>SC</v>
          </cell>
        </row>
        <row r="89">
          <cell r="A89">
            <v>316360</v>
          </cell>
          <cell r="B89" t="str">
            <v>SAO JOSE DO MANTIMENTO</v>
          </cell>
          <cell r="C89" t="str">
            <v>MG</v>
          </cell>
        </row>
        <row r="90">
          <cell r="A90">
            <v>310920</v>
          </cell>
          <cell r="B90" t="str">
            <v>BUENOPOLIS</v>
          </cell>
          <cell r="C90" t="str">
            <v>MG</v>
          </cell>
        </row>
        <row r="91">
          <cell r="A91">
            <v>314315</v>
          </cell>
          <cell r="B91" t="str">
            <v>MONTE FORMOSO</v>
          </cell>
          <cell r="C91" t="str">
            <v>MG</v>
          </cell>
        </row>
        <row r="92">
          <cell r="A92">
            <v>310300</v>
          </cell>
          <cell r="B92" t="str">
            <v>ANTONIO DIAS</v>
          </cell>
          <cell r="C92" t="str">
            <v>MG</v>
          </cell>
        </row>
        <row r="93">
          <cell r="A93">
            <v>421555</v>
          </cell>
          <cell r="B93" t="str">
            <v>SANTA HELENA</v>
          </cell>
          <cell r="C93" t="str">
            <v>SC</v>
          </cell>
        </row>
        <row r="94">
          <cell r="A94">
            <v>311110</v>
          </cell>
          <cell r="B94" t="str">
            <v>CAMPINA VERDE</v>
          </cell>
          <cell r="C94" t="str">
            <v>MG</v>
          </cell>
        </row>
        <row r="95">
          <cell r="A95">
            <v>352490</v>
          </cell>
          <cell r="B95" t="str">
            <v>JAMBEIRO</v>
          </cell>
          <cell r="C95" t="str">
            <v>SP</v>
          </cell>
        </row>
        <row r="96">
          <cell r="A96">
            <v>313850</v>
          </cell>
          <cell r="B96" t="str">
            <v>LIBERDADE</v>
          </cell>
          <cell r="C96" t="str">
            <v>MG</v>
          </cell>
        </row>
        <row r="97">
          <cell r="A97">
            <v>421895</v>
          </cell>
          <cell r="B97" t="str">
            <v>URUPEMA</v>
          </cell>
          <cell r="C97" t="str">
            <v>SC</v>
          </cell>
        </row>
        <row r="98">
          <cell r="A98">
            <v>313695</v>
          </cell>
          <cell r="B98" t="str">
            <v>JUVENILIA</v>
          </cell>
          <cell r="C98" t="str">
            <v>MG</v>
          </cell>
        </row>
        <row r="99">
          <cell r="A99">
            <v>317080</v>
          </cell>
          <cell r="B99" t="str">
            <v>VARZEA DA PALMA</v>
          </cell>
          <cell r="C99" t="str">
            <v>MG</v>
          </cell>
        </row>
        <row r="100">
          <cell r="A100">
            <v>432120</v>
          </cell>
          <cell r="B100" t="str">
            <v>TAQUARA</v>
          </cell>
          <cell r="C100" t="str">
            <v>RS</v>
          </cell>
        </row>
        <row r="101">
          <cell r="A101">
            <v>312310</v>
          </cell>
          <cell r="B101" t="str">
            <v>DORES DE GUANHAES</v>
          </cell>
          <cell r="C101" t="str">
            <v>MG</v>
          </cell>
        </row>
        <row r="102">
          <cell r="A102">
            <v>315057</v>
          </cell>
          <cell r="B102" t="str">
            <v>PINTOPOLIS</v>
          </cell>
          <cell r="C102" t="str">
            <v>MG</v>
          </cell>
        </row>
        <row r="103">
          <cell r="A103">
            <v>313830</v>
          </cell>
          <cell r="B103" t="str">
            <v>LEANDRO FERREIRA</v>
          </cell>
          <cell r="C103" t="str">
            <v>MG</v>
          </cell>
        </row>
        <row r="104">
          <cell r="A104">
            <v>312540</v>
          </cell>
          <cell r="B104" t="str">
            <v>FELICIO DOS SANTOS</v>
          </cell>
          <cell r="C104" t="str">
            <v>MG</v>
          </cell>
        </row>
        <row r="105">
          <cell r="A105">
            <v>311820</v>
          </cell>
          <cell r="B105" t="str">
            <v>CONQUISTA</v>
          </cell>
          <cell r="C105" t="str">
            <v>MG</v>
          </cell>
        </row>
        <row r="106">
          <cell r="A106">
            <v>312000</v>
          </cell>
          <cell r="B106" t="str">
            <v>CORREGO NOVO</v>
          </cell>
          <cell r="C106" t="str">
            <v>MG</v>
          </cell>
        </row>
        <row r="107">
          <cell r="A107">
            <v>316290</v>
          </cell>
          <cell r="B107" t="str">
            <v>SAO JOAO NEPOMUCENO</v>
          </cell>
          <cell r="C107" t="str">
            <v>MG</v>
          </cell>
        </row>
        <row r="108">
          <cell r="A108">
            <v>310720</v>
          </cell>
          <cell r="B108" t="str">
            <v>BOCAINA DE MINAS</v>
          </cell>
          <cell r="C108" t="str">
            <v>MG</v>
          </cell>
        </row>
        <row r="109">
          <cell r="A109">
            <v>314270</v>
          </cell>
          <cell r="B109" t="str">
            <v>MONTALVANIA</v>
          </cell>
          <cell r="C109" t="str">
            <v>MG</v>
          </cell>
        </row>
        <row r="110">
          <cell r="A110">
            <v>311060</v>
          </cell>
          <cell r="B110" t="str">
            <v>CAMBUI</v>
          </cell>
          <cell r="C110" t="str">
            <v>MG</v>
          </cell>
        </row>
        <row r="111">
          <cell r="A111">
            <v>312650</v>
          </cell>
          <cell r="B111" t="str">
            <v>FRANCISCO BADARO</v>
          </cell>
          <cell r="C111" t="str">
            <v>MG</v>
          </cell>
        </row>
        <row r="112">
          <cell r="A112">
            <v>510325</v>
          </cell>
          <cell r="B112" t="str">
            <v>COLNIZA</v>
          </cell>
          <cell r="C112" t="str">
            <v>MT</v>
          </cell>
        </row>
        <row r="113">
          <cell r="A113">
            <v>310460</v>
          </cell>
          <cell r="B113" t="str">
            <v>ASTOLFO DUTRA</v>
          </cell>
          <cell r="C113" t="str">
            <v>MG</v>
          </cell>
        </row>
        <row r="114">
          <cell r="A114">
            <v>311020</v>
          </cell>
          <cell r="B114" t="str">
            <v>CAJURI</v>
          </cell>
          <cell r="C114" t="str">
            <v>MG</v>
          </cell>
        </row>
        <row r="115">
          <cell r="A115">
            <v>431910</v>
          </cell>
          <cell r="B115" t="str">
            <v>SAO MARTINHO</v>
          </cell>
          <cell r="C115" t="str">
            <v>RS</v>
          </cell>
        </row>
        <row r="116">
          <cell r="A116">
            <v>311000</v>
          </cell>
          <cell r="B116" t="str">
            <v>CAETE</v>
          </cell>
          <cell r="C116" t="str">
            <v>MG</v>
          </cell>
        </row>
        <row r="117">
          <cell r="A117">
            <v>314310</v>
          </cell>
          <cell r="B117" t="str">
            <v>MONTE CARMELO</v>
          </cell>
          <cell r="C117" t="str">
            <v>MG</v>
          </cell>
        </row>
        <row r="118">
          <cell r="A118">
            <v>352200</v>
          </cell>
          <cell r="B118" t="str">
            <v>ITAJU</v>
          </cell>
          <cell r="C118" t="str">
            <v>SP</v>
          </cell>
        </row>
        <row r="119">
          <cell r="A119">
            <v>355390</v>
          </cell>
          <cell r="B119" t="str">
            <v>TARABAI</v>
          </cell>
          <cell r="C119" t="str">
            <v>SP</v>
          </cell>
        </row>
        <row r="120">
          <cell r="A120">
            <v>316150</v>
          </cell>
          <cell r="B120" t="str">
            <v>SAO GERALDO</v>
          </cell>
          <cell r="C120" t="str">
            <v>MG</v>
          </cell>
        </row>
        <row r="121">
          <cell r="A121">
            <v>310610</v>
          </cell>
          <cell r="B121" t="str">
            <v>BELMIRO BRAGA</v>
          </cell>
          <cell r="C121" t="str">
            <v>MG</v>
          </cell>
        </row>
        <row r="122">
          <cell r="A122">
            <v>311980</v>
          </cell>
          <cell r="B122" t="str">
            <v>CORREGO DANTA</v>
          </cell>
          <cell r="C122" t="str">
            <v>MG</v>
          </cell>
        </row>
        <row r="123">
          <cell r="A123">
            <v>314590</v>
          </cell>
          <cell r="B123" t="str">
            <v>OURO BRANCO</v>
          </cell>
          <cell r="C123" t="str">
            <v>MG</v>
          </cell>
        </row>
        <row r="124">
          <cell r="A124">
            <v>412215</v>
          </cell>
          <cell r="B124" t="str">
            <v>RIO BONITO DO IGUACU</v>
          </cell>
          <cell r="C124" t="str">
            <v>PR</v>
          </cell>
        </row>
        <row r="125">
          <cell r="A125">
            <v>431160</v>
          </cell>
          <cell r="B125" t="str">
            <v>LIBERATO SALZANO</v>
          </cell>
          <cell r="C125" t="str">
            <v>RS</v>
          </cell>
        </row>
        <row r="126">
          <cell r="A126">
            <v>316447</v>
          </cell>
          <cell r="B126" t="str">
            <v>SAO SEBASTIAO DO ANTA</v>
          </cell>
          <cell r="C126" t="str">
            <v>MG</v>
          </cell>
        </row>
        <row r="127">
          <cell r="A127">
            <v>311360</v>
          </cell>
          <cell r="B127" t="str">
            <v>CAREACU</v>
          </cell>
          <cell r="C127" t="str">
            <v>MG</v>
          </cell>
        </row>
        <row r="128">
          <cell r="A128">
            <v>315050</v>
          </cell>
          <cell r="B128" t="str">
            <v>PIMENTA</v>
          </cell>
          <cell r="C128" t="str">
            <v>MG</v>
          </cell>
        </row>
        <row r="129">
          <cell r="A129">
            <v>314140</v>
          </cell>
          <cell r="B129" t="str">
            <v>MEDINA</v>
          </cell>
          <cell r="C129" t="str">
            <v>MG</v>
          </cell>
        </row>
        <row r="130">
          <cell r="A130">
            <v>313210</v>
          </cell>
          <cell r="B130" t="str">
            <v>ITACARAMBI</v>
          </cell>
          <cell r="C130" t="str">
            <v>MG</v>
          </cell>
        </row>
        <row r="131">
          <cell r="A131">
            <v>352060</v>
          </cell>
          <cell r="B131" t="str">
            <v>INDIANA</v>
          </cell>
          <cell r="C131" t="str">
            <v>SP</v>
          </cell>
        </row>
        <row r="132">
          <cell r="A132">
            <v>316080</v>
          </cell>
          <cell r="B132" t="str">
            <v>SAO BENTO ABADE</v>
          </cell>
          <cell r="C132" t="str">
            <v>MG</v>
          </cell>
        </row>
        <row r="133">
          <cell r="A133">
            <v>311840</v>
          </cell>
          <cell r="B133" t="str">
            <v>CONSELHEIRO PENA</v>
          </cell>
          <cell r="C133" t="str">
            <v>MG</v>
          </cell>
        </row>
        <row r="134">
          <cell r="A134">
            <v>315610</v>
          </cell>
          <cell r="B134" t="str">
            <v>RITAPOLIS</v>
          </cell>
          <cell r="C134" t="str">
            <v>MG</v>
          </cell>
        </row>
        <row r="135">
          <cell r="A135">
            <v>311730</v>
          </cell>
          <cell r="B135" t="str">
            <v>CONCEICAO DAS ALAGOAS</v>
          </cell>
          <cell r="C135" t="str">
            <v>MG</v>
          </cell>
        </row>
        <row r="136">
          <cell r="A136">
            <v>316990</v>
          </cell>
          <cell r="B136" t="str">
            <v>UBA</v>
          </cell>
          <cell r="C136" t="str">
            <v>MG</v>
          </cell>
        </row>
        <row r="137">
          <cell r="A137">
            <v>313280</v>
          </cell>
          <cell r="B137" t="str">
            <v>ITAMBE DO MATO DENTRO</v>
          </cell>
          <cell r="C137" t="str">
            <v>MG</v>
          </cell>
        </row>
        <row r="138">
          <cell r="A138">
            <v>430610</v>
          </cell>
          <cell r="B138" t="str">
            <v>CRUZ ALTA</v>
          </cell>
          <cell r="C138" t="str">
            <v>RS</v>
          </cell>
        </row>
        <row r="139">
          <cell r="A139">
            <v>313400</v>
          </cell>
          <cell r="B139" t="str">
            <v>ITINGA</v>
          </cell>
          <cell r="C139" t="str">
            <v>MG</v>
          </cell>
        </row>
        <row r="140">
          <cell r="A140">
            <v>311510</v>
          </cell>
          <cell r="B140" t="str">
            <v>CASSIA</v>
          </cell>
          <cell r="C140" t="str">
            <v>MG</v>
          </cell>
        </row>
        <row r="141">
          <cell r="A141">
            <v>315040</v>
          </cell>
          <cell r="B141" t="str">
            <v>PIEDADE DOS GERAIS</v>
          </cell>
          <cell r="C141" t="str">
            <v>MG</v>
          </cell>
        </row>
        <row r="142">
          <cell r="A142">
            <v>315060</v>
          </cell>
          <cell r="B142" t="str">
            <v>PIRACEMA</v>
          </cell>
          <cell r="C142" t="str">
            <v>MG</v>
          </cell>
        </row>
        <row r="143">
          <cell r="A143">
            <v>421780</v>
          </cell>
          <cell r="B143" t="str">
            <v>TAIO</v>
          </cell>
          <cell r="C143" t="str">
            <v>SC</v>
          </cell>
        </row>
        <row r="144">
          <cell r="A144">
            <v>316630</v>
          </cell>
          <cell r="B144" t="str">
            <v>SERICITA</v>
          </cell>
          <cell r="C144" t="str">
            <v>MG</v>
          </cell>
        </row>
        <row r="145">
          <cell r="A145">
            <v>313610</v>
          </cell>
          <cell r="B145" t="str">
            <v>JOANESIA</v>
          </cell>
          <cell r="C145" t="str">
            <v>MG</v>
          </cell>
        </row>
        <row r="146">
          <cell r="A146">
            <v>500797</v>
          </cell>
          <cell r="B146" t="str">
            <v>TAQUARUSSU</v>
          </cell>
          <cell r="C146" t="str">
            <v>MS</v>
          </cell>
        </row>
        <row r="147">
          <cell r="A147">
            <v>315170</v>
          </cell>
          <cell r="B147" t="str">
            <v>POCO FUNDO</v>
          </cell>
          <cell r="C147" t="str">
            <v>MG</v>
          </cell>
        </row>
        <row r="148">
          <cell r="A148">
            <v>316260</v>
          </cell>
          <cell r="B148" t="str">
            <v>SAO JOAO DO ORIENTE</v>
          </cell>
          <cell r="C148" t="str">
            <v>MG</v>
          </cell>
        </row>
        <row r="149">
          <cell r="A149">
            <v>430280</v>
          </cell>
          <cell r="B149" t="str">
            <v>CACAPAVA DO SUL</v>
          </cell>
          <cell r="C149" t="str">
            <v>RS</v>
          </cell>
        </row>
        <row r="150">
          <cell r="A150">
            <v>311770</v>
          </cell>
          <cell r="B150" t="str">
            <v>CONCEICAO DO RIO VERDE</v>
          </cell>
          <cell r="C150" t="str">
            <v>MG</v>
          </cell>
        </row>
        <row r="151">
          <cell r="A151">
            <v>312965</v>
          </cell>
          <cell r="B151" t="str">
            <v>IBIRACATU</v>
          </cell>
          <cell r="C151" t="str">
            <v>MG</v>
          </cell>
        </row>
        <row r="152">
          <cell r="A152">
            <v>500220</v>
          </cell>
          <cell r="B152" t="str">
            <v>BONITO</v>
          </cell>
          <cell r="C152" t="str">
            <v>MS</v>
          </cell>
        </row>
        <row r="153">
          <cell r="A153">
            <v>316790</v>
          </cell>
          <cell r="B153" t="str">
            <v>TABULEIRO</v>
          </cell>
          <cell r="C153" t="str">
            <v>MG</v>
          </cell>
        </row>
        <row r="154">
          <cell r="A154">
            <v>311265</v>
          </cell>
          <cell r="B154" t="str">
            <v>CAPITAO ANDRADE</v>
          </cell>
          <cell r="C154" t="str">
            <v>MG</v>
          </cell>
        </row>
        <row r="155">
          <cell r="A155">
            <v>432146</v>
          </cell>
          <cell r="B155" t="str">
            <v>TIO HUGO</v>
          </cell>
          <cell r="C155" t="str">
            <v>RS</v>
          </cell>
        </row>
        <row r="156">
          <cell r="A156">
            <v>431590</v>
          </cell>
          <cell r="B156" t="str">
            <v>RODEIO BONITO</v>
          </cell>
          <cell r="C156" t="str">
            <v>RS</v>
          </cell>
        </row>
        <row r="157">
          <cell r="A157">
            <v>315390</v>
          </cell>
          <cell r="B157" t="str">
            <v>RAPOSOS</v>
          </cell>
          <cell r="C157" t="str">
            <v>MG</v>
          </cell>
        </row>
        <row r="158">
          <cell r="A158">
            <v>354150</v>
          </cell>
          <cell r="B158" t="str">
            <v>PRESIDENTE VENCESLAU</v>
          </cell>
          <cell r="C158" t="str">
            <v>SP</v>
          </cell>
        </row>
        <row r="159">
          <cell r="A159">
            <v>314910</v>
          </cell>
          <cell r="B159" t="str">
            <v>PEDRALVA</v>
          </cell>
          <cell r="C159" t="str">
            <v>MG</v>
          </cell>
        </row>
        <row r="160">
          <cell r="A160">
            <v>353310</v>
          </cell>
          <cell r="B160" t="str">
            <v>NOVA GUATAPORANGA</v>
          </cell>
          <cell r="C160" t="str">
            <v>SP</v>
          </cell>
        </row>
        <row r="161">
          <cell r="A161">
            <v>315540</v>
          </cell>
          <cell r="B161" t="str">
            <v>RIO NOVO</v>
          </cell>
          <cell r="C161" t="str">
            <v>MG</v>
          </cell>
        </row>
        <row r="162">
          <cell r="A162">
            <v>421775</v>
          </cell>
          <cell r="B162" t="str">
            <v>SUL BRASIL</v>
          </cell>
          <cell r="C162" t="str">
            <v>SC</v>
          </cell>
        </row>
        <row r="163">
          <cell r="A163">
            <v>313375</v>
          </cell>
          <cell r="B163" t="str">
            <v>ITAU DE MINAS</v>
          </cell>
          <cell r="C163" t="str">
            <v>MG</v>
          </cell>
        </row>
        <row r="164">
          <cell r="A164">
            <v>311220</v>
          </cell>
          <cell r="B164" t="str">
            <v>CAPELA NOVA</v>
          </cell>
          <cell r="C164" t="str">
            <v>MG</v>
          </cell>
        </row>
        <row r="165">
          <cell r="A165">
            <v>316690</v>
          </cell>
          <cell r="B165" t="str">
            <v>SERRANIA</v>
          </cell>
          <cell r="C165" t="str">
            <v>MG</v>
          </cell>
        </row>
        <row r="166">
          <cell r="A166">
            <v>316510</v>
          </cell>
          <cell r="B166" t="str">
            <v>SAO TOMAS DE AQUINO</v>
          </cell>
          <cell r="C166" t="str">
            <v>MG</v>
          </cell>
        </row>
        <row r="167">
          <cell r="A167">
            <v>352450</v>
          </cell>
          <cell r="B167" t="str">
            <v>JACI</v>
          </cell>
          <cell r="C167" t="str">
            <v>SP</v>
          </cell>
        </row>
        <row r="168">
          <cell r="A168">
            <v>311720</v>
          </cell>
          <cell r="B168" t="str">
            <v>CONCEICAO DAS PEDRAS</v>
          </cell>
          <cell r="C168" t="str">
            <v>MG</v>
          </cell>
        </row>
        <row r="169">
          <cell r="A169">
            <v>315213</v>
          </cell>
          <cell r="B169" t="str">
            <v>PONTO CHIQUE</v>
          </cell>
          <cell r="C169" t="str">
            <v>MG</v>
          </cell>
        </row>
        <row r="170">
          <cell r="A170">
            <v>354460</v>
          </cell>
          <cell r="B170" t="str">
            <v>SABINO</v>
          </cell>
          <cell r="C170" t="str">
            <v>SP</v>
          </cell>
        </row>
        <row r="171">
          <cell r="A171">
            <v>314860</v>
          </cell>
          <cell r="B171" t="str">
            <v>PECANHA</v>
          </cell>
          <cell r="C171" t="str">
            <v>MG</v>
          </cell>
        </row>
        <row r="172">
          <cell r="A172">
            <v>313560</v>
          </cell>
          <cell r="B172" t="str">
            <v>JEQUITAI</v>
          </cell>
          <cell r="C172" t="str">
            <v>MG</v>
          </cell>
        </row>
        <row r="173">
          <cell r="A173">
            <v>310980</v>
          </cell>
          <cell r="B173" t="str">
            <v>CACHOEIRA DOURADA</v>
          </cell>
          <cell r="C173" t="str">
            <v>MG</v>
          </cell>
        </row>
        <row r="174">
          <cell r="A174">
            <v>353060</v>
          </cell>
          <cell r="B174" t="str">
            <v>MOGI DAS CRUZES</v>
          </cell>
          <cell r="C174" t="str">
            <v>SP</v>
          </cell>
        </row>
        <row r="175">
          <cell r="A175">
            <v>310010</v>
          </cell>
          <cell r="B175" t="str">
            <v>ABADIA DOS DOURADOS</v>
          </cell>
          <cell r="C175" t="str">
            <v>MG</v>
          </cell>
        </row>
        <row r="176">
          <cell r="A176">
            <v>430970</v>
          </cell>
          <cell r="B176" t="str">
            <v>HUMAITA</v>
          </cell>
          <cell r="C176" t="str">
            <v>RS</v>
          </cell>
        </row>
        <row r="177">
          <cell r="A177">
            <v>431295</v>
          </cell>
          <cell r="B177" t="str">
            <v>NOVA BOA VISTA</v>
          </cell>
          <cell r="C177" t="str">
            <v>RS</v>
          </cell>
        </row>
        <row r="178">
          <cell r="A178">
            <v>315700</v>
          </cell>
          <cell r="B178" t="str">
            <v>SALINAS</v>
          </cell>
          <cell r="C178" t="str">
            <v>MG</v>
          </cell>
        </row>
        <row r="179">
          <cell r="A179">
            <v>421230</v>
          </cell>
          <cell r="B179" t="str">
            <v>PAULO LOPES</v>
          </cell>
          <cell r="C179" t="str">
            <v>SC</v>
          </cell>
        </row>
        <row r="180">
          <cell r="A180">
            <v>310680</v>
          </cell>
          <cell r="B180" t="str">
            <v>BIAS FORTES</v>
          </cell>
          <cell r="C180" t="str">
            <v>MG</v>
          </cell>
        </row>
        <row r="181">
          <cell r="A181">
            <v>312060</v>
          </cell>
          <cell r="B181" t="str">
            <v>CRUCILANDIA</v>
          </cell>
          <cell r="C181" t="str">
            <v>MG</v>
          </cell>
        </row>
        <row r="182">
          <cell r="A182">
            <v>431380</v>
          </cell>
          <cell r="B182" t="str">
            <v>PALMITINHO</v>
          </cell>
          <cell r="C182" t="str">
            <v>RS</v>
          </cell>
        </row>
        <row r="183">
          <cell r="A183">
            <v>317210</v>
          </cell>
          <cell r="B183" t="str">
            <v>VOLTA GRANDE</v>
          </cell>
          <cell r="C183" t="str">
            <v>MG</v>
          </cell>
        </row>
        <row r="184">
          <cell r="A184">
            <v>316050</v>
          </cell>
          <cell r="B184" t="str">
            <v>SANTO ANTONIO DO RIO ABAIXO</v>
          </cell>
          <cell r="C184" t="str">
            <v>MG</v>
          </cell>
        </row>
        <row r="185">
          <cell r="A185">
            <v>500020</v>
          </cell>
          <cell r="B185" t="str">
            <v>AGUA CLARA</v>
          </cell>
          <cell r="C185" t="str">
            <v>MS</v>
          </cell>
        </row>
        <row r="186">
          <cell r="A186">
            <v>314280</v>
          </cell>
          <cell r="B186" t="str">
            <v>MONTE ALEGRE DE MINAS</v>
          </cell>
          <cell r="C186" t="str">
            <v>MG</v>
          </cell>
        </row>
        <row r="187">
          <cell r="A187">
            <v>310550</v>
          </cell>
          <cell r="B187" t="str">
            <v>BARAO DE MONTE ALTO</v>
          </cell>
          <cell r="C187" t="str">
            <v>MG</v>
          </cell>
        </row>
        <row r="188">
          <cell r="A188">
            <v>311455</v>
          </cell>
          <cell r="B188" t="str">
            <v>CARNEIRINHO</v>
          </cell>
          <cell r="C188" t="str">
            <v>MG</v>
          </cell>
        </row>
        <row r="189">
          <cell r="A189">
            <v>354840</v>
          </cell>
          <cell r="B189" t="str">
            <v>SANTOPOLIS DO AGUAPEI</v>
          </cell>
          <cell r="C189" t="str">
            <v>SP</v>
          </cell>
        </row>
        <row r="190">
          <cell r="A190">
            <v>316935</v>
          </cell>
          <cell r="B190" t="str">
            <v>TRES MARIAS</v>
          </cell>
          <cell r="C190" t="str">
            <v>MG</v>
          </cell>
        </row>
        <row r="191">
          <cell r="A191">
            <v>313430</v>
          </cell>
          <cell r="B191" t="str">
            <v>ITUMIRIM</v>
          </cell>
          <cell r="C191" t="str">
            <v>MG</v>
          </cell>
        </row>
        <row r="192">
          <cell r="A192">
            <v>312015</v>
          </cell>
          <cell r="B192" t="str">
            <v>CRISOLITA</v>
          </cell>
          <cell r="C192" t="str">
            <v>MG</v>
          </cell>
        </row>
        <row r="193">
          <cell r="A193">
            <v>431937</v>
          </cell>
          <cell r="B193" t="str">
            <v>SAO PEDRO DO BUTIA</v>
          </cell>
          <cell r="C193" t="str">
            <v>RS</v>
          </cell>
        </row>
        <row r="194">
          <cell r="A194">
            <v>314630</v>
          </cell>
          <cell r="B194" t="str">
            <v>PADRE PARAISO</v>
          </cell>
          <cell r="C194" t="str">
            <v>MG</v>
          </cell>
        </row>
        <row r="195">
          <cell r="A195">
            <v>316420</v>
          </cell>
          <cell r="B195" t="str">
            <v>SAO ROMAO</v>
          </cell>
          <cell r="C195" t="str">
            <v>MG</v>
          </cell>
        </row>
        <row r="196">
          <cell r="A196">
            <v>316295</v>
          </cell>
          <cell r="B196" t="str">
            <v>SAO JOSE DA LAPA</v>
          </cell>
          <cell r="C196" t="str">
            <v>MG</v>
          </cell>
        </row>
        <row r="197">
          <cell r="A197">
            <v>430650</v>
          </cell>
          <cell r="B197" t="str">
            <v>DOM FELICIANO</v>
          </cell>
          <cell r="C197" t="str">
            <v>RS</v>
          </cell>
        </row>
        <row r="198">
          <cell r="A198">
            <v>354250</v>
          </cell>
          <cell r="B198" t="str">
            <v>REGINOPOLIS</v>
          </cell>
          <cell r="C198" t="str">
            <v>SP</v>
          </cell>
        </row>
        <row r="199">
          <cell r="A199">
            <v>315360</v>
          </cell>
          <cell r="B199" t="str">
            <v>PRUDENTE DE MORAIS</v>
          </cell>
          <cell r="C199" t="str">
            <v>MG</v>
          </cell>
        </row>
        <row r="200">
          <cell r="A200">
            <v>313130</v>
          </cell>
          <cell r="B200" t="str">
            <v>IPATINGA</v>
          </cell>
          <cell r="C200" t="str">
            <v>MG</v>
          </cell>
        </row>
        <row r="201">
          <cell r="A201">
            <v>313240</v>
          </cell>
          <cell r="B201" t="str">
            <v>ITAJUBA</v>
          </cell>
          <cell r="C201" t="str">
            <v>MG</v>
          </cell>
        </row>
        <row r="202">
          <cell r="A202">
            <v>411860</v>
          </cell>
          <cell r="B202" t="str">
            <v>PAULA FREITAS</v>
          </cell>
          <cell r="C202" t="str">
            <v>PR</v>
          </cell>
        </row>
        <row r="203">
          <cell r="A203">
            <v>412450</v>
          </cell>
          <cell r="B203" t="str">
            <v>SANTO INACIO</v>
          </cell>
          <cell r="C203" t="str">
            <v>PR</v>
          </cell>
        </row>
        <row r="204">
          <cell r="A204">
            <v>355600</v>
          </cell>
          <cell r="B204" t="str">
            <v>URUPES</v>
          </cell>
          <cell r="C204" t="str">
            <v>SP</v>
          </cell>
        </row>
        <row r="205">
          <cell r="A205">
            <v>316060</v>
          </cell>
          <cell r="B205" t="str">
            <v>SANTO HIPOLITO</v>
          </cell>
          <cell r="C205" t="str">
            <v>MG</v>
          </cell>
        </row>
        <row r="206">
          <cell r="A206">
            <v>352590</v>
          </cell>
          <cell r="B206" t="str">
            <v>JUNDIAI</v>
          </cell>
          <cell r="C206" t="str">
            <v>SP</v>
          </cell>
        </row>
        <row r="207">
          <cell r="A207">
            <v>350130</v>
          </cell>
          <cell r="B207" t="str">
            <v>ALVARES MACHADO</v>
          </cell>
          <cell r="C207" t="str">
            <v>SP</v>
          </cell>
        </row>
        <row r="208">
          <cell r="A208">
            <v>310060</v>
          </cell>
          <cell r="B208" t="str">
            <v>AGUA BOA</v>
          </cell>
          <cell r="C208" t="str">
            <v>MG</v>
          </cell>
        </row>
        <row r="209">
          <cell r="A209">
            <v>313580</v>
          </cell>
          <cell r="B209" t="str">
            <v>JEQUITINHONHA</v>
          </cell>
          <cell r="C209" t="str">
            <v>MG</v>
          </cell>
        </row>
        <row r="210">
          <cell r="A210">
            <v>315560</v>
          </cell>
          <cell r="B210" t="str">
            <v>RIO PARDO DE MINAS</v>
          </cell>
          <cell r="C210" t="str">
            <v>MG</v>
          </cell>
        </row>
        <row r="211">
          <cell r="A211">
            <v>315770</v>
          </cell>
          <cell r="B211" t="str">
            <v>SANTA JULIANA</v>
          </cell>
          <cell r="C211" t="str">
            <v>MG</v>
          </cell>
        </row>
        <row r="212">
          <cell r="A212">
            <v>316450</v>
          </cell>
          <cell r="B212" t="str">
            <v>SAO SEBASTIAO DO MARANHAO</v>
          </cell>
          <cell r="C212" t="str">
            <v>MG</v>
          </cell>
        </row>
        <row r="213">
          <cell r="A213">
            <v>430400</v>
          </cell>
          <cell r="B213" t="str">
            <v>CAMPO NOVO</v>
          </cell>
          <cell r="C213" t="str">
            <v>RS</v>
          </cell>
        </row>
        <row r="214">
          <cell r="A214">
            <v>421795</v>
          </cell>
          <cell r="B214" t="str">
            <v>TIGRINHOS</v>
          </cell>
          <cell r="C214" t="str">
            <v>SC</v>
          </cell>
        </row>
        <row r="215">
          <cell r="A215">
            <v>310930</v>
          </cell>
          <cell r="B215" t="str">
            <v>BURITIS</v>
          </cell>
          <cell r="C215" t="str">
            <v>MG</v>
          </cell>
        </row>
        <row r="216">
          <cell r="A216">
            <v>314587</v>
          </cell>
          <cell r="B216" t="str">
            <v>ORIZANIA</v>
          </cell>
          <cell r="C216" t="str">
            <v>MG</v>
          </cell>
        </row>
        <row r="217">
          <cell r="A217">
            <v>312670</v>
          </cell>
          <cell r="B217" t="str">
            <v>FRANCISCO SA</v>
          </cell>
          <cell r="C217" t="str">
            <v>MG</v>
          </cell>
        </row>
        <row r="218">
          <cell r="A218">
            <v>353040</v>
          </cell>
          <cell r="B218" t="str">
            <v>MIRASSOLANDIA</v>
          </cell>
          <cell r="C218" t="str">
            <v>SP</v>
          </cell>
        </row>
        <row r="219">
          <cell r="A219">
            <v>354765</v>
          </cell>
          <cell r="B219" t="str">
            <v>SANTA SALETE</v>
          </cell>
          <cell r="C219" t="str">
            <v>SP</v>
          </cell>
        </row>
        <row r="220">
          <cell r="A220">
            <v>421730</v>
          </cell>
          <cell r="B220" t="str">
            <v>SAUDADES</v>
          </cell>
          <cell r="C220" t="str">
            <v>SC</v>
          </cell>
        </row>
        <row r="221">
          <cell r="A221">
            <v>314720</v>
          </cell>
          <cell r="B221" t="str">
            <v>PARAGUACU</v>
          </cell>
          <cell r="C221" t="str">
            <v>MG</v>
          </cell>
        </row>
        <row r="222">
          <cell r="A222">
            <v>313005</v>
          </cell>
          <cell r="B222" t="str">
            <v>ICARAI DE MINAS</v>
          </cell>
          <cell r="C222" t="str">
            <v>MG</v>
          </cell>
        </row>
        <row r="223">
          <cell r="A223">
            <v>510305</v>
          </cell>
          <cell r="B223" t="str">
            <v>CLAUDIA</v>
          </cell>
          <cell r="C223" t="str">
            <v>MT</v>
          </cell>
        </row>
        <row r="224">
          <cell r="A224">
            <v>310690</v>
          </cell>
          <cell r="B224" t="str">
            <v>BICAS</v>
          </cell>
          <cell r="C224" t="str">
            <v>MG</v>
          </cell>
        </row>
        <row r="225">
          <cell r="A225">
            <v>310570</v>
          </cell>
          <cell r="B225" t="str">
            <v>BARRA LONGA</v>
          </cell>
          <cell r="C225" t="str">
            <v>MG</v>
          </cell>
        </row>
        <row r="226">
          <cell r="A226">
            <v>313840</v>
          </cell>
          <cell r="B226" t="str">
            <v>LEOPOLDINA</v>
          </cell>
          <cell r="C226" t="str">
            <v>MG</v>
          </cell>
        </row>
        <row r="227">
          <cell r="A227">
            <v>315000</v>
          </cell>
          <cell r="B227" t="str">
            <v>PESCADOR</v>
          </cell>
          <cell r="C227" t="str">
            <v>MG</v>
          </cell>
        </row>
        <row r="228">
          <cell r="A228">
            <v>317180</v>
          </cell>
          <cell r="B228" t="str">
            <v>VIRGINOPOLIS</v>
          </cell>
          <cell r="C228" t="str">
            <v>MG</v>
          </cell>
        </row>
        <row r="229">
          <cell r="A229">
            <v>420840</v>
          </cell>
          <cell r="B229" t="str">
            <v>ITAPIRANGA</v>
          </cell>
          <cell r="C229" t="str">
            <v>SC</v>
          </cell>
        </row>
        <row r="230">
          <cell r="A230">
            <v>500620</v>
          </cell>
          <cell r="B230" t="str">
            <v>NOVA ANDRADINA</v>
          </cell>
          <cell r="C230" t="str">
            <v>MS</v>
          </cell>
        </row>
        <row r="231">
          <cell r="A231">
            <v>355000</v>
          </cell>
          <cell r="B231" t="str">
            <v>SAO LUIS DO PARAITINGA</v>
          </cell>
          <cell r="C231" t="str">
            <v>SP</v>
          </cell>
        </row>
        <row r="232">
          <cell r="A232">
            <v>313300</v>
          </cell>
          <cell r="B232" t="str">
            <v>ITAMONTE</v>
          </cell>
          <cell r="C232" t="str">
            <v>MG</v>
          </cell>
        </row>
        <row r="233">
          <cell r="A233">
            <v>310280</v>
          </cell>
          <cell r="B233" t="str">
            <v>ANDRELANDIA</v>
          </cell>
          <cell r="C233" t="str">
            <v>MG</v>
          </cell>
        </row>
        <row r="234">
          <cell r="A234">
            <v>314000</v>
          </cell>
          <cell r="B234" t="str">
            <v>MARIANA</v>
          </cell>
          <cell r="C234" t="str">
            <v>MG</v>
          </cell>
        </row>
        <row r="235">
          <cell r="A235">
            <v>314790</v>
          </cell>
          <cell r="B235" t="str">
            <v>PASSOS</v>
          </cell>
          <cell r="C235" t="str">
            <v>MG</v>
          </cell>
        </row>
        <row r="236">
          <cell r="A236">
            <v>312230</v>
          </cell>
          <cell r="B236" t="str">
            <v>DIVINOPOLIS</v>
          </cell>
          <cell r="C236" t="str">
            <v>MG</v>
          </cell>
        </row>
        <row r="237">
          <cell r="A237">
            <v>510590</v>
          </cell>
          <cell r="B237" t="str">
            <v>NOBRES</v>
          </cell>
          <cell r="C237" t="str">
            <v>MT</v>
          </cell>
        </row>
        <row r="238">
          <cell r="A238">
            <v>351518</v>
          </cell>
          <cell r="B238" t="str">
            <v>ESPIRITO SANTO DO PINHAL</v>
          </cell>
          <cell r="C238" t="str">
            <v>SP</v>
          </cell>
        </row>
        <row r="239">
          <cell r="A239">
            <v>500430</v>
          </cell>
          <cell r="B239" t="str">
            <v>IGUATEMI</v>
          </cell>
          <cell r="C239" t="str">
            <v>MS</v>
          </cell>
        </row>
        <row r="240">
          <cell r="A240">
            <v>316920</v>
          </cell>
          <cell r="B240" t="str">
            <v>TOMBOS</v>
          </cell>
          <cell r="C240" t="str">
            <v>MG</v>
          </cell>
        </row>
        <row r="241">
          <cell r="A241">
            <v>311790</v>
          </cell>
          <cell r="B241" t="str">
            <v>CONGONHAL</v>
          </cell>
          <cell r="C241" t="str">
            <v>MG</v>
          </cell>
        </row>
        <row r="242">
          <cell r="A242">
            <v>315180</v>
          </cell>
          <cell r="B242" t="str">
            <v>POCOS DE CALDAS</v>
          </cell>
          <cell r="C242" t="str">
            <v>MG</v>
          </cell>
        </row>
        <row r="243">
          <cell r="A243">
            <v>317005</v>
          </cell>
          <cell r="B243" t="str">
            <v>UBAPORANGA</v>
          </cell>
          <cell r="C243" t="str">
            <v>MG</v>
          </cell>
        </row>
        <row r="244">
          <cell r="A244">
            <v>314850</v>
          </cell>
          <cell r="B244" t="str">
            <v>PAVAO</v>
          </cell>
          <cell r="C244" t="str">
            <v>MG</v>
          </cell>
        </row>
        <row r="245">
          <cell r="A245">
            <v>314890</v>
          </cell>
          <cell r="B245" t="str">
            <v>PEDRA DO INDAIA</v>
          </cell>
          <cell r="C245" t="str">
            <v>MG</v>
          </cell>
        </row>
        <row r="246">
          <cell r="A246">
            <v>431550</v>
          </cell>
          <cell r="B246" t="str">
            <v>RESTINGA SECA</v>
          </cell>
          <cell r="C246" t="str">
            <v>RS</v>
          </cell>
        </row>
        <row r="247">
          <cell r="A247">
            <v>314537</v>
          </cell>
          <cell r="B247" t="str">
            <v>NOVORIZONTE</v>
          </cell>
          <cell r="C247" t="str">
            <v>MG</v>
          </cell>
        </row>
        <row r="248">
          <cell r="A248">
            <v>317070</v>
          </cell>
          <cell r="B248" t="str">
            <v>VARGINHA</v>
          </cell>
          <cell r="C248" t="str">
            <v>MG</v>
          </cell>
        </row>
        <row r="249">
          <cell r="A249">
            <v>355510</v>
          </cell>
          <cell r="B249" t="str">
            <v>TUPI PAULISTA</v>
          </cell>
          <cell r="C249" t="str">
            <v>SP</v>
          </cell>
        </row>
        <row r="250">
          <cell r="A250">
            <v>313680</v>
          </cell>
          <cell r="B250" t="str">
            <v>JURAMENTO</v>
          </cell>
          <cell r="C250" t="str">
            <v>MG</v>
          </cell>
        </row>
        <row r="251">
          <cell r="A251">
            <v>310620</v>
          </cell>
          <cell r="B251" t="str">
            <v>BELO HORIZONTE</v>
          </cell>
          <cell r="C251" t="str">
            <v>MG</v>
          </cell>
        </row>
        <row r="252">
          <cell r="A252">
            <v>315070</v>
          </cell>
          <cell r="B252" t="str">
            <v>PIRAJUBA</v>
          </cell>
          <cell r="C252" t="str">
            <v>MG</v>
          </cell>
        </row>
        <row r="253">
          <cell r="A253">
            <v>420820</v>
          </cell>
          <cell r="B253" t="str">
            <v>ITAJAI</v>
          </cell>
          <cell r="C253" t="str">
            <v>SC</v>
          </cell>
        </row>
        <row r="254">
          <cell r="A254">
            <v>316730</v>
          </cell>
          <cell r="B254" t="str">
            <v>SILVEIRANIA</v>
          </cell>
          <cell r="C254" t="str">
            <v>MG</v>
          </cell>
        </row>
        <row r="255">
          <cell r="A255">
            <v>500150</v>
          </cell>
          <cell r="B255" t="str">
            <v>BANDEIRANTES</v>
          </cell>
          <cell r="C255" t="str">
            <v>MS</v>
          </cell>
        </row>
        <row r="256">
          <cell r="A256">
            <v>315895</v>
          </cell>
          <cell r="B256" t="str">
            <v>SANTANA DO PARAISO</v>
          </cell>
          <cell r="C256" t="str">
            <v>MG</v>
          </cell>
        </row>
        <row r="257">
          <cell r="A257">
            <v>312840</v>
          </cell>
          <cell r="B257" t="str">
            <v>GUARANI</v>
          </cell>
          <cell r="C257" t="str">
            <v>MG</v>
          </cell>
        </row>
        <row r="258">
          <cell r="A258">
            <v>315660</v>
          </cell>
          <cell r="B258" t="str">
            <v>RUBIM</v>
          </cell>
          <cell r="C258" t="str">
            <v>MG</v>
          </cell>
        </row>
        <row r="259">
          <cell r="A259">
            <v>315030</v>
          </cell>
          <cell r="B259" t="str">
            <v>PIEDADE DO RIO GRANDE</v>
          </cell>
          <cell r="C259" t="str">
            <v>MG</v>
          </cell>
        </row>
        <row r="260">
          <cell r="A260">
            <v>310630</v>
          </cell>
          <cell r="B260" t="str">
            <v>BELO ORIENTE</v>
          </cell>
          <cell r="C260" t="str">
            <v>MG</v>
          </cell>
        </row>
        <row r="261">
          <cell r="A261">
            <v>350910</v>
          </cell>
          <cell r="B261" t="str">
            <v>CAIUA</v>
          </cell>
          <cell r="C261" t="str">
            <v>SP</v>
          </cell>
        </row>
        <row r="262">
          <cell r="A262">
            <v>420600</v>
          </cell>
          <cell r="B262" t="str">
            <v>GOVERNADOR CELSO RAMOS</v>
          </cell>
          <cell r="C262" t="str">
            <v>SC</v>
          </cell>
        </row>
        <row r="263">
          <cell r="A263">
            <v>312710</v>
          </cell>
          <cell r="B263" t="str">
            <v>FRUTAL</v>
          </cell>
          <cell r="C263" t="str">
            <v>MG</v>
          </cell>
        </row>
        <row r="264">
          <cell r="A264">
            <v>312220</v>
          </cell>
          <cell r="B264" t="str">
            <v>DIVINOLANDIA DE MINAS</v>
          </cell>
          <cell r="C264" t="str">
            <v>MG</v>
          </cell>
        </row>
        <row r="265">
          <cell r="A265">
            <v>314460</v>
          </cell>
          <cell r="B265" t="str">
            <v>NEPOMUCENO</v>
          </cell>
          <cell r="C265" t="str">
            <v>MG</v>
          </cell>
        </row>
        <row r="266">
          <cell r="A266">
            <v>312830</v>
          </cell>
          <cell r="B266" t="str">
            <v>GUARANESIA</v>
          </cell>
          <cell r="C266" t="str">
            <v>MG</v>
          </cell>
        </row>
        <row r="267">
          <cell r="A267">
            <v>312180</v>
          </cell>
          <cell r="B267" t="str">
            <v>DIONISIO</v>
          </cell>
          <cell r="C267" t="str">
            <v>MG</v>
          </cell>
        </row>
        <row r="268">
          <cell r="A268">
            <v>310445</v>
          </cell>
          <cell r="B268" t="str">
            <v>ARICANDUVA</v>
          </cell>
          <cell r="C268" t="str">
            <v>MG</v>
          </cell>
        </row>
        <row r="269">
          <cell r="A269">
            <v>315320</v>
          </cell>
          <cell r="B269" t="str">
            <v>PRESIDENTE JUSCELINO</v>
          </cell>
          <cell r="C269" t="str">
            <v>MG</v>
          </cell>
        </row>
        <row r="270">
          <cell r="A270">
            <v>316110</v>
          </cell>
          <cell r="B270" t="str">
            <v>SAO FRANCISCO</v>
          </cell>
          <cell r="C270" t="str">
            <v>MG</v>
          </cell>
        </row>
        <row r="271">
          <cell r="A271">
            <v>315020</v>
          </cell>
          <cell r="B271" t="str">
            <v>PIEDADE DE PONTE NOVA</v>
          </cell>
          <cell r="C271" t="str">
            <v>MG</v>
          </cell>
        </row>
        <row r="272">
          <cell r="A272">
            <v>420650</v>
          </cell>
          <cell r="B272" t="str">
            <v>GUARAMIRIM</v>
          </cell>
          <cell r="C272" t="str">
            <v>SC</v>
          </cell>
        </row>
        <row r="273">
          <cell r="A273">
            <v>430632</v>
          </cell>
          <cell r="B273" t="str">
            <v>DERRUBADAS</v>
          </cell>
          <cell r="C273" t="str">
            <v>RS</v>
          </cell>
        </row>
        <row r="274">
          <cell r="A274">
            <v>310490</v>
          </cell>
          <cell r="B274" t="str">
            <v>BAEPENDI</v>
          </cell>
          <cell r="C274" t="str">
            <v>MG</v>
          </cell>
        </row>
        <row r="275">
          <cell r="A275">
            <v>420775</v>
          </cell>
          <cell r="B275" t="str">
            <v>IRACEMINHA</v>
          </cell>
          <cell r="C275" t="str">
            <v>SC</v>
          </cell>
        </row>
        <row r="276">
          <cell r="A276">
            <v>315645</v>
          </cell>
          <cell r="B276" t="str">
            <v>ROSARIO DA LIMEIRA</v>
          </cell>
          <cell r="C276" t="str">
            <v>MG</v>
          </cell>
        </row>
        <row r="277">
          <cell r="A277">
            <v>313690</v>
          </cell>
          <cell r="B277" t="str">
            <v>JURUAIA</v>
          </cell>
          <cell r="C277" t="str">
            <v>MG</v>
          </cell>
        </row>
        <row r="278">
          <cell r="A278">
            <v>316390</v>
          </cell>
          <cell r="B278" t="str">
            <v>SAO PEDRO DA UNIAO</v>
          </cell>
          <cell r="C278" t="str">
            <v>MG</v>
          </cell>
        </row>
        <row r="279">
          <cell r="A279">
            <v>311170</v>
          </cell>
          <cell r="B279" t="str">
            <v>CANAA</v>
          </cell>
          <cell r="C279" t="str">
            <v>MG</v>
          </cell>
        </row>
        <row r="280">
          <cell r="A280">
            <v>312110</v>
          </cell>
          <cell r="B280" t="str">
            <v>DELFIM MOREIRA</v>
          </cell>
          <cell r="C280" t="str">
            <v>MG</v>
          </cell>
        </row>
        <row r="281">
          <cell r="A281">
            <v>431940</v>
          </cell>
          <cell r="B281" t="str">
            <v>SAO PEDRO DO SUL</v>
          </cell>
          <cell r="C281" t="str">
            <v>RS</v>
          </cell>
        </row>
        <row r="282">
          <cell r="A282">
            <v>313880</v>
          </cell>
          <cell r="B282" t="str">
            <v>LUZ</v>
          </cell>
          <cell r="C282" t="str">
            <v>MG</v>
          </cell>
        </row>
        <row r="283">
          <cell r="A283">
            <v>311160</v>
          </cell>
          <cell r="B283" t="str">
            <v>CAMPOS GERAIS</v>
          </cell>
          <cell r="C283" t="str">
            <v>MG</v>
          </cell>
        </row>
        <row r="284">
          <cell r="A284">
            <v>410165</v>
          </cell>
          <cell r="B284" t="str">
            <v>ARAPUA</v>
          </cell>
          <cell r="C284" t="str">
            <v>PR</v>
          </cell>
        </row>
        <row r="285">
          <cell r="A285">
            <v>421625</v>
          </cell>
          <cell r="B285" t="str">
            <v>SAO JOAO DO OESTE</v>
          </cell>
          <cell r="C285" t="str">
            <v>SC</v>
          </cell>
        </row>
        <row r="286">
          <cell r="A286">
            <v>312660</v>
          </cell>
          <cell r="B286" t="str">
            <v>FRANCISCO DUMONT</v>
          </cell>
          <cell r="C286" t="str">
            <v>MG</v>
          </cell>
        </row>
        <row r="287">
          <cell r="A287">
            <v>431110</v>
          </cell>
          <cell r="B287" t="str">
            <v>JAGUARI</v>
          </cell>
          <cell r="C287" t="str">
            <v>RS</v>
          </cell>
        </row>
        <row r="288">
          <cell r="A288">
            <v>310200</v>
          </cell>
          <cell r="B288" t="str">
            <v>ALTEROSA</v>
          </cell>
          <cell r="C288" t="str">
            <v>MG</v>
          </cell>
        </row>
        <row r="289">
          <cell r="A289">
            <v>354870</v>
          </cell>
          <cell r="B289" t="str">
            <v>SAO BERNARDO DO CAMPO</v>
          </cell>
          <cell r="C289" t="str">
            <v>SP</v>
          </cell>
        </row>
        <row r="290">
          <cell r="A290">
            <v>312190</v>
          </cell>
          <cell r="B290" t="str">
            <v>DIVINESIA</v>
          </cell>
          <cell r="C290" t="str">
            <v>MG</v>
          </cell>
        </row>
        <row r="291">
          <cell r="A291">
            <v>310950</v>
          </cell>
          <cell r="B291" t="str">
            <v>CABO VERDE</v>
          </cell>
          <cell r="C291" t="str">
            <v>MG</v>
          </cell>
        </row>
        <row r="292">
          <cell r="A292">
            <v>310900</v>
          </cell>
          <cell r="B292" t="str">
            <v>BRUMADINHO</v>
          </cell>
          <cell r="C292" t="str">
            <v>MG</v>
          </cell>
        </row>
        <row r="293">
          <cell r="A293">
            <v>351140</v>
          </cell>
          <cell r="B293" t="str">
            <v>CERQUEIRA CESAR</v>
          </cell>
          <cell r="C293" t="str">
            <v>SP</v>
          </cell>
        </row>
        <row r="294">
          <cell r="A294">
            <v>420900</v>
          </cell>
          <cell r="B294" t="str">
            <v>JOACABA</v>
          </cell>
          <cell r="C294" t="str">
            <v>SC</v>
          </cell>
        </row>
        <row r="295">
          <cell r="A295">
            <v>311080</v>
          </cell>
          <cell r="B295" t="str">
            <v>CAMPANARIO</v>
          </cell>
          <cell r="C295" t="str">
            <v>MG</v>
          </cell>
        </row>
        <row r="296">
          <cell r="A296">
            <v>420215</v>
          </cell>
          <cell r="B296" t="str">
            <v>BELMONTE</v>
          </cell>
          <cell r="C296" t="str">
            <v>SC</v>
          </cell>
        </row>
        <row r="297">
          <cell r="A297">
            <v>313865</v>
          </cell>
          <cell r="B297" t="str">
            <v>LONTRA</v>
          </cell>
          <cell r="C297" t="str">
            <v>MG</v>
          </cell>
        </row>
        <row r="298">
          <cell r="A298">
            <v>312550</v>
          </cell>
          <cell r="B298" t="str">
            <v>SAO GONCALO DO RIO PRETO</v>
          </cell>
          <cell r="C298" t="str">
            <v>MG</v>
          </cell>
        </row>
        <row r="299">
          <cell r="A299">
            <v>312430</v>
          </cell>
          <cell r="B299" t="str">
            <v>ESPINOSA</v>
          </cell>
          <cell r="C299" t="str">
            <v>MG</v>
          </cell>
        </row>
        <row r="300">
          <cell r="A300">
            <v>313540</v>
          </cell>
          <cell r="B300" t="str">
            <v>JECEABA</v>
          </cell>
          <cell r="C300" t="str">
            <v>MG</v>
          </cell>
        </row>
        <row r="301">
          <cell r="A301">
            <v>500060</v>
          </cell>
          <cell r="B301" t="str">
            <v>AMAMBAI</v>
          </cell>
          <cell r="C301" t="str">
            <v>MS</v>
          </cell>
        </row>
        <row r="302">
          <cell r="A302">
            <v>315280</v>
          </cell>
          <cell r="B302" t="str">
            <v>PRATA</v>
          </cell>
          <cell r="C302" t="str">
            <v>MG</v>
          </cell>
        </row>
        <row r="303">
          <cell r="A303">
            <v>317000</v>
          </cell>
          <cell r="B303" t="str">
            <v>UBAI</v>
          </cell>
          <cell r="C303" t="str">
            <v>MG</v>
          </cell>
        </row>
        <row r="304">
          <cell r="A304">
            <v>500240</v>
          </cell>
          <cell r="B304" t="str">
            <v>CAARAPO</v>
          </cell>
          <cell r="C304" t="str">
            <v>MS</v>
          </cell>
        </row>
        <row r="305">
          <cell r="A305">
            <v>420490</v>
          </cell>
          <cell r="B305" t="str">
            <v>DESCANSO</v>
          </cell>
          <cell r="C305" t="str">
            <v>SC</v>
          </cell>
        </row>
        <row r="306">
          <cell r="A306">
            <v>314260</v>
          </cell>
          <cell r="B306" t="str">
            <v>MONSENHOR PAULO</v>
          </cell>
          <cell r="C306" t="str">
            <v>MG</v>
          </cell>
        </row>
        <row r="307">
          <cell r="A307">
            <v>316140</v>
          </cell>
          <cell r="B307" t="str">
            <v>SAO FRANCISCO DO GLORIA</v>
          </cell>
          <cell r="C307" t="str">
            <v>MG</v>
          </cell>
        </row>
        <row r="308">
          <cell r="A308">
            <v>317075</v>
          </cell>
          <cell r="B308" t="str">
            <v>VARJAO DE MINAS</v>
          </cell>
          <cell r="C308" t="str">
            <v>MG</v>
          </cell>
        </row>
        <row r="309">
          <cell r="A309">
            <v>420110</v>
          </cell>
          <cell r="B309" t="str">
            <v>ANITAPOLIS</v>
          </cell>
          <cell r="C309" t="str">
            <v>SC</v>
          </cell>
        </row>
        <row r="310">
          <cell r="A310">
            <v>221050</v>
          </cell>
          <cell r="B310" t="str">
            <v>SAO PEDRO DO PIAUI</v>
          </cell>
          <cell r="C310" t="str">
            <v>PI</v>
          </cell>
        </row>
        <row r="311">
          <cell r="A311">
            <v>316370</v>
          </cell>
          <cell r="B311" t="str">
            <v>SAO LOURENCO</v>
          </cell>
          <cell r="C311" t="str">
            <v>MG</v>
          </cell>
        </row>
        <row r="312">
          <cell r="A312">
            <v>313770</v>
          </cell>
          <cell r="B312" t="str">
            <v>LAJINHA</v>
          </cell>
          <cell r="C312" t="str">
            <v>MG</v>
          </cell>
        </row>
        <row r="313">
          <cell r="A313">
            <v>310440</v>
          </cell>
          <cell r="B313" t="str">
            <v>ARGIRITA</v>
          </cell>
          <cell r="C313" t="str">
            <v>MG</v>
          </cell>
        </row>
        <row r="314">
          <cell r="A314">
            <v>311535</v>
          </cell>
          <cell r="B314" t="str">
            <v>CATAS ALTAS</v>
          </cell>
          <cell r="C314" t="str">
            <v>MG</v>
          </cell>
        </row>
        <row r="315">
          <cell r="A315">
            <v>313652</v>
          </cell>
          <cell r="B315" t="str">
            <v>JOSE GONCALVES DE MINAS</v>
          </cell>
          <cell r="C315" t="str">
            <v>MG</v>
          </cell>
        </row>
        <row r="316">
          <cell r="A316">
            <v>314100</v>
          </cell>
          <cell r="B316" t="str">
            <v>MATO VERDE</v>
          </cell>
          <cell r="C316" t="str">
            <v>MG</v>
          </cell>
        </row>
        <row r="317">
          <cell r="A317">
            <v>411060</v>
          </cell>
          <cell r="B317" t="str">
            <v>IPORA</v>
          </cell>
          <cell r="C317" t="str">
            <v>PR</v>
          </cell>
        </row>
        <row r="318">
          <cell r="A318">
            <v>420768</v>
          </cell>
          <cell r="B318" t="str">
            <v>IPUACU</v>
          </cell>
          <cell r="C318" t="str">
            <v>SC</v>
          </cell>
        </row>
        <row r="319">
          <cell r="A319">
            <v>313410</v>
          </cell>
          <cell r="B319" t="str">
            <v>ITUETA</v>
          </cell>
          <cell r="C319" t="str">
            <v>MG</v>
          </cell>
        </row>
        <row r="320">
          <cell r="A320">
            <v>420980</v>
          </cell>
          <cell r="B320" t="str">
            <v>LEOBERTO LEAL</v>
          </cell>
          <cell r="C320" t="str">
            <v>SC</v>
          </cell>
        </row>
        <row r="321">
          <cell r="A321">
            <v>314730</v>
          </cell>
          <cell r="B321" t="str">
            <v>PARAISOPOLIS</v>
          </cell>
          <cell r="C321" t="str">
            <v>MG</v>
          </cell>
        </row>
        <row r="322">
          <cell r="A322">
            <v>430642</v>
          </cell>
          <cell r="B322" t="str">
            <v>DOIS IRMAOS DAS MISSOES</v>
          </cell>
          <cell r="C322" t="str">
            <v>RS</v>
          </cell>
        </row>
        <row r="323">
          <cell r="A323">
            <v>311950</v>
          </cell>
          <cell r="B323" t="str">
            <v>CORONEL MURTA</v>
          </cell>
          <cell r="C323" t="str">
            <v>MG</v>
          </cell>
        </row>
        <row r="324">
          <cell r="A324">
            <v>316660</v>
          </cell>
          <cell r="B324" t="str">
            <v>SERRA DA SAUDADE</v>
          </cell>
          <cell r="C324" t="str">
            <v>MG</v>
          </cell>
        </row>
        <row r="325">
          <cell r="A325">
            <v>312930</v>
          </cell>
          <cell r="B325" t="str">
            <v>IAPU</v>
          </cell>
          <cell r="C325" t="str">
            <v>MG</v>
          </cell>
        </row>
        <row r="326">
          <cell r="A326">
            <v>314570</v>
          </cell>
          <cell r="B326" t="str">
            <v>OLIVEIRA FORTES</v>
          </cell>
          <cell r="C326" t="str">
            <v>MG</v>
          </cell>
        </row>
        <row r="327">
          <cell r="A327">
            <v>355380</v>
          </cell>
          <cell r="B327" t="str">
            <v>TAQUARITUBA</v>
          </cell>
          <cell r="C327" t="str">
            <v>SP</v>
          </cell>
        </row>
        <row r="328">
          <cell r="A328">
            <v>317052</v>
          </cell>
          <cell r="B328" t="str">
            <v>URUCUIA</v>
          </cell>
          <cell r="C328" t="str">
            <v>MG</v>
          </cell>
        </row>
        <row r="329">
          <cell r="A329">
            <v>311260</v>
          </cell>
          <cell r="B329" t="str">
            <v>CAPINOPOLIS</v>
          </cell>
          <cell r="C329" t="str">
            <v>MG</v>
          </cell>
        </row>
        <row r="330">
          <cell r="A330">
            <v>351610</v>
          </cell>
          <cell r="B330" t="str">
            <v>FLORINIA</v>
          </cell>
          <cell r="C330" t="str">
            <v>SP</v>
          </cell>
        </row>
        <row r="331">
          <cell r="A331">
            <v>316045</v>
          </cell>
          <cell r="B331" t="str">
            <v>SANTO ANTONIO DO RETIRO</v>
          </cell>
          <cell r="C331" t="str">
            <v>MG</v>
          </cell>
        </row>
        <row r="332">
          <cell r="A332">
            <v>351565</v>
          </cell>
          <cell r="B332" t="str">
            <v>FERNAO</v>
          </cell>
          <cell r="C332" t="str">
            <v>SP</v>
          </cell>
        </row>
        <row r="333">
          <cell r="A333">
            <v>313655</v>
          </cell>
          <cell r="B333" t="str">
            <v>JOSE RAYDAN</v>
          </cell>
          <cell r="C333" t="str">
            <v>MG</v>
          </cell>
        </row>
        <row r="334">
          <cell r="A334">
            <v>520250</v>
          </cell>
          <cell r="B334" t="str">
            <v>ARUANA</v>
          </cell>
          <cell r="C334" t="str">
            <v>GO</v>
          </cell>
        </row>
        <row r="335">
          <cell r="A335">
            <v>430410</v>
          </cell>
          <cell r="B335" t="str">
            <v>CAMPOS BORGES</v>
          </cell>
          <cell r="C335" t="str">
            <v>RS</v>
          </cell>
        </row>
        <row r="336">
          <cell r="A336">
            <v>312083</v>
          </cell>
          <cell r="B336" t="str">
            <v>CUPARAQUE</v>
          </cell>
          <cell r="C336" t="str">
            <v>MG</v>
          </cell>
        </row>
        <row r="337">
          <cell r="A337">
            <v>310810</v>
          </cell>
          <cell r="B337" t="str">
            <v>BONFIM</v>
          </cell>
          <cell r="C337" t="str">
            <v>MG</v>
          </cell>
        </row>
        <row r="338">
          <cell r="A338">
            <v>313450</v>
          </cell>
          <cell r="B338" t="str">
            <v>ITUTINGA</v>
          </cell>
          <cell r="C338" t="str">
            <v>MG</v>
          </cell>
        </row>
        <row r="339">
          <cell r="A339">
            <v>314820</v>
          </cell>
          <cell r="B339" t="str">
            <v>PATROCINIO DO MURIAE</v>
          </cell>
          <cell r="C339" t="str">
            <v>MG</v>
          </cell>
        </row>
        <row r="340">
          <cell r="A340">
            <v>291160</v>
          </cell>
          <cell r="B340" t="str">
            <v>GOVERNADOR MANGABEIRA</v>
          </cell>
          <cell r="C340" t="str">
            <v>BA</v>
          </cell>
        </row>
        <row r="341">
          <cell r="A341">
            <v>312820</v>
          </cell>
          <cell r="B341" t="str">
            <v>GUARACIABA</v>
          </cell>
          <cell r="C341" t="str">
            <v>MG</v>
          </cell>
        </row>
        <row r="342">
          <cell r="A342">
            <v>314625</v>
          </cell>
          <cell r="B342" t="str">
            <v>PADRE CARVALHO</v>
          </cell>
          <cell r="C342" t="str">
            <v>MG</v>
          </cell>
        </row>
        <row r="343">
          <cell r="A343">
            <v>313020</v>
          </cell>
          <cell r="B343" t="str">
            <v>IGARATINGA</v>
          </cell>
          <cell r="C343" t="str">
            <v>MG</v>
          </cell>
        </row>
        <row r="344">
          <cell r="A344">
            <v>313080</v>
          </cell>
          <cell r="B344" t="str">
            <v>INGAI</v>
          </cell>
          <cell r="C344" t="str">
            <v>MG</v>
          </cell>
        </row>
        <row r="345">
          <cell r="A345">
            <v>315140</v>
          </cell>
          <cell r="B345" t="str">
            <v>PITANGUI</v>
          </cell>
          <cell r="C345" t="str">
            <v>MG</v>
          </cell>
        </row>
        <row r="346">
          <cell r="A346">
            <v>432185</v>
          </cell>
          <cell r="B346" t="str">
            <v>TRES PALMEIRAS</v>
          </cell>
          <cell r="C346" t="str">
            <v>RS</v>
          </cell>
        </row>
        <row r="347">
          <cell r="A347">
            <v>312720</v>
          </cell>
          <cell r="B347" t="str">
            <v>FUNILANDIA</v>
          </cell>
          <cell r="C347" t="str">
            <v>MG</v>
          </cell>
        </row>
        <row r="348">
          <cell r="A348">
            <v>315380</v>
          </cell>
          <cell r="B348" t="str">
            <v>QUELUZITO</v>
          </cell>
          <cell r="C348" t="str">
            <v>MG</v>
          </cell>
        </row>
        <row r="349">
          <cell r="A349">
            <v>410810</v>
          </cell>
          <cell r="B349" t="str">
            <v>FLORIDA</v>
          </cell>
          <cell r="C349" t="str">
            <v>PR</v>
          </cell>
        </row>
        <row r="350">
          <cell r="A350">
            <v>521460</v>
          </cell>
          <cell r="B350" t="str">
            <v>NIQUELANDIA</v>
          </cell>
          <cell r="C350" t="str">
            <v>GO</v>
          </cell>
        </row>
        <row r="351">
          <cell r="A351">
            <v>314800</v>
          </cell>
          <cell r="B351" t="str">
            <v>PATOS DE MINAS</v>
          </cell>
          <cell r="C351" t="str">
            <v>MG</v>
          </cell>
        </row>
        <row r="352">
          <cell r="A352">
            <v>315053</v>
          </cell>
          <cell r="B352" t="str">
            <v>PINGO-D'AGUA</v>
          </cell>
          <cell r="C352" t="str">
            <v>MG</v>
          </cell>
        </row>
        <row r="353">
          <cell r="A353">
            <v>315130</v>
          </cell>
          <cell r="B353" t="str">
            <v>PIRAUBA</v>
          </cell>
          <cell r="C353" t="str">
            <v>MG</v>
          </cell>
        </row>
        <row r="354">
          <cell r="A354">
            <v>316830</v>
          </cell>
          <cell r="B354" t="str">
            <v>TAQUARACU DE MINAS</v>
          </cell>
          <cell r="C354" t="str">
            <v>MG</v>
          </cell>
        </row>
        <row r="355">
          <cell r="A355">
            <v>315260</v>
          </cell>
          <cell r="B355" t="str">
            <v>POUSO ALTO</v>
          </cell>
          <cell r="C355" t="str">
            <v>MG</v>
          </cell>
        </row>
        <row r="356">
          <cell r="A356">
            <v>312125</v>
          </cell>
          <cell r="B356" t="str">
            <v>DELTA</v>
          </cell>
          <cell r="C356" t="str">
            <v>MG</v>
          </cell>
        </row>
        <row r="357">
          <cell r="A357">
            <v>316040</v>
          </cell>
          <cell r="B357" t="str">
            <v>SANTO ANTONIO DO MONTE</v>
          </cell>
          <cell r="C357" t="str">
            <v>MG</v>
          </cell>
        </row>
        <row r="358">
          <cell r="A358">
            <v>316120</v>
          </cell>
          <cell r="B358" t="str">
            <v>SAO FRANCISCO DE PAULA</v>
          </cell>
          <cell r="C358" t="str">
            <v>MG</v>
          </cell>
        </row>
        <row r="359">
          <cell r="A359">
            <v>312450</v>
          </cell>
          <cell r="B359" t="str">
            <v>ESTIVA</v>
          </cell>
          <cell r="C359" t="str">
            <v>MG</v>
          </cell>
        </row>
        <row r="360">
          <cell r="A360">
            <v>420165</v>
          </cell>
          <cell r="B360" t="str">
            <v>ARVOREDO</v>
          </cell>
          <cell r="C360" t="str">
            <v>SC</v>
          </cell>
        </row>
        <row r="361">
          <cell r="A361">
            <v>311960</v>
          </cell>
          <cell r="B361" t="str">
            <v>CORONEL PACHECO</v>
          </cell>
          <cell r="C361" t="str">
            <v>MG</v>
          </cell>
        </row>
        <row r="362">
          <cell r="A362">
            <v>316750</v>
          </cell>
          <cell r="B362" t="str">
            <v>SIMAO PEREIRA</v>
          </cell>
          <cell r="C362" t="str">
            <v>MG</v>
          </cell>
        </row>
        <row r="363">
          <cell r="A363">
            <v>311970</v>
          </cell>
          <cell r="B363" t="str">
            <v>CORONEL XAVIER CHAVES</v>
          </cell>
          <cell r="C363" t="str">
            <v>MG</v>
          </cell>
        </row>
        <row r="364">
          <cell r="A364">
            <v>317200</v>
          </cell>
          <cell r="B364" t="str">
            <v>VISCONDE DO RIO BRANCO</v>
          </cell>
          <cell r="C364" t="str">
            <v>MG</v>
          </cell>
        </row>
        <row r="365">
          <cell r="A365">
            <v>411160</v>
          </cell>
          <cell r="B365" t="str">
            <v>IVATUBA</v>
          </cell>
          <cell r="C365" t="str">
            <v>PR</v>
          </cell>
        </row>
        <row r="366">
          <cell r="A366">
            <v>314550</v>
          </cell>
          <cell r="B366" t="str">
            <v>OLIMPIO NORONHA</v>
          </cell>
          <cell r="C366" t="str">
            <v>MG</v>
          </cell>
        </row>
        <row r="367">
          <cell r="A367">
            <v>310560</v>
          </cell>
          <cell r="B367" t="str">
            <v>BARBACENA</v>
          </cell>
          <cell r="C367" t="str">
            <v>MG</v>
          </cell>
        </row>
        <row r="368">
          <cell r="A368">
            <v>313570</v>
          </cell>
          <cell r="B368" t="str">
            <v>JEQUITIBA</v>
          </cell>
          <cell r="C368" t="str">
            <v>MG</v>
          </cell>
        </row>
        <row r="369">
          <cell r="A369">
            <v>313180</v>
          </cell>
          <cell r="B369" t="str">
            <v>ITABIRINHA</v>
          </cell>
          <cell r="C369" t="str">
            <v>MG</v>
          </cell>
        </row>
        <row r="370">
          <cell r="A370">
            <v>317100</v>
          </cell>
          <cell r="B370" t="str">
            <v>VAZANTE</v>
          </cell>
          <cell r="C370" t="str">
            <v>MG</v>
          </cell>
        </row>
        <row r="371">
          <cell r="A371">
            <v>315350</v>
          </cell>
          <cell r="B371" t="str">
            <v>ALTO JEQUITIBA</v>
          </cell>
          <cell r="C371" t="str">
            <v>MG</v>
          </cell>
        </row>
        <row r="372">
          <cell r="A372">
            <v>311230</v>
          </cell>
          <cell r="B372" t="str">
            <v>CAPELINHA</v>
          </cell>
          <cell r="C372" t="str">
            <v>MG</v>
          </cell>
        </row>
        <row r="373">
          <cell r="A373">
            <v>317043</v>
          </cell>
          <cell r="B373" t="str">
            <v>UNIAO DE MINAS</v>
          </cell>
          <cell r="C373" t="str">
            <v>MG</v>
          </cell>
        </row>
        <row r="374">
          <cell r="A374">
            <v>311590</v>
          </cell>
          <cell r="B374" t="str">
            <v>CHACARA</v>
          </cell>
          <cell r="C374" t="str">
            <v>MG</v>
          </cell>
        </row>
        <row r="375">
          <cell r="A375">
            <v>311200</v>
          </cell>
          <cell r="B375" t="str">
            <v>CANDEIAS</v>
          </cell>
          <cell r="C375" t="str">
            <v>MG</v>
          </cell>
        </row>
        <row r="376">
          <cell r="A376">
            <v>315670</v>
          </cell>
          <cell r="B376" t="str">
            <v>SABARA</v>
          </cell>
          <cell r="C376" t="str">
            <v>MG</v>
          </cell>
        </row>
        <row r="377">
          <cell r="A377">
            <v>314380</v>
          </cell>
          <cell r="B377" t="str">
            <v>MUNHOZ</v>
          </cell>
          <cell r="C377" t="str">
            <v>MG</v>
          </cell>
        </row>
        <row r="378">
          <cell r="A378">
            <v>311140</v>
          </cell>
          <cell r="B378" t="str">
            <v>CAMPO FLORIDO</v>
          </cell>
          <cell r="C378" t="str">
            <v>MG</v>
          </cell>
        </row>
        <row r="379">
          <cell r="A379">
            <v>312680</v>
          </cell>
          <cell r="B379" t="str">
            <v>FREI GASPAR</v>
          </cell>
          <cell r="C379" t="str">
            <v>MG</v>
          </cell>
        </row>
        <row r="380">
          <cell r="A380">
            <v>310730</v>
          </cell>
          <cell r="B380" t="str">
            <v>BOCAIUVA</v>
          </cell>
          <cell r="C380" t="str">
            <v>MG</v>
          </cell>
        </row>
        <row r="381">
          <cell r="A381">
            <v>500310</v>
          </cell>
          <cell r="B381" t="str">
            <v>CORGUINHO</v>
          </cell>
          <cell r="C381" t="str">
            <v>MS</v>
          </cell>
        </row>
        <row r="382">
          <cell r="A382">
            <v>312380</v>
          </cell>
          <cell r="B382" t="str">
            <v>ENGENHEIRO NAVARRO</v>
          </cell>
          <cell r="C382" t="str">
            <v>MG</v>
          </cell>
        </row>
        <row r="383">
          <cell r="A383">
            <v>430607</v>
          </cell>
          <cell r="B383" t="str">
            <v>CRISTAL DO SUL</v>
          </cell>
          <cell r="C383" t="str">
            <v>RS</v>
          </cell>
        </row>
        <row r="384">
          <cell r="A384">
            <v>314995</v>
          </cell>
          <cell r="B384" t="str">
            <v>PERIQUITO</v>
          </cell>
          <cell r="C384" t="str">
            <v>MG</v>
          </cell>
        </row>
        <row r="385">
          <cell r="A385">
            <v>310040</v>
          </cell>
          <cell r="B385" t="str">
            <v>ACAIACA</v>
          </cell>
          <cell r="C385" t="str">
            <v>MG</v>
          </cell>
        </row>
        <row r="386">
          <cell r="A386">
            <v>316165</v>
          </cell>
          <cell r="B386" t="str">
            <v>SAO GERALDO DO BAIXIO</v>
          </cell>
          <cell r="C386" t="str">
            <v>MG</v>
          </cell>
        </row>
        <row r="387">
          <cell r="A387">
            <v>420120</v>
          </cell>
          <cell r="B387" t="str">
            <v>ANTONIO CARLOS</v>
          </cell>
          <cell r="C387" t="str">
            <v>SC</v>
          </cell>
        </row>
        <row r="388">
          <cell r="A388">
            <v>316265</v>
          </cell>
          <cell r="B388" t="str">
            <v>SAO JOAO DO PACUI</v>
          </cell>
          <cell r="C388" t="str">
            <v>MG</v>
          </cell>
        </row>
        <row r="389">
          <cell r="A389">
            <v>313650</v>
          </cell>
          <cell r="B389" t="str">
            <v>JORDANIA</v>
          </cell>
          <cell r="C389" t="str">
            <v>MG</v>
          </cell>
        </row>
        <row r="390">
          <cell r="A390">
            <v>312360</v>
          </cell>
          <cell r="B390" t="str">
            <v>ELOI MENDES</v>
          </cell>
          <cell r="C390" t="str">
            <v>MG</v>
          </cell>
        </row>
        <row r="391">
          <cell r="A391">
            <v>315480</v>
          </cell>
          <cell r="B391" t="str">
            <v>RIO ACIMA</v>
          </cell>
          <cell r="C391" t="str">
            <v>MG</v>
          </cell>
        </row>
        <row r="392">
          <cell r="A392">
            <v>320334</v>
          </cell>
          <cell r="B392" t="str">
            <v>MARECHAL FLORIANO</v>
          </cell>
          <cell r="C392" t="str">
            <v>ES</v>
          </cell>
        </row>
        <row r="393">
          <cell r="A393">
            <v>315650</v>
          </cell>
          <cell r="B393" t="str">
            <v>RUBELITA</v>
          </cell>
          <cell r="C393" t="str">
            <v>MG</v>
          </cell>
        </row>
        <row r="394">
          <cell r="A394">
            <v>315750</v>
          </cell>
          <cell r="B394" t="str">
            <v>SANTA EFIGENIA DE MINAS</v>
          </cell>
          <cell r="C394" t="str">
            <v>MG</v>
          </cell>
        </row>
        <row r="395">
          <cell r="A395">
            <v>350810</v>
          </cell>
          <cell r="B395" t="str">
            <v>BURITAMA</v>
          </cell>
          <cell r="C395" t="str">
            <v>SP</v>
          </cell>
        </row>
        <row r="396">
          <cell r="A396">
            <v>313535</v>
          </cell>
          <cell r="B396" t="str">
            <v>JAPONVAR</v>
          </cell>
          <cell r="C396" t="str">
            <v>MG</v>
          </cell>
        </row>
        <row r="397">
          <cell r="A397">
            <v>313800</v>
          </cell>
          <cell r="B397" t="str">
            <v>LARANJAL</v>
          </cell>
          <cell r="C397" t="str">
            <v>MG</v>
          </cell>
        </row>
        <row r="398">
          <cell r="A398">
            <v>311660</v>
          </cell>
          <cell r="B398" t="str">
            <v>CLAUDIO</v>
          </cell>
          <cell r="C398" t="str">
            <v>MG</v>
          </cell>
        </row>
        <row r="399">
          <cell r="A399">
            <v>315733</v>
          </cell>
          <cell r="B399" t="str">
            <v>SANTA CRUZ DE MINAS</v>
          </cell>
          <cell r="C399" t="str">
            <v>MG</v>
          </cell>
        </row>
        <row r="400">
          <cell r="A400">
            <v>311115</v>
          </cell>
          <cell r="B400" t="str">
            <v>CAMPO AZUL</v>
          </cell>
          <cell r="C400" t="str">
            <v>MG</v>
          </cell>
        </row>
        <row r="401">
          <cell r="A401">
            <v>315530</v>
          </cell>
          <cell r="B401" t="str">
            <v>RIO MANSO</v>
          </cell>
          <cell r="C401" t="str">
            <v>MG</v>
          </cell>
        </row>
        <row r="402">
          <cell r="A402">
            <v>310163</v>
          </cell>
          <cell r="B402" t="str">
            <v>ALFREDO VASCONCELOS</v>
          </cell>
          <cell r="C402" t="str">
            <v>MG</v>
          </cell>
        </row>
        <row r="403">
          <cell r="A403">
            <v>310230</v>
          </cell>
          <cell r="B403" t="str">
            <v>ALVINOPOLIS</v>
          </cell>
          <cell r="C403" t="str">
            <v>MG</v>
          </cell>
        </row>
        <row r="404">
          <cell r="A404">
            <v>351520</v>
          </cell>
          <cell r="B404" t="str">
            <v>ESTRELA D'OESTE</v>
          </cell>
          <cell r="C404" t="str">
            <v>SP</v>
          </cell>
        </row>
        <row r="405">
          <cell r="A405">
            <v>315270</v>
          </cell>
          <cell r="B405" t="str">
            <v>PRADOS</v>
          </cell>
          <cell r="C405" t="str">
            <v>MG</v>
          </cell>
        </row>
        <row r="406">
          <cell r="A406">
            <v>316810</v>
          </cell>
          <cell r="B406" t="str">
            <v>TAPIRA</v>
          </cell>
          <cell r="C406" t="str">
            <v>MG</v>
          </cell>
        </row>
        <row r="407">
          <cell r="A407">
            <v>314560</v>
          </cell>
          <cell r="B407" t="str">
            <v>OLIVEIRA</v>
          </cell>
          <cell r="C407" t="str">
            <v>MG</v>
          </cell>
        </row>
        <row r="408">
          <cell r="A408">
            <v>355720</v>
          </cell>
          <cell r="B408" t="str">
            <v>CHAVANTES</v>
          </cell>
          <cell r="C408" t="str">
            <v>SP</v>
          </cell>
        </row>
        <row r="409">
          <cell r="A409">
            <v>311130</v>
          </cell>
          <cell r="B409" t="str">
            <v>CAMPO DO MEIO</v>
          </cell>
          <cell r="C409" t="str">
            <v>MG</v>
          </cell>
        </row>
        <row r="410">
          <cell r="A410">
            <v>316310</v>
          </cell>
          <cell r="B410" t="str">
            <v>SAO JOSE DA VARGINHA</v>
          </cell>
          <cell r="C410" t="str">
            <v>MG</v>
          </cell>
        </row>
        <row r="411">
          <cell r="A411">
            <v>421568</v>
          </cell>
          <cell r="B411" t="str">
            <v>SANTA TEREZINHA DO PROGRESSO</v>
          </cell>
          <cell r="C411" t="str">
            <v>SC</v>
          </cell>
        </row>
        <row r="412">
          <cell r="A412">
            <v>410990</v>
          </cell>
          <cell r="B412" t="str">
            <v>ICARAIMA</v>
          </cell>
          <cell r="C412" t="str">
            <v>PR</v>
          </cell>
        </row>
        <row r="413">
          <cell r="A413">
            <v>431370</v>
          </cell>
          <cell r="B413" t="str">
            <v>PALMEIRA DAS MISSOES</v>
          </cell>
          <cell r="C413" t="str">
            <v>RS</v>
          </cell>
        </row>
        <row r="414">
          <cell r="A414">
            <v>317103</v>
          </cell>
          <cell r="B414" t="str">
            <v>VERDELANDIA</v>
          </cell>
          <cell r="C414" t="str">
            <v>MG</v>
          </cell>
        </row>
        <row r="415">
          <cell r="A415">
            <v>313505</v>
          </cell>
          <cell r="B415" t="str">
            <v>JAIBA</v>
          </cell>
          <cell r="C415" t="str">
            <v>MG</v>
          </cell>
        </row>
        <row r="416">
          <cell r="A416">
            <v>314880</v>
          </cell>
          <cell r="B416" t="str">
            <v>PEDRA DO ANTA</v>
          </cell>
          <cell r="C416" t="str">
            <v>MG</v>
          </cell>
        </row>
        <row r="417">
          <cell r="A417">
            <v>313140</v>
          </cell>
          <cell r="B417" t="str">
            <v>IPIACU</v>
          </cell>
          <cell r="C417" t="str">
            <v>MG</v>
          </cell>
        </row>
        <row r="418">
          <cell r="A418">
            <v>314340</v>
          </cell>
          <cell r="B418" t="str">
            <v>MONTE SIAO</v>
          </cell>
          <cell r="C418" t="str">
            <v>MG</v>
          </cell>
        </row>
        <row r="419">
          <cell r="A419">
            <v>355580</v>
          </cell>
          <cell r="B419" t="str">
            <v>URANIA</v>
          </cell>
          <cell r="C419" t="str">
            <v>SP</v>
          </cell>
        </row>
        <row r="420">
          <cell r="A420">
            <v>315300</v>
          </cell>
          <cell r="B420" t="str">
            <v>PRATINHA</v>
          </cell>
          <cell r="C420" t="str">
            <v>MG</v>
          </cell>
        </row>
        <row r="421">
          <cell r="A421">
            <v>421415</v>
          </cell>
          <cell r="B421" t="str">
            <v>PRINCESA</v>
          </cell>
          <cell r="C421" t="str">
            <v>SC</v>
          </cell>
        </row>
        <row r="422">
          <cell r="A422">
            <v>421140</v>
          </cell>
          <cell r="B422" t="str">
            <v>NOVA ERECHIM</v>
          </cell>
          <cell r="C422" t="str">
            <v>SC</v>
          </cell>
        </row>
        <row r="423">
          <cell r="A423">
            <v>313665</v>
          </cell>
          <cell r="B423" t="str">
            <v>JUATUBA</v>
          </cell>
          <cell r="C423" t="str">
            <v>MG</v>
          </cell>
        </row>
        <row r="424">
          <cell r="A424">
            <v>431610</v>
          </cell>
          <cell r="B424" t="str">
            <v>RONDA ALTA</v>
          </cell>
          <cell r="C424" t="str">
            <v>RS</v>
          </cell>
        </row>
        <row r="425">
          <cell r="A425">
            <v>412750</v>
          </cell>
          <cell r="B425" t="str">
            <v>TIBAGI</v>
          </cell>
          <cell r="C425" t="str">
            <v>PR</v>
          </cell>
        </row>
        <row r="426">
          <cell r="A426">
            <v>313730</v>
          </cell>
          <cell r="B426" t="str">
            <v>LAGOA DOS PATOS</v>
          </cell>
          <cell r="C426" t="str">
            <v>MG</v>
          </cell>
        </row>
        <row r="427">
          <cell r="A427">
            <v>315420</v>
          </cell>
          <cell r="B427" t="str">
            <v>RESENDE COSTA</v>
          </cell>
          <cell r="C427" t="str">
            <v>MG</v>
          </cell>
        </row>
        <row r="428">
          <cell r="A428">
            <v>410370</v>
          </cell>
          <cell r="B428" t="str">
            <v>CAMBE</v>
          </cell>
          <cell r="C428" t="str">
            <v>PR</v>
          </cell>
        </row>
        <row r="429">
          <cell r="A429">
            <v>316443</v>
          </cell>
          <cell r="B429" t="str">
            <v>SAO SEBASTIAO DA VARGEM ALEGRE</v>
          </cell>
          <cell r="C429" t="str">
            <v>MG</v>
          </cell>
        </row>
        <row r="430">
          <cell r="A430">
            <v>421520</v>
          </cell>
          <cell r="B430" t="str">
            <v>ROMELANDIA</v>
          </cell>
          <cell r="C430" t="str">
            <v>SC</v>
          </cell>
        </row>
        <row r="431">
          <cell r="A431">
            <v>314810</v>
          </cell>
          <cell r="B431" t="str">
            <v>PATROCINIO</v>
          </cell>
          <cell r="C431" t="str">
            <v>MG</v>
          </cell>
        </row>
        <row r="432">
          <cell r="A432">
            <v>310710</v>
          </cell>
          <cell r="B432" t="str">
            <v>BOA ESPERANCA</v>
          </cell>
          <cell r="C432" t="str">
            <v>MG</v>
          </cell>
        </row>
        <row r="433">
          <cell r="A433">
            <v>312740</v>
          </cell>
          <cell r="B433" t="str">
            <v>GONCALVES</v>
          </cell>
          <cell r="C433" t="str">
            <v>MG</v>
          </cell>
        </row>
        <row r="434">
          <cell r="A434">
            <v>312210</v>
          </cell>
          <cell r="B434" t="str">
            <v>DIVINO DAS LARANJEIRAS</v>
          </cell>
          <cell r="C434" t="str">
            <v>MG</v>
          </cell>
        </row>
        <row r="435">
          <cell r="A435">
            <v>316300</v>
          </cell>
          <cell r="B435" t="str">
            <v>SAO JOSE DA SAFIRA</v>
          </cell>
          <cell r="C435" t="str">
            <v>MG</v>
          </cell>
        </row>
        <row r="436">
          <cell r="A436">
            <v>310420</v>
          </cell>
          <cell r="B436" t="str">
            <v>ARCOS</v>
          </cell>
          <cell r="C436" t="str">
            <v>MG</v>
          </cell>
        </row>
        <row r="437">
          <cell r="A437">
            <v>311290</v>
          </cell>
          <cell r="B437" t="str">
            <v>CAPUTIRA</v>
          </cell>
          <cell r="C437" t="str">
            <v>MG</v>
          </cell>
        </row>
        <row r="438">
          <cell r="A438">
            <v>420370</v>
          </cell>
          <cell r="B438" t="str">
            <v>CANELINHA</v>
          </cell>
          <cell r="C438" t="str">
            <v>SC</v>
          </cell>
        </row>
        <row r="439">
          <cell r="A439">
            <v>314170</v>
          </cell>
          <cell r="B439" t="str">
            <v>MESQUITA</v>
          </cell>
          <cell r="C439" t="str">
            <v>MG</v>
          </cell>
        </row>
        <row r="440">
          <cell r="A440">
            <v>411250</v>
          </cell>
          <cell r="B440" t="str">
            <v>JARDIM ALEGRE</v>
          </cell>
          <cell r="C440" t="str">
            <v>PR</v>
          </cell>
        </row>
        <row r="441">
          <cell r="A441">
            <v>316640</v>
          </cell>
          <cell r="B441" t="str">
            <v>SERITINGA</v>
          </cell>
          <cell r="C441" t="str">
            <v>MG</v>
          </cell>
        </row>
        <row r="442">
          <cell r="A442">
            <v>430390</v>
          </cell>
          <cell r="B442" t="str">
            <v>CAMPO BOM</v>
          </cell>
          <cell r="C442" t="str">
            <v>RS</v>
          </cell>
        </row>
        <row r="443">
          <cell r="A443">
            <v>352042</v>
          </cell>
          <cell r="B443" t="str">
            <v>ILHA COMPRIDA</v>
          </cell>
          <cell r="C443" t="str">
            <v>SP</v>
          </cell>
        </row>
        <row r="444">
          <cell r="A444">
            <v>313115</v>
          </cell>
          <cell r="B444" t="str">
            <v>IPABA</v>
          </cell>
          <cell r="C444" t="str">
            <v>MG</v>
          </cell>
        </row>
        <row r="445">
          <cell r="A445">
            <v>310840</v>
          </cell>
          <cell r="B445" t="str">
            <v>BOTELHOS</v>
          </cell>
          <cell r="C445" t="str">
            <v>MG</v>
          </cell>
        </row>
        <row r="446">
          <cell r="A446">
            <v>316170</v>
          </cell>
          <cell r="B446" t="str">
            <v>SAO GONCALO DO ABAETE</v>
          </cell>
          <cell r="C446" t="str">
            <v>MG</v>
          </cell>
        </row>
        <row r="447">
          <cell r="A447">
            <v>316600</v>
          </cell>
          <cell r="B447" t="str">
            <v>SENHORA DE OLIVEIRA</v>
          </cell>
          <cell r="C447" t="str">
            <v>MG</v>
          </cell>
        </row>
        <row r="448">
          <cell r="A448">
            <v>313250</v>
          </cell>
          <cell r="B448" t="str">
            <v>ITAMARANDIBA</v>
          </cell>
          <cell r="C448" t="str">
            <v>MG</v>
          </cell>
        </row>
        <row r="449">
          <cell r="A449">
            <v>313530</v>
          </cell>
          <cell r="B449" t="str">
            <v>JAPARAIBA</v>
          </cell>
          <cell r="C449" t="str">
            <v>MG</v>
          </cell>
        </row>
        <row r="450">
          <cell r="A450">
            <v>316020</v>
          </cell>
          <cell r="B450" t="str">
            <v>SANTO ANTONIO DO ITAMBE</v>
          </cell>
          <cell r="C450" t="str">
            <v>MG</v>
          </cell>
        </row>
        <row r="451">
          <cell r="A451">
            <v>310340</v>
          </cell>
          <cell r="B451" t="str">
            <v>ARACUAI</v>
          </cell>
          <cell r="C451" t="str">
            <v>MG</v>
          </cell>
        </row>
        <row r="452">
          <cell r="A452">
            <v>312200</v>
          </cell>
          <cell r="B452" t="str">
            <v>DIVINO</v>
          </cell>
          <cell r="C452" t="str">
            <v>MG</v>
          </cell>
        </row>
        <row r="453">
          <cell r="A453">
            <v>316590</v>
          </cell>
          <cell r="B453" t="str">
            <v>SENADOR MODESTINO GONCALVES</v>
          </cell>
          <cell r="C453" t="str">
            <v>MG</v>
          </cell>
        </row>
        <row r="454">
          <cell r="A454">
            <v>314915</v>
          </cell>
          <cell r="B454" t="str">
            <v>PEDRAS DE MARIA DA CRUZ</v>
          </cell>
          <cell r="C454" t="str">
            <v>MG</v>
          </cell>
        </row>
        <row r="455">
          <cell r="A455">
            <v>432190</v>
          </cell>
          <cell r="B455" t="str">
            <v>TRES PASSOS</v>
          </cell>
          <cell r="C455" t="str">
            <v>RS</v>
          </cell>
        </row>
        <row r="456">
          <cell r="A456">
            <v>430730</v>
          </cell>
          <cell r="B456" t="str">
            <v>ERVAL SECO</v>
          </cell>
          <cell r="C456" t="str">
            <v>RS</v>
          </cell>
        </row>
        <row r="457">
          <cell r="A457">
            <v>312850</v>
          </cell>
          <cell r="B457" t="str">
            <v>GUARARA</v>
          </cell>
          <cell r="C457" t="str">
            <v>MG</v>
          </cell>
        </row>
        <row r="458">
          <cell r="A458">
            <v>431455</v>
          </cell>
          <cell r="B458" t="str">
            <v>PIRAPO</v>
          </cell>
          <cell r="C458" t="str">
            <v>RS</v>
          </cell>
        </row>
        <row r="459">
          <cell r="A459">
            <v>313010</v>
          </cell>
          <cell r="B459" t="str">
            <v>IGARAPE</v>
          </cell>
          <cell r="C459" t="str">
            <v>MG</v>
          </cell>
        </row>
        <row r="460">
          <cell r="A460">
            <v>315090</v>
          </cell>
          <cell r="B460" t="str">
            <v>PIRANGUCU</v>
          </cell>
          <cell r="C460" t="str">
            <v>MG</v>
          </cell>
        </row>
        <row r="461">
          <cell r="A461">
            <v>420240</v>
          </cell>
          <cell r="B461" t="str">
            <v>BLUMENAU</v>
          </cell>
          <cell r="C461" t="str">
            <v>SC</v>
          </cell>
        </row>
        <row r="462">
          <cell r="A462">
            <v>315850</v>
          </cell>
          <cell r="B462" t="str">
            <v>SANTANA DE PIRAPAMA</v>
          </cell>
          <cell r="C462" t="str">
            <v>MG</v>
          </cell>
        </row>
        <row r="463">
          <cell r="A463">
            <v>431843</v>
          </cell>
          <cell r="B463" t="str">
            <v>SAO JOAO DO POLESINE</v>
          </cell>
          <cell r="C463" t="str">
            <v>RS</v>
          </cell>
        </row>
        <row r="464">
          <cell r="A464">
            <v>317057</v>
          </cell>
          <cell r="B464" t="str">
            <v>VARGEM ALEGRE</v>
          </cell>
          <cell r="C464" t="str">
            <v>MG</v>
          </cell>
        </row>
        <row r="465">
          <cell r="A465">
            <v>311340</v>
          </cell>
          <cell r="B465" t="str">
            <v>CARATINGA</v>
          </cell>
          <cell r="C465" t="str">
            <v>MG</v>
          </cell>
        </row>
        <row r="466">
          <cell r="A466">
            <v>313090</v>
          </cell>
          <cell r="B466" t="str">
            <v>INHAPIM</v>
          </cell>
          <cell r="C466" t="str">
            <v>MG</v>
          </cell>
        </row>
        <row r="467">
          <cell r="A467">
            <v>310240</v>
          </cell>
          <cell r="B467" t="str">
            <v>ALVORADA DE MINAS</v>
          </cell>
          <cell r="C467" t="str">
            <v>MG</v>
          </cell>
        </row>
        <row r="468">
          <cell r="A468">
            <v>410730</v>
          </cell>
          <cell r="B468" t="str">
            <v>DOUTOR CAMARGO</v>
          </cell>
          <cell r="C468" t="str">
            <v>PR</v>
          </cell>
        </row>
        <row r="469">
          <cell r="A469">
            <v>315240</v>
          </cell>
          <cell r="B469" t="str">
            <v>POTE</v>
          </cell>
          <cell r="C469" t="str">
            <v>MG</v>
          </cell>
        </row>
        <row r="470">
          <cell r="A470">
            <v>316440</v>
          </cell>
          <cell r="B470" t="str">
            <v>SAO SEBASTIAO DA BELA VISTA</v>
          </cell>
          <cell r="C470" t="str">
            <v>MG</v>
          </cell>
        </row>
        <row r="471">
          <cell r="A471">
            <v>312390</v>
          </cell>
          <cell r="B471" t="str">
            <v>ENTRE RIOS DE MINAS</v>
          </cell>
          <cell r="C471" t="str">
            <v>MG</v>
          </cell>
        </row>
        <row r="472">
          <cell r="A472">
            <v>420895</v>
          </cell>
          <cell r="B472" t="str">
            <v>JARDINOPOLIS</v>
          </cell>
          <cell r="C472" t="str">
            <v>SC</v>
          </cell>
        </row>
        <row r="473">
          <cell r="A473">
            <v>431115</v>
          </cell>
          <cell r="B473" t="str">
            <v>JOIA</v>
          </cell>
          <cell r="C473" t="str">
            <v>RS</v>
          </cell>
        </row>
        <row r="474">
          <cell r="A474">
            <v>310640</v>
          </cell>
          <cell r="B474" t="str">
            <v>BELO VALE</v>
          </cell>
          <cell r="C474" t="str">
            <v>MG</v>
          </cell>
        </row>
        <row r="475">
          <cell r="A475">
            <v>315940</v>
          </cell>
          <cell r="B475" t="str">
            <v>SANTA RITA DE IBITIPOCA</v>
          </cell>
          <cell r="C475" t="str">
            <v>MG</v>
          </cell>
        </row>
        <row r="476">
          <cell r="A476">
            <v>317150</v>
          </cell>
          <cell r="B476" t="str">
            <v>MATHIAS LOBATO</v>
          </cell>
          <cell r="C476" t="str">
            <v>MG</v>
          </cell>
        </row>
        <row r="477">
          <cell r="A477">
            <v>314930</v>
          </cell>
          <cell r="B477" t="str">
            <v>PEDRO LEOPOLDO</v>
          </cell>
          <cell r="C477" t="str">
            <v>MG</v>
          </cell>
        </row>
        <row r="478">
          <cell r="A478">
            <v>352420</v>
          </cell>
          <cell r="B478" t="str">
            <v>JABORANDI</v>
          </cell>
          <cell r="C478" t="str">
            <v>SP</v>
          </cell>
        </row>
        <row r="479">
          <cell r="A479">
            <v>313545</v>
          </cell>
          <cell r="B479" t="str">
            <v>JENIPAPO DE MINAS</v>
          </cell>
          <cell r="C479" t="str">
            <v>MG</v>
          </cell>
        </row>
        <row r="480">
          <cell r="A480">
            <v>330150</v>
          </cell>
          <cell r="B480" t="str">
            <v>CORDEIRO</v>
          </cell>
          <cell r="C480" t="str">
            <v>RJ</v>
          </cell>
        </row>
        <row r="481">
          <cell r="A481">
            <v>430693</v>
          </cell>
          <cell r="B481" t="str">
            <v>ENTRE-IJUIS</v>
          </cell>
          <cell r="C481" t="str">
            <v>RS</v>
          </cell>
        </row>
        <row r="482">
          <cell r="A482">
            <v>432234</v>
          </cell>
          <cell r="B482" t="str">
            <v>UBIRETAMA</v>
          </cell>
          <cell r="C482" t="str">
            <v>RS</v>
          </cell>
        </row>
        <row r="483">
          <cell r="A483">
            <v>311670</v>
          </cell>
          <cell r="B483" t="str">
            <v>COIMBRA</v>
          </cell>
          <cell r="C483" t="str">
            <v>MG</v>
          </cell>
        </row>
        <row r="484">
          <cell r="A484">
            <v>411470</v>
          </cell>
          <cell r="B484" t="str">
            <v>MARIA HELENA</v>
          </cell>
          <cell r="C484" t="str">
            <v>PR</v>
          </cell>
        </row>
        <row r="485">
          <cell r="A485">
            <v>354630</v>
          </cell>
          <cell r="B485" t="str">
            <v>SANTA CRUZ DAS PALMEIRAS</v>
          </cell>
          <cell r="C485" t="str">
            <v>SP</v>
          </cell>
        </row>
        <row r="486">
          <cell r="A486">
            <v>310190</v>
          </cell>
          <cell r="B486" t="str">
            <v>ALPINOPOLIS</v>
          </cell>
          <cell r="C486" t="str">
            <v>MG</v>
          </cell>
        </row>
        <row r="487">
          <cell r="A487">
            <v>520180</v>
          </cell>
          <cell r="B487" t="str">
            <v>ARAGOIANIA</v>
          </cell>
          <cell r="C487" t="str">
            <v>GO</v>
          </cell>
        </row>
        <row r="488">
          <cell r="A488">
            <v>431041</v>
          </cell>
          <cell r="B488" t="str">
            <v>INHACORA</v>
          </cell>
          <cell r="C488" t="str">
            <v>RS</v>
          </cell>
        </row>
        <row r="489">
          <cell r="A489">
            <v>311870</v>
          </cell>
          <cell r="B489" t="str">
            <v>COQUEIRAL</v>
          </cell>
          <cell r="C489" t="str">
            <v>MG</v>
          </cell>
        </row>
        <row r="490">
          <cell r="A490">
            <v>310390</v>
          </cell>
          <cell r="B490" t="str">
            <v>ARAUJOS</v>
          </cell>
          <cell r="C490" t="str">
            <v>MG</v>
          </cell>
        </row>
        <row r="491">
          <cell r="A491">
            <v>430290</v>
          </cell>
          <cell r="B491" t="str">
            <v>CACEQUI</v>
          </cell>
          <cell r="C491" t="str">
            <v>RS</v>
          </cell>
        </row>
        <row r="492">
          <cell r="A492">
            <v>316400</v>
          </cell>
          <cell r="B492" t="str">
            <v>SAO PEDRO DOS FERROS</v>
          </cell>
          <cell r="C492" t="str">
            <v>MG</v>
          </cell>
        </row>
        <row r="493">
          <cell r="A493">
            <v>313510</v>
          </cell>
          <cell r="B493" t="str">
            <v>JANAUBA</v>
          </cell>
          <cell r="C493" t="str">
            <v>MG</v>
          </cell>
        </row>
        <row r="494">
          <cell r="A494">
            <v>316030</v>
          </cell>
          <cell r="B494" t="str">
            <v>SANTO ANTONIO DO JACINTO</v>
          </cell>
          <cell r="C494" t="str">
            <v>MG</v>
          </cell>
        </row>
        <row r="495">
          <cell r="A495">
            <v>316805</v>
          </cell>
          <cell r="B495" t="str">
            <v>TAPARUBA</v>
          </cell>
          <cell r="C495" t="str">
            <v>MG</v>
          </cell>
        </row>
        <row r="496">
          <cell r="A496">
            <v>354580</v>
          </cell>
          <cell r="B496" t="str">
            <v>SANTA BARBARA D'OESTE</v>
          </cell>
          <cell r="C496" t="str">
            <v>SP</v>
          </cell>
        </row>
        <row r="497">
          <cell r="A497">
            <v>355350</v>
          </cell>
          <cell r="B497" t="str">
            <v>TAPIRAI</v>
          </cell>
          <cell r="C497" t="str">
            <v>SP</v>
          </cell>
        </row>
        <row r="498">
          <cell r="A498">
            <v>312410</v>
          </cell>
          <cell r="B498" t="str">
            <v>ESMERALDAS</v>
          </cell>
          <cell r="C498" t="str">
            <v>MG</v>
          </cell>
        </row>
        <row r="499">
          <cell r="A499">
            <v>313670</v>
          </cell>
          <cell r="B499" t="str">
            <v>JUIZ DE FORA</v>
          </cell>
          <cell r="C499" t="str">
            <v>MG</v>
          </cell>
        </row>
        <row r="500">
          <cell r="A500">
            <v>431340</v>
          </cell>
          <cell r="B500" t="str">
            <v>NOVO HAMBURGO</v>
          </cell>
          <cell r="C500" t="str">
            <v>RS</v>
          </cell>
        </row>
        <row r="501">
          <cell r="A501">
            <v>314470</v>
          </cell>
          <cell r="B501" t="str">
            <v>NOVA ERA</v>
          </cell>
          <cell r="C501" t="str">
            <v>MG</v>
          </cell>
        </row>
        <row r="502">
          <cell r="A502">
            <v>315820</v>
          </cell>
          <cell r="B502" t="str">
            <v>SANTA MARIA DO SUACUI</v>
          </cell>
          <cell r="C502" t="str">
            <v>MG</v>
          </cell>
        </row>
        <row r="503">
          <cell r="A503">
            <v>311410</v>
          </cell>
          <cell r="B503" t="str">
            <v>CARMO DE MINAS</v>
          </cell>
          <cell r="C503" t="str">
            <v>MG</v>
          </cell>
        </row>
        <row r="504">
          <cell r="A504">
            <v>311070</v>
          </cell>
          <cell r="B504" t="str">
            <v>CAMBUQUIRA</v>
          </cell>
          <cell r="C504" t="str">
            <v>MG</v>
          </cell>
        </row>
        <row r="505">
          <cell r="A505">
            <v>315840</v>
          </cell>
          <cell r="B505" t="str">
            <v>SANTANA DE CATAGUASES</v>
          </cell>
          <cell r="C505" t="str">
            <v>MG</v>
          </cell>
        </row>
        <row r="506">
          <cell r="A506">
            <v>352650</v>
          </cell>
          <cell r="B506" t="str">
            <v>LAVINIA</v>
          </cell>
          <cell r="C506" t="str">
            <v>SP</v>
          </cell>
        </row>
        <row r="507">
          <cell r="A507">
            <v>314085</v>
          </cell>
          <cell r="B507" t="str">
            <v>MATIAS CARDOSO</v>
          </cell>
          <cell r="C507" t="str">
            <v>MG</v>
          </cell>
        </row>
        <row r="508">
          <cell r="A508">
            <v>421125</v>
          </cell>
          <cell r="B508" t="str">
            <v>MORRO GRANDE</v>
          </cell>
          <cell r="C508" t="str">
            <v>SC</v>
          </cell>
        </row>
        <row r="509">
          <cell r="A509">
            <v>311390</v>
          </cell>
          <cell r="B509" t="str">
            <v>CARMO DA CACHOEIRA</v>
          </cell>
          <cell r="C509" t="str">
            <v>MG</v>
          </cell>
        </row>
        <row r="510">
          <cell r="A510">
            <v>310740</v>
          </cell>
          <cell r="B510" t="str">
            <v>BOM DESPACHO</v>
          </cell>
          <cell r="C510" t="str">
            <v>MG</v>
          </cell>
        </row>
        <row r="511">
          <cell r="A511">
            <v>314437</v>
          </cell>
          <cell r="B511" t="str">
            <v>NATALANDIA</v>
          </cell>
          <cell r="C511" t="str">
            <v>MG</v>
          </cell>
        </row>
        <row r="512">
          <cell r="A512">
            <v>315250</v>
          </cell>
          <cell r="B512" t="str">
            <v>POUSO ALEGRE</v>
          </cell>
          <cell r="C512" t="str">
            <v>MG</v>
          </cell>
        </row>
        <row r="513">
          <cell r="A513">
            <v>315930</v>
          </cell>
          <cell r="B513" t="str">
            <v>SANTA RITA DE JACUTINGA</v>
          </cell>
          <cell r="C513" t="str">
            <v>MG</v>
          </cell>
        </row>
        <row r="514">
          <cell r="A514">
            <v>315720</v>
          </cell>
          <cell r="B514" t="str">
            <v>SANTA BARBARA</v>
          </cell>
          <cell r="C514" t="str">
            <v>MG</v>
          </cell>
        </row>
        <row r="515">
          <cell r="A515">
            <v>316460</v>
          </cell>
          <cell r="B515" t="str">
            <v>SAO SEBASTIAO DO OESTE</v>
          </cell>
          <cell r="C515" t="str">
            <v>MG</v>
          </cell>
        </row>
        <row r="516">
          <cell r="A516">
            <v>510558</v>
          </cell>
          <cell r="B516" t="str">
            <v>MARCELANDIA</v>
          </cell>
          <cell r="C516" t="str">
            <v>MT</v>
          </cell>
        </row>
        <row r="517">
          <cell r="A517">
            <v>316470</v>
          </cell>
          <cell r="B517" t="str">
            <v>SAO SEBASTIAO DO PARAISO</v>
          </cell>
          <cell r="C517" t="str">
            <v>MG</v>
          </cell>
        </row>
        <row r="518">
          <cell r="A518">
            <v>314840</v>
          </cell>
          <cell r="B518" t="str">
            <v>PAULISTAS</v>
          </cell>
          <cell r="C518" t="str">
            <v>MG</v>
          </cell>
        </row>
        <row r="519">
          <cell r="A519">
            <v>314015</v>
          </cell>
          <cell r="B519" t="str">
            <v>MARIO CAMPOS</v>
          </cell>
          <cell r="C519" t="str">
            <v>MG</v>
          </cell>
        </row>
        <row r="520">
          <cell r="A520">
            <v>420970</v>
          </cell>
          <cell r="B520" t="str">
            <v>LEBON REGIS</v>
          </cell>
          <cell r="C520" t="str">
            <v>SC</v>
          </cell>
        </row>
        <row r="521">
          <cell r="A521">
            <v>510794</v>
          </cell>
          <cell r="B521" t="str">
            <v>TABAPORA</v>
          </cell>
          <cell r="C521" t="str">
            <v>MT</v>
          </cell>
        </row>
        <row r="522">
          <cell r="A522">
            <v>314760</v>
          </cell>
          <cell r="B522" t="str">
            <v>PASSA QUATRO</v>
          </cell>
          <cell r="C522" t="str">
            <v>MG</v>
          </cell>
        </row>
        <row r="523">
          <cell r="A523">
            <v>421055</v>
          </cell>
          <cell r="B523" t="str">
            <v>MAREMA</v>
          </cell>
          <cell r="C523" t="str">
            <v>SC</v>
          </cell>
        </row>
        <row r="524">
          <cell r="A524">
            <v>311900</v>
          </cell>
          <cell r="B524" t="str">
            <v>CORDISLANDIA</v>
          </cell>
          <cell r="C524" t="str">
            <v>MG</v>
          </cell>
        </row>
        <row r="525">
          <cell r="A525">
            <v>430210</v>
          </cell>
          <cell r="B525" t="str">
            <v>BENTO GONCALVES</v>
          </cell>
          <cell r="C525" t="str">
            <v>RS</v>
          </cell>
        </row>
        <row r="526">
          <cell r="A526">
            <v>351910</v>
          </cell>
          <cell r="B526" t="str">
            <v>IACANGA</v>
          </cell>
          <cell r="C526" t="str">
            <v>SP</v>
          </cell>
        </row>
        <row r="527">
          <cell r="A527">
            <v>312890</v>
          </cell>
          <cell r="B527" t="str">
            <v>GUIMARANIA</v>
          </cell>
          <cell r="C527" t="str">
            <v>MG</v>
          </cell>
        </row>
        <row r="528">
          <cell r="A528">
            <v>311780</v>
          </cell>
          <cell r="B528" t="str">
            <v>CONCEICAO DOS OUROS</v>
          </cell>
          <cell r="C528" t="str">
            <v>MG</v>
          </cell>
        </row>
        <row r="529">
          <cell r="A529">
            <v>312320</v>
          </cell>
          <cell r="B529" t="str">
            <v>DORES DO INDAIA</v>
          </cell>
          <cell r="C529" t="str">
            <v>MG</v>
          </cell>
        </row>
        <row r="530">
          <cell r="A530">
            <v>510279</v>
          </cell>
          <cell r="B530" t="str">
            <v>CARLINDA</v>
          </cell>
          <cell r="C530" t="str">
            <v>MT</v>
          </cell>
        </row>
        <row r="531">
          <cell r="A531">
            <v>311190</v>
          </cell>
          <cell r="B531" t="str">
            <v>CANA VERDE</v>
          </cell>
          <cell r="C531" t="str">
            <v>MG</v>
          </cell>
        </row>
        <row r="532">
          <cell r="A532">
            <v>313920</v>
          </cell>
          <cell r="B532" t="str">
            <v>MALACACHETA</v>
          </cell>
          <cell r="C532" t="str">
            <v>MG</v>
          </cell>
        </row>
        <row r="533">
          <cell r="A533">
            <v>312250</v>
          </cell>
          <cell r="B533" t="str">
            <v>DOM CAVATI</v>
          </cell>
          <cell r="C533" t="str">
            <v>MG</v>
          </cell>
        </row>
        <row r="534">
          <cell r="A534">
            <v>410310</v>
          </cell>
          <cell r="B534" t="str">
            <v>BOCAIUVA DO SUL</v>
          </cell>
          <cell r="C534" t="str">
            <v>PR</v>
          </cell>
        </row>
        <row r="535">
          <cell r="A535">
            <v>431842</v>
          </cell>
          <cell r="B535" t="str">
            <v>SAO JOAO DA URTIGA</v>
          </cell>
          <cell r="C535" t="str">
            <v>RS</v>
          </cell>
        </row>
        <row r="536">
          <cell r="A536">
            <v>311180</v>
          </cell>
          <cell r="B536" t="str">
            <v>CANAPOLIS</v>
          </cell>
          <cell r="C536" t="str">
            <v>MG</v>
          </cell>
        </row>
        <row r="537">
          <cell r="A537">
            <v>316350</v>
          </cell>
          <cell r="B537" t="str">
            <v>SAO JOSE DO JACURI</v>
          </cell>
          <cell r="C537" t="str">
            <v>MG</v>
          </cell>
        </row>
        <row r="538">
          <cell r="A538">
            <v>315910</v>
          </cell>
          <cell r="B538" t="str">
            <v>SANTANA DOS MONTES</v>
          </cell>
          <cell r="C538" t="str">
            <v>MG</v>
          </cell>
        </row>
        <row r="539">
          <cell r="A539">
            <v>421223</v>
          </cell>
          <cell r="B539" t="str">
            <v>PARAISO</v>
          </cell>
          <cell r="C539" t="str">
            <v>SC</v>
          </cell>
        </row>
        <row r="540">
          <cell r="A540">
            <v>312090</v>
          </cell>
          <cell r="B540" t="str">
            <v>CURVELO</v>
          </cell>
          <cell r="C540" t="str">
            <v>MG</v>
          </cell>
        </row>
        <row r="541">
          <cell r="A541">
            <v>310890</v>
          </cell>
          <cell r="B541" t="str">
            <v>BRAZOPOLIS</v>
          </cell>
          <cell r="C541" t="str">
            <v>MG</v>
          </cell>
        </row>
        <row r="542">
          <cell r="A542">
            <v>316010</v>
          </cell>
          <cell r="B542" t="str">
            <v>SANTO ANTONIO DO GRAMA</v>
          </cell>
          <cell r="C542" t="str">
            <v>MG</v>
          </cell>
        </row>
        <row r="543">
          <cell r="A543">
            <v>314655</v>
          </cell>
          <cell r="B543" t="str">
            <v>PAI PEDRO</v>
          </cell>
          <cell r="C543" t="str">
            <v>MG</v>
          </cell>
        </row>
        <row r="544">
          <cell r="A544">
            <v>316970</v>
          </cell>
          <cell r="B544" t="str">
            <v>TURMALINA</v>
          </cell>
          <cell r="C544" t="str">
            <v>MG</v>
          </cell>
        </row>
        <row r="545">
          <cell r="A545">
            <v>314250</v>
          </cell>
          <cell r="B545" t="str">
            <v>MONJOLOS</v>
          </cell>
          <cell r="C545" t="str">
            <v>MG</v>
          </cell>
        </row>
        <row r="546">
          <cell r="A546">
            <v>315620</v>
          </cell>
          <cell r="B546" t="str">
            <v>ROCHEDO DE MINAS</v>
          </cell>
          <cell r="C546" t="str">
            <v>MG</v>
          </cell>
        </row>
        <row r="547">
          <cell r="A547">
            <v>311010</v>
          </cell>
          <cell r="B547" t="str">
            <v>CAIANA</v>
          </cell>
          <cell r="C547" t="str">
            <v>MG</v>
          </cell>
        </row>
        <row r="548">
          <cell r="A548">
            <v>350510</v>
          </cell>
          <cell r="B548" t="str">
            <v>BARBOSA</v>
          </cell>
          <cell r="C548" t="str">
            <v>SP</v>
          </cell>
        </row>
        <row r="549">
          <cell r="A549">
            <v>315690</v>
          </cell>
          <cell r="B549" t="str">
            <v>SACRAMENTO</v>
          </cell>
          <cell r="C549" t="str">
            <v>MG</v>
          </cell>
        </row>
        <row r="550">
          <cell r="A550">
            <v>313790</v>
          </cell>
          <cell r="B550" t="str">
            <v>LAMIM</v>
          </cell>
          <cell r="C550" t="str">
            <v>MG</v>
          </cell>
        </row>
        <row r="551">
          <cell r="A551">
            <v>354770</v>
          </cell>
          <cell r="B551" t="str">
            <v>SANTO ANASTACIO</v>
          </cell>
          <cell r="C551" t="str">
            <v>SP</v>
          </cell>
        </row>
        <row r="552">
          <cell r="A552">
            <v>410220</v>
          </cell>
          <cell r="B552" t="str">
            <v>ATALAIA</v>
          </cell>
          <cell r="C552" t="str">
            <v>PR</v>
          </cell>
        </row>
        <row r="553">
          <cell r="A553">
            <v>315340</v>
          </cell>
          <cell r="B553" t="str">
            <v>PRESIDENTE OLEGARIO</v>
          </cell>
          <cell r="C553" t="str">
            <v>MG</v>
          </cell>
        </row>
        <row r="554">
          <cell r="A554">
            <v>314700</v>
          </cell>
          <cell r="B554" t="str">
            <v>PARACATU</v>
          </cell>
          <cell r="C554" t="str">
            <v>MG</v>
          </cell>
        </row>
        <row r="555">
          <cell r="A555">
            <v>310170</v>
          </cell>
          <cell r="B555" t="str">
            <v>ALMENARA</v>
          </cell>
          <cell r="C555" t="str">
            <v>MG</v>
          </cell>
        </row>
        <row r="556">
          <cell r="A556">
            <v>355640</v>
          </cell>
          <cell r="B556" t="str">
            <v>VARGEM GRANDE DO SUL</v>
          </cell>
          <cell r="C556" t="str">
            <v>SP</v>
          </cell>
        </row>
        <row r="557">
          <cell r="A557">
            <v>431980</v>
          </cell>
          <cell r="B557" t="str">
            <v>SAO VICENTE DO SUL</v>
          </cell>
          <cell r="C557" t="str">
            <v>RS</v>
          </cell>
        </row>
        <row r="558">
          <cell r="A558">
            <v>421567</v>
          </cell>
          <cell r="B558" t="str">
            <v>SANTA TEREZINHA</v>
          </cell>
          <cell r="C558" t="str">
            <v>SC</v>
          </cell>
        </row>
        <row r="559">
          <cell r="A559">
            <v>316540</v>
          </cell>
          <cell r="B559" t="str">
            <v>SAPUCAI-MIRIM</v>
          </cell>
          <cell r="C559" t="str">
            <v>MG</v>
          </cell>
        </row>
        <row r="560">
          <cell r="A560">
            <v>313750</v>
          </cell>
          <cell r="B560" t="str">
            <v>LAGOA FORMOSA</v>
          </cell>
          <cell r="C560" t="str">
            <v>MG</v>
          </cell>
        </row>
        <row r="561">
          <cell r="A561">
            <v>316095</v>
          </cell>
          <cell r="B561" t="str">
            <v>SAO DOMINGOS DAS DORES</v>
          </cell>
          <cell r="C561" t="str">
            <v>MG</v>
          </cell>
        </row>
        <row r="562">
          <cell r="A562">
            <v>354880</v>
          </cell>
          <cell r="B562" t="str">
            <v>SAO CAETANO DO SUL</v>
          </cell>
          <cell r="C562" t="str">
            <v>SP</v>
          </cell>
        </row>
        <row r="563">
          <cell r="A563">
            <v>431310</v>
          </cell>
          <cell r="B563" t="str">
            <v>NOVA PALMA</v>
          </cell>
          <cell r="C563" t="str">
            <v>RS</v>
          </cell>
        </row>
        <row r="564">
          <cell r="A564">
            <v>315230</v>
          </cell>
          <cell r="B564" t="str">
            <v>PORTO FIRME</v>
          </cell>
          <cell r="C564" t="str">
            <v>MG</v>
          </cell>
        </row>
        <row r="565">
          <cell r="A565">
            <v>311810</v>
          </cell>
          <cell r="B565" t="str">
            <v>CONGONHAS DO NORTE</v>
          </cell>
          <cell r="C565" t="str">
            <v>MG</v>
          </cell>
        </row>
        <row r="566">
          <cell r="A566">
            <v>316695</v>
          </cell>
          <cell r="B566" t="str">
            <v>SERRANOPOLIS DE MINAS</v>
          </cell>
          <cell r="C566" t="str">
            <v>MG</v>
          </cell>
        </row>
        <row r="567">
          <cell r="A567">
            <v>314467</v>
          </cell>
          <cell r="B567" t="str">
            <v>NOVA BELEM</v>
          </cell>
          <cell r="C567" t="str">
            <v>MG</v>
          </cell>
        </row>
        <row r="568">
          <cell r="A568">
            <v>500470</v>
          </cell>
          <cell r="B568" t="str">
            <v>IVINHEMA</v>
          </cell>
          <cell r="C568" t="str">
            <v>MS</v>
          </cell>
        </row>
        <row r="569">
          <cell r="A569">
            <v>312150</v>
          </cell>
          <cell r="B569" t="str">
            <v>DESTERRO DO MELO</v>
          </cell>
          <cell r="C569" t="str">
            <v>MG</v>
          </cell>
        </row>
        <row r="570">
          <cell r="A570">
            <v>317060</v>
          </cell>
          <cell r="B570" t="str">
            <v>VARGEM BONITA</v>
          </cell>
          <cell r="C570" t="str">
            <v>MG</v>
          </cell>
        </row>
        <row r="571">
          <cell r="A571">
            <v>311330</v>
          </cell>
          <cell r="B571" t="str">
            <v>CARANGOLA</v>
          </cell>
          <cell r="C571" t="str">
            <v>MG</v>
          </cell>
        </row>
        <row r="572">
          <cell r="A572">
            <v>313925</v>
          </cell>
          <cell r="B572" t="str">
            <v>MAMONAS</v>
          </cell>
          <cell r="C572" t="str">
            <v>MG</v>
          </cell>
        </row>
        <row r="573">
          <cell r="A573">
            <v>315550</v>
          </cell>
          <cell r="B573" t="str">
            <v>RIO PARANAIBA</v>
          </cell>
          <cell r="C573" t="str">
            <v>MG</v>
          </cell>
        </row>
        <row r="574">
          <cell r="A574">
            <v>314370</v>
          </cell>
          <cell r="B574" t="str">
            <v>MORRO DO PILAR</v>
          </cell>
          <cell r="C574" t="str">
            <v>MG</v>
          </cell>
        </row>
        <row r="575">
          <cell r="A575">
            <v>312910</v>
          </cell>
          <cell r="B575" t="str">
            <v>GURINHATA</v>
          </cell>
          <cell r="C575" t="str">
            <v>MG</v>
          </cell>
        </row>
        <row r="576">
          <cell r="A576">
            <v>313900</v>
          </cell>
          <cell r="B576" t="str">
            <v>MACHADO</v>
          </cell>
          <cell r="C576" t="str">
            <v>MG</v>
          </cell>
        </row>
        <row r="577">
          <cell r="A577">
            <v>316430</v>
          </cell>
          <cell r="B577" t="str">
            <v>SAO ROQUE DE MINAS</v>
          </cell>
          <cell r="C577" t="str">
            <v>MG</v>
          </cell>
        </row>
        <row r="578">
          <cell r="A578">
            <v>316490</v>
          </cell>
          <cell r="B578" t="str">
            <v>SAO SEBASTIAO DO RIO VERDE</v>
          </cell>
          <cell r="C578" t="str">
            <v>MG</v>
          </cell>
        </row>
        <row r="579">
          <cell r="A579">
            <v>312705</v>
          </cell>
          <cell r="B579" t="str">
            <v>FRONTEIRA DOS VALES</v>
          </cell>
          <cell r="C579" t="str">
            <v>MG</v>
          </cell>
        </row>
        <row r="580">
          <cell r="A580">
            <v>314545</v>
          </cell>
          <cell r="B580" t="str">
            <v>OLHOS-D'AGUA</v>
          </cell>
          <cell r="C580" t="str">
            <v>MG</v>
          </cell>
        </row>
        <row r="581">
          <cell r="A581">
            <v>353300</v>
          </cell>
          <cell r="B581" t="str">
            <v>NOVA GRANADA</v>
          </cell>
          <cell r="C581" t="str">
            <v>SP</v>
          </cell>
        </row>
        <row r="582">
          <cell r="A582">
            <v>354260</v>
          </cell>
          <cell r="B582" t="str">
            <v>REGISTRO</v>
          </cell>
          <cell r="C582" t="str">
            <v>SP</v>
          </cell>
        </row>
        <row r="583">
          <cell r="A583">
            <v>312087</v>
          </cell>
          <cell r="B583" t="str">
            <v>CURRAL DE DENTRO</v>
          </cell>
          <cell r="C583" t="str">
            <v>MG</v>
          </cell>
        </row>
        <row r="584">
          <cell r="A584">
            <v>420680</v>
          </cell>
          <cell r="B584" t="str">
            <v>IBICARE</v>
          </cell>
          <cell r="C584" t="str">
            <v>SC</v>
          </cell>
        </row>
        <row r="585">
          <cell r="A585">
            <v>316650</v>
          </cell>
          <cell r="B585" t="str">
            <v>SERRA AZUL DE MINAS</v>
          </cell>
          <cell r="C585" t="str">
            <v>MG</v>
          </cell>
        </row>
        <row r="586">
          <cell r="A586">
            <v>313980</v>
          </cell>
          <cell r="B586" t="str">
            <v>MAR DE ESPANHA</v>
          </cell>
          <cell r="C586" t="str">
            <v>MG</v>
          </cell>
        </row>
        <row r="587">
          <cell r="A587">
            <v>316870</v>
          </cell>
          <cell r="B587" t="str">
            <v>TIMOTEO</v>
          </cell>
          <cell r="C587" t="str">
            <v>MG</v>
          </cell>
        </row>
        <row r="588">
          <cell r="A588">
            <v>316380</v>
          </cell>
          <cell r="B588" t="str">
            <v>SAO MIGUEL DO ANTA</v>
          </cell>
          <cell r="C588" t="str">
            <v>MG</v>
          </cell>
        </row>
        <row r="589">
          <cell r="A589">
            <v>314640</v>
          </cell>
          <cell r="B589" t="str">
            <v>PAINEIRAS</v>
          </cell>
          <cell r="C589" t="str">
            <v>MG</v>
          </cell>
        </row>
        <row r="590">
          <cell r="A590">
            <v>312595</v>
          </cell>
          <cell r="B590" t="str">
            <v>FERVEDOURO</v>
          </cell>
          <cell r="C590" t="str">
            <v>MG</v>
          </cell>
        </row>
        <row r="591">
          <cell r="A591">
            <v>312120</v>
          </cell>
          <cell r="B591" t="str">
            <v>DELFINOPOLIS</v>
          </cell>
          <cell r="C591" t="str">
            <v>MG</v>
          </cell>
        </row>
        <row r="592">
          <cell r="A592">
            <v>310375</v>
          </cell>
          <cell r="B592" t="str">
            <v>ARAPORA</v>
          </cell>
          <cell r="C592" t="str">
            <v>MG</v>
          </cell>
        </row>
        <row r="593">
          <cell r="A593">
            <v>314350</v>
          </cell>
          <cell r="B593" t="str">
            <v>MORADA NOVA DE MINAS</v>
          </cell>
          <cell r="C593" t="str">
            <v>MG</v>
          </cell>
        </row>
        <row r="594">
          <cell r="A594">
            <v>313760</v>
          </cell>
          <cell r="B594" t="str">
            <v>LAGOA SANTA</v>
          </cell>
          <cell r="C594" t="str">
            <v>MG</v>
          </cell>
        </row>
        <row r="595">
          <cell r="A595">
            <v>314053</v>
          </cell>
          <cell r="B595" t="str">
            <v>MARTINS SOARES</v>
          </cell>
          <cell r="C595" t="str">
            <v>MG</v>
          </cell>
        </row>
        <row r="596">
          <cell r="A596">
            <v>314980</v>
          </cell>
          <cell r="B596" t="str">
            <v>PERDIZES</v>
          </cell>
          <cell r="C596" t="str">
            <v>MG</v>
          </cell>
        </row>
        <row r="597">
          <cell r="A597">
            <v>430060</v>
          </cell>
          <cell r="B597" t="str">
            <v>ALVORADA</v>
          </cell>
          <cell r="C597" t="str">
            <v>RS</v>
          </cell>
        </row>
        <row r="598">
          <cell r="A598">
            <v>421725</v>
          </cell>
          <cell r="B598" t="str">
            <v>SAO PEDRO DE ALCANTARA</v>
          </cell>
          <cell r="C598" t="str">
            <v>SC</v>
          </cell>
        </row>
        <row r="599">
          <cell r="A599">
            <v>313640</v>
          </cell>
          <cell r="B599" t="str">
            <v>JOAQUIM FELICIO</v>
          </cell>
          <cell r="C599" t="str">
            <v>MG</v>
          </cell>
        </row>
        <row r="600">
          <cell r="A600">
            <v>315730</v>
          </cell>
          <cell r="B600" t="str">
            <v>SANTA BARBARA DO TUGURIO</v>
          </cell>
          <cell r="C600" t="str">
            <v>MG</v>
          </cell>
        </row>
        <row r="601">
          <cell r="A601">
            <v>313700</v>
          </cell>
          <cell r="B601" t="str">
            <v>LADAINHA</v>
          </cell>
          <cell r="C601" t="str">
            <v>MG</v>
          </cell>
        </row>
        <row r="602">
          <cell r="A602">
            <v>311710</v>
          </cell>
          <cell r="B602" t="str">
            <v>CONCEICAO DA APARECIDA</v>
          </cell>
          <cell r="C602" t="str">
            <v>MG</v>
          </cell>
        </row>
        <row r="603">
          <cell r="A603">
            <v>421550</v>
          </cell>
          <cell r="B603" t="str">
            <v>SANTA CECILIA</v>
          </cell>
          <cell r="C603" t="str">
            <v>SC</v>
          </cell>
        </row>
        <row r="604">
          <cell r="A604">
            <v>352600</v>
          </cell>
          <cell r="B604" t="str">
            <v>JUNQUEIROPOLIS</v>
          </cell>
          <cell r="C604" t="str">
            <v>SP</v>
          </cell>
        </row>
        <row r="605">
          <cell r="A605">
            <v>311700</v>
          </cell>
          <cell r="B605" t="str">
            <v>COMERCINHO</v>
          </cell>
          <cell r="C605" t="str">
            <v>MG</v>
          </cell>
        </row>
        <row r="606">
          <cell r="A606">
            <v>312240</v>
          </cell>
          <cell r="B606" t="str">
            <v>DIVISA NOVA</v>
          </cell>
          <cell r="C606" t="str">
            <v>MG</v>
          </cell>
        </row>
        <row r="607">
          <cell r="A607">
            <v>410800</v>
          </cell>
          <cell r="B607" t="str">
            <v>FLORESTOPOLIS</v>
          </cell>
          <cell r="C607" t="str">
            <v>PR</v>
          </cell>
        </row>
        <row r="608">
          <cell r="A608">
            <v>354970</v>
          </cell>
          <cell r="B608" t="str">
            <v>SAO JOSE DO RIO PARDO</v>
          </cell>
          <cell r="C608" t="str">
            <v>SP</v>
          </cell>
        </row>
        <row r="609">
          <cell r="A609">
            <v>310530</v>
          </cell>
          <cell r="B609" t="str">
            <v>BANDEIRA DO SUL</v>
          </cell>
          <cell r="C609" t="str">
            <v>MG</v>
          </cell>
        </row>
        <row r="610">
          <cell r="A610">
            <v>310220</v>
          </cell>
          <cell r="B610" t="str">
            <v>ALVARENGA</v>
          </cell>
          <cell r="C610" t="str">
            <v>MG</v>
          </cell>
        </row>
        <row r="611">
          <cell r="A611">
            <v>354240</v>
          </cell>
          <cell r="B611" t="str">
            <v>REGENTE FEIJO</v>
          </cell>
          <cell r="C611" t="str">
            <v>SP</v>
          </cell>
        </row>
        <row r="612">
          <cell r="A612">
            <v>312040</v>
          </cell>
          <cell r="B612" t="str">
            <v>CRISTIANO OTONI</v>
          </cell>
          <cell r="C612" t="str">
            <v>MG</v>
          </cell>
        </row>
        <row r="613">
          <cell r="A613">
            <v>311540</v>
          </cell>
          <cell r="B613" t="str">
            <v>CATAS ALTAS DA NORUEGA</v>
          </cell>
          <cell r="C613" t="str">
            <v>MG</v>
          </cell>
        </row>
        <row r="614">
          <cell r="A614">
            <v>314225</v>
          </cell>
          <cell r="B614" t="str">
            <v>MIRAVANIA</v>
          </cell>
          <cell r="C614" t="str">
            <v>MG</v>
          </cell>
        </row>
        <row r="615">
          <cell r="A615">
            <v>312770</v>
          </cell>
          <cell r="B615" t="str">
            <v>GOVERNADOR VALADARES</v>
          </cell>
          <cell r="C615" t="str">
            <v>MG</v>
          </cell>
        </row>
        <row r="616">
          <cell r="A616">
            <v>315790</v>
          </cell>
          <cell r="B616" t="str">
            <v>SANTA MARGARIDA</v>
          </cell>
          <cell r="C616" t="str">
            <v>MG</v>
          </cell>
        </row>
        <row r="617">
          <cell r="A617">
            <v>316850</v>
          </cell>
          <cell r="B617" t="str">
            <v>TEIXEIRAS</v>
          </cell>
          <cell r="C617" t="str">
            <v>MG</v>
          </cell>
        </row>
        <row r="618">
          <cell r="A618">
            <v>510895</v>
          </cell>
          <cell r="B618" t="str">
            <v>NOVA MONTE VERDE</v>
          </cell>
          <cell r="C618" t="str">
            <v>MT</v>
          </cell>
        </row>
        <row r="619">
          <cell r="A619">
            <v>313990</v>
          </cell>
          <cell r="B619" t="str">
            <v>MARIA DA FE</v>
          </cell>
          <cell r="C619" t="str">
            <v>MG</v>
          </cell>
        </row>
        <row r="620">
          <cell r="A620">
            <v>316410</v>
          </cell>
          <cell r="B620" t="str">
            <v>SAO PEDRO DO SUACUI</v>
          </cell>
          <cell r="C620" t="str">
            <v>MG</v>
          </cell>
        </row>
        <row r="621">
          <cell r="A621">
            <v>352230</v>
          </cell>
          <cell r="B621" t="str">
            <v>ITAPETININGA</v>
          </cell>
          <cell r="C621" t="str">
            <v>SP</v>
          </cell>
        </row>
        <row r="622">
          <cell r="A622">
            <v>352290</v>
          </cell>
          <cell r="B622" t="str">
            <v>ITAPUI</v>
          </cell>
          <cell r="C622" t="str">
            <v>SP</v>
          </cell>
        </row>
        <row r="623">
          <cell r="A623">
            <v>420060</v>
          </cell>
          <cell r="B623" t="str">
            <v>AGUAS MORNAS</v>
          </cell>
          <cell r="C623" t="str">
            <v>SC</v>
          </cell>
        </row>
        <row r="624">
          <cell r="A624">
            <v>421910</v>
          </cell>
          <cell r="B624" t="str">
            <v>VARGEAO</v>
          </cell>
          <cell r="C624" t="str">
            <v>SC</v>
          </cell>
        </row>
        <row r="625">
          <cell r="A625">
            <v>312247</v>
          </cell>
          <cell r="B625" t="str">
            <v>DOM BOSCO</v>
          </cell>
          <cell r="C625" t="str">
            <v>MG</v>
          </cell>
        </row>
        <row r="626">
          <cell r="A626">
            <v>352440</v>
          </cell>
          <cell r="B626" t="str">
            <v>JACAREI</v>
          </cell>
          <cell r="C626" t="str">
            <v>SP</v>
          </cell>
        </row>
        <row r="627">
          <cell r="A627">
            <v>311787</v>
          </cell>
          <cell r="B627" t="str">
            <v>CONFINS</v>
          </cell>
          <cell r="C627" t="str">
            <v>MG</v>
          </cell>
        </row>
        <row r="628">
          <cell r="A628">
            <v>312980</v>
          </cell>
          <cell r="B628" t="str">
            <v>IBIRITE</v>
          </cell>
          <cell r="C628" t="str">
            <v>MG</v>
          </cell>
        </row>
        <row r="629">
          <cell r="A629">
            <v>312170</v>
          </cell>
          <cell r="B629" t="str">
            <v>DIOGO DE VASCONCELOS</v>
          </cell>
          <cell r="C629" t="str">
            <v>MG</v>
          </cell>
        </row>
        <row r="630">
          <cell r="A630">
            <v>315490</v>
          </cell>
          <cell r="B630" t="str">
            <v>RIO CASCA</v>
          </cell>
          <cell r="C630" t="str">
            <v>MG</v>
          </cell>
        </row>
        <row r="631">
          <cell r="A631">
            <v>432060</v>
          </cell>
          <cell r="B631" t="str">
            <v>SEVERIANO DE ALMEIDA</v>
          </cell>
          <cell r="C631" t="str">
            <v>RS</v>
          </cell>
        </row>
        <row r="632">
          <cell r="A632">
            <v>312825</v>
          </cell>
          <cell r="B632" t="str">
            <v>GUARACIAMA</v>
          </cell>
          <cell r="C632" t="str">
            <v>MG</v>
          </cell>
        </row>
        <row r="633">
          <cell r="A633">
            <v>430750</v>
          </cell>
          <cell r="B633" t="str">
            <v>ESPUMOSO</v>
          </cell>
          <cell r="C633" t="str">
            <v>RS</v>
          </cell>
        </row>
        <row r="634">
          <cell r="A634">
            <v>431960</v>
          </cell>
          <cell r="B634" t="str">
            <v>SAO SEPE</v>
          </cell>
          <cell r="C634" t="str">
            <v>RS</v>
          </cell>
        </row>
        <row r="635">
          <cell r="A635">
            <v>312470</v>
          </cell>
          <cell r="B635" t="str">
            <v>ESTRELA DO INDAIA</v>
          </cell>
          <cell r="C635" t="str">
            <v>MG</v>
          </cell>
        </row>
        <row r="636">
          <cell r="A636">
            <v>315630</v>
          </cell>
          <cell r="B636" t="str">
            <v>RODEIRO</v>
          </cell>
          <cell r="C636" t="str">
            <v>MG</v>
          </cell>
        </row>
        <row r="637">
          <cell r="A637">
            <v>314055</v>
          </cell>
          <cell r="B637" t="str">
            <v>MATA VERDE</v>
          </cell>
          <cell r="C637" t="str">
            <v>MG</v>
          </cell>
        </row>
        <row r="638">
          <cell r="A638">
            <v>315860</v>
          </cell>
          <cell r="B638" t="str">
            <v>SANTANA DO DESERTO</v>
          </cell>
          <cell r="C638" t="str">
            <v>MG</v>
          </cell>
        </row>
        <row r="639">
          <cell r="A639">
            <v>313657</v>
          </cell>
          <cell r="B639" t="str">
            <v>JOSENOPOLIS</v>
          </cell>
          <cell r="C639" t="str">
            <v>MG</v>
          </cell>
        </row>
        <row r="640">
          <cell r="A640">
            <v>313420</v>
          </cell>
          <cell r="B640" t="str">
            <v>ITUIUTABA</v>
          </cell>
          <cell r="C640" t="str">
            <v>MG</v>
          </cell>
        </row>
        <row r="641">
          <cell r="A641">
            <v>317030</v>
          </cell>
          <cell r="B641" t="str">
            <v>UMBURATIBA</v>
          </cell>
          <cell r="C641" t="str">
            <v>MG</v>
          </cell>
        </row>
        <row r="642">
          <cell r="A642">
            <v>312860</v>
          </cell>
          <cell r="B642" t="str">
            <v>GUARDA-MOR</v>
          </cell>
          <cell r="C642" t="str">
            <v>MG</v>
          </cell>
        </row>
        <row r="643">
          <cell r="A643">
            <v>310910</v>
          </cell>
          <cell r="B643" t="str">
            <v>BUENO BRANDAO</v>
          </cell>
          <cell r="C643" t="str">
            <v>MG</v>
          </cell>
        </row>
        <row r="644">
          <cell r="A644">
            <v>315870</v>
          </cell>
          <cell r="B644" t="str">
            <v>SANTANA DO GARAMBEU</v>
          </cell>
          <cell r="C644" t="str">
            <v>MG</v>
          </cell>
        </row>
        <row r="645">
          <cell r="A645">
            <v>310500</v>
          </cell>
          <cell r="B645" t="str">
            <v>BALDIM</v>
          </cell>
          <cell r="C645" t="str">
            <v>MG</v>
          </cell>
        </row>
        <row r="646">
          <cell r="A646">
            <v>314060</v>
          </cell>
          <cell r="B646" t="str">
            <v>MATERLANDIA</v>
          </cell>
          <cell r="C646" t="str">
            <v>MG</v>
          </cell>
        </row>
        <row r="647">
          <cell r="A647">
            <v>312080</v>
          </cell>
          <cell r="B647" t="str">
            <v>CRUZILIA</v>
          </cell>
          <cell r="C647" t="str">
            <v>MG</v>
          </cell>
        </row>
        <row r="648">
          <cell r="A648">
            <v>312675</v>
          </cell>
          <cell r="B648" t="str">
            <v>FRANCISCOPOLIS</v>
          </cell>
          <cell r="C648" t="str">
            <v>MG</v>
          </cell>
        </row>
        <row r="649">
          <cell r="A649">
            <v>290680</v>
          </cell>
          <cell r="B649" t="str">
            <v>CANSANCAO</v>
          </cell>
          <cell r="C649" t="str">
            <v>BA</v>
          </cell>
        </row>
        <row r="650">
          <cell r="A650">
            <v>315600</v>
          </cell>
          <cell r="B650" t="str">
            <v>RIO VERMELHO</v>
          </cell>
          <cell r="C650" t="str">
            <v>MG</v>
          </cell>
        </row>
        <row r="651">
          <cell r="A651">
            <v>313780</v>
          </cell>
          <cell r="B651" t="str">
            <v>LAMBARI</v>
          </cell>
          <cell r="C651" t="str">
            <v>MG</v>
          </cell>
        </row>
        <row r="652">
          <cell r="A652">
            <v>317115</v>
          </cell>
          <cell r="B652" t="str">
            <v>VERMELHO NOVO</v>
          </cell>
          <cell r="C652" t="str">
            <v>MG</v>
          </cell>
        </row>
        <row r="653">
          <cell r="A653">
            <v>420140</v>
          </cell>
          <cell r="B653" t="str">
            <v>ARARANGUA</v>
          </cell>
          <cell r="C653" t="str">
            <v>SC</v>
          </cell>
        </row>
        <row r="654">
          <cell r="A654">
            <v>355110</v>
          </cell>
          <cell r="B654" t="str">
            <v>SARAPUI</v>
          </cell>
          <cell r="C654" t="str">
            <v>SP</v>
          </cell>
        </row>
        <row r="655">
          <cell r="A655">
            <v>311350</v>
          </cell>
          <cell r="B655" t="str">
            <v>CARBONITA</v>
          </cell>
          <cell r="C655" t="str">
            <v>MG</v>
          </cell>
        </row>
        <row r="656">
          <cell r="A656">
            <v>315880</v>
          </cell>
          <cell r="B656" t="str">
            <v>SANTANA DO JACARE</v>
          </cell>
          <cell r="C656" t="str">
            <v>MG</v>
          </cell>
        </row>
        <row r="657">
          <cell r="A657">
            <v>315680</v>
          </cell>
          <cell r="B657" t="str">
            <v>SABINOPOLIS</v>
          </cell>
          <cell r="C657" t="str">
            <v>MG</v>
          </cell>
        </row>
        <row r="658">
          <cell r="A658">
            <v>421500</v>
          </cell>
          <cell r="B658" t="str">
            <v>RIO NEGRINHO</v>
          </cell>
          <cell r="C658" t="str">
            <v>SC</v>
          </cell>
        </row>
        <row r="659">
          <cell r="A659">
            <v>315900</v>
          </cell>
          <cell r="B659" t="str">
            <v>SANTANA DO RIACHO</v>
          </cell>
          <cell r="C659" t="str">
            <v>MG</v>
          </cell>
        </row>
        <row r="660">
          <cell r="A660">
            <v>315990</v>
          </cell>
          <cell r="B660" t="str">
            <v>SANTO ANTONIO DO AMPARO</v>
          </cell>
          <cell r="C660" t="str">
            <v>MG</v>
          </cell>
        </row>
        <row r="661">
          <cell r="A661">
            <v>311150</v>
          </cell>
          <cell r="B661" t="str">
            <v>CAMPOS ALTOS</v>
          </cell>
          <cell r="C661" t="str">
            <v>MG</v>
          </cell>
        </row>
        <row r="662">
          <cell r="A662">
            <v>313910</v>
          </cell>
          <cell r="B662" t="str">
            <v>MADRE DE DEUS DE MINAS</v>
          </cell>
          <cell r="C662" t="str">
            <v>MG</v>
          </cell>
        </row>
        <row r="663">
          <cell r="A663">
            <v>315460</v>
          </cell>
          <cell r="B663" t="str">
            <v>RIBEIRAO DAS NEVES</v>
          </cell>
          <cell r="C663" t="str">
            <v>MG</v>
          </cell>
        </row>
        <row r="664">
          <cell r="A664">
            <v>421670</v>
          </cell>
          <cell r="B664" t="str">
            <v>SAO JOSE DO CEDRO</v>
          </cell>
          <cell r="C664" t="str">
            <v>SC</v>
          </cell>
        </row>
        <row r="665">
          <cell r="A665">
            <v>421930</v>
          </cell>
          <cell r="B665" t="str">
            <v>VIDEIRA</v>
          </cell>
          <cell r="C665" t="str">
            <v>SC</v>
          </cell>
        </row>
        <row r="666">
          <cell r="A666">
            <v>314610</v>
          </cell>
          <cell r="B666" t="str">
            <v>OURO PRETO</v>
          </cell>
          <cell r="C666" t="str">
            <v>MG</v>
          </cell>
        </row>
        <row r="667">
          <cell r="A667">
            <v>316940</v>
          </cell>
          <cell r="B667" t="str">
            <v>TRES PONTAS</v>
          </cell>
          <cell r="C667" t="str">
            <v>MG</v>
          </cell>
        </row>
        <row r="668">
          <cell r="A668">
            <v>312580</v>
          </cell>
          <cell r="B668" t="str">
            <v>FERNANDES TOURINHO</v>
          </cell>
          <cell r="C668" t="str">
            <v>MG</v>
          </cell>
        </row>
        <row r="669">
          <cell r="A669">
            <v>314160</v>
          </cell>
          <cell r="B669" t="str">
            <v>MERCES</v>
          </cell>
          <cell r="C669" t="str">
            <v>MG</v>
          </cell>
        </row>
        <row r="670">
          <cell r="A670">
            <v>311040</v>
          </cell>
          <cell r="B670" t="str">
            <v>CAMACHO</v>
          </cell>
          <cell r="C670" t="str">
            <v>MG</v>
          </cell>
        </row>
        <row r="671">
          <cell r="A671">
            <v>312800</v>
          </cell>
          <cell r="B671" t="str">
            <v>GUANHAES</v>
          </cell>
          <cell r="C671" t="str">
            <v>MG</v>
          </cell>
        </row>
        <row r="672">
          <cell r="A672">
            <v>316550</v>
          </cell>
          <cell r="B672" t="str">
            <v>SARDOA</v>
          </cell>
          <cell r="C672" t="str">
            <v>MG</v>
          </cell>
        </row>
        <row r="673">
          <cell r="A673">
            <v>316280</v>
          </cell>
          <cell r="B673" t="str">
            <v>SAO JOAO EVANGELISTA</v>
          </cell>
          <cell r="C673" t="str">
            <v>MG</v>
          </cell>
        </row>
        <row r="674">
          <cell r="A674">
            <v>315150</v>
          </cell>
          <cell r="B674" t="str">
            <v>PIUMHI</v>
          </cell>
          <cell r="C674" t="str">
            <v>MG</v>
          </cell>
        </row>
        <row r="675">
          <cell r="A675">
            <v>420535</v>
          </cell>
          <cell r="B675" t="str">
            <v>FLOR DO SERTAO</v>
          </cell>
          <cell r="C675" t="str">
            <v>SC</v>
          </cell>
        </row>
        <row r="676">
          <cell r="A676">
            <v>311470</v>
          </cell>
          <cell r="B676" t="str">
            <v>CARVALHOPOLIS</v>
          </cell>
          <cell r="C676" t="str">
            <v>MG</v>
          </cell>
        </row>
        <row r="677">
          <cell r="A677">
            <v>355480</v>
          </cell>
          <cell r="B677" t="str">
            <v>TREMEMBE</v>
          </cell>
          <cell r="C677" t="str">
            <v>SP</v>
          </cell>
        </row>
        <row r="678">
          <cell r="A678">
            <v>313480</v>
          </cell>
          <cell r="B678" t="str">
            <v>JACUI</v>
          </cell>
          <cell r="C678" t="str">
            <v>MG</v>
          </cell>
        </row>
        <row r="679">
          <cell r="A679">
            <v>311460</v>
          </cell>
          <cell r="B679" t="str">
            <v>CARRANCAS</v>
          </cell>
          <cell r="C679" t="str">
            <v>MG</v>
          </cell>
        </row>
        <row r="680">
          <cell r="A680">
            <v>431820</v>
          </cell>
          <cell r="B680" t="str">
            <v>SAO FRANCISCO DE PAULA</v>
          </cell>
          <cell r="C680" t="str">
            <v>RS</v>
          </cell>
        </row>
        <row r="681">
          <cell r="A681">
            <v>311050</v>
          </cell>
          <cell r="B681" t="str">
            <v>CAMANDUCAIA</v>
          </cell>
          <cell r="C681" t="str">
            <v>MG</v>
          </cell>
        </row>
        <row r="682">
          <cell r="A682">
            <v>311270</v>
          </cell>
          <cell r="B682" t="str">
            <v>CAPITAO ENEAS</v>
          </cell>
          <cell r="C682" t="str">
            <v>MG</v>
          </cell>
        </row>
        <row r="683">
          <cell r="A683">
            <v>311100</v>
          </cell>
          <cell r="B683" t="str">
            <v>CAMPESTRE</v>
          </cell>
          <cell r="C683" t="str">
            <v>MG</v>
          </cell>
        </row>
        <row r="684">
          <cell r="A684">
            <v>315200</v>
          </cell>
          <cell r="B684" t="str">
            <v>POMPEU</v>
          </cell>
          <cell r="C684" t="str">
            <v>MG</v>
          </cell>
        </row>
        <row r="685">
          <cell r="A685">
            <v>316760</v>
          </cell>
          <cell r="B685" t="str">
            <v>SIMONESIA</v>
          </cell>
          <cell r="C685" t="str">
            <v>MG</v>
          </cell>
        </row>
        <row r="686">
          <cell r="A686">
            <v>310960</v>
          </cell>
          <cell r="B686" t="str">
            <v>CACHOEIRA DA PRATA</v>
          </cell>
          <cell r="C686" t="str">
            <v>MG</v>
          </cell>
        </row>
        <row r="687">
          <cell r="A687">
            <v>510629</v>
          </cell>
          <cell r="B687" t="str">
            <v>PARANAITA</v>
          </cell>
          <cell r="C687" t="str">
            <v>MT</v>
          </cell>
        </row>
        <row r="688">
          <cell r="A688">
            <v>310150</v>
          </cell>
          <cell r="B688" t="str">
            <v>ALEM PARAIBA</v>
          </cell>
          <cell r="C688" t="str">
            <v>MG</v>
          </cell>
        </row>
        <row r="689">
          <cell r="A689">
            <v>313520</v>
          </cell>
          <cell r="B689" t="str">
            <v>JANUARIA</v>
          </cell>
          <cell r="C689" t="str">
            <v>MG</v>
          </cell>
        </row>
        <row r="690">
          <cell r="A690">
            <v>313070</v>
          </cell>
          <cell r="B690" t="str">
            <v>INDIANOPOLIS</v>
          </cell>
          <cell r="C690" t="str">
            <v>MG</v>
          </cell>
        </row>
        <row r="691">
          <cell r="A691">
            <v>430064</v>
          </cell>
          <cell r="B691" t="str">
            <v>AMETISTA DO SUL</v>
          </cell>
          <cell r="C691" t="str">
            <v>RS</v>
          </cell>
        </row>
        <row r="692">
          <cell r="A692">
            <v>315370</v>
          </cell>
          <cell r="B692" t="str">
            <v>QUARTEL GERAL</v>
          </cell>
          <cell r="C692" t="str">
            <v>MG</v>
          </cell>
        </row>
        <row r="693">
          <cell r="A693">
            <v>421050</v>
          </cell>
          <cell r="B693" t="str">
            <v>MARAVILHA</v>
          </cell>
          <cell r="C693" t="str">
            <v>SC</v>
          </cell>
        </row>
        <row r="694">
          <cell r="A694">
            <v>312270</v>
          </cell>
          <cell r="B694" t="str">
            <v>DOM SILVERIO</v>
          </cell>
          <cell r="C694" t="str">
            <v>MG</v>
          </cell>
        </row>
        <row r="695">
          <cell r="A695">
            <v>312520</v>
          </cell>
          <cell r="B695" t="str">
            <v>FAMA</v>
          </cell>
          <cell r="C695" t="str">
            <v>MG</v>
          </cell>
        </row>
        <row r="696">
          <cell r="A696">
            <v>352400</v>
          </cell>
          <cell r="B696" t="str">
            <v>ITUPEVA</v>
          </cell>
          <cell r="C696" t="str">
            <v>SP</v>
          </cell>
        </row>
        <row r="697">
          <cell r="A697">
            <v>312420</v>
          </cell>
          <cell r="B697" t="str">
            <v>ESPERA FELIZ</v>
          </cell>
          <cell r="C697" t="str">
            <v>MG</v>
          </cell>
        </row>
        <row r="698">
          <cell r="A698">
            <v>310600</v>
          </cell>
          <cell r="B698" t="str">
            <v>BELA VISTA DE MINAS</v>
          </cell>
          <cell r="C698" t="str">
            <v>MG</v>
          </cell>
        </row>
        <row r="699">
          <cell r="A699">
            <v>314990</v>
          </cell>
          <cell r="B699" t="str">
            <v>PERDOES</v>
          </cell>
          <cell r="C699" t="str">
            <v>MG</v>
          </cell>
        </row>
        <row r="700">
          <cell r="A700">
            <v>311420</v>
          </cell>
          <cell r="B700" t="str">
            <v>CARMO DO CAJURU</v>
          </cell>
          <cell r="C700" t="str">
            <v>MG</v>
          </cell>
        </row>
        <row r="701">
          <cell r="A701">
            <v>312810</v>
          </cell>
          <cell r="B701" t="str">
            <v>GUAPE</v>
          </cell>
          <cell r="C701" t="str">
            <v>MG</v>
          </cell>
        </row>
        <row r="702">
          <cell r="A702">
            <v>420470</v>
          </cell>
          <cell r="B702" t="str">
            <v>CUNHA PORA</v>
          </cell>
          <cell r="C702" t="str">
            <v>SC</v>
          </cell>
        </row>
        <row r="703">
          <cell r="A703">
            <v>313860</v>
          </cell>
          <cell r="B703" t="str">
            <v>LIMA DUARTE</v>
          </cell>
          <cell r="C703" t="str">
            <v>MG</v>
          </cell>
        </row>
        <row r="704">
          <cell r="A704">
            <v>314210</v>
          </cell>
          <cell r="B704" t="str">
            <v>MIRADOURO</v>
          </cell>
          <cell r="C704" t="str">
            <v>MG</v>
          </cell>
        </row>
        <row r="705">
          <cell r="A705">
            <v>520860</v>
          </cell>
          <cell r="B705" t="str">
            <v>GOIANESIA</v>
          </cell>
          <cell r="C705" t="str">
            <v>GO</v>
          </cell>
        </row>
        <row r="706">
          <cell r="A706">
            <v>312590</v>
          </cell>
          <cell r="B706" t="str">
            <v>FERROS</v>
          </cell>
          <cell r="C706" t="str">
            <v>MG</v>
          </cell>
        </row>
        <row r="707">
          <cell r="A707">
            <v>312260</v>
          </cell>
          <cell r="B707" t="str">
            <v>DOM JOAQUIM</v>
          </cell>
          <cell r="C707" t="str">
            <v>MG</v>
          </cell>
        </row>
        <row r="708">
          <cell r="A708">
            <v>510850</v>
          </cell>
          <cell r="B708" t="str">
            <v>VERA</v>
          </cell>
          <cell r="C708" t="str">
            <v>MT</v>
          </cell>
        </row>
        <row r="709">
          <cell r="A709">
            <v>430055</v>
          </cell>
          <cell r="B709" t="str">
            <v>ALTO ALEGRE</v>
          </cell>
          <cell r="C709" t="str">
            <v>RS</v>
          </cell>
        </row>
        <row r="710">
          <cell r="A710">
            <v>312500</v>
          </cell>
          <cell r="B710" t="str">
            <v>EWBANK DA CAMARA</v>
          </cell>
          <cell r="C710" t="str">
            <v>MG</v>
          </cell>
        </row>
        <row r="711">
          <cell r="A711">
            <v>314490</v>
          </cell>
          <cell r="B711" t="str">
            <v>NOVA MODICA</v>
          </cell>
          <cell r="C711" t="str">
            <v>MG</v>
          </cell>
        </row>
        <row r="712">
          <cell r="A712">
            <v>421580</v>
          </cell>
          <cell r="B712" t="str">
            <v>SAO BENTO DO SUL</v>
          </cell>
          <cell r="C712" t="str">
            <v>SC</v>
          </cell>
        </row>
        <row r="713">
          <cell r="A713">
            <v>350010</v>
          </cell>
          <cell r="B713" t="str">
            <v>ADAMANTINA</v>
          </cell>
          <cell r="C713" t="str">
            <v>SP</v>
          </cell>
        </row>
        <row r="714">
          <cell r="A714">
            <v>310160</v>
          </cell>
          <cell r="B714" t="str">
            <v>ALFENAS</v>
          </cell>
          <cell r="C714" t="str">
            <v>MG</v>
          </cell>
        </row>
        <row r="715">
          <cell r="A715">
            <v>310665</v>
          </cell>
          <cell r="B715" t="str">
            <v>BERIZAL</v>
          </cell>
          <cell r="C715" t="str">
            <v>MG</v>
          </cell>
        </row>
        <row r="716">
          <cell r="A716">
            <v>500440</v>
          </cell>
          <cell r="B716" t="str">
            <v>INOCENCIA</v>
          </cell>
          <cell r="C716" t="str">
            <v>MS</v>
          </cell>
        </row>
        <row r="717">
          <cell r="A717">
            <v>316553</v>
          </cell>
          <cell r="B717" t="str">
            <v>SARZEDO</v>
          </cell>
          <cell r="C717" t="str">
            <v>MG</v>
          </cell>
        </row>
        <row r="718">
          <cell r="A718">
            <v>320190</v>
          </cell>
          <cell r="B718" t="str">
            <v>DOMINGOS MARTINS</v>
          </cell>
          <cell r="C718" t="str">
            <v>ES</v>
          </cell>
        </row>
        <row r="719">
          <cell r="A719">
            <v>313110</v>
          </cell>
          <cell r="B719" t="str">
            <v>INIMUTABA</v>
          </cell>
          <cell r="C719" t="str">
            <v>MG</v>
          </cell>
        </row>
        <row r="720">
          <cell r="A720">
            <v>421575</v>
          </cell>
          <cell r="B720" t="str">
            <v>SAO BERNARDINO</v>
          </cell>
          <cell r="C720" t="str">
            <v>SC</v>
          </cell>
        </row>
        <row r="721">
          <cell r="A721">
            <v>311440</v>
          </cell>
          <cell r="B721" t="str">
            <v>CARMO DO RIO CLARO</v>
          </cell>
          <cell r="C721" t="str">
            <v>MG</v>
          </cell>
        </row>
        <row r="722">
          <cell r="A722">
            <v>315210</v>
          </cell>
          <cell r="B722" t="str">
            <v>PONTE NOVA</v>
          </cell>
          <cell r="C722" t="str">
            <v>MG</v>
          </cell>
        </row>
        <row r="723">
          <cell r="A723">
            <v>311650</v>
          </cell>
          <cell r="B723" t="str">
            <v>CLARO DOS POCOES</v>
          </cell>
          <cell r="C723" t="str">
            <v>MG</v>
          </cell>
        </row>
        <row r="724">
          <cell r="A724">
            <v>316090</v>
          </cell>
          <cell r="B724" t="str">
            <v>SAO BRAS DO SUACUI</v>
          </cell>
          <cell r="C724" t="str">
            <v>MG</v>
          </cell>
        </row>
        <row r="725">
          <cell r="A725">
            <v>500375</v>
          </cell>
          <cell r="B725" t="str">
            <v>ELDORADO</v>
          </cell>
          <cell r="C725" t="str">
            <v>MS</v>
          </cell>
        </row>
        <row r="726">
          <cell r="A726">
            <v>317107</v>
          </cell>
          <cell r="B726" t="str">
            <v>VEREDINHA</v>
          </cell>
          <cell r="C726" t="str">
            <v>MG</v>
          </cell>
        </row>
        <row r="727">
          <cell r="A727">
            <v>311490</v>
          </cell>
          <cell r="B727" t="str">
            <v>CASA GRANDE</v>
          </cell>
          <cell r="C727" t="str">
            <v>MG</v>
          </cell>
        </row>
        <row r="728">
          <cell r="A728">
            <v>314950</v>
          </cell>
          <cell r="B728" t="str">
            <v>PEQUERI</v>
          </cell>
          <cell r="C728" t="str">
            <v>MG</v>
          </cell>
        </row>
        <row r="729">
          <cell r="A729">
            <v>314450</v>
          </cell>
          <cell r="B729" t="str">
            <v>NAZARENO</v>
          </cell>
          <cell r="C729" t="str">
            <v>MG</v>
          </cell>
        </row>
        <row r="730">
          <cell r="A730">
            <v>420730</v>
          </cell>
          <cell r="B730" t="str">
            <v>IMBITUBA</v>
          </cell>
          <cell r="C730" t="str">
            <v>SC</v>
          </cell>
        </row>
        <row r="731">
          <cell r="A731">
            <v>411120</v>
          </cell>
          <cell r="B731" t="str">
            <v>ITAPEJARA D'OESTE</v>
          </cell>
          <cell r="C731" t="str">
            <v>PR</v>
          </cell>
        </row>
        <row r="732">
          <cell r="A732">
            <v>420257</v>
          </cell>
          <cell r="B732" t="str">
            <v>BOM JESUS DO OESTE</v>
          </cell>
          <cell r="C732" t="str">
            <v>SC</v>
          </cell>
        </row>
        <row r="733">
          <cell r="A733">
            <v>354170</v>
          </cell>
          <cell r="B733" t="str">
            <v>QUATA</v>
          </cell>
          <cell r="C733" t="str">
            <v>SP</v>
          </cell>
        </row>
        <row r="734">
          <cell r="A734">
            <v>317040</v>
          </cell>
          <cell r="B734" t="str">
            <v>UNAI</v>
          </cell>
          <cell r="C734" t="str">
            <v>MG</v>
          </cell>
        </row>
        <row r="735">
          <cell r="A735">
            <v>510420</v>
          </cell>
          <cell r="B735" t="str">
            <v>GUIRATINGA</v>
          </cell>
          <cell r="C735" t="str">
            <v>MT</v>
          </cell>
        </row>
        <row r="736">
          <cell r="A736">
            <v>313350</v>
          </cell>
          <cell r="B736" t="str">
            <v>ITAPECERICA</v>
          </cell>
          <cell r="C736" t="str">
            <v>MG</v>
          </cell>
        </row>
        <row r="737">
          <cell r="A737">
            <v>312460</v>
          </cell>
          <cell r="B737" t="str">
            <v>ESTRELA DALVA</v>
          </cell>
          <cell r="C737" t="str">
            <v>MG</v>
          </cell>
        </row>
        <row r="738">
          <cell r="A738">
            <v>311910</v>
          </cell>
          <cell r="B738" t="str">
            <v>CORINTO</v>
          </cell>
          <cell r="C738" t="str">
            <v>MG</v>
          </cell>
        </row>
        <row r="739">
          <cell r="A739">
            <v>316570</v>
          </cell>
          <cell r="B739" t="str">
            <v>SENADOR FIRMINO</v>
          </cell>
          <cell r="C739" t="str">
            <v>MG</v>
          </cell>
        </row>
        <row r="740">
          <cell r="A740">
            <v>314505</v>
          </cell>
          <cell r="B740" t="str">
            <v>NOVA PORTEIRINHA</v>
          </cell>
          <cell r="C740" t="str">
            <v>MG</v>
          </cell>
        </row>
        <row r="741">
          <cell r="A741">
            <v>315290</v>
          </cell>
          <cell r="B741" t="str">
            <v>PRATAPOLIS</v>
          </cell>
          <cell r="C741" t="str">
            <v>MG</v>
          </cell>
        </row>
        <row r="742">
          <cell r="A742">
            <v>500750</v>
          </cell>
          <cell r="B742" t="str">
            <v>ROCHEDO</v>
          </cell>
          <cell r="C742" t="str">
            <v>MS</v>
          </cell>
        </row>
        <row r="743">
          <cell r="A743">
            <v>312290</v>
          </cell>
          <cell r="B743" t="str">
            <v>DONA EUSEBIA</v>
          </cell>
          <cell r="C743" t="str">
            <v>MG</v>
          </cell>
        </row>
        <row r="744">
          <cell r="A744">
            <v>310260</v>
          </cell>
          <cell r="B744" t="str">
            <v>ANDRADAS</v>
          </cell>
          <cell r="C744" t="str">
            <v>MG</v>
          </cell>
        </row>
        <row r="745">
          <cell r="A745">
            <v>315950</v>
          </cell>
          <cell r="B745" t="str">
            <v>SANTA RITA DO ITUETO</v>
          </cell>
          <cell r="C745" t="str">
            <v>MG</v>
          </cell>
        </row>
        <row r="746">
          <cell r="A746">
            <v>316000</v>
          </cell>
          <cell r="B746" t="str">
            <v>SANTO ANTONIO DO AVENTUREIRO</v>
          </cell>
          <cell r="C746" t="str">
            <v>MG</v>
          </cell>
        </row>
        <row r="747">
          <cell r="A747">
            <v>310480</v>
          </cell>
          <cell r="B747" t="str">
            <v>AUGUSTO DE LIMA</v>
          </cell>
          <cell r="C747" t="str">
            <v>MG</v>
          </cell>
        </row>
        <row r="748">
          <cell r="A748">
            <v>316270</v>
          </cell>
          <cell r="B748" t="str">
            <v>SAO JOAO DO PARAISO</v>
          </cell>
          <cell r="C748" t="str">
            <v>MG</v>
          </cell>
        </row>
        <row r="749">
          <cell r="A749">
            <v>352570</v>
          </cell>
          <cell r="B749" t="str">
            <v>JOSE BONIFACIO</v>
          </cell>
          <cell r="C749" t="str">
            <v>SP</v>
          </cell>
        </row>
        <row r="750">
          <cell r="A750">
            <v>316320</v>
          </cell>
          <cell r="B750" t="str">
            <v>SAO JOSE DO ALEGRE</v>
          </cell>
          <cell r="C750" t="str">
            <v>MG</v>
          </cell>
        </row>
        <row r="751">
          <cell r="A751">
            <v>354820</v>
          </cell>
          <cell r="B751" t="str">
            <v>SANTO ANTONIO DO PINHAL</v>
          </cell>
          <cell r="C751" t="str">
            <v>SP</v>
          </cell>
        </row>
        <row r="752">
          <cell r="A752">
            <v>430540</v>
          </cell>
          <cell r="B752" t="str">
            <v>CHIAPETTA</v>
          </cell>
          <cell r="C752" t="str">
            <v>RS</v>
          </cell>
        </row>
        <row r="753">
          <cell r="A753">
            <v>311300</v>
          </cell>
          <cell r="B753" t="str">
            <v>CARAI</v>
          </cell>
          <cell r="C753" t="str">
            <v>MG</v>
          </cell>
        </row>
        <row r="754">
          <cell r="A754">
            <v>510776</v>
          </cell>
          <cell r="B754" t="str">
            <v>SANTA RITA DO TRIVELATO</v>
          </cell>
          <cell r="C754" t="str">
            <v>MT</v>
          </cell>
        </row>
        <row r="755">
          <cell r="A755">
            <v>312760</v>
          </cell>
          <cell r="B755" t="str">
            <v>GOUVEIA</v>
          </cell>
          <cell r="C755" t="str">
            <v>MG</v>
          </cell>
        </row>
        <row r="756">
          <cell r="A756">
            <v>316557</v>
          </cell>
          <cell r="B756" t="str">
            <v>SENADOR AMARAL</v>
          </cell>
          <cell r="C756" t="str">
            <v>MG</v>
          </cell>
        </row>
        <row r="757">
          <cell r="A757">
            <v>521400</v>
          </cell>
          <cell r="B757" t="str">
            <v>MOZARLANDIA</v>
          </cell>
          <cell r="C757" t="str">
            <v>GO</v>
          </cell>
        </row>
        <row r="758">
          <cell r="A758">
            <v>432149</v>
          </cell>
          <cell r="B758" t="str">
            <v>TOROPI</v>
          </cell>
          <cell r="C758" t="str">
            <v>RS</v>
          </cell>
        </row>
        <row r="759">
          <cell r="A759">
            <v>310400</v>
          </cell>
          <cell r="B759" t="str">
            <v>ARAXA</v>
          </cell>
          <cell r="C759" t="str">
            <v>MG</v>
          </cell>
        </row>
        <row r="760">
          <cell r="A760">
            <v>315520</v>
          </cell>
          <cell r="B760" t="str">
            <v>RIO ESPERA</v>
          </cell>
          <cell r="C760" t="str">
            <v>MG</v>
          </cell>
        </row>
        <row r="761">
          <cell r="A761">
            <v>431990</v>
          </cell>
          <cell r="B761" t="str">
            <v>SAPIRANGA</v>
          </cell>
          <cell r="C761" t="str">
            <v>RS</v>
          </cell>
        </row>
        <row r="762">
          <cell r="A762">
            <v>314770</v>
          </cell>
          <cell r="B762" t="str">
            <v>PASSA TEMPO</v>
          </cell>
          <cell r="C762" t="str">
            <v>MG</v>
          </cell>
        </row>
        <row r="763">
          <cell r="A763">
            <v>316670</v>
          </cell>
          <cell r="B763" t="str">
            <v>SERRA DOS AIMORES</v>
          </cell>
          <cell r="C763" t="str">
            <v>MG</v>
          </cell>
        </row>
        <row r="764">
          <cell r="A764">
            <v>313200</v>
          </cell>
          <cell r="B764" t="str">
            <v>ITACAMBIRA</v>
          </cell>
          <cell r="C764" t="str">
            <v>MG</v>
          </cell>
        </row>
        <row r="765">
          <cell r="A765">
            <v>312780</v>
          </cell>
          <cell r="B765" t="str">
            <v>GRAO MOGOL</v>
          </cell>
          <cell r="C765" t="str">
            <v>MG</v>
          </cell>
        </row>
        <row r="766">
          <cell r="A766">
            <v>313810</v>
          </cell>
          <cell r="B766" t="str">
            <v>LASSANCE</v>
          </cell>
          <cell r="C766" t="str">
            <v>MG</v>
          </cell>
        </row>
        <row r="767">
          <cell r="A767">
            <v>311430</v>
          </cell>
          <cell r="B767" t="str">
            <v>CARMO DO PARANAIBA</v>
          </cell>
          <cell r="C767" t="str">
            <v>MG</v>
          </cell>
        </row>
        <row r="768">
          <cell r="A768">
            <v>311120</v>
          </cell>
          <cell r="B768" t="str">
            <v>CAMPO BELO</v>
          </cell>
          <cell r="C768" t="str">
            <v>MG</v>
          </cell>
        </row>
        <row r="769">
          <cell r="A769">
            <v>312280</v>
          </cell>
          <cell r="B769" t="str">
            <v>DOM VICOSO</v>
          </cell>
          <cell r="C769" t="str">
            <v>MG</v>
          </cell>
        </row>
        <row r="770">
          <cell r="A770">
            <v>314050</v>
          </cell>
          <cell r="B770" t="str">
            <v>MARTINHO CAMPOS</v>
          </cell>
          <cell r="C770" t="str">
            <v>MG</v>
          </cell>
        </row>
        <row r="771">
          <cell r="A771">
            <v>311680</v>
          </cell>
          <cell r="B771" t="str">
            <v>COLUNA</v>
          </cell>
          <cell r="C771" t="str">
            <v>MG</v>
          </cell>
        </row>
        <row r="772">
          <cell r="A772">
            <v>310700</v>
          </cell>
          <cell r="B772" t="str">
            <v>BIQUINHAS</v>
          </cell>
          <cell r="C772" t="str">
            <v>MG</v>
          </cell>
        </row>
        <row r="773">
          <cell r="A773">
            <v>411770</v>
          </cell>
          <cell r="B773" t="str">
            <v>PALMEIRA</v>
          </cell>
          <cell r="C773" t="str">
            <v>PR</v>
          </cell>
        </row>
        <row r="774">
          <cell r="A774">
            <v>313740</v>
          </cell>
          <cell r="B774" t="str">
            <v>LAGOA DOURADA</v>
          </cell>
          <cell r="C774" t="str">
            <v>MG</v>
          </cell>
        </row>
        <row r="775">
          <cell r="A775">
            <v>313380</v>
          </cell>
          <cell r="B775" t="str">
            <v>ITAUNA</v>
          </cell>
          <cell r="C775" t="str">
            <v>MG</v>
          </cell>
        </row>
        <row r="776">
          <cell r="A776">
            <v>350240</v>
          </cell>
          <cell r="B776" t="str">
            <v>ANHUMAS</v>
          </cell>
          <cell r="C776" t="str">
            <v>SP</v>
          </cell>
        </row>
        <row r="777">
          <cell r="A777">
            <v>421825</v>
          </cell>
          <cell r="B777" t="str">
            <v>TIMBO GRANDE</v>
          </cell>
          <cell r="C777" t="str">
            <v>SC</v>
          </cell>
        </row>
        <row r="778">
          <cell r="A778">
            <v>311550</v>
          </cell>
          <cell r="B778" t="str">
            <v>CAXAMBU</v>
          </cell>
          <cell r="C778" t="str">
            <v>MG</v>
          </cell>
        </row>
        <row r="779">
          <cell r="A779">
            <v>316800</v>
          </cell>
          <cell r="B779" t="str">
            <v>TAIOBEIRAS</v>
          </cell>
          <cell r="C779" t="str">
            <v>MG</v>
          </cell>
        </row>
        <row r="780">
          <cell r="A780">
            <v>313065</v>
          </cell>
          <cell r="B780" t="str">
            <v>INDAIABIRA</v>
          </cell>
          <cell r="C780" t="str">
            <v>MG</v>
          </cell>
        </row>
        <row r="781">
          <cell r="A781">
            <v>310100</v>
          </cell>
          <cell r="B781" t="str">
            <v>AGUAS VERMELHAS</v>
          </cell>
          <cell r="C781" t="str">
            <v>MG</v>
          </cell>
        </row>
        <row r="782">
          <cell r="A782">
            <v>510560</v>
          </cell>
          <cell r="B782" t="str">
            <v>MATUPA</v>
          </cell>
          <cell r="C782" t="str">
            <v>MT</v>
          </cell>
        </row>
        <row r="783">
          <cell r="A783">
            <v>314660</v>
          </cell>
          <cell r="B783" t="str">
            <v>PAIVA</v>
          </cell>
          <cell r="C783" t="str">
            <v>MG</v>
          </cell>
        </row>
        <row r="784">
          <cell r="A784">
            <v>315760</v>
          </cell>
          <cell r="B784" t="str">
            <v>SANTA FE DE MINAS</v>
          </cell>
          <cell r="C784" t="str">
            <v>MG</v>
          </cell>
        </row>
        <row r="785">
          <cell r="A785">
            <v>312010</v>
          </cell>
          <cell r="B785" t="str">
            <v>COUTO DE MAGALHAES DE MINAS</v>
          </cell>
          <cell r="C785" t="str">
            <v>MG</v>
          </cell>
        </row>
        <row r="786">
          <cell r="A786">
            <v>313040</v>
          </cell>
          <cell r="B786" t="str">
            <v>IJACI</v>
          </cell>
          <cell r="C786" t="str">
            <v>MG</v>
          </cell>
        </row>
        <row r="787">
          <cell r="A787">
            <v>316240</v>
          </cell>
          <cell r="B787" t="str">
            <v>SAO JOAO DA PONTE</v>
          </cell>
          <cell r="C787" t="str">
            <v>MG</v>
          </cell>
        </row>
        <row r="788">
          <cell r="A788">
            <v>316910</v>
          </cell>
          <cell r="B788" t="str">
            <v>TOLEDO</v>
          </cell>
          <cell r="C788" t="str">
            <v>MG</v>
          </cell>
        </row>
        <row r="789">
          <cell r="A789">
            <v>353830</v>
          </cell>
          <cell r="B789" t="str">
            <v>PIQUEROBI</v>
          </cell>
          <cell r="C789" t="str">
            <v>SP</v>
          </cell>
        </row>
        <row r="790">
          <cell r="A790">
            <v>420550</v>
          </cell>
          <cell r="B790" t="str">
            <v>FRAIBURGO</v>
          </cell>
          <cell r="C790" t="str">
            <v>SC</v>
          </cell>
        </row>
        <row r="791">
          <cell r="A791">
            <v>312480</v>
          </cell>
          <cell r="B791" t="str">
            <v>ESTRELA DO SUL</v>
          </cell>
          <cell r="C791" t="str">
            <v>MG</v>
          </cell>
        </row>
        <row r="792">
          <cell r="A792">
            <v>315970</v>
          </cell>
          <cell r="B792" t="str">
            <v>SANTA ROSA DA SERRA</v>
          </cell>
          <cell r="C792" t="str">
            <v>MG</v>
          </cell>
        </row>
        <row r="793">
          <cell r="A793">
            <v>430570</v>
          </cell>
          <cell r="B793" t="str">
            <v>CONDOR</v>
          </cell>
          <cell r="C793" t="str">
            <v>RS</v>
          </cell>
        </row>
        <row r="794">
          <cell r="A794">
            <v>355020</v>
          </cell>
          <cell r="B794" t="str">
            <v>SAO MIGUEL ARCANJO</v>
          </cell>
          <cell r="C794" t="str">
            <v>SP</v>
          </cell>
        </row>
        <row r="795">
          <cell r="A795">
            <v>310370</v>
          </cell>
          <cell r="B795" t="str">
            <v>ARAPONGA</v>
          </cell>
          <cell r="C795" t="str">
            <v>MG</v>
          </cell>
        </row>
        <row r="796">
          <cell r="A796">
            <v>317110</v>
          </cell>
          <cell r="B796" t="str">
            <v>VERISSIMO</v>
          </cell>
          <cell r="C796" t="str">
            <v>MG</v>
          </cell>
        </row>
        <row r="797">
          <cell r="A797">
            <v>412780</v>
          </cell>
          <cell r="B797" t="str">
            <v>TOMAZINA</v>
          </cell>
          <cell r="C797" t="str">
            <v>PR</v>
          </cell>
        </row>
        <row r="798">
          <cell r="A798">
            <v>317090</v>
          </cell>
          <cell r="B798" t="str">
            <v>VARZELANDIA</v>
          </cell>
          <cell r="C798" t="str">
            <v>MG</v>
          </cell>
        </row>
        <row r="799">
          <cell r="A799">
            <v>316200</v>
          </cell>
          <cell r="B799" t="str">
            <v>SAO GONCALO DO SAPUCAI</v>
          </cell>
          <cell r="C799" t="str">
            <v>MG</v>
          </cell>
        </row>
        <row r="800">
          <cell r="A800">
            <v>314150</v>
          </cell>
          <cell r="B800" t="str">
            <v>MENDES PIMENTEL</v>
          </cell>
          <cell r="C800" t="str">
            <v>MG</v>
          </cell>
        </row>
        <row r="801">
          <cell r="A801">
            <v>313500</v>
          </cell>
          <cell r="B801" t="str">
            <v>JAGUARACU</v>
          </cell>
          <cell r="C801" t="str">
            <v>MG</v>
          </cell>
        </row>
        <row r="802">
          <cell r="A802">
            <v>421380</v>
          </cell>
          <cell r="B802" t="str">
            <v>PRAIA GRANDE</v>
          </cell>
          <cell r="C802" t="str">
            <v>SC</v>
          </cell>
        </row>
        <row r="803">
          <cell r="A803">
            <v>311750</v>
          </cell>
          <cell r="B803" t="str">
            <v>CONCEICAO DO MATO DENTRO</v>
          </cell>
          <cell r="C803" t="str">
            <v>MG</v>
          </cell>
        </row>
        <row r="804">
          <cell r="A804">
            <v>431645</v>
          </cell>
          <cell r="B804" t="str">
            <v>SALTO DO JACUI</v>
          </cell>
          <cell r="C804" t="str">
            <v>RS</v>
          </cell>
        </row>
        <row r="805">
          <cell r="A805">
            <v>310520</v>
          </cell>
          <cell r="B805" t="str">
            <v>BANDEIRA</v>
          </cell>
          <cell r="C805" t="str">
            <v>MG</v>
          </cell>
        </row>
        <row r="806">
          <cell r="A806">
            <v>310350</v>
          </cell>
          <cell r="B806" t="str">
            <v>ARAGUARI</v>
          </cell>
          <cell r="C806" t="str">
            <v>MG</v>
          </cell>
        </row>
        <row r="807">
          <cell r="A807">
            <v>420580</v>
          </cell>
          <cell r="B807" t="str">
            <v>GARUVA</v>
          </cell>
          <cell r="C807" t="str">
            <v>SC</v>
          </cell>
        </row>
        <row r="808">
          <cell r="A808">
            <v>313930</v>
          </cell>
          <cell r="B808" t="str">
            <v>MANGA</v>
          </cell>
          <cell r="C808" t="str">
            <v>MG</v>
          </cell>
        </row>
        <row r="809">
          <cell r="A809">
            <v>311610</v>
          </cell>
          <cell r="B809" t="str">
            <v>CHAPADA DO NORTE</v>
          </cell>
          <cell r="C809" t="str">
            <v>MG</v>
          </cell>
        </row>
        <row r="810">
          <cell r="A810">
            <v>353220</v>
          </cell>
          <cell r="B810" t="str">
            <v>NARANDIBA</v>
          </cell>
          <cell r="C810" t="str">
            <v>SP</v>
          </cell>
        </row>
        <row r="811">
          <cell r="A811">
            <v>310855</v>
          </cell>
          <cell r="B811" t="str">
            <v>BRASILANDIA DE MINAS</v>
          </cell>
          <cell r="C811" t="str">
            <v>MG</v>
          </cell>
        </row>
        <row r="812">
          <cell r="A812">
            <v>313310</v>
          </cell>
          <cell r="B812" t="str">
            <v>ITANHANDU</v>
          </cell>
          <cell r="C812" t="str">
            <v>MG</v>
          </cell>
        </row>
        <row r="813">
          <cell r="A813">
            <v>421885</v>
          </cell>
          <cell r="B813" t="str">
            <v>UNIAO DO OESTE</v>
          </cell>
          <cell r="C813" t="str">
            <v>SC</v>
          </cell>
        </row>
        <row r="814">
          <cell r="A814">
            <v>420090</v>
          </cell>
          <cell r="B814" t="str">
            <v>ANGELINA</v>
          </cell>
          <cell r="C814" t="str">
            <v>SC</v>
          </cell>
        </row>
        <row r="815">
          <cell r="A815">
            <v>310760</v>
          </cell>
          <cell r="B815" t="str">
            <v>BOM JESUS DA PENHA</v>
          </cell>
          <cell r="C815" t="str">
            <v>MG</v>
          </cell>
        </row>
        <row r="816">
          <cell r="A816">
            <v>421450</v>
          </cell>
          <cell r="B816" t="str">
            <v>RIO DO CAMPO</v>
          </cell>
          <cell r="C816" t="str">
            <v>SC</v>
          </cell>
        </row>
        <row r="817">
          <cell r="A817">
            <v>421150</v>
          </cell>
          <cell r="B817" t="str">
            <v>NOVA TRENTO</v>
          </cell>
          <cell r="C817" t="str">
            <v>SC</v>
          </cell>
        </row>
        <row r="818">
          <cell r="A818">
            <v>313220</v>
          </cell>
          <cell r="B818" t="str">
            <v>ITAGUARA</v>
          </cell>
          <cell r="C818" t="str">
            <v>MG</v>
          </cell>
        </row>
        <row r="819">
          <cell r="A819">
            <v>421210</v>
          </cell>
          <cell r="B819" t="str">
            <v>PALMITOS</v>
          </cell>
          <cell r="C819" t="str">
            <v>SC</v>
          </cell>
        </row>
        <row r="820">
          <cell r="A820">
            <v>316330</v>
          </cell>
          <cell r="B820" t="str">
            <v>SAO JOSE DO DIVINO</v>
          </cell>
          <cell r="C820" t="str">
            <v>MG</v>
          </cell>
        </row>
        <row r="821">
          <cell r="A821">
            <v>500325</v>
          </cell>
          <cell r="B821" t="str">
            <v>COSTA RICA</v>
          </cell>
          <cell r="C821" t="str">
            <v>MS</v>
          </cell>
        </row>
        <row r="822">
          <cell r="A822">
            <v>312730</v>
          </cell>
          <cell r="B822" t="str">
            <v>GALILEIA</v>
          </cell>
          <cell r="C822" t="str">
            <v>MG</v>
          </cell>
        </row>
        <row r="823">
          <cell r="A823">
            <v>352300</v>
          </cell>
          <cell r="B823" t="str">
            <v>ITAPURA</v>
          </cell>
          <cell r="C823" t="str">
            <v>SP</v>
          </cell>
        </row>
        <row r="824">
          <cell r="A824">
            <v>311370</v>
          </cell>
          <cell r="B824" t="str">
            <v>CARLOS CHAGAS</v>
          </cell>
          <cell r="C824" t="str">
            <v>MG</v>
          </cell>
        </row>
        <row r="825">
          <cell r="A825">
            <v>430320</v>
          </cell>
          <cell r="B825" t="str">
            <v>CACIQUE DOBLE</v>
          </cell>
          <cell r="C825" t="str">
            <v>RS</v>
          </cell>
        </row>
        <row r="826">
          <cell r="A826">
            <v>410830</v>
          </cell>
          <cell r="B826" t="str">
            <v>FOZ DO IGUACU</v>
          </cell>
          <cell r="C826" t="str">
            <v>PR</v>
          </cell>
        </row>
        <row r="827">
          <cell r="A827">
            <v>317170</v>
          </cell>
          <cell r="B827" t="str">
            <v>VIRGINIA</v>
          </cell>
          <cell r="C827" t="str">
            <v>MG</v>
          </cell>
        </row>
        <row r="828">
          <cell r="A828">
            <v>316480</v>
          </cell>
          <cell r="B828" t="str">
            <v>SAO SEBASTIAO DO RIO PRETO</v>
          </cell>
          <cell r="C828" t="str">
            <v>MG</v>
          </cell>
        </row>
        <row r="829">
          <cell r="A829">
            <v>354710</v>
          </cell>
          <cell r="B829" t="str">
            <v>SANTA MERCEDES</v>
          </cell>
          <cell r="C829" t="str">
            <v>SP</v>
          </cell>
        </row>
        <row r="830">
          <cell r="A830">
            <v>310250</v>
          </cell>
          <cell r="B830" t="str">
            <v>AMPARO DO SERRA</v>
          </cell>
          <cell r="C830" t="str">
            <v>MG</v>
          </cell>
        </row>
        <row r="831">
          <cell r="A831">
            <v>317130</v>
          </cell>
          <cell r="B831" t="str">
            <v>VICOSA</v>
          </cell>
          <cell r="C831" t="str">
            <v>MG</v>
          </cell>
        </row>
        <row r="832">
          <cell r="A832">
            <v>431120</v>
          </cell>
          <cell r="B832" t="str">
            <v>JULIO DE CASTILHOS</v>
          </cell>
          <cell r="C832" t="str">
            <v>RS</v>
          </cell>
        </row>
        <row r="833">
          <cell r="A833">
            <v>350945</v>
          </cell>
          <cell r="B833" t="str">
            <v>CAMPINA DO MONTE ALEGRE</v>
          </cell>
          <cell r="C833" t="str">
            <v>SP</v>
          </cell>
        </row>
        <row r="834">
          <cell r="A834">
            <v>500460</v>
          </cell>
          <cell r="B834" t="str">
            <v>ITAQUIRAI</v>
          </cell>
          <cell r="C834" t="str">
            <v>MS</v>
          </cell>
        </row>
        <row r="835">
          <cell r="A835">
            <v>310320</v>
          </cell>
          <cell r="B835" t="str">
            <v>ARACAI</v>
          </cell>
          <cell r="C835" t="str">
            <v>MG</v>
          </cell>
        </row>
        <row r="836">
          <cell r="A836">
            <v>313720</v>
          </cell>
          <cell r="B836" t="str">
            <v>LAGOA DA PRATA</v>
          </cell>
          <cell r="C836" t="str">
            <v>MG</v>
          </cell>
        </row>
        <row r="837">
          <cell r="A837">
            <v>314900</v>
          </cell>
          <cell r="B837" t="str">
            <v>PEDRA DOURADA</v>
          </cell>
          <cell r="C837" t="str">
            <v>MG</v>
          </cell>
        </row>
        <row r="838">
          <cell r="A838">
            <v>310510</v>
          </cell>
          <cell r="B838" t="str">
            <v>BAMBUI</v>
          </cell>
          <cell r="C838" t="str">
            <v>MG</v>
          </cell>
        </row>
        <row r="839">
          <cell r="A839">
            <v>310540</v>
          </cell>
          <cell r="B839" t="str">
            <v>BARAO DE COCAIS</v>
          </cell>
          <cell r="C839" t="str">
            <v>MG</v>
          </cell>
        </row>
        <row r="840">
          <cell r="A840">
            <v>421620</v>
          </cell>
          <cell r="B840" t="str">
            <v>SAO FRANCISCO DO SUL</v>
          </cell>
          <cell r="C840" t="str">
            <v>SC</v>
          </cell>
        </row>
        <row r="841">
          <cell r="A841">
            <v>314780</v>
          </cell>
          <cell r="B841" t="str">
            <v>PASSA-VINTE</v>
          </cell>
          <cell r="C841" t="str">
            <v>MG</v>
          </cell>
        </row>
        <row r="842">
          <cell r="A842">
            <v>311640</v>
          </cell>
          <cell r="B842" t="str">
            <v>CLARAVAL</v>
          </cell>
          <cell r="C842" t="str">
            <v>MG</v>
          </cell>
        </row>
        <row r="843">
          <cell r="A843">
            <v>353570</v>
          </cell>
          <cell r="B843" t="str">
            <v>PARAISO</v>
          </cell>
          <cell r="C843" t="str">
            <v>SP</v>
          </cell>
        </row>
        <row r="844">
          <cell r="A844">
            <v>316250</v>
          </cell>
          <cell r="B844" t="str">
            <v>SAO JOAO DEL REI</v>
          </cell>
          <cell r="C844" t="str">
            <v>MG</v>
          </cell>
        </row>
        <row r="845">
          <cell r="A845">
            <v>316292</v>
          </cell>
          <cell r="B845" t="str">
            <v>SAO JOAQUIM DE BICAS</v>
          </cell>
          <cell r="C845" t="str">
            <v>MG</v>
          </cell>
        </row>
        <row r="846">
          <cell r="A846">
            <v>314430</v>
          </cell>
          <cell r="B846" t="str">
            <v>NANUQUE</v>
          </cell>
          <cell r="C846" t="str">
            <v>MG</v>
          </cell>
        </row>
        <row r="847">
          <cell r="A847">
            <v>314580</v>
          </cell>
          <cell r="B847" t="str">
            <v>ONCA DE PITANGUI</v>
          </cell>
          <cell r="C847" t="str">
            <v>MG</v>
          </cell>
        </row>
        <row r="848">
          <cell r="A848">
            <v>315960</v>
          </cell>
          <cell r="B848" t="str">
            <v>SANTA RITA DO SAPUCAI</v>
          </cell>
          <cell r="C848" t="str">
            <v>MG</v>
          </cell>
        </row>
        <row r="849">
          <cell r="A849">
            <v>353020</v>
          </cell>
          <cell r="B849" t="str">
            <v>MIRANTE DO PARANAPANEMA</v>
          </cell>
          <cell r="C849" t="str">
            <v>SP</v>
          </cell>
        </row>
        <row r="850">
          <cell r="A850">
            <v>311090</v>
          </cell>
          <cell r="B850" t="str">
            <v>CAMPANHA</v>
          </cell>
          <cell r="C850" t="str">
            <v>MG</v>
          </cell>
        </row>
        <row r="851">
          <cell r="A851">
            <v>421507</v>
          </cell>
          <cell r="B851" t="str">
            <v>RIQUEZA</v>
          </cell>
          <cell r="C851" t="str">
            <v>SC</v>
          </cell>
        </row>
        <row r="852">
          <cell r="A852">
            <v>432166</v>
          </cell>
          <cell r="B852" t="str">
            <v>TRES CACHOEIRAS</v>
          </cell>
          <cell r="C852" t="str">
            <v>RS</v>
          </cell>
        </row>
        <row r="853">
          <cell r="A853">
            <v>315640</v>
          </cell>
          <cell r="B853" t="str">
            <v>ROMARIA</v>
          </cell>
          <cell r="C853" t="str">
            <v>MG</v>
          </cell>
        </row>
        <row r="854">
          <cell r="A854">
            <v>310450</v>
          </cell>
          <cell r="B854" t="str">
            <v>ARINOS</v>
          </cell>
          <cell r="C854" t="str">
            <v>MG</v>
          </cell>
        </row>
        <row r="855">
          <cell r="A855">
            <v>310030</v>
          </cell>
          <cell r="B855" t="str">
            <v>ABRE CAMPO</v>
          </cell>
          <cell r="C855" t="str">
            <v>MG</v>
          </cell>
        </row>
        <row r="856">
          <cell r="A856">
            <v>312340</v>
          </cell>
          <cell r="B856" t="str">
            <v>DORESOPOLIS</v>
          </cell>
          <cell r="C856" t="str">
            <v>MG</v>
          </cell>
        </row>
        <row r="857">
          <cell r="A857">
            <v>317047</v>
          </cell>
          <cell r="B857" t="str">
            <v>URUANA DE MINAS</v>
          </cell>
          <cell r="C857" t="str">
            <v>MG</v>
          </cell>
        </row>
        <row r="858">
          <cell r="A858">
            <v>316680</v>
          </cell>
          <cell r="B858" t="str">
            <v>SERRA DO SALITRE</v>
          </cell>
          <cell r="C858" t="str">
            <v>MG</v>
          </cell>
        </row>
        <row r="859">
          <cell r="A859">
            <v>312020</v>
          </cell>
          <cell r="B859" t="str">
            <v>CRISTAIS</v>
          </cell>
          <cell r="C859" t="str">
            <v>MG</v>
          </cell>
        </row>
        <row r="860">
          <cell r="A860">
            <v>310800</v>
          </cell>
          <cell r="B860" t="str">
            <v>BOM SUCESSO</v>
          </cell>
          <cell r="C860" t="str">
            <v>MG</v>
          </cell>
        </row>
        <row r="861">
          <cell r="A861">
            <v>310870</v>
          </cell>
          <cell r="B861" t="str">
            <v>BRAS PIRES</v>
          </cell>
          <cell r="C861" t="str">
            <v>MG</v>
          </cell>
        </row>
        <row r="862">
          <cell r="A862">
            <v>315310</v>
          </cell>
          <cell r="B862" t="str">
            <v>PRESIDENTE BERNARDES</v>
          </cell>
          <cell r="C862" t="str">
            <v>MG</v>
          </cell>
        </row>
        <row r="863">
          <cell r="A863">
            <v>310990</v>
          </cell>
          <cell r="B863" t="str">
            <v>CAETANOPOLIS</v>
          </cell>
          <cell r="C863" t="str">
            <v>MG</v>
          </cell>
        </row>
        <row r="864">
          <cell r="A864">
            <v>410655</v>
          </cell>
          <cell r="B864" t="str">
            <v>CORUMBATAI DO SUL</v>
          </cell>
          <cell r="C864" t="str">
            <v>PR</v>
          </cell>
        </row>
        <row r="865">
          <cell r="A865">
            <v>431555</v>
          </cell>
          <cell r="B865" t="str">
            <v>RIO DOS INDIOS</v>
          </cell>
          <cell r="C865" t="str">
            <v>RS</v>
          </cell>
        </row>
        <row r="866">
          <cell r="A866">
            <v>315710</v>
          </cell>
          <cell r="B866" t="str">
            <v>SALTO DA DIVISA</v>
          </cell>
          <cell r="C866" t="str">
            <v>MG</v>
          </cell>
        </row>
        <row r="867">
          <cell r="A867">
            <v>313835</v>
          </cell>
          <cell r="B867" t="str">
            <v>LEME DO PRADO</v>
          </cell>
          <cell r="C867" t="str">
            <v>MG</v>
          </cell>
        </row>
        <row r="868">
          <cell r="A868">
            <v>500400</v>
          </cell>
          <cell r="B868" t="str">
            <v>GLORIA DE DOURADOS</v>
          </cell>
          <cell r="C868" t="str">
            <v>MS</v>
          </cell>
        </row>
        <row r="869">
          <cell r="A869">
            <v>312735</v>
          </cell>
          <cell r="B869" t="str">
            <v>GLAUCILANDIA</v>
          </cell>
          <cell r="C869" t="str">
            <v>MG</v>
          </cell>
        </row>
        <row r="870">
          <cell r="A870">
            <v>420400</v>
          </cell>
          <cell r="B870" t="str">
            <v>CATANDUVAS</v>
          </cell>
          <cell r="C870" t="str">
            <v>SC</v>
          </cell>
        </row>
        <row r="871">
          <cell r="A871">
            <v>351480</v>
          </cell>
          <cell r="B871" t="str">
            <v>ELDORADO</v>
          </cell>
          <cell r="C871" t="str">
            <v>SP</v>
          </cell>
        </row>
        <row r="872">
          <cell r="A872">
            <v>312510</v>
          </cell>
          <cell r="B872" t="str">
            <v>EXTREMA</v>
          </cell>
          <cell r="C872" t="str">
            <v>MG</v>
          </cell>
        </row>
        <row r="873">
          <cell r="A873">
            <v>311920</v>
          </cell>
          <cell r="B873" t="str">
            <v>COROACI</v>
          </cell>
          <cell r="C873" t="str">
            <v>MG</v>
          </cell>
        </row>
        <row r="874">
          <cell r="A874">
            <v>316960</v>
          </cell>
          <cell r="B874" t="str">
            <v>TUPACIGUARA</v>
          </cell>
          <cell r="C874" t="str">
            <v>MG</v>
          </cell>
        </row>
        <row r="875">
          <cell r="A875">
            <v>311600</v>
          </cell>
          <cell r="B875" t="str">
            <v>CHALE</v>
          </cell>
          <cell r="C875" t="str">
            <v>MG</v>
          </cell>
        </row>
        <row r="876">
          <cell r="A876">
            <v>500660</v>
          </cell>
          <cell r="B876" t="str">
            <v>PONTA PORA</v>
          </cell>
          <cell r="C876" t="str">
            <v>MS</v>
          </cell>
        </row>
        <row r="877">
          <cell r="A877">
            <v>314465</v>
          </cell>
          <cell r="B877" t="str">
            <v>NINHEIRA</v>
          </cell>
          <cell r="C877" t="str">
            <v>MG</v>
          </cell>
        </row>
        <row r="878">
          <cell r="A878">
            <v>314320</v>
          </cell>
          <cell r="B878" t="str">
            <v>MONTE SANTO DE MINAS</v>
          </cell>
          <cell r="C878" t="str">
            <v>MG</v>
          </cell>
        </row>
        <row r="879">
          <cell r="A879">
            <v>312950</v>
          </cell>
          <cell r="B879" t="str">
            <v>IBIA</v>
          </cell>
          <cell r="C879" t="str">
            <v>MG</v>
          </cell>
        </row>
        <row r="880">
          <cell r="A880">
            <v>314830</v>
          </cell>
          <cell r="B880" t="str">
            <v>PAULA CANDIDO</v>
          </cell>
          <cell r="C880" t="str">
            <v>MG</v>
          </cell>
        </row>
        <row r="881">
          <cell r="A881">
            <v>420930</v>
          </cell>
          <cell r="B881" t="str">
            <v>LAGES</v>
          </cell>
          <cell r="C881" t="str">
            <v>SC</v>
          </cell>
        </row>
        <row r="882">
          <cell r="A882">
            <v>311210</v>
          </cell>
          <cell r="B882" t="str">
            <v>CAPARAO</v>
          </cell>
          <cell r="C882" t="str">
            <v>MG</v>
          </cell>
        </row>
        <row r="883">
          <cell r="A883">
            <v>314530</v>
          </cell>
          <cell r="B883" t="str">
            <v>NOVO CRUZEIRO</v>
          </cell>
          <cell r="C883" t="str">
            <v>MG</v>
          </cell>
        </row>
        <row r="884">
          <cell r="A884">
            <v>313620</v>
          </cell>
          <cell r="B884" t="str">
            <v>JOAO MONLEVADE</v>
          </cell>
          <cell r="C884" t="str">
            <v>MG</v>
          </cell>
        </row>
        <row r="885">
          <cell r="A885">
            <v>313290</v>
          </cell>
          <cell r="B885" t="str">
            <v>ITAMOGI</v>
          </cell>
          <cell r="C885" t="str">
            <v>MG</v>
          </cell>
        </row>
        <row r="886">
          <cell r="A886">
            <v>510454</v>
          </cell>
          <cell r="B886" t="str">
            <v>ITANHANGA</v>
          </cell>
          <cell r="C886" t="str">
            <v>MT</v>
          </cell>
        </row>
        <row r="887">
          <cell r="A887">
            <v>313390</v>
          </cell>
          <cell r="B887" t="str">
            <v>ITAVERAVA</v>
          </cell>
          <cell r="C887" t="str">
            <v>MG</v>
          </cell>
        </row>
        <row r="888">
          <cell r="A888">
            <v>312570</v>
          </cell>
          <cell r="B888" t="str">
            <v>FELIXLANDIA</v>
          </cell>
          <cell r="C888" t="str">
            <v>MG</v>
          </cell>
        </row>
        <row r="889">
          <cell r="A889">
            <v>313753</v>
          </cell>
          <cell r="B889" t="str">
            <v>LAGOA GRANDE</v>
          </cell>
          <cell r="C889" t="str">
            <v>MG</v>
          </cell>
        </row>
        <row r="890">
          <cell r="A890">
            <v>316930</v>
          </cell>
          <cell r="B890" t="str">
            <v>TRES CORACOES</v>
          </cell>
          <cell r="C890" t="str">
            <v>MG</v>
          </cell>
        </row>
        <row r="891">
          <cell r="A891">
            <v>310790</v>
          </cell>
          <cell r="B891" t="str">
            <v>BOM REPOUSO</v>
          </cell>
          <cell r="C891" t="str">
            <v>MG</v>
          </cell>
        </row>
        <row r="892">
          <cell r="A892">
            <v>315440</v>
          </cell>
          <cell r="B892" t="str">
            <v>RESSAQUINHA</v>
          </cell>
          <cell r="C892" t="str">
            <v>MG</v>
          </cell>
        </row>
        <row r="893">
          <cell r="A893">
            <v>314180</v>
          </cell>
          <cell r="B893" t="str">
            <v>MINAS NOVAS</v>
          </cell>
          <cell r="C893" t="str">
            <v>MG</v>
          </cell>
        </row>
        <row r="894">
          <cell r="A894">
            <v>312530</v>
          </cell>
          <cell r="B894" t="str">
            <v>FARIA LEMOS</v>
          </cell>
          <cell r="C894" t="str">
            <v>MG</v>
          </cell>
        </row>
        <row r="895">
          <cell r="A895">
            <v>313270</v>
          </cell>
          <cell r="B895" t="str">
            <v>ITAMBACURI</v>
          </cell>
          <cell r="C895" t="str">
            <v>MG</v>
          </cell>
        </row>
        <row r="896">
          <cell r="A896">
            <v>351300</v>
          </cell>
          <cell r="B896" t="str">
            <v>COTIA</v>
          </cell>
          <cell r="C896" t="str">
            <v>SP</v>
          </cell>
        </row>
        <row r="897">
          <cell r="A897">
            <v>520330</v>
          </cell>
          <cell r="B897" t="str">
            <v>BELA VISTA DE GOIAS</v>
          </cell>
          <cell r="C897" t="str">
            <v>GO</v>
          </cell>
        </row>
        <row r="898">
          <cell r="A898">
            <v>312690</v>
          </cell>
          <cell r="B898" t="str">
            <v>FREI INOCENCIO</v>
          </cell>
          <cell r="C898" t="str">
            <v>MG</v>
          </cell>
        </row>
        <row r="899">
          <cell r="A899">
            <v>314220</v>
          </cell>
          <cell r="B899" t="str">
            <v>MIRAI</v>
          </cell>
          <cell r="C899" t="str">
            <v>MG</v>
          </cell>
        </row>
        <row r="900">
          <cell r="A900">
            <v>316556</v>
          </cell>
          <cell r="B900" t="str">
            <v>SEM-PEIXE</v>
          </cell>
          <cell r="C900" t="str">
            <v>MG</v>
          </cell>
        </row>
        <row r="901">
          <cell r="A901">
            <v>310780</v>
          </cell>
          <cell r="B901" t="str">
            <v>BOM JESUS DO GALHO</v>
          </cell>
          <cell r="C901" t="str">
            <v>MG</v>
          </cell>
        </row>
        <row r="902">
          <cell r="A902">
            <v>310410</v>
          </cell>
          <cell r="B902" t="str">
            <v>ARCEBURGO</v>
          </cell>
          <cell r="C902" t="str">
            <v>MG</v>
          </cell>
        </row>
        <row r="903">
          <cell r="A903">
            <v>314090</v>
          </cell>
          <cell r="B903" t="str">
            <v>MATIPO</v>
          </cell>
          <cell r="C903" t="str">
            <v>MG</v>
          </cell>
        </row>
        <row r="904">
          <cell r="A904">
            <v>420845</v>
          </cell>
          <cell r="B904" t="str">
            <v>ITAPOA</v>
          </cell>
          <cell r="C904" t="str">
            <v>SC</v>
          </cell>
        </row>
        <row r="905">
          <cell r="A905">
            <v>311940</v>
          </cell>
          <cell r="B905" t="str">
            <v>CORONEL FABRICIANO</v>
          </cell>
          <cell r="C905" t="str">
            <v>MG</v>
          </cell>
        </row>
        <row r="906">
          <cell r="A906">
            <v>431675</v>
          </cell>
          <cell r="B906" t="str">
            <v>SANTA CLARA DO SUL</v>
          </cell>
          <cell r="C906" t="str">
            <v>RS</v>
          </cell>
        </row>
        <row r="907">
          <cell r="A907">
            <v>421080</v>
          </cell>
          <cell r="B907" t="str">
            <v>MELEIRO</v>
          </cell>
          <cell r="C907" t="str">
            <v>SC</v>
          </cell>
        </row>
        <row r="908">
          <cell r="A908">
            <v>310330</v>
          </cell>
          <cell r="B908" t="str">
            <v>ARACITABA</v>
          </cell>
          <cell r="C908" t="str">
            <v>MG</v>
          </cell>
        </row>
        <row r="909">
          <cell r="A909">
            <v>310470</v>
          </cell>
          <cell r="B909" t="str">
            <v>ATALEIA</v>
          </cell>
          <cell r="C909" t="str">
            <v>MG</v>
          </cell>
        </row>
        <row r="910">
          <cell r="A910">
            <v>510621</v>
          </cell>
          <cell r="B910" t="str">
            <v>NOVA CANAA DO NORTE</v>
          </cell>
          <cell r="C910" t="str">
            <v>MT</v>
          </cell>
        </row>
        <row r="911">
          <cell r="A911">
            <v>420910</v>
          </cell>
          <cell r="B911" t="str">
            <v>JOINVILLE</v>
          </cell>
          <cell r="C911" t="str">
            <v>SC</v>
          </cell>
        </row>
        <row r="912">
          <cell r="A912">
            <v>313470</v>
          </cell>
          <cell r="B912" t="str">
            <v>JACINTO</v>
          </cell>
          <cell r="C912" t="str">
            <v>MG</v>
          </cell>
        </row>
        <row r="913">
          <cell r="A913">
            <v>353950</v>
          </cell>
          <cell r="B913" t="str">
            <v>PITANGUEIRAS</v>
          </cell>
          <cell r="C913" t="str">
            <v>SP</v>
          </cell>
        </row>
        <row r="914">
          <cell r="A914">
            <v>352070</v>
          </cell>
          <cell r="B914" t="str">
            <v>INDIAPORA</v>
          </cell>
          <cell r="C914" t="str">
            <v>SP</v>
          </cell>
        </row>
        <row r="915">
          <cell r="A915">
            <v>317160</v>
          </cell>
          <cell r="B915" t="str">
            <v>VIRGEM DA LAPA</v>
          </cell>
          <cell r="C915" t="str">
            <v>MG</v>
          </cell>
        </row>
        <row r="916">
          <cell r="A916">
            <v>411910</v>
          </cell>
          <cell r="B916" t="str">
            <v>PIEN</v>
          </cell>
          <cell r="C916" t="str">
            <v>PR</v>
          </cell>
        </row>
        <row r="917">
          <cell r="A917">
            <v>421790</v>
          </cell>
          <cell r="B917" t="str">
            <v>TANGARA</v>
          </cell>
          <cell r="C917" t="str">
            <v>SC</v>
          </cell>
        </row>
        <row r="918">
          <cell r="A918">
            <v>314410</v>
          </cell>
          <cell r="B918" t="str">
            <v>MUZAMBINHO</v>
          </cell>
          <cell r="C918" t="str">
            <v>MG</v>
          </cell>
        </row>
        <row r="919">
          <cell r="A919">
            <v>350020</v>
          </cell>
          <cell r="B919" t="str">
            <v>ADOLFO</v>
          </cell>
          <cell r="C919" t="str">
            <v>SP</v>
          </cell>
        </row>
        <row r="920">
          <cell r="A920">
            <v>313590</v>
          </cell>
          <cell r="B920" t="str">
            <v>JESUANIA</v>
          </cell>
          <cell r="C920" t="str">
            <v>MG</v>
          </cell>
        </row>
        <row r="921">
          <cell r="A921">
            <v>314330</v>
          </cell>
          <cell r="B921" t="str">
            <v>MONTES CLAROS</v>
          </cell>
          <cell r="C921" t="str">
            <v>MG</v>
          </cell>
        </row>
        <row r="922">
          <cell r="A922">
            <v>261110</v>
          </cell>
          <cell r="B922" t="str">
            <v>PETROLINA</v>
          </cell>
          <cell r="C922" t="str">
            <v>PE</v>
          </cell>
        </row>
        <row r="923">
          <cell r="A923">
            <v>510480</v>
          </cell>
          <cell r="B923" t="str">
            <v>JACIARA</v>
          </cell>
          <cell r="C923" t="str">
            <v>MT</v>
          </cell>
        </row>
        <row r="924">
          <cell r="A924">
            <v>313000</v>
          </cell>
          <cell r="B924" t="str">
            <v>IBITURUNA</v>
          </cell>
          <cell r="C924" t="str">
            <v>MG</v>
          </cell>
        </row>
        <row r="925">
          <cell r="A925">
            <v>310590</v>
          </cell>
          <cell r="B925" t="str">
            <v>BARROSO</v>
          </cell>
          <cell r="C925" t="str">
            <v>MG</v>
          </cell>
        </row>
        <row r="926">
          <cell r="A926">
            <v>310290</v>
          </cell>
          <cell r="B926" t="str">
            <v>ANTONIO CARLOS</v>
          </cell>
          <cell r="C926" t="str">
            <v>MG</v>
          </cell>
        </row>
        <row r="927">
          <cell r="A927">
            <v>312790</v>
          </cell>
          <cell r="B927" t="str">
            <v>GRUPIARA</v>
          </cell>
          <cell r="C927" t="str">
            <v>MG</v>
          </cell>
        </row>
        <row r="928">
          <cell r="A928">
            <v>317120</v>
          </cell>
          <cell r="B928" t="str">
            <v>VESPASIANO</v>
          </cell>
          <cell r="C928" t="str">
            <v>MG</v>
          </cell>
        </row>
        <row r="929">
          <cell r="A929">
            <v>314585</v>
          </cell>
          <cell r="B929" t="str">
            <v>ORATORIOS</v>
          </cell>
          <cell r="C929" t="str">
            <v>MG</v>
          </cell>
        </row>
        <row r="930">
          <cell r="A930">
            <v>312140</v>
          </cell>
          <cell r="B930" t="str">
            <v>DESTERRO DE ENTRE RIOS</v>
          </cell>
          <cell r="C930" t="str">
            <v>MG</v>
          </cell>
        </row>
        <row r="931">
          <cell r="A931">
            <v>312130</v>
          </cell>
          <cell r="B931" t="str">
            <v>DESCOBERTO</v>
          </cell>
          <cell r="C931" t="str">
            <v>MG</v>
          </cell>
        </row>
        <row r="932">
          <cell r="A932">
            <v>315810</v>
          </cell>
          <cell r="B932" t="str">
            <v>SANTA MARIA DO SALTO</v>
          </cell>
          <cell r="C932" t="str">
            <v>MG</v>
          </cell>
        </row>
        <row r="933">
          <cell r="A933">
            <v>314960</v>
          </cell>
          <cell r="B933" t="str">
            <v>PEQUI</v>
          </cell>
          <cell r="C933" t="str">
            <v>MG</v>
          </cell>
        </row>
        <row r="934">
          <cell r="A934">
            <v>314440</v>
          </cell>
          <cell r="B934" t="str">
            <v>NATERCIA</v>
          </cell>
          <cell r="C934" t="str">
            <v>MG</v>
          </cell>
        </row>
        <row r="935">
          <cell r="A935">
            <v>310050</v>
          </cell>
          <cell r="B935" t="str">
            <v>ACUCENA</v>
          </cell>
          <cell r="C935" t="str">
            <v>MG</v>
          </cell>
        </row>
        <row r="936">
          <cell r="A936">
            <v>315737</v>
          </cell>
          <cell r="B936" t="str">
            <v>SANTA CRUZ DE SALINAS</v>
          </cell>
          <cell r="C936" t="str">
            <v>MG</v>
          </cell>
        </row>
        <row r="937">
          <cell r="A937">
            <v>316710</v>
          </cell>
          <cell r="B937" t="str">
            <v>SERRO</v>
          </cell>
          <cell r="C937" t="str">
            <v>MG</v>
          </cell>
        </row>
        <row r="938">
          <cell r="A938">
            <v>316900</v>
          </cell>
          <cell r="B938" t="str">
            <v>TOCANTINS</v>
          </cell>
          <cell r="C938" t="str">
            <v>MG</v>
          </cell>
        </row>
        <row r="939">
          <cell r="A939">
            <v>420208</v>
          </cell>
          <cell r="B939" t="str">
            <v>BANDEIRANTE</v>
          </cell>
          <cell r="C939" t="str">
            <v>SC</v>
          </cell>
        </row>
        <row r="940">
          <cell r="A940">
            <v>311320</v>
          </cell>
          <cell r="B940" t="str">
            <v>CARANDAI</v>
          </cell>
          <cell r="C940" t="str">
            <v>MG</v>
          </cell>
        </row>
        <row r="941">
          <cell r="A941">
            <v>315217</v>
          </cell>
          <cell r="B941" t="str">
            <v>PONTO DOS VOLANTES</v>
          </cell>
          <cell r="C941" t="str">
            <v>MG</v>
          </cell>
        </row>
        <row r="942">
          <cell r="A942">
            <v>351512</v>
          </cell>
          <cell r="B942" t="str">
            <v>EMILIANOPOLIS</v>
          </cell>
          <cell r="C942" t="str">
            <v>SP</v>
          </cell>
        </row>
        <row r="943">
          <cell r="A943">
            <v>311800</v>
          </cell>
          <cell r="B943" t="str">
            <v>CONGONHAS</v>
          </cell>
          <cell r="C943" t="str">
            <v>MG</v>
          </cell>
        </row>
        <row r="944">
          <cell r="A944">
            <v>420917</v>
          </cell>
          <cell r="B944" t="str">
            <v>JUPIA</v>
          </cell>
          <cell r="C944" t="str">
            <v>SC</v>
          </cell>
        </row>
        <row r="945">
          <cell r="A945">
            <v>311530</v>
          </cell>
          <cell r="B945" t="str">
            <v>CATAGUASES</v>
          </cell>
          <cell r="C945" t="str">
            <v>MG</v>
          </cell>
        </row>
        <row r="946">
          <cell r="A946">
            <v>421225</v>
          </cell>
          <cell r="B946" t="str">
            <v>PASSO DE TORRES</v>
          </cell>
          <cell r="C946" t="str">
            <v>SC</v>
          </cell>
        </row>
        <row r="947">
          <cell r="A947">
            <v>310380</v>
          </cell>
          <cell r="B947" t="str">
            <v>ARAPUA</v>
          </cell>
          <cell r="C947" t="str">
            <v>MG</v>
          </cell>
        </row>
        <row r="948">
          <cell r="A948">
            <v>316230</v>
          </cell>
          <cell r="B948" t="str">
            <v>SAO JOAO DA MATA</v>
          </cell>
          <cell r="C948" t="str">
            <v>MG</v>
          </cell>
        </row>
        <row r="949">
          <cell r="A949">
            <v>350550</v>
          </cell>
          <cell r="B949" t="str">
            <v>BARRETOS</v>
          </cell>
          <cell r="C949" t="str">
            <v>SP</v>
          </cell>
        </row>
        <row r="950">
          <cell r="A950">
            <v>310750</v>
          </cell>
          <cell r="B950" t="str">
            <v>BOM JARDIM DE MINAS</v>
          </cell>
          <cell r="C950" t="str">
            <v>MG</v>
          </cell>
        </row>
        <row r="951">
          <cell r="A951">
            <v>312235</v>
          </cell>
          <cell r="B951" t="str">
            <v>DIVISA ALEGRE</v>
          </cell>
          <cell r="C951" t="str">
            <v>MG</v>
          </cell>
        </row>
        <row r="952">
          <cell r="A952">
            <v>311690</v>
          </cell>
          <cell r="B952" t="str">
            <v>COMENDADOR GOMES</v>
          </cell>
          <cell r="C952" t="str">
            <v>MG</v>
          </cell>
        </row>
        <row r="953">
          <cell r="A953">
            <v>310090</v>
          </cell>
          <cell r="B953" t="str">
            <v>AGUAS FORMOSAS</v>
          </cell>
          <cell r="C953" t="str">
            <v>MG</v>
          </cell>
        </row>
        <row r="954">
          <cell r="A954">
            <v>314200</v>
          </cell>
          <cell r="B954" t="str">
            <v>MIRABELA</v>
          </cell>
          <cell r="C954" t="str">
            <v>MG</v>
          </cell>
        </row>
        <row r="955">
          <cell r="A955">
            <v>315830</v>
          </cell>
          <cell r="B955" t="str">
            <v>SANTANA DA VARGEM</v>
          </cell>
          <cell r="C955" t="str">
            <v>MG</v>
          </cell>
        </row>
        <row r="956">
          <cell r="A956">
            <v>314670</v>
          </cell>
          <cell r="B956" t="str">
            <v>PALMA</v>
          </cell>
          <cell r="C956" t="str">
            <v>MG</v>
          </cell>
        </row>
        <row r="957">
          <cell r="A957">
            <v>351160</v>
          </cell>
          <cell r="B957" t="str">
            <v>CESARIO LANGE</v>
          </cell>
          <cell r="C957" t="str">
            <v>SP</v>
          </cell>
        </row>
        <row r="958">
          <cell r="A958">
            <v>313862</v>
          </cell>
          <cell r="B958" t="str">
            <v>LIMEIRA DO OESTE</v>
          </cell>
          <cell r="C958" t="str">
            <v>MG</v>
          </cell>
        </row>
        <row r="959">
          <cell r="A959">
            <v>311560</v>
          </cell>
          <cell r="B959" t="str">
            <v>CEDRO DO ABAETE</v>
          </cell>
          <cell r="C959" t="str">
            <v>MG</v>
          </cell>
        </row>
        <row r="960">
          <cell r="A960">
            <v>410785</v>
          </cell>
          <cell r="B960" t="str">
            <v>FLOR DA SERRA DO SUL</v>
          </cell>
          <cell r="C960" t="str">
            <v>PR</v>
          </cell>
        </row>
        <row r="961">
          <cell r="A961">
            <v>312050</v>
          </cell>
          <cell r="B961" t="str">
            <v>CRISTINA</v>
          </cell>
          <cell r="C961" t="str">
            <v>MG</v>
          </cell>
        </row>
        <row r="962">
          <cell r="A962">
            <v>420350</v>
          </cell>
          <cell r="B962" t="str">
            <v>CAMPO ERE</v>
          </cell>
          <cell r="C962" t="str">
            <v>SC</v>
          </cell>
        </row>
        <row r="963">
          <cell r="A963">
            <v>316255</v>
          </cell>
          <cell r="B963" t="str">
            <v>SAO JOAO DO MANHUACU</v>
          </cell>
          <cell r="C963" t="str">
            <v>MG</v>
          </cell>
        </row>
        <row r="964">
          <cell r="A964">
            <v>310940</v>
          </cell>
          <cell r="B964" t="str">
            <v>BURITIZEIRO</v>
          </cell>
          <cell r="C964" t="str">
            <v>MG</v>
          </cell>
        </row>
        <row r="965">
          <cell r="A965">
            <v>310925</v>
          </cell>
          <cell r="B965" t="str">
            <v>BUGRE</v>
          </cell>
          <cell r="C965" t="str">
            <v>MG</v>
          </cell>
        </row>
        <row r="966">
          <cell r="A966">
            <v>312707</v>
          </cell>
          <cell r="B966" t="str">
            <v>FRUTA DE LEITE</v>
          </cell>
          <cell r="C966" t="str">
            <v>MG</v>
          </cell>
        </row>
        <row r="967">
          <cell r="A967">
            <v>313867</v>
          </cell>
          <cell r="B967" t="str">
            <v>LUISBURGO</v>
          </cell>
          <cell r="C967" t="str">
            <v>MG</v>
          </cell>
        </row>
        <row r="968">
          <cell r="A968">
            <v>431230</v>
          </cell>
          <cell r="B968" t="str">
            <v>MIRAGUAI</v>
          </cell>
          <cell r="C968" t="str">
            <v>RS</v>
          </cell>
        </row>
        <row r="969">
          <cell r="A969">
            <v>310670</v>
          </cell>
          <cell r="B969" t="str">
            <v>BETIM</v>
          </cell>
          <cell r="C969" t="str">
            <v>MG</v>
          </cell>
        </row>
        <row r="970">
          <cell r="A970">
            <v>314400</v>
          </cell>
          <cell r="B970" t="str">
            <v>MUTUM</v>
          </cell>
          <cell r="C970" t="str">
            <v>MG</v>
          </cell>
        </row>
        <row r="971">
          <cell r="A971">
            <v>315110</v>
          </cell>
          <cell r="B971" t="str">
            <v>PIRAPETINGA</v>
          </cell>
          <cell r="C971" t="str">
            <v>MG</v>
          </cell>
        </row>
        <row r="972">
          <cell r="A972">
            <v>312640</v>
          </cell>
          <cell r="B972" t="str">
            <v>FORTUNA DE MINAS</v>
          </cell>
          <cell r="C972" t="str">
            <v>MG</v>
          </cell>
        </row>
        <row r="973">
          <cell r="A973">
            <v>315765</v>
          </cell>
          <cell r="B973" t="str">
            <v>SANTA HELENA DE MINAS</v>
          </cell>
          <cell r="C973" t="str">
            <v>MG</v>
          </cell>
        </row>
        <row r="974">
          <cell r="A974">
            <v>430192</v>
          </cell>
          <cell r="B974" t="str">
            <v>BARRA DO RIO AZUL</v>
          </cell>
          <cell r="C974" t="str">
            <v>RS</v>
          </cell>
        </row>
        <row r="975">
          <cell r="A975">
            <v>314535</v>
          </cell>
          <cell r="B975" t="str">
            <v>NOVO ORIENTE DE MINAS</v>
          </cell>
          <cell r="C975" t="str">
            <v>MG</v>
          </cell>
        </row>
        <row r="976">
          <cell r="A976">
            <v>312030</v>
          </cell>
          <cell r="B976" t="str">
            <v>CRISTALIA</v>
          </cell>
          <cell r="C976" t="str">
            <v>MG</v>
          </cell>
        </row>
        <row r="977">
          <cell r="A977">
            <v>313660</v>
          </cell>
          <cell r="B977" t="str">
            <v>NOVA UNIAO</v>
          </cell>
          <cell r="C977" t="str">
            <v>MG</v>
          </cell>
        </row>
        <row r="978">
          <cell r="A978">
            <v>310140</v>
          </cell>
          <cell r="B978" t="str">
            <v>ALBERTINA</v>
          </cell>
          <cell r="C978" t="str">
            <v>MG</v>
          </cell>
        </row>
        <row r="979">
          <cell r="A979">
            <v>313260</v>
          </cell>
          <cell r="B979" t="str">
            <v>ITAMARATI DE MINAS</v>
          </cell>
          <cell r="C979" t="str">
            <v>MG</v>
          </cell>
        </row>
        <row r="980">
          <cell r="A980">
            <v>314540</v>
          </cell>
          <cell r="B980" t="str">
            <v>OLARIA</v>
          </cell>
          <cell r="C980" t="str">
            <v>MG</v>
          </cell>
        </row>
        <row r="981">
          <cell r="A981">
            <v>420475</v>
          </cell>
          <cell r="B981" t="str">
            <v>CUNHATAI</v>
          </cell>
          <cell r="C981" t="str">
            <v>SC</v>
          </cell>
        </row>
        <row r="982">
          <cell r="A982">
            <v>316560</v>
          </cell>
          <cell r="B982" t="str">
            <v>SENADOR CORTES</v>
          </cell>
          <cell r="C982" t="str">
            <v>MG</v>
          </cell>
        </row>
        <row r="983">
          <cell r="A983">
            <v>311880</v>
          </cell>
          <cell r="B983" t="str">
            <v>CORACAO DE JESUS</v>
          </cell>
          <cell r="C983" t="str">
            <v>MG</v>
          </cell>
        </row>
        <row r="984">
          <cell r="A984">
            <v>311250</v>
          </cell>
          <cell r="B984" t="str">
            <v>CAPIM BRANCO</v>
          </cell>
          <cell r="C984" t="str">
            <v>MG</v>
          </cell>
        </row>
        <row r="985">
          <cell r="A985">
            <v>316780</v>
          </cell>
          <cell r="B985" t="str">
            <v>SOLEDADE DE MINAS</v>
          </cell>
          <cell r="C985" t="str">
            <v>MG</v>
          </cell>
        </row>
        <row r="986">
          <cell r="A986">
            <v>313820</v>
          </cell>
          <cell r="B986" t="str">
            <v>LAVRAS</v>
          </cell>
          <cell r="C986" t="str">
            <v>MG</v>
          </cell>
        </row>
        <row r="987">
          <cell r="A987">
            <v>310660</v>
          </cell>
          <cell r="B987" t="str">
            <v>BERTOPOLIS</v>
          </cell>
          <cell r="C987" t="str">
            <v>MG</v>
          </cell>
        </row>
        <row r="988">
          <cell r="A988">
            <v>120040</v>
          </cell>
          <cell r="B988" t="str">
            <v>RIO BRANCO</v>
          </cell>
          <cell r="C988" t="str">
            <v>AC</v>
          </cell>
        </row>
        <row r="989">
          <cell r="A989">
            <v>311850</v>
          </cell>
          <cell r="B989" t="str">
            <v>CONSOLACAO</v>
          </cell>
          <cell r="C989" t="str">
            <v>MG</v>
          </cell>
        </row>
        <row r="990">
          <cell r="A990">
            <v>310880</v>
          </cell>
          <cell r="B990" t="str">
            <v>BRAUNAS</v>
          </cell>
          <cell r="C990" t="str">
            <v>MG</v>
          </cell>
        </row>
        <row r="991">
          <cell r="A991">
            <v>500515</v>
          </cell>
          <cell r="B991" t="str">
            <v>JUTI</v>
          </cell>
          <cell r="C991" t="str">
            <v>MS</v>
          </cell>
        </row>
        <row r="992">
          <cell r="A992">
            <v>314875</v>
          </cell>
          <cell r="B992" t="str">
            <v>PEDRA BONITA</v>
          </cell>
          <cell r="C992" t="str">
            <v>MG</v>
          </cell>
        </row>
        <row r="993">
          <cell r="A993">
            <v>312700</v>
          </cell>
          <cell r="B993" t="str">
            <v>FRONTEIRA</v>
          </cell>
          <cell r="C993" t="str">
            <v>MG</v>
          </cell>
        </row>
        <row r="994">
          <cell r="A994">
            <v>316190</v>
          </cell>
          <cell r="B994" t="str">
            <v>SAO GONCALO DO RIO ABAIXO</v>
          </cell>
          <cell r="C994" t="str">
            <v>MG</v>
          </cell>
        </row>
        <row r="995">
          <cell r="A995">
            <v>312400</v>
          </cell>
          <cell r="B995" t="str">
            <v>ERVALIA</v>
          </cell>
          <cell r="C995" t="str">
            <v>MG</v>
          </cell>
        </row>
        <row r="996">
          <cell r="A996">
            <v>313160</v>
          </cell>
          <cell r="B996" t="str">
            <v>IRAI DE MINAS</v>
          </cell>
          <cell r="C996" t="str">
            <v>MG</v>
          </cell>
        </row>
        <row r="997">
          <cell r="A997">
            <v>313190</v>
          </cell>
          <cell r="B997" t="str">
            <v>ITABIRITO</v>
          </cell>
          <cell r="C997" t="str">
            <v>MG</v>
          </cell>
        </row>
        <row r="998">
          <cell r="A998">
            <v>316820</v>
          </cell>
          <cell r="B998" t="str">
            <v>TAPIRAI</v>
          </cell>
          <cell r="C998" t="str">
            <v>MG</v>
          </cell>
        </row>
        <row r="999">
          <cell r="A999">
            <v>316840</v>
          </cell>
          <cell r="B999" t="str">
            <v>TARUMIRIM</v>
          </cell>
          <cell r="C999" t="str">
            <v>MG</v>
          </cell>
        </row>
        <row r="1000">
          <cell r="A1000">
            <v>315220</v>
          </cell>
          <cell r="B1000" t="str">
            <v>PORTEIRINHA</v>
          </cell>
          <cell r="C1000" t="str">
            <v>MG</v>
          </cell>
        </row>
        <row r="1001">
          <cell r="A1001">
            <v>421490</v>
          </cell>
          <cell r="B1001" t="str">
            <v>RIO FORTUNA</v>
          </cell>
          <cell r="C1001" t="str">
            <v>SC</v>
          </cell>
        </row>
        <row r="1002">
          <cell r="A1002">
            <v>311740</v>
          </cell>
          <cell r="B1002" t="str">
            <v>CONCEICAO DE IPANEMA</v>
          </cell>
          <cell r="C1002" t="str">
            <v>MG</v>
          </cell>
        </row>
        <row r="1003">
          <cell r="A1003">
            <v>431142</v>
          </cell>
          <cell r="B1003" t="str">
            <v>LAJEADO DO BUGRE</v>
          </cell>
          <cell r="C1003" t="str">
            <v>RS</v>
          </cell>
        </row>
        <row r="1004">
          <cell r="A1004">
            <v>311450</v>
          </cell>
          <cell r="B1004" t="str">
            <v>CARMOPOLIS DE MINAS</v>
          </cell>
          <cell r="C1004" t="str">
            <v>MG</v>
          </cell>
        </row>
        <row r="1005">
          <cell r="A1005">
            <v>311547</v>
          </cell>
          <cell r="B1005" t="str">
            <v>CATUTI</v>
          </cell>
          <cell r="C1005" t="str">
            <v>MG</v>
          </cell>
        </row>
        <row r="1006">
          <cell r="A1006">
            <v>313320</v>
          </cell>
          <cell r="B1006" t="str">
            <v>ITANHOMI</v>
          </cell>
          <cell r="C1006" t="str">
            <v>MG</v>
          </cell>
        </row>
        <row r="1007">
          <cell r="A1007">
            <v>315727</v>
          </cell>
          <cell r="B1007" t="str">
            <v>SANTA BARBARA DO MONTE VERDE</v>
          </cell>
          <cell r="C1007" t="str">
            <v>MG</v>
          </cell>
        </row>
        <row r="1008">
          <cell r="A1008">
            <v>315510</v>
          </cell>
          <cell r="B1008" t="str">
            <v>RIO DO PRADO</v>
          </cell>
          <cell r="C1008" t="str">
            <v>MG</v>
          </cell>
        </row>
        <row r="1009">
          <cell r="A1009">
            <v>312070</v>
          </cell>
          <cell r="B1009" t="str">
            <v>CRUZEIRO DA FORTALEZA</v>
          </cell>
          <cell r="C1009" t="str">
            <v>MG</v>
          </cell>
        </row>
        <row r="1010">
          <cell r="A1010">
            <v>320060</v>
          </cell>
          <cell r="B1010" t="str">
            <v>ARACRUZ</v>
          </cell>
          <cell r="C1010" t="str">
            <v>ES</v>
          </cell>
        </row>
        <row r="1011">
          <cell r="A1011">
            <v>316890</v>
          </cell>
          <cell r="B1011" t="str">
            <v>TIROS</v>
          </cell>
          <cell r="C1011" t="str">
            <v>MG</v>
          </cell>
        </row>
        <row r="1012">
          <cell r="A1012">
            <v>313630</v>
          </cell>
          <cell r="B1012" t="str">
            <v>JOAO PINHEIRO</v>
          </cell>
          <cell r="C1012" t="str">
            <v>MG</v>
          </cell>
        </row>
        <row r="1013">
          <cell r="A1013">
            <v>350275</v>
          </cell>
          <cell r="B1013" t="str">
            <v>ARACARIGUAMA</v>
          </cell>
          <cell r="C1013" t="str">
            <v>SP</v>
          </cell>
        </row>
        <row r="1014">
          <cell r="A1014">
            <v>311890</v>
          </cell>
          <cell r="B1014" t="str">
            <v>CORDISBURGO</v>
          </cell>
          <cell r="C1014" t="str">
            <v>MG</v>
          </cell>
        </row>
        <row r="1015">
          <cell r="A1015">
            <v>420757</v>
          </cell>
          <cell r="B1015" t="str">
            <v>IOMERE</v>
          </cell>
          <cell r="C1015" t="str">
            <v>SC</v>
          </cell>
        </row>
        <row r="1016">
          <cell r="A1016">
            <v>430692</v>
          </cell>
          <cell r="B1016" t="str">
            <v>ENGENHO VELHO</v>
          </cell>
          <cell r="C1016" t="str">
            <v>RS</v>
          </cell>
        </row>
        <row r="1017">
          <cell r="A1017">
            <v>432010</v>
          </cell>
          <cell r="B1017" t="str">
            <v>SARANDI</v>
          </cell>
          <cell r="C1017" t="str">
            <v>RS</v>
          </cell>
        </row>
        <row r="1018">
          <cell r="A1018">
            <v>312490</v>
          </cell>
          <cell r="B1018" t="str">
            <v>EUGENOPOLIS</v>
          </cell>
          <cell r="C1018" t="str">
            <v>MG</v>
          </cell>
        </row>
        <row r="1019">
          <cell r="A1019">
            <v>310650</v>
          </cell>
          <cell r="B1019" t="str">
            <v>BERILO</v>
          </cell>
          <cell r="C1019" t="str">
            <v>MG</v>
          </cell>
        </row>
        <row r="1020">
          <cell r="A1020">
            <v>352830</v>
          </cell>
          <cell r="B1020" t="str">
            <v>MAGDA</v>
          </cell>
          <cell r="C1020" t="str">
            <v>SP</v>
          </cell>
        </row>
        <row r="1021">
          <cell r="A1021">
            <v>350120</v>
          </cell>
          <cell r="B1021" t="str">
            <v>ALVARES FLORENCE</v>
          </cell>
          <cell r="C1021" t="str">
            <v>SP</v>
          </cell>
        </row>
        <row r="1022">
          <cell r="A1022">
            <v>311240</v>
          </cell>
          <cell r="B1022" t="str">
            <v>CAPETINGA</v>
          </cell>
          <cell r="C1022" t="str">
            <v>MG</v>
          </cell>
        </row>
        <row r="1023">
          <cell r="A1023">
            <v>314390</v>
          </cell>
          <cell r="B1023" t="str">
            <v>MURIAE</v>
          </cell>
          <cell r="C1023" t="str">
            <v>MG</v>
          </cell>
        </row>
        <row r="1024">
          <cell r="A1024">
            <v>312970</v>
          </cell>
          <cell r="B1024" t="str">
            <v>IBIRACI</v>
          </cell>
          <cell r="C1024" t="str">
            <v>MG</v>
          </cell>
        </row>
        <row r="1025">
          <cell r="A1025">
            <v>353284</v>
          </cell>
          <cell r="B1025" t="str">
            <v>NOVA CANAA PAULISTA</v>
          </cell>
          <cell r="C1025" t="str">
            <v>SP</v>
          </cell>
        </row>
        <row r="1026">
          <cell r="A1026">
            <v>313890</v>
          </cell>
          <cell r="B1026" t="str">
            <v>MACHACALIS</v>
          </cell>
          <cell r="C1026" t="str">
            <v>MG</v>
          </cell>
        </row>
        <row r="1027">
          <cell r="A1027">
            <v>411040</v>
          </cell>
          <cell r="B1027" t="str">
            <v>INDIANOPOLIS</v>
          </cell>
          <cell r="C1027" t="str">
            <v>PR</v>
          </cell>
        </row>
        <row r="1028">
          <cell r="A1028">
            <v>420205</v>
          </cell>
          <cell r="B1028" t="str">
            <v>BALNEARIO BARRA DO SUL</v>
          </cell>
          <cell r="C1028" t="str">
            <v>SC</v>
          </cell>
        </row>
        <row r="1029">
          <cell r="A1029">
            <v>313550</v>
          </cell>
          <cell r="B1029" t="str">
            <v>JEQUERI</v>
          </cell>
          <cell r="C1029" t="str">
            <v>MG</v>
          </cell>
        </row>
        <row r="1030">
          <cell r="A1030">
            <v>521483</v>
          </cell>
          <cell r="B1030" t="str">
            <v>NOVA CRIXAS</v>
          </cell>
          <cell r="C1030" t="str">
            <v>GO</v>
          </cell>
        </row>
        <row r="1031">
          <cell r="A1031">
            <v>315580</v>
          </cell>
          <cell r="B1031" t="str">
            <v>RIO POMBA</v>
          </cell>
          <cell r="C1031" t="str">
            <v>MG</v>
          </cell>
        </row>
        <row r="1032">
          <cell r="A1032">
            <v>421810</v>
          </cell>
          <cell r="B1032" t="str">
            <v>TIMBE DO SUL</v>
          </cell>
          <cell r="C1032" t="str">
            <v>SC</v>
          </cell>
        </row>
        <row r="1033">
          <cell r="A1033">
            <v>430845</v>
          </cell>
          <cell r="B1033" t="str">
            <v>FORTALEZA DOS VALOS</v>
          </cell>
          <cell r="C1033" t="str">
            <v>RS</v>
          </cell>
        </row>
        <row r="1034">
          <cell r="A1034">
            <v>316100</v>
          </cell>
          <cell r="B1034" t="str">
            <v>SAO DOMINGOS DO PRATA</v>
          </cell>
          <cell r="C1034" t="str">
            <v>MG</v>
          </cell>
        </row>
        <row r="1035">
          <cell r="A1035">
            <v>310970</v>
          </cell>
          <cell r="B1035" t="str">
            <v>CACHOEIRA DE MINAS</v>
          </cell>
          <cell r="C1035" t="str">
            <v>MG</v>
          </cell>
        </row>
        <row r="1036">
          <cell r="A1036">
            <v>313030</v>
          </cell>
          <cell r="B1036" t="str">
            <v>IGUATAMA</v>
          </cell>
          <cell r="C1036" t="str">
            <v>MG</v>
          </cell>
        </row>
        <row r="1037">
          <cell r="A1037">
            <v>312330</v>
          </cell>
          <cell r="B1037" t="str">
            <v>DORES DO TURVO</v>
          </cell>
          <cell r="C1037" t="str">
            <v>MG</v>
          </cell>
        </row>
        <row r="1038">
          <cell r="A1038">
            <v>311995</v>
          </cell>
          <cell r="B1038" t="str">
            <v>CORREGO FUNDO</v>
          </cell>
          <cell r="C1038" t="str">
            <v>MG</v>
          </cell>
        </row>
        <row r="1039">
          <cell r="A1039">
            <v>316740</v>
          </cell>
          <cell r="B1039" t="str">
            <v>SILVIANOPOLIS</v>
          </cell>
          <cell r="C1039" t="str">
            <v>MG</v>
          </cell>
        </row>
        <row r="1040">
          <cell r="A1040">
            <v>352740</v>
          </cell>
          <cell r="B1040" t="str">
            <v>LUCELIA</v>
          </cell>
          <cell r="C1040" t="str">
            <v>SP</v>
          </cell>
        </row>
        <row r="1041">
          <cell r="A1041">
            <v>316257</v>
          </cell>
          <cell r="B1041" t="str">
            <v>SAO JOAO DO MANTENINHA</v>
          </cell>
          <cell r="C1041" t="str">
            <v>MG</v>
          </cell>
        </row>
        <row r="1042">
          <cell r="A1042">
            <v>421535</v>
          </cell>
          <cell r="B1042" t="str">
            <v>SALTINHO</v>
          </cell>
          <cell r="C1042" t="str">
            <v>SC</v>
          </cell>
        </row>
        <row r="1043">
          <cell r="A1043">
            <v>311480</v>
          </cell>
          <cell r="B1043" t="str">
            <v>CARVALHOS</v>
          </cell>
          <cell r="C1043" t="str">
            <v>MG</v>
          </cell>
        </row>
        <row r="1044">
          <cell r="A1044">
            <v>500580</v>
          </cell>
          <cell r="B1044" t="str">
            <v>NIOAQUE</v>
          </cell>
          <cell r="C1044" t="str">
            <v>MS</v>
          </cell>
        </row>
        <row r="1045">
          <cell r="A1045">
            <v>312600</v>
          </cell>
          <cell r="B1045" t="str">
            <v>FLORESTAL</v>
          </cell>
          <cell r="C1045" t="str">
            <v>MG</v>
          </cell>
        </row>
        <row r="1046">
          <cell r="A1046">
            <v>311783</v>
          </cell>
          <cell r="B1046" t="str">
            <v>CONEGO MARINHO</v>
          </cell>
          <cell r="C1046" t="str">
            <v>MG</v>
          </cell>
        </row>
        <row r="1047">
          <cell r="A1047">
            <v>315800</v>
          </cell>
          <cell r="B1047" t="str">
            <v>SANTA MARIA DE ITABIRA</v>
          </cell>
          <cell r="C1047" t="str">
            <v>MG</v>
          </cell>
        </row>
        <row r="1048">
          <cell r="A1048">
            <v>314710</v>
          </cell>
          <cell r="B1048" t="str">
            <v>PARA DE MINAS</v>
          </cell>
          <cell r="C1048" t="str">
            <v>MG</v>
          </cell>
        </row>
        <row r="1049">
          <cell r="A1049">
            <v>310825</v>
          </cell>
          <cell r="B1049" t="str">
            <v>BONITO DE MINAS</v>
          </cell>
          <cell r="C1049" t="str">
            <v>MG</v>
          </cell>
        </row>
        <row r="1050">
          <cell r="A1050">
            <v>350740</v>
          </cell>
          <cell r="B1050" t="str">
            <v>BORBOREMA</v>
          </cell>
          <cell r="C1050" t="str">
            <v>SP</v>
          </cell>
        </row>
        <row r="1051">
          <cell r="A1051">
            <v>315500</v>
          </cell>
          <cell r="B1051" t="str">
            <v>RIO DOCE</v>
          </cell>
          <cell r="C1051" t="str">
            <v>MG</v>
          </cell>
        </row>
        <row r="1052">
          <cell r="A1052">
            <v>430080</v>
          </cell>
          <cell r="B1052" t="str">
            <v>ANTONIO PRADO</v>
          </cell>
          <cell r="C1052" t="str">
            <v>RS</v>
          </cell>
        </row>
        <row r="1053">
          <cell r="A1053">
            <v>314290</v>
          </cell>
          <cell r="B1053" t="str">
            <v>MONTE AZUL</v>
          </cell>
          <cell r="C1053" t="str">
            <v>MG</v>
          </cell>
        </row>
        <row r="1054">
          <cell r="A1054">
            <v>314620</v>
          </cell>
          <cell r="B1054" t="str">
            <v>OURO VERDE DE MINAS</v>
          </cell>
          <cell r="C1054" t="str">
            <v>MG</v>
          </cell>
        </row>
        <row r="1055">
          <cell r="A1055">
            <v>312610</v>
          </cell>
          <cell r="B1055" t="str">
            <v>FORMIGA</v>
          </cell>
          <cell r="C1055" t="str">
            <v>MG</v>
          </cell>
        </row>
        <row r="1056">
          <cell r="A1056">
            <v>313490</v>
          </cell>
          <cell r="B1056" t="str">
            <v>JACUTINGA</v>
          </cell>
          <cell r="C1056" t="str">
            <v>MG</v>
          </cell>
        </row>
        <row r="1057">
          <cell r="A1057">
            <v>314230</v>
          </cell>
          <cell r="B1057" t="str">
            <v>MOEDA</v>
          </cell>
          <cell r="C1057" t="str">
            <v>MG</v>
          </cell>
        </row>
        <row r="1058">
          <cell r="A1058">
            <v>432130</v>
          </cell>
          <cell r="B1058" t="str">
            <v>TAQUARI</v>
          </cell>
          <cell r="C1058" t="str">
            <v>RS</v>
          </cell>
        </row>
        <row r="1059">
          <cell r="A1059">
            <v>316720</v>
          </cell>
          <cell r="B1059" t="str">
            <v>SETE LAGOAS</v>
          </cell>
          <cell r="C1059" t="str">
            <v>MG</v>
          </cell>
        </row>
        <row r="1060">
          <cell r="A1060">
            <v>311620</v>
          </cell>
          <cell r="B1060" t="str">
            <v>CHIADOR</v>
          </cell>
          <cell r="C1060" t="str">
            <v>MG</v>
          </cell>
        </row>
        <row r="1061">
          <cell r="A1061">
            <v>313370</v>
          </cell>
          <cell r="B1061" t="str">
            <v>ITATIAIUCU</v>
          </cell>
          <cell r="C1061" t="str">
            <v>MG</v>
          </cell>
        </row>
        <row r="1062">
          <cell r="A1062">
            <v>317190</v>
          </cell>
          <cell r="B1062" t="str">
            <v>VIRGOLANDIA</v>
          </cell>
          <cell r="C1062" t="str">
            <v>MG</v>
          </cell>
        </row>
        <row r="1063">
          <cell r="A1063">
            <v>316500</v>
          </cell>
          <cell r="B1063" t="str">
            <v>SAO TIAGO</v>
          </cell>
          <cell r="C1063" t="str">
            <v>MG</v>
          </cell>
        </row>
        <row r="1064">
          <cell r="A1064">
            <v>314870</v>
          </cell>
          <cell r="B1064" t="str">
            <v>PEDRA AZUL</v>
          </cell>
          <cell r="C1064" t="str">
            <v>MG</v>
          </cell>
        </row>
        <row r="1065">
          <cell r="A1065">
            <v>311400</v>
          </cell>
          <cell r="B1065" t="str">
            <v>CARMO DA MATA</v>
          </cell>
          <cell r="C1065" t="str">
            <v>MG</v>
          </cell>
        </row>
        <row r="1066">
          <cell r="A1066">
            <v>315330</v>
          </cell>
          <cell r="B1066" t="str">
            <v>PRESIDENTE KUBITSCHEK</v>
          </cell>
          <cell r="C1066" t="str">
            <v>MG</v>
          </cell>
        </row>
        <row r="1067">
          <cell r="A1067">
            <v>316340</v>
          </cell>
          <cell r="B1067" t="str">
            <v>SAO JOSE DO GOIABAL</v>
          </cell>
          <cell r="C1067" t="str">
            <v>MG</v>
          </cell>
        </row>
        <row r="1068">
          <cell r="A1068">
            <v>314750</v>
          </cell>
          <cell r="B1068" t="str">
            <v>PASSABEM</v>
          </cell>
          <cell r="C1068" t="str">
            <v>MG</v>
          </cell>
        </row>
        <row r="1069">
          <cell r="A1069">
            <v>314070</v>
          </cell>
          <cell r="B1069" t="str">
            <v>MATEUS LEME</v>
          </cell>
          <cell r="C1069" t="str">
            <v>MG</v>
          </cell>
        </row>
        <row r="1070">
          <cell r="A1070">
            <v>431470</v>
          </cell>
          <cell r="B1070" t="str">
            <v>PLANALTO</v>
          </cell>
          <cell r="C1070" t="str">
            <v>RS</v>
          </cell>
        </row>
        <row r="1071">
          <cell r="A1071">
            <v>420005</v>
          </cell>
          <cell r="B1071" t="str">
            <v>ABDON BATISTA</v>
          </cell>
          <cell r="C1071" t="str">
            <v>SC</v>
          </cell>
        </row>
        <row r="1072">
          <cell r="A1072">
            <v>310860</v>
          </cell>
          <cell r="B1072" t="str">
            <v>BRASILIA DE MINAS</v>
          </cell>
          <cell r="C1072" t="str">
            <v>MG</v>
          </cell>
        </row>
        <row r="1073">
          <cell r="A1073">
            <v>421600</v>
          </cell>
          <cell r="B1073" t="str">
            <v>SAO CARLOS</v>
          </cell>
          <cell r="C1073" t="str">
            <v>SC</v>
          </cell>
        </row>
        <row r="1074">
          <cell r="A1074">
            <v>310180</v>
          </cell>
          <cell r="B1074" t="str">
            <v>ALPERCATA</v>
          </cell>
          <cell r="C1074" t="str">
            <v>MG</v>
          </cell>
        </row>
        <row r="1075">
          <cell r="A1075">
            <v>316520</v>
          </cell>
          <cell r="B1075" t="str">
            <v>SAO THOME DAS LETRAS</v>
          </cell>
          <cell r="C1075" t="str">
            <v>MG</v>
          </cell>
        </row>
        <row r="1076">
          <cell r="A1076">
            <v>313460</v>
          </cell>
          <cell r="B1076" t="str">
            <v>JABOTICATUBAS</v>
          </cell>
          <cell r="C1076" t="str">
            <v>MG</v>
          </cell>
        </row>
        <row r="1077">
          <cell r="A1077">
            <v>350080</v>
          </cell>
          <cell r="B1077" t="str">
            <v>ALFREDO MARCONDES</v>
          </cell>
          <cell r="C1077" t="str">
            <v>SP</v>
          </cell>
        </row>
        <row r="1078">
          <cell r="A1078">
            <v>313440</v>
          </cell>
          <cell r="B1078" t="str">
            <v>ITURAMA</v>
          </cell>
          <cell r="C1078" t="str">
            <v>MG</v>
          </cell>
        </row>
        <row r="1079">
          <cell r="A1079">
            <v>313060</v>
          </cell>
          <cell r="B1079" t="str">
            <v>INCONFIDENTES</v>
          </cell>
          <cell r="C1079" t="str">
            <v>MG</v>
          </cell>
        </row>
        <row r="1080">
          <cell r="A1080">
            <v>312733</v>
          </cell>
          <cell r="B1080" t="str">
            <v>GAMELEIRAS</v>
          </cell>
          <cell r="C1080" t="str">
            <v>MG</v>
          </cell>
        </row>
        <row r="1081">
          <cell r="A1081">
            <v>420450</v>
          </cell>
          <cell r="B1081" t="str">
            <v>CORUPA</v>
          </cell>
          <cell r="C1081" t="str">
            <v>SC</v>
          </cell>
        </row>
        <row r="1082">
          <cell r="A1082">
            <v>312160</v>
          </cell>
          <cell r="B1082" t="str">
            <v>DIAMANTINA</v>
          </cell>
          <cell r="C1082" t="str">
            <v>MG</v>
          </cell>
        </row>
        <row r="1083">
          <cell r="A1083">
            <v>314040</v>
          </cell>
          <cell r="B1083" t="str">
            <v>MARMELOPOLIS</v>
          </cell>
          <cell r="C1083" t="str">
            <v>MG</v>
          </cell>
        </row>
        <row r="1084">
          <cell r="A1084">
            <v>310205</v>
          </cell>
          <cell r="B1084" t="str">
            <v>ALTO CAPARAO</v>
          </cell>
          <cell r="C1084" t="str">
            <v>MG</v>
          </cell>
        </row>
        <row r="1085">
          <cell r="A1085">
            <v>510792</v>
          </cell>
          <cell r="B1085" t="str">
            <v>SORRISO</v>
          </cell>
          <cell r="C1085" t="str">
            <v>MT</v>
          </cell>
        </row>
        <row r="1086">
          <cell r="A1086">
            <v>411360</v>
          </cell>
          <cell r="B1086" t="str">
            <v>LOBATO</v>
          </cell>
          <cell r="C1086" t="str">
            <v>PR</v>
          </cell>
        </row>
        <row r="1087">
          <cell r="A1087">
            <v>312920</v>
          </cell>
          <cell r="B1087" t="str">
            <v>HELIODORA</v>
          </cell>
          <cell r="C1087" t="str">
            <v>MG</v>
          </cell>
        </row>
        <row r="1088">
          <cell r="A1088">
            <v>314360</v>
          </cell>
          <cell r="B1088" t="str">
            <v>MORRO DA GARCA</v>
          </cell>
          <cell r="C1088" t="str">
            <v>MG</v>
          </cell>
        </row>
        <row r="1089">
          <cell r="A1089">
            <v>317140</v>
          </cell>
          <cell r="B1089" t="str">
            <v>VIEIRAS</v>
          </cell>
          <cell r="C1089" t="str">
            <v>MG</v>
          </cell>
        </row>
        <row r="1090">
          <cell r="A1090">
            <v>421060</v>
          </cell>
          <cell r="B1090" t="str">
            <v>MASSARANDUBA</v>
          </cell>
          <cell r="C1090" t="str">
            <v>SC</v>
          </cell>
        </row>
        <row r="1091">
          <cell r="A1091">
            <v>316105</v>
          </cell>
          <cell r="B1091" t="str">
            <v>SAO FELIX DE MINAS</v>
          </cell>
          <cell r="C1091" t="str">
            <v>MG</v>
          </cell>
        </row>
        <row r="1092">
          <cell r="A1092">
            <v>312350</v>
          </cell>
          <cell r="B1092" t="str">
            <v>DOURADOQUARA</v>
          </cell>
          <cell r="C1092" t="str">
            <v>MG</v>
          </cell>
        </row>
        <row r="1093">
          <cell r="A1093">
            <v>314740</v>
          </cell>
          <cell r="B1093" t="str">
            <v>PARAOPEBA</v>
          </cell>
          <cell r="C1093" t="str">
            <v>MG</v>
          </cell>
        </row>
        <row r="1094">
          <cell r="A1094">
            <v>421290</v>
          </cell>
          <cell r="B1094" t="str">
            <v>PINHALZINHO</v>
          </cell>
          <cell r="C1094" t="str">
            <v>SC</v>
          </cell>
        </row>
        <row r="1095">
          <cell r="A1095">
            <v>316880</v>
          </cell>
          <cell r="B1095" t="str">
            <v>TIRADENTES</v>
          </cell>
          <cell r="C1095" t="str">
            <v>MG</v>
          </cell>
        </row>
        <row r="1096">
          <cell r="A1096">
            <v>315120</v>
          </cell>
          <cell r="B1096" t="str">
            <v>PIRAPORA</v>
          </cell>
          <cell r="C1096" t="str">
            <v>MG</v>
          </cell>
        </row>
        <row r="1097">
          <cell r="A1097">
            <v>312737</v>
          </cell>
          <cell r="B1097" t="str">
            <v>GOIABEIRA</v>
          </cell>
          <cell r="C1097" t="str">
            <v>MG</v>
          </cell>
        </row>
        <row r="1098">
          <cell r="A1098">
            <v>311520</v>
          </cell>
          <cell r="B1098" t="str">
            <v>CONCEICAO DA BARRA DE MINAS</v>
          </cell>
          <cell r="C1098" t="str">
            <v>MG</v>
          </cell>
        </row>
        <row r="1099">
          <cell r="A1099">
            <v>314120</v>
          </cell>
          <cell r="B1099" t="str">
            <v>MATUTINA</v>
          </cell>
          <cell r="C1099" t="str">
            <v>MG</v>
          </cell>
        </row>
        <row r="1100">
          <cell r="A1100">
            <v>313507</v>
          </cell>
          <cell r="B1100" t="str">
            <v>JAMPRUCA</v>
          </cell>
          <cell r="C1100" t="str">
            <v>MG</v>
          </cell>
        </row>
        <row r="1101">
          <cell r="A1101">
            <v>420530</v>
          </cell>
          <cell r="B1101" t="str">
            <v>FAXINAL DOS GUEDES</v>
          </cell>
          <cell r="C1101" t="str">
            <v>SC</v>
          </cell>
        </row>
        <row r="1102">
          <cell r="A1102">
            <v>316860</v>
          </cell>
          <cell r="B1102" t="str">
            <v>TEOFILO OTONI</v>
          </cell>
          <cell r="C1102" t="str">
            <v>MG</v>
          </cell>
        </row>
        <row r="1103">
          <cell r="A1103">
            <v>353790</v>
          </cell>
          <cell r="B1103" t="str">
            <v>PILAR DO SUL</v>
          </cell>
          <cell r="C1103" t="str">
            <v>SP</v>
          </cell>
        </row>
        <row r="1104">
          <cell r="A1104">
            <v>430850</v>
          </cell>
          <cell r="B1104" t="str">
            <v>FREDERICO WESTPHALEN</v>
          </cell>
          <cell r="C1104" t="str">
            <v>RS</v>
          </cell>
        </row>
        <row r="1105">
          <cell r="A1105">
            <v>316294</v>
          </cell>
          <cell r="B1105" t="str">
            <v>SAO JOSE DA BARRA</v>
          </cell>
          <cell r="C1105" t="str">
            <v>MG</v>
          </cell>
        </row>
        <row r="1106">
          <cell r="A1106">
            <v>314520</v>
          </cell>
          <cell r="B1106" t="str">
            <v>NOVA SERRANA</v>
          </cell>
          <cell r="C1106" t="str">
            <v>MG</v>
          </cell>
        </row>
        <row r="1107">
          <cell r="A1107">
            <v>500793</v>
          </cell>
          <cell r="B1107" t="str">
            <v>SONORA</v>
          </cell>
          <cell r="C1107" t="str">
            <v>MS</v>
          </cell>
        </row>
        <row r="1108">
          <cell r="A1108">
            <v>421870</v>
          </cell>
          <cell r="B1108" t="str">
            <v>TUBARAO</v>
          </cell>
          <cell r="C1108" t="str">
            <v>SC</v>
          </cell>
        </row>
        <row r="1109">
          <cell r="A1109">
            <v>317065</v>
          </cell>
          <cell r="B1109" t="str">
            <v>VARGEM GRANDE DO RIO PARDO</v>
          </cell>
          <cell r="C1109" t="str">
            <v>MG</v>
          </cell>
        </row>
        <row r="1110">
          <cell r="A1110">
            <v>314500</v>
          </cell>
          <cell r="B1110" t="str">
            <v>NOVA PONTE</v>
          </cell>
          <cell r="C1110" t="str">
            <v>MG</v>
          </cell>
        </row>
        <row r="1111">
          <cell r="A1111">
            <v>310820</v>
          </cell>
          <cell r="B1111" t="str">
            <v>BONFINOPOLIS DE MINAS</v>
          </cell>
          <cell r="C1111" t="str">
            <v>MG</v>
          </cell>
        </row>
        <row r="1112">
          <cell r="A1112">
            <v>314510</v>
          </cell>
          <cell r="B1112" t="str">
            <v>NOVA RESENDE</v>
          </cell>
          <cell r="C1112" t="str">
            <v>MG</v>
          </cell>
        </row>
        <row r="1113">
          <cell r="A1113">
            <v>314110</v>
          </cell>
          <cell r="B1113" t="str">
            <v>MATOZINHOS</v>
          </cell>
          <cell r="C1113" t="str">
            <v>MG</v>
          </cell>
        </row>
        <row r="1114">
          <cell r="A1114">
            <v>316530</v>
          </cell>
          <cell r="B1114" t="str">
            <v>SAO VICENTE DE MINAS</v>
          </cell>
          <cell r="C1114" t="str">
            <v>MG</v>
          </cell>
        </row>
        <row r="1115">
          <cell r="A1115">
            <v>431000</v>
          </cell>
          <cell r="B1115" t="str">
            <v>IBIRUBA</v>
          </cell>
          <cell r="C1115" t="str">
            <v>RS</v>
          </cell>
        </row>
        <row r="1116">
          <cell r="A1116">
            <v>315430</v>
          </cell>
          <cell r="B1116" t="str">
            <v>RESPLENDOR</v>
          </cell>
          <cell r="C1116" t="str">
            <v>MG</v>
          </cell>
        </row>
        <row r="1117">
          <cell r="A1117">
            <v>510790</v>
          </cell>
          <cell r="B1117" t="str">
            <v>SINOP</v>
          </cell>
          <cell r="C1117" t="str">
            <v>MT</v>
          </cell>
        </row>
        <row r="1118">
          <cell r="A1118">
            <v>420055</v>
          </cell>
          <cell r="B1118" t="str">
            <v>AGUAS FRIAS</v>
          </cell>
          <cell r="C1118" t="str">
            <v>SC</v>
          </cell>
        </row>
        <row r="1119">
          <cell r="A1119">
            <v>420660</v>
          </cell>
          <cell r="B1119" t="str">
            <v>GUARUJA DO SUL</v>
          </cell>
          <cell r="C1119" t="str">
            <v>SC</v>
          </cell>
        </row>
        <row r="1120">
          <cell r="A1120">
            <v>313100</v>
          </cell>
          <cell r="B1120" t="str">
            <v>INHAUMA</v>
          </cell>
          <cell r="C1120" t="str">
            <v>MG</v>
          </cell>
        </row>
        <row r="1121">
          <cell r="A1121">
            <v>311570</v>
          </cell>
          <cell r="B1121" t="str">
            <v>CENTRAL DE MINAS</v>
          </cell>
          <cell r="C1121" t="str">
            <v>MG</v>
          </cell>
        </row>
        <row r="1122">
          <cell r="A1122">
            <v>352160</v>
          </cell>
          <cell r="B1122" t="str">
            <v>IRAPURU</v>
          </cell>
          <cell r="C1122" t="str">
            <v>SP</v>
          </cell>
        </row>
        <row r="1123">
          <cell r="A1123">
            <v>420360</v>
          </cell>
          <cell r="B1123" t="str">
            <v>CAMPOS NOVOS</v>
          </cell>
          <cell r="C1123" t="str">
            <v>SC</v>
          </cell>
        </row>
        <row r="1124">
          <cell r="A1124">
            <v>313360</v>
          </cell>
          <cell r="B1124" t="str">
            <v>ITAPEVA</v>
          </cell>
          <cell r="C1124" t="str">
            <v>MG</v>
          </cell>
        </row>
        <row r="1125">
          <cell r="A1125">
            <v>313050</v>
          </cell>
          <cell r="B1125" t="str">
            <v>ILICINEA</v>
          </cell>
          <cell r="C1125" t="str">
            <v>MG</v>
          </cell>
        </row>
        <row r="1126">
          <cell r="A1126">
            <v>354610</v>
          </cell>
          <cell r="B1126" t="str">
            <v>SANTA CLARA D'OESTE</v>
          </cell>
          <cell r="C1126" t="str">
            <v>SP</v>
          </cell>
        </row>
        <row r="1127">
          <cell r="A1127">
            <v>311630</v>
          </cell>
          <cell r="B1127" t="str">
            <v>CIPOTANEA</v>
          </cell>
          <cell r="C1127" t="str">
            <v>MG</v>
          </cell>
        </row>
        <row r="1128">
          <cell r="A1128">
            <v>311280</v>
          </cell>
          <cell r="B1128" t="str">
            <v>CAPITOLIO</v>
          </cell>
          <cell r="C1128" t="str">
            <v>MG</v>
          </cell>
        </row>
        <row r="1129">
          <cell r="A1129">
            <v>431050</v>
          </cell>
          <cell r="B1129" t="str">
            <v>IRAI</v>
          </cell>
          <cell r="C1129" t="str">
            <v>RS</v>
          </cell>
        </row>
        <row r="1130">
          <cell r="A1130">
            <v>431346</v>
          </cell>
          <cell r="B1130" t="str">
            <v>NOVO XINGU</v>
          </cell>
          <cell r="C1130" t="str">
            <v>RS</v>
          </cell>
        </row>
        <row r="1131">
          <cell r="A1131">
            <v>420210</v>
          </cell>
          <cell r="B1131" t="str">
            <v>BARRA VELHA</v>
          </cell>
          <cell r="C1131" t="str">
            <v>SC</v>
          </cell>
        </row>
        <row r="1132">
          <cell r="A1132">
            <v>314240</v>
          </cell>
          <cell r="B1132" t="str">
            <v>MOEMA</v>
          </cell>
          <cell r="C1132" t="str">
            <v>MG</v>
          </cell>
        </row>
        <row r="1133">
          <cell r="A1133">
            <v>314300</v>
          </cell>
          <cell r="B1133" t="str">
            <v>MONTE BELO</v>
          </cell>
          <cell r="C1133" t="str">
            <v>MG</v>
          </cell>
        </row>
        <row r="1134">
          <cell r="A1134">
            <v>320530</v>
          </cell>
          <cell r="B1134" t="str">
            <v>VITORIA</v>
          </cell>
          <cell r="C1134" t="str">
            <v>ES</v>
          </cell>
        </row>
        <row r="1135">
          <cell r="A1135">
            <v>420290</v>
          </cell>
          <cell r="B1135" t="str">
            <v>BRUSQUE</v>
          </cell>
          <cell r="C1135" t="str">
            <v>SC</v>
          </cell>
        </row>
        <row r="1136">
          <cell r="A1136">
            <v>314345</v>
          </cell>
          <cell r="B1136" t="str">
            <v>MONTEZUMA</v>
          </cell>
          <cell r="C1136" t="str">
            <v>MG</v>
          </cell>
        </row>
        <row r="1137">
          <cell r="A1137">
            <v>310080</v>
          </cell>
          <cell r="B1137" t="str">
            <v>AGUANIL</v>
          </cell>
          <cell r="C1137" t="str">
            <v>MG</v>
          </cell>
        </row>
        <row r="1138">
          <cell r="A1138">
            <v>315920</v>
          </cell>
          <cell r="B1138" t="str">
            <v>SANTA RITA DE CALDAS</v>
          </cell>
          <cell r="C1138" t="str">
            <v>MG</v>
          </cell>
        </row>
        <row r="1139">
          <cell r="A1139">
            <v>315780</v>
          </cell>
          <cell r="B1139" t="str">
            <v>SANTA LUZIA</v>
          </cell>
          <cell r="C1139" t="str">
            <v>MG</v>
          </cell>
        </row>
        <row r="1140">
          <cell r="A1140">
            <v>315570</v>
          </cell>
          <cell r="B1140" t="str">
            <v>RIO PIRACICABA</v>
          </cell>
          <cell r="C1140" t="str">
            <v>MG</v>
          </cell>
        </row>
        <row r="1141">
          <cell r="A1141">
            <v>353160</v>
          </cell>
          <cell r="B1141" t="str">
            <v>MONTE CASTELO</v>
          </cell>
          <cell r="C1141" t="str">
            <v>SP</v>
          </cell>
        </row>
        <row r="1142">
          <cell r="A1142">
            <v>310270</v>
          </cell>
          <cell r="B1142" t="str">
            <v>CACHOEIRA DE PAJEU</v>
          </cell>
          <cell r="C1142" t="str">
            <v>MG</v>
          </cell>
        </row>
        <row r="1143">
          <cell r="A1143">
            <v>313870</v>
          </cell>
          <cell r="B1143" t="str">
            <v>LUMINARIAS</v>
          </cell>
          <cell r="C1143" t="str">
            <v>MG</v>
          </cell>
        </row>
        <row r="1144">
          <cell r="A1144">
            <v>421715</v>
          </cell>
          <cell r="B1144" t="str">
            <v>SAO MIGUEL DA BOA VISTA</v>
          </cell>
          <cell r="C1144" t="str">
            <v>SC</v>
          </cell>
        </row>
        <row r="1145">
          <cell r="A1145">
            <v>421880</v>
          </cell>
          <cell r="B1145" t="str">
            <v>TURVO</v>
          </cell>
          <cell r="C1145" t="str">
            <v>SC</v>
          </cell>
        </row>
        <row r="1146">
          <cell r="A1146">
            <v>316210</v>
          </cell>
          <cell r="B1146" t="str">
            <v>SAO GOTARDO</v>
          </cell>
          <cell r="C1146" t="str">
            <v>MG</v>
          </cell>
        </row>
        <row r="1147">
          <cell r="A1147">
            <v>312100</v>
          </cell>
          <cell r="B1147" t="str">
            <v>DATAS</v>
          </cell>
          <cell r="C1147" t="str">
            <v>MG</v>
          </cell>
        </row>
        <row r="1148">
          <cell r="A1148">
            <v>353150</v>
          </cell>
          <cell r="B1148" t="str">
            <v>MONTE AZUL PAULISTA</v>
          </cell>
          <cell r="C1148" t="str">
            <v>SP</v>
          </cell>
        </row>
        <row r="1149">
          <cell r="A1149">
            <v>314940</v>
          </cell>
          <cell r="B1149" t="str">
            <v>PEDRO TEIXEIRA</v>
          </cell>
          <cell r="C1149" t="str">
            <v>MG</v>
          </cell>
        </row>
        <row r="1150">
          <cell r="A1150">
            <v>316620</v>
          </cell>
          <cell r="B1150" t="str">
            <v>SENHORA DOS REMEDIOS</v>
          </cell>
          <cell r="C1150" t="str">
            <v>MG</v>
          </cell>
        </row>
        <row r="1151">
          <cell r="A1151">
            <v>411630</v>
          </cell>
          <cell r="B1151" t="str">
            <v>MUNHOZ DE MELO</v>
          </cell>
          <cell r="C1151" t="str">
            <v>PR</v>
          </cell>
        </row>
        <row r="1152">
          <cell r="A1152">
            <v>316950</v>
          </cell>
          <cell r="B1152" t="str">
            <v>TUMIRITINGA</v>
          </cell>
          <cell r="C1152" t="str">
            <v>MG</v>
          </cell>
        </row>
        <row r="1153">
          <cell r="A1153">
            <v>310130</v>
          </cell>
          <cell r="B1153" t="str">
            <v>ALAGOA</v>
          </cell>
          <cell r="C1153" t="str">
            <v>MG</v>
          </cell>
        </row>
        <row r="1154">
          <cell r="A1154">
            <v>310430</v>
          </cell>
          <cell r="B1154" t="str">
            <v>AREADO</v>
          </cell>
          <cell r="C1154" t="str">
            <v>MG</v>
          </cell>
        </row>
        <row r="1155">
          <cell r="A1155">
            <v>310310</v>
          </cell>
          <cell r="B1155" t="str">
            <v>ANTONIO PRADO DE MINAS</v>
          </cell>
          <cell r="C1155" t="str">
            <v>MG</v>
          </cell>
        </row>
        <row r="1156">
          <cell r="A1156">
            <v>316980</v>
          </cell>
          <cell r="B1156" t="str">
            <v>TURVOLANDIA</v>
          </cell>
          <cell r="C1156" t="str">
            <v>MG</v>
          </cell>
        </row>
        <row r="1157">
          <cell r="A1157">
            <v>315415</v>
          </cell>
          <cell r="B1157" t="str">
            <v>REDUTO</v>
          </cell>
          <cell r="C1157" t="str">
            <v>MG</v>
          </cell>
        </row>
        <row r="1158">
          <cell r="A1158">
            <v>313950</v>
          </cell>
          <cell r="B1158" t="str">
            <v>MANHUMIRIM</v>
          </cell>
          <cell r="C1158" t="str">
            <v>MG</v>
          </cell>
        </row>
        <row r="1159">
          <cell r="A1159">
            <v>315400</v>
          </cell>
          <cell r="B1159" t="str">
            <v>RAUL SOARES</v>
          </cell>
          <cell r="C1159" t="str">
            <v>MG</v>
          </cell>
        </row>
        <row r="1160">
          <cell r="A1160">
            <v>420080</v>
          </cell>
          <cell r="B1160" t="str">
            <v>ANCHIETA</v>
          </cell>
          <cell r="C1160" t="str">
            <v>SC</v>
          </cell>
        </row>
        <row r="1161">
          <cell r="A1161">
            <v>353510</v>
          </cell>
          <cell r="B1161" t="str">
            <v>PALMARES PAULISTA</v>
          </cell>
          <cell r="C1161" t="str">
            <v>SP</v>
          </cell>
        </row>
        <row r="1162">
          <cell r="A1162">
            <v>351100</v>
          </cell>
          <cell r="B1162" t="str">
            <v>CASTILHO</v>
          </cell>
          <cell r="C1162" t="str">
            <v>SP</v>
          </cell>
        </row>
        <row r="1163">
          <cell r="A1163">
            <v>431337</v>
          </cell>
          <cell r="B1163" t="str">
            <v>NOVA SANTA RITA</v>
          </cell>
          <cell r="C1163" t="str">
            <v>RS</v>
          </cell>
        </row>
        <row r="1164">
          <cell r="A1164">
            <v>314190</v>
          </cell>
          <cell r="B1164" t="str">
            <v>MINDURI</v>
          </cell>
          <cell r="C1164" t="str">
            <v>MG</v>
          </cell>
        </row>
        <row r="1165">
          <cell r="A1165">
            <v>315470</v>
          </cell>
          <cell r="B1165" t="str">
            <v>RIBEIRAO VERMELHO</v>
          </cell>
          <cell r="C1165" t="str">
            <v>MG</v>
          </cell>
        </row>
        <row r="1166">
          <cell r="A1166">
            <v>313340</v>
          </cell>
          <cell r="B1166" t="str">
            <v>ITAPAGIPE</v>
          </cell>
          <cell r="C1166" t="str">
            <v>MG</v>
          </cell>
        </row>
        <row r="1167">
          <cell r="A1167">
            <v>312940</v>
          </cell>
          <cell r="B1167" t="str">
            <v>IBERTIOGA</v>
          </cell>
          <cell r="C1167" t="str">
            <v>MG</v>
          </cell>
        </row>
        <row r="1168">
          <cell r="A1168">
            <v>315740</v>
          </cell>
          <cell r="B1168" t="str">
            <v>SANTA CRUZ DO ESCALVADO</v>
          </cell>
          <cell r="C1168" t="str">
            <v>MG</v>
          </cell>
        </row>
        <row r="1169">
          <cell r="A1169">
            <v>315450</v>
          </cell>
          <cell r="B1169" t="str">
            <v>RIACHO DOS MACHADOS</v>
          </cell>
          <cell r="C1169" t="str">
            <v>MG</v>
          </cell>
        </row>
        <row r="1170">
          <cell r="A1170">
            <v>312960</v>
          </cell>
          <cell r="B1170" t="str">
            <v>IBIAI</v>
          </cell>
          <cell r="C1170" t="str">
            <v>MG</v>
          </cell>
        </row>
        <row r="1171">
          <cell r="A1171">
            <v>420209</v>
          </cell>
          <cell r="B1171" t="str">
            <v>BARRA BONITA</v>
          </cell>
          <cell r="C1171" t="str">
            <v>SC</v>
          </cell>
        </row>
        <row r="1172">
          <cell r="A1172">
            <v>421200</v>
          </cell>
          <cell r="B1172" t="str">
            <v>PALMA SOLA</v>
          </cell>
          <cell r="C1172" t="str">
            <v>SC</v>
          </cell>
        </row>
        <row r="1173">
          <cell r="A1173">
            <v>312300</v>
          </cell>
          <cell r="B1173" t="str">
            <v>DORES DE CAMPOS</v>
          </cell>
          <cell r="C1173" t="str">
            <v>MG</v>
          </cell>
        </row>
        <row r="1174">
          <cell r="A1174">
            <v>312352</v>
          </cell>
          <cell r="B1174" t="str">
            <v>DURANDE</v>
          </cell>
          <cell r="C1174" t="str">
            <v>MG</v>
          </cell>
        </row>
        <row r="1175">
          <cell r="A1175">
            <v>315190</v>
          </cell>
          <cell r="B1175" t="str">
            <v>POCRANE</v>
          </cell>
          <cell r="C1175" t="str">
            <v>MG</v>
          </cell>
        </row>
        <row r="1176">
          <cell r="A1176">
            <v>311580</v>
          </cell>
          <cell r="B1176" t="str">
            <v>CENTRALINA</v>
          </cell>
          <cell r="C1176" t="str">
            <v>MG</v>
          </cell>
        </row>
        <row r="1177">
          <cell r="A1177">
            <v>313120</v>
          </cell>
          <cell r="B1177" t="str">
            <v>IPANEMA</v>
          </cell>
          <cell r="C1177" t="str">
            <v>MG</v>
          </cell>
        </row>
        <row r="1178">
          <cell r="A1178">
            <v>352380</v>
          </cell>
          <cell r="B1178" t="str">
            <v>ITOBI</v>
          </cell>
          <cell r="C1178" t="str">
            <v>SP</v>
          </cell>
        </row>
        <row r="1179">
          <cell r="A1179">
            <v>310850</v>
          </cell>
          <cell r="B1179" t="str">
            <v>BOTUMIRIM</v>
          </cell>
          <cell r="C1179" t="str">
            <v>MG</v>
          </cell>
        </row>
        <row r="1180">
          <cell r="A1180">
            <v>312440</v>
          </cell>
          <cell r="B1180" t="str">
            <v>ESPIRITO SANTO DO DOURADO</v>
          </cell>
          <cell r="C1180" t="str">
            <v>MG</v>
          </cell>
        </row>
        <row r="1181">
          <cell r="A1181">
            <v>316220</v>
          </cell>
          <cell r="B1181" t="str">
            <v>SAO JOAO BATISTA DO GLORIA</v>
          </cell>
          <cell r="C1181" t="str">
            <v>MG</v>
          </cell>
        </row>
        <row r="1182">
          <cell r="A1182">
            <v>314420</v>
          </cell>
          <cell r="B1182" t="str">
            <v>NACIP RAYDAN</v>
          </cell>
          <cell r="C1182" t="str">
            <v>MG</v>
          </cell>
        </row>
        <row r="1183">
          <cell r="A1183">
            <v>311760</v>
          </cell>
          <cell r="B1183" t="str">
            <v>CONCEICAO DO PARA</v>
          </cell>
          <cell r="C1183" t="str">
            <v>MG</v>
          </cell>
        </row>
        <row r="1184">
          <cell r="A1184">
            <v>310020</v>
          </cell>
          <cell r="B1184" t="str">
            <v>ABAETE</v>
          </cell>
          <cell r="C1184" t="str">
            <v>MG</v>
          </cell>
        </row>
        <row r="1185">
          <cell r="A1185">
            <v>420560</v>
          </cell>
          <cell r="B1185" t="str">
            <v>GALVAO</v>
          </cell>
          <cell r="C1185" t="str">
            <v>SC</v>
          </cell>
        </row>
        <row r="1186">
          <cell r="A1186">
            <v>430340</v>
          </cell>
          <cell r="B1186" t="str">
            <v>CAICARA</v>
          </cell>
          <cell r="C1186" t="str">
            <v>RS</v>
          </cell>
        </row>
        <row r="1187">
          <cell r="A1187">
            <v>432020</v>
          </cell>
          <cell r="B1187" t="str">
            <v>SEBERI</v>
          </cell>
          <cell r="C1187" t="str">
            <v>RS</v>
          </cell>
        </row>
        <row r="1188">
          <cell r="A1188">
            <v>311545</v>
          </cell>
          <cell r="B1188" t="str">
            <v>CATUJI</v>
          </cell>
          <cell r="C1188" t="str">
            <v>MG</v>
          </cell>
        </row>
        <row r="1189">
          <cell r="A1189">
            <v>353350</v>
          </cell>
          <cell r="B1189" t="str">
            <v>NOVO HORIZONTE</v>
          </cell>
          <cell r="C1189" t="str">
            <v>SP</v>
          </cell>
        </row>
        <row r="1190">
          <cell r="A1190">
            <v>311830</v>
          </cell>
          <cell r="B1190" t="str">
            <v>CONSELHEIRO LAFAIETE</v>
          </cell>
          <cell r="C1190" t="str">
            <v>MG</v>
          </cell>
        </row>
        <row r="1191">
          <cell r="A1191">
            <v>310120</v>
          </cell>
          <cell r="B1191" t="str">
            <v>AIURUOCA</v>
          </cell>
          <cell r="C1191" t="str">
            <v>MG</v>
          </cell>
        </row>
        <row r="1192">
          <cell r="A1192">
            <v>317020</v>
          </cell>
          <cell r="B1192" t="str">
            <v>UBERLANDIA</v>
          </cell>
          <cell r="C1192" t="str">
            <v>MG</v>
          </cell>
        </row>
        <row r="1193">
          <cell r="A1193">
            <v>311615</v>
          </cell>
          <cell r="B1193" t="str">
            <v>CHAPADA GAUCHA</v>
          </cell>
          <cell r="C1193" t="str">
            <v>MG</v>
          </cell>
        </row>
        <row r="1194">
          <cell r="A1194">
            <v>314600</v>
          </cell>
          <cell r="B1194" t="str">
            <v>OURO FINO</v>
          </cell>
          <cell r="C1194" t="str">
            <v>MG</v>
          </cell>
        </row>
        <row r="1195">
          <cell r="A1195">
            <v>312245</v>
          </cell>
          <cell r="B1195" t="str">
            <v>DIVISOPOLIS</v>
          </cell>
          <cell r="C1195" t="str">
            <v>MG</v>
          </cell>
        </row>
        <row r="1196">
          <cell r="A1196">
            <v>421875</v>
          </cell>
          <cell r="B1196" t="str">
            <v>TUNAPOLIS</v>
          </cell>
          <cell r="C1196" t="str">
            <v>SC</v>
          </cell>
        </row>
        <row r="1197">
          <cell r="A1197">
            <v>430810</v>
          </cell>
          <cell r="B1197" t="str">
            <v>FELIZ</v>
          </cell>
          <cell r="C1197" t="str">
            <v>RS</v>
          </cell>
        </row>
        <row r="1198">
          <cell r="A1198">
            <v>430800</v>
          </cell>
          <cell r="B1198" t="str">
            <v>FAXINAL DO SOTURNO</v>
          </cell>
          <cell r="C1198" t="str">
            <v>RS</v>
          </cell>
        </row>
        <row r="1199">
          <cell r="A1199">
            <v>316245</v>
          </cell>
          <cell r="B1199" t="str">
            <v>SAO JOAO DAS MISSOES</v>
          </cell>
          <cell r="C1199" t="str">
            <v>MG</v>
          </cell>
        </row>
        <row r="1200">
          <cell r="A1200">
            <v>312880</v>
          </cell>
          <cell r="B1200" t="str">
            <v>GUIDOVAL</v>
          </cell>
          <cell r="C1200" t="str">
            <v>MG</v>
          </cell>
        </row>
        <row r="1201">
          <cell r="A1201">
            <v>420890</v>
          </cell>
          <cell r="B1201" t="str">
            <v>JARAGUA DO SUL</v>
          </cell>
          <cell r="C1201" t="str">
            <v>SC</v>
          </cell>
        </row>
        <row r="1202">
          <cell r="A1202">
            <v>311310</v>
          </cell>
          <cell r="B1202" t="str">
            <v>CARANAIBA</v>
          </cell>
          <cell r="C1202" t="str">
            <v>MG</v>
          </cell>
        </row>
        <row r="1203">
          <cell r="A1203">
            <v>350400</v>
          </cell>
          <cell r="B1203" t="str">
            <v>ASSIS</v>
          </cell>
          <cell r="C1203" t="str">
            <v>SP</v>
          </cell>
        </row>
        <row r="1204">
          <cell r="A1204">
            <v>315100</v>
          </cell>
          <cell r="B1204" t="str">
            <v>PIRANGUINHO</v>
          </cell>
          <cell r="C1204" t="str">
            <v>MG</v>
          </cell>
        </row>
        <row r="1205">
          <cell r="A1205">
            <v>313940</v>
          </cell>
          <cell r="B1205" t="str">
            <v>MANHUACU</v>
          </cell>
          <cell r="C1205" t="str">
            <v>MG</v>
          </cell>
        </row>
        <row r="1206">
          <cell r="A1206">
            <v>351492</v>
          </cell>
          <cell r="B1206" t="str">
            <v>ELISIARIO</v>
          </cell>
          <cell r="C1206" t="str">
            <v>SP</v>
          </cell>
        </row>
        <row r="1207">
          <cell r="A1207">
            <v>315080</v>
          </cell>
          <cell r="B1207" t="str">
            <v>PIRANGA</v>
          </cell>
          <cell r="C1207" t="str">
            <v>MG</v>
          </cell>
        </row>
        <row r="1208">
          <cell r="A1208">
            <v>313150</v>
          </cell>
          <cell r="B1208" t="str">
            <v>IPUIUNA</v>
          </cell>
          <cell r="C1208" t="str">
            <v>MG</v>
          </cell>
        </row>
        <row r="1209">
          <cell r="A1209">
            <v>351020</v>
          </cell>
          <cell r="B1209" t="str">
            <v>CAPAO BONITO</v>
          </cell>
          <cell r="C1209" t="str">
            <v>SP</v>
          </cell>
        </row>
        <row r="1210">
          <cell r="A1210">
            <v>313970</v>
          </cell>
          <cell r="B1210" t="str">
            <v>MARAVILHAS</v>
          </cell>
          <cell r="C1210" t="str">
            <v>MG</v>
          </cell>
        </row>
        <row r="1211">
          <cell r="A1211">
            <v>421569</v>
          </cell>
          <cell r="B1211" t="str">
            <v>SANTIAGO DO SUL</v>
          </cell>
          <cell r="C1211" t="str">
            <v>SC</v>
          </cell>
        </row>
        <row r="1212">
          <cell r="A1212">
            <v>420250</v>
          </cell>
          <cell r="B1212" t="str">
            <v>BOM JARDIM DA SERRA</v>
          </cell>
          <cell r="C1212" t="str">
            <v>SC</v>
          </cell>
        </row>
        <row r="1213">
          <cell r="A1213">
            <v>311500</v>
          </cell>
          <cell r="B1213" t="str">
            <v>CASCALHO RICO</v>
          </cell>
          <cell r="C1213" t="str">
            <v>MG</v>
          </cell>
        </row>
        <row r="1214">
          <cell r="A1214">
            <v>350480</v>
          </cell>
          <cell r="B1214" t="str">
            <v>BALSAMO</v>
          </cell>
          <cell r="C1214" t="str">
            <v>SP</v>
          </cell>
        </row>
        <row r="1215">
          <cell r="A1215">
            <v>430300</v>
          </cell>
          <cell r="B1215" t="str">
            <v>CACHOEIRA DO SUL</v>
          </cell>
          <cell r="C1215" t="str">
            <v>RS</v>
          </cell>
        </row>
        <row r="1216">
          <cell r="A1216">
            <v>412680</v>
          </cell>
          <cell r="B1216" t="str">
            <v>TAPEJARA</v>
          </cell>
          <cell r="C1216" t="str">
            <v>PR</v>
          </cell>
        </row>
        <row r="1217">
          <cell r="A1217">
            <v>316160</v>
          </cell>
          <cell r="B1217" t="str">
            <v>SAO GERALDO DA PIEDADE</v>
          </cell>
          <cell r="C1217" t="str">
            <v>MG</v>
          </cell>
        </row>
        <row r="1218">
          <cell r="A1218">
            <v>420765</v>
          </cell>
          <cell r="B1218" t="str">
            <v>IPORA DO OESTE</v>
          </cell>
          <cell r="C1218" t="str">
            <v>SC</v>
          </cell>
        </row>
        <row r="1219">
          <cell r="A1219">
            <v>500720</v>
          </cell>
          <cell r="B1219" t="str">
            <v>RIO BRILHANTE</v>
          </cell>
          <cell r="C1219" t="str">
            <v>MS</v>
          </cell>
        </row>
        <row r="1220">
          <cell r="A1220">
            <v>315015</v>
          </cell>
          <cell r="B1220" t="str">
            <v>PIEDADE DE CARATINGA</v>
          </cell>
          <cell r="C1220" t="str">
            <v>MG</v>
          </cell>
        </row>
        <row r="1221">
          <cell r="A1221">
            <v>421710</v>
          </cell>
          <cell r="B1221" t="str">
            <v>SAO MARTINHO</v>
          </cell>
          <cell r="C1221" t="str">
            <v>SC</v>
          </cell>
        </row>
        <row r="1222">
          <cell r="A1222">
            <v>510805</v>
          </cell>
          <cell r="B1222" t="str">
            <v>TERRA NOVA DO NORTE</v>
          </cell>
          <cell r="C1222" t="str">
            <v>MT</v>
          </cell>
        </row>
        <row r="1223">
          <cell r="A1223">
            <v>314130</v>
          </cell>
          <cell r="B1223" t="str">
            <v>MEDEIROS</v>
          </cell>
          <cell r="C1223" t="str">
            <v>MG</v>
          </cell>
        </row>
        <row r="1224">
          <cell r="A1224">
            <v>315935</v>
          </cell>
          <cell r="B1224" t="str">
            <v>SANTA RITA DE MINAS</v>
          </cell>
          <cell r="C1224" t="str">
            <v>MG</v>
          </cell>
        </row>
        <row r="1225">
          <cell r="A1225">
            <v>317010</v>
          </cell>
          <cell r="B1225" t="str">
            <v>UBERABA</v>
          </cell>
          <cell r="C1225" t="str">
            <v>MG</v>
          </cell>
        </row>
        <row r="1226">
          <cell r="A1226">
            <v>310110</v>
          </cell>
          <cell r="B1226" t="str">
            <v>AIMORES</v>
          </cell>
          <cell r="C1226" t="str">
            <v>MG</v>
          </cell>
        </row>
        <row r="1227">
          <cell r="A1227">
            <v>352870</v>
          </cell>
          <cell r="B1227" t="str">
            <v>MARABA PAULISTA</v>
          </cell>
          <cell r="C1227" t="str">
            <v>SP</v>
          </cell>
        </row>
        <row r="1228">
          <cell r="A1228">
            <v>312620</v>
          </cell>
          <cell r="B1228" t="str">
            <v>FORMOSO</v>
          </cell>
          <cell r="C1228" t="str">
            <v>MG</v>
          </cell>
        </row>
        <row r="1229">
          <cell r="A1229">
            <v>312900</v>
          </cell>
          <cell r="B1229" t="str">
            <v>GUIRICEMA</v>
          </cell>
          <cell r="C1229" t="str">
            <v>MG</v>
          </cell>
        </row>
        <row r="1230">
          <cell r="A1230">
            <v>317050</v>
          </cell>
          <cell r="B1230" t="str">
            <v>URUCANIA</v>
          </cell>
          <cell r="C1230" t="str">
            <v>MG</v>
          </cell>
        </row>
        <row r="1231">
          <cell r="A1231">
            <v>311860</v>
          </cell>
          <cell r="B1231" t="str">
            <v>CONTAGEM</v>
          </cell>
          <cell r="C1231" t="str">
            <v>MG</v>
          </cell>
        </row>
        <row r="1232">
          <cell r="A1232">
            <v>314690</v>
          </cell>
          <cell r="B1232" t="str">
            <v>PAPAGAIOS</v>
          </cell>
          <cell r="C1232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abnafar"/>
      <sheetName val="Sheet1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QT_SAIDA_MAIO</v>
          </cell>
          <cell r="E1" t="str">
            <v>QT_ESTOQUE_MAIO</v>
          </cell>
          <cell r="F1" t="str">
            <v>QT_SAIDA_JUNHO</v>
          </cell>
          <cell r="G1" t="str">
            <v>QT_ESTOQUE_JUNHO</v>
          </cell>
          <cell r="H1" t="str">
            <v>QT_SAIDA_JULHO</v>
          </cell>
          <cell r="I1" t="str">
            <v>QT_ESTOQUE_JULHO</v>
          </cell>
        </row>
        <row r="2">
          <cell r="A2">
            <v>421125</v>
          </cell>
          <cell r="B2" t="str">
            <v>MORRO GRANDE</v>
          </cell>
          <cell r="C2" t="str">
            <v>SC</v>
          </cell>
          <cell r="D2">
            <v>5591</v>
          </cell>
          <cell r="E2">
            <v>10400194</v>
          </cell>
          <cell r="F2">
            <v>7063</v>
          </cell>
          <cell r="G2">
            <v>9298267</v>
          </cell>
          <cell r="H2">
            <v>6633</v>
          </cell>
          <cell r="I2">
            <v>9047769</v>
          </cell>
        </row>
        <row r="3">
          <cell r="A3">
            <v>352230</v>
          </cell>
          <cell r="B3" t="str">
            <v>ITAPETININGA</v>
          </cell>
          <cell r="C3" t="str">
            <v>SP</v>
          </cell>
          <cell r="F3">
            <v>49048</v>
          </cell>
          <cell r="G3">
            <v>42848189</v>
          </cell>
          <cell r="H3">
            <v>38533</v>
          </cell>
          <cell r="I3">
            <v>53740641</v>
          </cell>
        </row>
        <row r="4">
          <cell r="A4">
            <v>351780</v>
          </cell>
          <cell r="B4" t="str">
            <v>GUARACAI</v>
          </cell>
          <cell r="C4" t="str">
            <v>SP</v>
          </cell>
          <cell r="D4">
            <v>7128</v>
          </cell>
          <cell r="E4">
            <v>9577013</v>
          </cell>
          <cell r="F4">
            <v>11835</v>
          </cell>
          <cell r="G4">
            <v>11132441</v>
          </cell>
          <cell r="H4">
            <v>22354</v>
          </cell>
          <cell r="I4">
            <v>11360752</v>
          </cell>
        </row>
        <row r="5">
          <cell r="A5">
            <v>355490</v>
          </cell>
          <cell r="B5" t="str">
            <v>TRES FRONTEIRAS</v>
          </cell>
          <cell r="C5" t="str">
            <v>SP</v>
          </cell>
          <cell r="D5">
            <v>2681</v>
          </cell>
          <cell r="E5">
            <v>7050161</v>
          </cell>
          <cell r="F5">
            <v>1825</v>
          </cell>
          <cell r="G5">
            <v>11290833</v>
          </cell>
          <cell r="H5">
            <v>1046</v>
          </cell>
          <cell r="I5">
            <v>11753491</v>
          </cell>
        </row>
        <row r="6">
          <cell r="A6">
            <v>354070</v>
          </cell>
          <cell r="B6" t="str">
            <v>PORTO FERREIRA</v>
          </cell>
          <cell r="C6" t="str">
            <v>SP</v>
          </cell>
          <cell r="F6">
            <v>204356</v>
          </cell>
          <cell r="G6">
            <v>20588824</v>
          </cell>
          <cell r="H6">
            <v>387163</v>
          </cell>
          <cell r="I6">
            <v>36843828</v>
          </cell>
        </row>
        <row r="7">
          <cell r="A7">
            <v>411080</v>
          </cell>
          <cell r="B7" t="str">
            <v>IRETAMA</v>
          </cell>
          <cell r="C7" t="str">
            <v>PR</v>
          </cell>
          <cell r="D7">
            <v>760</v>
          </cell>
          <cell r="E7">
            <v>31643982</v>
          </cell>
          <cell r="F7">
            <v>159</v>
          </cell>
          <cell r="G7">
            <v>25937864</v>
          </cell>
          <cell r="H7">
            <v>1875</v>
          </cell>
          <cell r="I7">
            <v>18486360</v>
          </cell>
        </row>
        <row r="8">
          <cell r="A8">
            <v>351905</v>
          </cell>
          <cell r="B8" t="str">
            <v>HOLAMBRA</v>
          </cell>
          <cell r="C8" t="str">
            <v>SP</v>
          </cell>
          <cell r="D8">
            <v>3600</v>
          </cell>
          <cell r="E8">
            <v>1421530</v>
          </cell>
          <cell r="F8">
            <v>34649</v>
          </cell>
          <cell r="G8">
            <v>5541901</v>
          </cell>
          <cell r="H8">
            <v>21247</v>
          </cell>
          <cell r="I8">
            <v>7885391</v>
          </cell>
        </row>
        <row r="9">
          <cell r="A9">
            <v>351040</v>
          </cell>
          <cell r="B9" t="str">
            <v>CAPIVARI</v>
          </cell>
          <cell r="C9" t="str">
            <v>SP</v>
          </cell>
          <cell r="D9">
            <v>562595</v>
          </cell>
          <cell r="E9">
            <v>58717949</v>
          </cell>
          <cell r="F9">
            <v>477569</v>
          </cell>
          <cell r="G9">
            <v>53862100</v>
          </cell>
          <cell r="H9">
            <v>690938</v>
          </cell>
          <cell r="I9">
            <v>48012687</v>
          </cell>
        </row>
        <row r="10">
          <cell r="A10">
            <v>412440</v>
          </cell>
          <cell r="B10" t="str">
            <v>SANTO ANTONIO DO SUDOESTE</v>
          </cell>
          <cell r="C10" t="str">
            <v>PR</v>
          </cell>
          <cell r="D10">
            <v>2400</v>
          </cell>
          <cell r="E10">
            <v>1224674</v>
          </cell>
          <cell r="F10">
            <v>5166</v>
          </cell>
          <cell r="G10">
            <v>1076309</v>
          </cell>
          <cell r="H10">
            <v>4374</v>
          </cell>
          <cell r="I10">
            <v>1058930</v>
          </cell>
        </row>
        <row r="11">
          <cell r="A11">
            <v>352670</v>
          </cell>
          <cell r="B11" t="str">
            <v>LEME</v>
          </cell>
          <cell r="C11" t="str">
            <v>SP</v>
          </cell>
          <cell r="D11">
            <v>15442</v>
          </cell>
          <cell r="E11">
            <v>108167892</v>
          </cell>
          <cell r="F11">
            <v>3655</v>
          </cell>
          <cell r="G11">
            <v>117709825</v>
          </cell>
          <cell r="H11">
            <v>19371</v>
          </cell>
          <cell r="I11">
            <v>98241184</v>
          </cell>
        </row>
        <row r="12">
          <cell r="A12">
            <v>500515</v>
          </cell>
          <cell r="B12" t="str">
            <v>JUTI</v>
          </cell>
          <cell r="C12" t="str">
            <v>MS</v>
          </cell>
          <cell r="D12">
            <v>2679</v>
          </cell>
          <cell r="E12">
            <v>6824622</v>
          </cell>
          <cell r="F12">
            <v>3416</v>
          </cell>
          <cell r="G12">
            <v>5938692</v>
          </cell>
          <cell r="H12">
            <v>1207</v>
          </cell>
          <cell r="I12">
            <v>5981897</v>
          </cell>
        </row>
        <row r="13">
          <cell r="A13">
            <v>421510</v>
          </cell>
          <cell r="B13" t="str">
            <v>RODEIO</v>
          </cell>
          <cell r="C13" t="str">
            <v>SC</v>
          </cell>
          <cell r="D13">
            <v>106571</v>
          </cell>
          <cell r="E13">
            <v>25325681</v>
          </cell>
          <cell r="F13">
            <v>271639</v>
          </cell>
          <cell r="G13">
            <v>20247811</v>
          </cell>
          <cell r="H13">
            <v>157664</v>
          </cell>
          <cell r="I13">
            <v>218105349</v>
          </cell>
        </row>
        <row r="14">
          <cell r="A14">
            <v>411450</v>
          </cell>
          <cell r="B14" t="str">
            <v>MANOEL RIBAS</v>
          </cell>
          <cell r="C14" t="str">
            <v>PR</v>
          </cell>
          <cell r="D14">
            <v>65</v>
          </cell>
          <cell r="E14">
            <v>8822838</v>
          </cell>
          <cell r="F14">
            <v>713</v>
          </cell>
          <cell r="G14">
            <v>4329563</v>
          </cell>
          <cell r="H14">
            <v>540</v>
          </cell>
          <cell r="I14">
            <v>5861052</v>
          </cell>
        </row>
        <row r="15">
          <cell r="A15">
            <v>353590</v>
          </cell>
          <cell r="B15" t="str">
            <v>PARANAPUA</v>
          </cell>
          <cell r="C15" t="str">
            <v>SP</v>
          </cell>
        </row>
        <row r="16">
          <cell r="A16">
            <v>420680</v>
          </cell>
          <cell r="B16" t="str">
            <v>IBICARE</v>
          </cell>
          <cell r="C16" t="str">
            <v>SC</v>
          </cell>
          <cell r="F16">
            <v>125626</v>
          </cell>
          <cell r="G16">
            <v>5153620</v>
          </cell>
          <cell r="H16">
            <v>59268</v>
          </cell>
          <cell r="I16">
            <v>7627999</v>
          </cell>
        </row>
        <row r="17">
          <cell r="A17">
            <v>354670</v>
          </cell>
          <cell r="B17" t="str">
            <v>SANTA GERTRUDES</v>
          </cell>
          <cell r="C17" t="str">
            <v>SP</v>
          </cell>
          <cell r="F17">
            <v>315156</v>
          </cell>
          <cell r="G17">
            <v>24446172</v>
          </cell>
          <cell r="H17">
            <v>445072</v>
          </cell>
          <cell r="I17">
            <v>38222410</v>
          </cell>
        </row>
        <row r="18">
          <cell r="A18">
            <v>430595</v>
          </cell>
          <cell r="B18" t="str">
            <v>COTIPORA</v>
          </cell>
          <cell r="C18" t="str">
            <v>RS</v>
          </cell>
          <cell r="D18">
            <v>16185</v>
          </cell>
          <cell r="E18">
            <v>63177</v>
          </cell>
        </row>
        <row r="19">
          <cell r="A19">
            <v>432360</v>
          </cell>
          <cell r="B19" t="str">
            <v>VISTA ALEGRE DO PRATA</v>
          </cell>
          <cell r="C19" t="str">
            <v>RS</v>
          </cell>
          <cell r="I19">
            <v>645045</v>
          </cell>
        </row>
        <row r="20">
          <cell r="A20">
            <v>430670</v>
          </cell>
          <cell r="B20" t="str">
            <v>DONA FRANCISCA</v>
          </cell>
          <cell r="C20" t="str">
            <v>RS</v>
          </cell>
          <cell r="D20">
            <v>3216</v>
          </cell>
          <cell r="E20">
            <v>1518699</v>
          </cell>
          <cell r="F20">
            <v>11495</v>
          </cell>
          <cell r="G20">
            <v>1099113</v>
          </cell>
          <cell r="H20">
            <v>405</v>
          </cell>
          <cell r="I20">
            <v>1077812</v>
          </cell>
        </row>
        <row r="21">
          <cell r="A21">
            <v>292660</v>
          </cell>
          <cell r="B21" t="str">
            <v>RIBEIRA DO POMBAL</v>
          </cell>
          <cell r="C21" t="str">
            <v>BA</v>
          </cell>
        </row>
        <row r="22">
          <cell r="A22">
            <v>420895</v>
          </cell>
          <cell r="B22" t="str">
            <v>JARDINOPOLIS</v>
          </cell>
          <cell r="C22" t="str">
            <v>SC</v>
          </cell>
          <cell r="F22">
            <v>40131</v>
          </cell>
          <cell r="G22">
            <v>2463821</v>
          </cell>
          <cell r="H22">
            <v>20291</v>
          </cell>
          <cell r="I22">
            <v>2189464</v>
          </cell>
        </row>
        <row r="23">
          <cell r="A23">
            <v>431520</v>
          </cell>
          <cell r="B23" t="str">
            <v>PUTINGA</v>
          </cell>
          <cell r="C23" t="str">
            <v>RS</v>
          </cell>
          <cell r="D23">
            <v>1264</v>
          </cell>
          <cell r="E23">
            <v>1702311</v>
          </cell>
          <cell r="F23">
            <v>1825</v>
          </cell>
          <cell r="G23">
            <v>1426588</v>
          </cell>
          <cell r="H23">
            <v>2448</v>
          </cell>
          <cell r="I23">
            <v>1934799</v>
          </cell>
        </row>
        <row r="24">
          <cell r="A24">
            <v>432060</v>
          </cell>
          <cell r="B24" t="str">
            <v>SEVERIANO DE ALMEIDA</v>
          </cell>
          <cell r="C24" t="str">
            <v>RS</v>
          </cell>
          <cell r="D24">
            <v>28</v>
          </cell>
          <cell r="E24">
            <v>164995</v>
          </cell>
          <cell r="F24">
            <v>22528</v>
          </cell>
          <cell r="G24">
            <v>148363</v>
          </cell>
          <cell r="H24">
            <v>32678</v>
          </cell>
        </row>
        <row r="25">
          <cell r="A25">
            <v>420757</v>
          </cell>
          <cell r="B25" t="str">
            <v>IOMERE</v>
          </cell>
          <cell r="C25" t="str">
            <v>SC</v>
          </cell>
          <cell r="F25">
            <v>65719</v>
          </cell>
          <cell r="G25">
            <v>3926788</v>
          </cell>
          <cell r="H25">
            <v>44131</v>
          </cell>
          <cell r="I25">
            <v>5234128</v>
          </cell>
        </row>
        <row r="26">
          <cell r="A26">
            <v>351930</v>
          </cell>
          <cell r="B26" t="str">
            <v>IBATE</v>
          </cell>
          <cell r="C26" t="str">
            <v>SP</v>
          </cell>
          <cell r="H26">
            <v>74047</v>
          </cell>
          <cell r="I26">
            <v>10627716</v>
          </cell>
        </row>
        <row r="27">
          <cell r="A27">
            <v>352830</v>
          </cell>
          <cell r="B27" t="str">
            <v>MAGDA</v>
          </cell>
          <cell r="C27" t="str">
            <v>SP</v>
          </cell>
          <cell r="G27">
            <v>143656</v>
          </cell>
        </row>
        <row r="28">
          <cell r="A28">
            <v>352710</v>
          </cell>
          <cell r="B28" t="str">
            <v>LINS</v>
          </cell>
          <cell r="C28" t="str">
            <v>SP</v>
          </cell>
          <cell r="D28">
            <v>198874</v>
          </cell>
          <cell r="E28">
            <v>596601</v>
          </cell>
          <cell r="F28">
            <v>99380</v>
          </cell>
          <cell r="G28">
            <v>1227426</v>
          </cell>
          <cell r="H28">
            <v>238361</v>
          </cell>
          <cell r="I28">
            <v>6949222</v>
          </cell>
        </row>
        <row r="29">
          <cell r="A29">
            <v>314390</v>
          </cell>
          <cell r="B29" t="str">
            <v>MURIAE</v>
          </cell>
          <cell r="C29" t="str">
            <v>MG</v>
          </cell>
          <cell r="F29">
            <v>1</v>
          </cell>
          <cell r="G29">
            <v>1385118</v>
          </cell>
        </row>
        <row r="30">
          <cell r="A30">
            <v>312120</v>
          </cell>
          <cell r="B30" t="str">
            <v>DELFINOPOLIS</v>
          </cell>
          <cell r="C30" t="str">
            <v>MG</v>
          </cell>
          <cell r="F30">
            <v>9</v>
          </cell>
          <cell r="G30">
            <v>773808</v>
          </cell>
        </row>
        <row r="31">
          <cell r="A31">
            <v>353780</v>
          </cell>
          <cell r="B31" t="str">
            <v>PIEDADE</v>
          </cell>
          <cell r="C31" t="str">
            <v>SP</v>
          </cell>
          <cell r="H31">
            <v>31894</v>
          </cell>
          <cell r="I31">
            <v>31302</v>
          </cell>
        </row>
        <row r="32">
          <cell r="A32">
            <v>313960</v>
          </cell>
          <cell r="B32" t="str">
            <v>MANTENA</v>
          </cell>
          <cell r="C32" t="str">
            <v>MG</v>
          </cell>
          <cell r="F32">
            <v>208938</v>
          </cell>
          <cell r="G32">
            <v>929</v>
          </cell>
        </row>
        <row r="33">
          <cell r="A33">
            <v>312730</v>
          </cell>
          <cell r="B33" t="str">
            <v>GALILEIA</v>
          </cell>
          <cell r="C33" t="str">
            <v>MG</v>
          </cell>
          <cell r="G33">
            <v>4846</v>
          </cell>
        </row>
        <row r="34">
          <cell r="A34">
            <v>314870</v>
          </cell>
          <cell r="B34" t="str">
            <v>PEDRA AZUL</v>
          </cell>
          <cell r="C34" t="str">
            <v>MG</v>
          </cell>
          <cell r="F34">
            <v>2634</v>
          </cell>
          <cell r="G34">
            <v>43095</v>
          </cell>
        </row>
        <row r="35">
          <cell r="A35">
            <v>240710</v>
          </cell>
          <cell r="B35" t="str">
            <v>MACAIBA</v>
          </cell>
          <cell r="C35" t="str">
            <v>RN</v>
          </cell>
        </row>
        <row r="36">
          <cell r="A36">
            <v>430590</v>
          </cell>
          <cell r="B36" t="str">
            <v>CORONEL BICACO</v>
          </cell>
          <cell r="C36" t="str">
            <v>RS</v>
          </cell>
          <cell r="D36">
            <v>38119</v>
          </cell>
          <cell r="F36">
            <v>51365</v>
          </cell>
          <cell r="H36">
            <v>660</v>
          </cell>
        </row>
        <row r="37">
          <cell r="A37">
            <v>330080</v>
          </cell>
          <cell r="B37" t="str">
            <v>CACHOEIRAS DE MACACU</v>
          </cell>
          <cell r="C37" t="str">
            <v>RJ</v>
          </cell>
          <cell r="F37">
            <v>1360</v>
          </cell>
          <cell r="H37">
            <v>3672</v>
          </cell>
        </row>
        <row r="38">
          <cell r="A38">
            <v>412220</v>
          </cell>
          <cell r="B38" t="str">
            <v>RIO BRANCO DO SUL</v>
          </cell>
          <cell r="C38" t="str">
            <v>PR</v>
          </cell>
          <cell r="H38">
            <v>20</v>
          </cell>
        </row>
        <row r="39">
          <cell r="A39">
            <v>316905</v>
          </cell>
          <cell r="B39" t="str">
            <v>TOCOS DO MOJI</v>
          </cell>
          <cell r="C39" t="str">
            <v>MG</v>
          </cell>
          <cell r="F39">
            <v>2097</v>
          </cell>
        </row>
        <row r="40">
          <cell r="A40">
            <v>311990</v>
          </cell>
          <cell r="B40" t="str">
            <v>CORREGO DO BOM JESUS</v>
          </cell>
          <cell r="C40" t="str">
            <v>MG</v>
          </cell>
          <cell r="F40">
            <v>6022</v>
          </cell>
        </row>
        <row r="41">
          <cell r="A41">
            <v>110100</v>
          </cell>
          <cell r="B41" t="str">
            <v>GOVERNADOR JORGE TEIXEIRA</v>
          </cell>
          <cell r="C41" t="str">
            <v>RO</v>
          </cell>
        </row>
        <row r="42">
          <cell r="A42">
            <v>314040</v>
          </cell>
          <cell r="B42" t="str">
            <v>MARMELOPOLIS</v>
          </cell>
          <cell r="C42" t="str">
            <v>MG</v>
          </cell>
          <cell r="F42">
            <v>41</v>
          </cell>
        </row>
        <row r="43">
          <cell r="A43">
            <v>310140</v>
          </cell>
          <cell r="B43" t="str">
            <v>ALBERTINA</v>
          </cell>
          <cell r="C43" t="str">
            <v>MG</v>
          </cell>
        </row>
        <row r="44">
          <cell r="A44">
            <v>316620</v>
          </cell>
          <cell r="B44" t="str">
            <v>SENHORA DOS REMEDIOS</v>
          </cell>
          <cell r="C44" t="str">
            <v>MG</v>
          </cell>
        </row>
        <row r="45">
          <cell r="A45">
            <v>314780</v>
          </cell>
          <cell r="B45" t="str">
            <v>PASSA-VINTE</v>
          </cell>
          <cell r="C45" t="str">
            <v>MG</v>
          </cell>
          <cell r="F45">
            <v>540</v>
          </cell>
        </row>
        <row r="46">
          <cell r="A46">
            <v>312430</v>
          </cell>
          <cell r="B46" t="str">
            <v>ESPINOSA</v>
          </cell>
          <cell r="C46" t="str">
            <v>MG</v>
          </cell>
        </row>
        <row r="47">
          <cell r="A47">
            <v>312520</v>
          </cell>
          <cell r="B47" t="str">
            <v>FAMA</v>
          </cell>
          <cell r="C47" t="str">
            <v>MG</v>
          </cell>
        </row>
        <row r="48">
          <cell r="A48">
            <v>420920</v>
          </cell>
          <cell r="B48" t="str">
            <v>LACERDOPOLIS</v>
          </cell>
          <cell r="C48" t="str">
            <v>SC</v>
          </cell>
          <cell r="D48">
            <v>13001</v>
          </cell>
          <cell r="E48">
            <v>9878992</v>
          </cell>
          <cell r="F48">
            <v>3446</v>
          </cell>
          <cell r="G48">
            <v>11316466</v>
          </cell>
          <cell r="H48">
            <v>925</v>
          </cell>
          <cell r="I48">
            <v>10154608</v>
          </cell>
        </row>
        <row r="49">
          <cell r="A49">
            <v>353330</v>
          </cell>
          <cell r="B49" t="str">
            <v>NOVA LUZITANIA</v>
          </cell>
          <cell r="C49" t="str">
            <v>SP</v>
          </cell>
          <cell r="D49">
            <v>821</v>
          </cell>
          <cell r="E49">
            <v>9852632</v>
          </cell>
          <cell r="F49">
            <v>15852</v>
          </cell>
          <cell r="G49">
            <v>11573784</v>
          </cell>
          <cell r="H49">
            <v>668</v>
          </cell>
          <cell r="I49">
            <v>10096648</v>
          </cell>
        </row>
        <row r="50">
          <cell r="A50">
            <v>420400</v>
          </cell>
          <cell r="B50" t="str">
            <v>CATANDUVAS</v>
          </cell>
          <cell r="C50" t="str">
            <v>SC</v>
          </cell>
          <cell r="D50">
            <v>5062</v>
          </cell>
          <cell r="F50">
            <v>121084</v>
          </cell>
          <cell r="G50">
            <v>13216623</v>
          </cell>
          <cell r="H50">
            <v>118476</v>
          </cell>
          <cell r="I50">
            <v>14379021</v>
          </cell>
        </row>
        <row r="51">
          <cell r="A51">
            <v>412350</v>
          </cell>
          <cell r="B51" t="str">
            <v>SANTA HELENA</v>
          </cell>
          <cell r="C51" t="str">
            <v>PR</v>
          </cell>
          <cell r="D51">
            <v>204291</v>
          </cell>
          <cell r="E51">
            <v>24453462</v>
          </cell>
          <cell r="F51">
            <v>111461</v>
          </cell>
          <cell r="G51">
            <v>25085779</v>
          </cell>
          <cell r="H51">
            <v>3657</v>
          </cell>
          <cell r="I51">
            <v>2450392</v>
          </cell>
        </row>
        <row r="52">
          <cell r="A52">
            <v>110045</v>
          </cell>
          <cell r="B52" t="str">
            <v>BURITIS</v>
          </cell>
          <cell r="C52" t="str">
            <v>RO</v>
          </cell>
          <cell r="D52">
            <v>26025</v>
          </cell>
          <cell r="E52">
            <v>1345170</v>
          </cell>
          <cell r="F52">
            <v>183004</v>
          </cell>
          <cell r="G52">
            <v>3913629</v>
          </cell>
          <cell r="H52">
            <v>198842</v>
          </cell>
          <cell r="I52">
            <v>10886859</v>
          </cell>
        </row>
        <row r="53">
          <cell r="A53">
            <v>351980</v>
          </cell>
          <cell r="B53" t="str">
            <v>ICEM</v>
          </cell>
          <cell r="C53" t="str">
            <v>SP</v>
          </cell>
          <cell r="D53">
            <v>53354</v>
          </cell>
          <cell r="E53">
            <v>3941900</v>
          </cell>
          <cell r="F53">
            <v>96069</v>
          </cell>
          <cell r="G53">
            <v>4964199</v>
          </cell>
          <cell r="H53">
            <v>58879</v>
          </cell>
          <cell r="I53">
            <v>4994757</v>
          </cell>
        </row>
        <row r="54">
          <cell r="A54">
            <v>351110</v>
          </cell>
          <cell r="B54" t="str">
            <v>CATANDUVA</v>
          </cell>
          <cell r="C54" t="str">
            <v>SP</v>
          </cell>
          <cell r="D54">
            <v>342450</v>
          </cell>
          <cell r="E54">
            <v>16970439</v>
          </cell>
          <cell r="F54">
            <v>1300752</v>
          </cell>
          <cell r="G54">
            <v>167346961</v>
          </cell>
          <cell r="H54">
            <v>1375891</v>
          </cell>
          <cell r="I54">
            <v>112810746</v>
          </cell>
        </row>
        <row r="55">
          <cell r="A55">
            <v>431820</v>
          </cell>
          <cell r="B55" t="str">
            <v>SAO FRANCISCO DE PAULA</v>
          </cell>
          <cell r="C55" t="str">
            <v>RS</v>
          </cell>
          <cell r="D55">
            <v>1545</v>
          </cell>
          <cell r="E55">
            <v>270982</v>
          </cell>
          <cell r="F55">
            <v>274883</v>
          </cell>
          <cell r="G55">
            <v>25146249</v>
          </cell>
          <cell r="H55">
            <v>278357</v>
          </cell>
          <cell r="I55">
            <v>16620309</v>
          </cell>
        </row>
        <row r="56">
          <cell r="A56">
            <v>410340</v>
          </cell>
          <cell r="B56" t="str">
            <v>CAFEARA</v>
          </cell>
          <cell r="C56" t="str">
            <v>PR</v>
          </cell>
          <cell r="D56">
            <v>2294</v>
          </cell>
          <cell r="E56">
            <v>2079797</v>
          </cell>
          <cell r="F56">
            <v>926</v>
          </cell>
          <cell r="G56">
            <v>7146754</v>
          </cell>
          <cell r="H56">
            <v>349</v>
          </cell>
          <cell r="I56">
            <v>7273158</v>
          </cell>
        </row>
        <row r="57">
          <cell r="A57">
            <v>354830</v>
          </cell>
          <cell r="B57" t="str">
            <v>SANTO EXPEDITO</v>
          </cell>
          <cell r="C57" t="str">
            <v>SP</v>
          </cell>
          <cell r="D57">
            <v>42349</v>
          </cell>
          <cell r="E57">
            <v>5404677</v>
          </cell>
          <cell r="F57">
            <v>87423</v>
          </cell>
          <cell r="G57">
            <v>4611880</v>
          </cell>
          <cell r="H57">
            <v>42450</v>
          </cell>
          <cell r="I57">
            <v>4362239</v>
          </cell>
        </row>
        <row r="58">
          <cell r="A58">
            <v>410720</v>
          </cell>
          <cell r="B58" t="str">
            <v>DOIS VIZINHOS</v>
          </cell>
          <cell r="C58" t="str">
            <v>PR</v>
          </cell>
          <cell r="D58">
            <v>291286</v>
          </cell>
          <cell r="E58">
            <v>1766225</v>
          </cell>
          <cell r="F58">
            <v>197183</v>
          </cell>
          <cell r="G58">
            <v>1708291</v>
          </cell>
          <cell r="H58">
            <v>250</v>
          </cell>
          <cell r="I58">
            <v>8307</v>
          </cell>
        </row>
        <row r="59">
          <cell r="A59">
            <v>421070</v>
          </cell>
          <cell r="B59" t="str">
            <v>MATOS COSTA</v>
          </cell>
          <cell r="C59" t="str">
            <v>SC</v>
          </cell>
          <cell r="D59">
            <v>22529</v>
          </cell>
          <cell r="E59">
            <v>13006729</v>
          </cell>
          <cell r="F59">
            <v>17568</v>
          </cell>
          <cell r="G59">
            <v>17761739</v>
          </cell>
          <cell r="H59">
            <v>14850</v>
          </cell>
          <cell r="I59">
            <v>16571636</v>
          </cell>
        </row>
        <row r="60">
          <cell r="A60">
            <v>412033</v>
          </cell>
          <cell r="B60" t="str">
            <v>PRADO FERREIRA</v>
          </cell>
          <cell r="C60" t="str">
            <v>PR</v>
          </cell>
          <cell r="D60">
            <v>6339</v>
          </cell>
          <cell r="E60">
            <v>2877609</v>
          </cell>
          <cell r="F60">
            <v>2547</v>
          </cell>
          <cell r="G60">
            <v>9551874</v>
          </cell>
          <cell r="H60">
            <v>2635</v>
          </cell>
          <cell r="I60">
            <v>9012673</v>
          </cell>
        </row>
        <row r="61">
          <cell r="A61">
            <v>432100</v>
          </cell>
          <cell r="B61" t="str">
            <v>TAPERA</v>
          </cell>
          <cell r="C61" t="str">
            <v>RS</v>
          </cell>
          <cell r="D61">
            <v>120595</v>
          </cell>
          <cell r="E61">
            <v>4700010</v>
          </cell>
          <cell r="F61">
            <v>85641</v>
          </cell>
          <cell r="G61">
            <v>8889281</v>
          </cell>
          <cell r="H61">
            <v>87842</v>
          </cell>
          <cell r="I61">
            <v>13876000</v>
          </cell>
        </row>
        <row r="62">
          <cell r="A62">
            <v>432232</v>
          </cell>
          <cell r="B62" t="str">
            <v>TURUCU</v>
          </cell>
          <cell r="C62" t="str">
            <v>RS</v>
          </cell>
          <cell r="D62">
            <v>4338</v>
          </cell>
          <cell r="E62">
            <v>5856750</v>
          </cell>
          <cell r="F62">
            <v>11087</v>
          </cell>
          <cell r="G62">
            <v>1989126</v>
          </cell>
          <cell r="H62">
            <v>3710</v>
          </cell>
          <cell r="I62">
            <v>9534922</v>
          </cell>
        </row>
        <row r="63">
          <cell r="A63">
            <v>431480</v>
          </cell>
          <cell r="B63" t="str">
            <v>PORTAO</v>
          </cell>
          <cell r="C63" t="str">
            <v>RS</v>
          </cell>
          <cell r="H63">
            <v>254737</v>
          </cell>
          <cell r="I63">
            <v>3320717</v>
          </cell>
        </row>
        <row r="64">
          <cell r="A64">
            <v>430010</v>
          </cell>
          <cell r="B64" t="str">
            <v>AGUDO</v>
          </cell>
          <cell r="C64" t="str">
            <v>RS</v>
          </cell>
          <cell r="D64">
            <v>1149025</v>
          </cell>
          <cell r="E64">
            <v>51369411</v>
          </cell>
          <cell r="F64">
            <v>90838</v>
          </cell>
          <cell r="G64">
            <v>22224428</v>
          </cell>
          <cell r="H64">
            <v>95248</v>
          </cell>
          <cell r="I64">
            <v>14463810</v>
          </cell>
        </row>
        <row r="65">
          <cell r="A65">
            <v>420130</v>
          </cell>
          <cell r="B65" t="str">
            <v>ARAQUARI</v>
          </cell>
          <cell r="C65" t="str">
            <v>SC</v>
          </cell>
          <cell r="E65">
            <v>3788510</v>
          </cell>
          <cell r="F65">
            <v>376483</v>
          </cell>
          <cell r="G65">
            <v>37540973</v>
          </cell>
          <cell r="H65">
            <v>812897</v>
          </cell>
          <cell r="I65">
            <v>57547621</v>
          </cell>
        </row>
        <row r="66">
          <cell r="A66">
            <v>510558</v>
          </cell>
          <cell r="B66" t="str">
            <v>MARCELANDIA</v>
          </cell>
          <cell r="C66" t="str">
            <v>MT</v>
          </cell>
          <cell r="F66">
            <v>14261</v>
          </cell>
          <cell r="G66">
            <v>10507318</v>
          </cell>
          <cell r="H66">
            <v>28141</v>
          </cell>
          <cell r="I66">
            <v>13490239</v>
          </cell>
        </row>
        <row r="67">
          <cell r="A67">
            <v>510790</v>
          </cell>
          <cell r="B67" t="str">
            <v>SINOP</v>
          </cell>
          <cell r="C67" t="str">
            <v>MT</v>
          </cell>
          <cell r="F67">
            <v>5392</v>
          </cell>
          <cell r="G67">
            <v>53155009</v>
          </cell>
          <cell r="H67">
            <v>580196</v>
          </cell>
          <cell r="I67">
            <v>95098945</v>
          </cell>
        </row>
        <row r="68">
          <cell r="A68">
            <v>110090</v>
          </cell>
          <cell r="B68" t="str">
            <v>CASTANHEIRAS</v>
          </cell>
          <cell r="C68" t="str">
            <v>RO</v>
          </cell>
          <cell r="F68">
            <v>650</v>
          </cell>
          <cell r="G68">
            <v>4091468</v>
          </cell>
          <cell r="H68">
            <v>12830</v>
          </cell>
          <cell r="I68">
            <v>4378799</v>
          </cell>
        </row>
        <row r="69">
          <cell r="A69">
            <v>354730</v>
          </cell>
          <cell r="B69" t="str">
            <v>SANTANA DE PARNAIBA</v>
          </cell>
          <cell r="C69" t="str">
            <v>SP</v>
          </cell>
          <cell r="F69">
            <v>2250</v>
          </cell>
          <cell r="G69">
            <v>495621</v>
          </cell>
          <cell r="H69">
            <v>108790</v>
          </cell>
          <cell r="I69">
            <v>20457892</v>
          </cell>
        </row>
        <row r="70">
          <cell r="A70">
            <v>420600</v>
          </cell>
          <cell r="B70" t="str">
            <v>GOVERNADOR CELSO RAMOS</v>
          </cell>
          <cell r="C70" t="str">
            <v>SC</v>
          </cell>
          <cell r="F70">
            <v>389679</v>
          </cell>
          <cell r="G70">
            <v>3889686</v>
          </cell>
          <cell r="H70">
            <v>444394</v>
          </cell>
          <cell r="I70">
            <v>61129236</v>
          </cell>
        </row>
        <row r="71">
          <cell r="A71">
            <v>354025</v>
          </cell>
          <cell r="B71" t="str">
            <v>PONTALINDA</v>
          </cell>
          <cell r="C71" t="str">
            <v>SP</v>
          </cell>
          <cell r="H71">
            <v>12346</v>
          </cell>
          <cell r="I71">
            <v>2260139</v>
          </cell>
        </row>
        <row r="72">
          <cell r="A72">
            <v>352965</v>
          </cell>
          <cell r="B72" t="str">
            <v>MESOPOLIS</v>
          </cell>
          <cell r="C72" t="str">
            <v>SP</v>
          </cell>
          <cell r="H72">
            <v>120</v>
          </cell>
          <cell r="I72">
            <v>1276160</v>
          </cell>
        </row>
        <row r="73">
          <cell r="A73">
            <v>421700</v>
          </cell>
          <cell r="B73" t="str">
            <v>SAO LUDGERO</v>
          </cell>
          <cell r="C73" t="str">
            <v>SC</v>
          </cell>
          <cell r="D73">
            <v>19094</v>
          </cell>
          <cell r="F73">
            <v>5341</v>
          </cell>
          <cell r="G73">
            <v>4024621</v>
          </cell>
          <cell r="H73">
            <v>2227</v>
          </cell>
          <cell r="I73">
            <v>23665206</v>
          </cell>
        </row>
        <row r="74">
          <cell r="A74">
            <v>510610</v>
          </cell>
          <cell r="B74" t="str">
            <v>NOSSA SENHORA DO LIVRAMENTO</v>
          </cell>
          <cell r="C74" t="str">
            <v>MT</v>
          </cell>
          <cell r="D74">
            <v>37185</v>
          </cell>
          <cell r="F74">
            <v>8463</v>
          </cell>
          <cell r="G74">
            <v>2233158</v>
          </cell>
          <cell r="H74">
            <v>14579</v>
          </cell>
          <cell r="I74">
            <v>10583638</v>
          </cell>
        </row>
        <row r="75">
          <cell r="A75">
            <v>430340</v>
          </cell>
          <cell r="B75" t="str">
            <v>CAICARA</v>
          </cell>
          <cell r="C75" t="str">
            <v>RS</v>
          </cell>
          <cell r="H75">
            <v>6900</v>
          </cell>
          <cell r="I75">
            <v>2151287</v>
          </cell>
        </row>
        <row r="76">
          <cell r="A76">
            <v>500280</v>
          </cell>
          <cell r="B76" t="str">
            <v>CARACOL</v>
          </cell>
          <cell r="C76" t="str">
            <v>MS</v>
          </cell>
          <cell r="F76">
            <v>6274</v>
          </cell>
          <cell r="G76">
            <v>6221121</v>
          </cell>
          <cell r="H76">
            <v>29490</v>
          </cell>
          <cell r="I76">
            <v>8202999</v>
          </cell>
        </row>
        <row r="77">
          <cell r="A77">
            <v>430180</v>
          </cell>
          <cell r="B77" t="str">
            <v>BARRACAO</v>
          </cell>
          <cell r="C77" t="str">
            <v>RS</v>
          </cell>
          <cell r="G77">
            <v>429965</v>
          </cell>
          <cell r="H77">
            <v>137</v>
          </cell>
          <cell r="I77">
            <v>1339299</v>
          </cell>
        </row>
        <row r="78">
          <cell r="A78">
            <v>410657</v>
          </cell>
          <cell r="B78" t="str">
            <v>CRUZEIRO DO IGUACU</v>
          </cell>
          <cell r="C78" t="str">
            <v>PR</v>
          </cell>
          <cell r="E78">
            <v>610445</v>
          </cell>
          <cell r="G78">
            <v>31976</v>
          </cell>
          <cell r="H78">
            <v>11044</v>
          </cell>
          <cell r="I78">
            <v>122238</v>
          </cell>
        </row>
        <row r="79">
          <cell r="A79">
            <v>354480</v>
          </cell>
          <cell r="B79" t="str">
            <v>SALES</v>
          </cell>
          <cell r="C79" t="str">
            <v>SP</v>
          </cell>
          <cell r="G79">
            <v>1074803</v>
          </cell>
        </row>
        <row r="80">
          <cell r="A80">
            <v>430320</v>
          </cell>
          <cell r="B80" t="str">
            <v>CACIQUE DOBLE</v>
          </cell>
          <cell r="C80" t="str">
            <v>RS</v>
          </cell>
          <cell r="F80">
            <v>760</v>
          </cell>
          <cell r="G80">
            <v>58325</v>
          </cell>
          <cell r="H80">
            <v>4805</v>
          </cell>
          <cell r="I80">
            <v>172676</v>
          </cell>
        </row>
        <row r="81">
          <cell r="A81">
            <v>353370</v>
          </cell>
          <cell r="B81" t="str">
            <v>OCAUCU</v>
          </cell>
          <cell r="C81" t="str">
            <v>SP</v>
          </cell>
          <cell r="F81">
            <v>7878</v>
          </cell>
          <cell r="G81">
            <v>332253</v>
          </cell>
          <cell r="H81">
            <v>10742</v>
          </cell>
          <cell r="I81">
            <v>3127259</v>
          </cell>
        </row>
        <row r="82">
          <cell r="A82">
            <v>350540</v>
          </cell>
          <cell r="B82" t="str">
            <v>BARRA DO TURVO</v>
          </cell>
          <cell r="C82" t="str">
            <v>SP</v>
          </cell>
          <cell r="G82">
            <v>400512</v>
          </cell>
          <cell r="I82">
            <v>741275</v>
          </cell>
        </row>
        <row r="83">
          <cell r="A83">
            <v>430064</v>
          </cell>
          <cell r="B83" t="str">
            <v>AMETISTA DO SUL</v>
          </cell>
          <cell r="C83" t="str">
            <v>RS</v>
          </cell>
          <cell r="F83">
            <v>60821</v>
          </cell>
          <cell r="G83">
            <v>3138553</v>
          </cell>
          <cell r="H83">
            <v>58610</v>
          </cell>
          <cell r="I83">
            <v>4839040</v>
          </cell>
        </row>
        <row r="84">
          <cell r="A84">
            <v>310150</v>
          </cell>
          <cell r="B84" t="str">
            <v>ALEM PARAIBA</v>
          </cell>
          <cell r="C84" t="str">
            <v>MG</v>
          </cell>
          <cell r="F84">
            <v>1014</v>
          </cell>
          <cell r="G84">
            <v>6079</v>
          </cell>
        </row>
        <row r="85">
          <cell r="A85">
            <v>520010</v>
          </cell>
          <cell r="B85" t="str">
            <v>ABADIANIA</v>
          </cell>
          <cell r="C85" t="str">
            <v>GO</v>
          </cell>
          <cell r="E85">
            <v>90</v>
          </cell>
          <cell r="F85">
            <v>20</v>
          </cell>
        </row>
        <row r="86">
          <cell r="A86">
            <v>355465</v>
          </cell>
          <cell r="B86" t="str">
            <v>TORRE DE PEDRA</v>
          </cell>
          <cell r="C86" t="str">
            <v>SP</v>
          </cell>
          <cell r="F86">
            <v>82</v>
          </cell>
          <cell r="G86">
            <v>17780</v>
          </cell>
          <cell r="H86">
            <v>180</v>
          </cell>
          <cell r="I86">
            <v>145257</v>
          </cell>
        </row>
        <row r="87">
          <cell r="A87">
            <v>314090</v>
          </cell>
          <cell r="B87" t="str">
            <v>MATIPO</v>
          </cell>
          <cell r="C87" t="str">
            <v>MG</v>
          </cell>
          <cell r="F87">
            <v>4830</v>
          </cell>
          <cell r="G87">
            <v>61</v>
          </cell>
        </row>
        <row r="88">
          <cell r="A88">
            <v>320240</v>
          </cell>
          <cell r="B88" t="str">
            <v>GUARAPARI</v>
          </cell>
          <cell r="C88" t="str">
            <v>ES</v>
          </cell>
          <cell r="D88">
            <v>95184</v>
          </cell>
          <cell r="F88">
            <v>74691</v>
          </cell>
          <cell r="H88">
            <v>1263</v>
          </cell>
        </row>
        <row r="89">
          <cell r="A89">
            <v>421800</v>
          </cell>
          <cell r="B89" t="str">
            <v>TIJUCAS</v>
          </cell>
          <cell r="C89" t="str">
            <v>SC</v>
          </cell>
          <cell r="D89">
            <v>159833</v>
          </cell>
          <cell r="F89">
            <v>228479</v>
          </cell>
          <cell r="H89">
            <v>18286</v>
          </cell>
        </row>
        <row r="90">
          <cell r="A90">
            <v>316225</v>
          </cell>
          <cell r="B90" t="str">
            <v>SAO JOAO DA LAGOA</v>
          </cell>
          <cell r="C90" t="str">
            <v>MG</v>
          </cell>
          <cell r="F90">
            <v>7438</v>
          </cell>
        </row>
        <row r="91">
          <cell r="A91">
            <v>314910</v>
          </cell>
          <cell r="B91" t="str">
            <v>PEDRALVA</v>
          </cell>
          <cell r="C91" t="str">
            <v>MG</v>
          </cell>
          <cell r="F91">
            <v>2016</v>
          </cell>
        </row>
        <row r="92">
          <cell r="A92">
            <v>313760</v>
          </cell>
          <cell r="B92" t="str">
            <v>LAGOA SANTA</v>
          </cell>
          <cell r="C92" t="str">
            <v>MG</v>
          </cell>
          <cell r="F92">
            <v>26002</v>
          </cell>
        </row>
        <row r="93">
          <cell r="A93">
            <v>310240</v>
          </cell>
          <cell r="B93" t="str">
            <v>ALVORADA DE MINAS</v>
          </cell>
          <cell r="C93" t="str">
            <v>MG</v>
          </cell>
          <cell r="F93">
            <v>84</v>
          </cell>
        </row>
        <row r="94">
          <cell r="A94">
            <v>315213</v>
          </cell>
          <cell r="B94" t="str">
            <v>PONTO CHIQUE</v>
          </cell>
          <cell r="C94" t="str">
            <v>MG</v>
          </cell>
          <cell r="F94">
            <v>190</v>
          </cell>
        </row>
        <row r="95">
          <cell r="A95">
            <v>317030</v>
          </cell>
          <cell r="B95" t="str">
            <v>UMBURATIBA</v>
          </cell>
          <cell r="C95" t="str">
            <v>MG</v>
          </cell>
          <cell r="F95">
            <v>15980</v>
          </cell>
        </row>
        <row r="96">
          <cell r="A96">
            <v>310430</v>
          </cell>
          <cell r="B96" t="str">
            <v>AREADO</v>
          </cell>
          <cell r="C96" t="str">
            <v>MG</v>
          </cell>
          <cell r="F96">
            <v>1673</v>
          </cell>
        </row>
        <row r="97">
          <cell r="A97">
            <v>316640</v>
          </cell>
          <cell r="B97" t="str">
            <v>SERITINGA</v>
          </cell>
          <cell r="C97" t="str">
            <v>MG</v>
          </cell>
          <cell r="F97">
            <v>370</v>
          </cell>
        </row>
        <row r="98">
          <cell r="A98">
            <v>316360</v>
          </cell>
          <cell r="B98" t="str">
            <v>SAO JOSE DO MANTIMENTO</v>
          </cell>
          <cell r="C98" t="str">
            <v>MG</v>
          </cell>
          <cell r="F98">
            <v>4782</v>
          </cell>
        </row>
        <row r="99">
          <cell r="A99">
            <v>311490</v>
          </cell>
          <cell r="B99" t="str">
            <v>CASA GRANDE</v>
          </cell>
          <cell r="C99" t="str">
            <v>MG</v>
          </cell>
          <cell r="F99">
            <v>226</v>
          </cell>
        </row>
        <row r="100">
          <cell r="A100">
            <v>314505</v>
          </cell>
          <cell r="B100" t="str">
            <v>NOVA PORTEIRINHA</v>
          </cell>
          <cell r="C100" t="str">
            <v>MG</v>
          </cell>
        </row>
        <row r="101">
          <cell r="A101">
            <v>312070</v>
          </cell>
          <cell r="B101" t="str">
            <v>CRUZEIRO DA FORTALEZA</v>
          </cell>
          <cell r="C101" t="str">
            <v>MG</v>
          </cell>
        </row>
        <row r="102">
          <cell r="A102">
            <v>315750</v>
          </cell>
          <cell r="B102" t="str">
            <v>SANTA EFIGENIA DE MINAS</v>
          </cell>
          <cell r="C102" t="str">
            <v>MG</v>
          </cell>
        </row>
        <row r="103">
          <cell r="A103">
            <v>313330</v>
          </cell>
          <cell r="B103" t="str">
            <v>ITAOBIM</v>
          </cell>
          <cell r="C103" t="str">
            <v>MG</v>
          </cell>
          <cell r="F103">
            <v>50</v>
          </cell>
        </row>
        <row r="104">
          <cell r="A104">
            <v>313540</v>
          </cell>
          <cell r="B104" t="str">
            <v>JECEABA</v>
          </cell>
          <cell r="C104" t="str">
            <v>MG</v>
          </cell>
          <cell r="F104">
            <v>210</v>
          </cell>
        </row>
        <row r="105">
          <cell r="A105">
            <v>310490</v>
          </cell>
          <cell r="B105" t="str">
            <v>BAEPENDI</v>
          </cell>
          <cell r="C105" t="str">
            <v>MG</v>
          </cell>
          <cell r="F105">
            <v>50</v>
          </cell>
        </row>
        <row r="106">
          <cell r="A106">
            <v>311190</v>
          </cell>
          <cell r="B106" t="str">
            <v>CANA VERDE</v>
          </cell>
          <cell r="C106" t="str">
            <v>MG</v>
          </cell>
          <cell r="F106">
            <v>18000</v>
          </cell>
        </row>
        <row r="107">
          <cell r="A107">
            <v>316580</v>
          </cell>
          <cell r="B107" t="str">
            <v>SENADOR JOSE BENTO</v>
          </cell>
          <cell r="C107" t="str">
            <v>MG</v>
          </cell>
          <cell r="F107">
            <v>488</v>
          </cell>
        </row>
        <row r="108">
          <cell r="A108">
            <v>412790</v>
          </cell>
          <cell r="B108" t="str">
            <v>TUNEIRAS DO OESTE</v>
          </cell>
          <cell r="C108" t="str">
            <v>PR</v>
          </cell>
          <cell r="D108">
            <v>74763</v>
          </cell>
          <cell r="E108">
            <v>18264706</v>
          </cell>
          <cell r="F108">
            <v>10166</v>
          </cell>
          <cell r="G108">
            <v>10597412</v>
          </cell>
          <cell r="H108">
            <v>31623</v>
          </cell>
          <cell r="I108">
            <v>16702852</v>
          </cell>
        </row>
        <row r="109">
          <cell r="A109">
            <v>353284</v>
          </cell>
          <cell r="B109" t="str">
            <v>NOVA CANAA PAULISTA</v>
          </cell>
          <cell r="C109" t="str">
            <v>SP</v>
          </cell>
          <cell r="D109">
            <v>395</v>
          </cell>
          <cell r="E109">
            <v>2119767</v>
          </cell>
          <cell r="F109">
            <v>855</v>
          </cell>
          <cell r="G109">
            <v>2404898</v>
          </cell>
          <cell r="H109">
            <v>5023</v>
          </cell>
          <cell r="I109">
            <v>2207122</v>
          </cell>
        </row>
        <row r="110">
          <cell r="A110">
            <v>420690</v>
          </cell>
          <cell r="B110" t="str">
            <v>IBIRAMA</v>
          </cell>
          <cell r="C110" t="str">
            <v>SC</v>
          </cell>
          <cell r="D110">
            <v>3365</v>
          </cell>
          <cell r="E110">
            <v>37543859</v>
          </cell>
          <cell r="F110">
            <v>9750</v>
          </cell>
          <cell r="G110">
            <v>32033162</v>
          </cell>
          <cell r="H110">
            <v>50</v>
          </cell>
          <cell r="I110">
            <v>457882</v>
          </cell>
        </row>
        <row r="111">
          <cell r="A111">
            <v>432070</v>
          </cell>
          <cell r="B111" t="str">
            <v>SOBRADINHO</v>
          </cell>
          <cell r="C111" t="str">
            <v>RS</v>
          </cell>
          <cell r="E111">
            <v>8954770</v>
          </cell>
          <cell r="G111">
            <v>14029466</v>
          </cell>
          <cell r="I111">
            <v>83678</v>
          </cell>
        </row>
        <row r="112">
          <cell r="A112">
            <v>411400</v>
          </cell>
          <cell r="B112" t="str">
            <v>MAMBORE</v>
          </cell>
          <cell r="C112" t="str">
            <v>PR</v>
          </cell>
          <cell r="D112">
            <v>64785</v>
          </cell>
          <cell r="E112">
            <v>4991216</v>
          </cell>
          <cell r="F112">
            <v>85411</v>
          </cell>
          <cell r="G112">
            <v>4845143</v>
          </cell>
          <cell r="H112">
            <v>870</v>
          </cell>
          <cell r="I112">
            <v>257283</v>
          </cell>
        </row>
        <row r="113">
          <cell r="A113">
            <v>330390</v>
          </cell>
          <cell r="B113" t="str">
            <v>PETROPOLIS</v>
          </cell>
          <cell r="C113" t="str">
            <v>RJ</v>
          </cell>
          <cell r="F113">
            <v>6244</v>
          </cell>
          <cell r="G113">
            <v>30232185</v>
          </cell>
        </row>
        <row r="114">
          <cell r="A114">
            <v>421080</v>
          </cell>
          <cell r="B114" t="str">
            <v>MELEIRO</v>
          </cell>
          <cell r="C114" t="str">
            <v>SC</v>
          </cell>
          <cell r="D114">
            <v>8459</v>
          </cell>
          <cell r="E114">
            <v>10985470</v>
          </cell>
          <cell r="F114">
            <v>574</v>
          </cell>
          <cell r="G114">
            <v>11020152</v>
          </cell>
          <cell r="H114">
            <v>4567</v>
          </cell>
          <cell r="I114">
            <v>12499707</v>
          </cell>
        </row>
        <row r="115">
          <cell r="A115">
            <v>350670</v>
          </cell>
          <cell r="B115" t="str">
            <v>BOA ESPERANCA DO SUL</v>
          </cell>
          <cell r="C115" t="str">
            <v>SP</v>
          </cell>
          <cell r="D115">
            <v>84074</v>
          </cell>
          <cell r="E115">
            <v>4259161</v>
          </cell>
          <cell r="F115">
            <v>45198</v>
          </cell>
          <cell r="G115">
            <v>3413008</v>
          </cell>
          <cell r="H115">
            <v>32606</v>
          </cell>
          <cell r="I115">
            <v>1249034</v>
          </cell>
        </row>
        <row r="116">
          <cell r="A116">
            <v>420640</v>
          </cell>
          <cell r="B116" t="str">
            <v>GUARACIABA</v>
          </cell>
          <cell r="C116" t="str">
            <v>SC</v>
          </cell>
          <cell r="D116">
            <v>113775</v>
          </cell>
          <cell r="E116">
            <v>17338985</v>
          </cell>
          <cell r="F116">
            <v>206309</v>
          </cell>
          <cell r="G116">
            <v>35666261</v>
          </cell>
          <cell r="H116">
            <v>181378</v>
          </cell>
          <cell r="I116">
            <v>33236303</v>
          </cell>
        </row>
        <row r="117">
          <cell r="A117">
            <v>353990</v>
          </cell>
          <cell r="B117" t="str">
            <v>POLONI</v>
          </cell>
          <cell r="C117" t="str">
            <v>SP</v>
          </cell>
          <cell r="D117">
            <v>1375</v>
          </cell>
          <cell r="E117">
            <v>8842012</v>
          </cell>
          <cell r="F117">
            <v>4030</v>
          </cell>
          <cell r="G117">
            <v>7767490</v>
          </cell>
        </row>
        <row r="118">
          <cell r="A118">
            <v>500635</v>
          </cell>
          <cell r="B118" t="str">
            <v>PARANHOS</v>
          </cell>
          <cell r="C118" t="str">
            <v>MS</v>
          </cell>
          <cell r="D118">
            <v>18605</v>
          </cell>
          <cell r="E118">
            <v>5492196</v>
          </cell>
          <cell r="F118">
            <v>5493</v>
          </cell>
          <cell r="G118">
            <v>6649775</v>
          </cell>
          <cell r="H118">
            <v>5677</v>
          </cell>
          <cell r="I118">
            <v>4810073</v>
          </cell>
        </row>
        <row r="119">
          <cell r="A119">
            <v>412840</v>
          </cell>
          <cell r="B119" t="str">
            <v>URAI</v>
          </cell>
          <cell r="C119" t="str">
            <v>PR</v>
          </cell>
          <cell r="E119">
            <v>8432991</v>
          </cell>
          <cell r="F119">
            <v>2156</v>
          </cell>
          <cell r="G119">
            <v>24692450</v>
          </cell>
          <cell r="H119">
            <v>12780</v>
          </cell>
          <cell r="I119">
            <v>21743289</v>
          </cell>
        </row>
        <row r="120">
          <cell r="A120">
            <v>431507</v>
          </cell>
          <cell r="B120" t="str">
            <v>PORTO VERA CRUZ</v>
          </cell>
          <cell r="C120" t="str">
            <v>RS</v>
          </cell>
          <cell r="D120">
            <v>82</v>
          </cell>
          <cell r="F120">
            <v>786</v>
          </cell>
          <cell r="G120">
            <v>1249</v>
          </cell>
          <cell r="H120">
            <v>133</v>
          </cell>
          <cell r="I120">
            <v>12226</v>
          </cell>
        </row>
        <row r="121">
          <cell r="A121">
            <v>510675</v>
          </cell>
          <cell r="B121" t="str">
            <v>PONTES E LACERDA</v>
          </cell>
          <cell r="C121" t="str">
            <v>MT</v>
          </cell>
          <cell r="D121">
            <v>210999</v>
          </cell>
          <cell r="E121">
            <v>3596621</v>
          </cell>
          <cell r="F121">
            <v>317565</v>
          </cell>
          <cell r="G121">
            <v>25571600</v>
          </cell>
          <cell r="H121">
            <v>352871</v>
          </cell>
          <cell r="I121">
            <v>35747248</v>
          </cell>
        </row>
        <row r="122">
          <cell r="A122">
            <v>430430</v>
          </cell>
          <cell r="B122" t="str">
            <v>CANDIDO GODOI</v>
          </cell>
          <cell r="C122" t="str">
            <v>RS</v>
          </cell>
          <cell r="D122">
            <v>1964</v>
          </cell>
          <cell r="E122">
            <v>2137363</v>
          </cell>
          <cell r="F122">
            <v>2001</v>
          </cell>
          <cell r="G122">
            <v>6122046</v>
          </cell>
          <cell r="H122">
            <v>7451</v>
          </cell>
          <cell r="I122">
            <v>4540790</v>
          </cell>
        </row>
        <row r="123">
          <cell r="A123">
            <v>355380</v>
          </cell>
          <cell r="B123" t="str">
            <v>TAQUARITUBA</v>
          </cell>
          <cell r="C123" t="str">
            <v>SP</v>
          </cell>
          <cell r="D123">
            <v>8564</v>
          </cell>
          <cell r="E123">
            <v>12326320</v>
          </cell>
          <cell r="F123">
            <v>20679</v>
          </cell>
          <cell r="G123">
            <v>6793539</v>
          </cell>
          <cell r="H123">
            <v>1272</v>
          </cell>
          <cell r="I123">
            <v>7819161</v>
          </cell>
        </row>
        <row r="124">
          <cell r="A124">
            <v>431510</v>
          </cell>
          <cell r="B124" t="str">
            <v>PORTO XAVIER</v>
          </cell>
          <cell r="C124" t="str">
            <v>RS</v>
          </cell>
          <cell r="E124">
            <v>270</v>
          </cell>
          <cell r="G124">
            <v>131204</v>
          </cell>
          <cell r="I124">
            <v>35524</v>
          </cell>
        </row>
        <row r="125">
          <cell r="A125">
            <v>354160</v>
          </cell>
          <cell r="B125" t="str">
            <v>PROMISSAO</v>
          </cell>
          <cell r="C125" t="str">
            <v>SP</v>
          </cell>
        </row>
        <row r="126">
          <cell r="A126">
            <v>421440</v>
          </cell>
          <cell r="B126" t="str">
            <v>RIO DAS ANTAS</v>
          </cell>
          <cell r="C126" t="str">
            <v>SC</v>
          </cell>
          <cell r="D126">
            <v>16285</v>
          </cell>
          <cell r="E126">
            <v>342812</v>
          </cell>
          <cell r="F126">
            <v>42492</v>
          </cell>
          <cell r="G126">
            <v>1013721</v>
          </cell>
          <cell r="H126">
            <v>129743</v>
          </cell>
          <cell r="I126">
            <v>3725201</v>
          </cell>
        </row>
        <row r="127">
          <cell r="A127">
            <v>350020</v>
          </cell>
          <cell r="B127" t="str">
            <v>ADOLFO</v>
          </cell>
          <cell r="C127" t="str">
            <v>SP</v>
          </cell>
          <cell r="D127">
            <v>39</v>
          </cell>
          <cell r="E127">
            <v>4468048</v>
          </cell>
          <cell r="F127">
            <v>1443</v>
          </cell>
          <cell r="G127">
            <v>2320849</v>
          </cell>
          <cell r="H127">
            <v>1000</v>
          </cell>
          <cell r="I127">
            <v>3925545</v>
          </cell>
        </row>
        <row r="128">
          <cell r="A128">
            <v>412100</v>
          </cell>
          <cell r="B128" t="str">
            <v>QUERENCIA DO NORTE</v>
          </cell>
          <cell r="C128" t="str">
            <v>PR</v>
          </cell>
          <cell r="D128">
            <v>17078</v>
          </cell>
          <cell r="E128">
            <v>7283231</v>
          </cell>
          <cell r="F128">
            <v>23563</v>
          </cell>
          <cell r="G128">
            <v>24372003</v>
          </cell>
          <cell r="H128">
            <v>20541</v>
          </cell>
          <cell r="I128">
            <v>23906633</v>
          </cell>
        </row>
        <row r="129">
          <cell r="A129">
            <v>420070</v>
          </cell>
          <cell r="B129" t="str">
            <v>ALFREDO WAGNER</v>
          </cell>
          <cell r="C129" t="str">
            <v>SC</v>
          </cell>
        </row>
        <row r="130">
          <cell r="A130">
            <v>411440</v>
          </cell>
          <cell r="B130" t="str">
            <v>MANGUEIRINHA</v>
          </cell>
          <cell r="C130" t="str">
            <v>PR</v>
          </cell>
          <cell r="E130">
            <v>29103</v>
          </cell>
          <cell r="F130">
            <v>124720</v>
          </cell>
          <cell r="G130">
            <v>878234</v>
          </cell>
          <cell r="H130">
            <v>160659</v>
          </cell>
          <cell r="I130">
            <v>127229</v>
          </cell>
        </row>
        <row r="131">
          <cell r="A131">
            <v>430710</v>
          </cell>
          <cell r="B131" t="str">
            <v>HERVAL</v>
          </cell>
          <cell r="C131" t="str">
            <v>RS</v>
          </cell>
          <cell r="E131">
            <v>183360462</v>
          </cell>
          <cell r="G131">
            <v>104492251</v>
          </cell>
          <cell r="I131">
            <v>156401241</v>
          </cell>
        </row>
        <row r="132">
          <cell r="A132">
            <v>431270</v>
          </cell>
          <cell r="B132" t="str">
            <v>NONOAI</v>
          </cell>
          <cell r="C132" t="str">
            <v>RS</v>
          </cell>
        </row>
        <row r="133">
          <cell r="A133">
            <v>420860</v>
          </cell>
          <cell r="B133" t="str">
            <v>JABORA</v>
          </cell>
          <cell r="C133" t="str">
            <v>SC</v>
          </cell>
          <cell r="D133">
            <v>1828</v>
          </cell>
          <cell r="F133">
            <v>3019</v>
          </cell>
          <cell r="G133">
            <v>1274941</v>
          </cell>
          <cell r="H133">
            <v>195</v>
          </cell>
          <cell r="I133">
            <v>4887701</v>
          </cell>
        </row>
        <row r="134">
          <cell r="A134">
            <v>430650</v>
          </cell>
          <cell r="B134" t="str">
            <v>DOM FELICIANO</v>
          </cell>
          <cell r="C134" t="str">
            <v>RS</v>
          </cell>
          <cell r="D134">
            <v>2387</v>
          </cell>
          <cell r="E134">
            <v>487721</v>
          </cell>
          <cell r="F134">
            <v>7675</v>
          </cell>
          <cell r="G134">
            <v>447286</v>
          </cell>
          <cell r="H134">
            <v>3842</v>
          </cell>
          <cell r="I134">
            <v>385175</v>
          </cell>
        </row>
        <row r="135">
          <cell r="A135">
            <v>500290</v>
          </cell>
          <cell r="B135" t="str">
            <v>CASSILANDIA</v>
          </cell>
          <cell r="C135" t="str">
            <v>MS</v>
          </cell>
          <cell r="D135">
            <v>80703</v>
          </cell>
          <cell r="E135">
            <v>698736</v>
          </cell>
          <cell r="F135">
            <v>115616</v>
          </cell>
          <cell r="G135">
            <v>3882032</v>
          </cell>
          <cell r="H135">
            <v>170706</v>
          </cell>
          <cell r="I135">
            <v>27270232</v>
          </cell>
        </row>
        <row r="136">
          <cell r="A136">
            <v>510890</v>
          </cell>
          <cell r="B136" t="str">
            <v>NOVA MARINGA</v>
          </cell>
          <cell r="C136" t="str">
            <v>MT</v>
          </cell>
          <cell r="D136">
            <v>34518</v>
          </cell>
          <cell r="E136">
            <v>194067</v>
          </cell>
          <cell r="F136">
            <v>107779</v>
          </cell>
          <cell r="G136">
            <v>1576426</v>
          </cell>
          <cell r="H136">
            <v>13506</v>
          </cell>
          <cell r="I136">
            <v>7197311</v>
          </cell>
        </row>
        <row r="137">
          <cell r="A137">
            <v>351790</v>
          </cell>
          <cell r="B137" t="str">
            <v>GUARACI</v>
          </cell>
          <cell r="C137" t="str">
            <v>SP</v>
          </cell>
          <cell r="D137">
            <v>11430</v>
          </cell>
          <cell r="E137">
            <v>7518473</v>
          </cell>
          <cell r="G137">
            <v>8199950</v>
          </cell>
          <cell r="I137">
            <v>10436300</v>
          </cell>
        </row>
        <row r="138">
          <cell r="A138">
            <v>354700</v>
          </cell>
          <cell r="B138" t="str">
            <v>SANTA MARIA DA SERRA</v>
          </cell>
          <cell r="C138" t="str">
            <v>SP</v>
          </cell>
          <cell r="E138">
            <v>12183</v>
          </cell>
          <cell r="G138">
            <v>16903</v>
          </cell>
          <cell r="H138">
            <v>26</v>
          </cell>
          <cell r="I138">
            <v>50822</v>
          </cell>
        </row>
        <row r="139">
          <cell r="A139">
            <v>420050</v>
          </cell>
          <cell r="B139" t="str">
            <v>AGUAS DE CHAPECO</v>
          </cell>
          <cell r="C139" t="str">
            <v>SC</v>
          </cell>
          <cell r="F139">
            <v>125282</v>
          </cell>
          <cell r="G139">
            <v>7596781</v>
          </cell>
          <cell r="H139">
            <v>94064</v>
          </cell>
          <cell r="I139">
            <v>8338018</v>
          </cell>
        </row>
        <row r="140">
          <cell r="A140">
            <v>432147</v>
          </cell>
          <cell r="B140" t="str">
            <v>TIRADENTES DO SUL</v>
          </cell>
          <cell r="C140" t="str">
            <v>RS</v>
          </cell>
          <cell r="D140">
            <v>1703</v>
          </cell>
          <cell r="E140">
            <v>63990</v>
          </cell>
          <cell r="F140">
            <v>336</v>
          </cell>
          <cell r="G140">
            <v>72872</v>
          </cell>
          <cell r="H140">
            <v>22779</v>
          </cell>
          <cell r="I140">
            <v>9195</v>
          </cell>
        </row>
        <row r="141">
          <cell r="A141">
            <v>314400</v>
          </cell>
          <cell r="B141" t="str">
            <v>MUTUM</v>
          </cell>
          <cell r="C141" t="str">
            <v>MG</v>
          </cell>
          <cell r="F141">
            <v>364</v>
          </cell>
          <cell r="G141">
            <v>10</v>
          </cell>
        </row>
        <row r="142">
          <cell r="A142">
            <v>352850</v>
          </cell>
          <cell r="B142" t="str">
            <v>MAIRIPORA</v>
          </cell>
          <cell r="C142" t="str">
            <v>SP</v>
          </cell>
          <cell r="F142">
            <v>684</v>
          </cell>
          <cell r="G142">
            <v>431327</v>
          </cell>
          <cell r="H142">
            <v>13131</v>
          </cell>
          <cell r="I142">
            <v>1756407</v>
          </cell>
        </row>
        <row r="143">
          <cell r="A143">
            <v>311340</v>
          </cell>
          <cell r="B143" t="str">
            <v>CARATINGA</v>
          </cell>
          <cell r="C143" t="str">
            <v>MG</v>
          </cell>
          <cell r="G143">
            <v>26160431</v>
          </cell>
        </row>
        <row r="144">
          <cell r="A144">
            <v>421540</v>
          </cell>
          <cell r="B144" t="str">
            <v>SALTO VELOSO</v>
          </cell>
          <cell r="C144" t="str">
            <v>SC</v>
          </cell>
          <cell r="F144">
            <v>12538</v>
          </cell>
          <cell r="G144">
            <v>245938</v>
          </cell>
          <cell r="H144">
            <v>33085</v>
          </cell>
          <cell r="I144">
            <v>28680</v>
          </cell>
        </row>
        <row r="145">
          <cell r="A145">
            <v>311430</v>
          </cell>
          <cell r="B145" t="str">
            <v>CARMO DO PARANAIBA</v>
          </cell>
          <cell r="C145" t="str">
            <v>MG</v>
          </cell>
          <cell r="F145">
            <v>38304</v>
          </cell>
          <cell r="G145">
            <v>7692</v>
          </cell>
        </row>
        <row r="146">
          <cell r="A146">
            <v>310550</v>
          </cell>
          <cell r="B146" t="str">
            <v>BARAO DE MONTE ALTO</v>
          </cell>
          <cell r="C146" t="str">
            <v>MG</v>
          </cell>
          <cell r="F146">
            <v>510</v>
          </cell>
          <cell r="G146">
            <v>16</v>
          </cell>
        </row>
        <row r="147">
          <cell r="A147">
            <v>411740</v>
          </cell>
          <cell r="B147" t="str">
            <v>OURIZONA</v>
          </cell>
          <cell r="C147" t="str">
            <v>PR</v>
          </cell>
          <cell r="F147">
            <v>1664</v>
          </cell>
          <cell r="H147">
            <v>1337</v>
          </cell>
        </row>
        <row r="148">
          <cell r="A148">
            <v>314625</v>
          </cell>
          <cell r="B148" t="str">
            <v>PADRE CARVALHO</v>
          </cell>
          <cell r="C148" t="str">
            <v>MG</v>
          </cell>
          <cell r="F148">
            <v>11897</v>
          </cell>
        </row>
        <row r="149">
          <cell r="A149">
            <v>313545</v>
          </cell>
          <cell r="B149" t="str">
            <v>JENIPAPO DE MINAS</v>
          </cell>
          <cell r="C149" t="str">
            <v>MG</v>
          </cell>
          <cell r="F149">
            <v>1176</v>
          </cell>
        </row>
        <row r="150">
          <cell r="A150">
            <v>311920</v>
          </cell>
          <cell r="B150" t="str">
            <v>COROACI</v>
          </cell>
          <cell r="C150" t="str">
            <v>MG</v>
          </cell>
          <cell r="F150">
            <v>533</v>
          </cell>
        </row>
        <row r="151">
          <cell r="A151">
            <v>310230</v>
          </cell>
          <cell r="B151" t="str">
            <v>ALVINOPOLIS</v>
          </cell>
          <cell r="C151" t="str">
            <v>MG</v>
          </cell>
          <cell r="F151">
            <v>30</v>
          </cell>
        </row>
        <row r="152">
          <cell r="A152">
            <v>316294</v>
          </cell>
          <cell r="B152" t="str">
            <v>SAO JOSE DA BARRA</v>
          </cell>
          <cell r="C152" t="str">
            <v>MG</v>
          </cell>
          <cell r="F152">
            <v>290</v>
          </cell>
        </row>
        <row r="153">
          <cell r="A153">
            <v>315760</v>
          </cell>
          <cell r="B153" t="str">
            <v>SANTA FE DE MINAS</v>
          </cell>
          <cell r="C153" t="str">
            <v>MG</v>
          </cell>
          <cell r="F153">
            <v>6490</v>
          </cell>
        </row>
        <row r="154">
          <cell r="A154">
            <v>315380</v>
          </cell>
          <cell r="B154" t="str">
            <v>QUELUZITO</v>
          </cell>
          <cell r="C154" t="str">
            <v>MG</v>
          </cell>
          <cell r="F154">
            <v>674</v>
          </cell>
        </row>
        <row r="155">
          <cell r="A155">
            <v>316940</v>
          </cell>
          <cell r="B155" t="str">
            <v>TRES PONTAS</v>
          </cell>
          <cell r="C155" t="str">
            <v>MG</v>
          </cell>
          <cell r="F155">
            <v>58329</v>
          </cell>
          <cell r="H155">
            <v>30885</v>
          </cell>
        </row>
        <row r="156">
          <cell r="A156">
            <v>311300</v>
          </cell>
          <cell r="B156" t="str">
            <v>CARAI</v>
          </cell>
          <cell r="C156" t="str">
            <v>MG</v>
          </cell>
          <cell r="F156">
            <v>45400</v>
          </cell>
        </row>
        <row r="157">
          <cell r="A157">
            <v>311550</v>
          </cell>
          <cell r="B157" t="str">
            <v>CAXAMBU</v>
          </cell>
          <cell r="C157" t="str">
            <v>MG</v>
          </cell>
          <cell r="F157">
            <v>143</v>
          </cell>
        </row>
        <row r="158">
          <cell r="A158">
            <v>310540</v>
          </cell>
          <cell r="B158" t="str">
            <v>BARAO DE COCAIS</v>
          </cell>
          <cell r="C158" t="str">
            <v>MG</v>
          </cell>
          <cell r="F158">
            <v>969</v>
          </cell>
        </row>
        <row r="159">
          <cell r="A159">
            <v>310780</v>
          </cell>
          <cell r="B159" t="str">
            <v>BOM JESUS DO GALHO</v>
          </cell>
          <cell r="C159" t="str">
            <v>MG</v>
          </cell>
          <cell r="F159">
            <v>257</v>
          </cell>
        </row>
        <row r="160">
          <cell r="A160">
            <v>314970</v>
          </cell>
          <cell r="B160" t="str">
            <v>PERDIGAO</v>
          </cell>
          <cell r="C160" t="str">
            <v>MG</v>
          </cell>
          <cell r="F160">
            <v>330</v>
          </cell>
        </row>
        <row r="161">
          <cell r="A161">
            <v>350275</v>
          </cell>
          <cell r="B161" t="str">
            <v>ARACARIGUAMA</v>
          </cell>
          <cell r="C161" t="str">
            <v>SP</v>
          </cell>
          <cell r="H161">
            <v>3</v>
          </cell>
        </row>
        <row r="162">
          <cell r="A162">
            <v>320465</v>
          </cell>
          <cell r="B162" t="str">
            <v>SAO DOMINGOS DO NORTE</v>
          </cell>
          <cell r="C162" t="str">
            <v>ES</v>
          </cell>
        </row>
        <row r="163">
          <cell r="A163">
            <v>412370</v>
          </cell>
          <cell r="B163" t="str">
            <v>SANTA ISABEL DO IVAI</v>
          </cell>
          <cell r="C163" t="str">
            <v>PR</v>
          </cell>
        </row>
        <row r="164">
          <cell r="A164">
            <v>316292</v>
          </cell>
          <cell r="B164" t="str">
            <v>SAO JOAQUIM DE BICAS</v>
          </cell>
          <cell r="C164" t="str">
            <v>MG</v>
          </cell>
        </row>
        <row r="165">
          <cell r="A165">
            <v>311535</v>
          </cell>
          <cell r="B165" t="str">
            <v>CATAS ALTAS</v>
          </cell>
          <cell r="C165" t="str">
            <v>MG</v>
          </cell>
        </row>
        <row r="166">
          <cell r="A166">
            <v>315630</v>
          </cell>
          <cell r="B166" t="str">
            <v>RODEIRO</v>
          </cell>
          <cell r="C166" t="str">
            <v>MG</v>
          </cell>
          <cell r="F166">
            <v>30</v>
          </cell>
        </row>
        <row r="167">
          <cell r="A167">
            <v>421635</v>
          </cell>
          <cell r="B167" t="str">
            <v>SAO JOAO DO ITAPERIU</v>
          </cell>
          <cell r="C167" t="str">
            <v>SC</v>
          </cell>
          <cell r="F167">
            <v>38818</v>
          </cell>
          <cell r="G167">
            <v>5230663</v>
          </cell>
          <cell r="H167">
            <v>89300</v>
          </cell>
          <cell r="I167">
            <v>10005011</v>
          </cell>
        </row>
        <row r="168">
          <cell r="A168">
            <v>411820</v>
          </cell>
          <cell r="B168" t="str">
            <v>PARANAGUA</v>
          </cell>
          <cell r="C168" t="str">
            <v>PR</v>
          </cell>
          <cell r="D168">
            <v>85121</v>
          </cell>
          <cell r="E168">
            <v>3666845</v>
          </cell>
          <cell r="F168">
            <v>1133340</v>
          </cell>
          <cell r="G168">
            <v>356779249</v>
          </cell>
          <cell r="H168">
            <v>18644</v>
          </cell>
          <cell r="I168">
            <v>20455508</v>
          </cell>
        </row>
        <row r="169">
          <cell r="A169">
            <v>353250</v>
          </cell>
          <cell r="B169" t="str">
            <v>NEVES PAULISTA</v>
          </cell>
          <cell r="C169" t="str">
            <v>SP</v>
          </cell>
          <cell r="D169">
            <v>1378</v>
          </cell>
          <cell r="E169">
            <v>1433197</v>
          </cell>
          <cell r="F169">
            <v>1820</v>
          </cell>
          <cell r="G169">
            <v>1570960</v>
          </cell>
          <cell r="H169">
            <v>1901</v>
          </cell>
          <cell r="I169">
            <v>1322833</v>
          </cell>
        </row>
        <row r="170">
          <cell r="A170">
            <v>410370</v>
          </cell>
          <cell r="B170" t="str">
            <v>CAMBE</v>
          </cell>
          <cell r="C170" t="str">
            <v>PR</v>
          </cell>
          <cell r="D170">
            <v>883071</v>
          </cell>
          <cell r="E170">
            <v>98751847</v>
          </cell>
          <cell r="F170">
            <v>584985</v>
          </cell>
          <cell r="G170">
            <v>114240171</v>
          </cell>
          <cell r="H170">
            <v>1920483</v>
          </cell>
          <cell r="I170">
            <v>136779379</v>
          </cell>
        </row>
        <row r="171">
          <cell r="A171">
            <v>355600</v>
          </cell>
          <cell r="B171" t="str">
            <v>URUPES</v>
          </cell>
          <cell r="C171" t="str">
            <v>SP</v>
          </cell>
          <cell r="D171">
            <v>19666</v>
          </cell>
          <cell r="E171">
            <v>4494617</v>
          </cell>
          <cell r="F171">
            <v>69083</v>
          </cell>
          <cell r="G171">
            <v>12269268</v>
          </cell>
          <cell r="H171">
            <v>118219</v>
          </cell>
          <cell r="I171">
            <v>16321903</v>
          </cell>
        </row>
        <row r="172">
          <cell r="A172">
            <v>421580</v>
          </cell>
          <cell r="B172" t="str">
            <v>SAO BENTO DO SUL</v>
          </cell>
          <cell r="C172" t="str">
            <v>SC</v>
          </cell>
          <cell r="F172">
            <v>298494</v>
          </cell>
          <cell r="G172">
            <v>15465663</v>
          </cell>
          <cell r="H172">
            <v>497011</v>
          </cell>
          <cell r="I172">
            <v>14974681</v>
          </cell>
        </row>
        <row r="173">
          <cell r="A173">
            <v>420210</v>
          </cell>
          <cell r="B173" t="str">
            <v>BARRA VELHA</v>
          </cell>
          <cell r="C173" t="str">
            <v>SC</v>
          </cell>
          <cell r="F173">
            <v>108061</v>
          </cell>
          <cell r="G173">
            <v>54180362</v>
          </cell>
          <cell r="H173">
            <v>422441</v>
          </cell>
          <cell r="I173">
            <v>72571617</v>
          </cell>
        </row>
        <row r="174">
          <cell r="A174">
            <v>431460</v>
          </cell>
          <cell r="B174" t="str">
            <v>PIRATINI</v>
          </cell>
          <cell r="C174" t="str">
            <v>RS</v>
          </cell>
          <cell r="D174">
            <v>49384</v>
          </cell>
          <cell r="E174">
            <v>21636211</v>
          </cell>
          <cell r="F174">
            <v>27766</v>
          </cell>
          <cell r="G174">
            <v>17232728</v>
          </cell>
          <cell r="H174">
            <v>21830</v>
          </cell>
          <cell r="I174">
            <v>4094479</v>
          </cell>
        </row>
        <row r="175">
          <cell r="A175">
            <v>353310</v>
          </cell>
          <cell r="B175" t="str">
            <v>NOVA GUATAPORANGA</v>
          </cell>
          <cell r="C175" t="str">
            <v>SP</v>
          </cell>
          <cell r="D175">
            <v>321</v>
          </cell>
          <cell r="E175">
            <v>1095217</v>
          </cell>
          <cell r="F175">
            <v>2895</v>
          </cell>
          <cell r="G175">
            <v>1889427</v>
          </cell>
          <cell r="H175">
            <v>984</v>
          </cell>
          <cell r="I175">
            <v>1242044</v>
          </cell>
        </row>
        <row r="176">
          <cell r="A176">
            <v>430605</v>
          </cell>
          <cell r="B176" t="str">
            <v>CRISTAL</v>
          </cell>
          <cell r="C176" t="str">
            <v>RS</v>
          </cell>
          <cell r="D176">
            <v>70703</v>
          </cell>
          <cell r="E176">
            <v>34400150</v>
          </cell>
          <cell r="F176">
            <v>51320</v>
          </cell>
          <cell r="G176">
            <v>32138599</v>
          </cell>
          <cell r="H176">
            <v>57819</v>
          </cell>
          <cell r="I176">
            <v>30705747</v>
          </cell>
        </row>
        <row r="177">
          <cell r="A177">
            <v>410510</v>
          </cell>
          <cell r="B177" t="str">
            <v>CENTENARIO DO SUL</v>
          </cell>
          <cell r="C177" t="str">
            <v>PR</v>
          </cell>
          <cell r="D177">
            <v>5011</v>
          </cell>
          <cell r="E177">
            <v>3468361</v>
          </cell>
          <cell r="F177">
            <v>26032</v>
          </cell>
          <cell r="G177">
            <v>12279928</v>
          </cell>
          <cell r="H177">
            <v>27425</v>
          </cell>
          <cell r="I177">
            <v>13298732</v>
          </cell>
        </row>
        <row r="178">
          <cell r="A178">
            <v>431870</v>
          </cell>
          <cell r="B178" t="str">
            <v>SAO LEOPOLDO</v>
          </cell>
          <cell r="C178" t="str">
            <v>RS</v>
          </cell>
          <cell r="E178">
            <v>419103</v>
          </cell>
          <cell r="F178">
            <v>601714</v>
          </cell>
          <cell r="G178">
            <v>836068</v>
          </cell>
          <cell r="H178">
            <v>818478</v>
          </cell>
          <cell r="I178">
            <v>2015538</v>
          </cell>
        </row>
        <row r="179">
          <cell r="A179">
            <v>412770</v>
          </cell>
          <cell r="B179" t="str">
            <v>TOLEDO</v>
          </cell>
          <cell r="C179" t="str">
            <v>PR</v>
          </cell>
          <cell r="E179">
            <v>586120</v>
          </cell>
          <cell r="F179">
            <v>704</v>
          </cell>
          <cell r="G179">
            <v>194687</v>
          </cell>
          <cell r="H179">
            <v>61</v>
          </cell>
          <cell r="I179">
            <v>2786184</v>
          </cell>
        </row>
        <row r="180">
          <cell r="A180">
            <v>421280</v>
          </cell>
          <cell r="B180" t="str">
            <v>BALNEARIO PICARRAS</v>
          </cell>
          <cell r="C180" t="str">
            <v>SC</v>
          </cell>
          <cell r="D180">
            <v>767482</v>
          </cell>
          <cell r="F180">
            <v>522828</v>
          </cell>
          <cell r="G180">
            <v>27146843</v>
          </cell>
          <cell r="H180">
            <v>485858</v>
          </cell>
          <cell r="I180">
            <v>87651993</v>
          </cell>
        </row>
        <row r="181">
          <cell r="A181">
            <v>411950</v>
          </cell>
          <cell r="B181" t="str">
            <v>PIRAQUARA</v>
          </cell>
          <cell r="C181" t="str">
            <v>PR</v>
          </cell>
          <cell r="D181">
            <v>1514185</v>
          </cell>
          <cell r="E181">
            <v>174222039</v>
          </cell>
          <cell r="F181">
            <v>1214715</v>
          </cell>
          <cell r="G181">
            <v>112006939</v>
          </cell>
          <cell r="H181">
            <v>2141807</v>
          </cell>
          <cell r="I181">
            <v>77966172</v>
          </cell>
        </row>
        <row r="182">
          <cell r="A182">
            <v>354550</v>
          </cell>
          <cell r="B182" t="str">
            <v>SANDOVALINA</v>
          </cell>
          <cell r="C182" t="str">
            <v>SP</v>
          </cell>
          <cell r="D182">
            <v>6667</v>
          </cell>
          <cell r="E182">
            <v>4949484</v>
          </cell>
          <cell r="F182">
            <v>2475</v>
          </cell>
          <cell r="G182">
            <v>4876503</v>
          </cell>
          <cell r="H182">
            <v>1511</v>
          </cell>
          <cell r="I182">
            <v>4458946</v>
          </cell>
        </row>
        <row r="183">
          <cell r="A183">
            <v>420545</v>
          </cell>
          <cell r="B183" t="str">
            <v>FORQUILHINHA</v>
          </cell>
          <cell r="C183" t="str">
            <v>SC</v>
          </cell>
          <cell r="D183">
            <v>342853</v>
          </cell>
          <cell r="F183">
            <v>246043</v>
          </cell>
          <cell r="G183">
            <v>11392647</v>
          </cell>
          <cell r="H183">
            <v>306667</v>
          </cell>
          <cell r="I183">
            <v>35885070</v>
          </cell>
        </row>
        <row r="184">
          <cell r="A184">
            <v>430130</v>
          </cell>
          <cell r="B184" t="str">
            <v>ARROIO GRANDE</v>
          </cell>
          <cell r="C184" t="str">
            <v>RS</v>
          </cell>
          <cell r="D184">
            <v>19167</v>
          </cell>
          <cell r="E184">
            <v>8841887</v>
          </cell>
          <cell r="F184">
            <v>5489</v>
          </cell>
          <cell r="G184">
            <v>16933125</v>
          </cell>
          <cell r="H184">
            <v>7257</v>
          </cell>
          <cell r="I184">
            <v>34403083</v>
          </cell>
        </row>
        <row r="185">
          <cell r="A185">
            <v>411280</v>
          </cell>
          <cell r="B185" t="str">
            <v>JOAQUIM TAVORA</v>
          </cell>
          <cell r="C185" t="str">
            <v>PR</v>
          </cell>
          <cell r="D185">
            <v>24280</v>
          </cell>
          <cell r="E185">
            <v>15852269</v>
          </cell>
          <cell r="H185">
            <v>0</v>
          </cell>
          <cell r="I185">
            <v>377006</v>
          </cell>
        </row>
        <row r="186">
          <cell r="A186">
            <v>420195</v>
          </cell>
          <cell r="B186" t="str">
            <v>BALNEARIO ARROIO DO SILVA</v>
          </cell>
          <cell r="C186" t="str">
            <v>SC</v>
          </cell>
          <cell r="D186">
            <v>3853</v>
          </cell>
          <cell r="F186">
            <v>677500</v>
          </cell>
          <cell r="G186">
            <v>1732944</v>
          </cell>
          <cell r="H186">
            <v>25595</v>
          </cell>
          <cell r="I186">
            <v>7399412</v>
          </cell>
        </row>
        <row r="187">
          <cell r="A187">
            <v>510800</v>
          </cell>
          <cell r="B187" t="str">
            <v>TAPURAH</v>
          </cell>
          <cell r="C187" t="str">
            <v>MT</v>
          </cell>
          <cell r="E187">
            <v>0</v>
          </cell>
          <cell r="F187">
            <v>118966</v>
          </cell>
          <cell r="G187">
            <v>1022546</v>
          </cell>
          <cell r="H187">
            <v>143180</v>
          </cell>
          <cell r="I187">
            <v>4560298</v>
          </cell>
        </row>
        <row r="188">
          <cell r="A188">
            <v>420770</v>
          </cell>
          <cell r="B188" t="str">
            <v>IPUMIRIM</v>
          </cell>
          <cell r="C188" t="str">
            <v>SC</v>
          </cell>
          <cell r="E188">
            <v>443345</v>
          </cell>
          <cell r="F188">
            <v>114057</v>
          </cell>
          <cell r="G188">
            <v>2258105</v>
          </cell>
          <cell r="H188">
            <v>110746</v>
          </cell>
          <cell r="I188">
            <v>3833183</v>
          </cell>
        </row>
        <row r="189">
          <cell r="A189">
            <v>430155</v>
          </cell>
          <cell r="B189" t="str">
            <v>AUREA</v>
          </cell>
          <cell r="C189" t="str">
            <v>RS</v>
          </cell>
          <cell r="D189">
            <v>1137</v>
          </cell>
          <cell r="F189">
            <v>328</v>
          </cell>
          <cell r="G189">
            <v>169663</v>
          </cell>
          <cell r="I189">
            <v>30006</v>
          </cell>
        </row>
        <row r="190">
          <cell r="A190">
            <v>421450</v>
          </cell>
          <cell r="B190" t="str">
            <v>RIO DO CAMPO</v>
          </cell>
          <cell r="C190" t="str">
            <v>SC</v>
          </cell>
          <cell r="D190">
            <v>7916</v>
          </cell>
          <cell r="E190">
            <v>401840</v>
          </cell>
          <cell r="F190">
            <v>174979</v>
          </cell>
          <cell r="G190">
            <v>10405322</v>
          </cell>
          <cell r="H190">
            <v>105896</v>
          </cell>
          <cell r="I190">
            <v>11114461</v>
          </cell>
        </row>
        <row r="191">
          <cell r="A191">
            <v>411000</v>
          </cell>
          <cell r="B191" t="str">
            <v>IGUARACU</v>
          </cell>
          <cell r="C191" t="str">
            <v>PR</v>
          </cell>
          <cell r="F191">
            <v>105671</v>
          </cell>
          <cell r="G191">
            <v>1068061</v>
          </cell>
          <cell r="H191">
            <v>128106</v>
          </cell>
          <cell r="I191">
            <v>3768429</v>
          </cell>
        </row>
        <row r="192">
          <cell r="A192">
            <v>355580</v>
          </cell>
          <cell r="B192" t="str">
            <v>URANIA</v>
          </cell>
          <cell r="C192" t="str">
            <v>SP</v>
          </cell>
          <cell r="E192">
            <v>3375867</v>
          </cell>
          <cell r="F192">
            <v>18407</v>
          </cell>
        </row>
        <row r="193">
          <cell r="A193">
            <v>411342</v>
          </cell>
          <cell r="B193" t="str">
            <v>LIDIANOPOLIS</v>
          </cell>
          <cell r="C193" t="str">
            <v>PR</v>
          </cell>
          <cell r="D193">
            <v>1548</v>
          </cell>
          <cell r="E193">
            <v>12842137</v>
          </cell>
          <cell r="F193">
            <v>736</v>
          </cell>
          <cell r="G193">
            <v>11677072</v>
          </cell>
          <cell r="H193">
            <v>11298</v>
          </cell>
          <cell r="I193">
            <v>11863152</v>
          </cell>
        </row>
        <row r="194">
          <cell r="A194">
            <v>421050</v>
          </cell>
          <cell r="B194" t="str">
            <v>MARAVILHA</v>
          </cell>
          <cell r="C194" t="str">
            <v>SC</v>
          </cell>
          <cell r="F194">
            <v>849163</v>
          </cell>
          <cell r="G194">
            <v>54002536</v>
          </cell>
          <cell r="H194">
            <v>841094</v>
          </cell>
          <cell r="I194">
            <v>62312169</v>
          </cell>
        </row>
        <row r="195">
          <cell r="A195">
            <v>431280</v>
          </cell>
          <cell r="B195" t="str">
            <v>NOVA ARACA</v>
          </cell>
          <cell r="C195" t="str">
            <v>RS</v>
          </cell>
        </row>
        <row r="196">
          <cell r="A196">
            <v>320040</v>
          </cell>
          <cell r="B196" t="str">
            <v>ANCHIETA</v>
          </cell>
          <cell r="C196" t="str">
            <v>ES</v>
          </cell>
          <cell r="H196">
            <v>89971</v>
          </cell>
          <cell r="I196">
            <v>10389088</v>
          </cell>
        </row>
        <row r="197">
          <cell r="A197">
            <v>431175</v>
          </cell>
          <cell r="B197" t="str">
            <v>MANOEL VIANA</v>
          </cell>
          <cell r="C197" t="str">
            <v>RS</v>
          </cell>
          <cell r="D197">
            <v>6222</v>
          </cell>
          <cell r="E197">
            <v>6726224</v>
          </cell>
          <cell r="F197">
            <v>9909</v>
          </cell>
          <cell r="G197">
            <v>4522089</v>
          </cell>
          <cell r="H197">
            <v>5291</v>
          </cell>
          <cell r="I197">
            <v>4638646</v>
          </cell>
        </row>
        <row r="198">
          <cell r="A198">
            <v>320100</v>
          </cell>
          <cell r="B198" t="str">
            <v>BOA ESPERANCA</v>
          </cell>
          <cell r="C198" t="str">
            <v>ES</v>
          </cell>
          <cell r="D198">
            <v>8864</v>
          </cell>
          <cell r="F198">
            <v>24576</v>
          </cell>
        </row>
        <row r="199">
          <cell r="A199">
            <v>411390</v>
          </cell>
          <cell r="B199" t="str">
            <v>MALLET</v>
          </cell>
          <cell r="C199" t="str">
            <v>PR</v>
          </cell>
          <cell r="H199">
            <v>54714</v>
          </cell>
          <cell r="I199">
            <v>6625739</v>
          </cell>
        </row>
        <row r="200">
          <cell r="A200">
            <v>354770</v>
          </cell>
          <cell r="B200" t="str">
            <v>SANTO ANASTACIO</v>
          </cell>
          <cell r="C200" t="str">
            <v>SP</v>
          </cell>
          <cell r="F200">
            <v>135289</v>
          </cell>
          <cell r="G200">
            <v>4598204</v>
          </cell>
          <cell r="H200">
            <v>240458</v>
          </cell>
          <cell r="I200">
            <v>16569187</v>
          </cell>
        </row>
        <row r="201">
          <cell r="A201">
            <v>410530</v>
          </cell>
          <cell r="B201" t="str">
            <v>CEU AZUL</v>
          </cell>
          <cell r="C201" t="str">
            <v>PR</v>
          </cell>
          <cell r="E201">
            <v>587838</v>
          </cell>
          <cell r="G201">
            <v>8493</v>
          </cell>
        </row>
        <row r="202">
          <cell r="A202">
            <v>352042</v>
          </cell>
          <cell r="B202" t="str">
            <v>ILHA COMPRIDA</v>
          </cell>
          <cell r="C202" t="str">
            <v>SP</v>
          </cell>
          <cell r="F202">
            <v>1958</v>
          </cell>
          <cell r="G202">
            <v>4415692</v>
          </cell>
          <cell r="H202">
            <v>6994</v>
          </cell>
          <cell r="I202">
            <v>7531266</v>
          </cell>
        </row>
        <row r="203">
          <cell r="A203">
            <v>353560</v>
          </cell>
          <cell r="B203" t="str">
            <v>PARAIBUNA</v>
          </cell>
          <cell r="C203" t="str">
            <v>SP</v>
          </cell>
          <cell r="G203">
            <v>8335</v>
          </cell>
          <cell r="H203">
            <v>388</v>
          </cell>
          <cell r="I203">
            <v>41754</v>
          </cell>
        </row>
        <row r="204">
          <cell r="A204">
            <v>432285</v>
          </cell>
          <cell r="B204" t="str">
            <v>VESPASIANO CORREA</v>
          </cell>
          <cell r="C204" t="str">
            <v>RS</v>
          </cell>
          <cell r="I204">
            <v>64508</v>
          </cell>
        </row>
        <row r="205">
          <cell r="A205">
            <v>310810</v>
          </cell>
          <cell r="B205" t="str">
            <v>BONFIM</v>
          </cell>
          <cell r="C205" t="str">
            <v>MG</v>
          </cell>
          <cell r="F205">
            <v>12000</v>
          </cell>
          <cell r="G205">
            <v>430</v>
          </cell>
        </row>
        <row r="206">
          <cell r="A206">
            <v>315650</v>
          </cell>
          <cell r="B206" t="str">
            <v>RUBELITA</v>
          </cell>
          <cell r="C206" t="str">
            <v>MG</v>
          </cell>
          <cell r="G206">
            <v>25989</v>
          </cell>
        </row>
        <row r="207">
          <cell r="A207">
            <v>510620</v>
          </cell>
          <cell r="B207" t="str">
            <v>NOVA BRASILANDIA</v>
          </cell>
          <cell r="C207" t="str">
            <v>MT</v>
          </cell>
          <cell r="I207">
            <v>158123</v>
          </cell>
        </row>
        <row r="208">
          <cell r="A208">
            <v>313580</v>
          </cell>
          <cell r="B208" t="str">
            <v>JEQUITINHONHA</v>
          </cell>
          <cell r="C208" t="str">
            <v>MG</v>
          </cell>
          <cell r="F208">
            <v>36389</v>
          </cell>
          <cell r="G208">
            <v>40002</v>
          </cell>
        </row>
        <row r="209">
          <cell r="A209">
            <v>314160</v>
          </cell>
          <cell r="B209" t="str">
            <v>MERCES</v>
          </cell>
          <cell r="C209" t="str">
            <v>MG</v>
          </cell>
          <cell r="G209">
            <v>39</v>
          </cell>
        </row>
        <row r="210">
          <cell r="A210">
            <v>412040</v>
          </cell>
          <cell r="B210" t="str">
            <v>PRESIDENTE CASTELO BRANCO</v>
          </cell>
          <cell r="C210" t="str">
            <v>PR</v>
          </cell>
          <cell r="F210">
            <v>136647</v>
          </cell>
          <cell r="H210">
            <v>136893</v>
          </cell>
        </row>
        <row r="211">
          <cell r="A211">
            <v>312030</v>
          </cell>
          <cell r="B211" t="str">
            <v>CRISTALIA</v>
          </cell>
          <cell r="C211" t="str">
            <v>MG</v>
          </cell>
          <cell r="F211">
            <v>6332</v>
          </cell>
        </row>
        <row r="212">
          <cell r="A212">
            <v>315727</v>
          </cell>
          <cell r="B212" t="str">
            <v>SANTA BARBARA DO MONTE VERDE</v>
          </cell>
          <cell r="C212" t="str">
            <v>MG</v>
          </cell>
          <cell r="F212">
            <v>16814</v>
          </cell>
        </row>
        <row r="213">
          <cell r="A213">
            <v>311530</v>
          </cell>
          <cell r="B213" t="str">
            <v>CATAGUASES</v>
          </cell>
          <cell r="C213" t="str">
            <v>MG</v>
          </cell>
          <cell r="F213">
            <v>4319</v>
          </cell>
        </row>
        <row r="214">
          <cell r="A214">
            <v>316470</v>
          </cell>
          <cell r="B214" t="str">
            <v>SAO SEBASTIAO DO PARAISO</v>
          </cell>
          <cell r="C214" t="str">
            <v>MG</v>
          </cell>
          <cell r="F214">
            <v>11365</v>
          </cell>
        </row>
        <row r="215">
          <cell r="A215">
            <v>313350</v>
          </cell>
          <cell r="B215" t="str">
            <v>ITAPECERICA</v>
          </cell>
          <cell r="C215" t="str">
            <v>MG</v>
          </cell>
          <cell r="F215">
            <v>13545</v>
          </cell>
        </row>
        <row r="216">
          <cell r="A216">
            <v>310163</v>
          </cell>
          <cell r="B216" t="str">
            <v>ALFREDO VASCONCELOS</v>
          </cell>
          <cell r="C216" t="str">
            <v>MG</v>
          </cell>
          <cell r="F216">
            <v>2291</v>
          </cell>
        </row>
        <row r="217">
          <cell r="A217">
            <v>310445</v>
          </cell>
          <cell r="B217" t="str">
            <v>ARICANDUVA</v>
          </cell>
          <cell r="C217" t="str">
            <v>MG</v>
          </cell>
          <cell r="F217">
            <v>401</v>
          </cell>
        </row>
        <row r="218">
          <cell r="A218">
            <v>313070</v>
          </cell>
          <cell r="B218" t="str">
            <v>INDIANOPOLIS</v>
          </cell>
          <cell r="C218" t="str">
            <v>MG</v>
          </cell>
          <cell r="F218">
            <v>17920</v>
          </cell>
        </row>
        <row r="219">
          <cell r="A219">
            <v>314030</v>
          </cell>
          <cell r="B219" t="str">
            <v>MARLIERIA</v>
          </cell>
          <cell r="C219" t="str">
            <v>MG</v>
          </cell>
          <cell r="F219">
            <v>496</v>
          </cell>
        </row>
        <row r="220">
          <cell r="A220">
            <v>316540</v>
          </cell>
          <cell r="B220" t="str">
            <v>SAPUCAI-MIRIM</v>
          </cell>
          <cell r="C220" t="str">
            <v>MG</v>
          </cell>
          <cell r="F220">
            <v>960</v>
          </cell>
        </row>
        <row r="221">
          <cell r="A221">
            <v>315670</v>
          </cell>
          <cell r="B221" t="str">
            <v>SABARA</v>
          </cell>
          <cell r="C221" t="str">
            <v>MG</v>
          </cell>
        </row>
        <row r="222">
          <cell r="A222">
            <v>313925</v>
          </cell>
          <cell r="B222" t="str">
            <v>MAMONAS</v>
          </cell>
          <cell r="C222" t="str">
            <v>MG</v>
          </cell>
        </row>
        <row r="223">
          <cell r="A223">
            <v>310290</v>
          </cell>
          <cell r="B223" t="str">
            <v>ANTONIO CARLOS</v>
          </cell>
          <cell r="C223" t="str">
            <v>MG</v>
          </cell>
        </row>
        <row r="224">
          <cell r="A224">
            <v>355030</v>
          </cell>
          <cell r="B224" t="str">
            <v>SAO PAULO</v>
          </cell>
          <cell r="C224" t="str">
            <v>SP</v>
          </cell>
          <cell r="D224">
            <v>30344497</v>
          </cell>
          <cell r="F224">
            <v>142490533</v>
          </cell>
          <cell r="G224">
            <v>2546302997</v>
          </cell>
          <cell r="H224">
            <v>50015002</v>
          </cell>
          <cell r="I224">
            <v>3540621869</v>
          </cell>
        </row>
        <row r="225">
          <cell r="A225">
            <v>431340</v>
          </cell>
          <cell r="B225" t="str">
            <v>NOVO HAMBURGO</v>
          </cell>
          <cell r="C225" t="str">
            <v>RS</v>
          </cell>
          <cell r="E225">
            <v>8652022</v>
          </cell>
          <cell r="F225">
            <v>2578560</v>
          </cell>
          <cell r="G225">
            <v>2669507</v>
          </cell>
          <cell r="H225">
            <v>2666538</v>
          </cell>
          <cell r="I225">
            <v>113564418</v>
          </cell>
        </row>
        <row r="226">
          <cell r="A226">
            <v>430420</v>
          </cell>
          <cell r="B226" t="str">
            <v>CANDELARIA</v>
          </cell>
          <cell r="C226" t="str">
            <v>RS</v>
          </cell>
          <cell r="D226">
            <v>8161</v>
          </cell>
          <cell r="E226">
            <v>44569751</v>
          </cell>
          <cell r="F226">
            <v>9969</v>
          </cell>
          <cell r="G226">
            <v>45669983</v>
          </cell>
          <cell r="H226">
            <v>6890</v>
          </cell>
          <cell r="I226">
            <v>2163472</v>
          </cell>
        </row>
        <row r="227">
          <cell r="A227">
            <v>430830</v>
          </cell>
          <cell r="B227" t="str">
            <v>FONTOURA XAVIER</v>
          </cell>
          <cell r="C227" t="str">
            <v>RS</v>
          </cell>
          <cell r="F227">
            <v>7580</v>
          </cell>
          <cell r="G227">
            <v>4079165</v>
          </cell>
          <cell r="H227">
            <v>6176</v>
          </cell>
          <cell r="I227">
            <v>4979479</v>
          </cell>
        </row>
        <row r="228">
          <cell r="A228">
            <v>353770</v>
          </cell>
          <cell r="B228" t="str">
            <v>PIACATU</v>
          </cell>
          <cell r="C228" t="str">
            <v>SP</v>
          </cell>
          <cell r="D228">
            <v>2149</v>
          </cell>
          <cell r="E228">
            <v>3384610</v>
          </cell>
          <cell r="F228">
            <v>6326</v>
          </cell>
          <cell r="G228">
            <v>3932891</v>
          </cell>
          <cell r="H228">
            <v>3573</v>
          </cell>
          <cell r="I228">
            <v>3017361</v>
          </cell>
        </row>
        <row r="229">
          <cell r="A229">
            <v>431740</v>
          </cell>
          <cell r="B229" t="str">
            <v>SANTIAGO</v>
          </cell>
          <cell r="C229" t="str">
            <v>RS</v>
          </cell>
          <cell r="D229">
            <v>107588</v>
          </cell>
          <cell r="E229">
            <v>57232608</v>
          </cell>
          <cell r="F229">
            <v>136149</v>
          </cell>
          <cell r="G229">
            <v>50106201</v>
          </cell>
          <cell r="H229">
            <v>248580</v>
          </cell>
          <cell r="I229">
            <v>53730007</v>
          </cell>
        </row>
        <row r="230">
          <cell r="A230">
            <v>431225</v>
          </cell>
          <cell r="B230" t="str">
            <v>MINAS DO LEAO</v>
          </cell>
          <cell r="C230" t="str">
            <v>RS</v>
          </cell>
          <cell r="D230">
            <v>300</v>
          </cell>
          <cell r="E230">
            <v>532151274</v>
          </cell>
          <cell r="F230">
            <v>0</v>
          </cell>
          <cell r="G230">
            <v>346015221</v>
          </cell>
          <cell r="H230">
            <v>2533</v>
          </cell>
          <cell r="I230">
            <v>220735498</v>
          </cell>
        </row>
        <row r="231">
          <cell r="A231">
            <v>354180</v>
          </cell>
          <cell r="B231" t="str">
            <v>QUEIROZ</v>
          </cell>
          <cell r="C231" t="str">
            <v>SP</v>
          </cell>
          <cell r="D231">
            <v>258</v>
          </cell>
          <cell r="E231">
            <v>1662743</v>
          </cell>
          <cell r="F231">
            <v>204</v>
          </cell>
          <cell r="G231">
            <v>1800182</v>
          </cell>
          <cell r="H231">
            <v>995</v>
          </cell>
          <cell r="I231">
            <v>1433101</v>
          </cell>
        </row>
        <row r="232">
          <cell r="A232">
            <v>352170</v>
          </cell>
          <cell r="B232" t="str">
            <v>ITABERA</v>
          </cell>
          <cell r="C232" t="str">
            <v>SP</v>
          </cell>
          <cell r="D232">
            <v>52713</v>
          </cell>
          <cell r="E232">
            <v>6539401</v>
          </cell>
          <cell r="F232">
            <v>184326</v>
          </cell>
          <cell r="G232">
            <v>17270658</v>
          </cell>
          <cell r="H232">
            <v>212485</v>
          </cell>
          <cell r="I232">
            <v>16952170</v>
          </cell>
        </row>
        <row r="233">
          <cell r="A233">
            <v>431560</v>
          </cell>
          <cell r="B233" t="str">
            <v>RIO GRANDE</v>
          </cell>
          <cell r="C233" t="str">
            <v>RS</v>
          </cell>
          <cell r="D233">
            <v>3759</v>
          </cell>
          <cell r="E233">
            <v>4778974</v>
          </cell>
          <cell r="F233">
            <v>649237</v>
          </cell>
          <cell r="G233">
            <v>3540036</v>
          </cell>
          <cell r="H233">
            <v>795452</v>
          </cell>
          <cell r="I233">
            <v>1923385</v>
          </cell>
        </row>
        <row r="234">
          <cell r="A234">
            <v>320503</v>
          </cell>
          <cell r="B234" t="str">
            <v>VARGEM ALTA</v>
          </cell>
          <cell r="C234" t="str">
            <v>ES</v>
          </cell>
        </row>
        <row r="235">
          <cell r="A235">
            <v>410940</v>
          </cell>
          <cell r="B235" t="str">
            <v>GUARAPUAVA</v>
          </cell>
          <cell r="C235" t="str">
            <v>PR</v>
          </cell>
          <cell r="F235">
            <v>1</v>
          </cell>
          <cell r="G235">
            <v>15556061</v>
          </cell>
          <cell r="H235">
            <v>1390033</v>
          </cell>
          <cell r="I235">
            <v>128224252</v>
          </cell>
        </row>
        <row r="236">
          <cell r="A236">
            <v>431455</v>
          </cell>
          <cell r="B236" t="str">
            <v>PIRAPO</v>
          </cell>
          <cell r="C236" t="str">
            <v>RS</v>
          </cell>
          <cell r="D236">
            <v>2829</v>
          </cell>
          <cell r="E236">
            <v>38302</v>
          </cell>
          <cell r="F236">
            <v>5447</v>
          </cell>
          <cell r="G236">
            <v>48178</v>
          </cell>
          <cell r="H236">
            <v>3940</v>
          </cell>
          <cell r="I236">
            <v>8346</v>
          </cell>
        </row>
        <row r="237">
          <cell r="A237">
            <v>350925</v>
          </cell>
          <cell r="B237" t="str">
            <v>CAJATI</v>
          </cell>
          <cell r="C237" t="str">
            <v>SP</v>
          </cell>
          <cell r="D237">
            <v>110275</v>
          </cell>
          <cell r="E237">
            <v>85939997</v>
          </cell>
          <cell r="F237">
            <v>80129</v>
          </cell>
          <cell r="G237">
            <v>76495654</v>
          </cell>
          <cell r="H237">
            <v>95721</v>
          </cell>
          <cell r="I237">
            <v>78889211</v>
          </cell>
        </row>
        <row r="238">
          <cell r="A238">
            <v>354560</v>
          </cell>
          <cell r="B238" t="str">
            <v>SANTA ADELIA</v>
          </cell>
          <cell r="C238" t="str">
            <v>SP</v>
          </cell>
        </row>
        <row r="239">
          <cell r="A239">
            <v>350370</v>
          </cell>
          <cell r="B239" t="str">
            <v>ARIRANHA</v>
          </cell>
          <cell r="C239" t="str">
            <v>SP</v>
          </cell>
        </row>
        <row r="240">
          <cell r="A240">
            <v>420630</v>
          </cell>
          <cell r="B240" t="str">
            <v>GUABIRUBA</v>
          </cell>
          <cell r="C240" t="str">
            <v>SC</v>
          </cell>
          <cell r="D240">
            <v>340291</v>
          </cell>
          <cell r="E240">
            <v>25450660</v>
          </cell>
          <cell r="F240">
            <v>99402</v>
          </cell>
          <cell r="G240">
            <v>31254093</v>
          </cell>
          <cell r="H240">
            <v>451819</v>
          </cell>
          <cell r="I240">
            <v>25283270</v>
          </cell>
        </row>
        <row r="241">
          <cell r="A241">
            <v>510642</v>
          </cell>
          <cell r="B241" t="str">
            <v>PEIXOTO DE AZEVEDO</v>
          </cell>
          <cell r="C241" t="str">
            <v>MT</v>
          </cell>
          <cell r="F241">
            <v>9212</v>
          </cell>
          <cell r="G241">
            <v>827877</v>
          </cell>
          <cell r="H241">
            <v>7908</v>
          </cell>
          <cell r="I241">
            <v>7255961</v>
          </cell>
        </row>
        <row r="242">
          <cell r="A242">
            <v>420768</v>
          </cell>
          <cell r="B242" t="str">
            <v>IPUACU</v>
          </cell>
          <cell r="C242" t="str">
            <v>SC</v>
          </cell>
          <cell r="H242">
            <v>123156</v>
          </cell>
          <cell r="I242">
            <v>9138175</v>
          </cell>
        </row>
        <row r="243">
          <cell r="A243">
            <v>352510</v>
          </cell>
          <cell r="B243" t="str">
            <v>JARDINOPOLIS</v>
          </cell>
          <cell r="C243" t="str">
            <v>SP</v>
          </cell>
          <cell r="F243">
            <v>62635</v>
          </cell>
          <cell r="H243">
            <v>31714</v>
          </cell>
        </row>
        <row r="244">
          <cell r="A244">
            <v>320380</v>
          </cell>
          <cell r="B244" t="str">
            <v>MUQUI</v>
          </cell>
          <cell r="C244" t="str">
            <v>ES</v>
          </cell>
        </row>
        <row r="245">
          <cell r="A245">
            <v>420170</v>
          </cell>
          <cell r="B245" t="str">
            <v>ASCURRA</v>
          </cell>
          <cell r="C245" t="str">
            <v>SC</v>
          </cell>
          <cell r="D245">
            <v>27995</v>
          </cell>
          <cell r="E245">
            <v>5897387</v>
          </cell>
          <cell r="F245">
            <v>56381</v>
          </cell>
          <cell r="G245">
            <v>5024985</v>
          </cell>
          <cell r="H245">
            <v>71272</v>
          </cell>
          <cell r="I245">
            <v>4221356</v>
          </cell>
        </row>
        <row r="246">
          <cell r="A246">
            <v>430040</v>
          </cell>
          <cell r="B246" t="str">
            <v>ALEGRETE</v>
          </cell>
          <cell r="C246" t="str">
            <v>RS</v>
          </cell>
          <cell r="D246">
            <v>22700</v>
          </cell>
          <cell r="E246">
            <v>106404005</v>
          </cell>
          <cell r="F246">
            <v>16085</v>
          </cell>
          <cell r="G246">
            <v>28814054</v>
          </cell>
          <cell r="H246">
            <v>24123</v>
          </cell>
          <cell r="I246">
            <v>24956223</v>
          </cell>
        </row>
        <row r="247">
          <cell r="A247">
            <v>170210</v>
          </cell>
          <cell r="B247" t="str">
            <v>ARAGUAINA</v>
          </cell>
          <cell r="C247" t="str">
            <v>TO</v>
          </cell>
          <cell r="F247">
            <v>116489</v>
          </cell>
          <cell r="G247">
            <v>20246070</v>
          </cell>
          <cell r="H247">
            <v>583522</v>
          </cell>
          <cell r="I247">
            <v>68861932</v>
          </cell>
        </row>
        <row r="248">
          <cell r="A248">
            <v>352870</v>
          </cell>
          <cell r="B248" t="str">
            <v>MARABA PAULISTA</v>
          </cell>
          <cell r="C248" t="str">
            <v>SP</v>
          </cell>
          <cell r="F248">
            <v>926</v>
          </cell>
          <cell r="G248">
            <v>1350099</v>
          </cell>
          <cell r="H248">
            <v>6709</v>
          </cell>
          <cell r="I248">
            <v>1635356</v>
          </cell>
        </row>
        <row r="249">
          <cell r="A249">
            <v>355330</v>
          </cell>
          <cell r="B249" t="str">
            <v>TAMBAU</v>
          </cell>
          <cell r="C249" t="str">
            <v>SP</v>
          </cell>
          <cell r="D249">
            <v>1273</v>
          </cell>
          <cell r="E249">
            <v>448</v>
          </cell>
          <cell r="F249">
            <v>1597</v>
          </cell>
          <cell r="G249">
            <v>1971</v>
          </cell>
          <cell r="H249">
            <v>1057</v>
          </cell>
          <cell r="I249">
            <v>2326</v>
          </cell>
        </row>
        <row r="250">
          <cell r="A250">
            <v>430680</v>
          </cell>
          <cell r="B250" t="str">
            <v>ENCANTADO</v>
          </cell>
          <cell r="C250" t="str">
            <v>RS</v>
          </cell>
          <cell r="E250">
            <v>5021756</v>
          </cell>
          <cell r="G250">
            <v>1596914</v>
          </cell>
        </row>
        <row r="251">
          <cell r="A251">
            <v>430105</v>
          </cell>
          <cell r="B251" t="str">
            <v>ARROIO DO SAL</v>
          </cell>
          <cell r="C251" t="str">
            <v>RS</v>
          </cell>
          <cell r="D251">
            <v>20933</v>
          </cell>
          <cell r="E251">
            <v>7953290</v>
          </cell>
          <cell r="F251">
            <v>40698</v>
          </cell>
          <cell r="G251">
            <v>28656942</v>
          </cell>
          <cell r="H251">
            <v>29219</v>
          </cell>
          <cell r="I251">
            <v>6525117</v>
          </cell>
        </row>
        <row r="252">
          <cell r="A252">
            <v>352980</v>
          </cell>
          <cell r="B252" t="str">
            <v>MINEIROS DO TIETE</v>
          </cell>
          <cell r="C252" t="str">
            <v>SP</v>
          </cell>
          <cell r="D252">
            <v>67485</v>
          </cell>
          <cell r="E252">
            <v>5686512</v>
          </cell>
          <cell r="F252">
            <v>550</v>
          </cell>
          <cell r="G252">
            <v>2186813</v>
          </cell>
        </row>
        <row r="253">
          <cell r="A253">
            <v>330023</v>
          </cell>
          <cell r="B253" t="str">
            <v>ARMACAO DOS BUZIOS</v>
          </cell>
          <cell r="C253" t="str">
            <v>RJ</v>
          </cell>
          <cell r="H253">
            <v>186655</v>
          </cell>
          <cell r="I253">
            <v>15786512</v>
          </cell>
        </row>
        <row r="254">
          <cell r="A254">
            <v>351560</v>
          </cell>
          <cell r="B254" t="str">
            <v>FERNANDO PRESTES</v>
          </cell>
          <cell r="C254" t="str">
            <v>SP</v>
          </cell>
          <cell r="H254">
            <v>82</v>
          </cell>
          <cell r="I254">
            <v>423742</v>
          </cell>
        </row>
        <row r="255">
          <cell r="A255">
            <v>352440</v>
          </cell>
          <cell r="B255" t="str">
            <v>JACAREI</v>
          </cell>
          <cell r="C255" t="str">
            <v>SP</v>
          </cell>
          <cell r="I255">
            <v>12107984</v>
          </cell>
        </row>
        <row r="256">
          <cell r="A256">
            <v>317120</v>
          </cell>
          <cell r="B256" t="str">
            <v>VESPASIANO</v>
          </cell>
          <cell r="C256" t="str">
            <v>MG</v>
          </cell>
          <cell r="G256">
            <v>10784657</v>
          </cell>
          <cell r="H256">
            <v>18396</v>
          </cell>
          <cell r="I256">
            <v>3119966</v>
          </cell>
        </row>
        <row r="257">
          <cell r="A257">
            <v>313750</v>
          </cell>
          <cell r="B257" t="str">
            <v>LAGOA FORMOSA</v>
          </cell>
          <cell r="C257" t="str">
            <v>MG</v>
          </cell>
          <cell r="G257">
            <v>3171</v>
          </cell>
        </row>
        <row r="258">
          <cell r="A258">
            <v>500793</v>
          </cell>
          <cell r="B258" t="str">
            <v>SONORA</v>
          </cell>
          <cell r="C258" t="str">
            <v>MS</v>
          </cell>
          <cell r="E258">
            <v>21424</v>
          </cell>
        </row>
        <row r="259">
          <cell r="A259">
            <v>313610</v>
          </cell>
          <cell r="B259" t="str">
            <v>JOANESIA</v>
          </cell>
          <cell r="C259" t="str">
            <v>MG</v>
          </cell>
          <cell r="F259">
            <v>274</v>
          </cell>
          <cell r="G259">
            <v>4018</v>
          </cell>
        </row>
        <row r="260">
          <cell r="A260">
            <v>311520</v>
          </cell>
          <cell r="B260" t="str">
            <v>CONCEICAO DA BARRA DE MINAS</v>
          </cell>
          <cell r="C260" t="str">
            <v>MG</v>
          </cell>
          <cell r="G260">
            <v>25495</v>
          </cell>
        </row>
        <row r="261">
          <cell r="A261">
            <v>312930</v>
          </cell>
          <cell r="B261" t="str">
            <v>IAPU</v>
          </cell>
          <cell r="C261" t="str">
            <v>MG</v>
          </cell>
          <cell r="G261">
            <v>256</v>
          </cell>
        </row>
        <row r="262">
          <cell r="A262">
            <v>314180</v>
          </cell>
          <cell r="B262" t="str">
            <v>MINAS NOVAS</v>
          </cell>
          <cell r="C262" t="str">
            <v>MG</v>
          </cell>
          <cell r="F262">
            <v>2196</v>
          </cell>
          <cell r="G262">
            <v>548</v>
          </cell>
        </row>
        <row r="263">
          <cell r="A263">
            <v>311930</v>
          </cell>
          <cell r="B263" t="str">
            <v>COROMANDEL</v>
          </cell>
          <cell r="C263" t="str">
            <v>MG</v>
          </cell>
          <cell r="F263">
            <v>55900</v>
          </cell>
        </row>
        <row r="264">
          <cell r="A264">
            <v>314760</v>
          </cell>
          <cell r="B264" t="str">
            <v>PASSA QUATRO</v>
          </cell>
          <cell r="C264" t="str">
            <v>MG</v>
          </cell>
          <cell r="F264">
            <v>150</v>
          </cell>
        </row>
        <row r="265">
          <cell r="A265">
            <v>311020</v>
          </cell>
          <cell r="B265" t="str">
            <v>CAJURI</v>
          </cell>
          <cell r="C265" t="str">
            <v>MG</v>
          </cell>
          <cell r="F265">
            <v>931</v>
          </cell>
        </row>
        <row r="266">
          <cell r="A266">
            <v>314900</v>
          </cell>
          <cell r="B266" t="str">
            <v>PEDRA DOURADA</v>
          </cell>
          <cell r="C266" t="str">
            <v>MG</v>
          </cell>
          <cell r="F266">
            <v>218</v>
          </cell>
        </row>
        <row r="267">
          <cell r="A267">
            <v>316040</v>
          </cell>
          <cell r="B267" t="str">
            <v>SANTO ANTONIO DO MONTE</v>
          </cell>
          <cell r="C267" t="str">
            <v>MG</v>
          </cell>
          <cell r="F267">
            <v>34535</v>
          </cell>
        </row>
        <row r="268">
          <cell r="A268">
            <v>316050</v>
          </cell>
          <cell r="B268" t="str">
            <v>SANTO ANTONIO DO RIO ABAIXO</v>
          </cell>
          <cell r="C268" t="str">
            <v>MG</v>
          </cell>
          <cell r="F268">
            <v>1401</v>
          </cell>
        </row>
        <row r="269">
          <cell r="A269">
            <v>311660</v>
          </cell>
          <cell r="B269" t="str">
            <v>CLAUDIO</v>
          </cell>
          <cell r="C269" t="str">
            <v>MG</v>
          </cell>
          <cell r="F269">
            <v>30531</v>
          </cell>
        </row>
        <row r="270">
          <cell r="A270">
            <v>311650</v>
          </cell>
          <cell r="B270" t="str">
            <v>CLARO DOS POCOES</v>
          </cell>
          <cell r="C270" t="str">
            <v>MG</v>
          </cell>
          <cell r="F270">
            <v>29</v>
          </cell>
        </row>
        <row r="271">
          <cell r="A271">
            <v>315270</v>
          </cell>
          <cell r="B271" t="str">
            <v>PRADOS</v>
          </cell>
          <cell r="C271" t="str">
            <v>MG</v>
          </cell>
          <cell r="F271">
            <v>380</v>
          </cell>
        </row>
        <row r="272">
          <cell r="A272">
            <v>312385</v>
          </cell>
          <cell r="B272" t="str">
            <v>ENTRE FOLHAS</v>
          </cell>
          <cell r="C272" t="str">
            <v>MG</v>
          </cell>
        </row>
        <row r="273">
          <cell r="A273">
            <v>314585</v>
          </cell>
          <cell r="B273" t="str">
            <v>ORATORIOS</v>
          </cell>
          <cell r="C273" t="str">
            <v>MG</v>
          </cell>
          <cell r="F273">
            <v>32</v>
          </cell>
        </row>
        <row r="274">
          <cell r="A274">
            <v>430330</v>
          </cell>
          <cell r="B274" t="str">
            <v>CAIBATE</v>
          </cell>
          <cell r="C274" t="str">
            <v>RS</v>
          </cell>
          <cell r="H274">
            <v>1553</v>
          </cell>
        </row>
        <row r="275">
          <cell r="A275">
            <v>420750</v>
          </cell>
          <cell r="B275" t="str">
            <v>INDAIAL</v>
          </cell>
          <cell r="C275" t="str">
            <v>SC</v>
          </cell>
          <cell r="D275">
            <v>1457245</v>
          </cell>
          <cell r="E275">
            <v>145458343</v>
          </cell>
          <cell r="F275">
            <v>1065808</v>
          </cell>
          <cell r="G275">
            <v>135680309</v>
          </cell>
          <cell r="H275">
            <v>1303095</v>
          </cell>
          <cell r="I275">
            <v>142744420</v>
          </cell>
        </row>
        <row r="276">
          <cell r="A276">
            <v>412230</v>
          </cell>
          <cell r="B276" t="str">
            <v>RIO NEGRO</v>
          </cell>
          <cell r="C276" t="str">
            <v>PR</v>
          </cell>
          <cell r="D276">
            <v>287674</v>
          </cell>
          <cell r="E276">
            <v>25144968</v>
          </cell>
          <cell r="F276">
            <v>121837</v>
          </cell>
          <cell r="G276">
            <v>24433181</v>
          </cell>
          <cell r="H276">
            <v>2974</v>
          </cell>
          <cell r="I276">
            <v>586736</v>
          </cell>
        </row>
        <row r="277">
          <cell r="A277">
            <v>421750</v>
          </cell>
          <cell r="B277" t="str">
            <v>SEARA</v>
          </cell>
          <cell r="C277" t="str">
            <v>SC</v>
          </cell>
          <cell r="D277">
            <v>0</v>
          </cell>
          <cell r="E277">
            <v>11657156</v>
          </cell>
          <cell r="G277">
            <v>12503890</v>
          </cell>
          <cell r="I277">
            <v>270405</v>
          </cell>
        </row>
        <row r="278">
          <cell r="A278">
            <v>351940</v>
          </cell>
          <cell r="B278" t="str">
            <v>IBIRA</v>
          </cell>
          <cell r="C278" t="str">
            <v>SP</v>
          </cell>
          <cell r="D278">
            <v>17296</v>
          </cell>
          <cell r="E278">
            <v>1322914</v>
          </cell>
          <cell r="F278">
            <v>106860</v>
          </cell>
          <cell r="G278">
            <v>8913948</v>
          </cell>
          <cell r="H278">
            <v>55713</v>
          </cell>
          <cell r="I278">
            <v>7464818</v>
          </cell>
        </row>
        <row r="279">
          <cell r="A279">
            <v>411020</v>
          </cell>
          <cell r="B279" t="str">
            <v>INACIO MARTINS</v>
          </cell>
          <cell r="C279" t="str">
            <v>PR</v>
          </cell>
          <cell r="D279">
            <v>35844</v>
          </cell>
          <cell r="E279">
            <v>16265736</v>
          </cell>
          <cell r="F279">
            <v>15594</v>
          </cell>
          <cell r="G279">
            <v>12223175</v>
          </cell>
          <cell r="H279">
            <v>33992</v>
          </cell>
          <cell r="I279">
            <v>13517260</v>
          </cell>
        </row>
        <row r="280">
          <cell r="A280">
            <v>420360</v>
          </cell>
          <cell r="B280" t="str">
            <v>CAMPOS NOVOS</v>
          </cell>
          <cell r="C280" t="str">
            <v>SC</v>
          </cell>
          <cell r="E280">
            <v>863214</v>
          </cell>
          <cell r="F280">
            <v>771532</v>
          </cell>
          <cell r="G280">
            <v>115671066</v>
          </cell>
          <cell r="H280">
            <v>765729</v>
          </cell>
          <cell r="I280">
            <v>117212859</v>
          </cell>
        </row>
        <row r="281">
          <cell r="A281">
            <v>351690</v>
          </cell>
          <cell r="B281" t="str">
            <v>GENERAL SALGADO</v>
          </cell>
          <cell r="C281" t="str">
            <v>SP</v>
          </cell>
          <cell r="D281">
            <v>44369</v>
          </cell>
          <cell r="E281">
            <v>10848432</v>
          </cell>
          <cell r="F281">
            <v>54551</v>
          </cell>
          <cell r="G281">
            <v>11392529</v>
          </cell>
          <cell r="H281">
            <v>59557</v>
          </cell>
          <cell r="I281">
            <v>10115588</v>
          </cell>
        </row>
        <row r="282">
          <cell r="A282">
            <v>352420</v>
          </cell>
          <cell r="B282" t="str">
            <v>JABORANDI</v>
          </cell>
          <cell r="C282" t="str">
            <v>SP</v>
          </cell>
          <cell r="E282">
            <v>5022227</v>
          </cell>
          <cell r="G282">
            <v>729538</v>
          </cell>
        </row>
        <row r="283">
          <cell r="A283">
            <v>431113</v>
          </cell>
          <cell r="B283" t="str">
            <v>JARI</v>
          </cell>
          <cell r="C283" t="str">
            <v>RS</v>
          </cell>
          <cell r="D283">
            <v>93768</v>
          </cell>
          <cell r="E283">
            <v>20035071</v>
          </cell>
          <cell r="F283">
            <v>8035</v>
          </cell>
          <cell r="G283">
            <v>8413909</v>
          </cell>
          <cell r="H283">
            <v>90072</v>
          </cell>
          <cell r="I283">
            <v>14173701</v>
          </cell>
        </row>
        <row r="284">
          <cell r="A284">
            <v>430390</v>
          </cell>
          <cell r="B284" t="str">
            <v>CAMPO BOM</v>
          </cell>
          <cell r="C284" t="str">
            <v>RS</v>
          </cell>
          <cell r="D284">
            <v>4</v>
          </cell>
          <cell r="E284">
            <v>65470780</v>
          </cell>
          <cell r="F284">
            <v>604367</v>
          </cell>
          <cell r="G284">
            <v>121407241</v>
          </cell>
          <cell r="H284">
            <v>563120</v>
          </cell>
          <cell r="I284">
            <v>116550861</v>
          </cell>
        </row>
        <row r="285">
          <cell r="A285">
            <v>411500</v>
          </cell>
          <cell r="B285" t="str">
            <v>MARILENA</v>
          </cell>
          <cell r="C285" t="str">
            <v>PR</v>
          </cell>
          <cell r="D285">
            <v>195</v>
          </cell>
          <cell r="E285">
            <v>3661000</v>
          </cell>
          <cell r="F285">
            <v>17221</v>
          </cell>
          <cell r="G285">
            <v>12393280</v>
          </cell>
          <cell r="H285">
            <v>55922</v>
          </cell>
          <cell r="I285">
            <v>11184185</v>
          </cell>
        </row>
        <row r="286">
          <cell r="A286">
            <v>421640</v>
          </cell>
          <cell r="B286" t="str">
            <v>SAO JOAO DO SUL</v>
          </cell>
          <cell r="C286" t="str">
            <v>SC</v>
          </cell>
          <cell r="D286">
            <v>72</v>
          </cell>
          <cell r="E286">
            <v>14198</v>
          </cell>
          <cell r="F286">
            <v>96</v>
          </cell>
          <cell r="G286">
            <v>13282</v>
          </cell>
          <cell r="H286">
            <v>18</v>
          </cell>
          <cell r="I286">
            <v>3497</v>
          </cell>
        </row>
        <row r="287">
          <cell r="A287">
            <v>412665</v>
          </cell>
          <cell r="B287" t="str">
            <v>SULINA</v>
          </cell>
          <cell r="C287" t="str">
            <v>PR</v>
          </cell>
        </row>
        <row r="288">
          <cell r="A288">
            <v>354000</v>
          </cell>
          <cell r="B288" t="str">
            <v>POMPEIA</v>
          </cell>
          <cell r="C288" t="str">
            <v>SP</v>
          </cell>
          <cell r="F288">
            <v>171581</v>
          </cell>
          <cell r="G288">
            <v>213104</v>
          </cell>
          <cell r="H288">
            <v>278820</v>
          </cell>
          <cell r="I288">
            <v>397752</v>
          </cell>
        </row>
        <row r="289">
          <cell r="A289">
            <v>411295</v>
          </cell>
          <cell r="B289" t="str">
            <v>JURANDA</v>
          </cell>
          <cell r="C289" t="str">
            <v>PR</v>
          </cell>
          <cell r="D289">
            <v>55482</v>
          </cell>
          <cell r="E289">
            <v>4734346</v>
          </cell>
          <cell r="F289">
            <v>50879</v>
          </cell>
          <cell r="G289">
            <v>11791542</v>
          </cell>
          <cell r="H289">
            <v>24313</v>
          </cell>
          <cell r="I289">
            <v>15998156</v>
          </cell>
        </row>
        <row r="290">
          <cell r="A290">
            <v>421660</v>
          </cell>
          <cell r="B290" t="str">
            <v>SAO JOSE</v>
          </cell>
          <cell r="C290" t="str">
            <v>SC</v>
          </cell>
          <cell r="D290">
            <v>3162166</v>
          </cell>
          <cell r="F290">
            <v>2925269</v>
          </cell>
          <cell r="G290">
            <v>49465875</v>
          </cell>
          <cell r="H290">
            <v>2456932</v>
          </cell>
          <cell r="I290">
            <v>147586409</v>
          </cell>
        </row>
        <row r="291">
          <cell r="A291">
            <v>432180</v>
          </cell>
          <cell r="B291" t="str">
            <v>TRES DE MAIO</v>
          </cell>
          <cell r="C291" t="str">
            <v>RS</v>
          </cell>
          <cell r="D291">
            <v>364</v>
          </cell>
          <cell r="E291">
            <v>205706</v>
          </cell>
          <cell r="F291">
            <v>89231</v>
          </cell>
          <cell r="G291">
            <v>216223</v>
          </cell>
          <cell r="H291">
            <v>20319</v>
          </cell>
          <cell r="I291">
            <v>128873</v>
          </cell>
        </row>
        <row r="292">
          <cell r="A292">
            <v>510850</v>
          </cell>
          <cell r="B292" t="str">
            <v>VERA</v>
          </cell>
          <cell r="C292" t="str">
            <v>MT</v>
          </cell>
          <cell r="D292">
            <v>234458</v>
          </cell>
          <cell r="E292">
            <v>798568</v>
          </cell>
          <cell r="F292">
            <v>171998</v>
          </cell>
          <cell r="G292">
            <v>997125</v>
          </cell>
          <cell r="H292">
            <v>165582</v>
          </cell>
        </row>
        <row r="293">
          <cell r="A293">
            <v>412060</v>
          </cell>
          <cell r="B293" t="str">
            <v>PRUDENTOPOLIS</v>
          </cell>
          <cell r="C293" t="str">
            <v>PR</v>
          </cell>
          <cell r="D293">
            <v>336771</v>
          </cell>
          <cell r="E293">
            <v>41948074</v>
          </cell>
          <cell r="F293">
            <v>342323</v>
          </cell>
          <cell r="G293">
            <v>43305440</v>
          </cell>
          <cell r="H293">
            <v>541884</v>
          </cell>
          <cell r="I293">
            <v>47254078</v>
          </cell>
        </row>
        <row r="294">
          <cell r="A294">
            <v>430470</v>
          </cell>
          <cell r="B294" t="str">
            <v>CARAZINHO</v>
          </cell>
          <cell r="C294" t="str">
            <v>RS</v>
          </cell>
          <cell r="D294">
            <v>161571</v>
          </cell>
          <cell r="E294">
            <v>2133921</v>
          </cell>
          <cell r="F294">
            <v>27128</v>
          </cell>
          <cell r="G294">
            <v>2306541</v>
          </cell>
          <cell r="H294">
            <v>209069</v>
          </cell>
          <cell r="I294">
            <v>2392066</v>
          </cell>
        </row>
        <row r="295">
          <cell r="A295">
            <v>351120</v>
          </cell>
          <cell r="B295" t="str">
            <v>CATIGUA</v>
          </cell>
          <cell r="C295" t="str">
            <v>SP</v>
          </cell>
        </row>
        <row r="296">
          <cell r="A296">
            <v>510279</v>
          </cell>
          <cell r="B296" t="str">
            <v>CARLINDA</v>
          </cell>
          <cell r="C296" t="str">
            <v>MT</v>
          </cell>
          <cell r="F296">
            <v>1199</v>
          </cell>
          <cell r="G296">
            <v>13611439</v>
          </cell>
          <cell r="H296">
            <v>153601</v>
          </cell>
          <cell r="I296">
            <v>17678240</v>
          </cell>
        </row>
        <row r="297">
          <cell r="A297">
            <v>430235</v>
          </cell>
          <cell r="B297" t="str">
            <v>BOM PRINCIPIO</v>
          </cell>
          <cell r="C297" t="str">
            <v>RS</v>
          </cell>
          <cell r="H297">
            <v>46467</v>
          </cell>
          <cell r="I297">
            <v>4230844</v>
          </cell>
        </row>
        <row r="298">
          <cell r="A298">
            <v>290840</v>
          </cell>
          <cell r="B298" t="str">
            <v>CONCEICAO DO COITE</v>
          </cell>
          <cell r="C298" t="str">
            <v>BA</v>
          </cell>
        </row>
        <row r="299">
          <cell r="A299">
            <v>352520</v>
          </cell>
          <cell r="B299" t="str">
            <v>JARINU</v>
          </cell>
          <cell r="C299" t="str">
            <v>SP</v>
          </cell>
          <cell r="D299">
            <v>11544</v>
          </cell>
          <cell r="E299">
            <v>16378894</v>
          </cell>
          <cell r="F299">
            <v>3884</v>
          </cell>
          <cell r="G299">
            <v>12251951</v>
          </cell>
          <cell r="H299">
            <v>31033</v>
          </cell>
          <cell r="I299">
            <v>6583202</v>
          </cell>
        </row>
        <row r="300">
          <cell r="A300">
            <v>430745</v>
          </cell>
          <cell r="B300" t="str">
            <v>ESPERANCA DO SUL</v>
          </cell>
          <cell r="C300" t="str">
            <v>RS</v>
          </cell>
          <cell r="D300">
            <v>9</v>
          </cell>
          <cell r="E300">
            <v>19514</v>
          </cell>
          <cell r="F300">
            <v>238</v>
          </cell>
          <cell r="G300">
            <v>56708</v>
          </cell>
          <cell r="H300">
            <v>383</v>
          </cell>
          <cell r="I300">
            <v>20664</v>
          </cell>
        </row>
        <row r="301">
          <cell r="A301">
            <v>431915</v>
          </cell>
          <cell r="B301" t="str">
            <v>SAO MIGUEL DAS MISSOES</v>
          </cell>
          <cell r="C301" t="str">
            <v>RS</v>
          </cell>
          <cell r="D301">
            <v>7740</v>
          </cell>
          <cell r="E301">
            <v>47000</v>
          </cell>
          <cell r="F301">
            <v>31081</v>
          </cell>
          <cell r="G301">
            <v>41710</v>
          </cell>
          <cell r="H301">
            <v>22714</v>
          </cell>
          <cell r="I301">
            <v>31100</v>
          </cell>
        </row>
        <row r="302">
          <cell r="A302">
            <v>110029</v>
          </cell>
          <cell r="B302" t="str">
            <v>SANTA LUZIA D'OESTE</v>
          </cell>
          <cell r="C302" t="str">
            <v>RO</v>
          </cell>
          <cell r="F302">
            <v>44738</v>
          </cell>
          <cell r="G302">
            <v>3083741</v>
          </cell>
          <cell r="H302">
            <v>43713</v>
          </cell>
          <cell r="I302">
            <v>1404534</v>
          </cell>
        </row>
        <row r="303">
          <cell r="A303">
            <v>320140</v>
          </cell>
          <cell r="B303" t="str">
            <v>CASTELO</v>
          </cell>
          <cell r="C303" t="str">
            <v>ES</v>
          </cell>
          <cell r="H303">
            <v>81061</v>
          </cell>
        </row>
        <row r="304">
          <cell r="A304">
            <v>411220</v>
          </cell>
          <cell r="B304" t="str">
            <v>JANIOPOLIS</v>
          </cell>
          <cell r="C304" t="str">
            <v>PR</v>
          </cell>
          <cell r="E304">
            <v>7199548</v>
          </cell>
          <cell r="G304">
            <v>2742286</v>
          </cell>
          <cell r="H304">
            <v>15</v>
          </cell>
          <cell r="I304">
            <v>2620128</v>
          </cell>
        </row>
        <row r="305">
          <cell r="A305">
            <v>410712</v>
          </cell>
          <cell r="B305" t="str">
            <v>DIAMANTE DO SUL</v>
          </cell>
          <cell r="C305" t="str">
            <v>PR</v>
          </cell>
          <cell r="G305">
            <v>131045</v>
          </cell>
          <cell r="I305">
            <v>800</v>
          </cell>
        </row>
        <row r="306">
          <cell r="A306">
            <v>320506</v>
          </cell>
          <cell r="B306" t="str">
            <v>VENDA NOVA DO IMIGRANTE</v>
          </cell>
          <cell r="C306" t="str">
            <v>ES</v>
          </cell>
        </row>
        <row r="307">
          <cell r="A307">
            <v>431960</v>
          </cell>
          <cell r="B307" t="str">
            <v>SAO SEPE</v>
          </cell>
          <cell r="C307" t="str">
            <v>RS</v>
          </cell>
          <cell r="D307">
            <v>3060</v>
          </cell>
          <cell r="E307">
            <v>1926969</v>
          </cell>
          <cell r="F307">
            <v>4864</v>
          </cell>
          <cell r="G307">
            <v>1952800</v>
          </cell>
          <cell r="H307">
            <v>3782</v>
          </cell>
          <cell r="I307">
            <v>2143886</v>
          </cell>
        </row>
        <row r="308">
          <cell r="A308">
            <v>411250</v>
          </cell>
          <cell r="B308" t="str">
            <v>JARDIM ALEGRE</v>
          </cell>
          <cell r="C308" t="str">
            <v>PR</v>
          </cell>
          <cell r="D308">
            <v>256</v>
          </cell>
          <cell r="E308">
            <v>412099</v>
          </cell>
          <cell r="F308">
            <v>162344</v>
          </cell>
          <cell r="G308">
            <v>1605534</v>
          </cell>
          <cell r="H308">
            <v>138052</v>
          </cell>
          <cell r="I308">
            <v>8964141</v>
          </cell>
        </row>
        <row r="309">
          <cell r="A309">
            <v>350100</v>
          </cell>
          <cell r="B309" t="str">
            <v>ALTINOPOLIS</v>
          </cell>
          <cell r="C309" t="str">
            <v>SP</v>
          </cell>
          <cell r="G309">
            <v>1089403</v>
          </cell>
          <cell r="H309">
            <v>422</v>
          </cell>
          <cell r="I309">
            <v>5954653</v>
          </cell>
        </row>
        <row r="310">
          <cell r="A310">
            <v>292265</v>
          </cell>
          <cell r="B310" t="str">
            <v>NORDESTINA</v>
          </cell>
          <cell r="C310" t="str">
            <v>BA</v>
          </cell>
        </row>
        <row r="311">
          <cell r="A311">
            <v>430543</v>
          </cell>
          <cell r="B311" t="str">
            <v>CHUI</v>
          </cell>
          <cell r="C311" t="str">
            <v>RS</v>
          </cell>
          <cell r="D311">
            <v>8857</v>
          </cell>
          <cell r="E311">
            <v>4838527</v>
          </cell>
          <cell r="F311">
            <v>2207</v>
          </cell>
          <cell r="G311">
            <v>7579843</v>
          </cell>
          <cell r="H311">
            <v>725</v>
          </cell>
          <cell r="I311">
            <v>4038616</v>
          </cell>
        </row>
        <row r="312">
          <cell r="A312">
            <v>431200</v>
          </cell>
          <cell r="B312" t="str">
            <v>MARIANO MORO</v>
          </cell>
          <cell r="C312" t="str">
            <v>RS</v>
          </cell>
          <cell r="D312">
            <v>4455</v>
          </cell>
          <cell r="E312">
            <v>1970343</v>
          </cell>
          <cell r="F312">
            <v>942</v>
          </cell>
          <cell r="G312">
            <v>2641178</v>
          </cell>
          <cell r="H312">
            <v>1346</v>
          </cell>
          <cell r="I312">
            <v>4385961</v>
          </cell>
        </row>
        <row r="313">
          <cell r="A313">
            <v>355130</v>
          </cell>
          <cell r="B313" t="str">
            <v>SEBASTIANOPOLIS DO SUL</v>
          </cell>
          <cell r="C313" t="str">
            <v>SP</v>
          </cell>
        </row>
        <row r="314">
          <cell r="A314">
            <v>410330</v>
          </cell>
          <cell r="B314" t="str">
            <v>BORRAZOPOLIS</v>
          </cell>
          <cell r="C314" t="str">
            <v>PR</v>
          </cell>
          <cell r="H314">
            <v>6493</v>
          </cell>
          <cell r="I314">
            <v>12957234</v>
          </cell>
        </row>
        <row r="315">
          <cell r="A315">
            <v>521850</v>
          </cell>
          <cell r="B315" t="str">
            <v>QUIRINOPOLIS</v>
          </cell>
          <cell r="C315" t="str">
            <v>GO</v>
          </cell>
          <cell r="G315">
            <v>0</v>
          </cell>
          <cell r="I315">
            <v>22660</v>
          </cell>
        </row>
        <row r="316">
          <cell r="A316">
            <v>314410</v>
          </cell>
          <cell r="B316" t="str">
            <v>MUZAMBINHO</v>
          </cell>
          <cell r="C316" t="str">
            <v>MG</v>
          </cell>
          <cell r="F316">
            <v>2983</v>
          </cell>
          <cell r="G316">
            <v>6572</v>
          </cell>
        </row>
        <row r="317">
          <cell r="A317">
            <v>313100</v>
          </cell>
          <cell r="B317" t="str">
            <v>INHAUMA</v>
          </cell>
          <cell r="C317" t="str">
            <v>MG</v>
          </cell>
          <cell r="F317">
            <v>420</v>
          </cell>
          <cell r="G317">
            <v>5</v>
          </cell>
        </row>
        <row r="318">
          <cell r="A318">
            <v>411770</v>
          </cell>
          <cell r="B318" t="str">
            <v>PALMEIRA</v>
          </cell>
          <cell r="C318" t="str">
            <v>PR</v>
          </cell>
          <cell r="F318">
            <v>184578</v>
          </cell>
          <cell r="G318">
            <v>1533</v>
          </cell>
          <cell r="H318">
            <v>427386</v>
          </cell>
          <cell r="I318">
            <v>489065</v>
          </cell>
        </row>
        <row r="319">
          <cell r="A319">
            <v>312390</v>
          </cell>
          <cell r="B319" t="str">
            <v>ENTRE RIOS DE MINAS</v>
          </cell>
          <cell r="C319" t="str">
            <v>MG</v>
          </cell>
          <cell r="F319">
            <v>50</v>
          </cell>
          <cell r="G319">
            <v>1739</v>
          </cell>
        </row>
        <row r="320">
          <cell r="A320">
            <v>311800</v>
          </cell>
          <cell r="B320" t="str">
            <v>CONGONHAS</v>
          </cell>
          <cell r="C320" t="str">
            <v>MG</v>
          </cell>
          <cell r="F320">
            <v>137</v>
          </cell>
          <cell r="G320">
            <v>550</v>
          </cell>
        </row>
        <row r="321">
          <cell r="A321">
            <v>316270</v>
          </cell>
          <cell r="B321" t="str">
            <v>SAO JOAO DO PARAISO</v>
          </cell>
          <cell r="C321" t="str">
            <v>MG</v>
          </cell>
          <cell r="G321">
            <v>29</v>
          </cell>
        </row>
        <row r="322">
          <cell r="A322">
            <v>313000</v>
          </cell>
          <cell r="B322" t="str">
            <v>IBITURUNA</v>
          </cell>
          <cell r="C322" t="str">
            <v>MG</v>
          </cell>
          <cell r="G322">
            <v>1961</v>
          </cell>
        </row>
        <row r="323">
          <cell r="A323">
            <v>510263</v>
          </cell>
          <cell r="B323" t="str">
            <v>CAMPO NOVO DO PARECIS</v>
          </cell>
          <cell r="C323" t="str">
            <v>MT</v>
          </cell>
        </row>
        <row r="324">
          <cell r="A324">
            <v>412680</v>
          </cell>
          <cell r="B324" t="str">
            <v>TAPEJARA</v>
          </cell>
          <cell r="C324" t="str">
            <v>PR</v>
          </cell>
          <cell r="F324">
            <v>67631</v>
          </cell>
          <cell r="H324">
            <v>151699</v>
          </cell>
        </row>
        <row r="325">
          <cell r="A325">
            <v>311220</v>
          </cell>
          <cell r="B325" t="str">
            <v>CAPELA NOVA</v>
          </cell>
          <cell r="C325" t="str">
            <v>MG</v>
          </cell>
          <cell r="F325">
            <v>883</v>
          </cell>
        </row>
        <row r="326">
          <cell r="A326">
            <v>312400</v>
          </cell>
          <cell r="B326" t="str">
            <v>ERVALIA</v>
          </cell>
          <cell r="C326" t="str">
            <v>MG</v>
          </cell>
          <cell r="F326">
            <v>870</v>
          </cell>
        </row>
        <row r="327">
          <cell r="A327">
            <v>310440</v>
          </cell>
          <cell r="B327" t="str">
            <v>ARGIRITA</v>
          </cell>
          <cell r="C327" t="str">
            <v>MG</v>
          </cell>
          <cell r="F327">
            <v>112</v>
          </cell>
        </row>
        <row r="328">
          <cell r="A328">
            <v>410170</v>
          </cell>
          <cell r="B328" t="str">
            <v>ARARUNA</v>
          </cell>
          <cell r="C328" t="str">
            <v>PR</v>
          </cell>
          <cell r="D328">
            <v>1090</v>
          </cell>
          <cell r="F328">
            <v>440</v>
          </cell>
          <cell r="H328">
            <v>3956</v>
          </cell>
        </row>
        <row r="329">
          <cell r="A329">
            <v>311030</v>
          </cell>
          <cell r="B329" t="str">
            <v>CALDAS</v>
          </cell>
          <cell r="C329" t="str">
            <v>MG</v>
          </cell>
          <cell r="F329">
            <v>180</v>
          </cell>
        </row>
        <row r="330">
          <cell r="A330">
            <v>312200</v>
          </cell>
          <cell r="B330" t="str">
            <v>DIVINO</v>
          </cell>
          <cell r="C330" t="str">
            <v>MG</v>
          </cell>
          <cell r="F330">
            <v>11814</v>
          </cell>
        </row>
        <row r="331">
          <cell r="A331">
            <v>311680</v>
          </cell>
          <cell r="B331" t="str">
            <v>COLUNA</v>
          </cell>
          <cell r="C331" t="str">
            <v>MG</v>
          </cell>
          <cell r="F331">
            <v>45</v>
          </cell>
        </row>
        <row r="332">
          <cell r="A332">
            <v>312510</v>
          </cell>
          <cell r="B332" t="str">
            <v>EXTREMA</v>
          </cell>
          <cell r="C332" t="str">
            <v>MG</v>
          </cell>
          <cell r="F332">
            <v>23</v>
          </cell>
        </row>
        <row r="333">
          <cell r="A333">
            <v>316750</v>
          </cell>
          <cell r="B333" t="str">
            <v>SIMAO PEREIRA</v>
          </cell>
          <cell r="C333" t="str">
            <v>MG</v>
          </cell>
          <cell r="F333">
            <v>198</v>
          </cell>
          <cell r="H333">
            <v>1500</v>
          </cell>
        </row>
        <row r="334">
          <cell r="A334">
            <v>315870</v>
          </cell>
          <cell r="B334" t="str">
            <v>SANTANA DO GARAMBEU</v>
          </cell>
          <cell r="C334" t="str">
            <v>MG</v>
          </cell>
          <cell r="F334">
            <v>899</v>
          </cell>
        </row>
        <row r="335">
          <cell r="A335">
            <v>316980</v>
          </cell>
          <cell r="B335" t="str">
            <v>TURVOLANDIA</v>
          </cell>
          <cell r="C335" t="str">
            <v>MG</v>
          </cell>
          <cell r="F335">
            <v>2520</v>
          </cell>
        </row>
        <row r="336">
          <cell r="A336">
            <v>316820</v>
          </cell>
          <cell r="B336" t="str">
            <v>TAPIRAI</v>
          </cell>
          <cell r="C336" t="str">
            <v>MG</v>
          </cell>
        </row>
        <row r="337">
          <cell r="A337">
            <v>311610</v>
          </cell>
          <cell r="B337" t="str">
            <v>CHAPADA DO NORTE</v>
          </cell>
          <cell r="C337" t="str">
            <v>MG</v>
          </cell>
        </row>
        <row r="338">
          <cell r="A338">
            <v>311890</v>
          </cell>
          <cell r="B338" t="str">
            <v>CORDISBURGO</v>
          </cell>
          <cell r="C338" t="str">
            <v>MG</v>
          </cell>
        </row>
        <row r="339">
          <cell r="A339">
            <v>316890</v>
          </cell>
          <cell r="B339" t="str">
            <v>TIROS</v>
          </cell>
          <cell r="C339" t="str">
            <v>MG</v>
          </cell>
          <cell r="F339">
            <v>257</v>
          </cell>
        </row>
        <row r="340">
          <cell r="A340">
            <v>420910</v>
          </cell>
          <cell r="B340" t="str">
            <v>JOINVILLE</v>
          </cell>
          <cell r="C340" t="str">
            <v>SC</v>
          </cell>
          <cell r="F340">
            <v>74308</v>
          </cell>
          <cell r="G340">
            <v>200982574</v>
          </cell>
          <cell r="H340">
            <v>140425</v>
          </cell>
          <cell r="I340">
            <v>232961893</v>
          </cell>
        </row>
        <row r="341">
          <cell r="A341">
            <v>432032</v>
          </cell>
          <cell r="B341" t="str">
            <v>SENADOR SALGADO FILHO</v>
          </cell>
          <cell r="C341" t="str">
            <v>RS</v>
          </cell>
          <cell r="D341">
            <v>468</v>
          </cell>
          <cell r="E341">
            <v>6590751</v>
          </cell>
          <cell r="G341">
            <v>7909334</v>
          </cell>
          <cell r="I341">
            <v>375048</v>
          </cell>
        </row>
        <row r="342">
          <cell r="A342">
            <v>431680</v>
          </cell>
          <cell r="B342" t="str">
            <v>SANTA CRUZ DO SUL</v>
          </cell>
          <cell r="C342" t="str">
            <v>RS</v>
          </cell>
          <cell r="D342">
            <v>1755725</v>
          </cell>
          <cell r="E342">
            <v>126520374</v>
          </cell>
          <cell r="F342">
            <v>1778716</v>
          </cell>
          <cell r="G342">
            <v>110394460</v>
          </cell>
          <cell r="H342">
            <v>1898077</v>
          </cell>
          <cell r="I342">
            <v>114046493</v>
          </cell>
        </row>
        <row r="343">
          <cell r="A343">
            <v>421900</v>
          </cell>
          <cell r="B343" t="str">
            <v>URUSSANGA</v>
          </cell>
          <cell r="C343" t="str">
            <v>SC</v>
          </cell>
          <cell r="E343">
            <v>414843</v>
          </cell>
          <cell r="F343">
            <v>35547</v>
          </cell>
          <cell r="G343">
            <v>1012058</v>
          </cell>
          <cell r="H343">
            <v>393107</v>
          </cell>
          <cell r="I343">
            <v>653374</v>
          </cell>
        </row>
        <row r="344">
          <cell r="A344">
            <v>420430</v>
          </cell>
          <cell r="B344" t="str">
            <v>CONCORDIA</v>
          </cell>
          <cell r="C344" t="str">
            <v>SC</v>
          </cell>
          <cell r="D344">
            <v>340785</v>
          </cell>
          <cell r="E344">
            <v>14169886</v>
          </cell>
          <cell r="F344">
            <v>350096</v>
          </cell>
          <cell r="G344">
            <v>12919324</v>
          </cell>
          <cell r="H344">
            <v>4304</v>
          </cell>
          <cell r="I344">
            <v>403355</v>
          </cell>
        </row>
        <row r="345">
          <cell r="A345">
            <v>351670</v>
          </cell>
          <cell r="B345" t="str">
            <v>GARCA</v>
          </cell>
          <cell r="C345" t="str">
            <v>SP</v>
          </cell>
          <cell r="D345">
            <v>589337</v>
          </cell>
          <cell r="E345">
            <v>36445802</v>
          </cell>
          <cell r="F345">
            <v>425279</v>
          </cell>
          <cell r="G345">
            <v>31115765</v>
          </cell>
          <cell r="H345">
            <v>325369</v>
          </cell>
          <cell r="I345">
            <v>22899762</v>
          </cell>
        </row>
        <row r="346">
          <cell r="A346">
            <v>410290</v>
          </cell>
          <cell r="B346" t="str">
            <v>BITURUNA</v>
          </cell>
          <cell r="C346" t="str">
            <v>PR</v>
          </cell>
          <cell r="E346">
            <v>8532</v>
          </cell>
          <cell r="F346">
            <v>55473</v>
          </cell>
          <cell r="G346">
            <v>1596234</v>
          </cell>
          <cell r="H346">
            <v>94611</v>
          </cell>
          <cell r="I346">
            <v>7103256</v>
          </cell>
        </row>
        <row r="347">
          <cell r="A347">
            <v>292870</v>
          </cell>
          <cell r="B347" t="str">
            <v>SANTO ANTONIO DE JESUS</v>
          </cell>
          <cell r="C347" t="str">
            <v>BA</v>
          </cell>
          <cell r="D347">
            <v>42</v>
          </cell>
          <cell r="E347">
            <v>1038435</v>
          </cell>
          <cell r="G347">
            <v>2126536</v>
          </cell>
          <cell r="H347">
            <v>11233</v>
          </cell>
          <cell r="I347">
            <v>2207580</v>
          </cell>
        </row>
        <row r="348">
          <cell r="A348">
            <v>351250</v>
          </cell>
          <cell r="B348" t="str">
            <v>COROADOS</v>
          </cell>
          <cell r="C348" t="str">
            <v>SP</v>
          </cell>
          <cell r="D348">
            <v>7971</v>
          </cell>
          <cell r="E348">
            <v>2050986</v>
          </cell>
          <cell r="F348">
            <v>19767</v>
          </cell>
          <cell r="G348">
            <v>22949189</v>
          </cell>
          <cell r="H348">
            <v>18530</v>
          </cell>
          <cell r="I348">
            <v>19605870</v>
          </cell>
        </row>
        <row r="349">
          <cell r="A349">
            <v>500770</v>
          </cell>
          <cell r="B349" t="str">
            <v>SETE QUEDAS</v>
          </cell>
          <cell r="C349" t="str">
            <v>MS</v>
          </cell>
          <cell r="D349">
            <v>899</v>
          </cell>
          <cell r="E349">
            <v>6525030</v>
          </cell>
          <cell r="F349">
            <v>320</v>
          </cell>
          <cell r="G349">
            <v>7084363</v>
          </cell>
          <cell r="H349">
            <v>53092</v>
          </cell>
          <cell r="I349">
            <v>5939303</v>
          </cell>
        </row>
        <row r="350">
          <cell r="A350">
            <v>430673</v>
          </cell>
          <cell r="B350" t="str">
            <v>DOUTOR MAURICIO CARDOSO</v>
          </cell>
          <cell r="C350" t="str">
            <v>RS</v>
          </cell>
          <cell r="D350">
            <v>489</v>
          </cell>
          <cell r="E350">
            <v>27672</v>
          </cell>
          <cell r="F350">
            <v>833</v>
          </cell>
          <cell r="G350">
            <v>14555</v>
          </cell>
          <cell r="H350">
            <v>1606</v>
          </cell>
          <cell r="I350">
            <v>22026</v>
          </cell>
        </row>
        <row r="351">
          <cell r="A351">
            <v>410895</v>
          </cell>
          <cell r="B351" t="str">
            <v>GUAMIRANGA</v>
          </cell>
          <cell r="C351" t="str">
            <v>PR</v>
          </cell>
          <cell r="D351">
            <v>77796</v>
          </cell>
          <cell r="E351">
            <v>49585496</v>
          </cell>
          <cell r="F351">
            <v>97457</v>
          </cell>
          <cell r="G351">
            <v>47735258</v>
          </cell>
          <cell r="H351">
            <v>70998</v>
          </cell>
          <cell r="I351">
            <v>51027142</v>
          </cell>
        </row>
        <row r="352">
          <cell r="A352">
            <v>500620</v>
          </cell>
          <cell r="B352" t="str">
            <v>NOVA ANDRADINA</v>
          </cell>
          <cell r="C352" t="str">
            <v>MS</v>
          </cell>
          <cell r="F352">
            <v>7563</v>
          </cell>
          <cell r="G352">
            <v>66015810</v>
          </cell>
          <cell r="H352">
            <v>17201</v>
          </cell>
          <cell r="I352">
            <v>136259160</v>
          </cell>
        </row>
        <row r="353">
          <cell r="A353">
            <v>510665</v>
          </cell>
          <cell r="B353" t="str">
            <v>PONTAL DO ARAGUAIA</v>
          </cell>
          <cell r="C353" t="str">
            <v>MT</v>
          </cell>
          <cell r="H353">
            <v>1797</v>
          </cell>
          <cell r="I353">
            <v>2047501</v>
          </cell>
        </row>
        <row r="354">
          <cell r="A354">
            <v>431050</v>
          </cell>
          <cell r="B354" t="str">
            <v>IRAI</v>
          </cell>
          <cell r="C354" t="str">
            <v>RS</v>
          </cell>
          <cell r="F354">
            <v>44280</v>
          </cell>
          <cell r="G354">
            <v>2897844</v>
          </cell>
          <cell r="H354">
            <v>79789</v>
          </cell>
          <cell r="I354">
            <v>3696436</v>
          </cell>
        </row>
        <row r="355">
          <cell r="A355">
            <v>353420</v>
          </cell>
          <cell r="B355" t="str">
            <v>ORINDIUVA</v>
          </cell>
          <cell r="C355" t="str">
            <v>SP</v>
          </cell>
          <cell r="F355">
            <v>1424</v>
          </cell>
          <cell r="G355">
            <v>1086361</v>
          </cell>
          <cell r="H355">
            <v>1815</v>
          </cell>
          <cell r="I355">
            <v>3234326</v>
          </cell>
        </row>
        <row r="356">
          <cell r="A356">
            <v>350360</v>
          </cell>
          <cell r="B356" t="str">
            <v>AREIOPOLIS</v>
          </cell>
          <cell r="C356" t="str">
            <v>SP</v>
          </cell>
          <cell r="F356">
            <v>108761</v>
          </cell>
          <cell r="G356">
            <v>15180201</v>
          </cell>
          <cell r="H356">
            <v>197773</v>
          </cell>
          <cell r="I356">
            <v>43901741</v>
          </cell>
        </row>
        <row r="357">
          <cell r="A357">
            <v>431449</v>
          </cell>
          <cell r="B357" t="str">
            <v>PINHEIRINHO DO VALE</v>
          </cell>
          <cell r="C357" t="str">
            <v>RS</v>
          </cell>
        </row>
        <row r="358">
          <cell r="A358">
            <v>412575</v>
          </cell>
          <cell r="B358" t="str">
            <v>SAO PEDRO DO IGUACU</v>
          </cell>
          <cell r="C358" t="str">
            <v>PR</v>
          </cell>
          <cell r="D358">
            <v>32735</v>
          </cell>
          <cell r="E358">
            <v>23458268</v>
          </cell>
          <cell r="F358">
            <v>9807</v>
          </cell>
          <cell r="G358">
            <v>2414646</v>
          </cell>
          <cell r="I358">
            <v>216</v>
          </cell>
        </row>
        <row r="359">
          <cell r="A359">
            <v>420560</v>
          </cell>
          <cell r="B359" t="str">
            <v>GALVAO</v>
          </cell>
          <cell r="C359" t="str">
            <v>SC</v>
          </cell>
          <cell r="D359">
            <v>13497</v>
          </cell>
          <cell r="E359">
            <v>415262</v>
          </cell>
          <cell r="F359">
            <v>74342</v>
          </cell>
          <cell r="G359">
            <v>5205449</v>
          </cell>
          <cell r="H359">
            <v>92653</v>
          </cell>
          <cell r="I359">
            <v>7608878</v>
          </cell>
        </row>
        <row r="360">
          <cell r="A360">
            <v>330515</v>
          </cell>
          <cell r="B360" t="str">
            <v>SAO JOSE DO VALE DO RIO PRETO</v>
          </cell>
          <cell r="C360" t="str">
            <v>RJ</v>
          </cell>
          <cell r="D360">
            <v>336</v>
          </cell>
          <cell r="E360">
            <v>993234</v>
          </cell>
          <cell r="I360">
            <v>1010417</v>
          </cell>
        </row>
        <row r="361">
          <cell r="A361">
            <v>412160</v>
          </cell>
          <cell r="B361" t="str">
            <v>RENASCENCA</v>
          </cell>
          <cell r="C361" t="str">
            <v>PR</v>
          </cell>
          <cell r="D361">
            <v>1057</v>
          </cell>
          <cell r="E361">
            <v>13656897</v>
          </cell>
          <cell r="F361">
            <v>13090</v>
          </cell>
          <cell r="G361">
            <v>11852218</v>
          </cell>
          <cell r="H361">
            <v>10117</v>
          </cell>
          <cell r="I361">
            <v>10319932</v>
          </cell>
        </row>
        <row r="362">
          <cell r="A362">
            <v>432110</v>
          </cell>
          <cell r="B362" t="str">
            <v>TAPES</v>
          </cell>
          <cell r="C362" t="str">
            <v>RS</v>
          </cell>
          <cell r="D362">
            <v>9327</v>
          </cell>
          <cell r="E362">
            <v>6961103</v>
          </cell>
          <cell r="F362">
            <v>5208</v>
          </cell>
          <cell r="G362">
            <v>9189939</v>
          </cell>
          <cell r="H362">
            <v>3436</v>
          </cell>
          <cell r="I362">
            <v>9930860</v>
          </cell>
        </row>
        <row r="363">
          <cell r="A363">
            <v>350410</v>
          </cell>
          <cell r="B363" t="str">
            <v>ATIBAIA</v>
          </cell>
          <cell r="C363" t="str">
            <v>SP</v>
          </cell>
          <cell r="H363">
            <v>35702</v>
          </cell>
          <cell r="I363">
            <v>29191223</v>
          </cell>
        </row>
        <row r="364">
          <cell r="A364">
            <v>350270</v>
          </cell>
          <cell r="B364" t="str">
            <v>APIAI</v>
          </cell>
          <cell r="C364" t="str">
            <v>SP</v>
          </cell>
          <cell r="E364">
            <v>8582</v>
          </cell>
          <cell r="G364">
            <v>4521</v>
          </cell>
          <cell r="I364">
            <v>26099</v>
          </cell>
        </row>
        <row r="365">
          <cell r="A365">
            <v>353340</v>
          </cell>
          <cell r="B365" t="str">
            <v>NOVA ODESSA</v>
          </cell>
          <cell r="C365" t="str">
            <v>SP</v>
          </cell>
          <cell r="D365">
            <v>13321</v>
          </cell>
          <cell r="E365">
            <v>2428079</v>
          </cell>
          <cell r="F365">
            <v>2436</v>
          </cell>
          <cell r="G365">
            <v>5399991</v>
          </cell>
          <cell r="H365">
            <v>2375</v>
          </cell>
          <cell r="I365">
            <v>5035355</v>
          </cell>
        </row>
        <row r="366">
          <cell r="A366">
            <v>520440</v>
          </cell>
          <cell r="B366" t="str">
            <v>CAIAPONIA</v>
          </cell>
          <cell r="C366" t="str">
            <v>GO</v>
          </cell>
          <cell r="E366">
            <v>156066</v>
          </cell>
          <cell r="F366">
            <v>5122</v>
          </cell>
          <cell r="G366">
            <v>1828062</v>
          </cell>
          <cell r="H366">
            <v>3927</v>
          </cell>
          <cell r="I366">
            <v>948236</v>
          </cell>
        </row>
        <row r="367">
          <cell r="A367">
            <v>350550</v>
          </cell>
          <cell r="B367" t="str">
            <v>BARRETOS</v>
          </cell>
          <cell r="C367" t="str">
            <v>SP</v>
          </cell>
          <cell r="F367">
            <v>5346</v>
          </cell>
          <cell r="G367">
            <v>4870368</v>
          </cell>
          <cell r="H367">
            <v>40767</v>
          </cell>
          <cell r="I367">
            <v>9063306</v>
          </cell>
        </row>
        <row r="368">
          <cell r="A368">
            <v>350395</v>
          </cell>
          <cell r="B368" t="str">
            <v>ASPASIA</v>
          </cell>
          <cell r="C368" t="str">
            <v>SP</v>
          </cell>
          <cell r="I368">
            <v>1398653</v>
          </cell>
        </row>
        <row r="369">
          <cell r="A369">
            <v>412810</v>
          </cell>
          <cell r="B369" t="str">
            <v>UMUARAMA</v>
          </cell>
          <cell r="C369" t="str">
            <v>PR</v>
          </cell>
          <cell r="E369">
            <v>5984</v>
          </cell>
          <cell r="G369">
            <v>242000</v>
          </cell>
          <cell r="I369">
            <v>10</v>
          </cell>
        </row>
        <row r="370">
          <cell r="A370">
            <v>411160</v>
          </cell>
          <cell r="B370" t="str">
            <v>IVATUBA</v>
          </cell>
          <cell r="C370" t="str">
            <v>PR</v>
          </cell>
          <cell r="F370">
            <v>43537</v>
          </cell>
          <cell r="H370">
            <v>81680</v>
          </cell>
          <cell r="I370">
            <v>3598107</v>
          </cell>
        </row>
        <row r="371">
          <cell r="A371">
            <v>353970</v>
          </cell>
          <cell r="B371" t="str">
            <v>PLATINA</v>
          </cell>
          <cell r="C371" t="str">
            <v>SP</v>
          </cell>
          <cell r="D371">
            <v>4326</v>
          </cell>
          <cell r="F371">
            <v>7216</v>
          </cell>
          <cell r="G371">
            <v>1528508</v>
          </cell>
          <cell r="H371">
            <v>5895</v>
          </cell>
          <cell r="I371">
            <v>3429225</v>
          </cell>
        </row>
        <row r="372">
          <cell r="A372">
            <v>310900</v>
          </cell>
          <cell r="B372" t="str">
            <v>BRUMADINHO</v>
          </cell>
          <cell r="C372" t="str">
            <v>MG</v>
          </cell>
          <cell r="G372">
            <v>440</v>
          </cell>
        </row>
        <row r="373">
          <cell r="A373">
            <v>312733</v>
          </cell>
          <cell r="B373" t="str">
            <v>GAMELEIRAS</v>
          </cell>
          <cell r="C373" t="str">
            <v>MG</v>
          </cell>
          <cell r="G373">
            <v>1</v>
          </cell>
        </row>
        <row r="374">
          <cell r="A374">
            <v>431697</v>
          </cell>
          <cell r="B374" t="str">
            <v>SANTA MARGARIDA DO SUL</v>
          </cell>
          <cell r="C374" t="str">
            <v>RS</v>
          </cell>
          <cell r="H374">
            <v>511</v>
          </cell>
          <cell r="I374">
            <v>21231</v>
          </cell>
        </row>
        <row r="375">
          <cell r="A375">
            <v>355280</v>
          </cell>
          <cell r="B375" t="str">
            <v>TABOAO DA SERRA</v>
          </cell>
          <cell r="C375" t="str">
            <v>SP</v>
          </cell>
          <cell r="I375">
            <v>110398</v>
          </cell>
        </row>
        <row r="376">
          <cell r="A376">
            <v>411110</v>
          </cell>
          <cell r="B376" t="str">
            <v>ITAMBE</v>
          </cell>
          <cell r="C376" t="str">
            <v>PR</v>
          </cell>
          <cell r="F376">
            <v>58095</v>
          </cell>
          <cell r="G376">
            <v>3360</v>
          </cell>
          <cell r="H376">
            <v>71548</v>
          </cell>
        </row>
        <row r="377">
          <cell r="A377">
            <v>315130</v>
          </cell>
          <cell r="B377" t="str">
            <v>PIRAUBA</v>
          </cell>
          <cell r="C377" t="str">
            <v>MG</v>
          </cell>
          <cell r="G377">
            <v>19</v>
          </cell>
        </row>
        <row r="378">
          <cell r="A378">
            <v>313370</v>
          </cell>
          <cell r="B378" t="str">
            <v>ITATIAIUCU</v>
          </cell>
          <cell r="C378" t="str">
            <v>MG</v>
          </cell>
          <cell r="F378">
            <v>1412</v>
          </cell>
          <cell r="G378">
            <v>474</v>
          </cell>
        </row>
        <row r="379">
          <cell r="A379">
            <v>411060</v>
          </cell>
          <cell r="B379" t="str">
            <v>IPORA</v>
          </cell>
          <cell r="C379" t="str">
            <v>PR</v>
          </cell>
          <cell r="I379">
            <v>1133</v>
          </cell>
        </row>
        <row r="380">
          <cell r="A380">
            <v>270690</v>
          </cell>
          <cell r="B380" t="str">
            <v>PILAR</v>
          </cell>
          <cell r="C380" t="str">
            <v>AL</v>
          </cell>
        </row>
        <row r="381">
          <cell r="A381">
            <v>410810</v>
          </cell>
          <cell r="B381" t="str">
            <v>FLORIDA</v>
          </cell>
          <cell r="C381" t="str">
            <v>PR</v>
          </cell>
          <cell r="F381">
            <v>64652</v>
          </cell>
          <cell r="H381">
            <v>74960</v>
          </cell>
        </row>
        <row r="382">
          <cell r="A382">
            <v>420300</v>
          </cell>
          <cell r="B382" t="str">
            <v>CACADOR</v>
          </cell>
          <cell r="C382" t="str">
            <v>SC</v>
          </cell>
          <cell r="F382">
            <v>39613</v>
          </cell>
          <cell r="H382">
            <v>186595</v>
          </cell>
        </row>
        <row r="383">
          <cell r="A383">
            <v>313720</v>
          </cell>
          <cell r="B383" t="str">
            <v>LAGOA DA PRATA</v>
          </cell>
          <cell r="C383" t="str">
            <v>MG</v>
          </cell>
          <cell r="F383">
            <v>3720</v>
          </cell>
        </row>
        <row r="384">
          <cell r="A384">
            <v>314730</v>
          </cell>
          <cell r="B384" t="str">
            <v>PARAISOPOLIS</v>
          </cell>
          <cell r="C384" t="str">
            <v>MG</v>
          </cell>
          <cell r="F384">
            <v>4180</v>
          </cell>
        </row>
        <row r="385">
          <cell r="A385">
            <v>412650</v>
          </cell>
          <cell r="B385" t="str">
            <v>SERTANOPOLIS</v>
          </cell>
          <cell r="C385" t="str">
            <v>PR</v>
          </cell>
          <cell r="F385">
            <v>4717</v>
          </cell>
          <cell r="H385">
            <v>32355</v>
          </cell>
        </row>
        <row r="386">
          <cell r="A386">
            <v>314310</v>
          </cell>
          <cell r="B386" t="str">
            <v>MONTE CARMELO</v>
          </cell>
          <cell r="C386" t="str">
            <v>MG</v>
          </cell>
          <cell r="F386">
            <v>9421</v>
          </cell>
        </row>
        <row r="387">
          <cell r="A387">
            <v>311630</v>
          </cell>
          <cell r="B387" t="str">
            <v>CIPOTANEA</v>
          </cell>
          <cell r="C387" t="str">
            <v>MG</v>
          </cell>
          <cell r="F387">
            <v>7197</v>
          </cell>
        </row>
        <row r="388">
          <cell r="A388">
            <v>316170</v>
          </cell>
          <cell r="B388" t="str">
            <v>SAO GONCALO DO ABAETE</v>
          </cell>
          <cell r="C388" t="str">
            <v>MG</v>
          </cell>
          <cell r="F388">
            <v>7537</v>
          </cell>
        </row>
        <row r="389">
          <cell r="A389">
            <v>312750</v>
          </cell>
          <cell r="B389" t="str">
            <v>GONZAGA</v>
          </cell>
          <cell r="C389" t="str">
            <v>MG</v>
          </cell>
          <cell r="F389">
            <v>2433</v>
          </cell>
        </row>
        <row r="390">
          <cell r="A390">
            <v>315460</v>
          </cell>
          <cell r="B390" t="str">
            <v>RIBEIRAO DAS NEVES</v>
          </cell>
          <cell r="C390" t="str">
            <v>MG</v>
          </cell>
          <cell r="F390">
            <v>114070</v>
          </cell>
        </row>
        <row r="391">
          <cell r="A391">
            <v>311970</v>
          </cell>
          <cell r="B391" t="str">
            <v>CORONEL XAVIER CHAVES</v>
          </cell>
          <cell r="C391" t="str">
            <v>MG</v>
          </cell>
          <cell r="F391">
            <v>4280</v>
          </cell>
        </row>
        <row r="392">
          <cell r="A392">
            <v>312130</v>
          </cell>
          <cell r="B392" t="str">
            <v>DESCOBERTO</v>
          </cell>
          <cell r="C392" t="str">
            <v>MG</v>
          </cell>
          <cell r="F392">
            <v>124</v>
          </cell>
        </row>
        <row r="393">
          <cell r="A393">
            <v>315415</v>
          </cell>
          <cell r="B393" t="str">
            <v>REDUTO</v>
          </cell>
          <cell r="C393" t="str">
            <v>MG</v>
          </cell>
          <cell r="F393">
            <v>223</v>
          </cell>
        </row>
        <row r="394">
          <cell r="A394">
            <v>314770</v>
          </cell>
          <cell r="B394" t="str">
            <v>PASSA TEMPO</v>
          </cell>
          <cell r="C394" t="str">
            <v>MG</v>
          </cell>
          <cell r="F394">
            <v>595</v>
          </cell>
        </row>
        <row r="395">
          <cell r="A395">
            <v>312860</v>
          </cell>
          <cell r="B395" t="str">
            <v>GUARDA-MOR</v>
          </cell>
          <cell r="C395" t="str">
            <v>MG</v>
          </cell>
        </row>
        <row r="396">
          <cell r="A396">
            <v>317057</v>
          </cell>
          <cell r="B396" t="str">
            <v>VARGEM ALEGRE</v>
          </cell>
          <cell r="C396" t="str">
            <v>MG</v>
          </cell>
          <cell r="H396">
            <v>17</v>
          </cell>
        </row>
        <row r="397">
          <cell r="A397">
            <v>314150</v>
          </cell>
          <cell r="B397" t="str">
            <v>MENDES PIMENTEL</v>
          </cell>
          <cell r="C397" t="str">
            <v>MG</v>
          </cell>
        </row>
        <row r="398">
          <cell r="A398">
            <v>315060</v>
          </cell>
          <cell r="B398" t="str">
            <v>PIRACEMA</v>
          </cell>
          <cell r="C398" t="str">
            <v>MG</v>
          </cell>
        </row>
        <row r="399">
          <cell r="A399">
            <v>316000</v>
          </cell>
          <cell r="B399" t="str">
            <v>SANTO ANTONIO DO AVENTUREIRO</v>
          </cell>
          <cell r="C399" t="str">
            <v>MG</v>
          </cell>
          <cell r="F399">
            <v>30</v>
          </cell>
        </row>
        <row r="400">
          <cell r="A400">
            <v>420253</v>
          </cell>
          <cell r="B400" t="str">
            <v>BOM JESUS</v>
          </cell>
          <cell r="C400" t="str">
            <v>SC</v>
          </cell>
          <cell r="D400">
            <v>8910</v>
          </cell>
          <cell r="E400">
            <v>4378074</v>
          </cell>
          <cell r="F400">
            <v>13550</v>
          </cell>
          <cell r="G400">
            <v>4812929</v>
          </cell>
          <cell r="H400">
            <v>13802</v>
          </cell>
          <cell r="I400">
            <v>5686962</v>
          </cell>
        </row>
        <row r="401">
          <cell r="A401">
            <v>350180</v>
          </cell>
          <cell r="B401" t="str">
            <v>AMERICO DE CAMPOS</v>
          </cell>
          <cell r="C401" t="str">
            <v>SP</v>
          </cell>
          <cell r="D401">
            <v>9004</v>
          </cell>
          <cell r="E401">
            <v>2058833</v>
          </cell>
          <cell r="F401">
            <v>15949</v>
          </cell>
          <cell r="G401">
            <v>1433742</v>
          </cell>
          <cell r="H401">
            <v>19004</v>
          </cell>
          <cell r="I401">
            <v>2144803</v>
          </cell>
        </row>
        <row r="402">
          <cell r="A402">
            <v>350950</v>
          </cell>
          <cell r="B402" t="str">
            <v>CAMPINAS</v>
          </cell>
          <cell r="C402" t="str">
            <v>SP</v>
          </cell>
          <cell r="D402">
            <v>19052113</v>
          </cell>
          <cell r="E402">
            <v>100131513</v>
          </cell>
          <cell r="F402">
            <v>17027595</v>
          </cell>
          <cell r="G402">
            <v>116605725</v>
          </cell>
          <cell r="H402">
            <v>16245170</v>
          </cell>
          <cell r="I402">
            <v>109660021</v>
          </cell>
        </row>
        <row r="403">
          <cell r="A403">
            <v>432040</v>
          </cell>
          <cell r="B403" t="str">
            <v>SERAFINA CORREA</v>
          </cell>
          <cell r="C403" t="str">
            <v>RS</v>
          </cell>
          <cell r="D403">
            <v>63658</v>
          </cell>
          <cell r="E403">
            <v>9397712</v>
          </cell>
          <cell r="F403">
            <v>63365</v>
          </cell>
          <cell r="G403">
            <v>14142660</v>
          </cell>
          <cell r="H403">
            <v>198115</v>
          </cell>
          <cell r="I403">
            <v>20071970</v>
          </cell>
        </row>
        <row r="404">
          <cell r="A404">
            <v>354200</v>
          </cell>
          <cell r="B404" t="str">
            <v>QUINTANA</v>
          </cell>
          <cell r="C404" t="str">
            <v>SP</v>
          </cell>
          <cell r="D404">
            <v>4104</v>
          </cell>
          <cell r="E404">
            <v>2480728</v>
          </cell>
          <cell r="F404">
            <v>648</v>
          </cell>
          <cell r="G404">
            <v>1752598</v>
          </cell>
          <cell r="H404">
            <v>2588</v>
          </cell>
          <cell r="I404">
            <v>1915912</v>
          </cell>
        </row>
        <row r="405">
          <cell r="A405">
            <v>350930</v>
          </cell>
          <cell r="B405" t="str">
            <v>CAJOBI</v>
          </cell>
          <cell r="C405" t="str">
            <v>SP</v>
          </cell>
          <cell r="D405">
            <v>1211</v>
          </cell>
          <cell r="E405">
            <v>3592780</v>
          </cell>
          <cell r="F405">
            <v>344</v>
          </cell>
          <cell r="G405">
            <v>3340809</v>
          </cell>
          <cell r="I405">
            <v>2791244</v>
          </cell>
        </row>
        <row r="406">
          <cell r="A406">
            <v>420208</v>
          </cell>
          <cell r="B406" t="str">
            <v>BANDEIRANTE</v>
          </cell>
          <cell r="C406" t="str">
            <v>SC</v>
          </cell>
          <cell r="D406">
            <v>43597</v>
          </cell>
          <cell r="E406">
            <v>6389060</v>
          </cell>
          <cell r="F406">
            <v>84213</v>
          </cell>
          <cell r="G406">
            <v>11489763</v>
          </cell>
          <cell r="H406">
            <v>71161</v>
          </cell>
          <cell r="I406">
            <v>13539278</v>
          </cell>
        </row>
        <row r="407">
          <cell r="A407">
            <v>432250</v>
          </cell>
          <cell r="B407" t="str">
            <v>VACARIA</v>
          </cell>
          <cell r="C407" t="str">
            <v>RS</v>
          </cell>
          <cell r="D407">
            <v>1328980</v>
          </cell>
          <cell r="E407">
            <v>178106866</v>
          </cell>
          <cell r="F407">
            <v>1245790</v>
          </cell>
          <cell r="G407">
            <v>181646947</v>
          </cell>
          <cell r="H407">
            <v>1248628</v>
          </cell>
          <cell r="I407">
            <v>157119529</v>
          </cell>
        </row>
        <row r="408">
          <cell r="A408">
            <v>510452</v>
          </cell>
          <cell r="B408" t="str">
            <v>IPIRANGA DO NORTE</v>
          </cell>
          <cell r="C408" t="str">
            <v>MT</v>
          </cell>
          <cell r="E408">
            <v>83554</v>
          </cell>
          <cell r="F408">
            <v>16919</v>
          </cell>
          <cell r="G408">
            <v>940384</v>
          </cell>
          <cell r="H408">
            <v>17261</v>
          </cell>
          <cell r="I408">
            <v>2271078</v>
          </cell>
        </row>
        <row r="409">
          <cell r="A409">
            <v>510724</v>
          </cell>
          <cell r="B409" t="str">
            <v>SANTA CARMEM</v>
          </cell>
          <cell r="C409" t="str">
            <v>MT</v>
          </cell>
          <cell r="H409">
            <v>77960</v>
          </cell>
          <cell r="I409">
            <v>1747984</v>
          </cell>
        </row>
        <row r="410">
          <cell r="A410">
            <v>430465</v>
          </cell>
          <cell r="B410" t="str">
            <v>CAPAO DO CIPO</v>
          </cell>
          <cell r="C410" t="str">
            <v>RS</v>
          </cell>
          <cell r="F410">
            <v>12349</v>
          </cell>
          <cell r="G410">
            <v>58170</v>
          </cell>
          <cell r="H410">
            <v>11764</v>
          </cell>
          <cell r="I410">
            <v>72174</v>
          </cell>
        </row>
        <row r="411">
          <cell r="A411">
            <v>410650</v>
          </cell>
          <cell r="B411" t="str">
            <v>CORONEL VIVIDA</v>
          </cell>
          <cell r="C411" t="str">
            <v>PR</v>
          </cell>
          <cell r="D411">
            <v>122425</v>
          </cell>
          <cell r="E411">
            <v>10697970</v>
          </cell>
          <cell r="F411">
            <v>40795</v>
          </cell>
          <cell r="G411">
            <v>9845241</v>
          </cell>
          <cell r="H411">
            <v>58751</v>
          </cell>
          <cell r="I411">
            <v>18306885</v>
          </cell>
        </row>
        <row r="412">
          <cell r="A412">
            <v>150170</v>
          </cell>
          <cell r="B412" t="str">
            <v>BRAGANCA</v>
          </cell>
          <cell r="C412" t="str">
            <v>PA</v>
          </cell>
          <cell r="F412">
            <v>489606</v>
          </cell>
          <cell r="G412">
            <v>37326559</v>
          </cell>
          <cell r="H412">
            <v>655122</v>
          </cell>
          <cell r="I412">
            <v>18184013</v>
          </cell>
        </row>
        <row r="413">
          <cell r="A413">
            <v>320230</v>
          </cell>
          <cell r="B413" t="str">
            <v>GUACUI</v>
          </cell>
          <cell r="C413" t="str">
            <v>ES</v>
          </cell>
        </row>
        <row r="414">
          <cell r="A414">
            <v>411560</v>
          </cell>
          <cell r="B414" t="str">
            <v>MATELANDIA</v>
          </cell>
          <cell r="C414" t="str">
            <v>PR</v>
          </cell>
          <cell r="F414">
            <v>587</v>
          </cell>
          <cell r="G414">
            <v>814608</v>
          </cell>
          <cell r="H414">
            <v>2405</v>
          </cell>
          <cell r="I414">
            <v>3287685</v>
          </cell>
        </row>
        <row r="415">
          <cell r="A415">
            <v>350230</v>
          </cell>
          <cell r="B415" t="str">
            <v>ANHEMBI</v>
          </cell>
          <cell r="C415" t="str">
            <v>SP</v>
          </cell>
        </row>
        <row r="416">
          <cell r="A416">
            <v>420205</v>
          </cell>
          <cell r="B416" t="str">
            <v>BALNEARIO BARRA DO SUL</v>
          </cell>
          <cell r="C416" t="str">
            <v>SC</v>
          </cell>
          <cell r="F416">
            <v>37087</v>
          </cell>
          <cell r="G416">
            <v>4299874</v>
          </cell>
          <cell r="H416">
            <v>201739</v>
          </cell>
          <cell r="I416">
            <v>9350205</v>
          </cell>
        </row>
        <row r="417">
          <cell r="A417">
            <v>420845</v>
          </cell>
          <cell r="B417" t="str">
            <v>ITAPOA</v>
          </cell>
          <cell r="C417" t="str">
            <v>SC</v>
          </cell>
          <cell r="H417">
            <v>9657</v>
          </cell>
          <cell r="I417">
            <v>9541587</v>
          </cell>
        </row>
        <row r="418">
          <cell r="A418">
            <v>350130</v>
          </cell>
          <cell r="B418" t="str">
            <v>ALVARES MACHADO</v>
          </cell>
          <cell r="C418" t="str">
            <v>SP</v>
          </cell>
          <cell r="F418">
            <v>270741</v>
          </cell>
          <cell r="G418">
            <v>23233899</v>
          </cell>
          <cell r="H418">
            <v>133634</v>
          </cell>
          <cell r="I418">
            <v>30417141</v>
          </cell>
        </row>
        <row r="419">
          <cell r="A419">
            <v>430250</v>
          </cell>
          <cell r="B419" t="str">
            <v>BOSSOROCA</v>
          </cell>
          <cell r="C419" t="str">
            <v>RS</v>
          </cell>
          <cell r="D419">
            <v>12764</v>
          </cell>
          <cell r="E419">
            <v>155515</v>
          </cell>
          <cell r="F419">
            <v>28079</v>
          </cell>
          <cell r="G419">
            <v>95567</v>
          </cell>
          <cell r="H419">
            <v>13319</v>
          </cell>
          <cell r="I419">
            <v>3867</v>
          </cell>
        </row>
        <row r="420">
          <cell r="A420">
            <v>350075</v>
          </cell>
          <cell r="B420" t="str">
            <v>ALAMBARI</v>
          </cell>
          <cell r="C420" t="str">
            <v>SP</v>
          </cell>
          <cell r="F420">
            <v>3975</v>
          </cell>
          <cell r="G420">
            <v>219943</v>
          </cell>
          <cell r="H420">
            <v>730</v>
          </cell>
          <cell r="I420">
            <v>107514</v>
          </cell>
        </row>
        <row r="421">
          <cell r="A421">
            <v>421020</v>
          </cell>
          <cell r="B421" t="str">
            <v>MAJOR GERCINO</v>
          </cell>
          <cell r="C421" t="str">
            <v>SC</v>
          </cell>
          <cell r="F421">
            <v>38631</v>
          </cell>
          <cell r="G421">
            <v>4485561</v>
          </cell>
          <cell r="H421">
            <v>38596</v>
          </cell>
          <cell r="I421">
            <v>7282007</v>
          </cell>
        </row>
        <row r="422">
          <cell r="A422">
            <v>410960</v>
          </cell>
          <cell r="B422" t="str">
            <v>GUARATUBA</v>
          </cell>
          <cell r="C422" t="str">
            <v>PR</v>
          </cell>
          <cell r="D422">
            <v>504</v>
          </cell>
          <cell r="E422">
            <v>79217</v>
          </cell>
          <cell r="F422">
            <v>10866</v>
          </cell>
          <cell r="G422">
            <v>25259</v>
          </cell>
          <cell r="H422">
            <v>391</v>
          </cell>
          <cell r="I422">
            <v>13309</v>
          </cell>
        </row>
        <row r="423">
          <cell r="A423">
            <v>411860</v>
          </cell>
          <cell r="B423" t="str">
            <v>PAULA FREITAS</v>
          </cell>
          <cell r="C423" t="str">
            <v>PR</v>
          </cell>
          <cell r="F423">
            <v>23</v>
          </cell>
          <cell r="G423">
            <v>2795261</v>
          </cell>
          <cell r="H423">
            <v>2311</v>
          </cell>
          <cell r="I423">
            <v>2119331</v>
          </cell>
        </row>
        <row r="424">
          <cell r="A424">
            <v>412470</v>
          </cell>
          <cell r="B424" t="str">
            <v>SAO JERONIMO DA SERRA</v>
          </cell>
          <cell r="C424" t="str">
            <v>PR</v>
          </cell>
          <cell r="H424">
            <v>26059</v>
          </cell>
          <cell r="I424">
            <v>10883864</v>
          </cell>
        </row>
        <row r="425">
          <cell r="A425">
            <v>431430</v>
          </cell>
          <cell r="B425" t="str">
            <v>PEJUCARA</v>
          </cell>
          <cell r="C425" t="str">
            <v>RS</v>
          </cell>
          <cell r="D425">
            <v>35</v>
          </cell>
          <cell r="E425">
            <v>285987</v>
          </cell>
          <cell r="F425">
            <v>1</v>
          </cell>
          <cell r="G425">
            <v>1211219</v>
          </cell>
          <cell r="H425">
            <v>1051</v>
          </cell>
          <cell r="I425">
            <v>370489</v>
          </cell>
        </row>
        <row r="426">
          <cell r="A426">
            <v>355590</v>
          </cell>
          <cell r="B426" t="str">
            <v>URU</v>
          </cell>
          <cell r="C426" t="str">
            <v>SP</v>
          </cell>
          <cell r="D426">
            <v>735</v>
          </cell>
          <cell r="E426">
            <v>104892</v>
          </cell>
          <cell r="F426">
            <v>381</v>
          </cell>
          <cell r="G426">
            <v>1268476</v>
          </cell>
          <cell r="H426">
            <v>569</v>
          </cell>
          <cell r="I426">
            <v>926683</v>
          </cell>
        </row>
        <row r="427">
          <cell r="A427">
            <v>510160</v>
          </cell>
          <cell r="B427" t="str">
            <v>BARAO DE MELGACO</v>
          </cell>
          <cell r="C427" t="str">
            <v>MT</v>
          </cell>
          <cell r="F427">
            <v>1083</v>
          </cell>
          <cell r="G427">
            <v>10341966</v>
          </cell>
          <cell r="H427">
            <v>398</v>
          </cell>
          <cell r="I427">
            <v>9412438</v>
          </cell>
        </row>
        <row r="428">
          <cell r="A428">
            <v>355510</v>
          </cell>
          <cell r="B428" t="str">
            <v>TUPI PAULISTA</v>
          </cell>
          <cell r="C428" t="str">
            <v>SP</v>
          </cell>
          <cell r="F428">
            <v>692</v>
          </cell>
          <cell r="G428">
            <v>3905421</v>
          </cell>
          <cell r="H428">
            <v>4483</v>
          </cell>
          <cell r="I428">
            <v>15722505</v>
          </cell>
        </row>
        <row r="429">
          <cell r="A429">
            <v>410715</v>
          </cell>
          <cell r="B429" t="str">
            <v>DIAMANTE D'OESTE</v>
          </cell>
          <cell r="C429" t="str">
            <v>PR</v>
          </cell>
          <cell r="F429">
            <v>43250</v>
          </cell>
          <cell r="G429">
            <v>805476</v>
          </cell>
          <cell r="H429">
            <v>57957</v>
          </cell>
          <cell r="I429">
            <v>1546444</v>
          </cell>
        </row>
        <row r="430">
          <cell r="A430">
            <v>310100</v>
          </cell>
          <cell r="B430" t="str">
            <v>AGUAS VERMELHAS</v>
          </cell>
          <cell r="C430" t="str">
            <v>MG</v>
          </cell>
          <cell r="G430">
            <v>184360</v>
          </cell>
        </row>
        <row r="431">
          <cell r="A431">
            <v>410680</v>
          </cell>
          <cell r="B431" t="str">
            <v>CRUZ MACHADO</v>
          </cell>
          <cell r="C431" t="str">
            <v>PR</v>
          </cell>
          <cell r="G431">
            <v>5322</v>
          </cell>
          <cell r="H431">
            <v>42005</v>
          </cell>
          <cell r="I431">
            <v>1924864</v>
          </cell>
        </row>
        <row r="432">
          <cell r="A432">
            <v>312980</v>
          </cell>
          <cell r="B432" t="str">
            <v>IBIRITE</v>
          </cell>
          <cell r="C432" t="str">
            <v>MG</v>
          </cell>
          <cell r="F432">
            <v>32263</v>
          </cell>
          <cell r="G432">
            <v>56860</v>
          </cell>
        </row>
        <row r="433">
          <cell r="A433">
            <v>317040</v>
          </cell>
          <cell r="B433" t="str">
            <v>UNAI</v>
          </cell>
          <cell r="C433" t="str">
            <v>MG</v>
          </cell>
          <cell r="F433">
            <v>1126</v>
          </cell>
          <cell r="G433">
            <v>5027</v>
          </cell>
        </row>
        <row r="434">
          <cell r="A434">
            <v>312810</v>
          </cell>
          <cell r="B434" t="str">
            <v>GUAPE</v>
          </cell>
          <cell r="C434" t="str">
            <v>MG</v>
          </cell>
          <cell r="G434">
            <v>15663</v>
          </cell>
        </row>
        <row r="435">
          <cell r="A435">
            <v>313220</v>
          </cell>
          <cell r="B435" t="str">
            <v>ITAGUARA</v>
          </cell>
          <cell r="C435" t="str">
            <v>MG</v>
          </cell>
          <cell r="F435">
            <v>3244</v>
          </cell>
          <cell r="G435">
            <v>5400</v>
          </cell>
        </row>
        <row r="436">
          <cell r="A436">
            <v>354840</v>
          </cell>
          <cell r="B436" t="str">
            <v>SANTOPOLIS DO AGUAPEI</v>
          </cell>
          <cell r="C436" t="str">
            <v>SP</v>
          </cell>
          <cell r="F436">
            <v>10717</v>
          </cell>
          <cell r="G436">
            <v>8469</v>
          </cell>
          <cell r="H436">
            <v>12219</v>
          </cell>
        </row>
        <row r="437">
          <cell r="A437">
            <v>310210</v>
          </cell>
          <cell r="B437" t="str">
            <v>ALTO RIO DOCE</v>
          </cell>
          <cell r="C437" t="str">
            <v>MG</v>
          </cell>
          <cell r="G437">
            <v>49530</v>
          </cell>
        </row>
        <row r="438">
          <cell r="A438">
            <v>311110</v>
          </cell>
          <cell r="B438" t="str">
            <v>CAMPINA VERDE</v>
          </cell>
          <cell r="C438" t="str">
            <v>MG</v>
          </cell>
          <cell r="F438">
            <v>11919</v>
          </cell>
          <cell r="G438">
            <v>10</v>
          </cell>
        </row>
        <row r="439">
          <cell r="A439">
            <v>310880</v>
          </cell>
          <cell r="B439" t="str">
            <v>BRAUNAS</v>
          </cell>
          <cell r="C439" t="str">
            <v>MG</v>
          </cell>
          <cell r="F439">
            <v>2964</v>
          </cell>
          <cell r="G439">
            <v>15238</v>
          </cell>
        </row>
        <row r="440">
          <cell r="A440">
            <v>316443</v>
          </cell>
          <cell r="B440" t="str">
            <v>SAO SEBASTIAO DA VARGEM ALEGRE</v>
          </cell>
          <cell r="C440" t="str">
            <v>MG</v>
          </cell>
          <cell r="G440">
            <v>25</v>
          </cell>
        </row>
        <row r="441">
          <cell r="A441">
            <v>315440</v>
          </cell>
          <cell r="B441" t="str">
            <v>RESSAQUINHA</v>
          </cell>
          <cell r="C441" t="str">
            <v>MG</v>
          </cell>
          <cell r="F441">
            <v>10639</v>
          </cell>
        </row>
        <row r="442">
          <cell r="A442">
            <v>500830</v>
          </cell>
          <cell r="B442" t="str">
            <v>TRES LAGOAS</v>
          </cell>
          <cell r="C442" t="str">
            <v>MS</v>
          </cell>
        </row>
        <row r="443">
          <cell r="A443">
            <v>316190</v>
          </cell>
          <cell r="B443" t="str">
            <v>SAO GONCALO DO RIO ABAIXO</v>
          </cell>
          <cell r="C443" t="str">
            <v>MG</v>
          </cell>
          <cell r="F443">
            <v>50568</v>
          </cell>
        </row>
        <row r="444">
          <cell r="A444">
            <v>313040</v>
          </cell>
          <cell r="B444" t="str">
            <v>IJACI</v>
          </cell>
          <cell r="C444" t="str">
            <v>MG</v>
          </cell>
          <cell r="F444">
            <v>12943</v>
          </cell>
        </row>
        <row r="445">
          <cell r="A445">
            <v>350775</v>
          </cell>
          <cell r="B445" t="str">
            <v>BREJO ALEGRE</v>
          </cell>
          <cell r="C445" t="str">
            <v>SP</v>
          </cell>
        </row>
        <row r="446">
          <cell r="A446">
            <v>311760</v>
          </cell>
          <cell r="B446" t="str">
            <v>CONCEICAO DO PARA</v>
          </cell>
          <cell r="C446" t="str">
            <v>MG</v>
          </cell>
          <cell r="F446">
            <v>175</v>
          </cell>
        </row>
        <row r="447">
          <cell r="A447">
            <v>310170</v>
          </cell>
          <cell r="B447" t="str">
            <v>ALMENARA</v>
          </cell>
          <cell r="C447" t="str">
            <v>MG</v>
          </cell>
          <cell r="F447">
            <v>78776</v>
          </cell>
        </row>
        <row r="448">
          <cell r="A448">
            <v>316255</v>
          </cell>
          <cell r="B448" t="str">
            <v>SAO JOAO DO MANHUACU</v>
          </cell>
          <cell r="C448" t="str">
            <v>MG</v>
          </cell>
          <cell r="F448">
            <v>470</v>
          </cell>
        </row>
        <row r="449">
          <cell r="A449">
            <v>314880</v>
          </cell>
          <cell r="B449" t="str">
            <v>PEDRA DO ANTA</v>
          </cell>
          <cell r="C449" t="str">
            <v>MG</v>
          </cell>
          <cell r="F449">
            <v>10676</v>
          </cell>
        </row>
        <row r="450">
          <cell r="A450">
            <v>313890</v>
          </cell>
          <cell r="B450" t="str">
            <v>MACHACALIS</v>
          </cell>
          <cell r="C450" t="str">
            <v>MG</v>
          </cell>
          <cell r="F450">
            <v>19</v>
          </cell>
        </row>
        <row r="451">
          <cell r="A451">
            <v>312530</v>
          </cell>
          <cell r="B451" t="str">
            <v>FARIA LEMOS</v>
          </cell>
          <cell r="C451" t="str">
            <v>MG</v>
          </cell>
          <cell r="F451">
            <v>725</v>
          </cell>
        </row>
        <row r="452">
          <cell r="A452">
            <v>316935</v>
          </cell>
          <cell r="B452" t="str">
            <v>TRES MARIAS</v>
          </cell>
          <cell r="C452" t="str">
            <v>MG</v>
          </cell>
          <cell r="F452">
            <v>7812</v>
          </cell>
        </row>
        <row r="453">
          <cell r="A453">
            <v>316257</v>
          </cell>
          <cell r="B453" t="str">
            <v>SAO JOAO DO MANTENINHA</v>
          </cell>
          <cell r="C453" t="str">
            <v>MG</v>
          </cell>
          <cell r="F453">
            <v>2130</v>
          </cell>
        </row>
        <row r="454">
          <cell r="A454">
            <v>312015</v>
          </cell>
          <cell r="B454" t="str">
            <v>CRISOLITA</v>
          </cell>
          <cell r="C454" t="str">
            <v>MG</v>
          </cell>
          <cell r="F454">
            <v>39400</v>
          </cell>
        </row>
        <row r="455">
          <cell r="A455">
            <v>315720</v>
          </cell>
          <cell r="B455" t="str">
            <v>SANTA BARBARA</v>
          </cell>
          <cell r="C455" t="str">
            <v>MG</v>
          </cell>
        </row>
        <row r="456">
          <cell r="A456">
            <v>316130</v>
          </cell>
          <cell r="B456" t="str">
            <v>SAO FRANCISCO DE SALES</v>
          </cell>
          <cell r="C456" t="str">
            <v>MG</v>
          </cell>
          <cell r="F456">
            <v>1230</v>
          </cell>
        </row>
        <row r="457">
          <cell r="A457">
            <v>311180</v>
          </cell>
          <cell r="B457" t="str">
            <v>CANAPOLIS</v>
          </cell>
          <cell r="C457" t="str">
            <v>MG</v>
          </cell>
        </row>
        <row r="458">
          <cell r="A458">
            <v>315980</v>
          </cell>
          <cell r="B458" t="str">
            <v>SANTA VITORIA</v>
          </cell>
          <cell r="C458" t="str">
            <v>MG</v>
          </cell>
          <cell r="F458">
            <v>1000</v>
          </cell>
        </row>
        <row r="459">
          <cell r="A459">
            <v>351880</v>
          </cell>
          <cell r="B459" t="str">
            <v>GUARULHOS</v>
          </cell>
          <cell r="C459" t="str">
            <v>SP</v>
          </cell>
          <cell r="E459">
            <v>160255324</v>
          </cell>
          <cell r="F459">
            <v>98426</v>
          </cell>
          <cell r="G459">
            <v>1468939292</v>
          </cell>
          <cell r="H459">
            <v>72752</v>
          </cell>
          <cell r="I459">
            <v>1503043821</v>
          </cell>
        </row>
        <row r="460">
          <cell r="A460">
            <v>110012</v>
          </cell>
          <cell r="B460" t="str">
            <v>JI-PARANA</v>
          </cell>
          <cell r="C460" t="str">
            <v>RO</v>
          </cell>
          <cell r="F460">
            <v>515333</v>
          </cell>
          <cell r="G460">
            <v>6976381</v>
          </cell>
          <cell r="H460">
            <v>478562</v>
          </cell>
          <cell r="I460">
            <v>9665458</v>
          </cell>
        </row>
        <row r="461">
          <cell r="A461">
            <v>432023</v>
          </cell>
          <cell r="B461" t="str">
            <v>SEDE NOVA</v>
          </cell>
          <cell r="C461" t="str">
            <v>RS</v>
          </cell>
          <cell r="E461">
            <v>8271234</v>
          </cell>
          <cell r="G461">
            <v>9379378</v>
          </cell>
          <cell r="I461">
            <v>566499</v>
          </cell>
        </row>
        <row r="462">
          <cell r="A462">
            <v>420020</v>
          </cell>
          <cell r="B462" t="str">
            <v>AGROLANDIA</v>
          </cell>
          <cell r="C462" t="str">
            <v>SC</v>
          </cell>
          <cell r="D462">
            <v>114108</v>
          </cell>
          <cell r="E462">
            <v>16173639</v>
          </cell>
          <cell r="F462">
            <v>118480</v>
          </cell>
          <cell r="G462">
            <v>16366369</v>
          </cell>
          <cell r="H462">
            <v>1274</v>
          </cell>
          <cell r="I462">
            <v>170707</v>
          </cell>
        </row>
        <row r="463">
          <cell r="A463">
            <v>352820</v>
          </cell>
          <cell r="B463" t="str">
            <v>MACEDONIA</v>
          </cell>
          <cell r="C463" t="str">
            <v>SP</v>
          </cell>
          <cell r="D463">
            <v>4482</v>
          </cell>
          <cell r="E463">
            <v>2664108</v>
          </cell>
          <cell r="F463">
            <v>841</v>
          </cell>
          <cell r="G463">
            <v>1462310</v>
          </cell>
          <cell r="H463">
            <v>1069</v>
          </cell>
          <cell r="I463">
            <v>2195557</v>
          </cell>
        </row>
        <row r="464">
          <cell r="A464">
            <v>351550</v>
          </cell>
          <cell r="B464" t="str">
            <v>FERNANDOPOLIS</v>
          </cell>
          <cell r="C464" t="str">
            <v>SP</v>
          </cell>
          <cell r="D464">
            <v>588765</v>
          </cell>
          <cell r="E464">
            <v>61664183</v>
          </cell>
          <cell r="F464">
            <v>866211</v>
          </cell>
          <cell r="G464">
            <v>95236215</v>
          </cell>
          <cell r="H464">
            <v>569969</v>
          </cell>
          <cell r="I464">
            <v>88707918</v>
          </cell>
        </row>
        <row r="465">
          <cell r="A465">
            <v>410040</v>
          </cell>
          <cell r="B465" t="str">
            <v>ALMIRANTE TAMANDARE</v>
          </cell>
          <cell r="C465" t="str">
            <v>PR</v>
          </cell>
          <cell r="D465">
            <v>575181</v>
          </cell>
          <cell r="E465">
            <v>72095895</v>
          </cell>
          <cell r="F465">
            <v>678307</v>
          </cell>
          <cell r="G465">
            <v>69629780</v>
          </cell>
          <cell r="H465">
            <v>897891</v>
          </cell>
          <cell r="I465">
            <v>73411995</v>
          </cell>
        </row>
        <row r="466">
          <cell r="A466">
            <v>520090</v>
          </cell>
          <cell r="B466" t="str">
            <v>AMORINOPOLIS</v>
          </cell>
          <cell r="C466" t="str">
            <v>GO</v>
          </cell>
          <cell r="G466">
            <v>309080</v>
          </cell>
          <cell r="I466">
            <v>472277</v>
          </cell>
        </row>
        <row r="467">
          <cell r="A467">
            <v>354660</v>
          </cell>
          <cell r="B467" t="str">
            <v>SANTA FE DO SUL</v>
          </cell>
          <cell r="C467" t="str">
            <v>SP</v>
          </cell>
          <cell r="D467">
            <v>2953</v>
          </cell>
          <cell r="E467">
            <v>125327077</v>
          </cell>
          <cell r="F467">
            <v>187549</v>
          </cell>
          <cell r="G467">
            <v>127148245</v>
          </cell>
          <cell r="H467">
            <v>178554</v>
          </cell>
          <cell r="I467">
            <v>113584179</v>
          </cell>
        </row>
        <row r="468">
          <cell r="A468">
            <v>351290</v>
          </cell>
          <cell r="B468" t="str">
            <v>COSMORAMA</v>
          </cell>
          <cell r="C468" t="str">
            <v>SP</v>
          </cell>
          <cell r="D468">
            <v>72200</v>
          </cell>
          <cell r="E468">
            <v>5873384</v>
          </cell>
          <cell r="F468">
            <v>56945</v>
          </cell>
          <cell r="G468">
            <v>5897919</v>
          </cell>
          <cell r="H468">
            <v>39545</v>
          </cell>
          <cell r="I468">
            <v>1161146</v>
          </cell>
        </row>
        <row r="469">
          <cell r="A469">
            <v>351410</v>
          </cell>
          <cell r="B469" t="str">
            <v>DOIS CORREGOS</v>
          </cell>
          <cell r="C469" t="str">
            <v>SP</v>
          </cell>
          <cell r="D469">
            <v>186529</v>
          </cell>
          <cell r="E469">
            <v>19477392</v>
          </cell>
          <cell r="F469">
            <v>134320</v>
          </cell>
          <cell r="G469">
            <v>20290772</v>
          </cell>
          <cell r="H469">
            <v>201753</v>
          </cell>
          <cell r="I469">
            <v>19834632</v>
          </cell>
        </row>
        <row r="470">
          <cell r="A470">
            <v>500410</v>
          </cell>
          <cell r="B470" t="str">
            <v>GUIA LOPES DA LAGUNA</v>
          </cell>
          <cell r="C470" t="str">
            <v>MS</v>
          </cell>
          <cell r="F470">
            <v>5831</v>
          </cell>
          <cell r="G470">
            <v>17428479</v>
          </cell>
          <cell r="H470">
            <v>21936</v>
          </cell>
          <cell r="I470">
            <v>19036177</v>
          </cell>
        </row>
        <row r="471">
          <cell r="A471">
            <v>420730</v>
          </cell>
          <cell r="B471" t="str">
            <v>IMBITUBA</v>
          </cell>
          <cell r="C471" t="str">
            <v>SC</v>
          </cell>
          <cell r="D471">
            <v>14484</v>
          </cell>
          <cell r="E471">
            <v>377170</v>
          </cell>
          <cell r="F471">
            <v>432833</v>
          </cell>
          <cell r="G471">
            <v>33728134</v>
          </cell>
          <cell r="H471">
            <v>398820</v>
          </cell>
          <cell r="I471">
            <v>27047512</v>
          </cell>
        </row>
        <row r="472">
          <cell r="A472">
            <v>430965</v>
          </cell>
          <cell r="B472" t="str">
            <v>HULHA NEGRA</v>
          </cell>
          <cell r="C472" t="str">
            <v>RS</v>
          </cell>
          <cell r="E472">
            <v>19634500</v>
          </cell>
          <cell r="G472">
            <v>23631560</v>
          </cell>
          <cell r="I472">
            <v>38046047</v>
          </cell>
        </row>
        <row r="473">
          <cell r="A473">
            <v>421170</v>
          </cell>
          <cell r="B473" t="str">
            <v>ORLEANS</v>
          </cell>
          <cell r="C473" t="str">
            <v>SC</v>
          </cell>
          <cell r="D473">
            <v>185796</v>
          </cell>
          <cell r="E473">
            <v>35710572</v>
          </cell>
          <cell r="F473">
            <v>323931</v>
          </cell>
          <cell r="G473">
            <v>99681343</v>
          </cell>
          <cell r="H473">
            <v>255398</v>
          </cell>
          <cell r="I473">
            <v>90085109</v>
          </cell>
        </row>
        <row r="474">
          <cell r="A474">
            <v>430905</v>
          </cell>
          <cell r="B474" t="str">
            <v>GLORINHA</v>
          </cell>
          <cell r="C474" t="str">
            <v>RS</v>
          </cell>
          <cell r="D474">
            <v>2734</v>
          </cell>
          <cell r="E474">
            <v>7233811</v>
          </cell>
          <cell r="F474">
            <v>1305</v>
          </cell>
          <cell r="G474">
            <v>3533285</v>
          </cell>
          <cell r="H474">
            <v>1796</v>
          </cell>
          <cell r="I474">
            <v>10721345</v>
          </cell>
        </row>
        <row r="475">
          <cell r="A475">
            <v>430620</v>
          </cell>
          <cell r="B475" t="str">
            <v>CRUZEIRO DO SUL</v>
          </cell>
          <cell r="C475" t="str">
            <v>RS</v>
          </cell>
        </row>
        <row r="476">
          <cell r="A476">
            <v>290490</v>
          </cell>
          <cell r="B476" t="str">
            <v>CACHOEIRA</v>
          </cell>
          <cell r="C476" t="str">
            <v>BA</v>
          </cell>
        </row>
        <row r="477">
          <cell r="A477">
            <v>421415</v>
          </cell>
          <cell r="B477" t="str">
            <v>PRINCESA</v>
          </cell>
          <cell r="C477" t="str">
            <v>SC</v>
          </cell>
          <cell r="D477">
            <v>43424</v>
          </cell>
          <cell r="E477">
            <v>4757647</v>
          </cell>
          <cell r="F477">
            <v>70246</v>
          </cell>
          <cell r="G477">
            <v>10512965</v>
          </cell>
          <cell r="H477">
            <v>61829</v>
          </cell>
          <cell r="I477">
            <v>8627864</v>
          </cell>
        </row>
        <row r="478">
          <cell r="A478">
            <v>410275</v>
          </cell>
          <cell r="B478" t="str">
            <v>BELA VISTA DA CAROBA</v>
          </cell>
          <cell r="C478" t="str">
            <v>PR</v>
          </cell>
          <cell r="F478">
            <v>24</v>
          </cell>
          <cell r="G478">
            <v>3149418</v>
          </cell>
          <cell r="H478">
            <v>34635</v>
          </cell>
          <cell r="I478">
            <v>11097242</v>
          </cell>
        </row>
        <row r="479">
          <cell r="A479">
            <v>420120</v>
          </cell>
          <cell r="B479" t="str">
            <v>ANTONIO CARLOS</v>
          </cell>
          <cell r="C479" t="str">
            <v>SC</v>
          </cell>
          <cell r="F479">
            <v>265936</v>
          </cell>
          <cell r="G479">
            <v>5462708</v>
          </cell>
          <cell r="H479">
            <v>275024</v>
          </cell>
          <cell r="I479">
            <v>24178180</v>
          </cell>
        </row>
        <row r="480">
          <cell r="A480">
            <v>421565</v>
          </cell>
          <cell r="B480" t="str">
            <v>SANTA ROSA DO SUL</v>
          </cell>
          <cell r="C480" t="str">
            <v>SC</v>
          </cell>
          <cell r="D480">
            <v>3970</v>
          </cell>
          <cell r="F480">
            <v>71189</v>
          </cell>
          <cell r="G480">
            <v>2695353</v>
          </cell>
          <cell r="H480">
            <v>28882</v>
          </cell>
          <cell r="I480">
            <v>11504961</v>
          </cell>
        </row>
        <row r="481">
          <cell r="A481">
            <v>431513</v>
          </cell>
          <cell r="B481" t="str">
            <v>POUSO NOVO</v>
          </cell>
          <cell r="C481" t="str">
            <v>RS</v>
          </cell>
          <cell r="G481">
            <v>1026535</v>
          </cell>
          <cell r="I481">
            <v>1223632</v>
          </cell>
        </row>
        <row r="482">
          <cell r="A482">
            <v>221050</v>
          </cell>
          <cell r="B482" t="str">
            <v>SAO PEDRO DO PIAUI</v>
          </cell>
          <cell r="C482" t="str">
            <v>PI</v>
          </cell>
          <cell r="D482">
            <v>14330</v>
          </cell>
          <cell r="E482">
            <v>2727194</v>
          </cell>
          <cell r="F482">
            <v>5419</v>
          </cell>
          <cell r="G482">
            <v>929756</v>
          </cell>
          <cell r="H482">
            <v>229</v>
          </cell>
          <cell r="I482">
            <v>1008202</v>
          </cell>
        </row>
        <row r="483">
          <cell r="A483">
            <v>350060</v>
          </cell>
          <cell r="B483" t="str">
            <v>AGUAS DE SAO PEDRO</v>
          </cell>
          <cell r="C483" t="str">
            <v>SP</v>
          </cell>
          <cell r="D483">
            <v>5275</v>
          </cell>
          <cell r="E483">
            <v>1325662</v>
          </cell>
          <cell r="F483">
            <v>224</v>
          </cell>
          <cell r="G483">
            <v>2095562</v>
          </cell>
          <cell r="H483">
            <v>454</v>
          </cell>
          <cell r="I483">
            <v>1495024</v>
          </cell>
        </row>
        <row r="484">
          <cell r="A484">
            <v>432026</v>
          </cell>
          <cell r="B484" t="str">
            <v>SEGREDO</v>
          </cell>
          <cell r="C484" t="str">
            <v>RS</v>
          </cell>
          <cell r="G484">
            <v>116914</v>
          </cell>
          <cell r="H484">
            <v>17039</v>
          </cell>
          <cell r="I484">
            <v>494217</v>
          </cell>
        </row>
        <row r="485">
          <cell r="A485">
            <v>351370</v>
          </cell>
          <cell r="B485" t="str">
            <v>DESCALVADO</v>
          </cell>
          <cell r="C485" t="str">
            <v>SP</v>
          </cell>
          <cell r="D485">
            <v>567032</v>
          </cell>
          <cell r="F485">
            <v>490203</v>
          </cell>
          <cell r="H485">
            <v>429035</v>
          </cell>
        </row>
        <row r="486">
          <cell r="A486">
            <v>420330</v>
          </cell>
          <cell r="B486" t="str">
            <v>CAMPO ALEGRE</v>
          </cell>
          <cell r="C486" t="str">
            <v>SC</v>
          </cell>
          <cell r="H486">
            <v>127866</v>
          </cell>
          <cell r="I486">
            <v>18821567</v>
          </cell>
        </row>
        <row r="487">
          <cell r="A487">
            <v>432065</v>
          </cell>
          <cell r="B487" t="str">
            <v>SILVEIRA MARTINS</v>
          </cell>
          <cell r="C487" t="str">
            <v>RS</v>
          </cell>
          <cell r="D487">
            <v>115</v>
          </cell>
          <cell r="E487">
            <v>2597867</v>
          </cell>
          <cell r="F487">
            <v>253</v>
          </cell>
          <cell r="G487">
            <v>621972</v>
          </cell>
          <cell r="H487">
            <v>1006</v>
          </cell>
          <cell r="I487">
            <v>1505707</v>
          </cell>
        </row>
        <row r="488">
          <cell r="A488">
            <v>421575</v>
          </cell>
          <cell r="B488" t="str">
            <v>SAO BERNARDINO</v>
          </cell>
          <cell r="C488" t="str">
            <v>SC</v>
          </cell>
          <cell r="D488">
            <v>38760</v>
          </cell>
          <cell r="E488">
            <v>1503887</v>
          </cell>
          <cell r="F488">
            <v>34681</v>
          </cell>
          <cell r="G488">
            <v>5394830</v>
          </cell>
        </row>
        <row r="489">
          <cell r="A489">
            <v>353020</v>
          </cell>
          <cell r="B489" t="str">
            <v>MIRANTE DO PARANAPANEMA</v>
          </cell>
          <cell r="C489" t="str">
            <v>SP</v>
          </cell>
          <cell r="D489">
            <v>4055</v>
          </cell>
          <cell r="E489">
            <v>307510</v>
          </cell>
          <cell r="F489">
            <v>41035</v>
          </cell>
          <cell r="G489">
            <v>336586</v>
          </cell>
          <cell r="H489">
            <v>64959</v>
          </cell>
          <cell r="I489">
            <v>130581</v>
          </cell>
        </row>
        <row r="490">
          <cell r="A490">
            <v>351810</v>
          </cell>
          <cell r="B490" t="str">
            <v>GUARANTA</v>
          </cell>
          <cell r="C490" t="str">
            <v>SP</v>
          </cell>
          <cell r="D490">
            <v>89321</v>
          </cell>
          <cell r="F490">
            <v>156993</v>
          </cell>
          <cell r="G490">
            <v>11100360</v>
          </cell>
          <cell r="H490">
            <v>1793</v>
          </cell>
          <cell r="I490">
            <v>14528587</v>
          </cell>
        </row>
        <row r="491">
          <cell r="A491">
            <v>510619</v>
          </cell>
          <cell r="B491" t="str">
            <v>NOVA SANTA HELENA</v>
          </cell>
          <cell r="C491" t="str">
            <v>MT</v>
          </cell>
          <cell r="H491">
            <v>2898</v>
          </cell>
          <cell r="I491">
            <v>10466544</v>
          </cell>
        </row>
        <row r="492">
          <cell r="A492">
            <v>411100</v>
          </cell>
          <cell r="B492" t="str">
            <v>ITAMBARACA</v>
          </cell>
          <cell r="C492" t="str">
            <v>PR</v>
          </cell>
          <cell r="D492">
            <v>2085</v>
          </cell>
          <cell r="E492">
            <v>976779</v>
          </cell>
          <cell r="F492">
            <v>132178</v>
          </cell>
          <cell r="H492">
            <v>117578</v>
          </cell>
          <cell r="I492">
            <v>5844012</v>
          </cell>
        </row>
        <row r="493">
          <cell r="A493">
            <v>313950</v>
          </cell>
          <cell r="B493" t="str">
            <v>MANHUMIRIM</v>
          </cell>
          <cell r="C493" t="str">
            <v>MG</v>
          </cell>
          <cell r="F493">
            <v>274064</v>
          </cell>
          <cell r="G493">
            <v>2279964</v>
          </cell>
          <cell r="H493">
            <v>1355</v>
          </cell>
        </row>
        <row r="494">
          <cell r="A494">
            <v>420765</v>
          </cell>
          <cell r="B494" t="str">
            <v>IPORA DO OESTE</v>
          </cell>
          <cell r="C494" t="str">
            <v>SC</v>
          </cell>
          <cell r="D494">
            <v>92516</v>
          </cell>
          <cell r="E494">
            <v>10525475</v>
          </cell>
          <cell r="F494">
            <v>204917</v>
          </cell>
          <cell r="G494">
            <v>23037484</v>
          </cell>
          <cell r="H494">
            <v>172787</v>
          </cell>
          <cell r="I494">
            <v>17652534</v>
          </cell>
        </row>
        <row r="495">
          <cell r="A495">
            <v>410540</v>
          </cell>
          <cell r="B495" t="str">
            <v>CHOPINZINHO</v>
          </cell>
          <cell r="C495" t="str">
            <v>PR</v>
          </cell>
          <cell r="D495">
            <v>1769</v>
          </cell>
          <cell r="E495">
            <v>27405</v>
          </cell>
          <cell r="F495">
            <v>11500</v>
          </cell>
          <cell r="G495">
            <v>75147</v>
          </cell>
          <cell r="H495">
            <v>41875</v>
          </cell>
          <cell r="I495">
            <v>2143074</v>
          </cell>
        </row>
        <row r="496">
          <cell r="A496">
            <v>353280</v>
          </cell>
          <cell r="B496" t="str">
            <v>NOVA ALIANCA</v>
          </cell>
          <cell r="C496" t="str">
            <v>SP</v>
          </cell>
          <cell r="H496">
            <v>8525</v>
          </cell>
          <cell r="I496">
            <v>2263591</v>
          </cell>
        </row>
        <row r="497">
          <cell r="A497">
            <v>355010</v>
          </cell>
          <cell r="B497" t="str">
            <v>SAO MANUEL</v>
          </cell>
          <cell r="C497" t="str">
            <v>SP</v>
          </cell>
          <cell r="F497">
            <v>6776</v>
          </cell>
          <cell r="G497">
            <v>815094</v>
          </cell>
          <cell r="H497">
            <v>4938</v>
          </cell>
          <cell r="I497">
            <v>5088364</v>
          </cell>
        </row>
        <row r="498">
          <cell r="A498">
            <v>510629</v>
          </cell>
          <cell r="B498" t="str">
            <v>PARANAITA</v>
          </cell>
          <cell r="C498" t="str">
            <v>MT</v>
          </cell>
        </row>
        <row r="499">
          <cell r="A499">
            <v>510792</v>
          </cell>
          <cell r="B499" t="str">
            <v>SORRISO</v>
          </cell>
          <cell r="C499" t="str">
            <v>MT</v>
          </cell>
          <cell r="F499">
            <v>99815</v>
          </cell>
          <cell r="H499">
            <v>208664</v>
          </cell>
          <cell r="I499">
            <v>7832999</v>
          </cell>
        </row>
        <row r="500">
          <cell r="A500">
            <v>431610</v>
          </cell>
          <cell r="B500" t="str">
            <v>RONDA ALTA</v>
          </cell>
          <cell r="C500" t="str">
            <v>RS</v>
          </cell>
          <cell r="H500">
            <v>469</v>
          </cell>
          <cell r="I500">
            <v>3276168</v>
          </cell>
        </row>
        <row r="501">
          <cell r="A501">
            <v>351480</v>
          </cell>
          <cell r="B501" t="str">
            <v>ELDORADO</v>
          </cell>
          <cell r="C501" t="str">
            <v>SP</v>
          </cell>
          <cell r="H501">
            <v>9659</v>
          </cell>
          <cell r="I501">
            <v>63426</v>
          </cell>
        </row>
        <row r="502">
          <cell r="A502">
            <v>410840</v>
          </cell>
          <cell r="B502" t="str">
            <v>FRANCISCO BELTRAO</v>
          </cell>
          <cell r="C502" t="str">
            <v>PR</v>
          </cell>
          <cell r="G502">
            <v>50469</v>
          </cell>
        </row>
        <row r="503">
          <cell r="A503">
            <v>410990</v>
          </cell>
          <cell r="B503" t="str">
            <v>ICARAIMA</v>
          </cell>
          <cell r="C503" t="str">
            <v>PR</v>
          </cell>
          <cell r="G503">
            <v>360196</v>
          </cell>
          <cell r="I503">
            <v>585493</v>
          </cell>
        </row>
        <row r="504">
          <cell r="A504">
            <v>316095</v>
          </cell>
          <cell r="B504" t="str">
            <v>SAO DOMINGOS DAS DORES</v>
          </cell>
          <cell r="C504" t="str">
            <v>MG</v>
          </cell>
          <cell r="G504">
            <v>7</v>
          </cell>
        </row>
        <row r="505">
          <cell r="A505">
            <v>314000</v>
          </cell>
          <cell r="B505" t="str">
            <v>MARIANA</v>
          </cell>
          <cell r="C505" t="str">
            <v>MG</v>
          </cell>
          <cell r="G505">
            <v>6930161</v>
          </cell>
        </row>
        <row r="506">
          <cell r="A506">
            <v>313520</v>
          </cell>
          <cell r="B506" t="str">
            <v>JANUARIA</v>
          </cell>
          <cell r="C506" t="str">
            <v>MG</v>
          </cell>
          <cell r="F506">
            <v>45024</v>
          </cell>
          <cell r="G506">
            <v>158508</v>
          </cell>
        </row>
        <row r="507">
          <cell r="A507">
            <v>314330</v>
          </cell>
          <cell r="B507" t="str">
            <v>MONTES CLAROS</v>
          </cell>
          <cell r="C507" t="str">
            <v>MG</v>
          </cell>
          <cell r="E507">
            <v>24</v>
          </cell>
          <cell r="F507">
            <v>216705</v>
          </cell>
          <cell r="G507">
            <v>116108</v>
          </cell>
        </row>
        <row r="508">
          <cell r="A508">
            <v>313860</v>
          </cell>
          <cell r="B508" t="str">
            <v>LIMA DUARTE</v>
          </cell>
          <cell r="C508" t="str">
            <v>MG</v>
          </cell>
          <cell r="F508">
            <v>290</v>
          </cell>
          <cell r="G508">
            <v>500</v>
          </cell>
        </row>
        <row r="509">
          <cell r="A509">
            <v>311000</v>
          </cell>
          <cell r="B509" t="str">
            <v>CAETE</v>
          </cell>
          <cell r="C509" t="str">
            <v>MG</v>
          </cell>
          <cell r="G509">
            <v>27248</v>
          </cell>
        </row>
        <row r="510">
          <cell r="A510">
            <v>310940</v>
          </cell>
          <cell r="B510" t="str">
            <v>BURITIZEIRO</v>
          </cell>
          <cell r="C510" t="str">
            <v>MG</v>
          </cell>
          <cell r="F510">
            <v>45</v>
          </cell>
          <cell r="G510">
            <v>5102</v>
          </cell>
        </row>
        <row r="511">
          <cell r="A511">
            <v>412490</v>
          </cell>
          <cell r="B511" t="str">
            <v>SAO JOAO DO CAIUA</v>
          </cell>
          <cell r="C511" t="str">
            <v>PR</v>
          </cell>
          <cell r="F511">
            <v>110298</v>
          </cell>
          <cell r="H511">
            <v>158593</v>
          </cell>
        </row>
        <row r="512">
          <cell r="A512">
            <v>312010</v>
          </cell>
          <cell r="B512" t="str">
            <v>COUTO DE MAGALHAES DE MINAS</v>
          </cell>
          <cell r="C512" t="str">
            <v>MG</v>
          </cell>
          <cell r="F512">
            <v>8209</v>
          </cell>
        </row>
        <row r="513">
          <cell r="A513">
            <v>311690</v>
          </cell>
          <cell r="B513" t="str">
            <v>COMENDADOR GOMES</v>
          </cell>
          <cell r="C513" t="str">
            <v>MG</v>
          </cell>
          <cell r="F513">
            <v>7006</v>
          </cell>
        </row>
        <row r="514">
          <cell r="A514">
            <v>314795</v>
          </cell>
          <cell r="B514" t="str">
            <v>PATIS</v>
          </cell>
          <cell r="C514" t="str">
            <v>MG</v>
          </cell>
          <cell r="F514">
            <v>16470</v>
          </cell>
        </row>
        <row r="515">
          <cell r="A515">
            <v>314820</v>
          </cell>
          <cell r="B515" t="str">
            <v>PATROCINIO DO MURIAE</v>
          </cell>
          <cell r="C515" t="str">
            <v>MG</v>
          </cell>
          <cell r="F515">
            <v>1069</v>
          </cell>
        </row>
        <row r="516">
          <cell r="A516">
            <v>311410</v>
          </cell>
          <cell r="B516" t="str">
            <v>CARMO DE MINAS</v>
          </cell>
          <cell r="C516" t="str">
            <v>MG</v>
          </cell>
          <cell r="F516">
            <v>15</v>
          </cell>
        </row>
        <row r="517">
          <cell r="A517">
            <v>311545</v>
          </cell>
          <cell r="B517" t="str">
            <v>CATUJI</v>
          </cell>
          <cell r="C517" t="str">
            <v>MG</v>
          </cell>
          <cell r="F517">
            <v>1020</v>
          </cell>
        </row>
        <row r="518">
          <cell r="A518">
            <v>310730</v>
          </cell>
          <cell r="B518" t="str">
            <v>BOCAIUVA</v>
          </cell>
          <cell r="C518" t="str">
            <v>MG</v>
          </cell>
          <cell r="F518">
            <v>26841</v>
          </cell>
        </row>
        <row r="519">
          <cell r="A519">
            <v>314830</v>
          </cell>
          <cell r="B519" t="str">
            <v>PAULA CANDIDO</v>
          </cell>
          <cell r="C519" t="str">
            <v>MG</v>
          </cell>
        </row>
        <row r="520">
          <cell r="A520">
            <v>316230</v>
          </cell>
          <cell r="B520" t="str">
            <v>SAO JOAO DA MATA</v>
          </cell>
          <cell r="C520" t="str">
            <v>MG</v>
          </cell>
        </row>
        <row r="521">
          <cell r="A521">
            <v>312180</v>
          </cell>
          <cell r="B521" t="str">
            <v>DIONISIO</v>
          </cell>
          <cell r="C521" t="str">
            <v>MG</v>
          </cell>
        </row>
        <row r="522">
          <cell r="A522">
            <v>315240</v>
          </cell>
          <cell r="B522" t="str">
            <v>POTE</v>
          </cell>
          <cell r="C522" t="str">
            <v>MG</v>
          </cell>
          <cell r="F522">
            <v>210</v>
          </cell>
        </row>
        <row r="523">
          <cell r="A523">
            <v>350570</v>
          </cell>
          <cell r="B523" t="str">
            <v>BARUERI</v>
          </cell>
          <cell r="C523" t="str">
            <v>SP</v>
          </cell>
          <cell r="F523">
            <v>95203</v>
          </cell>
          <cell r="G523">
            <v>209382007</v>
          </cell>
          <cell r="H523">
            <v>182021</v>
          </cell>
          <cell r="I523">
            <v>288649557</v>
          </cell>
        </row>
        <row r="524">
          <cell r="A524">
            <v>520110</v>
          </cell>
          <cell r="B524" t="str">
            <v>ANAPOLIS</v>
          </cell>
          <cell r="C524" t="str">
            <v>GO</v>
          </cell>
          <cell r="D524">
            <v>66244</v>
          </cell>
          <cell r="F524">
            <v>85569</v>
          </cell>
          <cell r="G524">
            <v>9777832</v>
          </cell>
          <cell r="H524">
            <v>57306</v>
          </cell>
          <cell r="I524">
            <v>36830427</v>
          </cell>
        </row>
        <row r="525">
          <cell r="A525">
            <v>351140</v>
          </cell>
          <cell r="B525" t="str">
            <v>CERQUEIRA CESAR</v>
          </cell>
          <cell r="C525" t="str">
            <v>SP</v>
          </cell>
          <cell r="E525">
            <v>10015863</v>
          </cell>
          <cell r="G525">
            <v>8772803</v>
          </cell>
          <cell r="H525">
            <v>90</v>
          </cell>
          <cell r="I525">
            <v>6214257</v>
          </cell>
        </row>
        <row r="526">
          <cell r="A526">
            <v>351660</v>
          </cell>
          <cell r="B526" t="str">
            <v>GALIA</v>
          </cell>
          <cell r="C526" t="str">
            <v>SP</v>
          </cell>
          <cell r="D526">
            <v>1808</v>
          </cell>
          <cell r="E526">
            <v>7098601</v>
          </cell>
          <cell r="F526">
            <v>2455</v>
          </cell>
          <cell r="G526">
            <v>7487508</v>
          </cell>
          <cell r="H526">
            <v>3249</v>
          </cell>
          <cell r="I526">
            <v>7982383</v>
          </cell>
        </row>
        <row r="527">
          <cell r="A527">
            <v>431210</v>
          </cell>
          <cell r="B527" t="str">
            <v>MATA</v>
          </cell>
          <cell r="C527" t="str">
            <v>RS</v>
          </cell>
          <cell r="D527">
            <v>10388</v>
          </cell>
          <cell r="E527">
            <v>7236768</v>
          </cell>
          <cell r="F527">
            <v>123</v>
          </cell>
          <cell r="G527">
            <v>7060208</v>
          </cell>
          <cell r="H527">
            <v>2797</v>
          </cell>
          <cell r="I527">
            <v>6607898</v>
          </cell>
        </row>
        <row r="528">
          <cell r="A528">
            <v>351100</v>
          </cell>
          <cell r="B528" t="str">
            <v>CASTILHO</v>
          </cell>
          <cell r="C528" t="str">
            <v>SP</v>
          </cell>
          <cell r="E528">
            <v>881006</v>
          </cell>
          <cell r="F528">
            <v>1883</v>
          </cell>
          <cell r="G528">
            <v>1583913</v>
          </cell>
          <cell r="H528">
            <v>604</v>
          </cell>
          <cell r="I528">
            <v>709928</v>
          </cell>
        </row>
        <row r="529">
          <cell r="A529">
            <v>430510</v>
          </cell>
          <cell r="B529" t="str">
            <v>CAXIAS DO SUL</v>
          </cell>
          <cell r="C529" t="str">
            <v>RS</v>
          </cell>
          <cell r="E529">
            <v>59763</v>
          </cell>
          <cell r="G529">
            <v>17443</v>
          </cell>
          <cell r="I529">
            <v>5028</v>
          </cell>
        </row>
        <row r="530">
          <cell r="A530">
            <v>500190</v>
          </cell>
          <cell r="B530" t="str">
            <v>BATAGUASSU</v>
          </cell>
          <cell r="C530" t="str">
            <v>MS</v>
          </cell>
          <cell r="D530">
            <v>286343</v>
          </cell>
          <cell r="E530">
            <v>35266359</v>
          </cell>
          <cell r="F530">
            <v>165030</v>
          </cell>
          <cell r="G530">
            <v>41351404</v>
          </cell>
          <cell r="H530">
            <v>215616</v>
          </cell>
          <cell r="I530">
            <v>43036183</v>
          </cell>
        </row>
        <row r="531">
          <cell r="A531">
            <v>410640</v>
          </cell>
          <cell r="B531" t="str">
            <v>CORNELIO PROCOPIO</v>
          </cell>
          <cell r="C531" t="str">
            <v>PR</v>
          </cell>
          <cell r="D531">
            <v>40224</v>
          </cell>
          <cell r="E531">
            <v>15271151</v>
          </cell>
        </row>
        <row r="532">
          <cell r="A532">
            <v>351150</v>
          </cell>
          <cell r="B532" t="str">
            <v>CERQUILHO</v>
          </cell>
          <cell r="C532" t="str">
            <v>SP</v>
          </cell>
          <cell r="G532">
            <v>36156494</v>
          </cell>
          <cell r="I532">
            <v>64088597</v>
          </cell>
        </row>
        <row r="533">
          <cell r="A533">
            <v>411727</v>
          </cell>
          <cell r="B533" t="str">
            <v>NOVA TEBAS</v>
          </cell>
          <cell r="C533" t="str">
            <v>PR</v>
          </cell>
          <cell r="D533">
            <v>148705</v>
          </cell>
          <cell r="E533">
            <v>26412627</v>
          </cell>
          <cell r="F533">
            <v>80490</v>
          </cell>
          <cell r="G533">
            <v>39902602</v>
          </cell>
          <cell r="H533">
            <v>120661</v>
          </cell>
          <cell r="I533">
            <v>36557499</v>
          </cell>
        </row>
        <row r="534">
          <cell r="A534">
            <v>412555</v>
          </cell>
          <cell r="B534" t="str">
            <v>SAO MANOEL DO PARANA</v>
          </cell>
          <cell r="C534" t="str">
            <v>PR</v>
          </cell>
          <cell r="D534">
            <v>94</v>
          </cell>
          <cell r="E534">
            <v>1186789</v>
          </cell>
          <cell r="F534">
            <v>293</v>
          </cell>
          <cell r="G534">
            <v>3851505</v>
          </cell>
          <cell r="H534">
            <v>120</v>
          </cell>
          <cell r="I534">
            <v>3405184</v>
          </cell>
        </row>
        <row r="535">
          <cell r="A535">
            <v>412130</v>
          </cell>
          <cell r="B535" t="str">
            <v>RANCHO ALEGRE</v>
          </cell>
          <cell r="C535" t="str">
            <v>PR</v>
          </cell>
          <cell r="D535">
            <v>2580</v>
          </cell>
          <cell r="E535">
            <v>4359318</v>
          </cell>
          <cell r="F535">
            <v>547</v>
          </cell>
          <cell r="G535">
            <v>15303638</v>
          </cell>
          <cell r="H535">
            <v>4951</v>
          </cell>
          <cell r="I535">
            <v>14364018</v>
          </cell>
        </row>
        <row r="536">
          <cell r="A536">
            <v>421567</v>
          </cell>
          <cell r="B536" t="str">
            <v>SANTA TEREZINHA</v>
          </cell>
          <cell r="C536" t="str">
            <v>SC</v>
          </cell>
          <cell r="D536">
            <v>9230</v>
          </cell>
          <cell r="E536">
            <v>44</v>
          </cell>
          <cell r="F536">
            <v>96933</v>
          </cell>
          <cell r="G536">
            <v>11939498</v>
          </cell>
          <cell r="H536">
            <v>53510</v>
          </cell>
          <cell r="I536">
            <v>6680528</v>
          </cell>
        </row>
        <row r="537">
          <cell r="A537">
            <v>432080</v>
          </cell>
          <cell r="B537" t="str">
            <v>SOLEDADE</v>
          </cell>
          <cell r="C537" t="str">
            <v>RS</v>
          </cell>
          <cell r="D537">
            <v>103055</v>
          </cell>
          <cell r="E537">
            <v>12380695</v>
          </cell>
          <cell r="F537">
            <v>67177</v>
          </cell>
          <cell r="G537">
            <v>25041269</v>
          </cell>
          <cell r="H537">
            <v>441430</v>
          </cell>
          <cell r="I537">
            <v>33215496</v>
          </cell>
        </row>
        <row r="538">
          <cell r="A538">
            <v>411840</v>
          </cell>
          <cell r="B538" t="str">
            <v>PARANAVAI</v>
          </cell>
          <cell r="C538" t="str">
            <v>PR</v>
          </cell>
          <cell r="E538">
            <v>60</v>
          </cell>
          <cell r="F538">
            <v>4417</v>
          </cell>
          <cell r="G538">
            <v>810774</v>
          </cell>
          <cell r="H538">
            <v>3401</v>
          </cell>
          <cell r="I538">
            <v>5538083</v>
          </cell>
        </row>
        <row r="539">
          <cell r="A539">
            <v>500400</v>
          </cell>
          <cell r="B539" t="str">
            <v>GLORIA DE DOURADOS</v>
          </cell>
          <cell r="C539" t="str">
            <v>MS</v>
          </cell>
          <cell r="E539">
            <v>7510133</v>
          </cell>
        </row>
        <row r="540">
          <cell r="A540">
            <v>352910</v>
          </cell>
          <cell r="B540" t="str">
            <v>MARINOPOLIS</v>
          </cell>
          <cell r="C540" t="str">
            <v>SP</v>
          </cell>
          <cell r="D540">
            <v>1335</v>
          </cell>
          <cell r="E540">
            <v>1393355</v>
          </cell>
          <cell r="F540">
            <v>948</v>
          </cell>
          <cell r="G540">
            <v>1082246</v>
          </cell>
          <cell r="H540">
            <v>30</v>
          </cell>
          <cell r="I540">
            <v>1292646</v>
          </cell>
        </row>
        <row r="541">
          <cell r="A541">
            <v>431365</v>
          </cell>
          <cell r="B541" t="str">
            <v>PALMARES DO SUL</v>
          </cell>
          <cell r="C541" t="str">
            <v>RS</v>
          </cell>
          <cell r="D541">
            <v>122767</v>
          </cell>
          <cell r="F541">
            <v>112208</v>
          </cell>
          <cell r="G541">
            <v>2239757</v>
          </cell>
          <cell r="H541">
            <v>62094</v>
          </cell>
          <cell r="I541">
            <v>1427874</v>
          </cell>
        </row>
        <row r="542">
          <cell r="A542">
            <v>431890</v>
          </cell>
          <cell r="B542" t="str">
            <v>SAO LUIZ GONZAGA</v>
          </cell>
          <cell r="C542" t="str">
            <v>RS</v>
          </cell>
          <cell r="D542">
            <v>8470</v>
          </cell>
          <cell r="E542">
            <v>7315</v>
          </cell>
          <cell r="F542">
            <v>76655</v>
          </cell>
          <cell r="G542">
            <v>1601963</v>
          </cell>
          <cell r="H542">
            <v>40848</v>
          </cell>
          <cell r="I542">
            <v>210020</v>
          </cell>
        </row>
        <row r="543">
          <cell r="A543">
            <v>430066</v>
          </cell>
          <cell r="B543" t="str">
            <v>ANDRE DA ROCHA</v>
          </cell>
          <cell r="C543" t="str">
            <v>RS</v>
          </cell>
        </row>
        <row r="544">
          <cell r="A544">
            <v>110110</v>
          </cell>
          <cell r="B544" t="str">
            <v>ITAPUA DO OESTE</v>
          </cell>
          <cell r="C544" t="str">
            <v>RO</v>
          </cell>
        </row>
        <row r="545">
          <cell r="A545">
            <v>421620</v>
          </cell>
          <cell r="B545" t="str">
            <v>SAO FRANCISCO DO SUL</v>
          </cell>
          <cell r="C545" t="str">
            <v>SC</v>
          </cell>
          <cell r="F545">
            <v>10345</v>
          </cell>
          <cell r="G545">
            <v>7917259</v>
          </cell>
          <cell r="H545">
            <v>258220</v>
          </cell>
          <cell r="I545">
            <v>12793568</v>
          </cell>
        </row>
        <row r="546">
          <cell r="A546">
            <v>420055</v>
          </cell>
          <cell r="B546" t="str">
            <v>AGUAS FRIAS</v>
          </cell>
          <cell r="C546" t="str">
            <v>SC</v>
          </cell>
          <cell r="D546">
            <v>11112</v>
          </cell>
          <cell r="E546">
            <v>449082</v>
          </cell>
          <cell r="F546">
            <v>54545</v>
          </cell>
          <cell r="G546">
            <v>6480997</v>
          </cell>
          <cell r="H546">
            <v>46617</v>
          </cell>
          <cell r="I546">
            <v>6644614</v>
          </cell>
        </row>
        <row r="547">
          <cell r="A547">
            <v>431215</v>
          </cell>
          <cell r="B547" t="str">
            <v>MATO LEITAO</v>
          </cell>
          <cell r="C547" t="str">
            <v>RS</v>
          </cell>
        </row>
        <row r="548">
          <cell r="A548">
            <v>320515</v>
          </cell>
          <cell r="B548" t="str">
            <v>VILA PAVAO</v>
          </cell>
          <cell r="C548" t="str">
            <v>ES</v>
          </cell>
          <cell r="F548">
            <v>9</v>
          </cell>
          <cell r="H548">
            <v>3700</v>
          </cell>
        </row>
        <row r="549">
          <cell r="A549">
            <v>352800</v>
          </cell>
          <cell r="B549" t="str">
            <v>MACATUBA</v>
          </cell>
          <cell r="C549" t="str">
            <v>SP</v>
          </cell>
          <cell r="D549">
            <v>183684</v>
          </cell>
          <cell r="F549">
            <v>154554</v>
          </cell>
          <cell r="H549">
            <v>77251</v>
          </cell>
        </row>
        <row r="550">
          <cell r="A550">
            <v>350160</v>
          </cell>
          <cell r="B550" t="str">
            <v>AMERICANA</v>
          </cell>
          <cell r="C550" t="str">
            <v>SP</v>
          </cell>
          <cell r="F550">
            <v>19372</v>
          </cell>
          <cell r="G550">
            <v>42578056</v>
          </cell>
          <cell r="H550">
            <v>43460</v>
          </cell>
          <cell r="I550">
            <v>65672476</v>
          </cell>
        </row>
        <row r="551">
          <cell r="A551">
            <v>510050</v>
          </cell>
          <cell r="B551" t="str">
            <v>ALTO PARAGUAI</v>
          </cell>
          <cell r="C551" t="str">
            <v>MT</v>
          </cell>
          <cell r="D551">
            <v>10859</v>
          </cell>
          <cell r="E551">
            <v>143263</v>
          </cell>
          <cell r="F551">
            <v>13867</v>
          </cell>
          <cell r="G551">
            <v>859406</v>
          </cell>
          <cell r="H551">
            <v>6108</v>
          </cell>
          <cell r="I551">
            <v>1769214</v>
          </cell>
        </row>
        <row r="552">
          <cell r="A552">
            <v>430635</v>
          </cell>
          <cell r="B552" t="str">
            <v>DEZESSEIS DE NOVEMBRO</v>
          </cell>
          <cell r="C552" t="str">
            <v>RS</v>
          </cell>
          <cell r="F552">
            <v>1323</v>
          </cell>
          <cell r="G552">
            <v>37850</v>
          </cell>
          <cell r="H552">
            <v>1680</v>
          </cell>
          <cell r="I552">
            <v>13220</v>
          </cell>
        </row>
        <row r="553">
          <cell r="A553">
            <v>411010</v>
          </cell>
          <cell r="B553" t="str">
            <v>IMBITUVA</v>
          </cell>
          <cell r="C553" t="str">
            <v>PR</v>
          </cell>
          <cell r="D553">
            <v>339617</v>
          </cell>
          <cell r="F553">
            <v>344771</v>
          </cell>
          <cell r="G553">
            <v>49038783</v>
          </cell>
          <cell r="H553">
            <v>656599</v>
          </cell>
          <cell r="I553">
            <v>110814087</v>
          </cell>
        </row>
        <row r="554">
          <cell r="A554">
            <v>430350</v>
          </cell>
          <cell r="B554" t="str">
            <v>CAMAQUA</v>
          </cell>
          <cell r="C554" t="str">
            <v>RS</v>
          </cell>
          <cell r="E554">
            <v>1906148</v>
          </cell>
          <cell r="F554">
            <v>641</v>
          </cell>
          <cell r="G554">
            <v>1591013</v>
          </cell>
          <cell r="I554">
            <v>1419806</v>
          </cell>
        </row>
        <row r="555">
          <cell r="A555">
            <v>355390</v>
          </cell>
          <cell r="B555" t="str">
            <v>TARABAI</v>
          </cell>
          <cell r="C555" t="str">
            <v>SP</v>
          </cell>
          <cell r="F555">
            <v>3212</v>
          </cell>
          <cell r="G555">
            <v>3748480</v>
          </cell>
          <cell r="H555">
            <v>8022</v>
          </cell>
          <cell r="I555">
            <v>7509323</v>
          </cell>
        </row>
        <row r="556">
          <cell r="A556">
            <v>353890</v>
          </cell>
          <cell r="B556" t="str">
            <v>PIRAJUI</v>
          </cell>
          <cell r="C556" t="str">
            <v>SP</v>
          </cell>
          <cell r="I556">
            <v>412723</v>
          </cell>
        </row>
        <row r="557">
          <cell r="A557">
            <v>420990</v>
          </cell>
          <cell r="B557" t="str">
            <v>LONTRAS</v>
          </cell>
          <cell r="C557" t="str">
            <v>SC</v>
          </cell>
          <cell r="D557">
            <v>22520</v>
          </cell>
          <cell r="E557">
            <v>17200241</v>
          </cell>
          <cell r="F557">
            <v>21431</v>
          </cell>
          <cell r="G557">
            <v>16976096</v>
          </cell>
          <cell r="H557">
            <v>24711</v>
          </cell>
          <cell r="I557">
            <v>16536421</v>
          </cell>
        </row>
        <row r="558">
          <cell r="A558">
            <v>353260</v>
          </cell>
          <cell r="B558" t="str">
            <v>NHANDEARA</v>
          </cell>
          <cell r="C558" t="str">
            <v>SP</v>
          </cell>
          <cell r="D558">
            <v>119</v>
          </cell>
          <cell r="E558">
            <v>5672506</v>
          </cell>
          <cell r="G558">
            <v>4807943</v>
          </cell>
          <cell r="H558">
            <v>8740</v>
          </cell>
          <cell r="I558">
            <v>4743967</v>
          </cell>
        </row>
        <row r="559">
          <cell r="A559">
            <v>521370</v>
          </cell>
          <cell r="B559" t="str">
            <v>MONTES CLAROS DE GOIAS</v>
          </cell>
          <cell r="C559" t="str">
            <v>GO</v>
          </cell>
          <cell r="G559">
            <v>3160</v>
          </cell>
          <cell r="H559">
            <v>96</v>
          </cell>
          <cell r="I559">
            <v>2704</v>
          </cell>
        </row>
        <row r="560">
          <cell r="A560">
            <v>510794</v>
          </cell>
          <cell r="B560" t="str">
            <v>TABAPORA</v>
          </cell>
          <cell r="C560" t="str">
            <v>MT</v>
          </cell>
          <cell r="D560">
            <v>109</v>
          </cell>
          <cell r="E560">
            <v>696216</v>
          </cell>
          <cell r="F560">
            <v>51169</v>
          </cell>
          <cell r="G560">
            <v>12730157</v>
          </cell>
          <cell r="H560">
            <v>53854</v>
          </cell>
          <cell r="I560">
            <v>32620105</v>
          </cell>
        </row>
        <row r="561">
          <cell r="A561">
            <v>430190</v>
          </cell>
          <cell r="B561" t="str">
            <v>BARRA DO RIBEIRO</v>
          </cell>
          <cell r="C561" t="str">
            <v>RS</v>
          </cell>
          <cell r="D561">
            <v>30658</v>
          </cell>
          <cell r="E561">
            <v>16767586</v>
          </cell>
          <cell r="F561">
            <v>8413</v>
          </cell>
          <cell r="G561">
            <v>30850207</v>
          </cell>
          <cell r="H561">
            <v>23850</v>
          </cell>
          <cell r="I561">
            <v>32584923</v>
          </cell>
        </row>
        <row r="562">
          <cell r="A562">
            <v>310270</v>
          </cell>
          <cell r="B562" t="str">
            <v>CACHOEIRA DE PAJEU</v>
          </cell>
          <cell r="C562" t="str">
            <v>MG</v>
          </cell>
          <cell r="F562">
            <v>112</v>
          </cell>
          <cell r="G562">
            <v>1156</v>
          </cell>
        </row>
        <row r="563">
          <cell r="A563">
            <v>311570</v>
          </cell>
          <cell r="B563" t="str">
            <v>CENTRAL DE MINAS</v>
          </cell>
          <cell r="C563" t="str">
            <v>MG</v>
          </cell>
          <cell r="G563">
            <v>3071</v>
          </cell>
        </row>
        <row r="564">
          <cell r="A564">
            <v>420010</v>
          </cell>
          <cell r="B564" t="str">
            <v>ABELARDO LUZ</v>
          </cell>
          <cell r="C564" t="str">
            <v>SC</v>
          </cell>
          <cell r="D564">
            <v>50493</v>
          </cell>
          <cell r="E564">
            <v>182</v>
          </cell>
          <cell r="F564">
            <v>48628</v>
          </cell>
          <cell r="H564">
            <v>49162</v>
          </cell>
        </row>
        <row r="565">
          <cell r="A565">
            <v>510880</v>
          </cell>
          <cell r="B565" t="str">
            <v>NOVA GUARITA</v>
          </cell>
          <cell r="C565" t="str">
            <v>MT</v>
          </cell>
          <cell r="D565">
            <v>1766</v>
          </cell>
        </row>
        <row r="566">
          <cell r="A566">
            <v>313180</v>
          </cell>
          <cell r="B566" t="str">
            <v>ITABIRINHA</v>
          </cell>
          <cell r="C566" t="str">
            <v>MG</v>
          </cell>
          <cell r="G566">
            <v>188</v>
          </cell>
        </row>
        <row r="567">
          <cell r="A567">
            <v>353390</v>
          </cell>
          <cell r="B567" t="str">
            <v>OLIMPIA</v>
          </cell>
          <cell r="C567" t="str">
            <v>SP</v>
          </cell>
          <cell r="G567">
            <v>135474</v>
          </cell>
          <cell r="I567">
            <v>370299</v>
          </cell>
        </row>
        <row r="568">
          <cell r="A568">
            <v>313320</v>
          </cell>
          <cell r="B568" t="str">
            <v>ITANHOMI</v>
          </cell>
          <cell r="C568" t="str">
            <v>MG</v>
          </cell>
          <cell r="F568">
            <v>88073</v>
          </cell>
          <cell r="G568">
            <v>20</v>
          </cell>
        </row>
        <row r="569">
          <cell r="A569">
            <v>310910</v>
          </cell>
          <cell r="B569" t="str">
            <v>BUENO BRANDAO</v>
          </cell>
          <cell r="C569" t="str">
            <v>MG</v>
          </cell>
          <cell r="G569">
            <v>35994</v>
          </cell>
        </row>
        <row r="570">
          <cell r="A570">
            <v>311547</v>
          </cell>
          <cell r="B570" t="str">
            <v>CATUTI</v>
          </cell>
          <cell r="C570" t="str">
            <v>MG</v>
          </cell>
          <cell r="G570">
            <v>5</v>
          </cell>
        </row>
        <row r="571">
          <cell r="A571">
            <v>311265</v>
          </cell>
          <cell r="B571" t="str">
            <v>CAPITAO ANDRADE</v>
          </cell>
          <cell r="C571" t="str">
            <v>MG</v>
          </cell>
          <cell r="F571">
            <v>4768</v>
          </cell>
        </row>
        <row r="572">
          <cell r="A572">
            <v>310420</v>
          </cell>
          <cell r="B572" t="str">
            <v>ARCOS</v>
          </cell>
          <cell r="C572" t="str">
            <v>MG</v>
          </cell>
          <cell r="F572">
            <v>81426</v>
          </cell>
        </row>
        <row r="573">
          <cell r="A573">
            <v>310750</v>
          </cell>
          <cell r="B573" t="str">
            <v>BOM JARDIM DE MINAS</v>
          </cell>
          <cell r="C573" t="str">
            <v>MG</v>
          </cell>
          <cell r="F573">
            <v>4083</v>
          </cell>
        </row>
        <row r="574">
          <cell r="A574">
            <v>315930</v>
          </cell>
          <cell r="B574" t="str">
            <v>SANTA RITA DE JACUTINGA</v>
          </cell>
          <cell r="C574" t="str">
            <v>MG</v>
          </cell>
          <cell r="F574">
            <v>1080</v>
          </cell>
        </row>
        <row r="575">
          <cell r="A575">
            <v>311840</v>
          </cell>
          <cell r="B575" t="str">
            <v>CONSELHEIRO PENA</v>
          </cell>
          <cell r="C575" t="str">
            <v>MG</v>
          </cell>
          <cell r="F575">
            <v>412</v>
          </cell>
        </row>
        <row r="576">
          <cell r="A576">
            <v>313110</v>
          </cell>
          <cell r="B576" t="str">
            <v>INIMUTABA</v>
          </cell>
          <cell r="C576" t="str">
            <v>MG</v>
          </cell>
          <cell r="F576">
            <v>100</v>
          </cell>
        </row>
        <row r="577">
          <cell r="A577">
            <v>315050</v>
          </cell>
          <cell r="B577" t="str">
            <v>PIMENTA</v>
          </cell>
          <cell r="C577" t="str">
            <v>MG</v>
          </cell>
          <cell r="F577">
            <v>65</v>
          </cell>
        </row>
        <row r="578">
          <cell r="A578">
            <v>320332</v>
          </cell>
          <cell r="B578" t="str">
            <v>MARATAIZES</v>
          </cell>
          <cell r="C578" t="str">
            <v>ES</v>
          </cell>
        </row>
        <row r="579">
          <cell r="A579">
            <v>510183</v>
          </cell>
          <cell r="B579" t="str">
            <v>BOA ESPERANCA DO NORTE</v>
          </cell>
          <cell r="C579" t="str">
            <v>MT</v>
          </cell>
        </row>
        <row r="580">
          <cell r="A580">
            <v>314655</v>
          </cell>
          <cell r="B580" t="str">
            <v>PAI PEDRO</v>
          </cell>
          <cell r="C580" t="str">
            <v>MG</v>
          </cell>
        </row>
        <row r="581">
          <cell r="A581">
            <v>317000</v>
          </cell>
          <cell r="B581" t="str">
            <v>UBAI</v>
          </cell>
          <cell r="C581" t="str">
            <v>MG</v>
          </cell>
        </row>
        <row r="582">
          <cell r="A582">
            <v>280030</v>
          </cell>
          <cell r="B582" t="str">
            <v>ARACAJU</v>
          </cell>
          <cell r="C582" t="str">
            <v>SE</v>
          </cell>
          <cell r="D582">
            <v>3317020</v>
          </cell>
          <cell r="E582">
            <v>448525084</v>
          </cell>
          <cell r="F582">
            <v>6065045</v>
          </cell>
          <cell r="G582">
            <v>461273417</v>
          </cell>
          <cell r="H582">
            <v>4348081</v>
          </cell>
          <cell r="I582">
            <v>420124691</v>
          </cell>
        </row>
        <row r="583">
          <cell r="A583">
            <v>410250</v>
          </cell>
          <cell r="B583" t="str">
            <v>BARBOSA FERRAZ</v>
          </cell>
          <cell r="C583" t="str">
            <v>PR</v>
          </cell>
          <cell r="D583">
            <v>1102</v>
          </cell>
          <cell r="E583">
            <v>10209480</v>
          </cell>
          <cell r="F583">
            <v>906</v>
          </cell>
          <cell r="G583">
            <v>8813683</v>
          </cell>
          <cell r="H583">
            <v>1120</v>
          </cell>
          <cell r="I583">
            <v>8850944</v>
          </cell>
        </row>
        <row r="584">
          <cell r="A584">
            <v>353870</v>
          </cell>
          <cell r="B584" t="str">
            <v>PIRACICABA</v>
          </cell>
          <cell r="C584" t="str">
            <v>SP</v>
          </cell>
          <cell r="D584">
            <v>817267</v>
          </cell>
          <cell r="E584">
            <v>68364085</v>
          </cell>
          <cell r="F584">
            <v>6839501</v>
          </cell>
          <cell r="G584">
            <v>895766942</v>
          </cell>
          <cell r="H584">
            <v>6426341</v>
          </cell>
          <cell r="I584">
            <v>720646786</v>
          </cell>
        </row>
        <row r="585">
          <cell r="A585">
            <v>430223</v>
          </cell>
          <cell r="B585" t="str">
            <v>BOA VISTA DO INCRA</v>
          </cell>
          <cell r="C585" t="str">
            <v>RS</v>
          </cell>
          <cell r="D585">
            <v>950</v>
          </cell>
          <cell r="E585">
            <v>21266209</v>
          </cell>
          <cell r="F585">
            <v>4372</v>
          </cell>
          <cell r="G585">
            <v>24228925</v>
          </cell>
          <cell r="H585">
            <v>1530</v>
          </cell>
          <cell r="I585">
            <v>20679890</v>
          </cell>
        </row>
        <row r="586">
          <cell r="A586">
            <v>430930</v>
          </cell>
          <cell r="B586" t="str">
            <v>GUAIBA</v>
          </cell>
          <cell r="C586" t="str">
            <v>RS</v>
          </cell>
          <cell r="D586">
            <v>63675</v>
          </cell>
          <cell r="E586">
            <v>92980</v>
          </cell>
          <cell r="F586">
            <v>60282</v>
          </cell>
          <cell r="G586">
            <v>93798</v>
          </cell>
          <cell r="I586">
            <v>16107</v>
          </cell>
        </row>
        <row r="587">
          <cell r="A587">
            <v>421830</v>
          </cell>
          <cell r="B587" t="str">
            <v>TRES BARRAS</v>
          </cell>
          <cell r="C587" t="str">
            <v>SC</v>
          </cell>
          <cell r="D587">
            <v>21978</v>
          </cell>
          <cell r="E587">
            <v>24475394</v>
          </cell>
          <cell r="F587">
            <v>18707</v>
          </cell>
          <cell r="G587">
            <v>23283389</v>
          </cell>
          <cell r="H587">
            <v>1045</v>
          </cell>
          <cell r="I587">
            <v>863257</v>
          </cell>
        </row>
        <row r="588">
          <cell r="A588">
            <v>420220</v>
          </cell>
          <cell r="B588" t="str">
            <v>BENEDITO NOVO</v>
          </cell>
          <cell r="C588" t="str">
            <v>SC</v>
          </cell>
          <cell r="D588">
            <v>54544</v>
          </cell>
          <cell r="E588">
            <v>10805570</v>
          </cell>
          <cell r="F588">
            <v>126882</v>
          </cell>
          <cell r="G588">
            <v>14613097</v>
          </cell>
          <cell r="H588">
            <v>5834</v>
          </cell>
          <cell r="I588">
            <v>636903</v>
          </cell>
        </row>
        <row r="589">
          <cell r="A589">
            <v>130260</v>
          </cell>
          <cell r="B589" t="str">
            <v>MANAUS</v>
          </cell>
          <cell r="C589" t="str">
            <v>AM</v>
          </cell>
          <cell r="F589">
            <v>12095495</v>
          </cell>
          <cell r="G589">
            <v>2323607642</v>
          </cell>
          <cell r="H589">
            <v>20883335</v>
          </cell>
          <cell r="I589">
            <v>4881069652</v>
          </cell>
        </row>
        <row r="590">
          <cell r="A590">
            <v>420340</v>
          </cell>
          <cell r="B590" t="str">
            <v>CAMPO BELO DO SUL</v>
          </cell>
          <cell r="C590" t="str">
            <v>SC</v>
          </cell>
          <cell r="D590">
            <v>1088</v>
          </cell>
          <cell r="E590">
            <v>6980754</v>
          </cell>
          <cell r="F590">
            <v>8734</v>
          </cell>
          <cell r="G590">
            <v>7689930</v>
          </cell>
          <cell r="H590">
            <v>2355</v>
          </cell>
          <cell r="I590">
            <v>8615335</v>
          </cell>
        </row>
        <row r="591">
          <cell r="A591">
            <v>421120</v>
          </cell>
          <cell r="B591" t="str">
            <v>MORRO DA FUMACA</v>
          </cell>
          <cell r="C591" t="str">
            <v>SC</v>
          </cell>
          <cell r="D591">
            <v>150631</v>
          </cell>
          <cell r="F591">
            <v>91563</v>
          </cell>
          <cell r="G591">
            <v>3522646</v>
          </cell>
          <cell r="H591">
            <v>175044</v>
          </cell>
          <cell r="I591">
            <v>12481325</v>
          </cell>
        </row>
        <row r="592">
          <cell r="A592">
            <v>510515</v>
          </cell>
          <cell r="B592" t="str">
            <v>JUINA</v>
          </cell>
          <cell r="C592" t="str">
            <v>MT</v>
          </cell>
          <cell r="D592">
            <v>13962</v>
          </cell>
          <cell r="E592">
            <v>3228768</v>
          </cell>
          <cell r="F592">
            <v>72114</v>
          </cell>
          <cell r="G592">
            <v>4289438</v>
          </cell>
          <cell r="H592">
            <v>137577</v>
          </cell>
          <cell r="I592">
            <v>1471115</v>
          </cell>
        </row>
        <row r="593">
          <cell r="A593">
            <v>354170</v>
          </cell>
          <cell r="B593" t="str">
            <v>QUATA</v>
          </cell>
          <cell r="C593" t="str">
            <v>SP</v>
          </cell>
          <cell r="D593">
            <v>2119</v>
          </cell>
          <cell r="E593">
            <v>2610439</v>
          </cell>
          <cell r="F593">
            <v>1688</v>
          </cell>
          <cell r="G593">
            <v>4450586</v>
          </cell>
          <cell r="H593">
            <v>2739</v>
          </cell>
          <cell r="I593">
            <v>7324673</v>
          </cell>
        </row>
        <row r="594">
          <cell r="A594">
            <v>353010</v>
          </cell>
          <cell r="B594" t="str">
            <v>MIRANDOPOLIS</v>
          </cell>
          <cell r="C594" t="str">
            <v>SP</v>
          </cell>
          <cell r="D594">
            <v>68475</v>
          </cell>
          <cell r="E594">
            <v>6821006</v>
          </cell>
          <cell r="F594">
            <v>40721</v>
          </cell>
          <cell r="G594">
            <v>6048010</v>
          </cell>
          <cell r="H594">
            <v>28839</v>
          </cell>
          <cell r="I594">
            <v>5482590</v>
          </cell>
        </row>
        <row r="595">
          <cell r="A595">
            <v>431237</v>
          </cell>
          <cell r="B595" t="str">
            <v>MONTE ALEGRE DOS CAMPOS</v>
          </cell>
          <cell r="C595" t="str">
            <v>RS</v>
          </cell>
          <cell r="E595">
            <v>2891611</v>
          </cell>
          <cell r="F595">
            <v>12293</v>
          </cell>
          <cell r="G595">
            <v>3224915</v>
          </cell>
          <cell r="H595">
            <v>11170</v>
          </cell>
          <cell r="I595">
            <v>2895803</v>
          </cell>
        </row>
        <row r="596">
          <cell r="A596">
            <v>500720</v>
          </cell>
          <cell r="B596" t="str">
            <v>RIO BRILHANTE</v>
          </cell>
          <cell r="C596" t="str">
            <v>MS</v>
          </cell>
          <cell r="D596">
            <v>657749</v>
          </cell>
          <cell r="E596">
            <v>71456328</v>
          </cell>
          <cell r="F596">
            <v>315333</v>
          </cell>
          <cell r="G596">
            <v>64515305</v>
          </cell>
          <cell r="H596">
            <v>477669</v>
          </cell>
          <cell r="I596">
            <v>58582466</v>
          </cell>
        </row>
        <row r="597">
          <cell r="A597">
            <v>354450</v>
          </cell>
          <cell r="B597" t="str">
            <v>RUBINEIA</v>
          </cell>
          <cell r="C597" t="str">
            <v>SP</v>
          </cell>
          <cell r="D597">
            <v>1612</v>
          </cell>
          <cell r="E597">
            <v>414371</v>
          </cell>
          <cell r="F597">
            <v>173</v>
          </cell>
          <cell r="G597">
            <v>292425</v>
          </cell>
          <cell r="H597">
            <v>711</v>
          </cell>
          <cell r="I597">
            <v>119837</v>
          </cell>
        </row>
        <row r="598">
          <cell r="A598">
            <v>421870</v>
          </cell>
          <cell r="B598" t="str">
            <v>TUBARAO</v>
          </cell>
          <cell r="C598" t="str">
            <v>SC</v>
          </cell>
          <cell r="F598">
            <v>1195751</v>
          </cell>
          <cell r="G598">
            <v>104670635</v>
          </cell>
          <cell r="H598">
            <v>1535852</v>
          </cell>
          <cell r="I598">
            <v>132001915</v>
          </cell>
        </row>
        <row r="599">
          <cell r="A599">
            <v>431403</v>
          </cell>
          <cell r="B599" t="str">
            <v>PARECI NOVO</v>
          </cell>
          <cell r="C599" t="str">
            <v>RS</v>
          </cell>
          <cell r="F599">
            <v>1117</v>
          </cell>
          <cell r="G599">
            <v>570065</v>
          </cell>
          <cell r="H599">
            <v>397</v>
          </cell>
          <cell r="I599">
            <v>1099567</v>
          </cell>
        </row>
        <row r="600">
          <cell r="A600">
            <v>351220</v>
          </cell>
          <cell r="B600" t="str">
            <v>CONCHAL</v>
          </cell>
          <cell r="C600" t="str">
            <v>SP</v>
          </cell>
          <cell r="D600">
            <v>39645</v>
          </cell>
          <cell r="E600">
            <v>2743170</v>
          </cell>
          <cell r="F600">
            <v>57646</v>
          </cell>
          <cell r="G600">
            <v>3477999</v>
          </cell>
          <cell r="H600">
            <v>27554</v>
          </cell>
          <cell r="I600">
            <v>781531</v>
          </cell>
        </row>
        <row r="601">
          <cell r="A601">
            <v>430740</v>
          </cell>
          <cell r="B601" t="str">
            <v>ESMERALDA</v>
          </cell>
          <cell r="C601" t="str">
            <v>RS</v>
          </cell>
          <cell r="E601">
            <v>1496208</v>
          </cell>
          <cell r="G601">
            <v>2057286</v>
          </cell>
          <cell r="I601">
            <v>4862676</v>
          </cell>
        </row>
        <row r="602">
          <cell r="A602">
            <v>420460</v>
          </cell>
          <cell r="B602" t="str">
            <v>CRICIUMA</v>
          </cell>
          <cell r="C602" t="str">
            <v>SC</v>
          </cell>
          <cell r="D602">
            <v>4770090</v>
          </cell>
          <cell r="F602">
            <v>3170290</v>
          </cell>
          <cell r="G602">
            <v>57251698</v>
          </cell>
          <cell r="H602">
            <v>3510359</v>
          </cell>
          <cell r="I602">
            <v>181251090</v>
          </cell>
        </row>
        <row r="603">
          <cell r="A603">
            <v>431417</v>
          </cell>
          <cell r="B603" t="str">
            <v>PEDRAS ALTAS</v>
          </cell>
          <cell r="C603" t="str">
            <v>RS</v>
          </cell>
          <cell r="D603">
            <v>95358</v>
          </cell>
          <cell r="E603">
            <v>24148917</v>
          </cell>
          <cell r="F603">
            <v>42949</v>
          </cell>
          <cell r="G603">
            <v>21078254</v>
          </cell>
          <cell r="H603">
            <v>35841</v>
          </cell>
          <cell r="I603">
            <v>15614553</v>
          </cell>
        </row>
        <row r="604">
          <cell r="A604">
            <v>412170</v>
          </cell>
          <cell r="B604" t="str">
            <v>RESERVA</v>
          </cell>
          <cell r="C604" t="str">
            <v>PR</v>
          </cell>
          <cell r="D604">
            <v>1253315</v>
          </cell>
          <cell r="E604">
            <v>74829549</v>
          </cell>
          <cell r="F604">
            <v>1579680</v>
          </cell>
          <cell r="G604">
            <v>110723678</v>
          </cell>
          <cell r="H604">
            <v>934821</v>
          </cell>
          <cell r="I604">
            <v>97050266</v>
          </cell>
        </row>
        <row r="605">
          <cell r="A605">
            <v>355260</v>
          </cell>
          <cell r="B605" t="str">
            <v>TABAPUA</v>
          </cell>
          <cell r="C605" t="str">
            <v>SP</v>
          </cell>
        </row>
        <row r="606">
          <cell r="A606">
            <v>354570</v>
          </cell>
          <cell r="B606" t="str">
            <v>SANTA ALBERTINA</v>
          </cell>
          <cell r="C606" t="str">
            <v>SP</v>
          </cell>
          <cell r="F606">
            <v>842</v>
          </cell>
          <cell r="G606">
            <v>369366</v>
          </cell>
          <cell r="I606">
            <v>1818346</v>
          </cell>
        </row>
        <row r="607">
          <cell r="A607">
            <v>221080</v>
          </cell>
          <cell r="B607" t="str">
            <v>SIMPLICIO MENDES</v>
          </cell>
          <cell r="C607" t="str">
            <v>PI</v>
          </cell>
          <cell r="H607">
            <v>10886</v>
          </cell>
          <cell r="I607">
            <v>1313743</v>
          </cell>
        </row>
        <row r="608">
          <cell r="A608">
            <v>420970</v>
          </cell>
          <cell r="B608" t="str">
            <v>LEBON REGIS</v>
          </cell>
          <cell r="C608" t="str">
            <v>SC</v>
          </cell>
          <cell r="D608">
            <v>52834</v>
          </cell>
          <cell r="E608">
            <v>2455256</v>
          </cell>
          <cell r="F608">
            <v>261110</v>
          </cell>
          <cell r="G608">
            <v>7795733</v>
          </cell>
          <cell r="H608">
            <v>114982</v>
          </cell>
          <cell r="I608">
            <v>16064473</v>
          </cell>
        </row>
        <row r="609">
          <cell r="A609">
            <v>261130</v>
          </cell>
          <cell r="B609" t="str">
            <v>POMBOS</v>
          </cell>
          <cell r="C609" t="str">
            <v>PE</v>
          </cell>
          <cell r="D609">
            <v>50486</v>
          </cell>
          <cell r="E609">
            <v>1333934</v>
          </cell>
          <cell r="F609">
            <v>32969</v>
          </cell>
          <cell r="G609">
            <v>1231114</v>
          </cell>
          <cell r="H609">
            <v>53673</v>
          </cell>
          <cell r="I609">
            <v>1868472</v>
          </cell>
        </row>
        <row r="610">
          <cell r="A610">
            <v>411580</v>
          </cell>
          <cell r="B610" t="str">
            <v>MEDIANEIRA</v>
          </cell>
          <cell r="C610" t="str">
            <v>PR</v>
          </cell>
          <cell r="F610">
            <v>101393</v>
          </cell>
          <cell r="G610">
            <v>603746</v>
          </cell>
          <cell r="H610">
            <v>6658</v>
          </cell>
          <cell r="I610">
            <v>2744243</v>
          </cell>
        </row>
        <row r="611">
          <cell r="A611">
            <v>421790</v>
          </cell>
          <cell r="B611" t="str">
            <v>TANGARA</v>
          </cell>
          <cell r="C611" t="str">
            <v>SC</v>
          </cell>
          <cell r="F611">
            <v>236326</v>
          </cell>
          <cell r="G611">
            <v>15447787</v>
          </cell>
          <cell r="H611">
            <v>188161</v>
          </cell>
          <cell r="I611">
            <v>29414274</v>
          </cell>
        </row>
        <row r="612">
          <cell r="A612">
            <v>420820</v>
          </cell>
          <cell r="B612" t="str">
            <v>ITAJAI</v>
          </cell>
          <cell r="C612" t="str">
            <v>SC</v>
          </cell>
          <cell r="D612">
            <v>21</v>
          </cell>
          <cell r="E612">
            <v>33</v>
          </cell>
          <cell r="F612">
            <v>282</v>
          </cell>
          <cell r="G612">
            <v>1194</v>
          </cell>
          <cell r="H612">
            <v>587</v>
          </cell>
          <cell r="I612">
            <v>8001</v>
          </cell>
        </row>
        <row r="613">
          <cell r="A613">
            <v>352585</v>
          </cell>
          <cell r="B613" t="str">
            <v>JUMIRIM</v>
          </cell>
          <cell r="C613" t="str">
            <v>SP</v>
          </cell>
          <cell r="H613">
            <v>1459</v>
          </cell>
          <cell r="I613">
            <v>437736</v>
          </cell>
        </row>
        <row r="614">
          <cell r="A614">
            <v>421568</v>
          </cell>
          <cell r="B614" t="str">
            <v>SANTA TEREZINHA DO PROGRESSO</v>
          </cell>
          <cell r="C614" t="str">
            <v>SC</v>
          </cell>
          <cell r="H614">
            <v>20701</v>
          </cell>
          <cell r="I614">
            <v>1681685</v>
          </cell>
        </row>
        <row r="615">
          <cell r="A615">
            <v>432310</v>
          </cell>
          <cell r="B615" t="str">
            <v>VICENTE DUTRA</v>
          </cell>
          <cell r="C615" t="str">
            <v>RS</v>
          </cell>
          <cell r="D615">
            <v>71840</v>
          </cell>
          <cell r="E615">
            <v>1624495</v>
          </cell>
          <cell r="F615">
            <v>87277</v>
          </cell>
          <cell r="G615">
            <v>7256767</v>
          </cell>
          <cell r="H615">
            <v>87812</v>
          </cell>
          <cell r="I615">
            <v>10750403</v>
          </cell>
        </row>
        <row r="616">
          <cell r="A616">
            <v>411460</v>
          </cell>
          <cell r="B616" t="str">
            <v>MARECHAL CANDIDO RONDON</v>
          </cell>
          <cell r="C616" t="str">
            <v>PR</v>
          </cell>
          <cell r="H616">
            <v>9548</v>
          </cell>
          <cell r="I616">
            <v>62710</v>
          </cell>
        </row>
        <row r="617">
          <cell r="A617">
            <v>431532</v>
          </cell>
          <cell r="B617" t="str">
            <v>QUEVEDOS</v>
          </cell>
          <cell r="C617" t="str">
            <v>RS</v>
          </cell>
          <cell r="D617">
            <v>6927</v>
          </cell>
          <cell r="E617">
            <v>116606</v>
          </cell>
          <cell r="F617">
            <v>730</v>
          </cell>
          <cell r="G617">
            <v>197704</v>
          </cell>
          <cell r="I617">
            <v>173944</v>
          </cell>
        </row>
        <row r="618">
          <cell r="A618">
            <v>510454</v>
          </cell>
          <cell r="B618" t="str">
            <v>ITANHANGA</v>
          </cell>
          <cell r="C618" t="str">
            <v>MT</v>
          </cell>
          <cell r="F618">
            <v>4720</v>
          </cell>
          <cell r="H618">
            <v>52580</v>
          </cell>
          <cell r="I618">
            <v>4025379</v>
          </cell>
        </row>
        <row r="619">
          <cell r="A619">
            <v>110002</v>
          </cell>
          <cell r="B619" t="str">
            <v>ARIQUEMES</v>
          </cell>
          <cell r="C619" t="str">
            <v>RO</v>
          </cell>
          <cell r="F619">
            <v>38592</v>
          </cell>
          <cell r="G619">
            <v>168918</v>
          </cell>
          <cell r="H619">
            <v>53418</v>
          </cell>
          <cell r="I619">
            <v>376142</v>
          </cell>
        </row>
        <row r="620">
          <cell r="A620">
            <v>311940</v>
          </cell>
          <cell r="B620" t="str">
            <v>CORONEL FABRICIANO</v>
          </cell>
          <cell r="C620" t="str">
            <v>MG</v>
          </cell>
          <cell r="F620">
            <v>86553</v>
          </cell>
          <cell r="G620">
            <v>1200</v>
          </cell>
        </row>
        <row r="621">
          <cell r="A621">
            <v>313270</v>
          </cell>
          <cell r="B621" t="str">
            <v>ITAMBACURI</v>
          </cell>
          <cell r="C621" t="str">
            <v>MG</v>
          </cell>
          <cell r="F621">
            <v>90</v>
          </cell>
          <cell r="G621">
            <v>500</v>
          </cell>
        </row>
        <row r="622">
          <cell r="A622">
            <v>314675</v>
          </cell>
          <cell r="B622" t="str">
            <v>PALMOPOLIS</v>
          </cell>
          <cell r="C622" t="str">
            <v>MG</v>
          </cell>
          <cell r="G622">
            <v>4448</v>
          </cell>
        </row>
        <row r="623">
          <cell r="A623">
            <v>311380</v>
          </cell>
          <cell r="B623" t="str">
            <v>CARMESIA</v>
          </cell>
          <cell r="C623" t="str">
            <v>MG</v>
          </cell>
          <cell r="G623">
            <v>15490</v>
          </cell>
        </row>
        <row r="624">
          <cell r="A624">
            <v>315120</v>
          </cell>
          <cell r="B624" t="str">
            <v>PIRAPORA</v>
          </cell>
          <cell r="C624" t="str">
            <v>MG</v>
          </cell>
          <cell r="F624">
            <v>77303</v>
          </cell>
          <cell r="G624">
            <v>90</v>
          </cell>
        </row>
        <row r="625">
          <cell r="A625">
            <v>312250</v>
          </cell>
          <cell r="B625" t="str">
            <v>DOM CAVATI</v>
          </cell>
          <cell r="C625" t="str">
            <v>MG</v>
          </cell>
          <cell r="G625">
            <v>266</v>
          </cell>
        </row>
        <row r="626">
          <cell r="A626">
            <v>355630</v>
          </cell>
          <cell r="B626" t="str">
            <v>VALPARAISO</v>
          </cell>
          <cell r="C626" t="str">
            <v>SP</v>
          </cell>
        </row>
        <row r="627">
          <cell r="A627">
            <v>314640</v>
          </cell>
          <cell r="B627" t="str">
            <v>PAINEIRAS</v>
          </cell>
          <cell r="C627" t="str">
            <v>MG</v>
          </cell>
          <cell r="G627">
            <v>3</v>
          </cell>
        </row>
        <row r="628">
          <cell r="A628">
            <v>312220</v>
          </cell>
          <cell r="B628" t="str">
            <v>DIVINOLANDIA DE MINAS</v>
          </cell>
          <cell r="C628" t="str">
            <v>MG</v>
          </cell>
          <cell r="F628">
            <v>10</v>
          </cell>
          <cell r="G628">
            <v>336233</v>
          </cell>
        </row>
        <row r="629">
          <cell r="A629">
            <v>312950</v>
          </cell>
          <cell r="B629" t="str">
            <v>IBIA</v>
          </cell>
          <cell r="C629" t="str">
            <v>MG</v>
          </cell>
          <cell r="F629">
            <v>34632</v>
          </cell>
          <cell r="G629">
            <v>2580</v>
          </cell>
        </row>
        <row r="630">
          <cell r="A630">
            <v>521000</v>
          </cell>
          <cell r="B630" t="str">
            <v>INHUMAS</v>
          </cell>
          <cell r="C630" t="str">
            <v>GO</v>
          </cell>
          <cell r="D630">
            <v>3206</v>
          </cell>
        </row>
        <row r="631">
          <cell r="A631">
            <v>353930</v>
          </cell>
          <cell r="B631" t="str">
            <v>PIRASSUNUNGA</v>
          </cell>
          <cell r="C631" t="str">
            <v>SP</v>
          </cell>
          <cell r="F631">
            <v>41</v>
          </cell>
          <cell r="H631">
            <v>319598</v>
          </cell>
        </row>
        <row r="632">
          <cell r="A632">
            <v>314710</v>
          </cell>
          <cell r="B632" t="str">
            <v>PARA DE MINAS</v>
          </cell>
          <cell r="C632" t="str">
            <v>MG</v>
          </cell>
          <cell r="F632">
            <v>21349</v>
          </cell>
        </row>
        <row r="633">
          <cell r="A633">
            <v>310450</v>
          </cell>
          <cell r="B633" t="str">
            <v>ARINOS</v>
          </cell>
          <cell r="C633" t="str">
            <v>MG</v>
          </cell>
          <cell r="F633">
            <v>16992</v>
          </cell>
        </row>
        <row r="634">
          <cell r="A634">
            <v>311450</v>
          </cell>
          <cell r="B634" t="str">
            <v>CARMOPOLIS DE MINAS</v>
          </cell>
          <cell r="C634" t="str">
            <v>MG</v>
          </cell>
          <cell r="F634">
            <v>80</v>
          </cell>
        </row>
        <row r="635">
          <cell r="A635">
            <v>316240</v>
          </cell>
          <cell r="B635" t="str">
            <v>SAO JOAO DA PONTE</v>
          </cell>
          <cell r="C635" t="str">
            <v>MG</v>
          </cell>
          <cell r="F635">
            <v>8112</v>
          </cell>
        </row>
        <row r="636">
          <cell r="A636">
            <v>312270</v>
          </cell>
          <cell r="B636" t="str">
            <v>DOM SILVERIO</v>
          </cell>
          <cell r="C636" t="str">
            <v>MG</v>
          </cell>
          <cell r="F636">
            <v>11066</v>
          </cell>
        </row>
        <row r="637">
          <cell r="A637">
            <v>315610</v>
          </cell>
          <cell r="B637" t="str">
            <v>RITAPOLIS</v>
          </cell>
          <cell r="C637" t="str">
            <v>MG</v>
          </cell>
          <cell r="F637">
            <v>2761</v>
          </cell>
        </row>
        <row r="638">
          <cell r="A638">
            <v>317090</v>
          </cell>
          <cell r="B638" t="str">
            <v>VARZELANDIA</v>
          </cell>
          <cell r="C638" t="str">
            <v>MG</v>
          </cell>
          <cell r="F638">
            <v>14000</v>
          </cell>
        </row>
        <row r="639">
          <cell r="A639">
            <v>311250</v>
          </cell>
          <cell r="B639" t="str">
            <v>CAPIM BRANCO</v>
          </cell>
          <cell r="C639" t="str">
            <v>MG</v>
          </cell>
          <cell r="F639">
            <v>390</v>
          </cell>
        </row>
        <row r="640">
          <cell r="A640">
            <v>320255</v>
          </cell>
          <cell r="B640" t="str">
            <v>IBITIRAMA</v>
          </cell>
          <cell r="C640" t="str">
            <v>ES</v>
          </cell>
        </row>
        <row r="641">
          <cell r="A641">
            <v>316447</v>
          </cell>
          <cell r="B641" t="str">
            <v>SAO SEBASTIAO DO ANTA</v>
          </cell>
          <cell r="C641" t="str">
            <v>MG</v>
          </cell>
        </row>
        <row r="642">
          <cell r="A642">
            <v>316610</v>
          </cell>
          <cell r="B642" t="str">
            <v>SENHORA DO PORTO</v>
          </cell>
          <cell r="C642" t="str">
            <v>MG</v>
          </cell>
        </row>
        <row r="643">
          <cell r="A643">
            <v>231395</v>
          </cell>
          <cell r="B643" t="str">
            <v>VARJOTA</v>
          </cell>
          <cell r="C643" t="str">
            <v>CE</v>
          </cell>
        </row>
        <row r="644">
          <cell r="A644">
            <v>315540</v>
          </cell>
          <cell r="B644" t="str">
            <v>RIO NOVO</v>
          </cell>
          <cell r="C644" t="str">
            <v>MG</v>
          </cell>
        </row>
        <row r="645">
          <cell r="A645">
            <v>316530</v>
          </cell>
          <cell r="B645" t="str">
            <v>SAO VICENTE DE MINAS</v>
          </cell>
          <cell r="C645" t="str">
            <v>MG</v>
          </cell>
          <cell r="F645">
            <v>15</v>
          </cell>
        </row>
        <row r="646">
          <cell r="A646">
            <v>500150</v>
          </cell>
          <cell r="B646" t="str">
            <v>BANDEIRANTES</v>
          </cell>
          <cell r="C646" t="str">
            <v>MS</v>
          </cell>
          <cell r="F646">
            <v>33198</v>
          </cell>
          <cell r="G646">
            <v>29392881</v>
          </cell>
          <cell r="H646">
            <v>23697</v>
          </cell>
          <cell r="I646">
            <v>33178685</v>
          </cell>
        </row>
        <row r="647">
          <cell r="A647">
            <v>420125</v>
          </cell>
          <cell r="B647" t="str">
            <v>APIUNA</v>
          </cell>
          <cell r="C647" t="str">
            <v>SC</v>
          </cell>
          <cell r="D647">
            <v>443179</v>
          </cell>
          <cell r="E647">
            <v>59989087</v>
          </cell>
          <cell r="F647">
            <v>74854</v>
          </cell>
          <cell r="G647">
            <v>52560085</v>
          </cell>
          <cell r="H647">
            <v>210092</v>
          </cell>
          <cell r="I647">
            <v>58947698</v>
          </cell>
        </row>
        <row r="648">
          <cell r="A648">
            <v>431010</v>
          </cell>
          <cell r="B648" t="str">
            <v>IGREJINHA</v>
          </cell>
          <cell r="C648" t="str">
            <v>RS</v>
          </cell>
          <cell r="E648">
            <v>3542330</v>
          </cell>
          <cell r="F648">
            <v>532584</v>
          </cell>
          <cell r="G648">
            <v>79315891</v>
          </cell>
          <cell r="H648">
            <v>537690</v>
          </cell>
          <cell r="I648">
            <v>83667270</v>
          </cell>
        </row>
        <row r="649">
          <cell r="A649">
            <v>420580</v>
          </cell>
          <cell r="B649" t="str">
            <v>GARUVA</v>
          </cell>
          <cell r="C649" t="str">
            <v>SC</v>
          </cell>
          <cell r="F649">
            <v>110268</v>
          </cell>
          <cell r="G649">
            <v>20551984</v>
          </cell>
          <cell r="H649">
            <v>341073</v>
          </cell>
          <cell r="I649">
            <v>30612427</v>
          </cell>
        </row>
        <row r="650">
          <cell r="A650">
            <v>420425</v>
          </cell>
          <cell r="B650" t="str">
            <v>COCAL DO SUL</v>
          </cell>
          <cell r="C650" t="str">
            <v>SC</v>
          </cell>
          <cell r="D650">
            <v>488287</v>
          </cell>
          <cell r="F650">
            <v>528220</v>
          </cell>
          <cell r="G650">
            <v>12812594</v>
          </cell>
          <cell r="H650">
            <v>563201</v>
          </cell>
          <cell r="I650">
            <v>37160256</v>
          </cell>
        </row>
        <row r="651">
          <cell r="A651">
            <v>354420</v>
          </cell>
          <cell r="B651" t="str">
            <v>RIOLANDIA</v>
          </cell>
          <cell r="C651" t="str">
            <v>SP</v>
          </cell>
          <cell r="D651">
            <v>101192</v>
          </cell>
          <cell r="E651">
            <v>7847928</v>
          </cell>
          <cell r="F651">
            <v>143347</v>
          </cell>
          <cell r="G651">
            <v>7937912</v>
          </cell>
          <cell r="H651">
            <v>104934</v>
          </cell>
          <cell r="I651">
            <v>8957658</v>
          </cell>
        </row>
        <row r="652">
          <cell r="A652">
            <v>352810</v>
          </cell>
          <cell r="B652" t="str">
            <v>MACAUBAL</v>
          </cell>
          <cell r="C652" t="str">
            <v>SP</v>
          </cell>
          <cell r="D652">
            <v>86444</v>
          </cell>
          <cell r="E652">
            <v>17333310</v>
          </cell>
          <cell r="F652">
            <v>118166</v>
          </cell>
          <cell r="G652">
            <v>15805247</v>
          </cell>
          <cell r="H652">
            <v>137137</v>
          </cell>
          <cell r="I652">
            <v>15382221</v>
          </cell>
        </row>
        <row r="653">
          <cell r="A653">
            <v>420515</v>
          </cell>
          <cell r="B653" t="str">
            <v>DOUTOR PEDRINHO</v>
          </cell>
          <cell r="C653" t="str">
            <v>SC</v>
          </cell>
          <cell r="D653">
            <v>264</v>
          </cell>
          <cell r="E653">
            <v>8038980</v>
          </cell>
          <cell r="F653">
            <v>357</v>
          </cell>
          <cell r="G653">
            <v>6774534</v>
          </cell>
          <cell r="H653">
            <v>728</v>
          </cell>
          <cell r="I653">
            <v>7017767</v>
          </cell>
        </row>
        <row r="654">
          <cell r="A654">
            <v>431675</v>
          </cell>
          <cell r="B654" t="str">
            <v>SANTA CLARA DO SUL</v>
          </cell>
          <cell r="C654" t="str">
            <v>RS</v>
          </cell>
          <cell r="D654">
            <v>60</v>
          </cell>
          <cell r="E654">
            <v>29990702</v>
          </cell>
          <cell r="F654">
            <v>1</v>
          </cell>
          <cell r="G654">
            <v>23221251</v>
          </cell>
          <cell r="I654">
            <v>24985783</v>
          </cell>
        </row>
        <row r="655">
          <cell r="A655">
            <v>421690</v>
          </cell>
          <cell r="B655" t="str">
            <v>SAO LOURENCO DO OESTE</v>
          </cell>
          <cell r="C655" t="str">
            <v>SC</v>
          </cell>
          <cell r="D655">
            <v>1157</v>
          </cell>
          <cell r="E655">
            <v>445311</v>
          </cell>
          <cell r="F655">
            <v>7829</v>
          </cell>
          <cell r="G655">
            <v>749474</v>
          </cell>
          <cell r="H655">
            <v>1848</v>
          </cell>
          <cell r="I655">
            <v>304323</v>
          </cell>
        </row>
        <row r="656">
          <cell r="A656">
            <v>431300</v>
          </cell>
          <cell r="B656" t="str">
            <v>NOVA BRESCIA</v>
          </cell>
          <cell r="C656" t="str">
            <v>RS</v>
          </cell>
          <cell r="E656">
            <v>743529</v>
          </cell>
          <cell r="G656">
            <v>464838</v>
          </cell>
          <cell r="I656">
            <v>384696</v>
          </cell>
        </row>
        <row r="657">
          <cell r="A657">
            <v>352240</v>
          </cell>
          <cell r="B657" t="str">
            <v>ITAPEVA</v>
          </cell>
          <cell r="C657" t="str">
            <v>SP</v>
          </cell>
          <cell r="F657">
            <v>26530</v>
          </cell>
          <cell r="H657">
            <v>15274</v>
          </cell>
        </row>
        <row r="658">
          <cell r="A658">
            <v>420519</v>
          </cell>
          <cell r="B658" t="str">
            <v>ERMO</v>
          </cell>
          <cell r="C658" t="str">
            <v>SC</v>
          </cell>
          <cell r="D658">
            <v>5906</v>
          </cell>
          <cell r="F658">
            <v>4259</v>
          </cell>
          <cell r="G658">
            <v>3506038</v>
          </cell>
          <cell r="H658">
            <v>3743</v>
          </cell>
          <cell r="I658">
            <v>15073213</v>
          </cell>
        </row>
        <row r="659">
          <cell r="A659">
            <v>353900</v>
          </cell>
          <cell r="B659" t="str">
            <v>PIRANGI</v>
          </cell>
          <cell r="C659" t="str">
            <v>SP</v>
          </cell>
          <cell r="F659">
            <v>26513</v>
          </cell>
          <cell r="G659">
            <v>455995</v>
          </cell>
          <cell r="H659">
            <v>70971</v>
          </cell>
          <cell r="I659">
            <v>4770960</v>
          </cell>
        </row>
        <row r="660">
          <cell r="A660">
            <v>420160</v>
          </cell>
          <cell r="B660" t="str">
            <v>ARROIO TRINTA</v>
          </cell>
          <cell r="C660" t="str">
            <v>SC</v>
          </cell>
          <cell r="D660">
            <v>43665</v>
          </cell>
          <cell r="E660">
            <v>5037264</v>
          </cell>
          <cell r="F660">
            <v>66355</v>
          </cell>
          <cell r="G660">
            <v>9172213</v>
          </cell>
          <cell r="H660">
            <v>62755</v>
          </cell>
          <cell r="I660">
            <v>8169509</v>
          </cell>
        </row>
        <row r="661">
          <cell r="A661">
            <v>412560</v>
          </cell>
          <cell r="B661" t="str">
            <v>SAO MATEUS DO SUL</v>
          </cell>
          <cell r="C661" t="str">
            <v>PR</v>
          </cell>
          <cell r="F661">
            <v>35162</v>
          </cell>
          <cell r="G661">
            <v>50825</v>
          </cell>
          <cell r="H661">
            <v>2098</v>
          </cell>
          <cell r="I661">
            <v>14552559</v>
          </cell>
        </row>
        <row r="662">
          <cell r="A662">
            <v>431650</v>
          </cell>
          <cell r="B662" t="str">
            <v>SALVADOR DO SUL</v>
          </cell>
          <cell r="C662" t="str">
            <v>RS</v>
          </cell>
        </row>
        <row r="663">
          <cell r="A663">
            <v>431415</v>
          </cell>
          <cell r="B663" t="str">
            <v>PAVERAMA</v>
          </cell>
          <cell r="C663" t="str">
            <v>RS</v>
          </cell>
        </row>
        <row r="664">
          <cell r="A664">
            <v>320470</v>
          </cell>
          <cell r="B664" t="str">
            <v>SAO GABRIEL DA PALHA</v>
          </cell>
          <cell r="C664" t="str">
            <v>ES</v>
          </cell>
          <cell r="H664">
            <v>3295</v>
          </cell>
        </row>
        <row r="665">
          <cell r="A665">
            <v>353050</v>
          </cell>
          <cell r="B665" t="str">
            <v>MOCOCA</v>
          </cell>
          <cell r="C665" t="str">
            <v>SP</v>
          </cell>
          <cell r="H665">
            <v>7870</v>
          </cell>
        </row>
        <row r="666">
          <cell r="A666">
            <v>410785</v>
          </cell>
          <cell r="B666" t="str">
            <v>FLOR DA SERRA DO SUL</v>
          </cell>
          <cell r="C666" t="str">
            <v>PR</v>
          </cell>
          <cell r="D666">
            <v>49078</v>
          </cell>
          <cell r="E666">
            <v>4634430</v>
          </cell>
          <cell r="F666">
            <v>109925</v>
          </cell>
          <cell r="G666">
            <v>13207901</v>
          </cell>
          <cell r="H666">
            <v>100447</v>
          </cell>
          <cell r="I666">
            <v>11559701</v>
          </cell>
        </row>
        <row r="667">
          <cell r="A667">
            <v>431213</v>
          </cell>
          <cell r="B667" t="str">
            <v>MATO CASTELHANO</v>
          </cell>
          <cell r="C667" t="str">
            <v>RS</v>
          </cell>
          <cell r="F667">
            <v>572</v>
          </cell>
          <cell r="G667">
            <v>744564</v>
          </cell>
          <cell r="H667">
            <v>4053</v>
          </cell>
          <cell r="I667">
            <v>96529</v>
          </cell>
        </row>
        <row r="668">
          <cell r="A668">
            <v>110040</v>
          </cell>
          <cell r="B668" t="str">
            <v>ALTO PARAISO</v>
          </cell>
          <cell r="C668" t="str">
            <v>RO</v>
          </cell>
          <cell r="E668">
            <v>363350</v>
          </cell>
          <cell r="F668">
            <v>33059</v>
          </cell>
          <cell r="G668">
            <v>4892896</v>
          </cell>
          <cell r="H668">
            <v>72767</v>
          </cell>
          <cell r="I668">
            <v>4187549</v>
          </cell>
        </row>
        <row r="669">
          <cell r="A669">
            <v>431990</v>
          </cell>
          <cell r="B669" t="str">
            <v>SAPIRANGA</v>
          </cell>
          <cell r="C669" t="str">
            <v>RS</v>
          </cell>
          <cell r="D669">
            <v>21861</v>
          </cell>
          <cell r="E669">
            <v>4133868</v>
          </cell>
          <cell r="F669">
            <v>29002</v>
          </cell>
          <cell r="G669">
            <v>4524279</v>
          </cell>
          <cell r="H669">
            <v>19305</v>
          </cell>
          <cell r="I669">
            <v>4845055</v>
          </cell>
        </row>
        <row r="670">
          <cell r="A670">
            <v>317220</v>
          </cell>
          <cell r="B670" t="str">
            <v>WENCESLAU BRAZ</v>
          </cell>
          <cell r="C670" t="str">
            <v>MG</v>
          </cell>
          <cell r="G670">
            <v>16271</v>
          </cell>
          <cell r="H670">
            <v>1009</v>
          </cell>
          <cell r="I670">
            <v>2638436</v>
          </cell>
        </row>
        <row r="671">
          <cell r="A671">
            <v>420209</v>
          </cell>
          <cell r="B671" t="str">
            <v>BARRA BONITA</v>
          </cell>
          <cell r="C671" t="str">
            <v>SC</v>
          </cell>
          <cell r="F671">
            <v>28757</v>
          </cell>
          <cell r="G671">
            <v>2038295</v>
          </cell>
          <cell r="H671">
            <v>29501</v>
          </cell>
          <cell r="I671">
            <v>3228821</v>
          </cell>
        </row>
        <row r="672">
          <cell r="A672">
            <v>411095</v>
          </cell>
          <cell r="B672" t="str">
            <v>ITAIPULANDIA</v>
          </cell>
          <cell r="C672" t="str">
            <v>PR</v>
          </cell>
          <cell r="F672">
            <v>4</v>
          </cell>
          <cell r="G672">
            <v>44382</v>
          </cell>
          <cell r="I672">
            <v>390966</v>
          </cell>
        </row>
        <row r="673">
          <cell r="A673">
            <v>431041</v>
          </cell>
          <cell r="B673" t="str">
            <v>INHACORA</v>
          </cell>
          <cell r="C673" t="str">
            <v>RS</v>
          </cell>
          <cell r="H673">
            <v>33500</v>
          </cell>
          <cell r="I673">
            <v>3872108</v>
          </cell>
        </row>
        <row r="674">
          <cell r="A674">
            <v>430222</v>
          </cell>
          <cell r="B674" t="str">
            <v>BOA VISTA DO CADEADO</v>
          </cell>
          <cell r="C674" t="str">
            <v>RS</v>
          </cell>
          <cell r="F674">
            <v>2727</v>
          </cell>
          <cell r="G674">
            <v>749840</v>
          </cell>
          <cell r="H674">
            <v>1462</v>
          </cell>
          <cell r="I674">
            <v>1586658</v>
          </cell>
        </row>
        <row r="675">
          <cell r="A675">
            <v>354010</v>
          </cell>
          <cell r="B675" t="str">
            <v>PONGAI</v>
          </cell>
          <cell r="C675" t="str">
            <v>SP</v>
          </cell>
          <cell r="D675">
            <v>364</v>
          </cell>
          <cell r="F675">
            <v>9870</v>
          </cell>
          <cell r="G675">
            <v>3932396</v>
          </cell>
          <cell r="H675">
            <v>2587</v>
          </cell>
          <cell r="I675">
            <v>4750918</v>
          </cell>
        </row>
        <row r="676">
          <cell r="A676">
            <v>431535</v>
          </cell>
          <cell r="B676" t="str">
            <v>QUINZE DE NOVEMBRO</v>
          </cell>
          <cell r="C676" t="str">
            <v>RS</v>
          </cell>
          <cell r="F676">
            <v>810</v>
          </cell>
          <cell r="G676">
            <v>6367095</v>
          </cell>
          <cell r="H676">
            <v>12520</v>
          </cell>
          <cell r="I676">
            <v>2000540</v>
          </cell>
        </row>
        <row r="677">
          <cell r="A677">
            <v>421507</v>
          </cell>
          <cell r="B677" t="str">
            <v>RIQUEZA</v>
          </cell>
          <cell r="C677" t="str">
            <v>SC</v>
          </cell>
          <cell r="F677">
            <v>37884</v>
          </cell>
          <cell r="G677">
            <v>1477998</v>
          </cell>
          <cell r="I677">
            <v>1914240</v>
          </cell>
        </row>
        <row r="678">
          <cell r="A678">
            <v>420980</v>
          </cell>
          <cell r="B678" t="str">
            <v>LEOBERTO LEAL</v>
          </cell>
          <cell r="C678" t="str">
            <v>SC</v>
          </cell>
          <cell r="F678">
            <v>61182</v>
          </cell>
          <cell r="G678">
            <v>3170781</v>
          </cell>
        </row>
        <row r="679">
          <cell r="A679">
            <v>354630</v>
          </cell>
          <cell r="B679" t="str">
            <v>SANTA CRUZ DAS PALMEIRAS</v>
          </cell>
          <cell r="C679" t="str">
            <v>SP</v>
          </cell>
          <cell r="F679">
            <v>11999</v>
          </cell>
          <cell r="G679">
            <v>59873</v>
          </cell>
          <cell r="H679">
            <v>5128</v>
          </cell>
          <cell r="I679">
            <v>50679</v>
          </cell>
        </row>
        <row r="680">
          <cell r="A680">
            <v>240170</v>
          </cell>
          <cell r="B680" t="str">
            <v>BOM JESUS</v>
          </cell>
          <cell r="C680" t="str">
            <v>RN</v>
          </cell>
        </row>
        <row r="681">
          <cell r="A681">
            <v>310310</v>
          </cell>
          <cell r="B681" t="str">
            <v>ANTONIO PRADO DE MINAS</v>
          </cell>
          <cell r="C681" t="str">
            <v>MG</v>
          </cell>
          <cell r="G681">
            <v>1015041</v>
          </cell>
        </row>
        <row r="682">
          <cell r="A682">
            <v>110032</v>
          </cell>
          <cell r="B682" t="str">
            <v>SAO MIGUEL DO GUAPORE</v>
          </cell>
          <cell r="C682" t="str">
            <v>RO</v>
          </cell>
          <cell r="H682">
            <v>2</v>
          </cell>
          <cell r="I682">
            <v>313</v>
          </cell>
        </row>
        <row r="683">
          <cell r="A683">
            <v>411850</v>
          </cell>
          <cell r="B683" t="str">
            <v>PATO BRANCO</v>
          </cell>
          <cell r="C683" t="str">
            <v>PR</v>
          </cell>
          <cell r="F683">
            <v>138</v>
          </cell>
          <cell r="H683">
            <v>105</v>
          </cell>
          <cell r="I683">
            <v>116223</v>
          </cell>
        </row>
        <row r="684">
          <cell r="A684">
            <v>314345</v>
          </cell>
          <cell r="B684" t="str">
            <v>MONTEZUMA</v>
          </cell>
          <cell r="C684" t="str">
            <v>MG</v>
          </cell>
          <cell r="G684">
            <v>1540497</v>
          </cell>
        </row>
        <row r="685">
          <cell r="A685">
            <v>313460</v>
          </cell>
          <cell r="B685" t="str">
            <v>JABOTICATUBAS</v>
          </cell>
          <cell r="C685" t="str">
            <v>MG</v>
          </cell>
          <cell r="F685">
            <v>2096</v>
          </cell>
          <cell r="G685">
            <v>61</v>
          </cell>
        </row>
        <row r="686">
          <cell r="A686">
            <v>313680</v>
          </cell>
          <cell r="B686" t="str">
            <v>JURAMENTO</v>
          </cell>
          <cell r="C686" t="str">
            <v>MG</v>
          </cell>
          <cell r="F686">
            <v>61006</v>
          </cell>
          <cell r="G686">
            <v>70</v>
          </cell>
        </row>
        <row r="687">
          <cell r="A687">
            <v>313360</v>
          </cell>
          <cell r="B687" t="str">
            <v>ITAPEVA</v>
          </cell>
          <cell r="C687" t="str">
            <v>MG</v>
          </cell>
          <cell r="G687">
            <v>970</v>
          </cell>
        </row>
        <row r="688">
          <cell r="A688">
            <v>520540</v>
          </cell>
          <cell r="B688" t="str">
            <v>CERES</v>
          </cell>
          <cell r="C688" t="str">
            <v>GO</v>
          </cell>
        </row>
        <row r="689">
          <cell r="A689">
            <v>313050</v>
          </cell>
          <cell r="B689" t="str">
            <v>ILICINEA</v>
          </cell>
          <cell r="C689" t="str">
            <v>MG</v>
          </cell>
          <cell r="F689">
            <v>200</v>
          </cell>
        </row>
        <row r="690">
          <cell r="A690">
            <v>312970</v>
          </cell>
          <cell r="B690" t="str">
            <v>IBIRACI</v>
          </cell>
          <cell r="C690" t="str">
            <v>MG</v>
          </cell>
          <cell r="F690">
            <v>422</v>
          </cell>
        </row>
        <row r="691">
          <cell r="A691">
            <v>311260</v>
          </cell>
          <cell r="B691" t="str">
            <v>CAPINOPOLIS</v>
          </cell>
          <cell r="C691" t="str">
            <v>MG</v>
          </cell>
          <cell r="F691">
            <v>5227</v>
          </cell>
        </row>
        <row r="692">
          <cell r="A692">
            <v>350790</v>
          </cell>
          <cell r="B692" t="str">
            <v>BROTAS</v>
          </cell>
          <cell r="C692" t="str">
            <v>SP</v>
          </cell>
          <cell r="H692">
            <v>135</v>
          </cell>
        </row>
        <row r="693">
          <cell r="A693">
            <v>312920</v>
          </cell>
          <cell r="B693" t="str">
            <v>HELIODORA</v>
          </cell>
          <cell r="C693" t="str">
            <v>MG</v>
          </cell>
          <cell r="F693">
            <v>1</v>
          </cell>
        </row>
        <row r="694">
          <cell r="A694">
            <v>313930</v>
          </cell>
          <cell r="B694" t="str">
            <v>MANGA</v>
          </cell>
          <cell r="C694" t="str">
            <v>MG</v>
          </cell>
          <cell r="F694">
            <v>94033</v>
          </cell>
        </row>
        <row r="695">
          <cell r="A695">
            <v>314470</v>
          </cell>
          <cell r="B695" t="str">
            <v>NOVA ERA</v>
          </cell>
          <cell r="C695" t="str">
            <v>MG</v>
          </cell>
          <cell r="F695">
            <v>76</v>
          </cell>
        </row>
        <row r="696">
          <cell r="A696">
            <v>313600</v>
          </cell>
          <cell r="B696" t="str">
            <v>JOAIMA</v>
          </cell>
          <cell r="C696" t="str">
            <v>MG</v>
          </cell>
          <cell r="F696">
            <v>7215</v>
          </cell>
        </row>
        <row r="697">
          <cell r="A697">
            <v>316830</v>
          </cell>
          <cell r="B697" t="str">
            <v>TAQUARACU DE MINAS</v>
          </cell>
          <cell r="C697" t="str">
            <v>MG</v>
          </cell>
          <cell r="F697">
            <v>1</v>
          </cell>
        </row>
        <row r="698">
          <cell r="A698">
            <v>315220</v>
          </cell>
          <cell r="B698" t="str">
            <v>PORTEIRINHA</v>
          </cell>
          <cell r="C698" t="str">
            <v>MG</v>
          </cell>
          <cell r="F698">
            <v>1743</v>
          </cell>
        </row>
        <row r="699">
          <cell r="A699">
            <v>315140</v>
          </cell>
          <cell r="B699" t="str">
            <v>PITANGUI</v>
          </cell>
          <cell r="C699" t="str">
            <v>MG</v>
          </cell>
          <cell r="F699">
            <v>4303</v>
          </cell>
        </row>
        <row r="700">
          <cell r="A700">
            <v>320170</v>
          </cell>
          <cell r="B700" t="str">
            <v>CONCEICAO DO CASTELO</v>
          </cell>
          <cell r="C700" t="str">
            <v>ES</v>
          </cell>
        </row>
        <row r="701">
          <cell r="A701">
            <v>315790</v>
          </cell>
          <cell r="B701" t="str">
            <v>SANTA MARGARIDA</v>
          </cell>
          <cell r="C701" t="str">
            <v>MG</v>
          </cell>
          <cell r="F701">
            <v>1880</v>
          </cell>
        </row>
        <row r="702">
          <cell r="A702">
            <v>315733</v>
          </cell>
          <cell r="B702" t="str">
            <v>SANTA CRUZ DE MINAS</v>
          </cell>
          <cell r="C702" t="str">
            <v>MG</v>
          </cell>
        </row>
        <row r="703">
          <cell r="A703">
            <v>316970</v>
          </cell>
          <cell r="B703" t="str">
            <v>TURMALINA</v>
          </cell>
          <cell r="C703" t="str">
            <v>MG</v>
          </cell>
        </row>
        <row r="704">
          <cell r="A704">
            <v>310500</v>
          </cell>
          <cell r="B704" t="str">
            <v>BALDIM</v>
          </cell>
          <cell r="C704" t="str">
            <v>MG</v>
          </cell>
          <cell r="F704">
            <v>4</v>
          </cell>
        </row>
        <row r="705">
          <cell r="A705">
            <v>410600</v>
          </cell>
          <cell r="B705" t="str">
            <v>CONGONHINHAS</v>
          </cell>
          <cell r="C705" t="str">
            <v>PR</v>
          </cell>
          <cell r="D705">
            <v>4150</v>
          </cell>
          <cell r="E705">
            <v>30565644</v>
          </cell>
          <cell r="F705">
            <v>2687</v>
          </cell>
          <cell r="G705">
            <v>33235241</v>
          </cell>
          <cell r="H705">
            <v>3737</v>
          </cell>
          <cell r="I705">
            <v>33289591</v>
          </cell>
        </row>
        <row r="706">
          <cell r="A706">
            <v>411725</v>
          </cell>
          <cell r="B706" t="str">
            <v>NOVA PRATA DO IGUACU</v>
          </cell>
          <cell r="C706" t="str">
            <v>PR</v>
          </cell>
          <cell r="F706">
            <v>9454</v>
          </cell>
          <cell r="G706">
            <v>18730545</v>
          </cell>
          <cell r="I706">
            <v>201125</v>
          </cell>
        </row>
        <row r="707">
          <cell r="A707">
            <v>420450</v>
          </cell>
          <cell r="B707" t="str">
            <v>CORUPA</v>
          </cell>
          <cell r="C707" t="str">
            <v>SC</v>
          </cell>
          <cell r="F707">
            <v>92</v>
          </cell>
          <cell r="G707">
            <v>29406741</v>
          </cell>
          <cell r="H707">
            <v>131550</v>
          </cell>
          <cell r="I707">
            <v>54437596</v>
          </cell>
        </row>
        <row r="708">
          <cell r="A708">
            <v>421460</v>
          </cell>
          <cell r="B708" t="str">
            <v>RIO DO OESTE</v>
          </cell>
          <cell r="C708" t="str">
            <v>SC</v>
          </cell>
          <cell r="D708">
            <v>0</v>
          </cell>
          <cell r="E708">
            <v>24706678</v>
          </cell>
          <cell r="F708">
            <v>0</v>
          </cell>
          <cell r="G708">
            <v>24029274</v>
          </cell>
          <cell r="H708">
            <v>0</v>
          </cell>
          <cell r="I708">
            <v>505088</v>
          </cell>
        </row>
        <row r="709">
          <cell r="A709">
            <v>431390</v>
          </cell>
          <cell r="B709" t="str">
            <v>PANAMBI</v>
          </cell>
          <cell r="C709" t="str">
            <v>RS</v>
          </cell>
          <cell r="D709">
            <v>2882</v>
          </cell>
          <cell r="E709">
            <v>7734731</v>
          </cell>
          <cell r="F709">
            <v>585</v>
          </cell>
          <cell r="G709">
            <v>8028481</v>
          </cell>
          <cell r="I709">
            <v>451831</v>
          </cell>
        </row>
        <row r="710">
          <cell r="A710">
            <v>510560</v>
          </cell>
          <cell r="B710" t="str">
            <v>MATUPA</v>
          </cell>
          <cell r="C710" t="str">
            <v>MT</v>
          </cell>
          <cell r="F710">
            <v>23737</v>
          </cell>
          <cell r="G710">
            <v>10494837</v>
          </cell>
          <cell r="H710">
            <v>44102</v>
          </cell>
          <cell r="I710">
            <v>21659521</v>
          </cell>
        </row>
        <row r="711">
          <cell r="A711">
            <v>350400</v>
          </cell>
          <cell r="B711" t="str">
            <v>ASSIS</v>
          </cell>
          <cell r="C711" t="str">
            <v>SP</v>
          </cell>
          <cell r="F711">
            <v>284912</v>
          </cell>
          <cell r="G711">
            <v>32584512</v>
          </cell>
          <cell r="H711">
            <v>410179</v>
          </cell>
          <cell r="I711">
            <v>73218197</v>
          </cell>
        </row>
        <row r="712">
          <cell r="A712">
            <v>410480</v>
          </cell>
          <cell r="B712" t="str">
            <v>CASCAVEL</v>
          </cell>
          <cell r="C712" t="str">
            <v>PR</v>
          </cell>
          <cell r="D712">
            <v>69863</v>
          </cell>
          <cell r="E712">
            <v>433546889</v>
          </cell>
          <cell r="F712">
            <v>61295</v>
          </cell>
          <cell r="G712">
            <v>365853546</v>
          </cell>
          <cell r="H712">
            <v>3497</v>
          </cell>
          <cell r="I712">
            <v>12000915</v>
          </cell>
        </row>
        <row r="713">
          <cell r="A713">
            <v>420245</v>
          </cell>
          <cell r="B713" t="str">
            <v>BOMBINHAS</v>
          </cell>
          <cell r="C713" t="str">
            <v>SC</v>
          </cell>
          <cell r="D713">
            <v>77301</v>
          </cell>
          <cell r="F713">
            <v>119363</v>
          </cell>
          <cell r="G713">
            <v>3398820</v>
          </cell>
          <cell r="H713">
            <v>183461</v>
          </cell>
          <cell r="I713">
            <v>17156133</v>
          </cell>
        </row>
        <row r="714">
          <cell r="A714">
            <v>431730</v>
          </cell>
          <cell r="B714" t="str">
            <v>SANTA VITORIA DO PALMAR</v>
          </cell>
          <cell r="C714" t="str">
            <v>RS</v>
          </cell>
          <cell r="D714">
            <v>421287</v>
          </cell>
          <cell r="E714">
            <v>6016159</v>
          </cell>
          <cell r="F714">
            <v>5505</v>
          </cell>
          <cell r="G714">
            <v>22554749</v>
          </cell>
          <cell r="H714">
            <v>53910</v>
          </cell>
          <cell r="I714">
            <v>41095166</v>
          </cell>
        </row>
        <row r="715">
          <cell r="A715">
            <v>421220</v>
          </cell>
          <cell r="B715" t="str">
            <v>PAPANDUVA</v>
          </cell>
          <cell r="C715" t="str">
            <v>SC</v>
          </cell>
          <cell r="D715">
            <v>455028</v>
          </cell>
          <cell r="E715">
            <v>25556177</v>
          </cell>
          <cell r="F715">
            <v>212717</v>
          </cell>
          <cell r="G715">
            <v>33000759</v>
          </cell>
          <cell r="H715">
            <v>296469</v>
          </cell>
          <cell r="I715">
            <v>29177579</v>
          </cell>
        </row>
        <row r="716">
          <cell r="A716">
            <v>432030</v>
          </cell>
          <cell r="B716" t="str">
            <v>SELBACH</v>
          </cell>
          <cell r="C716" t="str">
            <v>RS</v>
          </cell>
          <cell r="D716">
            <v>10647</v>
          </cell>
          <cell r="E716">
            <v>6666723</v>
          </cell>
          <cell r="F716">
            <v>46311</v>
          </cell>
          <cell r="G716">
            <v>7143578</v>
          </cell>
          <cell r="H716">
            <v>10799</v>
          </cell>
          <cell r="I716">
            <v>13132189</v>
          </cell>
        </row>
        <row r="717">
          <cell r="A717">
            <v>351385</v>
          </cell>
          <cell r="B717" t="str">
            <v>DIRCE REIS</v>
          </cell>
          <cell r="C717" t="str">
            <v>SP</v>
          </cell>
          <cell r="D717">
            <v>2540</v>
          </cell>
          <cell r="E717">
            <v>3420611</v>
          </cell>
          <cell r="F717">
            <v>623</v>
          </cell>
          <cell r="G717">
            <v>1330637</v>
          </cell>
          <cell r="H717">
            <v>442</v>
          </cell>
          <cell r="I717">
            <v>2632949</v>
          </cell>
        </row>
        <row r="718">
          <cell r="A718">
            <v>350480</v>
          </cell>
          <cell r="B718" t="str">
            <v>BALSAMO</v>
          </cell>
          <cell r="C718" t="str">
            <v>SP</v>
          </cell>
          <cell r="D718">
            <v>3852</v>
          </cell>
          <cell r="E718">
            <v>1350069</v>
          </cell>
          <cell r="F718">
            <v>43057</v>
          </cell>
          <cell r="G718">
            <v>2613570</v>
          </cell>
          <cell r="H718">
            <v>76713</v>
          </cell>
          <cell r="I718">
            <v>4113283</v>
          </cell>
        </row>
        <row r="719">
          <cell r="A719">
            <v>412065</v>
          </cell>
          <cell r="B719" t="str">
            <v>QUARTO CENTENARIO</v>
          </cell>
          <cell r="C719" t="str">
            <v>PR</v>
          </cell>
          <cell r="D719">
            <v>17821</v>
          </cell>
          <cell r="E719">
            <v>13227271</v>
          </cell>
          <cell r="F719">
            <v>13132</v>
          </cell>
          <cell r="G719">
            <v>12726055</v>
          </cell>
          <cell r="H719">
            <v>15871</v>
          </cell>
          <cell r="I719">
            <v>11883869</v>
          </cell>
        </row>
        <row r="720">
          <cell r="A720">
            <v>411720</v>
          </cell>
          <cell r="B720" t="str">
            <v>NOVA OLIMPIA</v>
          </cell>
          <cell r="C720" t="str">
            <v>PR</v>
          </cell>
          <cell r="E720">
            <v>3369450</v>
          </cell>
          <cell r="F720">
            <v>756</v>
          </cell>
          <cell r="G720">
            <v>11365668</v>
          </cell>
          <cell r="H720">
            <v>1940</v>
          </cell>
          <cell r="I720">
            <v>10659765</v>
          </cell>
        </row>
        <row r="721">
          <cell r="A721">
            <v>410345</v>
          </cell>
          <cell r="B721" t="str">
            <v>CAFELANDIA</v>
          </cell>
          <cell r="C721" t="str">
            <v>PR</v>
          </cell>
          <cell r="D721">
            <v>2430</v>
          </cell>
          <cell r="E721">
            <v>895065</v>
          </cell>
          <cell r="F721">
            <v>1575</v>
          </cell>
          <cell r="G721">
            <v>861495</v>
          </cell>
          <cell r="H721">
            <v>1020</v>
          </cell>
          <cell r="I721">
            <v>1613010</v>
          </cell>
        </row>
        <row r="722">
          <cell r="A722">
            <v>350840</v>
          </cell>
          <cell r="B722" t="str">
            <v>CABREUVA</v>
          </cell>
          <cell r="C722" t="str">
            <v>SP</v>
          </cell>
          <cell r="D722">
            <v>43264</v>
          </cell>
        </row>
        <row r="723">
          <cell r="A723">
            <v>431454</v>
          </cell>
          <cell r="B723" t="str">
            <v>PINTO BANDEIRA</v>
          </cell>
          <cell r="C723" t="str">
            <v>RS</v>
          </cell>
        </row>
        <row r="724">
          <cell r="A724">
            <v>410460</v>
          </cell>
          <cell r="B724" t="str">
            <v>CAPITAO LEONIDAS MARQUES</v>
          </cell>
          <cell r="C724" t="str">
            <v>PR</v>
          </cell>
          <cell r="D724">
            <v>2050</v>
          </cell>
          <cell r="E724">
            <v>441510</v>
          </cell>
        </row>
        <row r="725">
          <cell r="A725">
            <v>430940</v>
          </cell>
          <cell r="B725" t="str">
            <v>GUAPORE</v>
          </cell>
          <cell r="C725" t="str">
            <v>RS</v>
          </cell>
          <cell r="D725">
            <v>7678</v>
          </cell>
          <cell r="E725">
            <v>35305829</v>
          </cell>
          <cell r="F725">
            <v>21600</v>
          </cell>
          <cell r="G725">
            <v>51810426</v>
          </cell>
          <cell r="H725">
            <v>85189</v>
          </cell>
          <cell r="I725">
            <v>14184330</v>
          </cell>
        </row>
        <row r="726">
          <cell r="A726">
            <v>420290</v>
          </cell>
          <cell r="B726" t="str">
            <v>BRUSQUE</v>
          </cell>
          <cell r="C726" t="str">
            <v>SC</v>
          </cell>
          <cell r="E726">
            <v>5246787</v>
          </cell>
          <cell r="F726">
            <v>1970071</v>
          </cell>
          <cell r="G726">
            <v>138732</v>
          </cell>
          <cell r="H726">
            <v>1941990</v>
          </cell>
          <cell r="I726">
            <v>60825810</v>
          </cell>
        </row>
        <row r="727">
          <cell r="A727">
            <v>351130</v>
          </cell>
          <cell r="B727" t="str">
            <v>CEDRAL</v>
          </cell>
          <cell r="C727" t="str">
            <v>SP</v>
          </cell>
          <cell r="E727">
            <v>3323007</v>
          </cell>
          <cell r="G727">
            <v>2066182</v>
          </cell>
          <cell r="I727">
            <v>705098</v>
          </cell>
        </row>
        <row r="728">
          <cell r="A728">
            <v>410865</v>
          </cell>
          <cell r="B728" t="str">
            <v>GOIOXIM</v>
          </cell>
          <cell r="C728" t="str">
            <v>PR</v>
          </cell>
          <cell r="D728">
            <v>355</v>
          </cell>
          <cell r="E728">
            <v>13201941</v>
          </cell>
          <cell r="G728">
            <v>15793270</v>
          </cell>
          <cell r="I728">
            <v>17937663</v>
          </cell>
        </row>
        <row r="729">
          <cell r="A729">
            <v>421320</v>
          </cell>
          <cell r="B729" t="str">
            <v>POMERODE</v>
          </cell>
          <cell r="C729" t="str">
            <v>SC</v>
          </cell>
          <cell r="D729">
            <v>630522</v>
          </cell>
          <cell r="E729">
            <v>55047949</v>
          </cell>
          <cell r="F729">
            <v>332831</v>
          </cell>
          <cell r="G729">
            <v>65857128</v>
          </cell>
          <cell r="H729">
            <v>551593</v>
          </cell>
          <cell r="I729">
            <v>64183289</v>
          </cell>
        </row>
        <row r="730">
          <cell r="A730">
            <v>411670</v>
          </cell>
          <cell r="B730" t="str">
            <v>NOVA AURORA</v>
          </cell>
          <cell r="C730" t="str">
            <v>PR</v>
          </cell>
          <cell r="D730">
            <v>1864</v>
          </cell>
          <cell r="E730">
            <v>18478581</v>
          </cell>
          <cell r="F730">
            <v>1008</v>
          </cell>
          <cell r="G730">
            <v>23469592</v>
          </cell>
          <cell r="H730">
            <v>1256</v>
          </cell>
          <cell r="I730">
            <v>24017728</v>
          </cell>
        </row>
        <row r="731">
          <cell r="A731">
            <v>421725</v>
          </cell>
          <cell r="B731" t="str">
            <v>SAO PEDRO DE ALCANTARA</v>
          </cell>
          <cell r="C731" t="str">
            <v>SC</v>
          </cell>
          <cell r="D731">
            <v>108955</v>
          </cell>
          <cell r="E731">
            <v>6821168</v>
          </cell>
          <cell r="F731">
            <v>223661</v>
          </cell>
          <cell r="G731">
            <v>12972518</v>
          </cell>
          <cell r="H731">
            <v>164709</v>
          </cell>
          <cell r="I731">
            <v>19717913</v>
          </cell>
        </row>
        <row r="732">
          <cell r="A732">
            <v>420840</v>
          </cell>
          <cell r="B732" t="str">
            <v>ITAPIRANGA</v>
          </cell>
          <cell r="C732" t="str">
            <v>SC</v>
          </cell>
          <cell r="F732">
            <v>689227</v>
          </cell>
          <cell r="G732">
            <v>58111423</v>
          </cell>
          <cell r="H732">
            <v>697288</v>
          </cell>
          <cell r="I732">
            <v>60978562</v>
          </cell>
        </row>
        <row r="733">
          <cell r="A733">
            <v>431595</v>
          </cell>
          <cell r="B733" t="str">
            <v>ROLADOR</v>
          </cell>
          <cell r="C733" t="str">
            <v>RS</v>
          </cell>
          <cell r="D733">
            <v>0</v>
          </cell>
          <cell r="E733">
            <v>54</v>
          </cell>
          <cell r="F733">
            <v>2222</v>
          </cell>
          <cell r="G733">
            <v>168548</v>
          </cell>
          <cell r="H733">
            <v>1872</v>
          </cell>
          <cell r="I733">
            <v>8465</v>
          </cell>
        </row>
        <row r="734">
          <cell r="A734">
            <v>350280</v>
          </cell>
          <cell r="B734" t="str">
            <v>ARACATUBA</v>
          </cell>
          <cell r="C734" t="str">
            <v>SP</v>
          </cell>
          <cell r="E734">
            <v>913209</v>
          </cell>
          <cell r="F734">
            <v>5</v>
          </cell>
          <cell r="G734">
            <v>1763843</v>
          </cell>
          <cell r="H734">
            <v>364</v>
          </cell>
          <cell r="I734">
            <v>456528</v>
          </cell>
        </row>
        <row r="735">
          <cell r="A735">
            <v>431065</v>
          </cell>
          <cell r="B735" t="str">
            <v>ITATI</v>
          </cell>
          <cell r="C735" t="str">
            <v>RS</v>
          </cell>
          <cell r="G735">
            <v>191</v>
          </cell>
          <cell r="I735">
            <v>25014</v>
          </cell>
        </row>
        <row r="736">
          <cell r="A736">
            <v>351540</v>
          </cell>
          <cell r="B736" t="str">
            <v>FARTURA</v>
          </cell>
          <cell r="C736" t="str">
            <v>SP</v>
          </cell>
          <cell r="I736">
            <v>414243</v>
          </cell>
        </row>
        <row r="737">
          <cell r="A737">
            <v>421310</v>
          </cell>
          <cell r="B737" t="str">
            <v>PIRATUBA</v>
          </cell>
          <cell r="C737" t="str">
            <v>SC</v>
          </cell>
          <cell r="E737">
            <v>383052</v>
          </cell>
          <cell r="F737">
            <v>8863</v>
          </cell>
          <cell r="G737">
            <v>48230</v>
          </cell>
          <cell r="H737">
            <v>87804</v>
          </cell>
          <cell r="I737">
            <v>455009</v>
          </cell>
        </row>
        <row r="738">
          <cell r="A738">
            <v>355550</v>
          </cell>
          <cell r="B738" t="str">
            <v>UBIRAJARA</v>
          </cell>
          <cell r="C738" t="str">
            <v>SP</v>
          </cell>
          <cell r="G738">
            <v>17930</v>
          </cell>
          <cell r="I738">
            <v>40940</v>
          </cell>
        </row>
        <row r="739">
          <cell r="A739">
            <v>320390</v>
          </cell>
          <cell r="B739" t="str">
            <v>NOVA VENECIA</v>
          </cell>
          <cell r="C739" t="str">
            <v>ES</v>
          </cell>
          <cell r="F739">
            <v>17339</v>
          </cell>
        </row>
        <row r="740">
          <cell r="A740">
            <v>352040</v>
          </cell>
          <cell r="B740" t="str">
            <v>ILHABELA</v>
          </cell>
          <cell r="C740" t="str">
            <v>SP</v>
          </cell>
        </row>
        <row r="741">
          <cell r="A741">
            <v>431912</v>
          </cell>
          <cell r="B741" t="str">
            <v>SAO MARTINHO DA SERRA</v>
          </cell>
          <cell r="C741" t="str">
            <v>RS</v>
          </cell>
          <cell r="D741">
            <v>245</v>
          </cell>
          <cell r="F741">
            <v>467</v>
          </cell>
          <cell r="G741">
            <v>176920</v>
          </cell>
          <cell r="H741">
            <v>328</v>
          </cell>
          <cell r="I741">
            <v>707200</v>
          </cell>
        </row>
        <row r="742">
          <cell r="A742">
            <v>110140</v>
          </cell>
          <cell r="B742" t="str">
            <v>MONTE NEGRO</v>
          </cell>
          <cell r="C742" t="str">
            <v>RO</v>
          </cell>
          <cell r="E742">
            <v>9091</v>
          </cell>
          <cell r="F742">
            <v>8491</v>
          </cell>
          <cell r="G742">
            <v>972761</v>
          </cell>
          <cell r="H742">
            <v>9549</v>
          </cell>
          <cell r="I742">
            <v>1613911</v>
          </cell>
        </row>
        <row r="743">
          <cell r="A743">
            <v>421935</v>
          </cell>
          <cell r="B743" t="str">
            <v>VITOR MEIRELES</v>
          </cell>
          <cell r="C743" t="str">
            <v>SC</v>
          </cell>
          <cell r="G743">
            <v>169727</v>
          </cell>
          <cell r="H743">
            <v>6308</v>
          </cell>
          <cell r="I743">
            <v>2990519</v>
          </cell>
        </row>
        <row r="744">
          <cell r="A744">
            <v>420257</v>
          </cell>
          <cell r="B744" t="str">
            <v>BOM JESUS DO OESTE</v>
          </cell>
          <cell r="C744" t="str">
            <v>SC</v>
          </cell>
          <cell r="F744">
            <v>10769</v>
          </cell>
          <cell r="G744">
            <v>1611390</v>
          </cell>
          <cell r="H744">
            <v>36331</v>
          </cell>
          <cell r="I744">
            <v>8034347</v>
          </cell>
        </row>
        <row r="745">
          <cell r="A745">
            <v>354490</v>
          </cell>
          <cell r="B745" t="str">
            <v>SALES OLIVEIRA</v>
          </cell>
          <cell r="C745" t="str">
            <v>SP</v>
          </cell>
          <cell r="G745">
            <v>211829</v>
          </cell>
          <cell r="I745">
            <v>262162</v>
          </cell>
        </row>
        <row r="746">
          <cell r="A746">
            <v>412785</v>
          </cell>
          <cell r="B746" t="str">
            <v>TRES BARRAS DO PARANA</v>
          </cell>
          <cell r="C746" t="str">
            <v>PR</v>
          </cell>
          <cell r="F746">
            <v>129</v>
          </cell>
          <cell r="G746">
            <v>7401205</v>
          </cell>
          <cell r="H746">
            <v>313</v>
          </cell>
          <cell r="I746">
            <v>25281302</v>
          </cell>
        </row>
        <row r="747">
          <cell r="A747">
            <v>351610</v>
          </cell>
          <cell r="B747" t="str">
            <v>FLORINIA</v>
          </cell>
          <cell r="C747" t="str">
            <v>SP</v>
          </cell>
          <cell r="G747">
            <v>256407</v>
          </cell>
        </row>
        <row r="748">
          <cell r="A748">
            <v>317160</v>
          </cell>
          <cell r="B748" t="str">
            <v>VIRGEM DA LAPA</v>
          </cell>
          <cell r="C748" t="str">
            <v>MG</v>
          </cell>
          <cell r="F748">
            <v>3405</v>
          </cell>
          <cell r="H748">
            <v>25681</v>
          </cell>
          <cell r="I748">
            <v>79094</v>
          </cell>
        </row>
        <row r="749">
          <cell r="A749">
            <v>317190</v>
          </cell>
          <cell r="B749" t="str">
            <v>VIRGOLANDIA</v>
          </cell>
          <cell r="C749" t="str">
            <v>MG</v>
          </cell>
          <cell r="F749">
            <v>2921</v>
          </cell>
          <cell r="G749">
            <v>6643</v>
          </cell>
          <cell r="H749">
            <v>3766</v>
          </cell>
          <cell r="I749">
            <v>70706</v>
          </cell>
        </row>
        <row r="750">
          <cell r="A750">
            <v>410790</v>
          </cell>
          <cell r="B750" t="str">
            <v>FLORESTA</v>
          </cell>
          <cell r="C750" t="str">
            <v>PR</v>
          </cell>
          <cell r="F750">
            <v>90743</v>
          </cell>
          <cell r="H750">
            <v>120462</v>
          </cell>
          <cell r="I750">
            <v>1573288</v>
          </cell>
        </row>
        <row r="751">
          <cell r="A751">
            <v>315210</v>
          </cell>
          <cell r="B751" t="str">
            <v>PONTE NOVA</v>
          </cell>
          <cell r="C751" t="str">
            <v>MG</v>
          </cell>
          <cell r="F751">
            <v>38230</v>
          </cell>
          <cell r="G751">
            <v>133538</v>
          </cell>
        </row>
        <row r="752">
          <cell r="A752">
            <v>313130</v>
          </cell>
          <cell r="B752" t="str">
            <v>IPATINGA</v>
          </cell>
          <cell r="C752" t="str">
            <v>MG</v>
          </cell>
          <cell r="F752">
            <v>360</v>
          </cell>
          <cell r="G752">
            <v>1032590</v>
          </cell>
        </row>
        <row r="753">
          <cell r="A753">
            <v>315370</v>
          </cell>
          <cell r="B753" t="str">
            <v>QUARTEL GERAL</v>
          </cell>
          <cell r="C753" t="str">
            <v>MG</v>
          </cell>
          <cell r="G753">
            <v>5</v>
          </cell>
        </row>
        <row r="754">
          <cell r="A754">
            <v>430480</v>
          </cell>
          <cell r="B754" t="str">
            <v>CARLOS BARBOSA</v>
          </cell>
          <cell r="C754" t="str">
            <v>RS</v>
          </cell>
          <cell r="H754">
            <v>7939</v>
          </cell>
          <cell r="I754">
            <v>9196</v>
          </cell>
        </row>
        <row r="755">
          <cell r="A755">
            <v>311560</v>
          </cell>
          <cell r="B755" t="str">
            <v>CEDRO DO ABAETE</v>
          </cell>
          <cell r="C755" t="str">
            <v>MG</v>
          </cell>
          <cell r="F755">
            <v>207</v>
          </cell>
          <cell r="G755">
            <v>5</v>
          </cell>
        </row>
        <row r="756">
          <cell r="A756">
            <v>520710</v>
          </cell>
          <cell r="B756" t="str">
            <v>DIORAMA</v>
          </cell>
          <cell r="C756" t="str">
            <v>GO</v>
          </cell>
          <cell r="I756">
            <v>16064</v>
          </cell>
        </row>
        <row r="757">
          <cell r="A757">
            <v>412140</v>
          </cell>
          <cell r="B757" t="str">
            <v>REALEZA</v>
          </cell>
          <cell r="C757" t="str">
            <v>PR</v>
          </cell>
          <cell r="G757">
            <v>18247</v>
          </cell>
        </row>
        <row r="758">
          <cell r="A758">
            <v>410220</v>
          </cell>
          <cell r="B758" t="str">
            <v>ATALAIA</v>
          </cell>
          <cell r="C758" t="str">
            <v>PR</v>
          </cell>
          <cell r="F758">
            <v>83399</v>
          </cell>
          <cell r="H758">
            <v>76214</v>
          </cell>
        </row>
        <row r="759">
          <cell r="A759">
            <v>410360</v>
          </cell>
          <cell r="B759" t="str">
            <v>CAMBARA</v>
          </cell>
          <cell r="C759" t="str">
            <v>PR</v>
          </cell>
          <cell r="D759">
            <v>659</v>
          </cell>
          <cell r="F759">
            <v>60119</v>
          </cell>
          <cell r="H759">
            <v>4194</v>
          </cell>
        </row>
        <row r="760">
          <cell r="A760">
            <v>314670</v>
          </cell>
          <cell r="B760" t="str">
            <v>PALMA</v>
          </cell>
          <cell r="C760" t="str">
            <v>MG</v>
          </cell>
          <cell r="F760">
            <v>350</v>
          </cell>
        </row>
        <row r="761">
          <cell r="A761">
            <v>313160</v>
          </cell>
          <cell r="B761" t="str">
            <v>IRAI DE MINAS</v>
          </cell>
          <cell r="C761" t="str">
            <v>MG</v>
          </cell>
          <cell r="F761">
            <v>3580</v>
          </cell>
        </row>
        <row r="762">
          <cell r="A762">
            <v>316780</v>
          </cell>
          <cell r="B762" t="str">
            <v>SOLEDADE DE MINAS</v>
          </cell>
          <cell r="C762" t="str">
            <v>MG</v>
          </cell>
        </row>
        <row r="763">
          <cell r="A763">
            <v>315737</v>
          </cell>
          <cell r="B763" t="str">
            <v>SANTA CRUZ DE SALINAS</v>
          </cell>
          <cell r="C763" t="str">
            <v>MG</v>
          </cell>
          <cell r="F763">
            <v>205</v>
          </cell>
        </row>
        <row r="764">
          <cell r="A764">
            <v>314230</v>
          </cell>
          <cell r="B764" t="str">
            <v>MOEDA</v>
          </cell>
          <cell r="C764" t="str">
            <v>MG</v>
          </cell>
        </row>
        <row r="765">
          <cell r="A765">
            <v>315530</v>
          </cell>
          <cell r="B765" t="str">
            <v>RIO MANSO</v>
          </cell>
          <cell r="C765" t="str">
            <v>MG</v>
          </cell>
        </row>
        <row r="766">
          <cell r="A766">
            <v>313570</v>
          </cell>
          <cell r="B766" t="str">
            <v>JEQUITIBA</v>
          </cell>
          <cell r="C766" t="str">
            <v>MG</v>
          </cell>
          <cell r="F766">
            <v>40</v>
          </cell>
        </row>
        <row r="767">
          <cell r="A767">
            <v>110011</v>
          </cell>
          <cell r="B767" t="str">
            <v>JARU</v>
          </cell>
          <cell r="C767" t="str">
            <v>RO</v>
          </cell>
          <cell r="D767">
            <v>225218</v>
          </cell>
          <cell r="E767">
            <v>11806961</v>
          </cell>
          <cell r="F767">
            <v>139641</v>
          </cell>
          <cell r="G767">
            <v>10309920</v>
          </cell>
          <cell r="H767">
            <v>219221</v>
          </cell>
          <cell r="I767">
            <v>12313868</v>
          </cell>
        </row>
        <row r="768">
          <cell r="A768">
            <v>411120</v>
          </cell>
          <cell r="B768" t="str">
            <v>ITAPEJARA D'OESTE</v>
          </cell>
          <cell r="C768" t="str">
            <v>PR</v>
          </cell>
          <cell r="D768">
            <v>340</v>
          </cell>
          <cell r="E768">
            <v>1330528</v>
          </cell>
          <cell r="F768">
            <v>6495</v>
          </cell>
          <cell r="G768">
            <v>20971975</v>
          </cell>
          <cell r="H768">
            <v>15690</v>
          </cell>
          <cell r="I768">
            <v>28371921</v>
          </cell>
        </row>
        <row r="769">
          <cell r="A769">
            <v>500470</v>
          </cell>
          <cell r="B769" t="str">
            <v>IVINHEMA</v>
          </cell>
          <cell r="C769" t="str">
            <v>MS</v>
          </cell>
          <cell r="D769">
            <v>1363</v>
          </cell>
          <cell r="E769">
            <v>12004489</v>
          </cell>
          <cell r="F769">
            <v>43089</v>
          </cell>
          <cell r="G769">
            <v>11689804</v>
          </cell>
          <cell r="H769">
            <v>23295</v>
          </cell>
          <cell r="I769">
            <v>9486708</v>
          </cell>
        </row>
        <row r="770">
          <cell r="A770">
            <v>351070</v>
          </cell>
          <cell r="B770" t="str">
            <v>CARDOSO</v>
          </cell>
          <cell r="C770" t="str">
            <v>SP</v>
          </cell>
          <cell r="D770">
            <v>173106</v>
          </cell>
          <cell r="E770">
            <v>24668635</v>
          </cell>
          <cell r="F770">
            <v>153421</v>
          </cell>
          <cell r="G770">
            <v>23076112</v>
          </cell>
          <cell r="H770">
            <v>167973</v>
          </cell>
          <cell r="I770">
            <v>23391592</v>
          </cell>
        </row>
        <row r="771">
          <cell r="A771">
            <v>430045</v>
          </cell>
          <cell r="B771" t="str">
            <v>ALEGRIA</v>
          </cell>
          <cell r="C771" t="str">
            <v>RS</v>
          </cell>
          <cell r="D771">
            <v>87</v>
          </cell>
          <cell r="E771">
            <v>31180</v>
          </cell>
          <cell r="F771">
            <v>579</v>
          </cell>
          <cell r="G771">
            <v>38605</v>
          </cell>
          <cell r="H771">
            <v>4836</v>
          </cell>
          <cell r="I771">
            <v>80</v>
          </cell>
        </row>
        <row r="772">
          <cell r="A772">
            <v>430200</v>
          </cell>
          <cell r="B772" t="str">
            <v>BARROS CASSAL</v>
          </cell>
          <cell r="C772" t="str">
            <v>RS</v>
          </cell>
          <cell r="D772">
            <v>1921</v>
          </cell>
          <cell r="E772">
            <v>4857067</v>
          </cell>
          <cell r="F772">
            <v>388</v>
          </cell>
          <cell r="G772">
            <v>3703812</v>
          </cell>
          <cell r="H772">
            <v>652</v>
          </cell>
          <cell r="I772">
            <v>3264127</v>
          </cell>
        </row>
        <row r="773">
          <cell r="A773">
            <v>353475</v>
          </cell>
          <cell r="B773" t="str">
            <v>OUROESTE</v>
          </cell>
          <cell r="C773" t="str">
            <v>SP</v>
          </cell>
          <cell r="D773">
            <v>61460</v>
          </cell>
          <cell r="E773">
            <v>11124947</v>
          </cell>
          <cell r="F773">
            <v>93301</v>
          </cell>
          <cell r="G773">
            <v>11565173</v>
          </cell>
          <cell r="H773">
            <v>173549</v>
          </cell>
          <cell r="I773">
            <v>14220102</v>
          </cell>
        </row>
        <row r="774">
          <cell r="A774">
            <v>500750</v>
          </cell>
          <cell r="B774" t="str">
            <v>ROCHEDO</v>
          </cell>
          <cell r="C774" t="str">
            <v>MS</v>
          </cell>
          <cell r="F774">
            <v>26117</v>
          </cell>
          <cell r="G774">
            <v>14386490</v>
          </cell>
          <cell r="H774">
            <v>30482</v>
          </cell>
          <cell r="I774">
            <v>13023099</v>
          </cell>
        </row>
        <row r="775">
          <cell r="A775">
            <v>420535</v>
          </cell>
          <cell r="B775" t="str">
            <v>FLOR DO SERTAO</v>
          </cell>
          <cell r="C775" t="str">
            <v>SC</v>
          </cell>
          <cell r="F775">
            <v>2241</v>
          </cell>
          <cell r="G775">
            <v>7646247</v>
          </cell>
          <cell r="H775">
            <v>430</v>
          </cell>
          <cell r="I775">
            <v>8622145</v>
          </cell>
        </row>
        <row r="776">
          <cell r="A776">
            <v>431450</v>
          </cell>
          <cell r="B776" t="str">
            <v>PINHEIRO MACHADO</v>
          </cell>
          <cell r="C776" t="str">
            <v>RS</v>
          </cell>
          <cell r="D776">
            <v>15161</v>
          </cell>
          <cell r="E776">
            <v>442431843</v>
          </cell>
          <cell r="F776">
            <v>143226</v>
          </cell>
          <cell r="G776">
            <v>220194423</v>
          </cell>
          <cell r="H776">
            <v>69549</v>
          </cell>
          <cell r="I776">
            <v>346118283</v>
          </cell>
        </row>
        <row r="777">
          <cell r="A777">
            <v>352470</v>
          </cell>
          <cell r="B777" t="str">
            <v>JAGUARIUNA</v>
          </cell>
          <cell r="C777" t="str">
            <v>SP</v>
          </cell>
          <cell r="G777">
            <v>0</v>
          </cell>
          <cell r="I777">
            <v>1020</v>
          </cell>
        </row>
        <row r="778">
          <cell r="A778">
            <v>412570</v>
          </cell>
          <cell r="B778" t="str">
            <v>SAO MIGUEL DO IGUACU</v>
          </cell>
          <cell r="C778" t="str">
            <v>PR</v>
          </cell>
          <cell r="F778">
            <v>6975</v>
          </cell>
          <cell r="G778">
            <v>583969</v>
          </cell>
          <cell r="I778">
            <v>2684388</v>
          </cell>
        </row>
        <row r="779">
          <cell r="A779">
            <v>320510</v>
          </cell>
          <cell r="B779" t="str">
            <v>VIANA</v>
          </cell>
          <cell r="C779" t="str">
            <v>ES</v>
          </cell>
          <cell r="D779">
            <v>829</v>
          </cell>
          <cell r="F779">
            <v>212</v>
          </cell>
          <cell r="H779">
            <v>1</v>
          </cell>
        </row>
        <row r="780">
          <cell r="A780">
            <v>354920</v>
          </cell>
          <cell r="B780" t="str">
            <v>SAO JOAO DAS DUAS PONTES</v>
          </cell>
          <cell r="C780" t="str">
            <v>SP</v>
          </cell>
          <cell r="D780">
            <v>1446</v>
          </cell>
          <cell r="E780">
            <v>1801792</v>
          </cell>
          <cell r="F780">
            <v>147</v>
          </cell>
          <cell r="G780">
            <v>1433499</v>
          </cell>
          <cell r="H780">
            <v>170</v>
          </cell>
          <cell r="I780">
            <v>2149045</v>
          </cell>
        </row>
        <row r="781">
          <cell r="A781">
            <v>350600</v>
          </cell>
          <cell r="B781" t="str">
            <v>BAURU</v>
          </cell>
          <cell r="C781" t="str">
            <v>SP</v>
          </cell>
          <cell r="H781">
            <v>64888</v>
          </cell>
          <cell r="I781">
            <v>351693429</v>
          </cell>
        </row>
        <row r="782">
          <cell r="A782">
            <v>351860</v>
          </cell>
          <cell r="B782" t="str">
            <v>GUARIBA</v>
          </cell>
          <cell r="C782" t="str">
            <v>SP</v>
          </cell>
          <cell r="D782">
            <v>3146</v>
          </cell>
          <cell r="E782">
            <v>27702280</v>
          </cell>
          <cell r="F782">
            <v>183089</v>
          </cell>
          <cell r="G782">
            <v>38210463</v>
          </cell>
          <cell r="H782">
            <v>9039</v>
          </cell>
          <cell r="I782">
            <v>28932622</v>
          </cell>
        </row>
        <row r="783">
          <cell r="A783">
            <v>421530</v>
          </cell>
          <cell r="B783" t="str">
            <v>SALETE</v>
          </cell>
          <cell r="C783" t="str">
            <v>SC</v>
          </cell>
          <cell r="D783">
            <v>3999</v>
          </cell>
          <cell r="E783">
            <v>2965256</v>
          </cell>
          <cell r="F783">
            <v>693</v>
          </cell>
          <cell r="G783">
            <v>2554483</v>
          </cell>
          <cell r="H783">
            <v>555</v>
          </cell>
          <cell r="I783">
            <v>2507067</v>
          </cell>
        </row>
        <row r="784">
          <cell r="A784">
            <v>420650</v>
          </cell>
          <cell r="B784" t="str">
            <v>GUARAMIRIM</v>
          </cell>
          <cell r="C784" t="str">
            <v>SC</v>
          </cell>
          <cell r="F784">
            <v>101220</v>
          </cell>
          <cell r="G784">
            <v>14098778</v>
          </cell>
          <cell r="H784">
            <v>228613</v>
          </cell>
          <cell r="I784">
            <v>18790044</v>
          </cell>
        </row>
        <row r="785">
          <cell r="A785">
            <v>421490</v>
          </cell>
          <cell r="B785" t="str">
            <v>RIO FORTUNA</v>
          </cell>
          <cell r="C785" t="str">
            <v>SC</v>
          </cell>
          <cell r="F785">
            <v>59437</v>
          </cell>
          <cell r="G785">
            <v>3961943</v>
          </cell>
          <cell r="H785">
            <v>32108</v>
          </cell>
          <cell r="I785">
            <v>4530629</v>
          </cell>
        </row>
        <row r="786">
          <cell r="A786">
            <v>431162</v>
          </cell>
          <cell r="B786" t="str">
            <v>LINDOLFO COLLOR</v>
          </cell>
          <cell r="C786" t="str">
            <v>RS</v>
          </cell>
        </row>
        <row r="787">
          <cell r="A787">
            <v>110005</v>
          </cell>
          <cell r="B787" t="str">
            <v>CEREJEIRAS</v>
          </cell>
          <cell r="C787" t="str">
            <v>RO</v>
          </cell>
          <cell r="F787">
            <v>3206</v>
          </cell>
          <cell r="G787">
            <v>94701</v>
          </cell>
          <cell r="H787">
            <v>6456</v>
          </cell>
          <cell r="I787">
            <v>3260</v>
          </cell>
        </row>
        <row r="788">
          <cell r="A788">
            <v>353120</v>
          </cell>
          <cell r="B788" t="str">
            <v>MONTE ALEGRE DO SUL</v>
          </cell>
          <cell r="C788" t="str">
            <v>SP</v>
          </cell>
          <cell r="D788">
            <v>63463</v>
          </cell>
          <cell r="E788">
            <v>5544777</v>
          </cell>
          <cell r="F788">
            <v>52436</v>
          </cell>
          <cell r="G788">
            <v>3526987</v>
          </cell>
          <cell r="H788">
            <v>50019</v>
          </cell>
          <cell r="I788">
            <v>11169103</v>
          </cell>
        </row>
        <row r="789">
          <cell r="A789">
            <v>293190</v>
          </cell>
          <cell r="B789" t="str">
            <v>TUCANO</v>
          </cell>
          <cell r="C789" t="str">
            <v>BA</v>
          </cell>
        </row>
        <row r="790">
          <cell r="A790">
            <v>411540</v>
          </cell>
          <cell r="B790" t="str">
            <v>MARMELEIRO</v>
          </cell>
          <cell r="C790" t="str">
            <v>PR</v>
          </cell>
          <cell r="F790">
            <v>96225</v>
          </cell>
          <cell r="G790">
            <v>40409</v>
          </cell>
          <cell r="H790">
            <v>153749</v>
          </cell>
          <cell r="I790">
            <v>508009</v>
          </cell>
        </row>
        <row r="791">
          <cell r="A791">
            <v>432149</v>
          </cell>
          <cell r="B791" t="str">
            <v>TOROPI</v>
          </cell>
          <cell r="C791" t="str">
            <v>RS</v>
          </cell>
          <cell r="D791">
            <v>611</v>
          </cell>
          <cell r="E791">
            <v>276143</v>
          </cell>
          <cell r="F791">
            <v>175</v>
          </cell>
          <cell r="G791">
            <v>271432</v>
          </cell>
          <cell r="H791">
            <v>3022</v>
          </cell>
          <cell r="I791">
            <v>361752</v>
          </cell>
        </row>
        <row r="792">
          <cell r="A792">
            <v>351020</v>
          </cell>
          <cell r="B792" t="str">
            <v>CAPAO BONITO</v>
          </cell>
          <cell r="C792" t="str">
            <v>SP</v>
          </cell>
          <cell r="H792">
            <v>46194966</v>
          </cell>
          <cell r="I792">
            <v>92789915</v>
          </cell>
        </row>
        <row r="793">
          <cell r="A793">
            <v>421470</v>
          </cell>
          <cell r="B793" t="str">
            <v>RIO DOS CEDROS</v>
          </cell>
          <cell r="C793" t="str">
            <v>SC</v>
          </cell>
          <cell r="D793">
            <v>257</v>
          </cell>
          <cell r="E793">
            <v>15105</v>
          </cell>
          <cell r="F793">
            <v>1025</v>
          </cell>
          <cell r="G793">
            <v>64900</v>
          </cell>
          <cell r="H793">
            <v>100</v>
          </cell>
          <cell r="I793">
            <v>72120</v>
          </cell>
        </row>
        <row r="794">
          <cell r="A794">
            <v>521310</v>
          </cell>
          <cell r="B794" t="str">
            <v>MINEIROS</v>
          </cell>
          <cell r="C794" t="str">
            <v>GO</v>
          </cell>
          <cell r="E794">
            <v>37746</v>
          </cell>
          <cell r="H794">
            <v>44</v>
          </cell>
          <cell r="I794">
            <v>1711471</v>
          </cell>
        </row>
        <row r="795">
          <cell r="A795">
            <v>410832</v>
          </cell>
          <cell r="B795" t="str">
            <v>FRANCISCO ALVES</v>
          </cell>
          <cell r="C795" t="str">
            <v>PR</v>
          </cell>
          <cell r="D795">
            <v>6033</v>
          </cell>
          <cell r="E795">
            <v>2998303</v>
          </cell>
          <cell r="F795">
            <v>5277</v>
          </cell>
          <cell r="G795">
            <v>2497634</v>
          </cell>
          <cell r="H795">
            <v>18481</v>
          </cell>
          <cell r="I795">
            <v>244524</v>
          </cell>
        </row>
        <row r="796">
          <cell r="A796">
            <v>412360</v>
          </cell>
          <cell r="B796" t="str">
            <v>SANTA INES</v>
          </cell>
          <cell r="C796" t="str">
            <v>PR</v>
          </cell>
          <cell r="E796">
            <v>5020</v>
          </cell>
          <cell r="F796">
            <v>25014</v>
          </cell>
          <cell r="G796">
            <v>426867</v>
          </cell>
          <cell r="H796">
            <v>29275</v>
          </cell>
        </row>
        <row r="797">
          <cell r="A797">
            <v>500315</v>
          </cell>
          <cell r="B797" t="str">
            <v>CORONEL SAPUCAIA</v>
          </cell>
          <cell r="C797" t="str">
            <v>MS</v>
          </cell>
          <cell r="H797">
            <v>17350</v>
          </cell>
          <cell r="I797">
            <v>1098692</v>
          </cell>
        </row>
        <row r="798">
          <cell r="A798">
            <v>313560</v>
          </cell>
          <cell r="B798" t="str">
            <v>JEQUITAI</v>
          </cell>
          <cell r="C798" t="str">
            <v>MG</v>
          </cell>
          <cell r="F798">
            <v>10380</v>
          </cell>
          <cell r="G798">
            <v>21</v>
          </cell>
        </row>
        <row r="799">
          <cell r="A799">
            <v>352250</v>
          </cell>
          <cell r="B799" t="str">
            <v>ITAPEVI</v>
          </cell>
          <cell r="C799" t="str">
            <v>SP</v>
          </cell>
          <cell r="F799">
            <v>30</v>
          </cell>
          <cell r="G799">
            <v>29383980</v>
          </cell>
          <cell r="H799">
            <v>17669</v>
          </cell>
          <cell r="I799">
            <v>27513670</v>
          </cell>
        </row>
        <row r="800">
          <cell r="A800">
            <v>310260</v>
          </cell>
          <cell r="B800" t="str">
            <v>ANDRADAS</v>
          </cell>
          <cell r="C800" t="str">
            <v>MG</v>
          </cell>
          <cell r="G800">
            <v>218357</v>
          </cell>
        </row>
        <row r="801">
          <cell r="A801">
            <v>313060</v>
          </cell>
          <cell r="B801" t="str">
            <v>INCONFIDENTES</v>
          </cell>
          <cell r="C801" t="str">
            <v>MG</v>
          </cell>
          <cell r="G801">
            <v>3000</v>
          </cell>
        </row>
        <row r="802">
          <cell r="A802">
            <v>313620</v>
          </cell>
          <cell r="B802" t="str">
            <v>JOAO MONLEVADE</v>
          </cell>
          <cell r="C802" t="str">
            <v>MG</v>
          </cell>
          <cell r="G802">
            <v>590</v>
          </cell>
        </row>
        <row r="803">
          <cell r="A803">
            <v>311787</v>
          </cell>
          <cell r="B803" t="str">
            <v>CONFINS</v>
          </cell>
          <cell r="C803" t="str">
            <v>MG</v>
          </cell>
          <cell r="F803">
            <v>2723</v>
          </cell>
          <cell r="G803">
            <v>7006</v>
          </cell>
        </row>
        <row r="804">
          <cell r="A804">
            <v>311860</v>
          </cell>
          <cell r="B804" t="str">
            <v>CONTAGEM</v>
          </cell>
          <cell r="C804" t="str">
            <v>MG</v>
          </cell>
          <cell r="F804">
            <v>40</v>
          </cell>
          <cell r="G804">
            <v>220</v>
          </cell>
        </row>
        <row r="805">
          <cell r="A805">
            <v>354150</v>
          </cell>
          <cell r="B805" t="str">
            <v>PRESIDENTE VENCESLAU</v>
          </cell>
          <cell r="C805" t="str">
            <v>SP</v>
          </cell>
          <cell r="E805">
            <v>485</v>
          </cell>
          <cell r="F805">
            <v>96102</v>
          </cell>
          <cell r="H805">
            <v>192196</v>
          </cell>
        </row>
        <row r="806">
          <cell r="A806">
            <v>312940</v>
          </cell>
          <cell r="B806" t="str">
            <v>IBERTIOGA</v>
          </cell>
          <cell r="C806" t="str">
            <v>MG</v>
          </cell>
          <cell r="G806">
            <v>500</v>
          </cell>
        </row>
        <row r="807">
          <cell r="A807">
            <v>420190</v>
          </cell>
          <cell r="B807" t="str">
            <v>AURORA</v>
          </cell>
          <cell r="C807" t="str">
            <v>SC</v>
          </cell>
          <cell r="D807">
            <v>1484</v>
          </cell>
          <cell r="F807">
            <v>156</v>
          </cell>
          <cell r="H807">
            <v>170</v>
          </cell>
        </row>
        <row r="808">
          <cell r="A808">
            <v>310370</v>
          </cell>
          <cell r="B808" t="str">
            <v>ARAPONGA</v>
          </cell>
          <cell r="C808" t="str">
            <v>MG</v>
          </cell>
          <cell r="F808">
            <v>3013</v>
          </cell>
        </row>
        <row r="809">
          <cell r="A809">
            <v>315217</v>
          </cell>
          <cell r="B809" t="str">
            <v>PONTO DOS VOLANTES</v>
          </cell>
          <cell r="C809" t="str">
            <v>MG</v>
          </cell>
          <cell r="F809">
            <v>17498</v>
          </cell>
        </row>
        <row r="810">
          <cell r="A810">
            <v>310205</v>
          </cell>
          <cell r="B810" t="str">
            <v>ALTO CAPARAO</v>
          </cell>
          <cell r="C810" t="str">
            <v>MG</v>
          </cell>
          <cell r="F810">
            <v>1235</v>
          </cell>
        </row>
        <row r="811">
          <cell r="A811">
            <v>317080</v>
          </cell>
          <cell r="B811" t="str">
            <v>VARZEA DA PALMA</v>
          </cell>
          <cell r="C811" t="str">
            <v>MG</v>
          </cell>
          <cell r="F811">
            <v>76224</v>
          </cell>
        </row>
        <row r="812">
          <cell r="A812">
            <v>312050</v>
          </cell>
          <cell r="B812" t="str">
            <v>CRISTINA</v>
          </cell>
          <cell r="C812" t="str">
            <v>MG</v>
          </cell>
          <cell r="F812">
            <v>565</v>
          </cell>
        </row>
        <row r="813">
          <cell r="A813">
            <v>354260</v>
          </cell>
          <cell r="B813" t="str">
            <v>REGISTRO</v>
          </cell>
          <cell r="C813" t="str">
            <v>SP</v>
          </cell>
          <cell r="F813">
            <v>15</v>
          </cell>
        </row>
        <row r="814">
          <cell r="A814">
            <v>316400</v>
          </cell>
          <cell r="B814" t="str">
            <v>SAO PEDRO DOS FERROS</v>
          </cell>
          <cell r="C814" t="str">
            <v>MG</v>
          </cell>
          <cell r="F814">
            <v>64</v>
          </cell>
        </row>
        <row r="815">
          <cell r="A815">
            <v>312125</v>
          </cell>
          <cell r="B815" t="str">
            <v>DELTA</v>
          </cell>
          <cell r="C815" t="str">
            <v>MG</v>
          </cell>
          <cell r="F815">
            <v>171</v>
          </cell>
        </row>
        <row r="816">
          <cell r="A816">
            <v>316557</v>
          </cell>
          <cell r="B816" t="str">
            <v>SENADOR AMARAL</v>
          </cell>
          <cell r="C816" t="str">
            <v>MG</v>
          </cell>
          <cell r="F816">
            <v>350</v>
          </cell>
        </row>
        <row r="817">
          <cell r="A817">
            <v>313790</v>
          </cell>
          <cell r="B817" t="str">
            <v>LAMIM</v>
          </cell>
          <cell r="C817" t="str">
            <v>MG</v>
          </cell>
          <cell r="F817">
            <v>1069</v>
          </cell>
        </row>
        <row r="818">
          <cell r="A818">
            <v>316200</v>
          </cell>
          <cell r="B818" t="str">
            <v>SAO GONCALO DO SAPUCAI</v>
          </cell>
          <cell r="C818" t="str">
            <v>MG</v>
          </cell>
          <cell r="F818">
            <v>30</v>
          </cell>
        </row>
        <row r="819">
          <cell r="A819">
            <v>311820</v>
          </cell>
          <cell r="B819" t="str">
            <v>CONQUISTA</v>
          </cell>
          <cell r="C819" t="str">
            <v>MG</v>
          </cell>
        </row>
        <row r="820">
          <cell r="A820">
            <v>315420</v>
          </cell>
          <cell r="B820" t="str">
            <v>RESENDE COSTA</v>
          </cell>
          <cell r="C820" t="str">
            <v>MG</v>
          </cell>
          <cell r="F820">
            <v>161</v>
          </cell>
        </row>
        <row r="821">
          <cell r="A821">
            <v>314053</v>
          </cell>
          <cell r="B821" t="str">
            <v>MARTINS SOARES</v>
          </cell>
          <cell r="C821" t="str">
            <v>MG</v>
          </cell>
        </row>
        <row r="822">
          <cell r="A822">
            <v>421205</v>
          </cell>
          <cell r="B822" t="str">
            <v>PALMEIRA</v>
          </cell>
          <cell r="C822" t="str">
            <v>SC</v>
          </cell>
          <cell r="D822">
            <v>42649</v>
          </cell>
          <cell r="E822">
            <v>9151237</v>
          </cell>
          <cell r="F822">
            <v>9542</v>
          </cell>
          <cell r="G822">
            <v>8184622</v>
          </cell>
          <cell r="H822">
            <v>18144</v>
          </cell>
          <cell r="I822">
            <v>6669063</v>
          </cell>
        </row>
        <row r="823">
          <cell r="A823">
            <v>421970</v>
          </cell>
          <cell r="B823" t="str">
            <v>XAXIM</v>
          </cell>
          <cell r="C823" t="str">
            <v>SC</v>
          </cell>
          <cell r="D823">
            <v>203713</v>
          </cell>
          <cell r="E823">
            <v>57431450</v>
          </cell>
          <cell r="F823">
            <v>103830</v>
          </cell>
          <cell r="G823">
            <v>62414885</v>
          </cell>
          <cell r="H823">
            <v>154509</v>
          </cell>
          <cell r="I823">
            <v>62563448</v>
          </cell>
        </row>
        <row r="824">
          <cell r="A824">
            <v>420800</v>
          </cell>
          <cell r="B824" t="str">
            <v>ITA</v>
          </cell>
          <cell r="C824" t="str">
            <v>SC</v>
          </cell>
          <cell r="D824">
            <v>24226</v>
          </cell>
          <cell r="E824">
            <v>1547998</v>
          </cell>
          <cell r="F824">
            <v>23373</v>
          </cell>
          <cell r="G824">
            <v>1446567</v>
          </cell>
          <cell r="H824">
            <v>1020</v>
          </cell>
          <cell r="I824">
            <v>39681</v>
          </cell>
        </row>
        <row r="825">
          <cell r="A825">
            <v>421180</v>
          </cell>
          <cell r="B825" t="str">
            <v>OURO</v>
          </cell>
          <cell r="C825" t="str">
            <v>SC</v>
          </cell>
          <cell r="D825">
            <v>19841</v>
          </cell>
          <cell r="E825">
            <v>20589538</v>
          </cell>
          <cell r="F825">
            <v>3403</v>
          </cell>
          <cell r="G825">
            <v>19952984</v>
          </cell>
          <cell r="H825">
            <v>300</v>
          </cell>
          <cell r="I825">
            <v>259937</v>
          </cell>
        </row>
        <row r="826">
          <cell r="A826">
            <v>353710</v>
          </cell>
          <cell r="B826" t="str">
            <v>PEDREIRA</v>
          </cell>
          <cell r="C826" t="str">
            <v>SP</v>
          </cell>
          <cell r="F826">
            <v>172569</v>
          </cell>
          <cell r="G826">
            <v>13872496</v>
          </cell>
          <cell r="H826">
            <v>48860</v>
          </cell>
          <cell r="I826">
            <v>14735639</v>
          </cell>
        </row>
        <row r="827">
          <cell r="A827">
            <v>330580</v>
          </cell>
          <cell r="B827" t="str">
            <v>TERESOPOLIS</v>
          </cell>
          <cell r="C827" t="str">
            <v>RJ</v>
          </cell>
          <cell r="D827">
            <v>546633</v>
          </cell>
          <cell r="E827">
            <v>62181557</v>
          </cell>
          <cell r="F827">
            <v>117070</v>
          </cell>
          <cell r="G827">
            <v>49218717</v>
          </cell>
          <cell r="H827">
            <v>25039</v>
          </cell>
          <cell r="I827">
            <v>8001807</v>
          </cell>
        </row>
        <row r="828">
          <cell r="A828">
            <v>412850</v>
          </cell>
          <cell r="B828" t="str">
            <v>WENCESLAU BRAZ</v>
          </cell>
          <cell r="C828" t="str">
            <v>PR</v>
          </cell>
          <cell r="F828">
            <v>59069</v>
          </cell>
          <cell r="G828">
            <v>7386790</v>
          </cell>
          <cell r="H828">
            <v>156840</v>
          </cell>
          <cell r="I828">
            <v>20058704</v>
          </cell>
        </row>
        <row r="829">
          <cell r="A829">
            <v>353715</v>
          </cell>
          <cell r="B829" t="str">
            <v>PEDRINHAS PAULISTA</v>
          </cell>
          <cell r="C829" t="str">
            <v>SP</v>
          </cell>
          <cell r="D829">
            <v>914</v>
          </cell>
          <cell r="E829">
            <v>107659</v>
          </cell>
          <cell r="F829">
            <v>1083</v>
          </cell>
          <cell r="G829">
            <v>3696098</v>
          </cell>
          <cell r="H829">
            <v>493</v>
          </cell>
          <cell r="I829">
            <v>2750105</v>
          </cell>
        </row>
        <row r="830">
          <cell r="A830">
            <v>290680</v>
          </cell>
          <cell r="B830" t="str">
            <v>CANSANCAO</v>
          </cell>
          <cell r="C830" t="str">
            <v>BA</v>
          </cell>
          <cell r="E830">
            <v>13846156</v>
          </cell>
          <cell r="F830">
            <v>60</v>
          </cell>
          <cell r="G830">
            <v>11887069</v>
          </cell>
          <cell r="H830">
            <v>105740</v>
          </cell>
          <cell r="I830">
            <v>14239683</v>
          </cell>
        </row>
        <row r="831">
          <cell r="A831">
            <v>110094</v>
          </cell>
          <cell r="B831" t="str">
            <v>CUJUBIM</v>
          </cell>
          <cell r="C831" t="str">
            <v>RO</v>
          </cell>
          <cell r="D831">
            <v>75027</v>
          </cell>
          <cell r="E831">
            <v>9072051</v>
          </cell>
          <cell r="F831">
            <v>103709</v>
          </cell>
          <cell r="G831">
            <v>9609320</v>
          </cell>
          <cell r="H831">
            <v>112165</v>
          </cell>
          <cell r="I831">
            <v>8014407</v>
          </cell>
        </row>
        <row r="832">
          <cell r="A832">
            <v>354930</v>
          </cell>
          <cell r="B832" t="str">
            <v>SAO JOAO DO PAU D'ALHO</v>
          </cell>
          <cell r="C832" t="str">
            <v>SP</v>
          </cell>
          <cell r="E832">
            <v>2415548</v>
          </cell>
        </row>
        <row r="833">
          <cell r="A833">
            <v>351570</v>
          </cell>
          <cell r="B833" t="str">
            <v>FERRAZ DE VASCONCELOS</v>
          </cell>
          <cell r="C833" t="str">
            <v>SP</v>
          </cell>
          <cell r="D833">
            <v>142053</v>
          </cell>
          <cell r="E833">
            <v>15174578</v>
          </cell>
          <cell r="F833">
            <v>1624131</v>
          </cell>
          <cell r="G833">
            <v>148514677</v>
          </cell>
          <cell r="H833">
            <v>1537635</v>
          </cell>
          <cell r="I833">
            <v>145752448</v>
          </cell>
        </row>
        <row r="834">
          <cell r="A834">
            <v>410750</v>
          </cell>
          <cell r="B834" t="str">
            <v>ENGENHEIRO BELTRAO</v>
          </cell>
          <cell r="C834" t="str">
            <v>PR</v>
          </cell>
          <cell r="D834">
            <v>94</v>
          </cell>
          <cell r="E834">
            <v>249171</v>
          </cell>
          <cell r="F834">
            <v>323942</v>
          </cell>
          <cell r="H834">
            <v>295266</v>
          </cell>
          <cell r="I834">
            <v>14931482</v>
          </cell>
        </row>
        <row r="835">
          <cell r="A835">
            <v>432045</v>
          </cell>
          <cell r="B835" t="str">
            <v>SERIO</v>
          </cell>
          <cell r="C835" t="str">
            <v>RS</v>
          </cell>
        </row>
        <row r="836">
          <cell r="A836">
            <v>412402</v>
          </cell>
          <cell r="B836" t="str">
            <v>SANTA TEREZA DO OESTE</v>
          </cell>
          <cell r="C836" t="str">
            <v>PR</v>
          </cell>
          <cell r="D836">
            <v>70</v>
          </cell>
          <cell r="E836">
            <v>52419</v>
          </cell>
          <cell r="F836">
            <v>301</v>
          </cell>
          <cell r="G836">
            <v>6315</v>
          </cell>
          <cell r="H836">
            <v>249</v>
          </cell>
          <cell r="I836">
            <v>974977</v>
          </cell>
        </row>
        <row r="837">
          <cell r="A837">
            <v>355310</v>
          </cell>
          <cell r="B837" t="str">
            <v>TAIACU</v>
          </cell>
          <cell r="C837" t="str">
            <v>SP</v>
          </cell>
        </row>
        <row r="838">
          <cell r="A838">
            <v>320270</v>
          </cell>
          <cell r="B838" t="str">
            <v>ITAGUACU</v>
          </cell>
          <cell r="C838" t="str">
            <v>ES</v>
          </cell>
        </row>
        <row r="839">
          <cell r="A839">
            <v>431217</v>
          </cell>
          <cell r="B839" t="str">
            <v>MATO QUEIMADO</v>
          </cell>
          <cell r="C839" t="str">
            <v>RS</v>
          </cell>
          <cell r="D839">
            <v>106</v>
          </cell>
          <cell r="E839">
            <v>130829</v>
          </cell>
          <cell r="F839">
            <v>682</v>
          </cell>
          <cell r="G839">
            <v>19673</v>
          </cell>
          <cell r="H839">
            <v>877</v>
          </cell>
          <cell r="I839">
            <v>23973</v>
          </cell>
        </row>
        <row r="840">
          <cell r="A840">
            <v>350810</v>
          </cell>
          <cell r="B840" t="str">
            <v>BURITAMA</v>
          </cell>
          <cell r="C840" t="str">
            <v>SP</v>
          </cell>
          <cell r="E840">
            <v>32016</v>
          </cell>
          <cell r="F840">
            <v>223808</v>
          </cell>
          <cell r="G840">
            <v>1111031</v>
          </cell>
          <cell r="H840">
            <v>189443</v>
          </cell>
          <cell r="I840">
            <v>1184461</v>
          </cell>
        </row>
        <row r="841">
          <cell r="A841">
            <v>410160</v>
          </cell>
          <cell r="B841" t="str">
            <v>ARAPOTI</v>
          </cell>
          <cell r="C841" t="str">
            <v>PR</v>
          </cell>
          <cell r="F841">
            <v>3677</v>
          </cell>
          <cell r="G841">
            <v>8806692</v>
          </cell>
          <cell r="H841">
            <v>220761</v>
          </cell>
          <cell r="I841">
            <v>41129095</v>
          </cell>
        </row>
        <row r="842">
          <cell r="A842">
            <v>411729</v>
          </cell>
          <cell r="B842" t="str">
            <v>NOVO ITACOLOMI</v>
          </cell>
          <cell r="C842" t="str">
            <v>PR</v>
          </cell>
          <cell r="D842">
            <v>3650</v>
          </cell>
          <cell r="E842">
            <v>5516530</v>
          </cell>
          <cell r="F842">
            <v>1653</v>
          </cell>
          <cell r="G842">
            <v>4673612</v>
          </cell>
          <cell r="H842">
            <v>217</v>
          </cell>
          <cell r="I842">
            <v>4388700</v>
          </cell>
        </row>
        <row r="843">
          <cell r="A843">
            <v>421775</v>
          </cell>
          <cell r="B843" t="str">
            <v>SUL BRASIL</v>
          </cell>
          <cell r="C843" t="str">
            <v>SC</v>
          </cell>
          <cell r="G843">
            <v>12382349</v>
          </cell>
          <cell r="I843">
            <v>19076402</v>
          </cell>
        </row>
        <row r="844">
          <cell r="A844">
            <v>420780</v>
          </cell>
          <cell r="B844" t="str">
            <v>IRANI</v>
          </cell>
          <cell r="C844" t="str">
            <v>SC</v>
          </cell>
          <cell r="E844">
            <v>461341</v>
          </cell>
          <cell r="F844">
            <v>50123</v>
          </cell>
          <cell r="G844">
            <v>5182529</v>
          </cell>
          <cell r="H844">
            <v>113014</v>
          </cell>
          <cell r="I844">
            <v>7775113</v>
          </cell>
        </row>
        <row r="845">
          <cell r="A845">
            <v>431080</v>
          </cell>
          <cell r="B845" t="str">
            <v>IVOTI</v>
          </cell>
          <cell r="C845" t="str">
            <v>RS</v>
          </cell>
        </row>
        <row r="846">
          <cell r="A846">
            <v>421590</v>
          </cell>
          <cell r="B846" t="str">
            <v>SAO BONIFACIO</v>
          </cell>
          <cell r="C846" t="str">
            <v>SC</v>
          </cell>
          <cell r="D846">
            <v>1185</v>
          </cell>
          <cell r="F846">
            <v>401</v>
          </cell>
          <cell r="G846">
            <v>1775928</v>
          </cell>
          <cell r="H846">
            <v>802</v>
          </cell>
          <cell r="I846">
            <v>6818736</v>
          </cell>
        </row>
        <row r="847">
          <cell r="A847">
            <v>420475</v>
          </cell>
          <cell r="B847" t="str">
            <v>CUNHATAI</v>
          </cell>
          <cell r="C847" t="str">
            <v>SC</v>
          </cell>
          <cell r="F847">
            <v>23787</v>
          </cell>
          <cell r="G847">
            <v>1395615</v>
          </cell>
          <cell r="H847">
            <v>33067</v>
          </cell>
          <cell r="I847">
            <v>4064097</v>
          </cell>
        </row>
        <row r="848">
          <cell r="A848">
            <v>351820</v>
          </cell>
          <cell r="B848" t="str">
            <v>GUARARAPES</v>
          </cell>
          <cell r="C848" t="str">
            <v>SP</v>
          </cell>
          <cell r="F848">
            <v>9782</v>
          </cell>
          <cell r="G848">
            <v>7627010</v>
          </cell>
          <cell r="H848">
            <v>1242909</v>
          </cell>
          <cell r="I848">
            <v>16438670</v>
          </cell>
        </row>
        <row r="849">
          <cell r="A849">
            <v>352350</v>
          </cell>
          <cell r="B849" t="str">
            <v>ITATINGA</v>
          </cell>
          <cell r="C849" t="str">
            <v>SP</v>
          </cell>
          <cell r="D849">
            <v>755</v>
          </cell>
          <cell r="E849">
            <v>11521210</v>
          </cell>
          <cell r="F849">
            <v>3282</v>
          </cell>
          <cell r="G849">
            <v>16768690</v>
          </cell>
          <cell r="H849">
            <v>2452</v>
          </cell>
          <cell r="I849">
            <v>6332769</v>
          </cell>
        </row>
        <row r="850">
          <cell r="A850">
            <v>350530</v>
          </cell>
          <cell r="B850" t="str">
            <v>BARRA BONITA</v>
          </cell>
          <cell r="C850" t="str">
            <v>SP</v>
          </cell>
          <cell r="G850">
            <v>6734047</v>
          </cell>
          <cell r="H850">
            <v>163647</v>
          </cell>
          <cell r="I850">
            <v>41257870</v>
          </cell>
        </row>
        <row r="851">
          <cell r="A851">
            <v>355700</v>
          </cell>
          <cell r="B851" t="str">
            <v>VOTORANTIM</v>
          </cell>
          <cell r="C851" t="str">
            <v>SP</v>
          </cell>
          <cell r="H851">
            <v>190563</v>
          </cell>
          <cell r="I851">
            <v>59192769</v>
          </cell>
        </row>
        <row r="852">
          <cell r="A852">
            <v>352060</v>
          </cell>
          <cell r="B852" t="str">
            <v>INDIANA</v>
          </cell>
          <cell r="C852" t="str">
            <v>SP</v>
          </cell>
          <cell r="F852">
            <v>6077</v>
          </cell>
          <cell r="G852">
            <v>4143733</v>
          </cell>
          <cell r="H852">
            <v>31867</v>
          </cell>
          <cell r="I852">
            <v>6232734</v>
          </cell>
        </row>
        <row r="853">
          <cell r="A853">
            <v>420370</v>
          </cell>
          <cell r="B853" t="str">
            <v>CANELINHA</v>
          </cell>
          <cell r="C853" t="str">
            <v>SC</v>
          </cell>
          <cell r="D853">
            <v>204091</v>
          </cell>
          <cell r="E853">
            <v>11748296</v>
          </cell>
          <cell r="F853">
            <v>222446</v>
          </cell>
          <cell r="G853">
            <v>18513949</v>
          </cell>
          <cell r="H853">
            <v>235281</v>
          </cell>
          <cell r="I853">
            <v>17772005</v>
          </cell>
        </row>
        <row r="854">
          <cell r="A854">
            <v>412250</v>
          </cell>
          <cell r="B854" t="str">
            <v>RONCADOR</v>
          </cell>
          <cell r="C854" t="str">
            <v>PR</v>
          </cell>
          <cell r="E854">
            <v>484702</v>
          </cell>
          <cell r="F854">
            <v>2248</v>
          </cell>
          <cell r="G854">
            <v>17926</v>
          </cell>
          <cell r="H854">
            <v>2209</v>
          </cell>
          <cell r="I854">
            <v>2301802</v>
          </cell>
        </row>
        <row r="855">
          <cell r="A855">
            <v>420310</v>
          </cell>
          <cell r="B855" t="str">
            <v>CAIBI</v>
          </cell>
          <cell r="C855" t="str">
            <v>SC</v>
          </cell>
          <cell r="F855">
            <v>94668</v>
          </cell>
          <cell r="G855">
            <v>5202065</v>
          </cell>
          <cell r="H855">
            <v>84662</v>
          </cell>
          <cell r="I855">
            <v>7796281</v>
          </cell>
        </row>
        <row r="856">
          <cell r="A856">
            <v>351380</v>
          </cell>
          <cell r="B856" t="str">
            <v>DIADEMA</v>
          </cell>
          <cell r="C856" t="str">
            <v>SP</v>
          </cell>
          <cell r="I856">
            <v>10565564</v>
          </cell>
        </row>
        <row r="857">
          <cell r="A857">
            <v>110007</v>
          </cell>
          <cell r="B857" t="str">
            <v>CORUMBIARA</v>
          </cell>
          <cell r="C857" t="str">
            <v>RO</v>
          </cell>
          <cell r="F857">
            <v>6052</v>
          </cell>
          <cell r="G857">
            <v>434624</v>
          </cell>
          <cell r="H857">
            <v>12398</v>
          </cell>
          <cell r="I857">
            <v>59757</v>
          </cell>
        </row>
        <row r="858">
          <cell r="A858">
            <v>432162</v>
          </cell>
          <cell r="B858" t="str">
            <v>TRAVESSEIRO</v>
          </cell>
          <cell r="C858" t="str">
            <v>RS</v>
          </cell>
          <cell r="I858">
            <v>553649</v>
          </cell>
        </row>
        <row r="859">
          <cell r="A859">
            <v>412700</v>
          </cell>
          <cell r="B859" t="str">
            <v>TEIXEIRA SOARES</v>
          </cell>
          <cell r="C859" t="str">
            <v>PR</v>
          </cell>
          <cell r="F859">
            <v>10</v>
          </cell>
          <cell r="G859">
            <v>15084</v>
          </cell>
          <cell r="H859">
            <v>135</v>
          </cell>
          <cell r="I859">
            <v>4180306</v>
          </cell>
        </row>
        <row r="860">
          <cell r="A860">
            <v>420060</v>
          </cell>
          <cell r="B860" t="str">
            <v>AGUAS MORNAS</v>
          </cell>
          <cell r="C860" t="str">
            <v>SC</v>
          </cell>
          <cell r="E860">
            <v>202502</v>
          </cell>
          <cell r="F860">
            <v>167816</v>
          </cell>
          <cell r="G860">
            <v>14943398</v>
          </cell>
          <cell r="H860">
            <v>149718</v>
          </cell>
          <cell r="I860">
            <v>16192457</v>
          </cell>
        </row>
        <row r="861">
          <cell r="A861">
            <v>421960</v>
          </cell>
          <cell r="B861" t="str">
            <v>XAVANTINA</v>
          </cell>
          <cell r="C861" t="str">
            <v>SC</v>
          </cell>
          <cell r="H861">
            <v>16152</v>
          </cell>
          <cell r="I861">
            <v>5248378</v>
          </cell>
        </row>
        <row r="862">
          <cell r="A862">
            <v>352280</v>
          </cell>
          <cell r="B862" t="str">
            <v>ITAPORANGA</v>
          </cell>
          <cell r="C862" t="str">
            <v>SP</v>
          </cell>
        </row>
        <row r="863">
          <cell r="A863">
            <v>351720</v>
          </cell>
          <cell r="B863" t="str">
            <v>GUAICARA</v>
          </cell>
          <cell r="C863" t="str">
            <v>SP</v>
          </cell>
          <cell r="D863">
            <v>155675</v>
          </cell>
          <cell r="E863">
            <v>522922</v>
          </cell>
          <cell r="F863">
            <v>128930</v>
          </cell>
          <cell r="G863">
            <v>10748362</v>
          </cell>
          <cell r="H863">
            <v>129911</v>
          </cell>
          <cell r="I863">
            <v>13776465</v>
          </cell>
        </row>
        <row r="864">
          <cell r="A864">
            <v>314110</v>
          </cell>
          <cell r="B864" t="str">
            <v>MATOZINHOS</v>
          </cell>
          <cell r="C864" t="str">
            <v>MG</v>
          </cell>
          <cell r="G864">
            <v>4320046</v>
          </cell>
        </row>
        <row r="865">
          <cell r="A865">
            <v>354100</v>
          </cell>
          <cell r="B865" t="str">
            <v>PRAIA GRANDE</v>
          </cell>
          <cell r="C865" t="str">
            <v>SP</v>
          </cell>
          <cell r="H865">
            <v>14113</v>
          </cell>
          <cell r="I865">
            <v>9639799</v>
          </cell>
        </row>
        <row r="866">
          <cell r="A866">
            <v>430597</v>
          </cell>
          <cell r="B866" t="str">
            <v>COXILHA</v>
          </cell>
          <cell r="C866" t="str">
            <v>RS</v>
          </cell>
          <cell r="I866">
            <v>30</v>
          </cell>
        </row>
        <row r="867">
          <cell r="A867">
            <v>313700</v>
          </cell>
          <cell r="B867" t="str">
            <v>LADAINHA</v>
          </cell>
          <cell r="C867" t="str">
            <v>MG</v>
          </cell>
          <cell r="G867">
            <v>84022</v>
          </cell>
        </row>
        <row r="868">
          <cell r="A868">
            <v>500060</v>
          </cell>
          <cell r="B868" t="str">
            <v>AMAMBAI</v>
          </cell>
          <cell r="C868" t="str">
            <v>MS</v>
          </cell>
          <cell r="H868">
            <v>8837</v>
          </cell>
          <cell r="I868">
            <v>455593</v>
          </cell>
        </row>
        <row r="869">
          <cell r="A869">
            <v>317140</v>
          </cell>
          <cell r="B869" t="str">
            <v>VIEIRAS</v>
          </cell>
          <cell r="C869" t="str">
            <v>MG</v>
          </cell>
          <cell r="H869">
            <v>1414</v>
          </cell>
          <cell r="I869">
            <v>185809</v>
          </cell>
        </row>
        <row r="870">
          <cell r="A870">
            <v>500450</v>
          </cell>
          <cell r="B870" t="str">
            <v>ITAPORA</v>
          </cell>
          <cell r="C870" t="str">
            <v>MS</v>
          </cell>
          <cell r="I870">
            <v>2441283</v>
          </cell>
        </row>
        <row r="871">
          <cell r="A871">
            <v>313500</v>
          </cell>
          <cell r="B871" t="str">
            <v>JAGUARACU</v>
          </cell>
          <cell r="C871" t="str">
            <v>MG</v>
          </cell>
          <cell r="G871">
            <v>4562</v>
          </cell>
        </row>
        <row r="872">
          <cell r="A872">
            <v>352600</v>
          </cell>
          <cell r="B872" t="str">
            <v>JUNQUEIROPOLIS</v>
          </cell>
          <cell r="C872" t="str">
            <v>SP</v>
          </cell>
          <cell r="H872">
            <v>4</v>
          </cell>
          <cell r="I872">
            <v>732</v>
          </cell>
        </row>
        <row r="873">
          <cell r="A873">
            <v>312910</v>
          </cell>
          <cell r="B873" t="str">
            <v>GURINHATA</v>
          </cell>
          <cell r="C873" t="str">
            <v>MG</v>
          </cell>
          <cell r="F873">
            <v>30460</v>
          </cell>
          <cell r="G873">
            <v>10</v>
          </cell>
        </row>
        <row r="874">
          <cell r="A874">
            <v>412450</v>
          </cell>
          <cell r="B874" t="str">
            <v>SANTO INACIO</v>
          </cell>
          <cell r="C874" t="str">
            <v>PR</v>
          </cell>
          <cell r="F874">
            <v>32567</v>
          </cell>
          <cell r="H874">
            <v>70336</v>
          </cell>
        </row>
        <row r="875">
          <cell r="A875">
            <v>320020</v>
          </cell>
          <cell r="B875" t="str">
            <v>ALEGRE</v>
          </cell>
          <cell r="C875" t="str">
            <v>ES</v>
          </cell>
        </row>
        <row r="876">
          <cell r="A876">
            <v>421715</v>
          </cell>
          <cell r="B876" t="str">
            <v>SAO MIGUEL DA BOA VISTA</v>
          </cell>
          <cell r="C876" t="str">
            <v>SC</v>
          </cell>
          <cell r="F876">
            <v>50039</v>
          </cell>
        </row>
        <row r="877">
          <cell r="A877">
            <v>351830</v>
          </cell>
          <cell r="B877" t="str">
            <v>GUARAREMA</v>
          </cell>
          <cell r="C877" t="str">
            <v>SP</v>
          </cell>
        </row>
        <row r="878">
          <cell r="A878">
            <v>315480</v>
          </cell>
          <cell r="B878" t="str">
            <v>RIO ACIMA</v>
          </cell>
          <cell r="C878" t="str">
            <v>MG</v>
          </cell>
          <cell r="F878">
            <v>21948</v>
          </cell>
          <cell r="H878">
            <v>170</v>
          </cell>
        </row>
        <row r="879">
          <cell r="A879">
            <v>315680</v>
          </cell>
          <cell r="B879" t="str">
            <v>SABINOPOLIS</v>
          </cell>
          <cell r="C879" t="str">
            <v>MG</v>
          </cell>
          <cell r="F879">
            <v>429</v>
          </cell>
        </row>
        <row r="880">
          <cell r="A880">
            <v>315445</v>
          </cell>
          <cell r="B880" t="str">
            <v>RIACHINHO</v>
          </cell>
          <cell r="C880" t="str">
            <v>MG</v>
          </cell>
          <cell r="F880">
            <v>31112</v>
          </cell>
        </row>
        <row r="881">
          <cell r="A881">
            <v>311280</v>
          </cell>
          <cell r="B881" t="str">
            <v>CAPITOLIO</v>
          </cell>
          <cell r="C881" t="str">
            <v>MG</v>
          </cell>
          <cell r="F881">
            <v>4784</v>
          </cell>
        </row>
        <row r="882">
          <cell r="A882">
            <v>411660</v>
          </cell>
          <cell r="B882" t="str">
            <v>NOVA AMERICA DA COLINA</v>
          </cell>
          <cell r="C882" t="str">
            <v>PR</v>
          </cell>
        </row>
        <row r="883">
          <cell r="A883">
            <v>312600</v>
          </cell>
          <cell r="B883" t="str">
            <v>FLORESTAL</v>
          </cell>
          <cell r="C883" t="str">
            <v>MG</v>
          </cell>
          <cell r="F883">
            <v>7</v>
          </cell>
        </row>
        <row r="884">
          <cell r="A884">
            <v>312470</v>
          </cell>
          <cell r="B884" t="str">
            <v>ESTRELA DO INDAIA</v>
          </cell>
          <cell r="C884" t="str">
            <v>MG</v>
          </cell>
          <cell r="F884">
            <v>80</v>
          </cell>
        </row>
        <row r="885">
          <cell r="A885">
            <v>313340</v>
          </cell>
          <cell r="B885" t="str">
            <v>ITAPAGIPE</v>
          </cell>
          <cell r="C885" t="str">
            <v>MG</v>
          </cell>
          <cell r="F885">
            <v>2550</v>
          </cell>
        </row>
        <row r="886">
          <cell r="A886">
            <v>353286</v>
          </cell>
          <cell r="B886" t="str">
            <v>NOVA CASTILHO</v>
          </cell>
          <cell r="C886" t="str">
            <v>SP</v>
          </cell>
        </row>
        <row r="887">
          <cell r="A887">
            <v>411570</v>
          </cell>
          <cell r="B887" t="str">
            <v>MATINHOS</v>
          </cell>
          <cell r="C887" t="str">
            <v>PR</v>
          </cell>
          <cell r="F887">
            <v>160</v>
          </cell>
        </row>
        <row r="888">
          <cell r="A888">
            <v>320050</v>
          </cell>
          <cell r="B888" t="str">
            <v>APIACA</v>
          </cell>
          <cell r="C888" t="str">
            <v>ES</v>
          </cell>
        </row>
        <row r="889">
          <cell r="A889">
            <v>320110</v>
          </cell>
          <cell r="B889" t="str">
            <v>BOM JESUS DO NORTE</v>
          </cell>
          <cell r="C889" t="str">
            <v>ES</v>
          </cell>
        </row>
        <row r="890">
          <cell r="A890">
            <v>311270</v>
          </cell>
          <cell r="B890" t="str">
            <v>CAPITAO ENEAS</v>
          </cell>
          <cell r="C890" t="str">
            <v>MG</v>
          </cell>
        </row>
        <row r="891">
          <cell r="A891">
            <v>312640</v>
          </cell>
          <cell r="B891" t="str">
            <v>FORTUNA DE MINAS</v>
          </cell>
          <cell r="C891" t="str">
            <v>MG</v>
          </cell>
          <cell r="F891">
            <v>400</v>
          </cell>
        </row>
        <row r="892">
          <cell r="A892">
            <v>315820</v>
          </cell>
          <cell r="B892" t="str">
            <v>SANTA MARIA DO SUACUI</v>
          </cell>
          <cell r="C892" t="str">
            <v>MG</v>
          </cell>
        </row>
        <row r="893">
          <cell r="A893">
            <v>314940</v>
          </cell>
          <cell r="B893" t="str">
            <v>PEDRO TEIXEIRA</v>
          </cell>
          <cell r="C893" t="str">
            <v>MG</v>
          </cell>
        </row>
        <row r="894">
          <cell r="A894">
            <v>315490</v>
          </cell>
          <cell r="B894" t="str">
            <v>RIO CASCA</v>
          </cell>
          <cell r="C894" t="str">
            <v>MG</v>
          </cell>
        </row>
        <row r="895">
          <cell r="A895">
            <v>311160</v>
          </cell>
          <cell r="B895" t="str">
            <v>CAMPOS GERAIS</v>
          </cell>
          <cell r="C895" t="str">
            <v>MG</v>
          </cell>
        </row>
        <row r="896">
          <cell r="A896">
            <v>316430</v>
          </cell>
          <cell r="B896" t="str">
            <v>SAO ROQUE DE MINAS</v>
          </cell>
          <cell r="C896" t="str">
            <v>MG</v>
          </cell>
          <cell r="F896">
            <v>102</v>
          </cell>
        </row>
        <row r="897">
          <cell r="A897">
            <v>510320</v>
          </cell>
          <cell r="B897" t="str">
            <v>COLIDER</v>
          </cell>
          <cell r="C897" t="str">
            <v>MT</v>
          </cell>
          <cell r="E897">
            <v>440179</v>
          </cell>
          <cell r="F897">
            <v>327808</v>
          </cell>
          <cell r="G897">
            <v>5728192</v>
          </cell>
          <cell r="H897">
            <v>355877</v>
          </cell>
          <cell r="I897">
            <v>5768081</v>
          </cell>
        </row>
        <row r="898">
          <cell r="A898">
            <v>412640</v>
          </cell>
          <cell r="B898" t="str">
            <v>SERTANEJA</v>
          </cell>
          <cell r="C898" t="str">
            <v>PR</v>
          </cell>
          <cell r="D898">
            <v>65343</v>
          </cell>
          <cell r="E898">
            <v>21495288</v>
          </cell>
          <cell r="F898">
            <v>58601</v>
          </cell>
          <cell r="G898">
            <v>22500848</v>
          </cell>
          <cell r="H898">
            <v>57049</v>
          </cell>
          <cell r="I898">
            <v>20587807</v>
          </cell>
        </row>
        <row r="899">
          <cell r="A899">
            <v>350290</v>
          </cell>
          <cell r="B899" t="str">
            <v>ARACOIABA DA SERRA</v>
          </cell>
          <cell r="C899" t="str">
            <v>SP</v>
          </cell>
          <cell r="F899">
            <v>42691</v>
          </cell>
          <cell r="G899">
            <v>7182024</v>
          </cell>
          <cell r="H899">
            <v>64867</v>
          </cell>
          <cell r="I899">
            <v>10348438</v>
          </cell>
        </row>
        <row r="900">
          <cell r="A900">
            <v>350510</v>
          </cell>
          <cell r="B900" t="str">
            <v>BARBOSA</v>
          </cell>
          <cell r="C900" t="str">
            <v>SP</v>
          </cell>
          <cell r="E900">
            <v>4144602</v>
          </cell>
          <cell r="F900">
            <v>7205</v>
          </cell>
          <cell r="G900">
            <v>4500332</v>
          </cell>
          <cell r="I900">
            <v>3400997</v>
          </cell>
        </row>
        <row r="901">
          <cell r="A901">
            <v>410080</v>
          </cell>
          <cell r="B901" t="str">
            <v>ALVORADA DO SUL</v>
          </cell>
          <cell r="C901" t="str">
            <v>PR</v>
          </cell>
          <cell r="D901">
            <v>561</v>
          </cell>
          <cell r="E901">
            <v>2034557</v>
          </cell>
          <cell r="F901">
            <v>4842</v>
          </cell>
          <cell r="G901">
            <v>10324370</v>
          </cell>
          <cell r="H901">
            <v>13339</v>
          </cell>
          <cell r="I901">
            <v>10512682</v>
          </cell>
        </row>
        <row r="902">
          <cell r="A902">
            <v>354790</v>
          </cell>
          <cell r="B902" t="str">
            <v>SANTO ANTONIO DA ALEGRIA</v>
          </cell>
          <cell r="C902" t="str">
            <v>SP</v>
          </cell>
          <cell r="F902">
            <v>1653</v>
          </cell>
          <cell r="G902">
            <v>3501055</v>
          </cell>
          <cell r="H902">
            <v>32</v>
          </cell>
          <cell r="I902">
            <v>4174811</v>
          </cell>
        </row>
        <row r="903">
          <cell r="A903">
            <v>431580</v>
          </cell>
          <cell r="B903" t="str">
            <v>ROCA SALES</v>
          </cell>
          <cell r="C903" t="str">
            <v>RS</v>
          </cell>
          <cell r="E903">
            <v>194271</v>
          </cell>
          <cell r="H903">
            <v>390</v>
          </cell>
          <cell r="I903">
            <v>1010094</v>
          </cell>
        </row>
        <row r="904">
          <cell r="A904">
            <v>432163</v>
          </cell>
          <cell r="B904" t="str">
            <v>TRES ARROIOS</v>
          </cell>
          <cell r="C904" t="str">
            <v>RS</v>
          </cell>
        </row>
        <row r="905">
          <cell r="A905">
            <v>431860</v>
          </cell>
          <cell r="B905" t="str">
            <v>SAO JOSE DO OURO</v>
          </cell>
          <cell r="C905" t="str">
            <v>RS</v>
          </cell>
        </row>
        <row r="906">
          <cell r="A906">
            <v>431500</v>
          </cell>
          <cell r="B906" t="str">
            <v>PORTO LUCENA</v>
          </cell>
          <cell r="C906" t="str">
            <v>RS</v>
          </cell>
          <cell r="F906">
            <v>313</v>
          </cell>
          <cell r="G906">
            <v>29013</v>
          </cell>
          <cell r="H906">
            <v>488</v>
          </cell>
          <cell r="I906">
            <v>12122</v>
          </cell>
        </row>
        <row r="907">
          <cell r="A907">
            <v>320305</v>
          </cell>
          <cell r="B907" t="str">
            <v>JAGUARE</v>
          </cell>
          <cell r="C907" t="str">
            <v>ES</v>
          </cell>
        </row>
        <row r="908">
          <cell r="A908">
            <v>421250</v>
          </cell>
          <cell r="B908" t="str">
            <v>PENHA</v>
          </cell>
          <cell r="C908" t="str">
            <v>SC</v>
          </cell>
          <cell r="D908">
            <v>580639</v>
          </cell>
          <cell r="F908">
            <v>527592</v>
          </cell>
          <cell r="G908">
            <v>30061229</v>
          </cell>
          <cell r="H908">
            <v>607109</v>
          </cell>
          <cell r="I908">
            <v>97653046</v>
          </cell>
        </row>
        <row r="909">
          <cell r="A909">
            <v>355650</v>
          </cell>
          <cell r="B909" t="str">
            <v>VARZEA PAULISTA</v>
          </cell>
          <cell r="C909" t="str">
            <v>SP</v>
          </cell>
          <cell r="H909">
            <v>83670</v>
          </cell>
          <cell r="I909">
            <v>4444519</v>
          </cell>
        </row>
        <row r="910">
          <cell r="A910">
            <v>431805</v>
          </cell>
          <cell r="B910" t="str">
            <v>SAO DOMINGOS DO SUL</v>
          </cell>
          <cell r="C910" t="str">
            <v>RS</v>
          </cell>
        </row>
        <row r="911">
          <cell r="A911">
            <v>350140</v>
          </cell>
          <cell r="B911" t="str">
            <v>ALVARO DE CARVALHO</v>
          </cell>
          <cell r="C911" t="str">
            <v>SP</v>
          </cell>
          <cell r="D911">
            <v>702</v>
          </cell>
          <cell r="E911">
            <v>1415520</v>
          </cell>
          <cell r="F911">
            <v>543</v>
          </cell>
          <cell r="G911">
            <v>2424379</v>
          </cell>
          <cell r="H911">
            <v>267</v>
          </cell>
          <cell r="I911">
            <v>2554976</v>
          </cell>
        </row>
        <row r="912">
          <cell r="A912">
            <v>430150</v>
          </cell>
          <cell r="B912" t="str">
            <v>AUGUSTO PESTANA</v>
          </cell>
          <cell r="C912" t="str">
            <v>RS</v>
          </cell>
          <cell r="D912">
            <v>3399</v>
          </cell>
          <cell r="E912">
            <v>2566041</v>
          </cell>
          <cell r="F912">
            <v>1484</v>
          </cell>
          <cell r="G912">
            <v>1429111</v>
          </cell>
          <cell r="H912">
            <v>5930</v>
          </cell>
          <cell r="I912">
            <v>2109371</v>
          </cell>
        </row>
        <row r="913">
          <cell r="A913">
            <v>421060</v>
          </cell>
          <cell r="B913" t="str">
            <v>MASSARANDUBA</v>
          </cell>
          <cell r="C913" t="str">
            <v>SC</v>
          </cell>
          <cell r="F913">
            <v>43683</v>
          </cell>
          <cell r="G913">
            <v>5087706</v>
          </cell>
          <cell r="H913">
            <v>140547</v>
          </cell>
          <cell r="I913">
            <v>7037245</v>
          </cell>
        </row>
        <row r="914">
          <cell r="A914">
            <v>510805</v>
          </cell>
          <cell r="B914" t="str">
            <v>TERRA NOVA DO NORTE</v>
          </cell>
          <cell r="C914" t="str">
            <v>MT</v>
          </cell>
          <cell r="F914">
            <v>15649</v>
          </cell>
          <cell r="G914">
            <v>6424441</v>
          </cell>
          <cell r="H914">
            <v>21954</v>
          </cell>
          <cell r="I914">
            <v>10647564</v>
          </cell>
        </row>
        <row r="915">
          <cell r="A915">
            <v>431303</v>
          </cell>
          <cell r="B915" t="str">
            <v>NOVA ESPERANCA DO SUL</v>
          </cell>
          <cell r="C915" t="str">
            <v>RS</v>
          </cell>
        </row>
        <row r="916">
          <cell r="A916">
            <v>421160</v>
          </cell>
          <cell r="B916" t="str">
            <v>NOVA VENEZA</v>
          </cell>
          <cell r="C916" t="str">
            <v>SC</v>
          </cell>
          <cell r="D916">
            <v>155918</v>
          </cell>
          <cell r="F916">
            <v>172935</v>
          </cell>
          <cell r="G916">
            <v>3249393</v>
          </cell>
          <cell r="H916">
            <v>194051</v>
          </cell>
          <cell r="I916">
            <v>14139134</v>
          </cell>
        </row>
        <row r="917">
          <cell r="A917">
            <v>431505</v>
          </cell>
          <cell r="B917" t="str">
            <v>PORTO MAUA</v>
          </cell>
          <cell r="C917" t="str">
            <v>RS</v>
          </cell>
          <cell r="F917">
            <v>9591</v>
          </cell>
          <cell r="G917">
            <v>9551</v>
          </cell>
          <cell r="H917">
            <v>2573</v>
          </cell>
          <cell r="I917">
            <v>105523</v>
          </cell>
        </row>
        <row r="918">
          <cell r="A918">
            <v>317210</v>
          </cell>
          <cell r="B918" t="str">
            <v>VOLTA GRANDE</v>
          </cell>
          <cell r="C918" t="str">
            <v>MG</v>
          </cell>
          <cell r="F918">
            <v>18028</v>
          </cell>
          <cell r="G918">
            <v>9848</v>
          </cell>
          <cell r="I918">
            <v>835543</v>
          </cell>
        </row>
        <row r="919">
          <cell r="A919">
            <v>521020</v>
          </cell>
          <cell r="B919" t="str">
            <v>IPORA</v>
          </cell>
          <cell r="C919" t="str">
            <v>GO</v>
          </cell>
          <cell r="D919">
            <v>156654</v>
          </cell>
          <cell r="E919">
            <v>30714760</v>
          </cell>
          <cell r="F919">
            <v>10629</v>
          </cell>
          <cell r="G919">
            <v>23481510</v>
          </cell>
          <cell r="H919">
            <v>76374</v>
          </cell>
          <cell r="I919">
            <v>19697386</v>
          </cell>
        </row>
        <row r="920">
          <cell r="A920">
            <v>431306</v>
          </cell>
          <cell r="B920" t="str">
            <v>NOVA HARTZ</v>
          </cell>
          <cell r="C920" t="str">
            <v>RS</v>
          </cell>
        </row>
        <row r="921">
          <cell r="A921">
            <v>410425</v>
          </cell>
          <cell r="B921" t="str">
            <v>CAMPO MAGRO</v>
          </cell>
          <cell r="C921" t="str">
            <v>PR</v>
          </cell>
          <cell r="D921">
            <v>220</v>
          </cell>
          <cell r="E921">
            <v>454300</v>
          </cell>
          <cell r="G921">
            <v>1375286</v>
          </cell>
          <cell r="H921">
            <v>41400</v>
          </cell>
          <cell r="I921">
            <v>968801</v>
          </cell>
        </row>
        <row r="922">
          <cell r="A922">
            <v>350500</v>
          </cell>
          <cell r="B922" t="str">
            <v>BARAO DE ANTONINA</v>
          </cell>
          <cell r="C922" t="str">
            <v>SP</v>
          </cell>
        </row>
        <row r="923">
          <cell r="A923">
            <v>431630</v>
          </cell>
          <cell r="B923" t="str">
            <v>ROQUE GONZALES</v>
          </cell>
          <cell r="C923" t="str">
            <v>RS</v>
          </cell>
          <cell r="F923">
            <v>18747</v>
          </cell>
          <cell r="G923">
            <v>219721</v>
          </cell>
          <cell r="H923">
            <v>37053</v>
          </cell>
          <cell r="I923">
            <v>77872</v>
          </cell>
        </row>
        <row r="924">
          <cell r="A924">
            <v>355080</v>
          </cell>
          <cell r="B924" t="str">
            <v>SAO SEBASTIAO DA GRAMA</v>
          </cell>
          <cell r="C924" t="str">
            <v>SP</v>
          </cell>
          <cell r="H924">
            <v>322</v>
          </cell>
        </row>
        <row r="925">
          <cell r="A925">
            <v>431940</v>
          </cell>
          <cell r="B925" t="str">
            <v>SAO PEDRO DO SUL</v>
          </cell>
          <cell r="C925" t="str">
            <v>RS</v>
          </cell>
          <cell r="F925">
            <v>8563</v>
          </cell>
          <cell r="G925">
            <v>525551</v>
          </cell>
          <cell r="H925">
            <v>1194</v>
          </cell>
          <cell r="I925">
            <v>665169</v>
          </cell>
        </row>
        <row r="926">
          <cell r="A926">
            <v>351080</v>
          </cell>
          <cell r="B926" t="str">
            <v>CASA BRANCA</v>
          </cell>
          <cell r="C926" t="str">
            <v>SP</v>
          </cell>
          <cell r="G926">
            <v>1287</v>
          </cell>
          <cell r="I926">
            <v>7219</v>
          </cell>
        </row>
        <row r="927">
          <cell r="A927">
            <v>420517</v>
          </cell>
          <cell r="B927" t="str">
            <v>ENTRE RIOS</v>
          </cell>
          <cell r="C927" t="str">
            <v>SC</v>
          </cell>
          <cell r="H927">
            <v>9</v>
          </cell>
          <cell r="I927">
            <v>4305957</v>
          </cell>
        </row>
        <row r="928">
          <cell r="A928">
            <v>500480</v>
          </cell>
          <cell r="B928" t="str">
            <v>JAPORA</v>
          </cell>
          <cell r="C928" t="str">
            <v>MS</v>
          </cell>
          <cell r="F928">
            <v>8509</v>
          </cell>
          <cell r="G928">
            <v>104000</v>
          </cell>
          <cell r="H928">
            <v>5091</v>
          </cell>
          <cell r="I928">
            <v>582400</v>
          </cell>
        </row>
        <row r="929">
          <cell r="A929">
            <v>317020</v>
          </cell>
          <cell r="B929" t="str">
            <v>UBERLANDIA</v>
          </cell>
          <cell r="C929" t="str">
            <v>MG</v>
          </cell>
          <cell r="F929">
            <v>117414</v>
          </cell>
          <cell r="G929">
            <v>850374</v>
          </cell>
        </row>
        <row r="930">
          <cell r="A930">
            <v>313430</v>
          </cell>
          <cell r="B930" t="str">
            <v>ITUMIRIM</v>
          </cell>
          <cell r="C930" t="str">
            <v>MG</v>
          </cell>
          <cell r="F930">
            <v>10</v>
          </cell>
          <cell r="G930">
            <v>88310</v>
          </cell>
        </row>
        <row r="931">
          <cell r="A931">
            <v>432000</v>
          </cell>
          <cell r="B931" t="str">
            <v>SAPUCAIA DO SUL</v>
          </cell>
          <cell r="C931" t="str">
            <v>RS</v>
          </cell>
          <cell r="F931">
            <v>233846</v>
          </cell>
          <cell r="G931">
            <v>2263758</v>
          </cell>
          <cell r="H931">
            <v>825181</v>
          </cell>
        </row>
        <row r="932">
          <cell r="A932">
            <v>314290</v>
          </cell>
          <cell r="B932" t="str">
            <v>MONTE AZUL</v>
          </cell>
          <cell r="C932" t="str">
            <v>MG</v>
          </cell>
          <cell r="G932">
            <v>3450</v>
          </cell>
        </row>
        <row r="933">
          <cell r="A933">
            <v>314210</v>
          </cell>
          <cell r="B933" t="str">
            <v>MIRADOURO</v>
          </cell>
          <cell r="C933" t="str">
            <v>MG</v>
          </cell>
          <cell r="G933">
            <v>11</v>
          </cell>
        </row>
        <row r="934">
          <cell r="A934">
            <v>310070</v>
          </cell>
          <cell r="B934" t="str">
            <v>AGUA COMPRIDA</v>
          </cell>
          <cell r="C934" t="str">
            <v>MG</v>
          </cell>
          <cell r="G934">
            <v>76031</v>
          </cell>
        </row>
        <row r="935">
          <cell r="A935">
            <v>310020</v>
          </cell>
          <cell r="B935" t="str">
            <v>ABAETE</v>
          </cell>
          <cell r="C935" t="str">
            <v>MG</v>
          </cell>
          <cell r="F935">
            <v>145</v>
          </cell>
          <cell r="G935">
            <v>73777</v>
          </cell>
        </row>
        <row r="936">
          <cell r="A936">
            <v>311440</v>
          </cell>
          <cell r="B936" t="str">
            <v>CARMO DO RIO CLARO</v>
          </cell>
          <cell r="C936" t="str">
            <v>MG</v>
          </cell>
          <cell r="G936">
            <v>353600</v>
          </cell>
        </row>
        <row r="937">
          <cell r="A937">
            <v>312690</v>
          </cell>
          <cell r="B937" t="str">
            <v>FREI INOCENCIO</v>
          </cell>
          <cell r="C937" t="str">
            <v>MG</v>
          </cell>
          <cell r="F937">
            <v>370</v>
          </cell>
          <cell r="G937">
            <v>8723</v>
          </cell>
        </row>
        <row r="938">
          <cell r="A938">
            <v>411470</v>
          </cell>
          <cell r="B938" t="str">
            <v>MARIA HELENA</v>
          </cell>
          <cell r="C938" t="str">
            <v>PR</v>
          </cell>
          <cell r="F938">
            <v>61441</v>
          </cell>
          <cell r="G938">
            <v>39899</v>
          </cell>
          <cell r="H938">
            <v>67597</v>
          </cell>
        </row>
        <row r="939">
          <cell r="A939">
            <v>310650</v>
          </cell>
          <cell r="B939" t="str">
            <v>BERILO</v>
          </cell>
          <cell r="C939" t="str">
            <v>MG</v>
          </cell>
          <cell r="F939">
            <v>360</v>
          </cell>
        </row>
        <row r="940">
          <cell r="A940">
            <v>315180</v>
          </cell>
          <cell r="B940" t="str">
            <v>POCOS DE CALDAS</v>
          </cell>
          <cell r="C940" t="str">
            <v>MG</v>
          </cell>
          <cell r="F940">
            <v>6043</v>
          </cell>
        </row>
        <row r="941">
          <cell r="A941">
            <v>315690</v>
          </cell>
          <cell r="B941" t="str">
            <v>SACRAMENTO</v>
          </cell>
          <cell r="C941" t="str">
            <v>MG</v>
          </cell>
          <cell r="F941">
            <v>376</v>
          </cell>
        </row>
        <row r="942">
          <cell r="A942">
            <v>320330</v>
          </cell>
          <cell r="B942" t="str">
            <v>MANTENOPOLIS</v>
          </cell>
          <cell r="C942" t="str">
            <v>ES</v>
          </cell>
        </row>
        <row r="943">
          <cell r="A943">
            <v>310090</v>
          </cell>
          <cell r="B943" t="str">
            <v>AGUAS FORMOSAS</v>
          </cell>
          <cell r="C943" t="str">
            <v>MG</v>
          </cell>
        </row>
        <row r="944">
          <cell r="A944">
            <v>312190</v>
          </cell>
          <cell r="B944" t="str">
            <v>DIVINESIA</v>
          </cell>
          <cell r="C944" t="str">
            <v>MG</v>
          </cell>
        </row>
        <row r="945">
          <cell r="A945">
            <v>312380</v>
          </cell>
          <cell r="B945" t="str">
            <v>ENGENHEIRO NAVARRO</v>
          </cell>
          <cell r="C945" t="str">
            <v>MG</v>
          </cell>
        </row>
        <row r="946">
          <cell r="A946">
            <v>314980</v>
          </cell>
          <cell r="B946" t="str">
            <v>PERDIZES</v>
          </cell>
          <cell r="C946" t="str">
            <v>MG</v>
          </cell>
          <cell r="F946">
            <v>40</v>
          </cell>
        </row>
        <row r="947">
          <cell r="A947">
            <v>310390</v>
          </cell>
          <cell r="B947" t="str">
            <v>ARAUJOS</v>
          </cell>
          <cell r="C947" t="str">
            <v>MG</v>
          </cell>
        </row>
        <row r="948">
          <cell r="A948">
            <v>312210</v>
          </cell>
          <cell r="B948" t="str">
            <v>DIVINO DAS LARANJEIRAS</v>
          </cell>
          <cell r="C948" t="str">
            <v>MG</v>
          </cell>
        </row>
        <row r="949">
          <cell r="A949">
            <v>500660</v>
          </cell>
          <cell r="B949" t="str">
            <v>PONTA PORA</v>
          </cell>
          <cell r="C949" t="str">
            <v>MS</v>
          </cell>
          <cell r="F949">
            <v>15341</v>
          </cell>
          <cell r="G949">
            <v>31067148</v>
          </cell>
          <cell r="H949">
            <v>71609</v>
          </cell>
          <cell r="I949">
            <v>48017499</v>
          </cell>
        </row>
        <row r="950">
          <cell r="A950">
            <v>354580</v>
          </cell>
          <cell r="B950" t="str">
            <v>SANTA BARBARA D'OESTE</v>
          </cell>
          <cell r="C950" t="str">
            <v>SP</v>
          </cell>
          <cell r="F950">
            <v>160844</v>
          </cell>
          <cell r="G950">
            <v>7830817</v>
          </cell>
          <cell r="H950">
            <v>363901</v>
          </cell>
          <cell r="I950">
            <v>20080743</v>
          </cell>
        </row>
        <row r="951">
          <cell r="A951">
            <v>411575</v>
          </cell>
          <cell r="B951" t="str">
            <v>MAUA DA SERRA</v>
          </cell>
          <cell r="C951" t="str">
            <v>PR</v>
          </cell>
          <cell r="D951">
            <v>16173</v>
          </cell>
          <cell r="E951">
            <v>20147334</v>
          </cell>
          <cell r="F951">
            <v>18376</v>
          </cell>
          <cell r="G951">
            <v>19750631</v>
          </cell>
          <cell r="H951">
            <v>13304</v>
          </cell>
          <cell r="I951">
            <v>20786467</v>
          </cell>
        </row>
        <row r="952">
          <cell r="A952">
            <v>352725</v>
          </cell>
          <cell r="B952" t="str">
            <v>LOURDES</v>
          </cell>
          <cell r="C952" t="str">
            <v>SP</v>
          </cell>
          <cell r="D952">
            <v>348</v>
          </cell>
          <cell r="E952">
            <v>4481749</v>
          </cell>
          <cell r="F952">
            <v>1</v>
          </cell>
          <cell r="G952">
            <v>1179251</v>
          </cell>
          <cell r="H952">
            <v>83</v>
          </cell>
          <cell r="I952">
            <v>4258123</v>
          </cell>
        </row>
        <row r="953">
          <cell r="A953">
            <v>420550</v>
          </cell>
          <cell r="B953" t="str">
            <v>FRAIBURGO</v>
          </cell>
          <cell r="C953" t="str">
            <v>SC</v>
          </cell>
          <cell r="D953">
            <v>442817</v>
          </cell>
          <cell r="E953">
            <v>4225160</v>
          </cell>
          <cell r="F953">
            <v>456222</v>
          </cell>
          <cell r="G953">
            <v>10882285</v>
          </cell>
          <cell r="H953">
            <v>581971</v>
          </cell>
          <cell r="I953">
            <v>33535713</v>
          </cell>
        </row>
        <row r="954">
          <cell r="A954">
            <v>355670</v>
          </cell>
          <cell r="B954" t="str">
            <v>VINHEDO</v>
          </cell>
          <cell r="C954" t="str">
            <v>SP</v>
          </cell>
          <cell r="D954">
            <v>908791</v>
          </cell>
          <cell r="E954">
            <v>47949894</v>
          </cell>
          <cell r="F954">
            <v>582491</v>
          </cell>
          <cell r="G954">
            <v>35127478</v>
          </cell>
          <cell r="H954">
            <v>471845</v>
          </cell>
          <cell r="I954">
            <v>36812987</v>
          </cell>
        </row>
        <row r="955">
          <cell r="A955">
            <v>411240</v>
          </cell>
          <cell r="B955" t="str">
            <v>JAPURA</v>
          </cell>
          <cell r="C955" t="str">
            <v>PR</v>
          </cell>
          <cell r="D955">
            <v>4020</v>
          </cell>
          <cell r="E955">
            <v>3766682</v>
          </cell>
          <cell r="F955">
            <v>6982</v>
          </cell>
          <cell r="G955">
            <v>12368603</v>
          </cell>
          <cell r="H955">
            <v>7319</v>
          </cell>
          <cell r="I955">
            <v>13313377</v>
          </cell>
        </row>
        <row r="956">
          <cell r="A956">
            <v>510335</v>
          </cell>
          <cell r="B956" t="str">
            <v>CONFRESA</v>
          </cell>
          <cell r="C956" t="str">
            <v>MT</v>
          </cell>
          <cell r="D956">
            <v>100844</v>
          </cell>
          <cell r="E956">
            <v>406360</v>
          </cell>
          <cell r="F956">
            <v>13120</v>
          </cell>
          <cell r="G956">
            <v>3733817</v>
          </cell>
          <cell r="H956">
            <v>16169</v>
          </cell>
          <cell r="I956">
            <v>15004312</v>
          </cell>
        </row>
        <row r="957">
          <cell r="A957">
            <v>430860</v>
          </cell>
          <cell r="B957" t="str">
            <v>GARIBALDI</v>
          </cell>
          <cell r="C957" t="str">
            <v>RS</v>
          </cell>
          <cell r="H957">
            <v>4203</v>
          </cell>
          <cell r="I957">
            <v>46510367</v>
          </cell>
        </row>
        <row r="958">
          <cell r="A958">
            <v>422000</v>
          </cell>
          <cell r="B958" t="str">
            <v>BALNEARIO RINCAO</v>
          </cell>
          <cell r="C958" t="str">
            <v>SC</v>
          </cell>
          <cell r="D958">
            <v>215177</v>
          </cell>
          <cell r="F958">
            <v>30640818</v>
          </cell>
          <cell r="G958">
            <v>5743048</v>
          </cell>
          <cell r="H958">
            <v>236798</v>
          </cell>
          <cell r="I958">
            <v>11747429</v>
          </cell>
        </row>
        <row r="959">
          <cell r="A959">
            <v>411680</v>
          </cell>
          <cell r="B959" t="str">
            <v>NOVA CANTU</v>
          </cell>
          <cell r="C959" t="str">
            <v>PR</v>
          </cell>
          <cell r="D959">
            <v>44606</v>
          </cell>
          <cell r="E959">
            <v>174890</v>
          </cell>
          <cell r="F959">
            <v>18288</v>
          </cell>
          <cell r="G959">
            <v>9609</v>
          </cell>
          <cell r="H959">
            <v>13585</v>
          </cell>
          <cell r="I959">
            <v>1058595</v>
          </cell>
        </row>
        <row r="960">
          <cell r="A960">
            <v>431075</v>
          </cell>
          <cell r="B960" t="str">
            <v>IVORA</v>
          </cell>
          <cell r="C960" t="str">
            <v>RS</v>
          </cell>
          <cell r="D960">
            <v>1062</v>
          </cell>
          <cell r="E960">
            <v>229519</v>
          </cell>
          <cell r="F960">
            <v>5796</v>
          </cell>
          <cell r="G960">
            <v>194904</v>
          </cell>
          <cell r="H960">
            <v>114</v>
          </cell>
          <cell r="I960">
            <v>151686</v>
          </cell>
        </row>
        <row r="961">
          <cell r="A961">
            <v>411930</v>
          </cell>
          <cell r="B961" t="str">
            <v>PINHAO</v>
          </cell>
          <cell r="C961" t="str">
            <v>PR</v>
          </cell>
          <cell r="F961">
            <v>110563</v>
          </cell>
          <cell r="G961">
            <v>83306185</v>
          </cell>
          <cell r="H961">
            <v>271859</v>
          </cell>
          <cell r="I961">
            <v>3085468</v>
          </cell>
        </row>
        <row r="962">
          <cell r="A962">
            <v>510325</v>
          </cell>
          <cell r="B962" t="str">
            <v>COLNIZA</v>
          </cell>
          <cell r="C962" t="str">
            <v>MT</v>
          </cell>
          <cell r="F962">
            <v>15808</v>
          </cell>
          <cell r="G962">
            <v>11469186</v>
          </cell>
          <cell r="H962">
            <v>44476</v>
          </cell>
          <cell r="I962">
            <v>28943776</v>
          </cell>
        </row>
        <row r="963">
          <cell r="A963">
            <v>110146</v>
          </cell>
          <cell r="B963" t="str">
            <v>PIMENTEIRAS DO OESTE</v>
          </cell>
          <cell r="C963" t="str">
            <v>RO</v>
          </cell>
          <cell r="E963">
            <v>47921</v>
          </cell>
          <cell r="I963">
            <v>53649</v>
          </cell>
        </row>
        <row r="964">
          <cell r="A964">
            <v>421130</v>
          </cell>
          <cell r="B964" t="str">
            <v>NAVEGANTES</v>
          </cell>
          <cell r="C964" t="str">
            <v>SC</v>
          </cell>
          <cell r="D964">
            <v>2386542</v>
          </cell>
          <cell r="F964">
            <v>2336224</v>
          </cell>
          <cell r="G964">
            <v>41934312</v>
          </cell>
          <cell r="H964">
            <v>3411186</v>
          </cell>
          <cell r="I964">
            <v>154349014</v>
          </cell>
        </row>
        <row r="965">
          <cell r="A965">
            <v>420350</v>
          </cell>
          <cell r="B965" t="str">
            <v>CAMPO ERE</v>
          </cell>
          <cell r="C965" t="str">
            <v>SC</v>
          </cell>
          <cell r="F965">
            <v>414887</v>
          </cell>
          <cell r="G965">
            <v>12445189</v>
          </cell>
          <cell r="H965">
            <v>369292</v>
          </cell>
          <cell r="I965">
            <v>14060932</v>
          </cell>
        </row>
        <row r="966">
          <cell r="A966">
            <v>411300</v>
          </cell>
          <cell r="B966" t="str">
            <v>JUSSARA</v>
          </cell>
          <cell r="C966" t="str">
            <v>PR</v>
          </cell>
          <cell r="D966">
            <v>1222</v>
          </cell>
          <cell r="E966">
            <v>8107765</v>
          </cell>
          <cell r="F966">
            <v>2529</v>
          </cell>
          <cell r="G966">
            <v>5144998</v>
          </cell>
          <cell r="H966">
            <v>4104</v>
          </cell>
          <cell r="I966">
            <v>4493291</v>
          </cell>
        </row>
        <row r="967">
          <cell r="A967">
            <v>421145</v>
          </cell>
          <cell r="B967" t="str">
            <v>NOVA ITABERABA</v>
          </cell>
          <cell r="C967" t="str">
            <v>SC</v>
          </cell>
          <cell r="D967">
            <v>56495</v>
          </cell>
          <cell r="E967">
            <v>4157252</v>
          </cell>
          <cell r="F967">
            <v>70208</v>
          </cell>
          <cell r="G967">
            <v>6848412</v>
          </cell>
          <cell r="H967">
            <v>68612</v>
          </cell>
          <cell r="I967">
            <v>5867390</v>
          </cell>
        </row>
        <row r="968">
          <cell r="A968">
            <v>431900</v>
          </cell>
          <cell r="B968" t="str">
            <v>SAO MARCOS</v>
          </cell>
          <cell r="C968" t="str">
            <v>RS</v>
          </cell>
          <cell r="F968">
            <v>117058</v>
          </cell>
          <cell r="G968">
            <v>1040180</v>
          </cell>
          <cell r="H968">
            <v>153242</v>
          </cell>
          <cell r="I968">
            <v>3420059</v>
          </cell>
        </row>
        <row r="969">
          <cell r="A969">
            <v>431530</v>
          </cell>
          <cell r="B969" t="str">
            <v>QUARAI</v>
          </cell>
          <cell r="C969" t="str">
            <v>RS</v>
          </cell>
          <cell r="F969">
            <v>74296</v>
          </cell>
          <cell r="G969">
            <v>129482</v>
          </cell>
          <cell r="H969">
            <v>188099</v>
          </cell>
          <cell r="I969">
            <v>9338607</v>
          </cell>
        </row>
        <row r="970">
          <cell r="A970">
            <v>410050</v>
          </cell>
          <cell r="B970" t="str">
            <v>ALTONIA</v>
          </cell>
          <cell r="C970" t="str">
            <v>PR</v>
          </cell>
          <cell r="D970">
            <v>18272</v>
          </cell>
          <cell r="F970">
            <v>9891</v>
          </cell>
          <cell r="H970">
            <v>15955</v>
          </cell>
        </row>
        <row r="971">
          <cell r="A971">
            <v>353450</v>
          </cell>
          <cell r="B971" t="str">
            <v>OSCAR BRESSANE</v>
          </cell>
          <cell r="C971" t="str">
            <v>SP</v>
          </cell>
          <cell r="G971">
            <v>37007</v>
          </cell>
          <cell r="I971">
            <v>60298</v>
          </cell>
        </row>
        <row r="972">
          <cell r="A972">
            <v>420280</v>
          </cell>
          <cell r="B972" t="str">
            <v>BRACO DO NORTE</v>
          </cell>
          <cell r="C972" t="str">
            <v>SC</v>
          </cell>
          <cell r="D972">
            <v>260592</v>
          </cell>
          <cell r="F972">
            <v>187678</v>
          </cell>
          <cell r="G972">
            <v>3482901</v>
          </cell>
          <cell r="H972">
            <v>230772</v>
          </cell>
          <cell r="I972">
            <v>14950719</v>
          </cell>
        </row>
        <row r="973">
          <cell r="A973">
            <v>421560</v>
          </cell>
          <cell r="B973" t="str">
            <v>SANTA ROSA DE LIMA</v>
          </cell>
          <cell r="C973" t="str">
            <v>SC</v>
          </cell>
          <cell r="D973">
            <v>51835</v>
          </cell>
          <cell r="E973">
            <v>3441527</v>
          </cell>
          <cell r="F973">
            <v>50474</v>
          </cell>
          <cell r="G973">
            <v>4419483</v>
          </cell>
          <cell r="H973">
            <v>19045</v>
          </cell>
          <cell r="I973">
            <v>1692737</v>
          </cell>
        </row>
        <row r="974">
          <cell r="A974">
            <v>430469</v>
          </cell>
          <cell r="B974" t="str">
            <v>CAPITAO</v>
          </cell>
          <cell r="C974" t="str">
            <v>RS</v>
          </cell>
        </row>
        <row r="975">
          <cell r="A975">
            <v>352000</v>
          </cell>
          <cell r="B975" t="str">
            <v>IGARACU DO TIETE</v>
          </cell>
          <cell r="C975" t="str">
            <v>SP</v>
          </cell>
          <cell r="F975">
            <v>950</v>
          </cell>
          <cell r="G975">
            <v>257922</v>
          </cell>
          <cell r="H975">
            <v>11049</v>
          </cell>
          <cell r="I975">
            <v>137766</v>
          </cell>
        </row>
        <row r="976">
          <cell r="A976">
            <v>421730</v>
          </cell>
          <cell r="B976" t="str">
            <v>SAUDADES</v>
          </cell>
          <cell r="C976" t="str">
            <v>SC</v>
          </cell>
          <cell r="F976">
            <v>100389</v>
          </cell>
          <cell r="G976">
            <v>5117949</v>
          </cell>
          <cell r="H976">
            <v>110961</v>
          </cell>
          <cell r="I976">
            <v>4056250</v>
          </cell>
        </row>
        <row r="977">
          <cell r="A977">
            <v>421200</v>
          </cell>
          <cell r="B977" t="str">
            <v>PALMA SOLA</v>
          </cell>
          <cell r="C977" t="str">
            <v>SC</v>
          </cell>
          <cell r="D977">
            <v>45374</v>
          </cell>
          <cell r="E977">
            <v>4522636</v>
          </cell>
          <cell r="F977">
            <v>101726</v>
          </cell>
          <cell r="G977">
            <v>14373793</v>
          </cell>
          <cell r="H977">
            <v>92563</v>
          </cell>
          <cell r="I977">
            <v>13734224</v>
          </cell>
        </row>
        <row r="978">
          <cell r="A978">
            <v>411210</v>
          </cell>
          <cell r="B978" t="str">
            <v>JANDAIA DO SUL</v>
          </cell>
          <cell r="C978" t="str">
            <v>PR</v>
          </cell>
          <cell r="E978">
            <v>2655</v>
          </cell>
          <cell r="G978">
            <v>11</v>
          </cell>
          <cell r="H978">
            <v>2059</v>
          </cell>
          <cell r="I978">
            <v>166940</v>
          </cell>
        </row>
        <row r="979">
          <cell r="A979">
            <v>351490</v>
          </cell>
          <cell r="B979" t="str">
            <v>ELIAS FAUSTO</v>
          </cell>
          <cell r="C979" t="str">
            <v>SP</v>
          </cell>
          <cell r="F979">
            <v>53711</v>
          </cell>
          <cell r="G979">
            <v>23328</v>
          </cell>
          <cell r="H979">
            <v>75356</v>
          </cell>
          <cell r="I979">
            <v>101807</v>
          </cell>
        </row>
        <row r="980">
          <cell r="A980">
            <v>520235</v>
          </cell>
          <cell r="B980" t="str">
            <v>ARENOPOLIS</v>
          </cell>
          <cell r="C980" t="str">
            <v>GO</v>
          </cell>
          <cell r="F980">
            <v>311</v>
          </cell>
          <cell r="G980">
            <v>568175</v>
          </cell>
          <cell r="H980">
            <v>339</v>
          </cell>
          <cell r="I980">
            <v>1153887</v>
          </cell>
        </row>
        <row r="981">
          <cell r="A981">
            <v>430610</v>
          </cell>
          <cell r="B981" t="str">
            <v>CRUZ ALTA</v>
          </cell>
          <cell r="C981" t="str">
            <v>RS</v>
          </cell>
          <cell r="F981">
            <v>125178</v>
          </cell>
          <cell r="G981">
            <v>5127293</v>
          </cell>
          <cell r="H981">
            <v>678</v>
          </cell>
          <cell r="I981">
            <v>5492827</v>
          </cell>
        </row>
        <row r="982">
          <cell r="A982">
            <v>510080</v>
          </cell>
          <cell r="B982" t="str">
            <v>APIACAS</v>
          </cell>
          <cell r="C982" t="str">
            <v>MT</v>
          </cell>
          <cell r="H982">
            <v>6015</v>
          </cell>
          <cell r="I982">
            <v>1039411</v>
          </cell>
        </row>
        <row r="983">
          <cell r="A983">
            <v>411870</v>
          </cell>
          <cell r="B983" t="str">
            <v>PAULO FRONTIN</v>
          </cell>
          <cell r="C983" t="str">
            <v>PR</v>
          </cell>
          <cell r="F983">
            <v>14316</v>
          </cell>
          <cell r="G983">
            <v>9106</v>
          </cell>
          <cell r="H983">
            <v>17827</v>
          </cell>
          <cell r="I983">
            <v>3980405</v>
          </cell>
        </row>
        <row r="984">
          <cell r="A984">
            <v>317130</v>
          </cell>
          <cell r="B984" t="str">
            <v>VICOSA</v>
          </cell>
          <cell r="C984" t="str">
            <v>MG</v>
          </cell>
          <cell r="F984">
            <v>1786</v>
          </cell>
          <cell r="G984">
            <v>25494</v>
          </cell>
          <cell r="H984">
            <v>1505</v>
          </cell>
          <cell r="I984">
            <v>32880</v>
          </cell>
        </row>
        <row r="985">
          <cell r="A985">
            <v>314790</v>
          </cell>
          <cell r="B985" t="str">
            <v>PASSOS</v>
          </cell>
          <cell r="C985" t="str">
            <v>MG</v>
          </cell>
          <cell r="F985">
            <v>29205</v>
          </cell>
          <cell r="G985">
            <v>479321</v>
          </cell>
        </row>
        <row r="986">
          <cell r="A986">
            <v>412110</v>
          </cell>
          <cell r="B986" t="str">
            <v>QUINTA DO SOL</v>
          </cell>
          <cell r="C986" t="str">
            <v>PR</v>
          </cell>
          <cell r="E986">
            <v>20743</v>
          </cell>
        </row>
        <row r="987">
          <cell r="A987">
            <v>317010</v>
          </cell>
          <cell r="B987" t="str">
            <v>UBERABA</v>
          </cell>
          <cell r="C987" t="str">
            <v>MG</v>
          </cell>
          <cell r="F987">
            <v>194939</v>
          </cell>
          <cell r="G987">
            <v>201812</v>
          </cell>
        </row>
        <row r="988">
          <cell r="A988">
            <v>410130</v>
          </cell>
          <cell r="B988" t="str">
            <v>ANTONIO OLINTO</v>
          </cell>
          <cell r="C988" t="str">
            <v>PR</v>
          </cell>
          <cell r="I988">
            <v>1542</v>
          </cell>
        </row>
        <row r="989">
          <cell r="A989">
            <v>313800</v>
          </cell>
          <cell r="B989" t="str">
            <v>LARANJAL</v>
          </cell>
          <cell r="C989" t="str">
            <v>MG</v>
          </cell>
          <cell r="F989">
            <v>400</v>
          </cell>
          <cell r="G989">
            <v>1733</v>
          </cell>
        </row>
        <row r="990">
          <cell r="A990">
            <v>313380</v>
          </cell>
          <cell r="B990" t="str">
            <v>ITAUNA</v>
          </cell>
          <cell r="C990" t="str">
            <v>MG</v>
          </cell>
          <cell r="F990">
            <v>81266</v>
          </cell>
          <cell r="G990">
            <v>60</v>
          </cell>
        </row>
        <row r="991">
          <cell r="A991">
            <v>313535</v>
          </cell>
          <cell r="B991" t="str">
            <v>JAPONVAR</v>
          </cell>
          <cell r="C991" t="str">
            <v>MG</v>
          </cell>
          <cell r="F991">
            <v>233093</v>
          </cell>
          <cell r="G991">
            <v>2540</v>
          </cell>
        </row>
        <row r="992">
          <cell r="A992">
            <v>313190</v>
          </cell>
          <cell r="B992" t="str">
            <v>ITABIRITO</v>
          </cell>
          <cell r="C992" t="str">
            <v>MG</v>
          </cell>
          <cell r="F992">
            <v>151</v>
          </cell>
          <cell r="G992">
            <v>3550511</v>
          </cell>
        </row>
        <row r="993">
          <cell r="A993">
            <v>314120</v>
          </cell>
          <cell r="B993" t="str">
            <v>MATUTINA</v>
          </cell>
          <cell r="C993" t="str">
            <v>MG</v>
          </cell>
          <cell r="F993">
            <v>412</v>
          </cell>
        </row>
        <row r="994">
          <cell r="A994">
            <v>315170</v>
          </cell>
          <cell r="B994" t="str">
            <v>POCO FUNDO</v>
          </cell>
          <cell r="C994" t="str">
            <v>MG</v>
          </cell>
          <cell r="F994">
            <v>27906</v>
          </cell>
        </row>
        <row r="995">
          <cell r="A995">
            <v>411845</v>
          </cell>
          <cell r="B995" t="str">
            <v>PATO BRAGADO</v>
          </cell>
          <cell r="C995" t="str">
            <v>PR</v>
          </cell>
          <cell r="F995">
            <v>36848</v>
          </cell>
          <cell r="H995">
            <v>10155</v>
          </cell>
        </row>
        <row r="996">
          <cell r="A996">
            <v>317052</v>
          </cell>
          <cell r="B996" t="str">
            <v>URUCUIA</v>
          </cell>
          <cell r="C996" t="str">
            <v>MG</v>
          </cell>
          <cell r="F996">
            <v>254</v>
          </cell>
        </row>
        <row r="997">
          <cell r="A997">
            <v>313920</v>
          </cell>
          <cell r="B997" t="str">
            <v>MALACACHETA</v>
          </cell>
          <cell r="C997" t="str">
            <v>MG</v>
          </cell>
          <cell r="F997">
            <v>32898</v>
          </cell>
        </row>
        <row r="998">
          <cell r="A998">
            <v>314340</v>
          </cell>
          <cell r="B998" t="str">
            <v>MONTE SIAO</v>
          </cell>
          <cell r="C998" t="str">
            <v>MG</v>
          </cell>
          <cell r="F998">
            <v>450</v>
          </cell>
        </row>
        <row r="999">
          <cell r="A999">
            <v>316510</v>
          </cell>
          <cell r="B999" t="str">
            <v>SAO TOMAS DE AQUINO</v>
          </cell>
          <cell r="C999" t="str">
            <v>MG</v>
          </cell>
          <cell r="H999">
            <v>132</v>
          </cell>
        </row>
        <row r="1000">
          <cell r="A1000">
            <v>316570</v>
          </cell>
          <cell r="B1000" t="str">
            <v>SENADOR FIRMINO</v>
          </cell>
          <cell r="C1000" t="str">
            <v>MG</v>
          </cell>
          <cell r="F1000">
            <v>20</v>
          </cell>
        </row>
        <row r="1001">
          <cell r="A1001">
            <v>313660</v>
          </cell>
          <cell r="B1001" t="str">
            <v>NOVA UNIAO</v>
          </cell>
          <cell r="C1001" t="str">
            <v>MG</v>
          </cell>
          <cell r="F1001">
            <v>262</v>
          </cell>
        </row>
        <row r="1002">
          <cell r="A1002">
            <v>313868</v>
          </cell>
          <cell r="B1002" t="str">
            <v>LUISLANDIA</v>
          </cell>
          <cell r="C1002" t="str">
            <v>MG</v>
          </cell>
          <cell r="F1002">
            <v>397</v>
          </cell>
        </row>
        <row r="1003">
          <cell r="A1003">
            <v>315725</v>
          </cell>
          <cell r="B1003" t="str">
            <v>SANTA BARBARA DO LESTE</v>
          </cell>
          <cell r="C1003" t="str">
            <v>MG</v>
          </cell>
          <cell r="F1003">
            <v>1182</v>
          </cell>
        </row>
        <row r="1004">
          <cell r="A1004">
            <v>314260</v>
          </cell>
          <cell r="B1004" t="str">
            <v>MONSENHOR PAULO</v>
          </cell>
          <cell r="C1004" t="str">
            <v>MG</v>
          </cell>
        </row>
        <row r="1005">
          <cell r="A1005">
            <v>316245</v>
          </cell>
          <cell r="B1005" t="str">
            <v>SAO JOAO DAS MISSOES</v>
          </cell>
          <cell r="C1005" t="str">
            <v>MG</v>
          </cell>
        </row>
        <row r="1006">
          <cell r="A1006">
            <v>315450</v>
          </cell>
          <cell r="B1006" t="str">
            <v>RIACHO DOS MACHADOS</v>
          </cell>
          <cell r="C1006" t="str">
            <v>MG</v>
          </cell>
        </row>
        <row r="1007">
          <cell r="A1007">
            <v>316370</v>
          </cell>
          <cell r="B1007" t="str">
            <v>SAO LOURENCO</v>
          </cell>
          <cell r="C1007" t="str">
            <v>MG</v>
          </cell>
        </row>
        <row r="1008">
          <cell r="A1008">
            <v>311310</v>
          </cell>
          <cell r="B1008" t="str">
            <v>CARANAIBA</v>
          </cell>
          <cell r="C1008" t="str">
            <v>MG</v>
          </cell>
        </row>
        <row r="1009">
          <cell r="A1009">
            <v>314250</v>
          </cell>
          <cell r="B1009" t="str">
            <v>MONJOLOS</v>
          </cell>
          <cell r="C1009" t="str">
            <v>MG</v>
          </cell>
        </row>
        <row r="1010">
          <cell r="A1010">
            <v>314190</v>
          </cell>
          <cell r="B1010" t="str">
            <v>MINDURI</v>
          </cell>
          <cell r="C1010" t="str">
            <v>MG</v>
          </cell>
          <cell r="F1010">
            <v>5</v>
          </cell>
        </row>
        <row r="1011">
          <cell r="A1011">
            <v>314500</v>
          </cell>
          <cell r="B1011" t="str">
            <v>NOVA PONTE</v>
          </cell>
          <cell r="C1011" t="str">
            <v>MG</v>
          </cell>
          <cell r="F1011">
            <v>15</v>
          </cell>
        </row>
        <row r="1012">
          <cell r="A1012">
            <v>314370</v>
          </cell>
          <cell r="B1012" t="str">
            <v>MORRO DO PILAR</v>
          </cell>
          <cell r="C1012" t="str">
            <v>MG</v>
          </cell>
        </row>
        <row r="1013">
          <cell r="A1013">
            <v>352940</v>
          </cell>
          <cell r="B1013" t="str">
            <v>MAUA</v>
          </cell>
          <cell r="C1013" t="str">
            <v>SP</v>
          </cell>
          <cell r="D1013">
            <v>57207</v>
          </cell>
          <cell r="E1013">
            <v>7539337</v>
          </cell>
          <cell r="F1013">
            <v>240306</v>
          </cell>
          <cell r="G1013">
            <v>113138323</v>
          </cell>
          <cell r="H1013">
            <v>399117</v>
          </cell>
          <cell r="I1013">
            <v>110521926</v>
          </cell>
        </row>
        <row r="1014">
          <cell r="A1014">
            <v>421930</v>
          </cell>
          <cell r="B1014" t="str">
            <v>VIDEIRA</v>
          </cell>
          <cell r="C1014" t="str">
            <v>SC</v>
          </cell>
          <cell r="F1014">
            <v>511459</v>
          </cell>
          <cell r="G1014">
            <v>34733853</v>
          </cell>
          <cell r="H1014">
            <v>631428</v>
          </cell>
          <cell r="I1014">
            <v>54991297</v>
          </cell>
        </row>
        <row r="1015">
          <cell r="A1015">
            <v>521975</v>
          </cell>
          <cell r="B1015" t="str">
            <v>SANTO ANTONIO DO DESCOBERTO</v>
          </cell>
          <cell r="C1015" t="str">
            <v>GO</v>
          </cell>
          <cell r="F1015">
            <v>107807</v>
          </cell>
          <cell r="G1015">
            <v>22329365</v>
          </cell>
          <cell r="H1015">
            <v>117815</v>
          </cell>
          <cell r="I1015">
            <v>27853290</v>
          </cell>
        </row>
        <row r="1016">
          <cell r="A1016">
            <v>421505</v>
          </cell>
          <cell r="B1016" t="str">
            <v>RIO RUFINO</v>
          </cell>
          <cell r="C1016" t="str">
            <v>SC</v>
          </cell>
          <cell r="D1016">
            <v>15342</v>
          </cell>
          <cell r="E1016">
            <v>9273903</v>
          </cell>
          <cell r="F1016">
            <v>4844</v>
          </cell>
          <cell r="G1016">
            <v>11731470</v>
          </cell>
          <cell r="H1016">
            <v>190</v>
          </cell>
          <cell r="I1016">
            <v>10378977</v>
          </cell>
        </row>
        <row r="1017">
          <cell r="A1017">
            <v>353510</v>
          </cell>
          <cell r="B1017" t="str">
            <v>PALMARES PAULISTA</v>
          </cell>
          <cell r="C1017" t="str">
            <v>SP</v>
          </cell>
          <cell r="D1017">
            <v>118532</v>
          </cell>
          <cell r="E1017">
            <v>7626681</v>
          </cell>
          <cell r="F1017">
            <v>108794</v>
          </cell>
          <cell r="G1017">
            <v>6645221</v>
          </cell>
          <cell r="H1017">
            <v>89422</v>
          </cell>
          <cell r="I1017">
            <v>5837229</v>
          </cell>
        </row>
        <row r="1018">
          <cell r="A1018">
            <v>352570</v>
          </cell>
          <cell r="B1018" t="str">
            <v>JOSE BONIFACIO</v>
          </cell>
          <cell r="C1018" t="str">
            <v>SP</v>
          </cell>
          <cell r="D1018">
            <v>790980</v>
          </cell>
          <cell r="E1018">
            <v>75824019</v>
          </cell>
          <cell r="F1018">
            <v>997063</v>
          </cell>
          <cell r="G1018">
            <v>83980615</v>
          </cell>
          <cell r="H1018">
            <v>1036884</v>
          </cell>
          <cell r="I1018">
            <v>114654453</v>
          </cell>
        </row>
        <row r="1019">
          <cell r="A1019">
            <v>421225</v>
          </cell>
          <cell r="B1019" t="str">
            <v>PASSO DE TORRES</v>
          </cell>
          <cell r="C1019" t="str">
            <v>SC</v>
          </cell>
          <cell r="D1019">
            <v>141353</v>
          </cell>
          <cell r="E1019">
            <v>37850689</v>
          </cell>
          <cell r="F1019">
            <v>83147</v>
          </cell>
          <cell r="G1019">
            <v>37943603</v>
          </cell>
          <cell r="H1019">
            <v>103513</v>
          </cell>
          <cell r="I1019">
            <v>37598079</v>
          </cell>
        </row>
        <row r="1020">
          <cell r="A1020">
            <v>420380</v>
          </cell>
          <cell r="B1020" t="str">
            <v>CANOINHAS</v>
          </cell>
          <cell r="C1020" t="str">
            <v>SC</v>
          </cell>
          <cell r="D1020">
            <v>405199</v>
          </cell>
          <cell r="E1020">
            <v>33080769</v>
          </cell>
          <cell r="F1020">
            <v>396112</v>
          </cell>
          <cell r="G1020">
            <v>26575555</v>
          </cell>
          <cell r="H1020">
            <v>245059</v>
          </cell>
          <cell r="I1020">
            <v>8077870</v>
          </cell>
        </row>
        <row r="1021">
          <cell r="A1021">
            <v>354900</v>
          </cell>
          <cell r="B1021" t="str">
            <v>SAO FRANCISCO</v>
          </cell>
          <cell r="C1021" t="str">
            <v>SP</v>
          </cell>
          <cell r="D1021">
            <v>3361</v>
          </cell>
          <cell r="E1021">
            <v>6440589</v>
          </cell>
          <cell r="F1021">
            <v>2716</v>
          </cell>
          <cell r="G1021">
            <v>5840558</v>
          </cell>
          <cell r="H1021">
            <v>806</v>
          </cell>
          <cell r="I1021">
            <v>7233777</v>
          </cell>
        </row>
        <row r="1022">
          <cell r="A1022">
            <v>430800</v>
          </cell>
          <cell r="B1022" t="str">
            <v>FAXINAL DO SOTURNO</v>
          </cell>
          <cell r="C1022" t="str">
            <v>RS</v>
          </cell>
          <cell r="D1022">
            <v>3080</v>
          </cell>
          <cell r="E1022">
            <v>269134</v>
          </cell>
          <cell r="F1022">
            <v>2332</v>
          </cell>
          <cell r="G1022">
            <v>256184</v>
          </cell>
          <cell r="H1022">
            <v>3347</v>
          </cell>
          <cell r="I1022">
            <v>192391</v>
          </cell>
        </row>
        <row r="1023">
          <cell r="A1023">
            <v>353350</v>
          </cell>
          <cell r="B1023" t="str">
            <v>NOVO HORIZONTE</v>
          </cell>
          <cell r="C1023" t="str">
            <v>SP</v>
          </cell>
          <cell r="D1023">
            <v>86092</v>
          </cell>
          <cell r="E1023">
            <v>9972304</v>
          </cell>
          <cell r="F1023">
            <v>191870</v>
          </cell>
          <cell r="G1023">
            <v>44435929</v>
          </cell>
          <cell r="H1023">
            <v>209714</v>
          </cell>
          <cell r="I1023">
            <v>54556968</v>
          </cell>
        </row>
        <row r="1024">
          <cell r="A1024">
            <v>431490</v>
          </cell>
          <cell r="B1024" t="str">
            <v>PORTO ALEGRE</v>
          </cell>
          <cell r="C1024" t="str">
            <v>RS</v>
          </cell>
        </row>
        <row r="1025">
          <cell r="A1025">
            <v>412480</v>
          </cell>
          <cell r="B1025" t="str">
            <v>SAO JOAO</v>
          </cell>
          <cell r="C1025" t="str">
            <v>PR</v>
          </cell>
          <cell r="D1025">
            <v>3984</v>
          </cell>
          <cell r="E1025">
            <v>327406</v>
          </cell>
          <cell r="F1025">
            <v>36826</v>
          </cell>
          <cell r="G1025">
            <v>177495</v>
          </cell>
          <cell r="H1025">
            <v>12963</v>
          </cell>
          <cell r="I1025">
            <v>158841</v>
          </cell>
        </row>
        <row r="1026">
          <cell r="A1026">
            <v>320340</v>
          </cell>
          <cell r="B1026" t="str">
            <v>MIMOSO DO SUL</v>
          </cell>
          <cell r="C1026" t="str">
            <v>ES</v>
          </cell>
        </row>
        <row r="1027">
          <cell r="A1027">
            <v>432237</v>
          </cell>
          <cell r="B1027" t="str">
            <v>UNISTALDA</v>
          </cell>
          <cell r="C1027" t="str">
            <v>RS</v>
          </cell>
        </row>
        <row r="1028">
          <cell r="A1028">
            <v>353940</v>
          </cell>
          <cell r="B1028" t="str">
            <v>PIRATININGA</v>
          </cell>
          <cell r="C1028" t="str">
            <v>SP</v>
          </cell>
          <cell r="D1028">
            <v>311381</v>
          </cell>
          <cell r="E1028">
            <v>8919086</v>
          </cell>
          <cell r="F1028">
            <v>308719</v>
          </cell>
          <cell r="G1028">
            <v>13906534</v>
          </cell>
          <cell r="H1028">
            <v>175710</v>
          </cell>
          <cell r="I1028">
            <v>27620315</v>
          </cell>
        </row>
        <row r="1029">
          <cell r="A1029">
            <v>353200</v>
          </cell>
          <cell r="B1029" t="str">
            <v>MORUNGABA</v>
          </cell>
          <cell r="C1029" t="str">
            <v>SP</v>
          </cell>
          <cell r="D1029">
            <v>34398</v>
          </cell>
          <cell r="E1029">
            <v>3430752</v>
          </cell>
        </row>
        <row r="1030">
          <cell r="A1030">
            <v>411320</v>
          </cell>
          <cell r="B1030" t="str">
            <v>LAPA</v>
          </cell>
          <cell r="C1030" t="str">
            <v>PR</v>
          </cell>
          <cell r="D1030">
            <v>1465</v>
          </cell>
          <cell r="E1030">
            <v>18377801</v>
          </cell>
          <cell r="F1030">
            <v>1103</v>
          </cell>
          <cell r="G1030">
            <v>20697326</v>
          </cell>
          <cell r="H1030">
            <v>0</v>
          </cell>
          <cell r="I1030">
            <v>2275890</v>
          </cell>
        </row>
        <row r="1031">
          <cell r="A1031">
            <v>432170</v>
          </cell>
          <cell r="B1031" t="str">
            <v>TRES COROAS</v>
          </cell>
          <cell r="C1031" t="str">
            <v>RS</v>
          </cell>
          <cell r="F1031">
            <v>412331</v>
          </cell>
          <cell r="G1031">
            <v>32551924</v>
          </cell>
          <cell r="H1031">
            <v>343692</v>
          </cell>
          <cell r="I1031">
            <v>32936135</v>
          </cell>
        </row>
        <row r="1032">
          <cell r="A1032">
            <v>510040</v>
          </cell>
          <cell r="B1032" t="str">
            <v>ALTO GARCAS</v>
          </cell>
          <cell r="C1032" t="str">
            <v>MT</v>
          </cell>
          <cell r="D1032">
            <v>1824</v>
          </cell>
          <cell r="E1032">
            <v>293988</v>
          </cell>
          <cell r="F1032">
            <v>8881</v>
          </cell>
          <cell r="G1032">
            <v>525479</v>
          </cell>
          <cell r="H1032">
            <v>1218</v>
          </cell>
          <cell r="I1032">
            <v>1971964</v>
          </cell>
        </row>
        <row r="1033">
          <cell r="A1033">
            <v>412215</v>
          </cell>
          <cell r="B1033" t="str">
            <v>RIO BONITO DO IGUACU</v>
          </cell>
          <cell r="C1033" t="str">
            <v>PR</v>
          </cell>
          <cell r="F1033">
            <v>53260</v>
          </cell>
          <cell r="G1033">
            <v>6670565</v>
          </cell>
          <cell r="H1033">
            <v>168059</v>
          </cell>
          <cell r="I1033">
            <v>33754321</v>
          </cell>
        </row>
        <row r="1034">
          <cell r="A1034">
            <v>421350</v>
          </cell>
          <cell r="B1034" t="str">
            <v>PORTO BELO</v>
          </cell>
          <cell r="C1034" t="str">
            <v>SC</v>
          </cell>
          <cell r="D1034">
            <v>583677</v>
          </cell>
          <cell r="F1034">
            <v>362689</v>
          </cell>
          <cell r="G1034">
            <v>8337251</v>
          </cell>
          <cell r="H1034">
            <v>350533</v>
          </cell>
          <cell r="I1034">
            <v>32169343</v>
          </cell>
        </row>
        <row r="1035">
          <cell r="A1035">
            <v>510517</v>
          </cell>
          <cell r="B1035" t="str">
            <v>JURUENA</v>
          </cell>
          <cell r="C1035" t="str">
            <v>MT</v>
          </cell>
          <cell r="F1035">
            <v>13</v>
          </cell>
          <cell r="G1035">
            <v>5498</v>
          </cell>
          <cell r="H1035">
            <v>55</v>
          </cell>
          <cell r="I1035">
            <v>7962</v>
          </cell>
        </row>
        <row r="1036">
          <cell r="A1036">
            <v>431070</v>
          </cell>
          <cell r="B1036" t="str">
            <v>ITATIBA DO SUL</v>
          </cell>
          <cell r="C1036" t="str">
            <v>RS</v>
          </cell>
        </row>
        <row r="1037">
          <cell r="A1037">
            <v>330120</v>
          </cell>
          <cell r="B1037" t="str">
            <v>CARMO</v>
          </cell>
          <cell r="C1037" t="str">
            <v>RJ</v>
          </cell>
          <cell r="F1037">
            <v>780</v>
          </cell>
          <cell r="G1037">
            <v>1378238</v>
          </cell>
          <cell r="I1037">
            <v>549261</v>
          </cell>
        </row>
        <row r="1038">
          <cell r="A1038">
            <v>431790</v>
          </cell>
          <cell r="B1038" t="str">
            <v>SANTO CRISTO</v>
          </cell>
          <cell r="C1038" t="str">
            <v>RS</v>
          </cell>
          <cell r="D1038">
            <v>474</v>
          </cell>
          <cell r="F1038">
            <v>1878</v>
          </cell>
          <cell r="G1038">
            <v>11880</v>
          </cell>
          <cell r="H1038">
            <v>9641</v>
          </cell>
          <cell r="I1038">
            <v>156430</v>
          </cell>
        </row>
        <row r="1039">
          <cell r="A1039">
            <v>350080</v>
          </cell>
          <cell r="B1039" t="str">
            <v>ALFREDO MARCONDES</v>
          </cell>
          <cell r="C1039" t="str">
            <v>SP</v>
          </cell>
          <cell r="F1039">
            <v>460</v>
          </cell>
          <cell r="G1039">
            <v>3105028</v>
          </cell>
        </row>
        <row r="1040">
          <cell r="A1040">
            <v>510190</v>
          </cell>
          <cell r="B1040" t="str">
            <v>BRASNORTE</v>
          </cell>
          <cell r="C1040" t="str">
            <v>MT</v>
          </cell>
          <cell r="D1040">
            <v>111052</v>
          </cell>
          <cell r="E1040">
            <v>567935</v>
          </cell>
          <cell r="F1040">
            <v>128345</v>
          </cell>
          <cell r="G1040">
            <v>2363633</v>
          </cell>
          <cell r="H1040">
            <v>53230</v>
          </cell>
          <cell r="I1040">
            <v>12167976</v>
          </cell>
        </row>
        <row r="1041">
          <cell r="A1041">
            <v>313670</v>
          </cell>
          <cell r="B1041" t="str">
            <v>JUIZ DE FORA</v>
          </cell>
          <cell r="C1041" t="str">
            <v>MG</v>
          </cell>
          <cell r="F1041">
            <v>36955</v>
          </cell>
          <cell r="G1041">
            <v>1839397</v>
          </cell>
        </row>
        <row r="1042">
          <cell r="A1042">
            <v>355400</v>
          </cell>
          <cell r="B1042" t="str">
            <v>TATUI</v>
          </cell>
          <cell r="C1042" t="str">
            <v>SP</v>
          </cell>
          <cell r="E1042">
            <v>136953</v>
          </cell>
          <cell r="G1042">
            <v>8217</v>
          </cell>
          <cell r="I1042">
            <v>1277962</v>
          </cell>
        </row>
        <row r="1043">
          <cell r="A1043">
            <v>421625</v>
          </cell>
          <cell r="B1043" t="str">
            <v>SAO JOAO DO OESTE</v>
          </cell>
          <cell r="C1043" t="str">
            <v>SC</v>
          </cell>
          <cell r="F1043">
            <v>72995</v>
          </cell>
          <cell r="G1043">
            <v>2789709</v>
          </cell>
          <cell r="H1043">
            <v>49816</v>
          </cell>
          <cell r="I1043">
            <v>7370115</v>
          </cell>
        </row>
        <row r="1044">
          <cell r="A1044">
            <v>521040</v>
          </cell>
          <cell r="B1044" t="str">
            <v>ITABERAI</v>
          </cell>
          <cell r="C1044" t="str">
            <v>GO</v>
          </cell>
          <cell r="D1044">
            <v>98420</v>
          </cell>
          <cell r="E1044">
            <v>60283</v>
          </cell>
          <cell r="F1044">
            <v>83371</v>
          </cell>
          <cell r="G1044">
            <v>1760360</v>
          </cell>
          <cell r="H1044">
            <v>75132</v>
          </cell>
          <cell r="I1044">
            <v>5338151</v>
          </cell>
        </row>
        <row r="1045">
          <cell r="A1045">
            <v>412720</v>
          </cell>
          <cell r="B1045" t="str">
            <v>TERRA BOA</v>
          </cell>
          <cell r="C1045" t="str">
            <v>PR</v>
          </cell>
          <cell r="E1045">
            <v>2239784</v>
          </cell>
        </row>
        <row r="1046">
          <cell r="A1046">
            <v>420215</v>
          </cell>
          <cell r="B1046" t="str">
            <v>BELMONTE</v>
          </cell>
          <cell r="C1046" t="str">
            <v>SC</v>
          </cell>
          <cell r="F1046">
            <v>38800</v>
          </cell>
          <cell r="G1046">
            <v>1850241</v>
          </cell>
          <cell r="H1046">
            <v>52930</v>
          </cell>
          <cell r="I1046">
            <v>4604981</v>
          </cell>
        </row>
        <row r="1047">
          <cell r="A1047">
            <v>431590</v>
          </cell>
          <cell r="B1047" t="str">
            <v>RODEIO BONITO</v>
          </cell>
          <cell r="C1047" t="str">
            <v>RS</v>
          </cell>
          <cell r="H1047">
            <v>37455</v>
          </cell>
          <cell r="I1047">
            <v>2897769</v>
          </cell>
        </row>
        <row r="1048">
          <cell r="A1048">
            <v>314700</v>
          </cell>
          <cell r="B1048" t="str">
            <v>PARACATU</v>
          </cell>
          <cell r="C1048" t="str">
            <v>MG</v>
          </cell>
          <cell r="F1048">
            <v>16414</v>
          </cell>
          <cell r="G1048">
            <v>199294</v>
          </cell>
        </row>
        <row r="1049">
          <cell r="A1049">
            <v>410730</v>
          </cell>
          <cell r="B1049" t="str">
            <v>DOUTOR CAMARGO</v>
          </cell>
          <cell r="C1049" t="str">
            <v>PR</v>
          </cell>
          <cell r="F1049">
            <v>117693</v>
          </cell>
          <cell r="H1049">
            <v>162981</v>
          </cell>
          <cell r="I1049">
            <v>2182103</v>
          </cell>
        </row>
        <row r="1050">
          <cell r="A1050">
            <v>312160</v>
          </cell>
          <cell r="B1050" t="str">
            <v>DIAMANTINA</v>
          </cell>
          <cell r="C1050" t="str">
            <v>MG</v>
          </cell>
          <cell r="F1050">
            <v>52994</v>
          </cell>
          <cell r="G1050">
            <v>655868</v>
          </cell>
        </row>
        <row r="1051">
          <cell r="A1051">
            <v>311050</v>
          </cell>
          <cell r="B1051" t="str">
            <v>CAMANDUCAIA</v>
          </cell>
          <cell r="C1051" t="str">
            <v>MG</v>
          </cell>
          <cell r="G1051">
            <v>653</v>
          </cell>
        </row>
        <row r="1052">
          <cell r="A1052">
            <v>314630</v>
          </cell>
          <cell r="B1052" t="str">
            <v>PADRE PARAISO</v>
          </cell>
          <cell r="C1052" t="str">
            <v>MG</v>
          </cell>
          <cell r="F1052">
            <v>12028</v>
          </cell>
        </row>
        <row r="1053">
          <cell r="A1053">
            <v>420510</v>
          </cell>
          <cell r="B1053" t="str">
            <v>DONA EMMA</v>
          </cell>
          <cell r="C1053" t="str">
            <v>SC</v>
          </cell>
          <cell r="D1053">
            <v>545</v>
          </cell>
          <cell r="F1053">
            <v>520</v>
          </cell>
          <cell r="H1053">
            <v>17230</v>
          </cell>
        </row>
        <row r="1054">
          <cell r="A1054">
            <v>310660</v>
          </cell>
          <cell r="B1054" t="str">
            <v>BERTOPOLIS</v>
          </cell>
          <cell r="C1054" t="str">
            <v>MG</v>
          </cell>
          <cell r="F1054">
            <v>15</v>
          </cell>
        </row>
        <row r="1055">
          <cell r="A1055">
            <v>315320</v>
          </cell>
          <cell r="B1055" t="str">
            <v>PRESIDENTE JUSCELINO</v>
          </cell>
          <cell r="C1055" t="str">
            <v>MG</v>
          </cell>
          <cell r="F1055">
            <v>715</v>
          </cell>
        </row>
        <row r="1056">
          <cell r="A1056">
            <v>312720</v>
          </cell>
          <cell r="B1056" t="str">
            <v>FUNILANDIA</v>
          </cell>
          <cell r="C1056" t="str">
            <v>MG</v>
          </cell>
          <cell r="F1056">
            <v>627</v>
          </cell>
        </row>
        <row r="1057">
          <cell r="A1057">
            <v>314437</v>
          </cell>
          <cell r="B1057" t="str">
            <v>NATALANDIA</v>
          </cell>
          <cell r="C1057" t="str">
            <v>MG</v>
          </cell>
          <cell r="F1057">
            <v>524</v>
          </cell>
        </row>
        <row r="1058">
          <cell r="A1058">
            <v>312090</v>
          </cell>
          <cell r="B1058" t="str">
            <v>CURVELO</v>
          </cell>
          <cell r="C1058" t="str">
            <v>MG</v>
          </cell>
          <cell r="F1058">
            <v>135443</v>
          </cell>
        </row>
        <row r="1059">
          <cell r="A1059">
            <v>311200</v>
          </cell>
          <cell r="B1059" t="str">
            <v>CANDEIAS</v>
          </cell>
          <cell r="C1059" t="str">
            <v>MG</v>
          </cell>
          <cell r="F1059">
            <v>110</v>
          </cell>
        </row>
        <row r="1060">
          <cell r="A1060">
            <v>353500</v>
          </cell>
          <cell r="B1060" t="str">
            <v>PALESTINA</v>
          </cell>
          <cell r="C1060" t="str">
            <v>SP</v>
          </cell>
        </row>
        <row r="1061">
          <cell r="A1061">
            <v>310970</v>
          </cell>
          <cell r="B1061" t="str">
            <v>CACHOEIRA DE MINAS</v>
          </cell>
          <cell r="C1061" t="str">
            <v>MG</v>
          </cell>
        </row>
        <row r="1062">
          <cell r="A1062">
            <v>320530</v>
          </cell>
          <cell r="B1062" t="str">
            <v>VITORIA</v>
          </cell>
          <cell r="C1062" t="str">
            <v>ES</v>
          </cell>
        </row>
        <row r="1063">
          <cell r="A1063">
            <v>315280</v>
          </cell>
          <cell r="B1063" t="str">
            <v>PRATA</v>
          </cell>
          <cell r="C1063" t="str">
            <v>MG</v>
          </cell>
        </row>
        <row r="1064">
          <cell r="A1064">
            <v>311320</v>
          </cell>
          <cell r="B1064" t="str">
            <v>CARANDAI</v>
          </cell>
          <cell r="C1064" t="str">
            <v>MG</v>
          </cell>
          <cell r="F1064">
            <v>14</v>
          </cell>
        </row>
        <row r="1065">
          <cell r="A1065">
            <v>311620</v>
          </cell>
          <cell r="B1065" t="str">
            <v>CHIADOR</v>
          </cell>
          <cell r="C1065" t="str">
            <v>MG</v>
          </cell>
        </row>
        <row r="1066">
          <cell r="A1066">
            <v>314587</v>
          </cell>
          <cell r="B1066" t="str">
            <v>ORIZANIA</v>
          </cell>
          <cell r="C1066" t="str">
            <v>MG</v>
          </cell>
          <cell r="F1066">
            <v>1133</v>
          </cell>
        </row>
        <row r="1067">
          <cell r="A1067">
            <v>352050</v>
          </cell>
          <cell r="B1067" t="str">
            <v>INDAIATUBA</v>
          </cell>
          <cell r="C1067" t="str">
            <v>SP</v>
          </cell>
          <cell r="F1067">
            <v>1107287</v>
          </cell>
          <cell r="G1067">
            <v>601601810</v>
          </cell>
          <cell r="H1067">
            <v>2136308</v>
          </cell>
          <cell r="I1067">
            <v>119443593</v>
          </cell>
        </row>
        <row r="1068">
          <cell r="A1068">
            <v>420870</v>
          </cell>
          <cell r="B1068" t="str">
            <v>JACINTO MACHADO</v>
          </cell>
          <cell r="C1068" t="str">
            <v>SC</v>
          </cell>
          <cell r="D1068">
            <v>40399</v>
          </cell>
          <cell r="E1068">
            <v>71177828</v>
          </cell>
          <cell r="F1068">
            <v>19420</v>
          </cell>
          <cell r="G1068">
            <v>20984143</v>
          </cell>
          <cell r="H1068">
            <v>575</v>
          </cell>
          <cell r="I1068">
            <v>762854</v>
          </cell>
        </row>
        <row r="1069">
          <cell r="A1069">
            <v>421740</v>
          </cell>
          <cell r="B1069" t="str">
            <v>SCHROEDER</v>
          </cell>
          <cell r="C1069" t="str">
            <v>SC</v>
          </cell>
          <cell r="F1069">
            <v>112496</v>
          </cell>
          <cell r="G1069">
            <v>7481691</v>
          </cell>
          <cell r="H1069">
            <v>97472</v>
          </cell>
          <cell r="I1069">
            <v>10104219</v>
          </cell>
        </row>
        <row r="1070">
          <cell r="A1070">
            <v>420140</v>
          </cell>
          <cell r="B1070" t="str">
            <v>ARARANGUA</v>
          </cell>
          <cell r="C1070" t="str">
            <v>SC</v>
          </cell>
          <cell r="D1070">
            <v>5</v>
          </cell>
          <cell r="E1070">
            <v>228795</v>
          </cell>
          <cell r="F1070">
            <v>467933</v>
          </cell>
          <cell r="G1070">
            <v>17216070</v>
          </cell>
          <cell r="H1070">
            <v>772088</v>
          </cell>
          <cell r="I1070">
            <v>32183162</v>
          </cell>
        </row>
        <row r="1071">
          <cell r="A1071">
            <v>355410</v>
          </cell>
          <cell r="B1071" t="str">
            <v>TAUBATE</v>
          </cell>
          <cell r="C1071" t="str">
            <v>SP</v>
          </cell>
          <cell r="D1071">
            <v>2961993</v>
          </cell>
          <cell r="E1071">
            <v>335968306</v>
          </cell>
          <cell r="F1071">
            <v>1076808</v>
          </cell>
          <cell r="G1071">
            <v>165444553</v>
          </cell>
          <cell r="H1071">
            <v>2987732</v>
          </cell>
          <cell r="I1071">
            <v>454944496</v>
          </cell>
        </row>
        <row r="1072">
          <cell r="A1072">
            <v>355000</v>
          </cell>
          <cell r="B1072" t="str">
            <v>SAO LUIS DO PARAITINGA</v>
          </cell>
          <cell r="C1072" t="str">
            <v>SP</v>
          </cell>
          <cell r="D1072">
            <v>58439</v>
          </cell>
          <cell r="E1072">
            <v>14327777</v>
          </cell>
          <cell r="F1072">
            <v>86388</v>
          </cell>
          <cell r="G1072">
            <v>16654579</v>
          </cell>
          <cell r="H1072">
            <v>85727</v>
          </cell>
          <cell r="I1072">
            <v>17705979</v>
          </cell>
        </row>
        <row r="1073">
          <cell r="A1073">
            <v>430780</v>
          </cell>
          <cell r="B1073" t="str">
            <v>ESTRELA</v>
          </cell>
          <cell r="C1073" t="str">
            <v>RS</v>
          </cell>
          <cell r="D1073">
            <v>5550</v>
          </cell>
          <cell r="E1073">
            <v>45325990</v>
          </cell>
          <cell r="F1073">
            <v>15383</v>
          </cell>
          <cell r="G1073">
            <v>53234353</v>
          </cell>
          <cell r="I1073">
            <v>2997</v>
          </cell>
        </row>
        <row r="1074">
          <cell r="A1074">
            <v>350590</v>
          </cell>
          <cell r="B1074" t="str">
            <v>BATATAIS</v>
          </cell>
          <cell r="C1074" t="str">
            <v>SP</v>
          </cell>
          <cell r="D1074">
            <v>1063138</v>
          </cell>
          <cell r="E1074">
            <v>94797387</v>
          </cell>
          <cell r="F1074">
            <v>678841</v>
          </cell>
          <cell r="G1074">
            <v>98759675</v>
          </cell>
          <cell r="H1074">
            <v>741607</v>
          </cell>
          <cell r="I1074">
            <v>120132136</v>
          </cell>
        </row>
        <row r="1075">
          <cell r="A1075">
            <v>353640</v>
          </cell>
          <cell r="B1075" t="str">
            <v>PAULICEIA</v>
          </cell>
          <cell r="C1075" t="str">
            <v>SP</v>
          </cell>
          <cell r="D1075">
            <v>2181</v>
          </cell>
          <cell r="E1075">
            <v>6929091</v>
          </cell>
          <cell r="G1075">
            <v>9360580</v>
          </cell>
          <cell r="H1075">
            <v>3958</v>
          </cell>
          <cell r="I1075">
            <v>10927234</v>
          </cell>
        </row>
        <row r="1076">
          <cell r="A1076">
            <v>410337</v>
          </cell>
          <cell r="B1076" t="str">
            <v>BRASILANDIA DO SUL</v>
          </cell>
          <cell r="C1076" t="str">
            <v>PR</v>
          </cell>
          <cell r="D1076">
            <v>11852</v>
          </cell>
          <cell r="E1076">
            <v>5893653</v>
          </cell>
          <cell r="F1076">
            <v>7928</v>
          </cell>
          <cell r="G1076">
            <v>4178626</v>
          </cell>
          <cell r="H1076">
            <v>9255</v>
          </cell>
          <cell r="I1076">
            <v>4820202</v>
          </cell>
        </row>
        <row r="1077">
          <cell r="A1077">
            <v>355660</v>
          </cell>
          <cell r="B1077" t="str">
            <v>VERA CRUZ</v>
          </cell>
          <cell r="C1077" t="str">
            <v>SP</v>
          </cell>
          <cell r="D1077">
            <v>165</v>
          </cell>
          <cell r="E1077">
            <v>3730349</v>
          </cell>
          <cell r="F1077">
            <v>7440</v>
          </cell>
          <cell r="G1077">
            <v>3633760</v>
          </cell>
          <cell r="I1077">
            <v>3630089</v>
          </cell>
        </row>
        <row r="1078">
          <cell r="A1078">
            <v>410445</v>
          </cell>
          <cell r="B1078" t="str">
            <v>CANTAGALO</v>
          </cell>
          <cell r="C1078" t="str">
            <v>PR</v>
          </cell>
          <cell r="D1078">
            <v>469576</v>
          </cell>
          <cell r="E1078">
            <v>31090089</v>
          </cell>
          <cell r="F1078">
            <v>422036</v>
          </cell>
          <cell r="G1078">
            <v>36248109</v>
          </cell>
          <cell r="H1078">
            <v>399905</v>
          </cell>
          <cell r="I1078">
            <v>43585617</v>
          </cell>
        </row>
        <row r="1079">
          <cell r="A1079">
            <v>431930</v>
          </cell>
          <cell r="B1079" t="str">
            <v>SAO PAULO DAS MISSOES</v>
          </cell>
          <cell r="C1079" t="str">
            <v>RS</v>
          </cell>
          <cell r="D1079">
            <v>26729</v>
          </cell>
          <cell r="E1079">
            <v>102261</v>
          </cell>
          <cell r="F1079">
            <v>54572</v>
          </cell>
          <cell r="G1079">
            <v>76997</v>
          </cell>
          <cell r="H1079">
            <v>71810</v>
          </cell>
          <cell r="I1079">
            <v>79496</v>
          </cell>
        </row>
        <row r="1080">
          <cell r="A1080">
            <v>320455</v>
          </cell>
          <cell r="B1080" t="str">
            <v>SANTA MARIA DE JETIBA</v>
          </cell>
          <cell r="C1080" t="str">
            <v>ES</v>
          </cell>
          <cell r="H1080">
            <v>252849</v>
          </cell>
        </row>
        <row r="1081">
          <cell r="A1081">
            <v>420005</v>
          </cell>
          <cell r="B1081" t="str">
            <v>ABDON BATISTA</v>
          </cell>
          <cell r="C1081" t="str">
            <v>SC</v>
          </cell>
          <cell r="E1081">
            <v>33372</v>
          </cell>
        </row>
        <row r="1082">
          <cell r="A1082">
            <v>430960</v>
          </cell>
          <cell r="B1082" t="str">
            <v>HORIZONTINA</v>
          </cell>
          <cell r="C1082" t="str">
            <v>RS</v>
          </cell>
          <cell r="D1082">
            <v>5745</v>
          </cell>
          <cell r="F1082">
            <v>6598</v>
          </cell>
          <cell r="H1082">
            <v>1086</v>
          </cell>
        </row>
        <row r="1083">
          <cell r="A1083">
            <v>431238</v>
          </cell>
          <cell r="B1083" t="str">
            <v>MONTE BELO DO SUL</v>
          </cell>
          <cell r="C1083" t="str">
            <v>RS</v>
          </cell>
          <cell r="E1083">
            <v>223745</v>
          </cell>
          <cell r="G1083">
            <v>1277970</v>
          </cell>
          <cell r="I1083">
            <v>2298548</v>
          </cell>
        </row>
        <row r="1084">
          <cell r="A1084">
            <v>320420</v>
          </cell>
          <cell r="B1084" t="str">
            <v>PIUMA</v>
          </cell>
          <cell r="C1084" t="str">
            <v>ES</v>
          </cell>
          <cell r="H1084">
            <v>20646</v>
          </cell>
        </row>
        <row r="1085">
          <cell r="A1085">
            <v>430468</v>
          </cell>
          <cell r="B1085" t="str">
            <v>CAPELA DE SANTANA</v>
          </cell>
          <cell r="C1085" t="str">
            <v>RS</v>
          </cell>
          <cell r="D1085">
            <v>1274</v>
          </cell>
          <cell r="E1085">
            <v>3506673</v>
          </cell>
          <cell r="F1085">
            <v>6501</v>
          </cell>
          <cell r="G1085">
            <v>2990911</v>
          </cell>
          <cell r="H1085">
            <v>22131</v>
          </cell>
          <cell r="I1085">
            <v>4609436</v>
          </cell>
        </row>
        <row r="1086">
          <cell r="A1086">
            <v>421260</v>
          </cell>
          <cell r="B1086" t="str">
            <v>PERITIBA</v>
          </cell>
          <cell r="C1086" t="str">
            <v>SC</v>
          </cell>
          <cell r="D1086">
            <v>4212</v>
          </cell>
          <cell r="E1086">
            <v>400960</v>
          </cell>
          <cell r="F1086">
            <v>20652</v>
          </cell>
          <cell r="G1086">
            <v>2405937</v>
          </cell>
          <cell r="H1086">
            <v>34005</v>
          </cell>
          <cell r="I1086">
            <v>4523927</v>
          </cell>
        </row>
        <row r="1087">
          <cell r="A1087">
            <v>410725</v>
          </cell>
          <cell r="B1087" t="str">
            <v>DOURADINA</v>
          </cell>
          <cell r="C1087" t="str">
            <v>PR</v>
          </cell>
          <cell r="D1087">
            <v>162809</v>
          </cell>
          <cell r="E1087">
            <v>13672756</v>
          </cell>
          <cell r="F1087">
            <v>126473</v>
          </cell>
          <cell r="G1087">
            <v>15380179</v>
          </cell>
          <cell r="H1087">
            <v>122172</v>
          </cell>
          <cell r="I1087">
            <v>14050868</v>
          </cell>
        </row>
        <row r="1088">
          <cell r="A1088">
            <v>354460</v>
          </cell>
          <cell r="B1088" t="str">
            <v>SABINO</v>
          </cell>
          <cell r="C1088" t="str">
            <v>SP</v>
          </cell>
          <cell r="D1088">
            <v>5713</v>
          </cell>
          <cell r="E1088">
            <v>9095239</v>
          </cell>
          <cell r="F1088">
            <v>8460</v>
          </cell>
          <cell r="G1088">
            <v>7587252</v>
          </cell>
          <cell r="H1088">
            <v>8068</v>
          </cell>
          <cell r="I1088">
            <v>7397139</v>
          </cell>
        </row>
        <row r="1089">
          <cell r="A1089">
            <v>410240</v>
          </cell>
          <cell r="B1089" t="str">
            <v>BANDEIRANTES</v>
          </cell>
          <cell r="C1089" t="str">
            <v>PR</v>
          </cell>
          <cell r="D1089">
            <v>314761</v>
          </cell>
          <cell r="E1089">
            <v>40598055</v>
          </cell>
          <cell r="F1089">
            <v>521756</v>
          </cell>
          <cell r="G1089">
            <v>137168877</v>
          </cell>
          <cell r="H1089">
            <v>424705</v>
          </cell>
          <cell r="I1089">
            <v>139123489</v>
          </cell>
        </row>
        <row r="1090">
          <cell r="A1090">
            <v>410400</v>
          </cell>
          <cell r="B1090" t="str">
            <v>CAMPINA GRANDE DO SUL</v>
          </cell>
          <cell r="C1090" t="str">
            <v>PR</v>
          </cell>
          <cell r="F1090">
            <v>128139</v>
          </cell>
          <cell r="G1090">
            <v>5215582</v>
          </cell>
          <cell r="H1090">
            <v>575902</v>
          </cell>
          <cell r="I1090">
            <v>26612833</v>
          </cell>
        </row>
        <row r="1091">
          <cell r="A1091">
            <v>510370</v>
          </cell>
          <cell r="B1091" t="str">
            <v>FELIZ NATAL</v>
          </cell>
          <cell r="C1091" t="str">
            <v>MT</v>
          </cell>
          <cell r="D1091">
            <v>806</v>
          </cell>
          <cell r="E1091">
            <v>960121</v>
          </cell>
          <cell r="F1091">
            <v>113968</v>
          </cell>
          <cell r="G1091">
            <v>25991056</v>
          </cell>
          <cell r="H1091">
            <v>110817</v>
          </cell>
          <cell r="I1091">
            <v>25328662</v>
          </cell>
        </row>
        <row r="1092">
          <cell r="A1092">
            <v>351270</v>
          </cell>
          <cell r="B1092" t="str">
            <v>CORUMBATAI</v>
          </cell>
          <cell r="C1092" t="str">
            <v>SP</v>
          </cell>
        </row>
        <row r="1093">
          <cell r="A1093">
            <v>432035</v>
          </cell>
          <cell r="B1093" t="str">
            <v>SENTINELA DO SUL</v>
          </cell>
          <cell r="C1093" t="str">
            <v>RS</v>
          </cell>
          <cell r="D1093">
            <v>1552</v>
          </cell>
          <cell r="E1093">
            <v>657900</v>
          </cell>
          <cell r="F1093">
            <v>1928</v>
          </cell>
          <cell r="G1093">
            <v>1575158</v>
          </cell>
          <cell r="H1093">
            <v>2978</v>
          </cell>
          <cell r="I1093">
            <v>831718</v>
          </cell>
        </row>
        <row r="1094">
          <cell r="A1094">
            <v>354120</v>
          </cell>
          <cell r="B1094" t="str">
            <v>PRESIDENTE BERNARDES</v>
          </cell>
          <cell r="C1094" t="str">
            <v>SP</v>
          </cell>
          <cell r="F1094">
            <v>64178</v>
          </cell>
          <cell r="G1094">
            <v>2894427</v>
          </cell>
          <cell r="H1094">
            <v>127048</v>
          </cell>
          <cell r="I1094">
            <v>2843407</v>
          </cell>
        </row>
        <row r="1095">
          <cell r="A1095">
            <v>355020</v>
          </cell>
          <cell r="B1095" t="str">
            <v>SAO MIGUEL ARCANJO</v>
          </cell>
          <cell r="C1095" t="str">
            <v>SP</v>
          </cell>
          <cell r="F1095">
            <v>176777</v>
          </cell>
          <cell r="G1095">
            <v>11125342</v>
          </cell>
          <cell r="H1095">
            <v>336705</v>
          </cell>
          <cell r="I1095">
            <v>29107432</v>
          </cell>
        </row>
        <row r="1096">
          <cell r="A1096">
            <v>420250</v>
          </cell>
          <cell r="B1096" t="str">
            <v>BOM JARDIM DA SERRA</v>
          </cell>
          <cell r="C1096" t="str">
            <v>SC</v>
          </cell>
          <cell r="D1096">
            <v>16538</v>
          </cell>
          <cell r="F1096">
            <v>74924</v>
          </cell>
          <cell r="G1096">
            <v>315025</v>
          </cell>
          <cell r="H1096">
            <v>62546</v>
          </cell>
          <cell r="I1096">
            <v>109565</v>
          </cell>
        </row>
        <row r="1097">
          <cell r="A1097">
            <v>350470</v>
          </cell>
          <cell r="B1097" t="str">
            <v>BALBINOS</v>
          </cell>
          <cell r="C1097" t="str">
            <v>SP</v>
          </cell>
          <cell r="D1097">
            <v>2321</v>
          </cell>
          <cell r="F1097">
            <v>771</v>
          </cell>
          <cell r="G1097">
            <v>18170</v>
          </cell>
          <cell r="H1097">
            <v>7813</v>
          </cell>
          <cell r="I1097">
            <v>18387112</v>
          </cell>
        </row>
        <row r="1098">
          <cell r="A1098">
            <v>412030</v>
          </cell>
          <cell r="B1098" t="str">
            <v>PORTO VITORIA</v>
          </cell>
          <cell r="C1098" t="str">
            <v>PR</v>
          </cell>
          <cell r="F1098">
            <v>13927</v>
          </cell>
          <cell r="G1098">
            <v>1624</v>
          </cell>
          <cell r="H1098">
            <v>5040</v>
          </cell>
          <cell r="I1098">
            <v>1468049</v>
          </cell>
        </row>
        <row r="1099">
          <cell r="A1099">
            <v>317150</v>
          </cell>
          <cell r="B1099" t="str">
            <v>MATHIAS LOBATO</v>
          </cell>
          <cell r="C1099" t="str">
            <v>MG</v>
          </cell>
          <cell r="H1099">
            <v>200</v>
          </cell>
          <cell r="I1099">
            <v>26526</v>
          </cell>
        </row>
        <row r="1100">
          <cell r="A1100">
            <v>315410</v>
          </cell>
          <cell r="B1100" t="str">
            <v>RECREIO</v>
          </cell>
          <cell r="C1100" t="str">
            <v>MG</v>
          </cell>
          <cell r="F1100">
            <v>7</v>
          </cell>
          <cell r="G1100">
            <v>6969</v>
          </cell>
        </row>
        <row r="1101">
          <cell r="A1101">
            <v>310300</v>
          </cell>
          <cell r="B1101" t="str">
            <v>ANTONIO DIAS</v>
          </cell>
          <cell r="C1101" t="str">
            <v>MG</v>
          </cell>
          <cell r="G1101">
            <v>305290</v>
          </cell>
        </row>
        <row r="1102">
          <cell r="A1102">
            <v>312420</v>
          </cell>
          <cell r="B1102" t="str">
            <v>ESPERA FELIZ</v>
          </cell>
          <cell r="C1102" t="str">
            <v>MG</v>
          </cell>
          <cell r="F1102">
            <v>1160</v>
          </cell>
          <cell r="G1102">
            <v>127380</v>
          </cell>
        </row>
        <row r="1103">
          <cell r="A1103">
            <v>311880</v>
          </cell>
          <cell r="B1103" t="str">
            <v>CORACAO DE JESUS</v>
          </cell>
          <cell r="C1103" t="str">
            <v>MG</v>
          </cell>
          <cell r="G1103">
            <v>1000</v>
          </cell>
        </row>
        <row r="1104">
          <cell r="A1104">
            <v>313020</v>
          </cell>
          <cell r="B1104" t="str">
            <v>IGARATINGA</v>
          </cell>
          <cell r="C1104" t="str">
            <v>MG</v>
          </cell>
          <cell r="F1104">
            <v>8069</v>
          </cell>
          <cell r="G1104">
            <v>4654</v>
          </cell>
        </row>
        <row r="1105">
          <cell r="A1105">
            <v>421915</v>
          </cell>
          <cell r="B1105" t="str">
            <v>VARGEM</v>
          </cell>
          <cell r="C1105" t="str">
            <v>SC</v>
          </cell>
          <cell r="F1105">
            <v>15863</v>
          </cell>
          <cell r="H1105">
            <v>54842</v>
          </cell>
        </row>
        <row r="1106">
          <cell r="A1106">
            <v>313770</v>
          </cell>
          <cell r="B1106" t="str">
            <v>LAJINHA</v>
          </cell>
          <cell r="C1106" t="str">
            <v>MG</v>
          </cell>
          <cell r="F1106">
            <v>12613</v>
          </cell>
        </row>
        <row r="1107">
          <cell r="A1107">
            <v>315053</v>
          </cell>
          <cell r="B1107" t="str">
            <v>PINGO-D'AGUA</v>
          </cell>
          <cell r="C1107" t="str">
            <v>MG</v>
          </cell>
          <cell r="F1107">
            <v>9990</v>
          </cell>
        </row>
        <row r="1108">
          <cell r="A1108">
            <v>315015</v>
          </cell>
          <cell r="B1108" t="str">
            <v>PIEDADE DE CARATINGA</v>
          </cell>
          <cell r="C1108" t="str">
            <v>MG</v>
          </cell>
          <cell r="F1108">
            <v>803</v>
          </cell>
        </row>
        <row r="1109">
          <cell r="A1109">
            <v>315250</v>
          </cell>
          <cell r="B1109" t="str">
            <v>POUSO ALEGRE</v>
          </cell>
          <cell r="C1109" t="str">
            <v>MG</v>
          </cell>
          <cell r="F1109">
            <v>17124</v>
          </cell>
        </row>
        <row r="1110">
          <cell r="A1110">
            <v>312310</v>
          </cell>
          <cell r="B1110" t="str">
            <v>DORES DE GUANHAES</v>
          </cell>
          <cell r="C1110" t="str">
            <v>MG</v>
          </cell>
          <cell r="F1110">
            <v>45</v>
          </cell>
        </row>
        <row r="1111">
          <cell r="A1111">
            <v>316110</v>
          </cell>
          <cell r="B1111" t="str">
            <v>SAO FRANCISCO</v>
          </cell>
          <cell r="C1111" t="str">
            <v>MG</v>
          </cell>
          <cell r="F1111">
            <v>29256</v>
          </cell>
        </row>
        <row r="1112">
          <cell r="A1112">
            <v>312490</v>
          </cell>
          <cell r="B1112" t="str">
            <v>EUGENOPOLIS</v>
          </cell>
          <cell r="C1112" t="str">
            <v>MG</v>
          </cell>
          <cell r="F1112">
            <v>2802</v>
          </cell>
        </row>
        <row r="1113">
          <cell r="A1113">
            <v>311060</v>
          </cell>
          <cell r="B1113" t="str">
            <v>CAMBUI</v>
          </cell>
          <cell r="C1113" t="str">
            <v>MG</v>
          </cell>
          <cell r="F1113">
            <v>177</v>
          </cell>
        </row>
        <row r="1114">
          <cell r="A1114">
            <v>310510</v>
          </cell>
          <cell r="B1114" t="str">
            <v>BAMBUI</v>
          </cell>
          <cell r="C1114" t="str">
            <v>MG</v>
          </cell>
          <cell r="F1114">
            <v>1067</v>
          </cell>
        </row>
        <row r="1115">
          <cell r="A1115">
            <v>313090</v>
          </cell>
          <cell r="B1115" t="str">
            <v>INHAPIM</v>
          </cell>
          <cell r="C1115" t="str">
            <v>MG</v>
          </cell>
          <cell r="F1115">
            <v>11979</v>
          </cell>
        </row>
        <row r="1116">
          <cell r="A1116">
            <v>311790</v>
          </cell>
          <cell r="B1116" t="str">
            <v>CONGONHAL</v>
          </cell>
          <cell r="C1116" t="str">
            <v>MG</v>
          </cell>
          <cell r="F1116">
            <v>43</v>
          </cell>
        </row>
        <row r="1117">
          <cell r="A1117">
            <v>313480</v>
          </cell>
          <cell r="B1117" t="str">
            <v>JACUI</v>
          </cell>
          <cell r="C1117" t="str">
            <v>MG</v>
          </cell>
          <cell r="F1117">
            <v>420</v>
          </cell>
        </row>
        <row r="1118">
          <cell r="A1118">
            <v>320210</v>
          </cell>
          <cell r="B1118" t="str">
            <v>ECOPORANGA</v>
          </cell>
          <cell r="C1118" t="str">
            <v>ES</v>
          </cell>
        </row>
        <row r="1119">
          <cell r="A1119">
            <v>312040</v>
          </cell>
          <cell r="B1119" t="str">
            <v>CRISTIANO OTONI</v>
          </cell>
          <cell r="C1119" t="str">
            <v>MG</v>
          </cell>
        </row>
        <row r="1120">
          <cell r="A1120">
            <v>315935</v>
          </cell>
          <cell r="B1120" t="str">
            <v>SANTA RITA DE MINAS</v>
          </cell>
          <cell r="C1120" t="str">
            <v>MG</v>
          </cell>
          <cell r="F1120">
            <v>42</v>
          </cell>
        </row>
        <row r="1121">
          <cell r="A1121">
            <v>316850</v>
          </cell>
          <cell r="B1121" t="str">
            <v>TEIXEIRAS</v>
          </cell>
          <cell r="C1121" t="str">
            <v>MG</v>
          </cell>
          <cell r="F1121">
            <v>716</v>
          </cell>
        </row>
        <row r="1122">
          <cell r="A1122">
            <v>310600</v>
          </cell>
          <cell r="B1122" t="str">
            <v>BELA VISTA DE MINAS</v>
          </cell>
          <cell r="C1122" t="str">
            <v>MG</v>
          </cell>
          <cell r="F1122">
            <v>1306</v>
          </cell>
        </row>
        <row r="1123">
          <cell r="A1123">
            <v>316290</v>
          </cell>
          <cell r="B1123" t="str">
            <v>SAO JOAO NEPOMUCENO</v>
          </cell>
          <cell r="C1123" t="str">
            <v>MG</v>
          </cell>
        </row>
        <row r="1124">
          <cell r="A1124">
            <v>314535</v>
          </cell>
          <cell r="B1124" t="str">
            <v>NOVO ORIENTE DE MINAS</v>
          </cell>
          <cell r="C1124" t="str">
            <v>MG</v>
          </cell>
          <cell r="F1124">
            <v>360</v>
          </cell>
        </row>
        <row r="1125">
          <cell r="A1125">
            <v>500325</v>
          </cell>
          <cell r="B1125" t="str">
            <v>COSTA RICA</v>
          </cell>
          <cell r="C1125" t="str">
            <v>MS</v>
          </cell>
          <cell r="D1125">
            <v>611</v>
          </cell>
          <cell r="E1125">
            <v>2559442</v>
          </cell>
          <cell r="F1125">
            <v>99707</v>
          </cell>
          <cell r="G1125">
            <v>38565628</v>
          </cell>
          <cell r="H1125">
            <v>130739</v>
          </cell>
          <cell r="I1125">
            <v>42935913</v>
          </cell>
        </row>
        <row r="1126">
          <cell r="A1126">
            <v>500330</v>
          </cell>
          <cell r="B1126" t="str">
            <v>COXIM</v>
          </cell>
          <cell r="C1126" t="str">
            <v>MS</v>
          </cell>
          <cell r="F1126">
            <v>121098</v>
          </cell>
          <cell r="G1126">
            <v>38435269</v>
          </cell>
          <cell r="H1126">
            <v>202114</v>
          </cell>
          <cell r="I1126">
            <v>97550466</v>
          </cell>
        </row>
        <row r="1127">
          <cell r="A1127">
            <v>500210</v>
          </cell>
          <cell r="B1127" t="str">
            <v>BELA VISTA</v>
          </cell>
          <cell r="C1127" t="str">
            <v>MS</v>
          </cell>
          <cell r="D1127">
            <v>36614</v>
          </cell>
          <cell r="E1127">
            <v>14016132</v>
          </cell>
          <cell r="F1127">
            <v>1662</v>
          </cell>
          <cell r="G1127">
            <v>14969716</v>
          </cell>
          <cell r="H1127">
            <v>16159</v>
          </cell>
          <cell r="I1127">
            <v>69345949</v>
          </cell>
        </row>
        <row r="1128">
          <cell r="A1128">
            <v>510385</v>
          </cell>
          <cell r="B1128" t="str">
            <v>GAUCHA DO NORTE</v>
          </cell>
          <cell r="C1128" t="str">
            <v>MT</v>
          </cell>
          <cell r="F1128">
            <v>5737</v>
          </cell>
          <cell r="G1128">
            <v>5915273</v>
          </cell>
          <cell r="H1128">
            <v>18131</v>
          </cell>
          <cell r="I1128">
            <v>8088278</v>
          </cell>
        </row>
        <row r="1129">
          <cell r="A1129">
            <v>431244</v>
          </cell>
          <cell r="B1129" t="str">
            <v>MORRINHOS DO SUL</v>
          </cell>
          <cell r="C1129" t="str">
            <v>RS</v>
          </cell>
          <cell r="D1129">
            <v>2658</v>
          </cell>
          <cell r="E1129">
            <v>1166986</v>
          </cell>
          <cell r="F1129">
            <v>10315</v>
          </cell>
          <cell r="G1129">
            <v>990426</v>
          </cell>
          <cell r="H1129">
            <v>2516</v>
          </cell>
          <cell r="I1129">
            <v>743210</v>
          </cell>
        </row>
        <row r="1130">
          <cell r="A1130">
            <v>421380</v>
          </cell>
          <cell r="B1130" t="str">
            <v>PRAIA GRANDE</v>
          </cell>
          <cell r="C1130" t="str">
            <v>SC</v>
          </cell>
          <cell r="D1130">
            <v>18745</v>
          </cell>
          <cell r="E1130">
            <v>13760857</v>
          </cell>
          <cell r="F1130">
            <v>13093</v>
          </cell>
          <cell r="G1130">
            <v>11280230</v>
          </cell>
          <cell r="H1130">
            <v>4233</v>
          </cell>
          <cell r="I1130">
            <v>10547205</v>
          </cell>
        </row>
        <row r="1131">
          <cell r="A1131">
            <v>355110</v>
          </cell>
          <cell r="B1131" t="str">
            <v>SARAPUI</v>
          </cell>
          <cell r="C1131" t="str">
            <v>SP</v>
          </cell>
          <cell r="F1131">
            <v>101818</v>
          </cell>
          <cell r="G1131">
            <v>2831631</v>
          </cell>
          <cell r="H1131">
            <v>167010</v>
          </cell>
          <cell r="I1131">
            <v>16049176</v>
          </cell>
        </row>
        <row r="1132">
          <cell r="A1132">
            <v>355060</v>
          </cell>
          <cell r="B1132" t="str">
            <v>SAO ROQUE</v>
          </cell>
          <cell r="C1132" t="str">
            <v>SP</v>
          </cell>
          <cell r="D1132">
            <v>1424253</v>
          </cell>
          <cell r="E1132">
            <v>245909755</v>
          </cell>
          <cell r="F1132">
            <v>1326254</v>
          </cell>
          <cell r="G1132">
            <v>223666281</v>
          </cell>
          <cell r="H1132">
            <v>1027864</v>
          </cell>
          <cell r="I1132">
            <v>231982704</v>
          </cell>
        </row>
        <row r="1133">
          <cell r="A1133">
            <v>350260</v>
          </cell>
          <cell r="B1133" t="str">
            <v>APARECIDA D'OESTE</v>
          </cell>
          <cell r="C1133" t="str">
            <v>SP</v>
          </cell>
          <cell r="D1133">
            <v>494</v>
          </cell>
          <cell r="E1133">
            <v>1002512</v>
          </cell>
          <cell r="F1133">
            <v>466</v>
          </cell>
          <cell r="G1133">
            <v>1749637</v>
          </cell>
          <cell r="H1133">
            <v>28871</v>
          </cell>
          <cell r="I1133">
            <v>1511480</v>
          </cell>
        </row>
        <row r="1134">
          <cell r="A1134">
            <v>431760</v>
          </cell>
          <cell r="B1134" t="str">
            <v>SANTO ANTONIO DA PATRULHA</v>
          </cell>
          <cell r="C1134" t="str">
            <v>RS</v>
          </cell>
          <cell r="D1134">
            <v>289601</v>
          </cell>
          <cell r="E1134">
            <v>331323</v>
          </cell>
          <cell r="F1134">
            <v>321543</v>
          </cell>
          <cell r="G1134">
            <v>142231</v>
          </cell>
          <cell r="H1134">
            <v>218604</v>
          </cell>
          <cell r="I1134">
            <v>38828853</v>
          </cell>
        </row>
        <row r="1135">
          <cell r="A1135">
            <v>510685</v>
          </cell>
          <cell r="B1135" t="str">
            <v>PORTO ESTRELA</v>
          </cell>
          <cell r="C1135" t="str">
            <v>MT</v>
          </cell>
          <cell r="D1135">
            <v>16438</v>
          </cell>
          <cell r="E1135">
            <v>70770</v>
          </cell>
          <cell r="F1135">
            <v>31327</v>
          </cell>
          <cell r="G1135">
            <v>498547</v>
          </cell>
          <cell r="H1135">
            <v>31716</v>
          </cell>
          <cell r="I1135">
            <v>1295966</v>
          </cell>
        </row>
        <row r="1136">
          <cell r="A1136">
            <v>412627</v>
          </cell>
          <cell r="B1136" t="str">
            <v>SAUDADE DO IGUACU</v>
          </cell>
          <cell r="C1136" t="str">
            <v>PR</v>
          </cell>
          <cell r="D1136">
            <v>1587</v>
          </cell>
          <cell r="E1136">
            <v>156514</v>
          </cell>
          <cell r="G1136">
            <v>12661</v>
          </cell>
          <cell r="H1136">
            <v>59</v>
          </cell>
          <cell r="I1136">
            <v>484466</v>
          </cell>
        </row>
        <row r="1137">
          <cell r="A1137">
            <v>410305</v>
          </cell>
          <cell r="B1137" t="str">
            <v>BOA VISTA DA APARECIDA</v>
          </cell>
          <cell r="C1137" t="str">
            <v>PR</v>
          </cell>
          <cell r="D1137">
            <v>1993</v>
          </cell>
          <cell r="E1137">
            <v>9346952</v>
          </cell>
          <cell r="F1137">
            <v>1013</v>
          </cell>
          <cell r="G1137">
            <v>11609210</v>
          </cell>
          <cell r="H1137">
            <v>1765</v>
          </cell>
          <cell r="I1137">
            <v>10537415</v>
          </cell>
        </row>
        <row r="1138">
          <cell r="A1138">
            <v>431112</v>
          </cell>
          <cell r="B1138" t="str">
            <v>JAQUIRANA</v>
          </cell>
          <cell r="C1138" t="str">
            <v>RS</v>
          </cell>
        </row>
        <row r="1139">
          <cell r="A1139">
            <v>412520</v>
          </cell>
          <cell r="B1139" t="str">
            <v>SAO JORGE D'OESTE</v>
          </cell>
          <cell r="C1139" t="str">
            <v>PR</v>
          </cell>
          <cell r="F1139">
            <v>59784</v>
          </cell>
          <cell r="G1139">
            <v>101614</v>
          </cell>
          <cell r="H1139">
            <v>37456</v>
          </cell>
          <cell r="I1139">
            <v>1300750</v>
          </cell>
        </row>
        <row r="1140">
          <cell r="A1140">
            <v>430990</v>
          </cell>
          <cell r="B1140" t="str">
            <v>IBIRAIARAS</v>
          </cell>
          <cell r="C1140" t="str">
            <v>RS</v>
          </cell>
          <cell r="D1140">
            <v>77218</v>
          </cell>
          <cell r="E1140">
            <v>6555413</v>
          </cell>
          <cell r="F1140">
            <v>60532</v>
          </cell>
          <cell r="G1140">
            <v>2275166</v>
          </cell>
          <cell r="H1140">
            <v>64530</v>
          </cell>
          <cell r="I1140">
            <v>6449668</v>
          </cell>
        </row>
        <row r="1141">
          <cell r="A1141">
            <v>352930</v>
          </cell>
          <cell r="B1141" t="str">
            <v>MATAO</v>
          </cell>
          <cell r="C1141" t="str">
            <v>SP</v>
          </cell>
          <cell r="D1141">
            <v>488061</v>
          </cell>
          <cell r="E1141">
            <v>78000366</v>
          </cell>
          <cell r="F1141">
            <v>142685</v>
          </cell>
          <cell r="G1141">
            <v>72144516</v>
          </cell>
          <cell r="H1141">
            <v>415242</v>
          </cell>
          <cell r="I1141">
            <v>72295602</v>
          </cell>
        </row>
        <row r="1142">
          <cell r="A1142">
            <v>510590</v>
          </cell>
          <cell r="B1142" t="str">
            <v>NOBRES</v>
          </cell>
          <cell r="C1142" t="str">
            <v>MT</v>
          </cell>
          <cell r="D1142">
            <v>86343</v>
          </cell>
          <cell r="E1142">
            <v>957030</v>
          </cell>
          <cell r="F1142">
            <v>138061</v>
          </cell>
          <cell r="G1142">
            <v>4089994</v>
          </cell>
          <cell r="H1142">
            <v>122665</v>
          </cell>
          <cell r="I1142">
            <v>226117</v>
          </cell>
        </row>
        <row r="1143">
          <cell r="A1143">
            <v>110150</v>
          </cell>
          <cell r="B1143" t="str">
            <v>SERINGUEIRAS</v>
          </cell>
          <cell r="C1143" t="str">
            <v>RO</v>
          </cell>
          <cell r="F1143">
            <v>43628</v>
          </cell>
          <cell r="G1143">
            <v>1090837</v>
          </cell>
          <cell r="H1143">
            <v>62400</v>
          </cell>
          <cell r="I1143">
            <v>14303</v>
          </cell>
        </row>
        <row r="1144">
          <cell r="A1144">
            <v>410405</v>
          </cell>
          <cell r="B1144" t="str">
            <v>CAMPO BONITO</v>
          </cell>
          <cell r="C1144" t="str">
            <v>PR</v>
          </cell>
          <cell r="E1144">
            <v>112848</v>
          </cell>
          <cell r="F1144">
            <v>100</v>
          </cell>
          <cell r="G1144">
            <v>35383</v>
          </cell>
          <cell r="I1144">
            <v>17830</v>
          </cell>
        </row>
        <row r="1145">
          <cell r="A1145">
            <v>421910</v>
          </cell>
          <cell r="B1145" t="str">
            <v>VARGEAO</v>
          </cell>
          <cell r="C1145" t="str">
            <v>SC</v>
          </cell>
          <cell r="D1145">
            <v>25961</v>
          </cell>
          <cell r="E1145">
            <v>2958176</v>
          </cell>
          <cell r="F1145">
            <v>29534</v>
          </cell>
          <cell r="G1145">
            <v>4071233</v>
          </cell>
          <cell r="H1145">
            <v>59844</v>
          </cell>
          <cell r="I1145">
            <v>7942699</v>
          </cell>
        </row>
        <row r="1146">
          <cell r="A1146">
            <v>410660</v>
          </cell>
          <cell r="B1146" t="str">
            <v>CRUZEIRO DO OESTE</v>
          </cell>
          <cell r="C1146" t="str">
            <v>PR</v>
          </cell>
          <cell r="H1146">
            <v>26950</v>
          </cell>
          <cell r="I1146">
            <v>2276828</v>
          </cell>
        </row>
        <row r="1147">
          <cell r="A1147">
            <v>432020</v>
          </cell>
          <cell r="B1147" t="str">
            <v>SEBERI</v>
          </cell>
          <cell r="C1147" t="str">
            <v>RS</v>
          </cell>
          <cell r="D1147">
            <v>40649</v>
          </cell>
          <cell r="E1147">
            <v>3413287</v>
          </cell>
          <cell r="F1147">
            <v>102418</v>
          </cell>
          <cell r="G1147">
            <v>20819422</v>
          </cell>
          <cell r="H1147">
            <v>112150</v>
          </cell>
          <cell r="I1147">
            <v>17508671</v>
          </cell>
        </row>
        <row r="1148">
          <cell r="A1148">
            <v>431247</v>
          </cell>
          <cell r="B1148" t="str">
            <v>MORRO REUTER</v>
          </cell>
          <cell r="C1148" t="str">
            <v>RS</v>
          </cell>
          <cell r="D1148">
            <v>60066</v>
          </cell>
          <cell r="E1148">
            <v>3600973</v>
          </cell>
          <cell r="F1148">
            <v>59185</v>
          </cell>
          <cell r="G1148">
            <v>6302311</v>
          </cell>
          <cell r="H1148">
            <v>54889</v>
          </cell>
          <cell r="I1148">
            <v>6367777</v>
          </cell>
        </row>
        <row r="1149">
          <cell r="A1149">
            <v>351590</v>
          </cell>
          <cell r="B1149" t="str">
            <v>FLOREAL</v>
          </cell>
          <cell r="C1149" t="str">
            <v>SP</v>
          </cell>
        </row>
        <row r="1150">
          <cell r="A1150">
            <v>352160</v>
          </cell>
          <cell r="B1150" t="str">
            <v>IRAPURU</v>
          </cell>
          <cell r="C1150" t="str">
            <v>SP</v>
          </cell>
          <cell r="F1150">
            <v>2145</v>
          </cell>
          <cell r="G1150">
            <v>3707474</v>
          </cell>
          <cell r="H1150">
            <v>2301</v>
          </cell>
          <cell r="I1150">
            <v>7642095</v>
          </cell>
        </row>
        <row r="1151">
          <cell r="A1151">
            <v>421825</v>
          </cell>
          <cell r="B1151" t="str">
            <v>TIMBO GRANDE</v>
          </cell>
          <cell r="C1151" t="str">
            <v>SC</v>
          </cell>
          <cell r="F1151">
            <v>51838</v>
          </cell>
          <cell r="G1151">
            <v>8256674</v>
          </cell>
          <cell r="H1151">
            <v>78271</v>
          </cell>
          <cell r="I1151">
            <v>11031912</v>
          </cell>
        </row>
        <row r="1152">
          <cell r="A1152">
            <v>510780</v>
          </cell>
          <cell r="B1152" t="str">
            <v>SANTO ANTONIO DO LEVERGER</v>
          </cell>
          <cell r="C1152" t="str">
            <v>MT</v>
          </cell>
          <cell r="D1152">
            <v>82946</v>
          </cell>
          <cell r="F1152">
            <v>41352</v>
          </cell>
          <cell r="G1152">
            <v>594003</v>
          </cell>
          <cell r="H1152">
            <v>44700</v>
          </cell>
          <cell r="I1152">
            <v>3163639</v>
          </cell>
        </row>
        <row r="1153">
          <cell r="A1153">
            <v>353130</v>
          </cell>
          <cell r="B1153" t="str">
            <v>MONTE ALTO</v>
          </cell>
          <cell r="C1153" t="str">
            <v>SP</v>
          </cell>
        </row>
        <row r="1154">
          <cell r="A1154">
            <v>293170</v>
          </cell>
          <cell r="B1154" t="str">
            <v>TERRA NOVA</v>
          </cell>
          <cell r="C1154" t="str">
            <v>BA</v>
          </cell>
        </row>
        <row r="1155">
          <cell r="A1155">
            <v>350650</v>
          </cell>
          <cell r="B1155" t="str">
            <v>BIRIGUI</v>
          </cell>
          <cell r="C1155" t="str">
            <v>SP</v>
          </cell>
          <cell r="E1155">
            <v>732985</v>
          </cell>
          <cell r="G1155">
            <v>1688482</v>
          </cell>
        </row>
        <row r="1156">
          <cell r="A1156">
            <v>420080</v>
          </cell>
          <cell r="B1156" t="str">
            <v>ANCHIETA</v>
          </cell>
          <cell r="C1156" t="str">
            <v>SC</v>
          </cell>
          <cell r="F1156">
            <v>154308</v>
          </cell>
          <cell r="H1156">
            <v>175851</v>
          </cell>
          <cell r="I1156">
            <v>12306893</v>
          </cell>
        </row>
        <row r="1157">
          <cell r="A1157">
            <v>354290</v>
          </cell>
          <cell r="B1157" t="str">
            <v>RIBEIRAO BONITO</v>
          </cell>
          <cell r="C1157" t="str">
            <v>SP</v>
          </cell>
          <cell r="I1157">
            <v>182832</v>
          </cell>
        </row>
        <row r="1158">
          <cell r="A1158">
            <v>352900</v>
          </cell>
          <cell r="B1158" t="str">
            <v>MARILIA</v>
          </cell>
          <cell r="C1158" t="str">
            <v>SP</v>
          </cell>
          <cell r="E1158">
            <v>9190</v>
          </cell>
          <cell r="F1158">
            <v>1430</v>
          </cell>
          <cell r="G1158">
            <v>35020</v>
          </cell>
          <cell r="I1158">
            <v>906440</v>
          </cell>
        </row>
        <row r="1159">
          <cell r="A1159">
            <v>421710</v>
          </cell>
          <cell r="B1159" t="str">
            <v>SAO MARTINHO</v>
          </cell>
          <cell r="C1159" t="str">
            <v>SC</v>
          </cell>
          <cell r="F1159">
            <v>14803</v>
          </cell>
          <cell r="G1159">
            <v>2623502</v>
          </cell>
          <cell r="H1159">
            <v>52061</v>
          </cell>
          <cell r="I1159">
            <v>5630110</v>
          </cell>
        </row>
        <row r="1160">
          <cell r="A1160">
            <v>410200</v>
          </cell>
          <cell r="B1160" t="str">
            <v>ASSIS CHATEAUBRIAND</v>
          </cell>
          <cell r="C1160" t="str">
            <v>PR</v>
          </cell>
          <cell r="E1160">
            <v>162</v>
          </cell>
          <cell r="H1160">
            <v>2276</v>
          </cell>
          <cell r="I1160">
            <v>1572179</v>
          </cell>
        </row>
        <row r="1161">
          <cell r="A1161">
            <v>316250</v>
          </cell>
          <cell r="B1161" t="str">
            <v>SAO JOAO DEL REI</v>
          </cell>
          <cell r="C1161" t="str">
            <v>MG</v>
          </cell>
          <cell r="F1161">
            <v>61414</v>
          </cell>
          <cell r="G1161">
            <v>143346</v>
          </cell>
        </row>
        <row r="1162">
          <cell r="A1162">
            <v>314930</v>
          </cell>
          <cell r="B1162" t="str">
            <v>PEDRO LEOPOLDO</v>
          </cell>
          <cell r="C1162" t="str">
            <v>MG</v>
          </cell>
          <cell r="G1162">
            <v>6090997</v>
          </cell>
        </row>
        <row r="1163">
          <cell r="A1163">
            <v>354030</v>
          </cell>
          <cell r="B1163" t="str">
            <v>PONTES GESTAL</v>
          </cell>
          <cell r="C1163" t="str">
            <v>SP</v>
          </cell>
          <cell r="I1163">
            <v>29581</v>
          </cell>
        </row>
        <row r="1164">
          <cell r="A1164">
            <v>313260</v>
          </cell>
          <cell r="B1164" t="str">
            <v>ITAMARATI DE MINAS</v>
          </cell>
          <cell r="C1164" t="str">
            <v>MG</v>
          </cell>
          <cell r="F1164">
            <v>103</v>
          </cell>
          <cell r="G1164">
            <v>1815</v>
          </cell>
        </row>
        <row r="1165">
          <cell r="A1165">
            <v>432280</v>
          </cell>
          <cell r="B1165" t="str">
            <v>VERANOPOLIS</v>
          </cell>
          <cell r="C1165" t="str">
            <v>RS</v>
          </cell>
          <cell r="F1165">
            <v>1</v>
          </cell>
        </row>
        <row r="1166">
          <cell r="A1166">
            <v>313410</v>
          </cell>
          <cell r="B1166" t="str">
            <v>ITUETA</v>
          </cell>
          <cell r="C1166" t="str">
            <v>MG</v>
          </cell>
          <cell r="F1166">
            <v>2981</v>
          </cell>
          <cell r="G1166">
            <v>1</v>
          </cell>
        </row>
        <row r="1167">
          <cell r="A1167">
            <v>314800</v>
          </cell>
          <cell r="B1167" t="str">
            <v>PATOS DE MINAS</v>
          </cell>
          <cell r="C1167" t="str">
            <v>MG</v>
          </cell>
          <cell r="F1167">
            <v>122419</v>
          </cell>
          <cell r="G1167">
            <v>575</v>
          </cell>
        </row>
        <row r="1168">
          <cell r="A1168">
            <v>310060</v>
          </cell>
          <cell r="B1168" t="str">
            <v>AGUA BOA</v>
          </cell>
          <cell r="C1168" t="str">
            <v>MG</v>
          </cell>
          <cell r="F1168">
            <v>2000</v>
          </cell>
          <cell r="G1168">
            <v>31866</v>
          </cell>
        </row>
        <row r="1169">
          <cell r="A1169">
            <v>310870</v>
          </cell>
          <cell r="B1169" t="str">
            <v>BRAS PIRES</v>
          </cell>
          <cell r="C1169" t="str">
            <v>MG</v>
          </cell>
          <cell r="G1169">
            <v>1178</v>
          </cell>
        </row>
        <row r="1170">
          <cell r="A1170">
            <v>310120</v>
          </cell>
          <cell r="B1170" t="str">
            <v>AIURUOCA</v>
          </cell>
          <cell r="C1170" t="str">
            <v>MG</v>
          </cell>
          <cell r="F1170">
            <v>7790</v>
          </cell>
          <cell r="G1170">
            <v>302400</v>
          </cell>
        </row>
        <row r="1171">
          <cell r="A1171">
            <v>317115</v>
          </cell>
          <cell r="B1171" t="str">
            <v>VERMELHO NOVO</v>
          </cell>
          <cell r="C1171" t="str">
            <v>MG</v>
          </cell>
          <cell r="G1171">
            <v>31238</v>
          </cell>
        </row>
        <row r="1172">
          <cell r="A1172">
            <v>313550</v>
          </cell>
          <cell r="B1172" t="str">
            <v>JEQUERI</v>
          </cell>
          <cell r="C1172" t="str">
            <v>MG</v>
          </cell>
          <cell r="F1172">
            <v>2705</v>
          </cell>
        </row>
        <row r="1173">
          <cell r="A1173">
            <v>316390</v>
          </cell>
          <cell r="B1173" t="str">
            <v>SAO PEDRO DA UNIAO</v>
          </cell>
          <cell r="C1173" t="str">
            <v>MG</v>
          </cell>
          <cell r="F1173">
            <v>267</v>
          </cell>
        </row>
        <row r="1174">
          <cell r="A1174">
            <v>310800</v>
          </cell>
          <cell r="B1174" t="str">
            <v>BOM SUCESSO</v>
          </cell>
          <cell r="C1174" t="str">
            <v>MG</v>
          </cell>
          <cell r="F1174">
            <v>3673</v>
          </cell>
        </row>
        <row r="1175">
          <cell r="A1175">
            <v>311420</v>
          </cell>
          <cell r="B1175" t="str">
            <v>CARMO DO CAJURU</v>
          </cell>
          <cell r="C1175" t="str">
            <v>MG</v>
          </cell>
          <cell r="F1175">
            <v>1672</v>
          </cell>
        </row>
        <row r="1176">
          <cell r="A1176">
            <v>311080</v>
          </cell>
          <cell r="B1176" t="str">
            <v>CAMPANARIO</v>
          </cell>
          <cell r="C1176" t="str">
            <v>MG</v>
          </cell>
          <cell r="F1176">
            <v>661</v>
          </cell>
        </row>
        <row r="1177">
          <cell r="A1177">
            <v>311370</v>
          </cell>
          <cell r="B1177" t="str">
            <v>CARLOS CHAGAS</v>
          </cell>
          <cell r="C1177" t="str">
            <v>MG</v>
          </cell>
          <cell r="F1177">
            <v>87</v>
          </cell>
        </row>
        <row r="1178">
          <cell r="A1178">
            <v>320501</v>
          </cell>
          <cell r="B1178" t="str">
            <v>SOORETAMA</v>
          </cell>
          <cell r="C1178" t="str">
            <v>ES</v>
          </cell>
        </row>
        <row r="1179">
          <cell r="A1179">
            <v>314450</v>
          </cell>
          <cell r="B1179" t="str">
            <v>NAZARENO</v>
          </cell>
          <cell r="C1179" t="str">
            <v>MG</v>
          </cell>
        </row>
        <row r="1180">
          <cell r="A1180">
            <v>320425</v>
          </cell>
          <cell r="B1180" t="str">
            <v>PONTO BELO</v>
          </cell>
          <cell r="C1180" t="str">
            <v>ES</v>
          </cell>
        </row>
        <row r="1181">
          <cell r="A1181">
            <v>411535</v>
          </cell>
          <cell r="B1181" t="str">
            <v>MARIPA</v>
          </cell>
          <cell r="C1181" t="str">
            <v>PR</v>
          </cell>
        </row>
        <row r="1182">
          <cell r="A1182">
            <v>311150</v>
          </cell>
          <cell r="B1182" t="str">
            <v>CAMPOS ALTOS</v>
          </cell>
          <cell r="C1182" t="str">
            <v>MG</v>
          </cell>
        </row>
        <row r="1183">
          <cell r="A1183">
            <v>310200</v>
          </cell>
          <cell r="B1183" t="str">
            <v>ALTEROSA</v>
          </cell>
          <cell r="C1183" t="str">
            <v>MG</v>
          </cell>
          <cell r="F1183">
            <v>14604</v>
          </cell>
        </row>
        <row r="1184">
          <cell r="A1184">
            <v>420850</v>
          </cell>
          <cell r="B1184" t="str">
            <v>ITUPORANGA</v>
          </cell>
          <cell r="C1184" t="str">
            <v>SC</v>
          </cell>
          <cell r="D1184">
            <v>137380</v>
          </cell>
          <cell r="E1184">
            <v>64742034</v>
          </cell>
          <cell r="F1184">
            <v>4817</v>
          </cell>
          <cell r="G1184">
            <v>67673196</v>
          </cell>
          <cell r="H1184">
            <v>12171</v>
          </cell>
          <cell r="I1184">
            <v>445874</v>
          </cell>
        </row>
        <row r="1185">
          <cell r="A1185">
            <v>432350</v>
          </cell>
          <cell r="B1185" t="str">
            <v>VISTA ALEGRE</v>
          </cell>
          <cell r="C1185" t="str">
            <v>RS</v>
          </cell>
          <cell r="D1185">
            <v>3020</v>
          </cell>
          <cell r="E1185">
            <v>7557935</v>
          </cell>
          <cell r="F1185">
            <v>19318</v>
          </cell>
          <cell r="G1185">
            <v>9438005</v>
          </cell>
          <cell r="H1185">
            <v>40</v>
          </cell>
          <cell r="I1185">
            <v>8544395</v>
          </cell>
        </row>
        <row r="1186">
          <cell r="A1186">
            <v>420985</v>
          </cell>
          <cell r="B1186" t="str">
            <v>LINDOIA DO SUL</v>
          </cell>
          <cell r="C1186" t="str">
            <v>SC</v>
          </cell>
          <cell r="E1186">
            <v>7583817</v>
          </cell>
          <cell r="F1186">
            <v>5554</v>
          </cell>
          <cell r="G1186">
            <v>8254686</v>
          </cell>
          <cell r="H1186">
            <v>7193</v>
          </cell>
          <cell r="I1186">
            <v>8178748</v>
          </cell>
        </row>
        <row r="1187">
          <cell r="A1187">
            <v>350110</v>
          </cell>
          <cell r="B1187" t="str">
            <v>ALTO ALEGRE</v>
          </cell>
          <cell r="C1187" t="str">
            <v>SP</v>
          </cell>
          <cell r="D1187">
            <v>1605</v>
          </cell>
          <cell r="E1187">
            <v>1851493</v>
          </cell>
          <cell r="F1187">
            <v>200</v>
          </cell>
          <cell r="G1187">
            <v>609453</v>
          </cell>
          <cell r="H1187">
            <v>1749</v>
          </cell>
          <cell r="I1187">
            <v>1039804</v>
          </cell>
        </row>
        <row r="1188">
          <cell r="A1188">
            <v>355350</v>
          </cell>
          <cell r="B1188" t="str">
            <v>TAPIRAI</v>
          </cell>
          <cell r="C1188" t="str">
            <v>SP</v>
          </cell>
          <cell r="D1188">
            <v>9460</v>
          </cell>
          <cell r="E1188">
            <v>5247059</v>
          </cell>
          <cell r="F1188">
            <v>8270</v>
          </cell>
          <cell r="G1188">
            <v>5749218</v>
          </cell>
          <cell r="H1188">
            <v>14290</v>
          </cell>
          <cell r="I1188">
            <v>7447474</v>
          </cell>
        </row>
        <row r="1189">
          <cell r="A1189">
            <v>421810</v>
          </cell>
          <cell r="B1189" t="str">
            <v>TIMBE DO SUL</v>
          </cell>
          <cell r="C1189" t="str">
            <v>SC</v>
          </cell>
          <cell r="D1189">
            <v>6502</v>
          </cell>
          <cell r="E1189">
            <v>12705707</v>
          </cell>
          <cell r="F1189">
            <v>6483</v>
          </cell>
          <cell r="G1189">
            <v>12220676</v>
          </cell>
          <cell r="H1189">
            <v>2047</v>
          </cell>
          <cell r="I1189">
            <v>10164123</v>
          </cell>
        </row>
        <row r="1190">
          <cell r="A1190">
            <v>500220</v>
          </cell>
          <cell r="B1190" t="str">
            <v>BONITO</v>
          </cell>
          <cell r="C1190" t="str">
            <v>MS</v>
          </cell>
          <cell r="D1190">
            <v>147381</v>
          </cell>
          <cell r="E1190">
            <v>99921400</v>
          </cell>
          <cell r="F1190">
            <v>166372</v>
          </cell>
          <cell r="G1190">
            <v>102934663</v>
          </cell>
          <cell r="H1190">
            <v>163478</v>
          </cell>
          <cell r="I1190">
            <v>109613400</v>
          </cell>
        </row>
        <row r="1191">
          <cell r="A1191">
            <v>350760</v>
          </cell>
          <cell r="B1191" t="str">
            <v>BRAGANCA PAULISTA</v>
          </cell>
          <cell r="C1191" t="str">
            <v>SP</v>
          </cell>
          <cell r="F1191">
            <v>1615980</v>
          </cell>
          <cell r="G1191">
            <v>64995275</v>
          </cell>
          <cell r="H1191">
            <v>2126998</v>
          </cell>
          <cell r="I1191">
            <v>77834723</v>
          </cell>
        </row>
        <row r="1192">
          <cell r="A1192">
            <v>353690</v>
          </cell>
          <cell r="B1192" t="str">
            <v>PEDRANOPOLIS</v>
          </cell>
          <cell r="C1192" t="str">
            <v>SP</v>
          </cell>
          <cell r="E1192">
            <v>1743421</v>
          </cell>
          <cell r="G1192">
            <v>1764283</v>
          </cell>
          <cell r="I1192">
            <v>1922057</v>
          </cell>
        </row>
        <row r="1193">
          <cell r="A1193">
            <v>421150</v>
          </cell>
          <cell r="B1193" t="str">
            <v>NOVA TRENTO</v>
          </cell>
          <cell r="C1193" t="str">
            <v>SC</v>
          </cell>
          <cell r="D1193">
            <v>50769</v>
          </cell>
          <cell r="E1193">
            <v>818588</v>
          </cell>
          <cell r="F1193">
            <v>305281</v>
          </cell>
          <cell r="G1193">
            <v>23210079</v>
          </cell>
          <cell r="H1193">
            <v>289511</v>
          </cell>
          <cell r="I1193">
            <v>24978442</v>
          </cell>
        </row>
        <row r="1194">
          <cell r="A1194">
            <v>420900</v>
          </cell>
          <cell r="B1194" t="str">
            <v>JOACABA</v>
          </cell>
          <cell r="C1194" t="str">
            <v>SC</v>
          </cell>
          <cell r="D1194">
            <v>305485</v>
          </cell>
          <cell r="E1194">
            <v>39796652</v>
          </cell>
          <cell r="F1194">
            <v>450892</v>
          </cell>
          <cell r="G1194">
            <v>76327957</v>
          </cell>
          <cell r="H1194">
            <v>288372</v>
          </cell>
          <cell r="I1194">
            <v>66972930</v>
          </cell>
        </row>
        <row r="1195">
          <cell r="A1195">
            <v>420775</v>
          </cell>
          <cell r="B1195" t="str">
            <v>IRACEMINHA</v>
          </cell>
          <cell r="C1195" t="str">
            <v>SC</v>
          </cell>
          <cell r="F1195">
            <v>94779</v>
          </cell>
          <cell r="G1195">
            <v>17963124</v>
          </cell>
          <cell r="H1195">
            <v>119375</v>
          </cell>
          <cell r="I1195">
            <v>32299483</v>
          </cell>
        </row>
        <row r="1196">
          <cell r="A1196">
            <v>431950</v>
          </cell>
          <cell r="B1196" t="str">
            <v>SAO SEBASTIAO DO CAI</v>
          </cell>
          <cell r="C1196" t="str">
            <v>RS</v>
          </cell>
          <cell r="D1196">
            <v>170072</v>
          </cell>
          <cell r="E1196">
            <v>7549053</v>
          </cell>
          <cell r="F1196">
            <v>123781</v>
          </cell>
          <cell r="G1196">
            <v>11311051</v>
          </cell>
          <cell r="H1196">
            <v>106056</v>
          </cell>
          <cell r="I1196">
            <v>7355502</v>
          </cell>
        </row>
        <row r="1197">
          <cell r="A1197">
            <v>430676</v>
          </cell>
          <cell r="B1197" t="str">
            <v>ELDORADO DO SUL</v>
          </cell>
          <cell r="C1197" t="str">
            <v>RS</v>
          </cell>
          <cell r="D1197">
            <v>522264</v>
          </cell>
          <cell r="E1197">
            <v>31934730</v>
          </cell>
          <cell r="F1197">
            <v>143719</v>
          </cell>
          <cell r="G1197">
            <v>20531601</v>
          </cell>
          <cell r="H1197">
            <v>336081</v>
          </cell>
          <cell r="I1197">
            <v>47472490</v>
          </cell>
        </row>
        <row r="1198">
          <cell r="A1198">
            <v>110015</v>
          </cell>
          <cell r="B1198" t="str">
            <v>OURO PRETO DO OESTE</v>
          </cell>
          <cell r="C1198" t="str">
            <v>RO</v>
          </cell>
          <cell r="D1198">
            <v>5481</v>
          </cell>
          <cell r="E1198">
            <v>943689</v>
          </cell>
          <cell r="F1198">
            <v>3412</v>
          </cell>
          <cell r="H1198">
            <v>770</v>
          </cell>
          <cell r="I1198">
            <v>138959</v>
          </cell>
        </row>
        <row r="1199">
          <cell r="A1199">
            <v>320450</v>
          </cell>
          <cell r="B1199" t="str">
            <v>SANTA LEOPOLDINA</v>
          </cell>
          <cell r="C1199" t="str">
            <v>ES</v>
          </cell>
        </row>
        <row r="1200">
          <cell r="A1200">
            <v>292750</v>
          </cell>
          <cell r="B1200" t="str">
            <v>SANTA BARBARA</v>
          </cell>
          <cell r="C1200" t="str">
            <v>BA</v>
          </cell>
        </row>
        <row r="1201">
          <cell r="A1201">
            <v>421227</v>
          </cell>
          <cell r="B1201" t="str">
            <v>PASSOS MAIA</v>
          </cell>
          <cell r="C1201" t="str">
            <v>SC</v>
          </cell>
          <cell r="F1201">
            <v>21</v>
          </cell>
          <cell r="G1201">
            <v>3896564</v>
          </cell>
          <cell r="H1201">
            <v>27562</v>
          </cell>
          <cell r="I1201">
            <v>10694921</v>
          </cell>
        </row>
        <row r="1202">
          <cell r="A1202">
            <v>430030</v>
          </cell>
          <cell r="B1202" t="str">
            <v>ALECRIM</v>
          </cell>
          <cell r="C1202" t="str">
            <v>RS</v>
          </cell>
          <cell r="D1202">
            <v>5</v>
          </cell>
          <cell r="E1202">
            <v>86692</v>
          </cell>
          <cell r="F1202">
            <v>274</v>
          </cell>
          <cell r="G1202">
            <v>218913</v>
          </cell>
          <cell r="H1202">
            <v>40</v>
          </cell>
          <cell r="I1202">
            <v>91450</v>
          </cell>
        </row>
        <row r="1203">
          <cell r="A1203">
            <v>430085</v>
          </cell>
          <cell r="B1203" t="str">
            <v>ARAMBARE</v>
          </cell>
          <cell r="C1203" t="str">
            <v>RS</v>
          </cell>
          <cell r="D1203">
            <v>6810</v>
          </cell>
          <cell r="E1203">
            <v>3098055</v>
          </cell>
          <cell r="F1203">
            <v>7205</v>
          </cell>
          <cell r="G1203">
            <v>1412869</v>
          </cell>
          <cell r="H1203">
            <v>6639</v>
          </cell>
          <cell r="I1203">
            <v>4368428</v>
          </cell>
        </row>
        <row r="1204">
          <cell r="A1204">
            <v>110006</v>
          </cell>
          <cell r="B1204" t="str">
            <v>COLORADO DO OESTE</v>
          </cell>
          <cell r="C1204" t="str">
            <v>RO</v>
          </cell>
        </row>
        <row r="1205">
          <cell r="A1205">
            <v>432335</v>
          </cell>
          <cell r="B1205" t="str">
            <v>VILA LANGARO</v>
          </cell>
          <cell r="C1205" t="str">
            <v>RS</v>
          </cell>
        </row>
        <row r="1206">
          <cell r="A1206">
            <v>270800</v>
          </cell>
          <cell r="B1206" t="str">
            <v>SANTANA DO IPANEMA</v>
          </cell>
          <cell r="C1206" t="str">
            <v>AL</v>
          </cell>
          <cell r="G1206">
            <v>12035</v>
          </cell>
          <cell r="H1206">
            <v>2888</v>
          </cell>
          <cell r="I1206">
            <v>851186</v>
          </cell>
        </row>
        <row r="1207">
          <cell r="A1207">
            <v>432320</v>
          </cell>
          <cell r="B1207" t="str">
            <v>VICTOR GRAEFF</v>
          </cell>
          <cell r="C1207" t="str">
            <v>RS</v>
          </cell>
          <cell r="D1207">
            <v>29788</v>
          </cell>
          <cell r="G1207">
            <v>1813336</v>
          </cell>
          <cell r="H1207">
            <v>238</v>
          </cell>
          <cell r="I1207">
            <v>9710887</v>
          </cell>
        </row>
        <row r="1208">
          <cell r="A1208">
            <v>431110</v>
          </cell>
          <cell r="B1208" t="str">
            <v>JAGUARI</v>
          </cell>
          <cell r="C1208" t="str">
            <v>RS</v>
          </cell>
          <cell r="D1208">
            <v>436</v>
          </cell>
          <cell r="G1208">
            <v>265566</v>
          </cell>
          <cell r="H1208">
            <v>206</v>
          </cell>
          <cell r="I1208">
            <v>184272</v>
          </cell>
        </row>
        <row r="1209">
          <cell r="A1209">
            <v>412405</v>
          </cell>
          <cell r="B1209" t="str">
            <v>SANTA TEREZINHA DE ITAIPU</v>
          </cell>
          <cell r="C1209" t="str">
            <v>PR</v>
          </cell>
          <cell r="D1209">
            <v>115</v>
          </cell>
          <cell r="E1209">
            <v>1772742</v>
          </cell>
          <cell r="F1209">
            <v>32832</v>
          </cell>
          <cell r="G1209">
            <v>31264648</v>
          </cell>
          <cell r="H1209">
            <v>14954</v>
          </cell>
          <cell r="I1209">
            <v>29816336</v>
          </cell>
        </row>
        <row r="1210">
          <cell r="A1210">
            <v>317180</v>
          </cell>
          <cell r="B1210" t="str">
            <v>VIRGINOPOLIS</v>
          </cell>
          <cell r="C1210" t="str">
            <v>MG</v>
          </cell>
          <cell r="G1210">
            <v>105</v>
          </cell>
          <cell r="H1210">
            <v>17182</v>
          </cell>
          <cell r="I1210">
            <v>84266</v>
          </cell>
        </row>
        <row r="1211">
          <cell r="A1211">
            <v>313010</v>
          </cell>
          <cell r="B1211" t="str">
            <v>IGARAPE</v>
          </cell>
          <cell r="C1211" t="str">
            <v>MG</v>
          </cell>
          <cell r="G1211">
            <v>5248060</v>
          </cell>
        </row>
        <row r="1212">
          <cell r="A1212">
            <v>250750</v>
          </cell>
          <cell r="B1212" t="str">
            <v>JOAO PESSOA</v>
          </cell>
          <cell r="C1212" t="str">
            <v>PB</v>
          </cell>
          <cell r="F1212">
            <v>120</v>
          </cell>
          <cell r="H1212">
            <v>14780</v>
          </cell>
          <cell r="I1212">
            <v>77035</v>
          </cell>
        </row>
        <row r="1213">
          <cell r="A1213">
            <v>317170</v>
          </cell>
          <cell r="B1213" t="str">
            <v>VIRGINIA</v>
          </cell>
          <cell r="C1213" t="str">
            <v>MG</v>
          </cell>
          <cell r="G1213">
            <v>24770</v>
          </cell>
          <cell r="H1213">
            <v>503</v>
          </cell>
          <cell r="I1213">
            <v>4350</v>
          </cell>
        </row>
        <row r="1214">
          <cell r="A1214">
            <v>312737</v>
          </cell>
          <cell r="B1214" t="str">
            <v>GOIABEIRA</v>
          </cell>
          <cell r="C1214" t="str">
            <v>MG</v>
          </cell>
          <cell r="F1214">
            <v>10</v>
          </cell>
          <cell r="G1214">
            <v>41948</v>
          </cell>
        </row>
        <row r="1215">
          <cell r="A1215">
            <v>310740</v>
          </cell>
          <cell r="B1215" t="str">
            <v>BOM DESPACHO</v>
          </cell>
          <cell r="C1215" t="str">
            <v>MG</v>
          </cell>
          <cell r="F1215">
            <v>16742</v>
          </cell>
          <cell r="G1215">
            <v>721</v>
          </cell>
        </row>
        <row r="1216">
          <cell r="A1216">
            <v>314420</v>
          </cell>
          <cell r="B1216" t="str">
            <v>NACIP RAYDAN</v>
          </cell>
          <cell r="C1216" t="str">
            <v>MG</v>
          </cell>
          <cell r="F1216">
            <v>354</v>
          </cell>
          <cell r="G1216">
            <v>588568</v>
          </cell>
        </row>
        <row r="1217">
          <cell r="A1217">
            <v>316150</v>
          </cell>
          <cell r="B1217" t="str">
            <v>SAO GERALDO</v>
          </cell>
          <cell r="C1217" t="str">
            <v>MG</v>
          </cell>
          <cell r="G1217">
            <v>240</v>
          </cell>
        </row>
        <row r="1218">
          <cell r="A1218">
            <v>316440</v>
          </cell>
          <cell r="B1218" t="str">
            <v>SAO SEBASTIAO DA BELA VISTA</v>
          </cell>
          <cell r="C1218" t="str">
            <v>MG</v>
          </cell>
          <cell r="F1218">
            <v>111161</v>
          </cell>
        </row>
        <row r="1219">
          <cell r="A1219">
            <v>314740</v>
          </cell>
          <cell r="B1219" t="str">
            <v>PARAOPEBA</v>
          </cell>
          <cell r="C1219" t="str">
            <v>MG</v>
          </cell>
          <cell r="F1219">
            <v>27914</v>
          </cell>
        </row>
        <row r="1220">
          <cell r="A1220">
            <v>313940</v>
          </cell>
          <cell r="B1220" t="str">
            <v>MANHUACU</v>
          </cell>
          <cell r="C1220" t="str">
            <v>MG</v>
          </cell>
          <cell r="F1220">
            <v>29950</v>
          </cell>
        </row>
        <row r="1221">
          <cell r="A1221">
            <v>316100</v>
          </cell>
          <cell r="B1221" t="str">
            <v>SAO DOMINGOS DO PRATA</v>
          </cell>
          <cell r="C1221" t="str">
            <v>MG</v>
          </cell>
          <cell r="F1221">
            <v>1432</v>
          </cell>
        </row>
        <row r="1222">
          <cell r="A1222">
            <v>312960</v>
          </cell>
          <cell r="B1222" t="str">
            <v>IBIAI</v>
          </cell>
          <cell r="C1222" t="str">
            <v>MG</v>
          </cell>
          <cell r="F1222">
            <v>14685</v>
          </cell>
        </row>
        <row r="1223">
          <cell r="A1223">
            <v>315100</v>
          </cell>
          <cell r="B1223" t="str">
            <v>PIRANGUINHO</v>
          </cell>
          <cell r="C1223" t="str">
            <v>MG</v>
          </cell>
          <cell r="F1223">
            <v>10642</v>
          </cell>
        </row>
        <row r="1224">
          <cell r="A1224">
            <v>310860</v>
          </cell>
          <cell r="B1224" t="str">
            <v>BRASILIA DE MINAS</v>
          </cell>
          <cell r="C1224" t="str">
            <v>MG</v>
          </cell>
          <cell r="F1224">
            <v>1239</v>
          </cell>
        </row>
        <row r="1225">
          <cell r="A1225">
            <v>316020</v>
          </cell>
          <cell r="B1225" t="str">
            <v>SANTO ANTONIO DO ITAMBE</v>
          </cell>
          <cell r="C1225" t="str">
            <v>MG</v>
          </cell>
          <cell r="F1225">
            <v>1573</v>
          </cell>
        </row>
        <row r="1226">
          <cell r="A1226">
            <v>312890</v>
          </cell>
          <cell r="B1226" t="str">
            <v>GUIMARANIA</v>
          </cell>
          <cell r="C1226" t="str">
            <v>MG</v>
          </cell>
          <cell r="F1226">
            <v>232</v>
          </cell>
        </row>
        <row r="1227">
          <cell r="A1227">
            <v>316380</v>
          </cell>
          <cell r="B1227" t="str">
            <v>SAO MIGUEL DO ANTA</v>
          </cell>
          <cell r="C1227" t="str">
            <v>MG</v>
          </cell>
          <cell r="F1227">
            <v>281</v>
          </cell>
        </row>
        <row r="1228">
          <cell r="A1228">
            <v>312290</v>
          </cell>
          <cell r="B1228" t="str">
            <v>DONA EUSEBIA</v>
          </cell>
          <cell r="C1228" t="str">
            <v>MG</v>
          </cell>
          <cell r="F1228">
            <v>162</v>
          </cell>
        </row>
        <row r="1229">
          <cell r="A1229">
            <v>315160</v>
          </cell>
          <cell r="B1229" t="str">
            <v>PLANURA</v>
          </cell>
          <cell r="C1229" t="str">
            <v>MG</v>
          </cell>
          <cell r="F1229">
            <v>1720</v>
          </cell>
        </row>
        <row r="1230">
          <cell r="A1230">
            <v>310690</v>
          </cell>
          <cell r="B1230" t="str">
            <v>BICAS</v>
          </cell>
          <cell r="C1230" t="str">
            <v>MG</v>
          </cell>
          <cell r="F1230">
            <v>30</v>
          </cell>
        </row>
        <row r="1231">
          <cell r="A1231">
            <v>314315</v>
          </cell>
          <cell r="B1231" t="str">
            <v>MONTE FORMOSO</v>
          </cell>
          <cell r="C1231" t="str">
            <v>MG</v>
          </cell>
        </row>
        <row r="1232">
          <cell r="A1232">
            <v>314050</v>
          </cell>
          <cell r="B1232" t="str">
            <v>MARTINHO CAMPOS</v>
          </cell>
          <cell r="C1232" t="str">
            <v>MG</v>
          </cell>
          <cell r="F1232">
            <v>318</v>
          </cell>
        </row>
        <row r="1233">
          <cell r="A1233">
            <v>310825</v>
          </cell>
          <cell r="B1233" t="str">
            <v>BONITO DE MINAS</v>
          </cell>
          <cell r="C1233" t="str">
            <v>MG</v>
          </cell>
        </row>
        <row r="1234">
          <cell r="A1234">
            <v>315970</v>
          </cell>
          <cell r="B1234" t="str">
            <v>SANTA ROSA DA SERRA</v>
          </cell>
          <cell r="C1234" t="str">
            <v>MG</v>
          </cell>
        </row>
        <row r="1235">
          <cell r="A1235">
            <v>317047</v>
          </cell>
          <cell r="B1235" t="str">
            <v>URUANA DE MINAS</v>
          </cell>
          <cell r="C1235" t="str">
            <v>MG</v>
          </cell>
        </row>
        <row r="1236">
          <cell r="A1236">
            <v>316210</v>
          </cell>
          <cell r="B1236" t="str">
            <v>SAO GOTARDO</v>
          </cell>
          <cell r="C1236" t="str">
            <v>MG</v>
          </cell>
          <cell r="F1236">
            <v>9521</v>
          </cell>
        </row>
        <row r="1237">
          <cell r="A1237">
            <v>500540</v>
          </cell>
          <cell r="B1237" t="str">
            <v>MARACAJU</v>
          </cell>
          <cell r="C1237" t="str">
            <v>MS</v>
          </cell>
          <cell r="D1237">
            <v>1702904</v>
          </cell>
          <cell r="E1237">
            <v>48882989</v>
          </cell>
          <cell r="F1237">
            <v>694787</v>
          </cell>
          <cell r="G1237">
            <v>61239657</v>
          </cell>
          <cell r="H1237">
            <v>624260</v>
          </cell>
          <cell r="I1237">
            <v>57209420</v>
          </cell>
        </row>
        <row r="1238">
          <cell r="A1238">
            <v>430110</v>
          </cell>
          <cell r="B1238" t="str">
            <v>ARROIO DOS RATOS</v>
          </cell>
          <cell r="C1238" t="str">
            <v>RS</v>
          </cell>
          <cell r="D1238">
            <v>399350</v>
          </cell>
          <cell r="E1238">
            <v>23154989</v>
          </cell>
          <cell r="G1238">
            <v>25292988</v>
          </cell>
          <cell r="I1238">
            <v>22900152</v>
          </cell>
        </row>
        <row r="1239">
          <cell r="A1239">
            <v>353570</v>
          </cell>
          <cell r="B1239" t="str">
            <v>PARAISO</v>
          </cell>
          <cell r="C1239" t="str">
            <v>SP</v>
          </cell>
          <cell r="D1239">
            <v>99438</v>
          </cell>
          <cell r="E1239">
            <v>8039748</v>
          </cell>
          <cell r="F1239">
            <v>69093</v>
          </cell>
          <cell r="G1239">
            <v>6280053</v>
          </cell>
          <cell r="H1239">
            <v>10214</v>
          </cell>
          <cell r="I1239">
            <v>8800936</v>
          </cell>
        </row>
        <row r="1240">
          <cell r="A1240">
            <v>430640</v>
          </cell>
          <cell r="B1240" t="str">
            <v>DOIS IRMAOS</v>
          </cell>
          <cell r="C1240" t="str">
            <v>RS</v>
          </cell>
          <cell r="D1240">
            <v>4766</v>
          </cell>
          <cell r="E1240">
            <v>33870899</v>
          </cell>
          <cell r="F1240">
            <v>17921</v>
          </cell>
          <cell r="G1240">
            <v>33003218</v>
          </cell>
          <cell r="H1240">
            <v>0</v>
          </cell>
          <cell r="I1240">
            <v>161392</v>
          </cell>
        </row>
        <row r="1241">
          <cell r="A1241">
            <v>412820</v>
          </cell>
          <cell r="B1241" t="str">
            <v>UNIAO DA VITORIA</v>
          </cell>
          <cell r="C1241" t="str">
            <v>PR</v>
          </cell>
          <cell r="D1241">
            <v>786278</v>
          </cell>
          <cell r="E1241">
            <v>106047687</v>
          </cell>
          <cell r="F1241">
            <v>663340</v>
          </cell>
          <cell r="G1241">
            <v>109351806</v>
          </cell>
          <cell r="H1241">
            <v>789935</v>
          </cell>
          <cell r="I1241">
            <v>107411307</v>
          </cell>
        </row>
        <row r="1242">
          <cell r="A1242">
            <v>351030</v>
          </cell>
          <cell r="B1242" t="str">
            <v>CAPELA DO ALTO</v>
          </cell>
          <cell r="C1242" t="str">
            <v>SP</v>
          </cell>
          <cell r="D1242">
            <v>97920</v>
          </cell>
          <cell r="E1242">
            <v>6384596</v>
          </cell>
          <cell r="F1242">
            <v>83203</v>
          </cell>
          <cell r="G1242">
            <v>7479561</v>
          </cell>
          <cell r="H1242">
            <v>79659</v>
          </cell>
          <cell r="I1242">
            <v>7978664</v>
          </cell>
        </row>
        <row r="1243">
          <cell r="A1243">
            <v>291460</v>
          </cell>
          <cell r="B1243" t="str">
            <v>IRECE</v>
          </cell>
          <cell r="C1243" t="str">
            <v>BA</v>
          </cell>
          <cell r="E1243">
            <v>36048867</v>
          </cell>
          <cell r="G1243">
            <v>30181187</v>
          </cell>
          <cell r="H1243">
            <v>16120</v>
          </cell>
          <cell r="I1243">
            <v>27758763</v>
          </cell>
        </row>
        <row r="1244">
          <cell r="A1244">
            <v>411180</v>
          </cell>
          <cell r="B1244" t="str">
            <v>JACAREZINHO</v>
          </cell>
          <cell r="C1244" t="str">
            <v>PR</v>
          </cell>
          <cell r="D1244">
            <v>17</v>
          </cell>
          <cell r="E1244">
            <v>1093643</v>
          </cell>
          <cell r="F1244">
            <v>192</v>
          </cell>
          <cell r="G1244">
            <v>1113224</v>
          </cell>
          <cell r="H1244">
            <v>1388</v>
          </cell>
          <cell r="I1244">
            <v>1881412</v>
          </cell>
        </row>
        <row r="1245">
          <cell r="A1245">
            <v>411750</v>
          </cell>
          <cell r="B1245" t="str">
            <v>PAICANDU</v>
          </cell>
          <cell r="C1245" t="str">
            <v>PR</v>
          </cell>
          <cell r="D1245">
            <v>8488</v>
          </cell>
          <cell r="E1245">
            <v>34654145</v>
          </cell>
          <cell r="F1245">
            <v>10241</v>
          </cell>
          <cell r="G1245">
            <v>34847025</v>
          </cell>
          <cell r="H1245">
            <v>4990</v>
          </cell>
          <cell r="I1245">
            <v>48872937</v>
          </cell>
        </row>
        <row r="1246">
          <cell r="A1246">
            <v>430770</v>
          </cell>
          <cell r="B1246" t="str">
            <v>ESTEIO</v>
          </cell>
          <cell r="C1246" t="str">
            <v>RS</v>
          </cell>
          <cell r="D1246">
            <v>254506</v>
          </cell>
          <cell r="E1246">
            <v>6327083</v>
          </cell>
          <cell r="F1246">
            <v>580905</v>
          </cell>
          <cell r="G1246">
            <v>11062491</v>
          </cell>
          <cell r="H1246">
            <v>545753</v>
          </cell>
          <cell r="I1246">
            <v>8823880</v>
          </cell>
        </row>
        <row r="1247">
          <cell r="A1247">
            <v>520870</v>
          </cell>
          <cell r="B1247" t="str">
            <v>GOIANIA</v>
          </cell>
          <cell r="C1247" t="str">
            <v>GO</v>
          </cell>
        </row>
        <row r="1248">
          <cell r="A1248">
            <v>421720</v>
          </cell>
          <cell r="B1248" t="str">
            <v>SAO MIGUEL DO OESTE</v>
          </cell>
          <cell r="C1248" t="str">
            <v>SC</v>
          </cell>
          <cell r="D1248">
            <v>829094</v>
          </cell>
          <cell r="F1248">
            <v>1534297</v>
          </cell>
          <cell r="G1248">
            <v>26399527</v>
          </cell>
          <cell r="H1248">
            <v>1018609</v>
          </cell>
          <cell r="I1248">
            <v>112513687</v>
          </cell>
        </row>
        <row r="1249">
          <cell r="A1249">
            <v>510410</v>
          </cell>
          <cell r="B1249" t="str">
            <v>GUARANTA DO NORTE</v>
          </cell>
          <cell r="C1249" t="str">
            <v>MT</v>
          </cell>
          <cell r="D1249">
            <v>2385</v>
          </cell>
          <cell r="E1249">
            <v>648354</v>
          </cell>
          <cell r="F1249">
            <v>36128</v>
          </cell>
          <cell r="G1249">
            <v>3330371</v>
          </cell>
          <cell r="H1249">
            <v>165661</v>
          </cell>
          <cell r="I1249">
            <v>9059281</v>
          </cell>
        </row>
        <row r="1250">
          <cell r="A1250">
            <v>355635</v>
          </cell>
          <cell r="B1250" t="str">
            <v>VARGEM</v>
          </cell>
          <cell r="C1250" t="str">
            <v>SP</v>
          </cell>
          <cell r="D1250">
            <v>75759</v>
          </cell>
          <cell r="E1250">
            <v>41764400</v>
          </cell>
          <cell r="F1250">
            <v>116024</v>
          </cell>
          <cell r="G1250">
            <v>37713395</v>
          </cell>
          <cell r="H1250">
            <v>91571</v>
          </cell>
          <cell r="I1250">
            <v>32762605</v>
          </cell>
        </row>
        <row r="1251">
          <cell r="A1251">
            <v>355255</v>
          </cell>
          <cell r="B1251" t="str">
            <v>SUZANAPOLIS</v>
          </cell>
          <cell r="C1251" t="str">
            <v>SP</v>
          </cell>
        </row>
        <row r="1252">
          <cell r="A1252">
            <v>290210</v>
          </cell>
          <cell r="B1252" t="str">
            <v>ARACI</v>
          </cell>
          <cell r="C1252" t="str">
            <v>BA</v>
          </cell>
        </row>
        <row r="1253">
          <cell r="A1253">
            <v>430580</v>
          </cell>
          <cell r="B1253" t="str">
            <v>CONSTANTINA</v>
          </cell>
          <cell r="C1253" t="str">
            <v>RS</v>
          </cell>
          <cell r="H1253">
            <v>15342</v>
          </cell>
          <cell r="I1253">
            <v>5423212</v>
          </cell>
        </row>
        <row r="1254">
          <cell r="A1254">
            <v>432252</v>
          </cell>
          <cell r="B1254" t="str">
            <v>VALE VERDE</v>
          </cell>
          <cell r="C1254" t="str">
            <v>RS</v>
          </cell>
          <cell r="G1254">
            <v>509846</v>
          </cell>
          <cell r="I1254">
            <v>56327</v>
          </cell>
        </row>
        <row r="1255">
          <cell r="A1255">
            <v>320290</v>
          </cell>
          <cell r="B1255" t="str">
            <v>ITARANA</v>
          </cell>
          <cell r="C1255" t="str">
            <v>ES</v>
          </cell>
        </row>
        <row r="1256">
          <cell r="A1256">
            <v>432190</v>
          </cell>
          <cell r="B1256" t="str">
            <v>TRES PASSOS</v>
          </cell>
          <cell r="C1256" t="str">
            <v>RS</v>
          </cell>
          <cell r="F1256">
            <v>3096</v>
          </cell>
          <cell r="G1256">
            <v>6115229</v>
          </cell>
          <cell r="I1256">
            <v>16576542</v>
          </cell>
        </row>
        <row r="1257">
          <cell r="A1257">
            <v>351470</v>
          </cell>
          <cell r="B1257" t="str">
            <v>ECHAPORA</v>
          </cell>
          <cell r="C1257" t="str">
            <v>SP</v>
          </cell>
          <cell r="D1257">
            <v>204</v>
          </cell>
          <cell r="E1257">
            <v>2154240</v>
          </cell>
          <cell r="F1257">
            <v>4901</v>
          </cell>
          <cell r="G1257">
            <v>1477645</v>
          </cell>
          <cell r="H1257">
            <v>2544</v>
          </cell>
          <cell r="I1257">
            <v>2653798</v>
          </cell>
        </row>
        <row r="1258">
          <cell r="A1258">
            <v>510480</v>
          </cell>
          <cell r="B1258" t="str">
            <v>JACIARA</v>
          </cell>
          <cell r="C1258" t="str">
            <v>MT</v>
          </cell>
          <cell r="D1258">
            <v>46</v>
          </cell>
          <cell r="E1258">
            <v>1041028</v>
          </cell>
          <cell r="F1258">
            <v>34</v>
          </cell>
          <cell r="G1258">
            <v>1322107</v>
          </cell>
        </row>
        <row r="1259">
          <cell r="A1259">
            <v>430225</v>
          </cell>
          <cell r="B1259" t="str">
            <v>BOA VISTA DO SUL</v>
          </cell>
          <cell r="C1259" t="str">
            <v>RS</v>
          </cell>
        </row>
        <row r="1260">
          <cell r="A1260">
            <v>317200</v>
          </cell>
          <cell r="B1260" t="str">
            <v>VISCONDE DO RIO BRANCO</v>
          </cell>
          <cell r="C1260" t="str">
            <v>MG</v>
          </cell>
          <cell r="G1260">
            <v>3192474</v>
          </cell>
          <cell r="H1260">
            <v>84</v>
          </cell>
          <cell r="I1260">
            <v>68408939</v>
          </cell>
        </row>
        <row r="1261">
          <cell r="A1261">
            <v>431700</v>
          </cell>
          <cell r="B1261" t="str">
            <v>SANTANA DA BOA VISTA</v>
          </cell>
          <cell r="C1261" t="str">
            <v>RS</v>
          </cell>
          <cell r="D1261">
            <v>1068</v>
          </cell>
          <cell r="E1261">
            <v>1003026</v>
          </cell>
          <cell r="F1261">
            <v>3529</v>
          </cell>
          <cell r="G1261">
            <v>889214</v>
          </cell>
          <cell r="H1261">
            <v>589</v>
          </cell>
          <cell r="I1261">
            <v>2327958</v>
          </cell>
        </row>
        <row r="1262">
          <cell r="A1262">
            <v>312230</v>
          </cell>
          <cell r="B1262" t="str">
            <v>DIVINOPOLIS</v>
          </cell>
          <cell r="C1262" t="str">
            <v>MG</v>
          </cell>
          <cell r="F1262">
            <v>283680</v>
          </cell>
          <cell r="G1262">
            <v>558033</v>
          </cell>
        </row>
        <row r="1263">
          <cell r="A1263">
            <v>314550</v>
          </cell>
          <cell r="B1263" t="str">
            <v>OLIMPIO NORONHA</v>
          </cell>
          <cell r="C1263" t="str">
            <v>MG</v>
          </cell>
          <cell r="G1263">
            <v>3630</v>
          </cell>
        </row>
        <row r="1264">
          <cell r="A1264">
            <v>316260</v>
          </cell>
          <cell r="B1264" t="str">
            <v>SAO JOAO DO ORIENTE</v>
          </cell>
          <cell r="C1264" t="str">
            <v>MG</v>
          </cell>
          <cell r="G1264">
            <v>96</v>
          </cell>
        </row>
        <row r="1265">
          <cell r="A1265">
            <v>312370</v>
          </cell>
          <cell r="B1265" t="str">
            <v>ENGENHEIRO CALDAS</v>
          </cell>
          <cell r="C1265" t="str">
            <v>MG</v>
          </cell>
          <cell r="F1265">
            <v>1770</v>
          </cell>
          <cell r="G1265">
            <v>17344</v>
          </cell>
        </row>
        <row r="1266">
          <cell r="A1266">
            <v>313005</v>
          </cell>
          <cell r="B1266" t="str">
            <v>ICARAI DE MINAS</v>
          </cell>
          <cell r="C1266" t="str">
            <v>MG</v>
          </cell>
          <cell r="G1266">
            <v>782253</v>
          </cell>
        </row>
        <row r="1267">
          <cell r="A1267">
            <v>315570</v>
          </cell>
          <cell r="B1267" t="str">
            <v>RIO PIRACICABA</v>
          </cell>
          <cell r="C1267" t="str">
            <v>MG</v>
          </cell>
          <cell r="F1267">
            <v>2938</v>
          </cell>
        </row>
        <row r="1268">
          <cell r="A1268">
            <v>310610</v>
          </cell>
          <cell r="B1268" t="str">
            <v>BELMIRO BRAGA</v>
          </cell>
          <cell r="C1268" t="str">
            <v>MG</v>
          </cell>
          <cell r="F1268">
            <v>103</v>
          </cell>
        </row>
        <row r="1269">
          <cell r="A1269">
            <v>314520</v>
          </cell>
          <cell r="B1269" t="str">
            <v>NOVA SERRANA</v>
          </cell>
          <cell r="C1269" t="str">
            <v>MG</v>
          </cell>
          <cell r="F1269">
            <v>67904</v>
          </cell>
        </row>
        <row r="1270">
          <cell r="A1270">
            <v>317043</v>
          </cell>
          <cell r="B1270" t="str">
            <v>UNIAO DE MINAS</v>
          </cell>
          <cell r="C1270" t="str">
            <v>MG</v>
          </cell>
          <cell r="H1270">
            <v>1657</v>
          </cell>
        </row>
        <row r="1271">
          <cell r="A1271">
            <v>313970</v>
          </cell>
          <cell r="B1271" t="str">
            <v>MARAVILHAS</v>
          </cell>
          <cell r="C1271" t="str">
            <v>MG</v>
          </cell>
          <cell r="F1271">
            <v>200</v>
          </cell>
        </row>
        <row r="1272">
          <cell r="A1272">
            <v>320013</v>
          </cell>
          <cell r="B1272" t="str">
            <v>AGUIA BRANCA</v>
          </cell>
          <cell r="C1272" t="str">
            <v>ES</v>
          </cell>
        </row>
        <row r="1273">
          <cell r="A1273">
            <v>510637</v>
          </cell>
          <cell r="B1273" t="str">
            <v>PEDRA PRETA</v>
          </cell>
          <cell r="C1273" t="str">
            <v>MT</v>
          </cell>
          <cell r="F1273">
            <v>140671</v>
          </cell>
          <cell r="G1273">
            <v>15937958</v>
          </cell>
          <cell r="H1273">
            <v>143741</v>
          </cell>
          <cell r="I1273">
            <v>32506482</v>
          </cell>
        </row>
        <row r="1274">
          <cell r="A1274">
            <v>510622</v>
          </cell>
          <cell r="B1274" t="str">
            <v>NOVA MUTUM</v>
          </cell>
          <cell r="C1274" t="str">
            <v>MT</v>
          </cell>
          <cell r="E1274">
            <v>1640978</v>
          </cell>
          <cell r="F1274">
            <v>384827</v>
          </cell>
          <cell r="G1274">
            <v>5458930</v>
          </cell>
          <cell r="H1274">
            <v>620352</v>
          </cell>
          <cell r="I1274">
            <v>13337736</v>
          </cell>
        </row>
        <row r="1275">
          <cell r="A1275">
            <v>431840</v>
          </cell>
          <cell r="B1275" t="str">
            <v>SAO JERONIMO</v>
          </cell>
          <cell r="C1275" t="str">
            <v>RS</v>
          </cell>
          <cell r="D1275">
            <v>107737</v>
          </cell>
          <cell r="E1275">
            <v>15464134</v>
          </cell>
          <cell r="F1275">
            <v>383112</v>
          </cell>
          <cell r="G1275">
            <v>22305623</v>
          </cell>
          <cell r="H1275">
            <v>49142</v>
          </cell>
          <cell r="I1275">
            <v>21322779</v>
          </cell>
        </row>
        <row r="1276">
          <cell r="A1276">
            <v>355520</v>
          </cell>
          <cell r="B1276" t="str">
            <v>TURIUBA</v>
          </cell>
          <cell r="C1276" t="str">
            <v>SP</v>
          </cell>
          <cell r="D1276">
            <v>3424</v>
          </cell>
          <cell r="E1276">
            <v>5359587</v>
          </cell>
          <cell r="F1276">
            <v>90064</v>
          </cell>
          <cell r="G1276">
            <v>5619993</v>
          </cell>
          <cell r="H1276">
            <v>8400</v>
          </cell>
          <cell r="I1276">
            <v>4724348</v>
          </cell>
        </row>
        <row r="1277">
          <cell r="A1277">
            <v>410420</v>
          </cell>
          <cell r="B1277" t="str">
            <v>CAMPO LARGO</v>
          </cell>
          <cell r="C1277" t="str">
            <v>PR</v>
          </cell>
          <cell r="D1277">
            <v>1937280</v>
          </cell>
          <cell r="E1277">
            <v>299710567</v>
          </cell>
          <cell r="F1277">
            <v>1889240</v>
          </cell>
          <cell r="G1277">
            <v>224485355</v>
          </cell>
          <cell r="H1277">
            <v>521</v>
          </cell>
          <cell r="I1277">
            <v>593564</v>
          </cell>
        </row>
        <row r="1278">
          <cell r="A1278">
            <v>355150</v>
          </cell>
          <cell r="B1278" t="str">
            <v>SERRANA</v>
          </cell>
          <cell r="C1278" t="str">
            <v>SP</v>
          </cell>
          <cell r="D1278">
            <v>426243</v>
          </cell>
          <cell r="E1278">
            <v>26605188</v>
          </cell>
          <cell r="F1278">
            <v>420160</v>
          </cell>
          <cell r="G1278">
            <v>36454632</v>
          </cell>
          <cell r="H1278">
            <v>366163</v>
          </cell>
          <cell r="I1278">
            <v>28377566</v>
          </cell>
        </row>
        <row r="1279">
          <cell r="A1279">
            <v>352450</v>
          </cell>
          <cell r="B1279" t="str">
            <v>JACI</v>
          </cell>
          <cell r="C1279" t="str">
            <v>SP</v>
          </cell>
          <cell r="D1279">
            <v>5235</v>
          </cell>
          <cell r="E1279">
            <v>3572312</v>
          </cell>
          <cell r="F1279">
            <v>6719</v>
          </cell>
          <cell r="G1279">
            <v>3360950</v>
          </cell>
          <cell r="H1279">
            <v>123</v>
          </cell>
          <cell r="I1279">
            <v>3861887</v>
          </cell>
        </row>
        <row r="1280">
          <cell r="A1280">
            <v>410645</v>
          </cell>
          <cell r="B1280" t="str">
            <v>CORONEL DOMINGOS SOARES</v>
          </cell>
          <cell r="C1280" t="str">
            <v>PR</v>
          </cell>
          <cell r="D1280">
            <v>3078</v>
          </cell>
          <cell r="E1280">
            <v>914120</v>
          </cell>
          <cell r="F1280">
            <v>37523</v>
          </cell>
          <cell r="G1280">
            <v>912991</v>
          </cell>
          <cell r="H1280">
            <v>41104</v>
          </cell>
          <cell r="I1280">
            <v>9212436</v>
          </cell>
        </row>
        <row r="1281">
          <cell r="A1281">
            <v>412610</v>
          </cell>
          <cell r="B1281" t="str">
            <v>SAO TOME</v>
          </cell>
          <cell r="C1281" t="str">
            <v>PR</v>
          </cell>
          <cell r="D1281">
            <v>1126</v>
          </cell>
          <cell r="E1281">
            <v>4930757</v>
          </cell>
          <cell r="F1281">
            <v>12599</v>
          </cell>
          <cell r="G1281">
            <v>17164796</v>
          </cell>
          <cell r="H1281">
            <v>5373</v>
          </cell>
          <cell r="I1281">
            <v>15647540</v>
          </cell>
        </row>
        <row r="1282">
          <cell r="A1282">
            <v>430370</v>
          </cell>
          <cell r="B1282" t="str">
            <v>CAMPINA DAS MISSOES</v>
          </cell>
          <cell r="C1282" t="str">
            <v>RS</v>
          </cell>
          <cell r="D1282">
            <v>85173</v>
          </cell>
          <cell r="E1282">
            <v>3888676</v>
          </cell>
          <cell r="F1282">
            <v>95311</v>
          </cell>
          <cell r="G1282">
            <v>5558240</v>
          </cell>
          <cell r="H1282">
            <v>76536</v>
          </cell>
          <cell r="I1282">
            <v>5390850</v>
          </cell>
        </row>
        <row r="1283">
          <cell r="A1283">
            <v>432330</v>
          </cell>
          <cell r="B1283" t="str">
            <v>VILA FLORES</v>
          </cell>
          <cell r="C1283" t="str">
            <v>RS</v>
          </cell>
          <cell r="I1283">
            <v>141456</v>
          </cell>
        </row>
        <row r="1284">
          <cell r="A1284">
            <v>320460</v>
          </cell>
          <cell r="B1284" t="str">
            <v>SANTA TERESA</v>
          </cell>
          <cell r="C1284" t="str">
            <v>ES</v>
          </cell>
          <cell r="D1284">
            <v>312228</v>
          </cell>
          <cell r="F1284">
            <v>223835</v>
          </cell>
          <cell r="H1284">
            <v>350844</v>
          </cell>
        </row>
        <row r="1285">
          <cell r="A1285">
            <v>411150</v>
          </cell>
          <cell r="B1285" t="str">
            <v>IVAIPORA</v>
          </cell>
          <cell r="C1285" t="str">
            <v>PR</v>
          </cell>
          <cell r="D1285">
            <v>56177</v>
          </cell>
          <cell r="E1285">
            <v>49474592</v>
          </cell>
          <cell r="F1285">
            <v>4555</v>
          </cell>
          <cell r="G1285">
            <v>49167740</v>
          </cell>
          <cell r="H1285">
            <v>9261</v>
          </cell>
          <cell r="I1285">
            <v>51479745</v>
          </cell>
        </row>
        <row r="1286">
          <cell r="A1286">
            <v>412710</v>
          </cell>
          <cell r="B1286" t="str">
            <v>TELEMACO BORBA</v>
          </cell>
          <cell r="C1286" t="str">
            <v>PR</v>
          </cell>
          <cell r="H1286">
            <v>647576</v>
          </cell>
          <cell r="I1286">
            <v>72134644</v>
          </cell>
        </row>
        <row r="1287">
          <cell r="A1287">
            <v>320115</v>
          </cell>
          <cell r="B1287" t="str">
            <v>BREJETUBA</v>
          </cell>
          <cell r="C1287" t="str">
            <v>ES</v>
          </cell>
        </row>
        <row r="1288">
          <cell r="A1288">
            <v>421795</v>
          </cell>
          <cell r="B1288" t="str">
            <v>TIGRINHOS</v>
          </cell>
          <cell r="C1288" t="str">
            <v>SC</v>
          </cell>
          <cell r="F1288">
            <v>28607</v>
          </cell>
          <cell r="G1288">
            <v>2659148</v>
          </cell>
          <cell r="H1288">
            <v>58749</v>
          </cell>
          <cell r="I1288">
            <v>8864002</v>
          </cell>
        </row>
        <row r="1289">
          <cell r="A1289">
            <v>431342</v>
          </cell>
          <cell r="B1289" t="str">
            <v>NOVO MACHADO</v>
          </cell>
          <cell r="C1289" t="str">
            <v>RS</v>
          </cell>
          <cell r="F1289">
            <v>34337</v>
          </cell>
          <cell r="G1289">
            <v>50801</v>
          </cell>
          <cell r="H1289">
            <v>46402</v>
          </cell>
          <cell r="I1289">
            <v>49067</v>
          </cell>
        </row>
        <row r="1290">
          <cell r="A1290">
            <v>431750</v>
          </cell>
          <cell r="B1290" t="str">
            <v>SANTO ANGELO</v>
          </cell>
          <cell r="C1290" t="str">
            <v>RS</v>
          </cell>
          <cell r="D1290">
            <v>85</v>
          </cell>
          <cell r="E1290">
            <v>173104</v>
          </cell>
          <cell r="F1290">
            <v>98823</v>
          </cell>
          <cell r="G1290">
            <v>685204</v>
          </cell>
          <cell r="H1290">
            <v>40573</v>
          </cell>
          <cell r="I1290">
            <v>299054</v>
          </cell>
        </row>
        <row r="1291">
          <cell r="A1291">
            <v>420490</v>
          </cell>
          <cell r="B1291" t="str">
            <v>DESCANSO</v>
          </cell>
          <cell r="C1291" t="str">
            <v>SC</v>
          </cell>
          <cell r="D1291">
            <v>362086</v>
          </cell>
          <cell r="E1291">
            <v>15881726</v>
          </cell>
          <cell r="F1291">
            <v>781175</v>
          </cell>
          <cell r="G1291">
            <v>35660353</v>
          </cell>
          <cell r="H1291">
            <v>736186</v>
          </cell>
          <cell r="I1291">
            <v>49672937</v>
          </cell>
        </row>
        <row r="1292">
          <cell r="A1292">
            <v>330280</v>
          </cell>
          <cell r="B1292" t="str">
            <v>MENDES</v>
          </cell>
          <cell r="C1292" t="str">
            <v>RJ</v>
          </cell>
          <cell r="H1292">
            <v>7443</v>
          </cell>
          <cell r="I1292">
            <v>23577065</v>
          </cell>
        </row>
        <row r="1293">
          <cell r="A1293">
            <v>430730</v>
          </cell>
          <cell r="B1293" t="str">
            <v>ERVAL SECO</v>
          </cell>
          <cell r="C1293" t="str">
            <v>RS</v>
          </cell>
          <cell r="D1293">
            <v>12940</v>
          </cell>
          <cell r="E1293">
            <v>1275189</v>
          </cell>
          <cell r="F1293">
            <v>80254</v>
          </cell>
          <cell r="G1293">
            <v>9709746</v>
          </cell>
          <cell r="H1293">
            <v>72663</v>
          </cell>
          <cell r="I1293">
            <v>7564173</v>
          </cell>
        </row>
        <row r="1294">
          <cell r="A1294">
            <v>352140</v>
          </cell>
          <cell r="B1294" t="str">
            <v>IRACEMAPOLIS</v>
          </cell>
          <cell r="C1294" t="str">
            <v>SP</v>
          </cell>
          <cell r="F1294">
            <v>1000</v>
          </cell>
          <cell r="H1294">
            <v>3447</v>
          </cell>
        </row>
        <row r="1295">
          <cell r="A1295">
            <v>354320</v>
          </cell>
          <cell r="B1295" t="str">
            <v>RIBEIRAO DO SUL</v>
          </cell>
          <cell r="C1295" t="str">
            <v>SP</v>
          </cell>
          <cell r="D1295">
            <v>10657</v>
          </cell>
          <cell r="F1295">
            <v>4189</v>
          </cell>
          <cell r="G1295">
            <v>4226391</v>
          </cell>
          <cell r="H1295">
            <v>14960</v>
          </cell>
          <cell r="I1295">
            <v>4219047</v>
          </cell>
        </row>
        <row r="1296">
          <cell r="A1296">
            <v>412135</v>
          </cell>
          <cell r="B1296" t="str">
            <v>RANCHO ALEGRE D'OESTE</v>
          </cell>
          <cell r="C1296" t="str">
            <v>PR</v>
          </cell>
          <cell r="H1296">
            <v>10078</v>
          </cell>
          <cell r="I1296">
            <v>5972568</v>
          </cell>
        </row>
        <row r="1297">
          <cell r="A1297">
            <v>410390</v>
          </cell>
          <cell r="B1297" t="str">
            <v>CAMPINA DA LAGOA</v>
          </cell>
          <cell r="C1297" t="str">
            <v>PR</v>
          </cell>
          <cell r="D1297">
            <v>3409</v>
          </cell>
          <cell r="E1297">
            <v>47778</v>
          </cell>
          <cell r="F1297">
            <v>107242</v>
          </cell>
          <cell r="G1297">
            <v>90257</v>
          </cell>
          <cell r="H1297">
            <v>88031</v>
          </cell>
        </row>
        <row r="1298">
          <cell r="A1298">
            <v>310560</v>
          </cell>
          <cell r="B1298" t="str">
            <v>BARBACENA</v>
          </cell>
          <cell r="C1298" t="str">
            <v>MG</v>
          </cell>
          <cell r="F1298">
            <v>55914</v>
          </cell>
          <cell r="G1298">
            <v>341921</v>
          </cell>
        </row>
        <row r="1299">
          <cell r="A1299">
            <v>310410</v>
          </cell>
          <cell r="B1299" t="str">
            <v>ARCEBURGO</v>
          </cell>
          <cell r="C1299" t="str">
            <v>MG</v>
          </cell>
          <cell r="G1299">
            <v>441</v>
          </cell>
        </row>
        <row r="1300">
          <cell r="A1300">
            <v>350210</v>
          </cell>
          <cell r="B1300" t="str">
            <v>ANDRADINA</v>
          </cell>
          <cell r="C1300" t="str">
            <v>SP</v>
          </cell>
          <cell r="H1300">
            <v>47356</v>
          </cell>
          <cell r="I1300">
            <v>2516059</v>
          </cell>
        </row>
        <row r="1301">
          <cell r="A1301">
            <v>410980</v>
          </cell>
          <cell r="B1301" t="str">
            <v>IBIPORA</v>
          </cell>
          <cell r="C1301" t="str">
            <v>PR</v>
          </cell>
          <cell r="H1301">
            <v>60906</v>
          </cell>
          <cell r="I1301">
            <v>1059845</v>
          </cell>
        </row>
        <row r="1302">
          <cell r="A1302">
            <v>316500</v>
          </cell>
          <cell r="B1302" t="str">
            <v>SAO TIAGO</v>
          </cell>
          <cell r="C1302" t="str">
            <v>MG</v>
          </cell>
          <cell r="F1302">
            <v>574</v>
          </cell>
          <cell r="G1302">
            <v>71220</v>
          </cell>
        </row>
        <row r="1303">
          <cell r="A1303">
            <v>310340</v>
          </cell>
          <cell r="B1303" t="str">
            <v>ARACUAI</v>
          </cell>
          <cell r="C1303" t="str">
            <v>MG</v>
          </cell>
          <cell r="F1303">
            <v>25210</v>
          </cell>
          <cell r="G1303">
            <v>80288</v>
          </cell>
        </row>
        <row r="1304">
          <cell r="A1304">
            <v>311640</v>
          </cell>
          <cell r="B1304" t="str">
            <v>CLARAVAL</v>
          </cell>
          <cell r="C1304" t="str">
            <v>MG</v>
          </cell>
          <cell r="G1304">
            <v>420037</v>
          </cell>
        </row>
        <row r="1305">
          <cell r="A1305">
            <v>310925</v>
          </cell>
          <cell r="B1305" t="str">
            <v>BUGRE</v>
          </cell>
          <cell r="C1305" t="str">
            <v>MG</v>
          </cell>
          <cell r="F1305">
            <v>1600</v>
          </cell>
          <cell r="G1305">
            <v>41219</v>
          </cell>
        </row>
        <row r="1306">
          <cell r="A1306">
            <v>314200</v>
          </cell>
          <cell r="B1306" t="str">
            <v>MIRABELA</v>
          </cell>
          <cell r="C1306" t="str">
            <v>MG</v>
          </cell>
          <cell r="G1306">
            <v>209418</v>
          </cell>
        </row>
        <row r="1307">
          <cell r="A1307">
            <v>313170</v>
          </cell>
          <cell r="B1307" t="str">
            <v>ITABIRA</v>
          </cell>
          <cell r="C1307" t="str">
            <v>MG</v>
          </cell>
          <cell r="F1307">
            <v>15938</v>
          </cell>
          <cell r="G1307">
            <v>445745</v>
          </cell>
        </row>
        <row r="1308">
          <cell r="A1308">
            <v>313375</v>
          </cell>
          <cell r="B1308" t="str">
            <v>ITAU DE MINAS</v>
          </cell>
          <cell r="C1308" t="str">
            <v>MG</v>
          </cell>
          <cell r="F1308">
            <v>6114</v>
          </cell>
          <cell r="G1308">
            <v>100</v>
          </cell>
        </row>
        <row r="1309">
          <cell r="A1309">
            <v>311170</v>
          </cell>
          <cell r="B1309" t="str">
            <v>CANAA</v>
          </cell>
          <cell r="C1309" t="str">
            <v>MG</v>
          </cell>
          <cell r="F1309">
            <v>25</v>
          </cell>
          <cell r="G1309">
            <v>4513</v>
          </cell>
        </row>
        <row r="1310">
          <cell r="A1310">
            <v>354390</v>
          </cell>
          <cell r="B1310" t="str">
            <v>RIO CLARO</v>
          </cell>
          <cell r="C1310" t="str">
            <v>SP</v>
          </cell>
          <cell r="D1310">
            <v>4707</v>
          </cell>
          <cell r="F1310">
            <v>13317</v>
          </cell>
          <cell r="H1310">
            <v>18354</v>
          </cell>
        </row>
        <row r="1311">
          <cell r="A1311">
            <v>412530</v>
          </cell>
          <cell r="B1311" t="str">
            <v>SAO JORGE DO IVAI</v>
          </cell>
          <cell r="C1311" t="str">
            <v>PR</v>
          </cell>
          <cell r="F1311">
            <v>4271</v>
          </cell>
          <cell r="H1311">
            <v>8340</v>
          </cell>
        </row>
        <row r="1312">
          <cell r="A1312">
            <v>310040</v>
          </cell>
          <cell r="B1312" t="str">
            <v>ACAIACA</v>
          </cell>
          <cell r="C1312" t="str">
            <v>MG</v>
          </cell>
          <cell r="F1312">
            <v>55546</v>
          </cell>
        </row>
        <row r="1313">
          <cell r="A1313">
            <v>310330</v>
          </cell>
          <cell r="B1313" t="str">
            <v>ARACITABA</v>
          </cell>
          <cell r="C1313" t="str">
            <v>MG</v>
          </cell>
          <cell r="F1313">
            <v>20739</v>
          </cell>
        </row>
        <row r="1314">
          <cell r="A1314">
            <v>312790</v>
          </cell>
          <cell r="B1314" t="str">
            <v>GRUPIARA</v>
          </cell>
          <cell r="C1314" t="str">
            <v>MG</v>
          </cell>
          <cell r="F1314">
            <v>290</v>
          </cell>
        </row>
        <row r="1315">
          <cell r="A1315">
            <v>310250</v>
          </cell>
          <cell r="B1315" t="str">
            <v>AMPARO DO SERRA</v>
          </cell>
          <cell r="C1315" t="str">
            <v>MG</v>
          </cell>
          <cell r="F1315">
            <v>2025</v>
          </cell>
        </row>
        <row r="1316">
          <cell r="A1316">
            <v>316670</v>
          </cell>
          <cell r="B1316" t="str">
            <v>SERRA DOS AIMORES</v>
          </cell>
          <cell r="C1316" t="str">
            <v>MG</v>
          </cell>
          <cell r="F1316">
            <v>17344</v>
          </cell>
        </row>
        <row r="1317">
          <cell r="A1317">
            <v>313657</v>
          </cell>
          <cell r="B1317" t="str">
            <v>JOSENOPOLIS</v>
          </cell>
          <cell r="C1317" t="str">
            <v>MG</v>
          </cell>
          <cell r="F1317">
            <v>11541</v>
          </cell>
        </row>
        <row r="1318">
          <cell r="A1318">
            <v>315330</v>
          </cell>
          <cell r="B1318" t="str">
            <v>PRESIDENTE KUBITSCHEK</v>
          </cell>
          <cell r="C1318" t="str">
            <v>MG</v>
          </cell>
          <cell r="F1318">
            <v>221</v>
          </cell>
        </row>
        <row r="1319">
          <cell r="A1319">
            <v>320300</v>
          </cell>
          <cell r="B1319" t="str">
            <v>IUNA</v>
          </cell>
          <cell r="C1319" t="str">
            <v>ES</v>
          </cell>
        </row>
        <row r="1320">
          <cell r="A1320">
            <v>320405</v>
          </cell>
          <cell r="B1320" t="str">
            <v>PEDRO CANARIO</v>
          </cell>
          <cell r="C1320" t="str">
            <v>ES</v>
          </cell>
        </row>
        <row r="1321">
          <cell r="A1321">
            <v>430367</v>
          </cell>
          <cell r="B1321" t="str">
            <v>CAMPESTRE DA SERRA</v>
          </cell>
          <cell r="C1321" t="str">
            <v>RS</v>
          </cell>
        </row>
        <row r="1322">
          <cell r="A1322">
            <v>315710</v>
          </cell>
          <cell r="B1322" t="str">
            <v>SALTO DA DIVISA</v>
          </cell>
          <cell r="C1322" t="str">
            <v>MG</v>
          </cell>
        </row>
        <row r="1323">
          <cell r="A1323">
            <v>312410</v>
          </cell>
          <cell r="B1323" t="str">
            <v>ESMERALDAS</v>
          </cell>
          <cell r="C1323" t="str">
            <v>MG</v>
          </cell>
          <cell r="F1323">
            <v>4300</v>
          </cell>
        </row>
        <row r="1324">
          <cell r="A1324">
            <v>311290</v>
          </cell>
          <cell r="B1324" t="str">
            <v>CAPUTIRA</v>
          </cell>
          <cell r="C1324" t="str">
            <v>MG</v>
          </cell>
          <cell r="F1324">
            <v>120</v>
          </cell>
        </row>
        <row r="1325">
          <cell r="A1325">
            <v>431446</v>
          </cell>
          <cell r="B1325" t="str">
            <v>PINHAL DA SERRA</v>
          </cell>
          <cell r="C1325" t="str">
            <v>RS</v>
          </cell>
          <cell r="D1325">
            <v>116395</v>
          </cell>
          <cell r="E1325">
            <v>22481105</v>
          </cell>
          <cell r="F1325">
            <v>26415</v>
          </cell>
          <cell r="G1325">
            <v>23311001</v>
          </cell>
          <cell r="H1325">
            <v>17679</v>
          </cell>
          <cell r="I1325">
            <v>21703278</v>
          </cell>
        </row>
        <row r="1326">
          <cell r="A1326">
            <v>421480</v>
          </cell>
          <cell r="B1326" t="str">
            <v>RIO DO SUL</v>
          </cell>
          <cell r="C1326" t="str">
            <v>SC</v>
          </cell>
          <cell r="D1326">
            <v>113016</v>
          </cell>
          <cell r="E1326">
            <v>5115829</v>
          </cell>
          <cell r="F1326">
            <v>143653</v>
          </cell>
          <cell r="G1326">
            <v>5018771</v>
          </cell>
          <cell r="H1326">
            <v>15997</v>
          </cell>
          <cell r="I1326">
            <v>193233</v>
          </cell>
        </row>
        <row r="1327">
          <cell r="A1327">
            <v>412380</v>
          </cell>
          <cell r="B1327" t="str">
            <v>SANTA IZABEL DO OESTE</v>
          </cell>
          <cell r="C1327" t="str">
            <v>PR</v>
          </cell>
          <cell r="D1327">
            <v>19686</v>
          </cell>
          <cell r="E1327">
            <v>57057</v>
          </cell>
          <cell r="F1327">
            <v>5503</v>
          </cell>
          <cell r="G1327">
            <v>65811</v>
          </cell>
          <cell r="H1327">
            <v>688</v>
          </cell>
          <cell r="I1327">
            <v>12320</v>
          </cell>
        </row>
        <row r="1328">
          <cell r="A1328">
            <v>430310</v>
          </cell>
          <cell r="B1328" t="str">
            <v>CACHOEIRINHA</v>
          </cell>
          <cell r="C1328" t="str">
            <v>RS</v>
          </cell>
          <cell r="D1328">
            <v>425872</v>
          </cell>
          <cell r="E1328">
            <v>7710856</v>
          </cell>
          <cell r="F1328">
            <v>145586</v>
          </cell>
          <cell r="G1328">
            <v>6950051</v>
          </cell>
          <cell r="H1328">
            <v>754</v>
          </cell>
          <cell r="I1328">
            <v>310055</v>
          </cell>
        </row>
        <row r="1329">
          <cell r="A1329">
            <v>412795</v>
          </cell>
          <cell r="B1329" t="str">
            <v>TUPASSI</v>
          </cell>
          <cell r="C1329" t="str">
            <v>PR</v>
          </cell>
          <cell r="D1329">
            <v>19926</v>
          </cell>
          <cell r="E1329">
            <v>1000153</v>
          </cell>
          <cell r="F1329">
            <v>33714</v>
          </cell>
          <cell r="G1329">
            <v>847857</v>
          </cell>
          <cell r="H1329">
            <v>2339</v>
          </cell>
          <cell r="I1329">
            <v>22141</v>
          </cell>
        </row>
        <row r="1330">
          <cell r="A1330">
            <v>431320</v>
          </cell>
          <cell r="B1330" t="str">
            <v>NOVA PETROPOLIS</v>
          </cell>
          <cell r="C1330" t="str">
            <v>RS</v>
          </cell>
          <cell r="D1330">
            <v>224850</v>
          </cell>
          <cell r="E1330">
            <v>12949012</v>
          </cell>
          <cell r="F1330">
            <v>242292</v>
          </cell>
          <cell r="G1330">
            <v>22642927</v>
          </cell>
          <cell r="H1330">
            <v>186396</v>
          </cell>
          <cell r="I1330">
            <v>27877463</v>
          </cell>
        </row>
        <row r="1331">
          <cell r="A1331">
            <v>510776</v>
          </cell>
          <cell r="B1331" t="str">
            <v>SANTA RITA DO TRIVELATO</v>
          </cell>
          <cell r="C1331" t="str">
            <v>MT</v>
          </cell>
          <cell r="D1331">
            <v>266</v>
          </cell>
          <cell r="E1331">
            <v>136141</v>
          </cell>
          <cell r="F1331">
            <v>44237</v>
          </cell>
          <cell r="G1331">
            <v>2336533</v>
          </cell>
          <cell r="H1331">
            <v>38094</v>
          </cell>
          <cell r="I1331">
            <v>3247388</v>
          </cell>
        </row>
        <row r="1332">
          <cell r="A1332">
            <v>110070</v>
          </cell>
          <cell r="B1332" t="str">
            <v>CAMPO NOVO DE RONDONIA</v>
          </cell>
          <cell r="C1332" t="str">
            <v>RO</v>
          </cell>
          <cell r="F1332">
            <v>2155</v>
          </cell>
          <cell r="G1332">
            <v>36467</v>
          </cell>
          <cell r="H1332">
            <v>1098</v>
          </cell>
          <cell r="I1332">
            <v>33307</v>
          </cell>
        </row>
        <row r="1333">
          <cell r="A1333">
            <v>351520</v>
          </cell>
          <cell r="B1333" t="str">
            <v>ESTRELA D'OESTE</v>
          </cell>
          <cell r="C1333" t="str">
            <v>SP</v>
          </cell>
          <cell r="F1333">
            <v>8351</v>
          </cell>
          <cell r="G1333">
            <v>3780305</v>
          </cell>
          <cell r="H1333">
            <v>4380</v>
          </cell>
          <cell r="I1333">
            <v>3203716</v>
          </cell>
        </row>
        <row r="1334">
          <cell r="A1334">
            <v>352885</v>
          </cell>
          <cell r="B1334" t="str">
            <v>MARAPOAMA</v>
          </cell>
          <cell r="C1334" t="str">
            <v>SP</v>
          </cell>
          <cell r="F1334">
            <v>20</v>
          </cell>
          <cell r="G1334">
            <v>1518192</v>
          </cell>
          <cell r="H1334">
            <v>21900</v>
          </cell>
          <cell r="I1334">
            <v>2507861</v>
          </cell>
        </row>
        <row r="1335">
          <cell r="A1335">
            <v>421210</v>
          </cell>
          <cell r="B1335" t="str">
            <v>PALMITOS</v>
          </cell>
          <cell r="C1335" t="str">
            <v>SC</v>
          </cell>
          <cell r="D1335">
            <v>180027</v>
          </cell>
          <cell r="E1335">
            <v>33783882</v>
          </cell>
          <cell r="F1335">
            <v>158913</v>
          </cell>
          <cell r="G1335">
            <v>22555791</v>
          </cell>
          <cell r="H1335">
            <v>108458</v>
          </cell>
          <cell r="I1335">
            <v>18803582</v>
          </cell>
        </row>
        <row r="1336">
          <cell r="A1336">
            <v>354765</v>
          </cell>
          <cell r="B1336" t="str">
            <v>SANTA SALETE</v>
          </cell>
          <cell r="C1336" t="str">
            <v>SP</v>
          </cell>
          <cell r="D1336">
            <v>7899</v>
          </cell>
          <cell r="E1336">
            <v>3191451</v>
          </cell>
          <cell r="F1336">
            <v>1519</v>
          </cell>
          <cell r="G1336">
            <v>3127005</v>
          </cell>
          <cell r="H1336">
            <v>1050</v>
          </cell>
          <cell r="I1336">
            <v>2688329</v>
          </cell>
        </row>
        <row r="1337">
          <cell r="A1337">
            <v>430100</v>
          </cell>
          <cell r="B1337" t="str">
            <v>ARROIO DO MEIO</v>
          </cell>
          <cell r="C1337" t="str">
            <v>RS</v>
          </cell>
          <cell r="D1337">
            <v>94655</v>
          </cell>
          <cell r="E1337">
            <v>6847648</v>
          </cell>
          <cell r="F1337">
            <v>62567</v>
          </cell>
          <cell r="G1337">
            <v>8995600</v>
          </cell>
          <cell r="H1337">
            <v>111475</v>
          </cell>
          <cell r="I1337">
            <v>10225302</v>
          </cell>
        </row>
        <row r="1338">
          <cell r="A1338">
            <v>411260</v>
          </cell>
          <cell r="B1338" t="str">
            <v>JARDIM OLINDA</v>
          </cell>
          <cell r="C1338" t="str">
            <v>PR</v>
          </cell>
          <cell r="D1338">
            <v>1509</v>
          </cell>
          <cell r="E1338">
            <v>3542177</v>
          </cell>
          <cell r="F1338">
            <v>54522</v>
          </cell>
          <cell r="G1338">
            <v>15809988</v>
          </cell>
          <cell r="H1338">
            <v>14657</v>
          </cell>
          <cell r="I1338">
            <v>14853453</v>
          </cell>
        </row>
        <row r="1339">
          <cell r="A1339">
            <v>410520</v>
          </cell>
          <cell r="B1339" t="str">
            <v>CERRO AZUL</v>
          </cell>
          <cell r="C1339" t="str">
            <v>PR</v>
          </cell>
          <cell r="D1339">
            <v>599493</v>
          </cell>
          <cell r="E1339">
            <v>21399586</v>
          </cell>
          <cell r="F1339">
            <v>473908</v>
          </cell>
          <cell r="G1339">
            <v>27938814</v>
          </cell>
          <cell r="H1339">
            <v>532506</v>
          </cell>
          <cell r="I1339">
            <v>28043187</v>
          </cell>
        </row>
        <row r="1340">
          <cell r="A1340">
            <v>411705</v>
          </cell>
          <cell r="B1340" t="str">
            <v>NOVA LARANJEIRAS</v>
          </cell>
          <cell r="C1340" t="str">
            <v>PR</v>
          </cell>
          <cell r="D1340">
            <v>359878</v>
          </cell>
          <cell r="E1340">
            <v>33385812</v>
          </cell>
          <cell r="F1340">
            <v>545395</v>
          </cell>
          <cell r="G1340">
            <v>49045983</v>
          </cell>
          <cell r="H1340">
            <v>409097</v>
          </cell>
          <cell r="I1340">
            <v>43188684</v>
          </cell>
        </row>
        <row r="1341">
          <cell r="A1341">
            <v>355360</v>
          </cell>
          <cell r="B1341" t="str">
            <v>TAPIRATIBA</v>
          </cell>
          <cell r="C1341" t="str">
            <v>SP</v>
          </cell>
          <cell r="F1341">
            <v>58854</v>
          </cell>
          <cell r="G1341">
            <v>4539541</v>
          </cell>
          <cell r="H1341">
            <v>12073</v>
          </cell>
          <cell r="I1341">
            <v>6933285</v>
          </cell>
        </row>
        <row r="1342">
          <cell r="A1342">
            <v>411420</v>
          </cell>
          <cell r="B1342" t="str">
            <v>MANDAGUARI</v>
          </cell>
          <cell r="C1342" t="str">
            <v>PR</v>
          </cell>
          <cell r="D1342">
            <v>4085</v>
          </cell>
          <cell r="E1342">
            <v>11701721</v>
          </cell>
          <cell r="F1342">
            <v>9368</v>
          </cell>
          <cell r="G1342">
            <v>38876687</v>
          </cell>
          <cell r="H1342">
            <v>19759</v>
          </cell>
          <cell r="I1342">
            <v>39198994</v>
          </cell>
        </row>
        <row r="1343">
          <cell r="A1343">
            <v>521880</v>
          </cell>
          <cell r="B1343" t="str">
            <v>RIO VERDE</v>
          </cell>
          <cell r="C1343" t="str">
            <v>GO</v>
          </cell>
          <cell r="D1343">
            <v>5765107</v>
          </cell>
          <cell r="F1343">
            <v>8457276</v>
          </cell>
          <cell r="G1343">
            <v>92879713</v>
          </cell>
          <cell r="H1343">
            <v>4641307</v>
          </cell>
          <cell r="I1343">
            <v>288338722</v>
          </cell>
        </row>
        <row r="1344">
          <cell r="A1344">
            <v>351170</v>
          </cell>
          <cell r="B1344" t="str">
            <v>CHARQUEADA</v>
          </cell>
          <cell r="C1344" t="str">
            <v>SP</v>
          </cell>
          <cell r="D1344">
            <v>342879</v>
          </cell>
          <cell r="E1344">
            <v>6114536</v>
          </cell>
          <cell r="F1344">
            <v>309058</v>
          </cell>
          <cell r="G1344">
            <v>5052479</v>
          </cell>
          <cell r="H1344">
            <v>285985</v>
          </cell>
          <cell r="I1344">
            <v>16560924</v>
          </cell>
        </row>
        <row r="1345">
          <cell r="A1345">
            <v>430120</v>
          </cell>
          <cell r="B1345" t="str">
            <v>ARROIO DO TIGRE</v>
          </cell>
          <cell r="C1345" t="str">
            <v>RS</v>
          </cell>
          <cell r="D1345">
            <v>14393</v>
          </cell>
          <cell r="E1345">
            <v>3090274</v>
          </cell>
          <cell r="F1345">
            <v>84796</v>
          </cell>
          <cell r="G1345">
            <v>16908712</v>
          </cell>
          <cell r="H1345">
            <v>47516</v>
          </cell>
          <cell r="I1345">
            <v>23748089</v>
          </cell>
        </row>
        <row r="1346">
          <cell r="A1346">
            <v>420700</v>
          </cell>
          <cell r="B1346" t="str">
            <v>ICARA</v>
          </cell>
          <cell r="C1346" t="str">
            <v>SC</v>
          </cell>
          <cell r="D1346">
            <v>1828675</v>
          </cell>
          <cell r="F1346">
            <v>1119995</v>
          </cell>
          <cell r="G1346">
            <v>27580891</v>
          </cell>
          <cell r="H1346">
            <v>553057</v>
          </cell>
          <cell r="I1346">
            <v>33500735</v>
          </cell>
        </row>
        <row r="1347">
          <cell r="A1347">
            <v>411480</v>
          </cell>
          <cell r="B1347" t="str">
            <v>MARIALVA</v>
          </cell>
          <cell r="C1347" t="str">
            <v>PR</v>
          </cell>
          <cell r="D1347">
            <v>15</v>
          </cell>
          <cell r="E1347">
            <v>23001098</v>
          </cell>
          <cell r="F1347">
            <v>27109</v>
          </cell>
          <cell r="G1347">
            <v>23326292</v>
          </cell>
          <cell r="H1347">
            <v>37634</v>
          </cell>
          <cell r="I1347">
            <v>30631133</v>
          </cell>
        </row>
        <row r="1348">
          <cell r="A1348">
            <v>411700</v>
          </cell>
          <cell r="B1348" t="str">
            <v>NOVA FATIMA</v>
          </cell>
          <cell r="C1348" t="str">
            <v>PR</v>
          </cell>
          <cell r="G1348">
            <v>7449694</v>
          </cell>
          <cell r="H1348">
            <v>59</v>
          </cell>
          <cell r="I1348">
            <v>31969388</v>
          </cell>
        </row>
        <row r="1349">
          <cell r="A1349">
            <v>431127</v>
          </cell>
          <cell r="B1349" t="str">
            <v>LAGOA DOS TRES CANTOS</v>
          </cell>
          <cell r="C1349" t="str">
            <v>RS</v>
          </cell>
          <cell r="D1349">
            <v>2007</v>
          </cell>
          <cell r="E1349">
            <v>1256578</v>
          </cell>
          <cell r="G1349">
            <v>3473232</v>
          </cell>
          <cell r="I1349">
            <v>1384560</v>
          </cell>
        </row>
        <row r="1350">
          <cell r="A1350">
            <v>350120</v>
          </cell>
          <cell r="B1350" t="str">
            <v>ALVARES FLORENCE</v>
          </cell>
          <cell r="C1350" t="str">
            <v>SP</v>
          </cell>
          <cell r="D1350">
            <v>25476</v>
          </cell>
          <cell r="E1350">
            <v>2804368</v>
          </cell>
          <cell r="F1350">
            <v>14258</v>
          </cell>
          <cell r="G1350">
            <v>2311921</v>
          </cell>
          <cell r="H1350">
            <v>28082</v>
          </cell>
          <cell r="I1350">
            <v>2182989</v>
          </cell>
        </row>
        <row r="1351">
          <cell r="A1351">
            <v>353550</v>
          </cell>
          <cell r="B1351" t="str">
            <v>PARAGUACU PAULISTA</v>
          </cell>
          <cell r="C1351" t="str">
            <v>SP</v>
          </cell>
          <cell r="D1351">
            <v>115543</v>
          </cell>
          <cell r="E1351">
            <v>52173343</v>
          </cell>
          <cell r="F1351">
            <v>73504</v>
          </cell>
          <cell r="G1351">
            <v>63681930</v>
          </cell>
          <cell r="H1351">
            <v>65538</v>
          </cell>
          <cell r="I1351">
            <v>94085784</v>
          </cell>
        </row>
        <row r="1352">
          <cell r="A1352">
            <v>290100</v>
          </cell>
          <cell r="B1352" t="str">
            <v>AMARGOSA</v>
          </cell>
          <cell r="C1352" t="str">
            <v>BA</v>
          </cell>
          <cell r="G1352">
            <v>1221077</v>
          </cell>
          <cell r="I1352">
            <v>2886182</v>
          </cell>
        </row>
        <row r="1353">
          <cell r="A1353">
            <v>500790</v>
          </cell>
          <cell r="B1353" t="str">
            <v>SIDROLANDIA</v>
          </cell>
          <cell r="C1353" t="str">
            <v>MS</v>
          </cell>
          <cell r="F1353">
            <v>253874</v>
          </cell>
          <cell r="G1353">
            <v>904724</v>
          </cell>
          <cell r="H1353">
            <v>401067</v>
          </cell>
          <cell r="I1353">
            <v>80949735</v>
          </cell>
        </row>
        <row r="1354">
          <cell r="A1354">
            <v>430360</v>
          </cell>
          <cell r="B1354" t="str">
            <v>CAMBARA DO SUL</v>
          </cell>
          <cell r="C1354" t="str">
            <v>RS</v>
          </cell>
          <cell r="D1354">
            <v>30065888</v>
          </cell>
          <cell r="E1354">
            <v>35454748</v>
          </cell>
          <cell r="F1354">
            <v>22857</v>
          </cell>
          <cell r="G1354">
            <v>6950452</v>
          </cell>
          <cell r="H1354">
            <v>5476</v>
          </cell>
          <cell r="I1354">
            <v>5480701</v>
          </cell>
        </row>
        <row r="1355">
          <cell r="A1355">
            <v>431830</v>
          </cell>
          <cell r="B1355" t="str">
            <v>SAO GABRIEL</v>
          </cell>
          <cell r="C1355" t="str">
            <v>RS</v>
          </cell>
          <cell r="D1355">
            <v>921986</v>
          </cell>
          <cell r="E1355">
            <v>14237986</v>
          </cell>
          <cell r="F1355">
            <v>743629</v>
          </cell>
          <cell r="G1355">
            <v>19513178</v>
          </cell>
          <cell r="H1355">
            <v>534370</v>
          </cell>
          <cell r="I1355">
            <v>24975081</v>
          </cell>
        </row>
        <row r="1356">
          <cell r="A1356">
            <v>431120</v>
          </cell>
          <cell r="B1356" t="str">
            <v>JULIO DE CASTILHOS</v>
          </cell>
          <cell r="C1356" t="str">
            <v>RS</v>
          </cell>
          <cell r="D1356">
            <v>4155</v>
          </cell>
          <cell r="E1356">
            <v>738286</v>
          </cell>
          <cell r="F1356">
            <v>4812</v>
          </cell>
          <cell r="G1356">
            <v>961992</v>
          </cell>
          <cell r="H1356">
            <v>3339</v>
          </cell>
          <cell r="I1356">
            <v>1065433</v>
          </cell>
        </row>
        <row r="1357">
          <cell r="A1357">
            <v>411435</v>
          </cell>
          <cell r="B1357" t="str">
            <v>MANFRINOPOLIS</v>
          </cell>
          <cell r="C1357" t="str">
            <v>PR</v>
          </cell>
          <cell r="D1357">
            <v>13987</v>
          </cell>
          <cell r="E1357">
            <v>7844260</v>
          </cell>
          <cell r="F1357">
            <v>9188</v>
          </cell>
          <cell r="G1357">
            <v>8673773</v>
          </cell>
          <cell r="H1357">
            <v>5925</v>
          </cell>
          <cell r="I1357">
            <v>6508510</v>
          </cell>
        </row>
        <row r="1358">
          <cell r="A1358">
            <v>431475</v>
          </cell>
          <cell r="B1358" t="str">
            <v>POCO DAS ANTAS</v>
          </cell>
          <cell r="C1358" t="str">
            <v>RS</v>
          </cell>
        </row>
        <row r="1359">
          <cell r="A1359">
            <v>420500</v>
          </cell>
          <cell r="B1359" t="str">
            <v>DIONISIO CERQUEIRA</v>
          </cell>
          <cell r="C1359" t="str">
            <v>SC</v>
          </cell>
          <cell r="H1359">
            <v>10</v>
          </cell>
          <cell r="I1359">
            <v>5469</v>
          </cell>
        </row>
        <row r="1360">
          <cell r="A1360">
            <v>355500</v>
          </cell>
          <cell r="B1360" t="str">
            <v>TUPA</v>
          </cell>
          <cell r="C1360" t="str">
            <v>SP</v>
          </cell>
          <cell r="F1360">
            <v>1424060</v>
          </cell>
          <cell r="G1360">
            <v>6392346</v>
          </cell>
          <cell r="H1360">
            <v>1421755</v>
          </cell>
          <cell r="I1360">
            <v>7999155</v>
          </cell>
        </row>
        <row r="1361">
          <cell r="A1361">
            <v>350870</v>
          </cell>
          <cell r="B1361" t="str">
            <v>CACONDE</v>
          </cell>
          <cell r="C1361" t="str">
            <v>SP</v>
          </cell>
        </row>
        <row r="1362">
          <cell r="A1362">
            <v>430245</v>
          </cell>
          <cell r="B1362" t="str">
            <v>BOQUEIRAO DO LEAO</v>
          </cell>
          <cell r="C1362" t="str">
            <v>RS</v>
          </cell>
          <cell r="H1362">
            <v>39632</v>
          </cell>
          <cell r="I1362">
            <v>5288622</v>
          </cell>
        </row>
        <row r="1363">
          <cell r="A1363">
            <v>431420</v>
          </cell>
          <cell r="B1363" t="str">
            <v>PEDRO OSORIO</v>
          </cell>
          <cell r="C1363" t="str">
            <v>RS</v>
          </cell>
          <cell r="D1363">
            <v>23700</v>
          </cell>
          <cell r="E1363">
            <v>4883993</v>
          </cell>
          <cell r="F1363">
            <v>6907</v>
          </cell>
          <cell r="G1363">
            <v>1695414</v>
          </cell>
          <cell r="H1363">
            <v>2887</v>
          </cell>
          <cell r="I1363">
            <v>1661682</v>
          </cell>
        </row>
        <row r="1364">
          <cell r="A1364">
            <v>412660</v>
          </cell>
          <cell r="B1364" t="str">
            <v>SIQUEIRA CAMPOS</v>
          </cell>
          <cell r="C1364" t="str">
            <v>PR</v>
          </cell>
          <cell r="E1364">
            <v>7200</v>
          </cell>
          <cell r="G1364">
            <v>4984087</v>
          </cell>
          <cell r="H1364">
            <v>690</v>
          </cell>
          <cell r="I1364">
            <v>27737897</v>
          </cell>
        </row>
        <row r="1365">
          <cell r="A1365">
            <v>412085</v>
          </cell>
          <cell r="B1365" t="str">
            <v>QUATRO PONTES</v>
          </cell>
          <cell r="C1365" t="str">
            <v>PR</v>
          </cell>
          <cell r="F1365">
            <v>36</v>
          </cell>
          <cell r="G1365">
            <v>727248</v>
          </cell>
          <cell r="I1365">
            <v>360122</v>
          </cell>
        </row>
        <row r="1366">
          <cell r="A1366">
            <v>412090</v>
          </cell>
          <cell r="B1366" t="str">
            <v>QUEDAS DO IGUACU</v>
          </cell>
          <cell r="C1366" t="str">
            <v>PR</v>
          </cell>
          <cell r="H1366">
            <v>85815</v>
          </cell>
          <cell r="I1366">
            <v>40811668</v>
          </cell>
        </row>
        <row r="1367">
          <cell r="A1367">
            <v>430720</v>
          </cell>
          <cell r="B1367" t="str">
            <v>ERVAL GRANDE</v>
          </cell>
          <cell r="C1367" t="str">
            <v>RS</v>
          </cell>
          <cell r="H1367">
            <v>202</v>
          </cell>
          <cell r="I1367">
            <v>297058</v>
          </cell>
        </row>
        <row r="1368">
          <cell r="A1368">
            <v>412300</v>
          </cell>
          <cell r="B1368" t="str">
            <v>SALTO DO LONTRA</v>
          </cell>
          <cell r="C1368" t="str">
            <v>PR</v>
          </cell>
          <cell r="I1368">
            <v>187668</v>
          </cell>
        </row>
        <row r="1369">
          <cell r="A1369">
            <v>312110</v>
          </cell>
          <cell r="B1369" t="str">
            <v>DELFIM MOREIRA</v>
          </cell>
          <cell r="C1369" t="str">
            <v>MG</v>
          </cell>
          <cell r="F1369">
            <v>5000</v>
          </cell>
          <cell r="G1369">
            <v>1500</v>
          </cell>
        </row>
        <row r="1370">
          <cell r="A1370">
            <v>310160</v>
          </cell>
          <cell r="B1370" t="str">
            <v>ALFENAS</v>
          </cell>
          <cell r="C1370" t="str">
            <v>MG</v>
          </cell>
          <cell r="F1370">
            <v>71695</v>
          </cell>
          <cell r="G1370">
            <v>740682</v>
          </cell>
        </row>
        <row r="1371">
          <cell r="A1371">
            <v>351950</v>
          </cell>
          <cell r="B1371" t="str">
            <v>IBIRAREMA</v>
          </cell>
          <cell r="C1371" t="str">
            <v>SP</v>
          </cell>
          <cell r="D1371">
            <v>5596</v>
          </cell>
          <cell r="F1371">
            <v>10715</v>
          </cell>
          <cell r="G1371">
            <v>2475</v>
          </cell>
          <cell r="H1371">
            <v>11320</v>
          </cell>
        </row>
        <row r="1372">
          <cell r="A1372">
            <v>317100</v>
          </cell>
          <cell r="B1372" t="str">
            <v>VAZANTE</v>
          </cell>
          <cell r="C1372" t="str">
            <v>MG</v>
          </cell>
          <cell r="F1372">
            <v>365</v>
          </cell>
          <cell r="G1372">
            <v>34259</v>
          </cell>
        </row>
        <row r="1373">
          <cell r="A1373">
            <v>311240</v>
          </cell>
          <cell r="B1373" t="str">
            <v>CAPETINGA</v>
          </cell>
          <cell r="C1373" t="str">
            <v>MG</v>
          </cell>
          <cell r="G1373">
            <v>395305</v>
          </cell>
        </row>
        <row r="1374">
          <cell r="A1374">
            <v>310050</v>
          </cell>
          <cell r="B1374" t="str">
            <v>ACUCENA</v>
          </cell>
          <cell r="C1374" t="str">
            <v>MG</v>
          </cell>
          <cell r="F1374">
            <v>11303</v>
          </cell>
          <cell r="G1374">
            <v>90</v>
          </cell>
        </row>
        <row r="1375">
          <cell r="A1375">
            <v>310630</v>
          </cell>
          <cell r="B1375" t="str">
            <v>BELO ORIENTE</v>
          </cell>
          <cell r="C1375" t="str">
            <v>MG</v>
          </cell>
          <cell r="F1375">
            <v>498</v>
          </cell>
          <cell r="G1375">
            <v>500</v>
          </cell>
        </row>
        <row r="1376">
          <cell r="A1376">
            <v>311870</v>
          </cell>
          <cell r="B1376" t="str">
            <v>COQUEIRAL</v>
          </cell>
          <cell r="C1376" t="str">
            <v>MG</v>
          </cell>
          <cell r="G1376">
            <v>20147</v>
          </cell>
        </row>
        <row r="1377">
          <cell r="A1377">
            <v>315580</v>
          </cell>
          <cell r="B1377" t="str">
            <v>RIO POMBA</v>
          </cell>
          <cell r="C1377" t="str">
            <v>MG</v>
          </cell>
          <cell r="F1377">
            <v>8119</v>
          </cell>
          <cell r="G1377">
            <v>200</v>
          </cell>
        </row>
        <row r="1378">
          <cell r="A1378">
            <v>313740</v>
          </cell>
          <cell r="B1378" t="str">
            <v>LAGOA DOURADA</v>
          </cell>
          <cell r="C1378" t="str">
            <v>MG</v>
          </cell>
          <cell r="F1378">
            <v>2001</v>
          </cell>
          <cell r="G1378">
            <v>984</v>
          </cell>
        </row>
        <row r="1379">
          <cell r="A1379">
            <v>412535</v>
          </cell>
          <cell r="B1379" t="str">
            <v>SAO JORGE DO PATROCINIO</v>
          </cell>
          <cell r="C1379" t="str">
            <v>PR</v>
          </cell>
          <cell r="F1379">
            <v>48074</v>
          </cell>
          <cell r="H1379">
            <v>69973</v>
          </cell>
        </row>
        <row r="1380">
          <cell r="A1380">
            <v>510624</v>
          </cell>
          <cell r="B1380" t="str">
            <v>NOVA UBIRATA</v>
          </cell>
          <cell r="C1380" t="str">
            <v>MT</v>
          </cell>
          <cell r="F1380">
            <v>1512</v>
          </cell>
          <cell r="H1380">
            <v>11420</v>
          </cell>
        </row>
        <row r="1381">
          <cell r="A1381">
            <v>310190</v>
          </cell>
          <cell r="B1381" t="str">
            <v>ALPINOPOLIS</v>
          </cell>
          <cell r="C1381" t="str">
            <v>MG</v>
          </cell>
          <cell r="F1381">
            <v>17324</v>
          </cell>
        </row>
        <row r="1382">
          <cell r="A1382">
            <v>312710</v>
          </cell>
          <cell r="B1382" t="str">
            <v>FRUTAL</v>
          </cell>
          <cell r="C1382" t="str">
            <v>MG</v>
          </cell>
          <cell r="F1382">
            <v>49593</v>
          </cell>
        </row>
        <row r="1383">
          <cell r="A1383">
            <v>315860</v>
          </cell>
          <cell r="B1383" t="str">
            <v>SANTANA DO DESERTO</v>
          </cell>
          <cell r="C1383" t="str">
            <v>MG</v>
          </cell>
          <cell r="F1383">
            <v>6564</v>
          </cell>
        </row>
        <row r="1384">
          <cell r="A1384">
            <v>316060</v>
          </cell>
          <cell r="B1384" t="str">
            <v>SANTO HIPOLITO</v>
          </cell>
          <cell r="C1384" t="str">
            <v>MG</v>
          </cell>
          <cell r="F1384">
            <v>12437</v>
          </cell>
        </row>
        <row r="1385">
          <cell r="A1385">
            <v>310360</v>
          </cell>
          <cell r="B1385" t="str">
            <v>ARANTINA</v>
          </cell>
          <cell r="C1385" t="str">
            <v>MG</v>
          </cell>
          <cell r="F1385">
            <v>17416</v>
          </cell>
        </row>
        <row r="1386">
          <cell r="A1386">
            <v>315550</v>
          </cell>
          <cell r="B1386" t="str">
            <v>RIO PARANAIBA</v>
          </cell>
          <cell r="C1386" t="str">
            <v>MG</v>
          </cell>
          <cell r="F1386">
            <v>9715</v>
          </cell>
        </row>
        <row r="1387">
          <cell r="A1387">
            <v>314480</v>
          </cell>
          <cell r="B1387" t="str">
            <v>NOVA LIMA</v>
          </cell>
          <cell r="C1387" t="str">
            <v>MG</v>
          </cell>
          <cell r="F1387">
            <v>13162</v>
          </cell>
        </row>
        <row r="1388">
          <cell r="A1388">
            <v>316265</v>
          </cell>
          <cell r="B1388" t="str">
            <v>SAO JOAO DO PACUI</v>
          </cell>
          <cell r="C1388" t="str">
            <v>MG</v>
          </cell>
          <cell r="F1388">
            <v>103578</v>
          </cell>
          <cell r="G1388">
            <v>12</v>
          </cell>
        </row>
        <row r="1389">
          <cell r="A1389">
            <v>316930</v>
          </cell>
          <cell r="B1389" t="str">
            <v>TRES CORACOES</v>
          </cell>
          <cell r="C1389" t="str">
            <v>MG</v>
          </cell>
          <cell r="F1389">
            <v>3070</v>
          </cell>
        </row>
        <row r="1390">
          <cell r="A1390">
            <v>312020</v>
          </cell>
          <cell r="B1390" t="str">
            <v>CRISTAIS</v>
          </cell>
          <cell r="C1390" t="str">
            <v>MG</v>
          </cell>
          <cell r="F1390">
            <v>720</v>
          </cell>
        </row>
        <row r="1391">
          <cell r="A1391">
            <v>312300</v>
          </cell>
          <cell r="B1391" t="str">
            <v>DORES DE CAMPOS</v>
          </cell>
          <cell r="C1391" t="str">
            <v>MG</v>
          </cell>
          <cell r="F1391">
            <v>75</v>
          </cell>
        </row>
        <row r="1392">
          <cell r="A1392">
            <v>313250</v>
          </cell>
          <cell r="B1392" t="str">
            <v>ITAMARANDIBA</v>
          </cell>
          <cell r="C1392" t="str">
            <v>MG</v>
          </cell>
          <cell r="F1392">
            <v>400</v>
          </cell>
        </row>
        <row r="1393">
          <cell r="A1393">
            <v>314560</v>
          </cell>
          <cell r="B1393" t="str">
            <v>OLIVEIRA</v>
          </cell>
          <cell r="C1393" t="str">
            <v>MG</v>
          </cell>
          <cell r="F1393">
            <v>13633</v>
          </cell>
        </row>
        <row r="1394">
          <cell r="A1394">
            <v>311230</v>
          </cell>
          <cell r="B1394" t="str">
            <v>CAPELINHA</v>
          </cell>
          <cell r="C1394" t="str">
            <v>MG</v>
          </cell>
          <cell r="F1394">
            <v>40</v>
          </cell>
        </row>
        <row r="1395">
          <cell r="A1395">
            <v>311350</v>
          </cell>
          <cell r="B1395" t="str">
            <v>CARBONITA</v>
          </cell>
          <cell r="C1395" t="str">
            <v>MG</v>
          </cell>
        </row>
        <row r="1396">
          <cell r="A1396">
            <v>520620</v>
          </cell>
          <cell r="B1396" t="str">
            <v>CRISTALINA</v>
          </cell>
          <cell r="C1396" t="str">
            <v>GO</v>
          </cell>
        </row>
        <row r="1397">
          <cell r="A1397">
            <v>312550</v>
          </cell>
          <cell r="B1397" t="str">
            <v>SAO GONCALO DO RIO PRETO</v>
          </cell>
          <cell r="C1397" t="str">
            <v>MG</v>
          </cell>
        </row>
        <row r="1398">
          <cell r="A1398">
            <v>310320</v>
          </cell>
          <cell r="B1398" t="str">
            <v>ARACAI</v>
          </cell>
          <cell r="C1398" t="str">
            <v>MG</v>
          </cell>
          <cell r="G1398">
            <v>1700</v>
          </cell>
        </row>
        <row r="1399">
          <cell r="A1399">
            <v>312660</v>
          </cell>
          <cell r="B1399" t="str">
            <v>FRANCISCO DUMONT</v>
          </cell>
          <cell r="C1399" t="str">
            <v>MG</v>
          </cell>
        </row>
        <row r="1400">
          <cell r="A1400">
            <v>316650</v>
          </cell>
          <cell r="B1400" t="str">
            <v>SERRA AZUL DE MINAS</v>
          </cell>
          <cell r="C1400" t="str">
            <v>MG</v>
          </cell>
        </row>
        <row r="1401">
          <cell r="A1401">
            <v>313862</v>
          </cell>
          <cell r="B1401" t="str">
            <v>LIMEIRA DO OESTE</v>
          </cell>
          <cell r="C1401" t="str">
            <v>MG</v>
          </cell>
        </row>
        <row r="1402">
          <cell r="A1402">
            <v>316180</v>
          </cell>
          <cell r="B1402" t="str">
            <v>SAO GONCALO DO PARA</v>
          </cell>
          <cell r="C1402" t="str">
            <v>MG</v>
          </cell>
        </row>
        <row r="1403">
          <cell r="A1403">
            <v>352150</v>
          </cell>
          <cell r="B1403" t="str">
            <v>IRAPUA</v>
          </cell>
          <cell r="C1403" t="str">
            <v>SP</v>
          </cell>
          <cell r="D1403">
            <v>1887</v>
          </cell>
          <cell r="E1403">
            <v>404931</v>
          </cell>
          <cell r="F1403">
            <v>485</v>
          </cell>
          <cell r="G1403">
            <v>510006</v>
          </cell>
          <cell r="H1403">
            <v>539</v>
          </cell>
          <cell r="I1403">
            <v>547973</v>
          </cell>
        </row>
        <row r="1404">
          <cell r="A1404">
            <v>500460</v>
          </cell>
          <cell r="B1404" t="str">
            <v>ITAQUIRAI</v>
          </cell>
          <cell r="C1404" t="str">
            <v>MS</v>
          </cell>
          <cell r="F1404">
            <v>191257</v>
          </cell>
          <cell r="G1404">
            <v>44445019</v>
          </cell>
          <cell r="H1404">
            <v>123096</v>
          </cell>
          <cell r="I1404">
            <v>58994842</v>
          </cell>
        </row>
        <row r="1405">
          <cell r="A1405">
            <v>430807</v>
          </cell>
          <cell r="B1405" t="str">
            <v>FAZENDA VILANOVA</v>
          </cell>
          <cell r="C1405" t="str">
            <v>RS</v>
          </cell>
          <cell r="G1405">
            <v>3146826</v>
          </cell>
          <cell r="I1405">
            <v>1222939</v>
          </cell>
        </row>
        <row r="1406">
          <cell r="A1406">
            <v>420790</v>
          </cell>
          <cell r="B1406" t="str">
            <v>IRINEOPOLIS</v>
          </cell>
          <cell r="C1406" t="str">
            <v>SC</v>
          </cell>
          <cell r="F1406">
            <v>82753</v>
          </cell>
          <cell r="G1406">
            <v>6206828</v>
          </cell>
          <cell r="H1406">
            <v>99206</v>
          </cell>
          <cell r="I1406">
            <v>12073933</v>
          </cell>
        </row>
        <row r="1407">
          <cell r="A1407">
            <v>320130</v>
          </cell>
          <cell r="B1407" t="str">
            <v>CARIACICA</v>
          </cell>
          <cell r="C1407" t="str">
            <v>ES</v>
          </cell>
          <cell r="D1407">
            <v>945259</v>
          </cell>
          <cell r="E1407">
            <v>783366</v>
          </cell>
          <cell r="F1407">
            <v>1371794</v>
          </cell>
          <cell r="G1407">
            <v>13843206</v>
          </cell>
          <cell r="H1407">
            <v>1468697</v>
          </cell>
          <cell r="I1407">
            <v>55437959</v>
          </cell>
        </row>
        <row r="1408">
          <cell r="A1408">
            <v>411140</v>
          </cell>
          <cell r="B1408" t="str">
            <v>IVAI</v>
          </cell>
          <cell r="C1408" t="str">
            <v>PR</v>
          </cell>
          <cell r="D1408">
            <v>31511</v>
          </cell>
          <cell r="E1408">
            <v>4763906</v>
          </cell>
          <cell r="F1408">
            <v>9295</v>
          </cell>
          <cell r="G1408">
            <v>3199728</v>
          </cell>
          <cell r="H1408">
            <v>9060</v>
          </cell>
          <cell r="I1408">
            <v>7971166</v>
          </cell>
        </row>
        <row r="1409">
          <cell r="A1409">
            <v>421100</v>
          </cell>
          <cell r="B1409" t="str">
            <v>MONDAI</v>
          </cell>
          <cell r="C1409" t="str">
            <v>SC</v>
          </cell>
          <cell r="D1409">
            <v>116300</v>
          </cell>
          <cell r="E1409">
            <v>7255352</v>
          </cell>
          <cell r="F1409">
            <v>245483</v>
          </cell>
          <cell r="G1409">
            <v>16462697</v>
          </cell>
          <cell r="H1409">
            <v>220120</v>
          </cell>
          <cell r="I1409">
            <v>17416983</v>
          </cell>
        </row>
        <row r="1410">
          <cell r="A1410">
            <v>350900</v>
          </cell>
          <cell r="B1410" t="str">
            <v>CAIEIRAS</v>
          </cell>
          <cell r="C1410" t="str">
            <v>SP</v>
          </cell>
          <cell r="G1410">
            <v>6130122</v>
          </cell>
          <cell r="I1410">
            <v>212086101</v>
          </cell>
        </row>
        <row r="1411">
          <cell r="A1411">
            <v>411650</v>
          </cell>
          <cell r="B1411" t="str">
            <v>NOVA ALIANCA DO IVAI</v>
          </cell>
          <cell r="C1411" t="str">
            <v>PR</v>
          </cell>
          <cell r="D1411">
            <v>427</v>
          </cell>
          <cell r="E1411">
            <v>2363243</v>
          </cell>
          <cell r="F1411">
            <v>1242</v>
          </cell>
          <cell r="G1411">
            <v>9147233</v>
          </cell>
          <cell r="H1411">
            <v>5629</v>
          </cell>
          <cell r="I1411">
            <v>8439210</v>
          </cell>
        </row>
        <row r="1412">
          <cell r="A1412">
            <v>353790</v>
          </cell>
          <cell r="B1412" t="str">
            <v>PILAR DO SUL</v>
          </cell>
          <cell r="C1412" t="str">
            <v>SP</v>
          </cell>
          <cell r="F1412">
            <v>6366</v>
          </cell>
          <cell r="G1412">
            <v>1217071</v>
          </cell>
          <cell r="H1412">
            <v>37746</v>
          </cell>
          <cell r="I1412">
            <v>3224725</v>
          </cell>
        </row>
        <row r="1413">
          <cell r="A1413">
            <v>432200</v>
          </cell>
          <cell r="B1413" t="str">
            <v>TRIUNFO</v>
          </cell>
          <cell r="C1413" t="str">
            <v>RS</v>
          </cell>
          <cell r="D1413">
            <v>344533</v>
          </cell>
          <cell r="E1413">
            <v>33038130</v>
          </cell>
          <cell r="F1413">
            <v>464804</v>
          </cell>
          <cell r="G1413">
            <v>45122267</v>
          </cell>
          <cell r="H1413">
            <v>510488</v>
          </cell>
          <cell r="I1413">
            <v>61874359</v>
          </cell>
        </row>
        <row r="1414">
          <cell r="A1414">
            <v>353670</v>
          </cell>
          <cell r="B1414" t="str">
            <v>PEDERNEIRAS</v>
          </cell>
          <cell r="C1414" t="str">
            <v>SP</v>
          </cell>
          <cell r="D1414">
            <v>701386</v>
          </cell>
          <cell r="F1414">
            <v>801262</v>
          </cell>
          <cell r="H1414">
            <v>707816</v>
          </cell>
        </row>
        <row r="1415">
          <cell r="A1415">
            <v>430980</v>
          </cell>
          <cell r="B1415" t="str">
            <v>IBIACA</v>
          </cell>
          <cell r="C1415" t="str">
            <v>RS</v>
          </cell>
        </row>
        <row r="1416">
          <cell r="A1416">
            <v>350580</v>
          </cell>
          <cell r="B1416" t="str">
            <v>BASTOS</v>
          </cell>
          <cell r="C1416" t="str">
            <v>SP</v>
          </cell>
          <cell r="D1416">
            <v>25653</v>
          </cell>
          <cell r="E1416">
            <v>23920919</v>
          </cell>
          <cell r="F1416">
            <v>18250</v>
          </cell>
          <cell r="G1416">
            <v>25274413</v>
          </cell>
          <cell r="H1416">
            <v>24086</v>
          </cell>
          <cell r="I1416">
            <v>31720504</v>
          </cell>
        </row>
        <row r="1417">
          <cell r="A1417">
            <v>411290</v>
          </cell>
          <cell r="B1417" t="str">
            <v>JUNDIAI DO SUL</v>
          </cell>
          <cell r="C1417" t="str">
            <v>PR</v>
          </cell>
          <cell r="E1417">
            <v>2816816</v>
          </cell>
          <cell r="F1417">
            <v>9880</v>
          </cell>
          <cell r="G1417">
            <v>3984221</v>
          </cell>
          <cell r="I1417">
            <v>1484349</v>
          </cell>
        </row>
        <row r="1418">
          <cell r="A1418">
            <v>351990</v>
          </cell>
          <cell r="B1418" t="str">
            <v>IEPE</v>
          </cell>
          <cell r="C1418" t="str">
            <v>SP</v>
          </cell>
          <cell r="D1418">
            <v>210</v>
          </cell>
          <cell r="E1418">
            <v>487051</v>
          </cell>
          <cell r="G1418">
            <v>217999</v>
          </cell>
          <cell r="I1418">
            <v>5042315</v>
          </cell>
        </row>
        <row r="1419">
          <cell r="A1419">
            <v>353960</v>
          </cell>
          <cell r="B1419" t="str">
            <v>PLANALTO</v>
          </cell>
          <cell r="C1419" t="str">
            <v>SP</v>
          </cell>
          <cell r="D1419">
            <v>7961</v>
          </cell>
          <cell r="E1419">
            <v>637521</v>
          </cell>
          <cell r="F1419">
            <v>18375</v>
          </cell>
          <cell r="G1419">
            <v>979299</v>
          </cell>
          <cell r="H1419">
            <v>9857</v>
          </cell>
          <cell r="I1419">
            <v>1124916</v>
          </cell>
        </row>
        <row r="1420">
          <cell r="A1420">
            <v>431085</v>
          </cell>
          <cell r="B1420" t="str">
            <v>JABOTICABA</v>
          </cell>
          <cell r="C1420" t="str">
            <v>RS</v>
          </cell>
          <cell r="F1420">
            <v>300</v>
          </cell>
        </row>
        <row r="1421">
          <cell r="A1421">
            <v>420090</v>
          </cell>
          <cell r="B1421" t="str">
            <v>ANGELINA</v>
          </cell>
          <cell r="C1421" t="str">
            <v>SC</v>
          </cell>
          <cell r="F1421">
            <v>38185</v>
          </cell>
          <cell r="G1421">
            <v>1693183</v>
          </cell>
          <cell r="H1421">
            <v>54087</v>
          </cell>
          <cell r="I1421">
            <v>2097514</v>
          </cell>
        </row>
        <row r="1422">
          <cell r="A1422">
            <v>510455</v>
          </cell>
          <cell r="B1422" t="str">
            <v>ITAUBA</v>
          </cell>
          <cell r="C1422" t="str">
            <v>MT</v>
          </cell>
          <cell r="F1422">
            <v>158</v>
          </cell>
          <cell r="G1422">
            <v>4676962</v>
          </cell>
          <cell r="H1422">
            <v>487</v>
          </cell>
          <cell r="I1422">
            <v>9156725</v>
          </cell>
        </row>
        <row r="1423">
          <cell r="A1423">
            <v>430258</v>
          </cell>
          <cell r="B1423" t="str">
            <v>BOZANO</v>
          </cell>
          <cell r="C1423" t="str">
            <v>RS</v>
          </cell>
          <cell r="I1423">
            <v>7576958</v>
          </cell>
        </row>
        <row r="1424">
          <cell r="A1424">
            <v>431230</v>
          </cell>
          <cell r="B1424" t="str">
            <v>MIRAGUAI</v>
          </cell>
          <cell r="C1424" t="str">
            <v>RS</v>
          </cell>
          <cell r="H1424">
            <v>100949</v>
          </cell>
          <cell r="I1424">
            <v>7527790</v>
          </cell>
        </row>
        <row r="1425">
          <cell r="A1425">
            <v>412125</v>
          </cell>
          <cell r="B1425" t="str">
            <v>RAMILANDIA</v>
          </cell>
          <cell r="C1425" t="str">
            <v>PR</v>
          </cell>
          <cell r="G1425">
            <v>131813</v>
          </cell>
          <cell r="H1425">
            <v>26</v>
          </cell>
          <cell r="I1425">
            <v>1634863</v>
          </cell>
        </row>
        <row r="1426">
          <cell r="A1426">
            <v>421555</v>
          </cell>
          <cell r="B1426" t="str">
            <v>SANTA HELENA</v>
          </cell>
          <cell r="C1426" t="str">
            <v>SC</v>
          </cell>
          <cell r="D1426">
            <v>15477</v>
          </cell>
          <cell r="E1426">
            <v>325196</v>
          </cell>
          <cell r="F1426">
            <v>85722</v>
          </cell>
          <cell r="G1426">
            <v>9668898</v>
          </cell>
          <cell r="H1426">
            <v>83187</v>
          </cell>
          <cell r="I1426">
            <v>9582706</v>
          </cell>
        </row>
        <row r="1427">
          <cell r="A1427">
            <v>410773</v>
          </cell>
          <cell r="B1427" t="str">
            <v>FERNANDES PINHEIRO</v>
          </cell>
          <cell r="C1427" t="str">
            <v>PR</v>
          </cell>
          <cell r="D1427">
            <v>23904</v>
          </cell>
          <cell r="E1427">
            <v>1406954</v>
          </cell>
          <cell r="F1427">
            <v>83676</v>
          </cell>
          <cell r="G1427">
            <v>15225079</v>
          </cell>
          <cell r="H1427">
            <v>78342</v>
          </cell>
          <cell r="I1427">
            <v>15355986</v>
          </cell>
        </row>
        <row r="1428">
          <cell r="A1428">
            <v>500310</v>
          </cell>
          <cell r="B1428" t="str">
            <v>CORGUINHO</v>
          </cell>
          <cell r="C1428" t="str">
            <v>MS</v>
          </cell>
          <cell r="F1428">
            <v>31116</v>
          </cell>
          <cell r="G1428">
            <v>6630376</v>
          </cell>
          <cell r="H1428">
            <v>52419</v>
          </cell>
          <cell r="I1428">
            <v>5326613</v>
          </cell>
        </row>
        <row r="1429">
          <cell r="A1429">
            <v>430485</v>
          </cell>
          <cell r="B1429" t="str">
            <v>CARLOS GOMES</v>
          </cell>
          <cell r="C1429" t="str">
            <v>RS</v>
          </cell>
          <cell r="H1429">
            <v>205</v>
          </cell>
          <cell r="I1429">
            <v>45690</v>
          </cell>
        </row>
        <row r="1430">
          <cell r="A1430">
            <v>430840</v>
          </cell>
          <cell r="B1430" t="str">
            <v>FORMIGUEIRO</v>
          </cell>
          <cell r="C1430" t="str">
            <v>RS</v>
          </cell>
          <cell r="D1430">
            <v>129</v>
          </cell>
          <cell r="E1430">
            <v>1041336</v>
          </cell>
          <cell r="F1430">
            <v>311</v>
          </cell>
          <cell r="G1430">
            <v>1337936</v>
          </cell>
          <cell r="H1430">
            <v>232</v>
          </cell>
          <cell r="I1430">
            <v>887586</v>
          </cell>
        </row>
        <row r="1431">
          <cell r="A1431">
            <v>354750</v>
          </cell>
          <cell r="B1431" t="str">
            <v>SANTA RITA DO PASSA QUATRO</v>
          </cell>
          <cell r="C1431" t="str">
            <v>SP</v>
          </cell>
          <cell r="D1431">
            <v>90262</v>
          </cell>
          <cell r="F1431">
            <v>87781</v>
          </cell>
          <cell r="H1431">
            <v>67366</v>
          </cell>
        </row>
        <row r="1432">
          <cell r="A1432">
            <v>421770</v>
          </cell>
          <cell r="B1432" t="str">
            <v>SOMBRIO</v>
          </cell>
          <cell r="C1432" t="str">
            <v>SC</v>
          </cell>
          <cell r="D1432">
            <v>20049</v>
          </cell>
          <cell r="F1432">
            <v>15887</v>
          </cell>
          <cell r="G1432">
            <v>5390176</v>
          </cell>
          <cell r="H1432">
            <v>6766</v>
          </cell>
          <cell r="I1432">
            <v>26192495</v>
          </cell>
        </row>
        <row r="1433">
          <cell r="A1433">
            <v>431100</v>
          </cell>
          <cell r="B1433" t="str">
            <v>JAGUARAO</v>
          </cell>
          <cell r="C1433" t="str">
            <v>RS</v>
          </cell>
          <cell r="D1433">
            <v>186309</v>
          </cell>
          <cell r="E1433">
            <v>15984037</v>
          </cell>
          <cell r="F1433">
            <v>27423</v>
          </cell>
          <cell r="G1433">
            <v>17738549</v>
          </cell>
          <cell r="H1433">
            <v>2096</v>
          </cell>
          <cell r="I1433">
            <v>14527547</v>
          </cell>
        </row>
        <row r="1434">
          <cell r="A1434">
            <v>410315</v>
          </cell>
          <cell r="B1434" t="str">
            <v>BOM JESUS DO SUL</v>
          </cell>
          <cell r="C1434" t="str">
            <v>PR</v>
          </cell>
          <cell r="D1434">
            <v>7345</v>
          </cell>
          <cell r="E1434">
            <v>10435634</v>
          </cell>
          <cell r="F1434">
            <v>431</v>
          </cell>
          <cell r="G1434">
            <v>8076619</v>
          </cell>
          <cell r="H1434">
            <v>3074</v>
          </cell>
          <cell r="I1434">
            <v>8247488</v>
          </cell>
        </row>
        <row r="1435">
          <cell r="A1435">
            <v>354380</v>
          </cell>
          <cell r="B1435" t="str">
            <v>RINOPOLIS</v>
          </cell>
          <cell r="C1435" t="str">
            <v>SP</v>
          </cell>
          <cell r="F1435">
            <v>72500</v>
          </cell>
          <cell r="G1435">
            <v>296870</v>
          </cell>
          <cell r="H1435">
            <v>29786</v>
          </cell>
          <cell r="I1435">
            <v>145631</v>
          </cell>
        </row>
        <row r="1436">
          <cell r="A1436">
            <v>140023</v>
          </cell>
          <cell r="B1436" t="str">
            <v>CAROEBE</v>
          </cell>
          <cell r="C1436" t="str">
            <v>RR</v>
          </cell>
          <cell r="D1436">
            <v>22251</v>
          </cell>
          <cell r="E1436">
            <v>47592</v>
          </cell>
          <cell r="F1436">
            <v>30401</v>
          </cell>
          <cell r="G1436">
            <v>49250</v>
          </cell>
          <cell r="H1436">
            <v>2372</v>
          </cell>
          <cell r="I1436">
            <v>15466</v>
          </cell>
        </row>
        <row r="1437">
          <cell r="A1437">
            <v>410105</v>
          </cell>
          <cell r="B1437" t="str">
            <v>ANAHY</v>
          </cell>
          <cell r="C1437" t="str">
            <v>PR</v>
          </cell>
          <cell r="D1437">
            <v>1777</v>
          </cell>
          <cell r="E1437">
            <v>13954689</v>
          </cell>
          <cell r="F1437">
            <v>721</v>
          </cell>
          <cell r="G1437">
            <v>12260478</v>
          </cell>
          <cell r="H1437">
            <v>1061</v>
          </cell>
          <cell r="I1437">
            <v>9711300</v>
          </cell>
        </row>
        <row r="1438">
          <cell r="A1438">
            <v>352390</v>
          </cell>
          <cell r="B1438" t="str">
            <v>ITU</v>
          </cell>
          <cell r="C1438" t="str">
            <v>SP</v>
          </cell>
          <cell r="F1438">
            <v>46516</v>
          </cell>
          <cell r="G1438">
            <v>2656586</v>
          </cell>
          <cell r="H1438">
            <v>822076</v>
          </cell>
          <cell r="I1438">
            <v>6789672</v>
          </cell>
        </row>
        <row r="1439">
          <cell r="A1439">
            <v>355530</v>
          </cell>
          <cell r="B1439" t="str">
            <v>TURMALINA</v>
          </cell>
          <cell r="C1439" t="str">
            <v>SP</v>
          </cell>
          <cell r="I1439">
            <v>13852</v>
          </cell>
        </row>
        <row r="1440">
          <cell r="A1440">
            <v>432290</v>
          </cell>
          <cell r="B1440" t="str">
            <v>VIADUTOS</v>
          </cell>
          <cell r="C1440" t="str">
            <v>RS</v>
          </cell>
          <cell r="E1440">
            <v>2966438</v>
          </cell>
          <cell r="F1440">
            <v>631</v>
          </cell>
          <cell r="G1440">
            <v>3413556</v>
          </cell>
          <cell r="H1440">
            <v>6070</v>
          </cell>
          <cell r="I1440">
            <v>2446668</v>
          </cell>
        </row>
        <row r="1441">
          <cell r="A1441">
            <v>420315</v>
          </cell>
          <cell r="B1441" t="str">
            <v>CALMON</v>
          </cell>
          <cell r="C1441" t="str">
            <v>SC</v>
          </cell>
          <cell r="F1441">
            <v>11588</v>
          </cell>
          <cell r="G1441">
            <v>8608371</v>
          </cell>
          <cell r="H1441">
            <v>71432</v>
          </cell>
          <cell r="I1441">
            <v>15681017</v>
          </cell>
        </row>
        <row r="1442">
          <cell r="A1442">
            <v>432132</v>
          </cell>
          <cell r="B1442" t="str">
            <v>TAQUARUCU DO SUL</v>
          </cell>
          <cell r="C1442" t="str">
            <v>RS</v>
          </cell>
          <cell r="F1442">
            <v>61625</v>
          </cell>
          <cell r="G1442">
            <v>5390259</v>
          </cell>
          <cell r="H1442">
            <v>56533</v>
          </cell>
          <cell r="I1442">
            <v>5047050</v>
          </cell>
        </row>
        <row r="1443">
          <cell r="A1443">
            <v>351800</v>
          </cell>
          <cell r="B1443" t="str">
            <v>GUARANI D'OESTE</v>
          </cell>
          <cell r="C1443" t="str">
            <v>SP</v>
          </cell>
        </row>
        <row r="1444">
          <cell r="A1444">
            <v>351518</v>
          </cell>
          <cell r="B1444" t="str">
            <v>ESPIRITO SANTO DO PINHAL</v>
          </cell>
          <cell r="C1444" t="str">
            <v>SP</v>
          </cell>
          <cell r="E1444">
            <v>1201788</v>
          </cell>
          <cell r="F1444">
            <v>58075</v>
          </cell>
          <cell r="G1444">
            <v>1428140</v>
          </cell>
          <cell r="H1444">
            <v>22639</v>
          </cell>
          <cell r="I1444">
            <v>955398</v>
          </cell>
        </row>
        <row r="1445">
          <cell r="A1445">
            <v>354810</v>
          </cell>
          <cell r="B1445" t="str">
            <v>SANTO ANTONIO DO JARDIM</v>
          </cell>
          <cell r="C1445" t="str">
            <v>SP</v>
          </cell>
          <cell r="H1445">
            <v>51312</v>
          </cell>
          <cell r="I1445">
            <v>14107237</v>
          </cell>
        </row>
        <row r="1446">
          <cell r="A1446">
            <v>521565</v>
          </cell>
          <cell r="B1446" t="str">
            <v>PALESTINA DE GOIAS</v>
          </cell>
          <cell r="C1446" t="str">
            <v>GO</v>
          </cell>
          <cell r="F1446">
            <v>1611</v>
          </cell>
          <cell r="G1446">
            <v>2011042</v>
          </cell>
          <cell r="H1446">
            <v>3224</v>
          </cell>
          <cell r="I1446">
            <v>2595017</v>
          </cell>
        </row>
        <row r="1447">
          <cell r="A1447">
            <v>352750</v>
          </cell>
          <cell r="B1447" t="str">
            <v>LUCIANOPOLIS</v>
          </cell>
          <cell r="C1447" t="str">
            <v>SP</v>
          </cell>
          <cell r="D1447">
            <v>2435</v>
          </cell>
          <cell r="F1447">
            <v>236</v>
          </cell>
          <cell r="G1447">
            <v>1491308</v>
          </cell>
          <cell r="H1447">
            <v>499</v>
          </cell>
          <cell r="I1447">
            <v>1903571</v>
          </cell>
        </row>
        <row r="1448">
          <cell r="A1448">
            <v>352340</v>
          </cell>
          <cell r="B1448" t="str">
            <v>ITATIBA</v>
          </cell>
          <cell r="C1448" t="str">
            <v>SP</v>
          </cell>
          <cell r="F1448">
            <v>900</v>
          </cell>
          <cell r="G1448">
            <v>143328</v>
          </cell>
          <cell r="H1448">
            <v>20400</v>
          </cell>
          <cell r="I1448">
            <v>74288</v>
          </cell>
        </row>
        <row r="1449">
          <cell r="A1449">
            <v>315840</v>
          </cell>
          <cell r="B1449" t="str">
            <v>SANTANA DE CATAGUASES</v>
          </cell>
          <cell r="C1449" t="str">
            <v>MG</v>
          </cell>
          <cell r="G1449">
            <v>1436725</v>
          </cell>
        </row>
        <row r="1450">
          <cell r="A1450">
            <v>510337</v>
          </cell>
          <cell r="B1450" t="str">
            <v>COTRIGUACU</v>
          </cell>
          <cell r="C1450" t="str">
            <v>MT</v>
          </cell>
        </row>
        <row r="1451">
          <cell r="A1451">
            <v>411040</v>
          </cell>
          <cell r="B1451" t="str">
            <v>INDIANOPOLIS</v>
          </cell>
          <cell r="C1451" t="str">
            <v>PR</v>
          </cell>
          <cell r="F1451">
            <v>64351</v>
          </cell>
          <cell r="H1451">
            <v>75267</v>
          </cell>
          <cell r="I1451">
            <v>3306243</v>
          </cell>
        </row>
        <row r="1452">
          <cell r="A1452">
            <v>310220</v>
          </cell>
          <cell r="B1452" t="str">
            <v>ALVARENGA</v>
          </cell>
          <cell r="C1452" t="str">
            <v>MG</v>
          </cell>
          <cell r="F1452">
            <v>130</v>
          </cell>
          <cell r="G1452">
            <v>336408</v>
          </cell>
        </row>
        <row r="1453">
          <cell r="A1453">
            <v>311810</v>
          </cell>
          <cell r="B1453" t="str">
            <v>CONGONHAS DO NORTE</v>
          </cell>
          <cell r="C1453" t="str">
            <v>MG</v>
          </cell>
          <cell r="F1453">
            <v>1</v>
          </cell>
          <cell r="G1453">
            <v>200</v>
          </cell>
        </row>
        <row r="1454">
          <cell r="A1454">
            <v>315430</v>
          </cell>
          <cell r="B1454" t="str">
            <v>RESPLENDOR</v>
          </cell>
          <cell r="C1454" t="str">
            <v>MG</v>
          </cell>
          <cell r="F1454">
            <v>28755</v>
          </cell>
          <cell r="G1454">
            <v>52460</v>
          </cell>
        </row>
        <row r="1455">
          <cell r="A1455">
            <v>312870</v>
          </cell>
          <cell r="B1455" t="str">
            <v>GUAXUPE</v>
          </cell>
          <cell r="C1455" t="str">
            <v>MG</v>
          </cell>
          <cell r="F1455">
            <v>10</v>
          </cell>
          <cell r="G1455">
            <v>5731372</v>
          </cell>
        </row>
        <row r="1456">
          <cell r="A1456">
            <v>317005</v>
          </cell>
          <cell r="B1456" t="str">
            <v>UBAPORANGA</v>
          </cell>
          <cell r="C1456" t="str">
            <v>MG</v>
          </cell>
          <cell r="F1456">
            <v>793</v>
          </cell>
          <cell r="G1456">
            <v>2599</v>
          </cell>
        </row>
        <row r="1457">
          <cell r="A1457">
            <v>311120</v>
          </cell>
          <cell r="B1457" t="str">
            <v>CAMPO BELO</v>
          </cell>
          <cell r="C1457" t="str">
            <v>MG</v>
          </cell>
          <cell r="G1457">
            <v>59985</v>
          </cell>
        </row>
        <row r="1458">
          <cell r="A1458">
            <v>412600</v>
          </cell>
          <cell r="B1458" t="str">
            <v>SAO SEBASTIAO DA AMOREIRA</v>
          </cell>
          <cell r="C1458" t="str">
            <v>PR</v>
          </cell>
          <cell r="H1458">
            <v>46901</v>
          </cell>
        </row>
        <row r="1459">
          <cell r="A1459">
            <v>314580</v>
          </cell>
          <cell r="B1459" t="str">
            <v>ONCA DE PITANGUI</v>
          </cell>
          <cell r="C1459" t="str">
            <v>MG</v>
          </cell>
          <cell r="F1459">
            <v>7796</v>
          </cell>
        </row>
        <row r="1460">
          <cell r="A1460">
            <v>315950</v>
          </cell>
          <cell r="B1460" t="str">
            <v>SANTA RITA DO ITUETO</v>
          </cell>
          <cell r="C1460" t="str">
            <v>MG</v>
          </cell>
          <cell r="F1460">
            <v>28593</v>
          </cell>
        </row>
        <row r="1461">
          <cell r="A1461">
            <v>320245</v>
          </cell>
          <cell r="B1461" t="str">
            <v>IBATIBA</v>
          </cell>
          <cell r="C1461" t="str">
            <v>ES</v>
          </cell>
        </row>
        <row r="1462">
          <cell r="A1462">
            <v>355100</v>
          </cell>
          <cell r="B1462" t="str">
            <v>SAO VICENTE</v>
          </cell>
          <cell r="C1462" t="str">
            <v>SP</v>
          </cell>
        </row>
        <row r="1463">
          <cell r="A1463">
            <v>315780</v>
          </cell>
          <cell r="B1463" t="str">
            <v>SANTA LUZIA</v>
          </cell>
          <cell r="C1463" t="str">
            <v>MG</v>
          </cell>
        </row>
        <row r="1464">
          <cell r="A1464">
            <v>310280</v>
          </cell>
          <cell r="B1464" t="str">
            <v>ANDRELANDIA</v>
          </cell>
          <cell r="C1464" t="str">
            <v>MG</v>
          </cell>
          <cell r="F1464">
            <v>720</v>
          </cell>
        </row>
        <row r="1465">
          <cell r="A1465">
            <v>312460</v>
          </cell>
          <cell r="B1465" t="str">
            <v>ESTRELA DALVA</v>
          </cell>
          <cell r="C1465" t="str">
            <v>MG</v>
          </cell>
        </row>
        <row r="1466">
          <cell r="A1466">
            <v>354925</v>
          </cell>
          <cell r="B1466" t="str">
            <v>SAO JOAO DE IRACEMA</v>
          </cell>
          <cell r="C1466" t="str">
            <v>SP</v>
          </cell>
          <cell r="D1466">
            <v>15</v>
          </cell>
          <cell r="E1466">
            <v>3557798</v>
          </cell>
          <cell r="F1466">
            <v>1382</v>
          </cell>
          <cell r="G1466">
            <v>2695517</v>
          </cell>
          <cell r="I1466">
            <v>3615949</v>
          </cell>
        </row>
        <row r="1467">
          <cell r="A1467">
            <v>421950</v>
          </cell>
          <cell r="B1467" t="str">
            <v>XANXERE</v>
          </cell>
          <cell r="C1467" t="str">
            <v>SC</v>
          </cell>
          <cell r="D1467">
            <v>2</v>
          </cell>
          <cell r="E1467">
            <v>6104051</v>
          </cell>
          <cell r="F1467">
            <v>802840</v>
          </cell>
          <cell r="G1467">
            <v>111993843</v>
          </cell>
          <cell r="H1467">
            <v>938503</v>
          </cell>
          <cell r="I1467">
            <v>107108083</v>
          </cell>
        </row>
        <row r="1468">
          <cell r="A1468">
            <v>355535</v>
          </cell>
          <cell r="B1468" t="str">
            <v>UBARANA</v>
          </cell>
          <cell r="C1468" t="str">
            <v>SP</v>
          </cell>
          <cell r="D1468">
            <v>77079</v>
          </cell>
          <cell r="F1468">
            <v>127276</v>
          </cell>
          <cell r="G1468">
            <v>10711453</v>
          </cell>
          <cell r="H1468">
            <v>132013</v>
          </cell>
          <cell r="I1468">
            <v>15489002</v>
          </cell>
        </row>
        <row r="1469">
          <cell r="A1469">
            <v>350980</v>
          </cell>
          <cell r="B1469" t="str">
            <v>CAMPOS NOVOS PAULISTA</v>
          </cell>
          <cell r="C1469" t="str">
            <v>SP</v>
          </cell>
          <cell r="D1469">
            <v>40076</v>
          </cell>
          <cell r="F1469">
            <v>34394</v>
          </cell>
          <cell r="G1469">
            <v>2234779</v>
          </cell>
          <cell r="H1469">
            <v>50715</v>
          </cell>
          <cell r="I1469">
            <v>2086350</v>
          </cell>
        </row>
        <row r="1470">
          <cell r="A1470">
            <v>352380</v>
          </cell>
          <cell r="B1470" t="str">
            <v>ITOBI</v>
          </cell>
          <cell r="C1470" t="str">
            <v>SP</v>
          </cell>
          <cell r="G1470">
            <v>5149206</v>
          </cell>
          <cell r="I1470">
            <v>11545579</v>
          </cell>
        </row>
        <row r="1471">
          <cell r="A1471">
            <v>421880</v>
          </cell>
          <cell r="B1471" t="str">
            <v>TURVO</v>
          </cell>
          <cell r="C1471" t="str">
            <v>SC</v>
          </cell>
          <cell r="D1471">
            <v>24721</v>
          </cell>
          <cell r="E1471">
            <v>30292886</v>
          </cell>
          <cell r="F1471">
            <v>27124</v>
          </cell>
          <cell r="G1471">
            <v>29636848</v>
          </cell>
          <cell r="H1471">
            <v>94973</v>
          </cell>
          <cell r="I1471">
            <v>35647714</v>
          </cell>
        </row>
        <row r="1472">
          <cell r="A1472">
            <v>500085</v>
          </cell>
          <cell r="B1472" t="str">
            <v>ANGELICA</v>
          </cell>
          <cell r="C1472" t="str">
            <v>MS</v>
          </cell>
          <cell r="D1472">
            <v>116087</v>
          </cell>
          <cell r="E1472">
            <v>15596768</v>
          </cell>
          <cell r="F1472">
            <v>88668</v>
          </cell>
          <cell r="G1472">
            <v>13089328</v>
          </cell>
          <cell r="H1472">
            <v>125021</v>
          </cell>
          <cell r="I1472">
            <v>17122050</v>
          </cell>
        </row>
        <row r="1473">
          <cell r="A1473">
            <v>353920</v>
          </cell>
          <cell r="B1473" t="str">
            <v>PIRAPOZINHO</v>
          </cell>
          <cell r="C1473" t="str">
            <v>SP</v>
          </cell>
          <cell r="D1473">
            <v>174860</v>
          </cell>
          <cell r="E1473">
            <v>11427068</v>
          </cell>
          <cell r="F1473">
            <v>153037</v>
          </cell>
          <cell r="G1473">
            <v>11406621</v>
          </cell>
          <cell r="H1473">
            <v>187802</v>
          </cell>
          <cell r="I1473">
            <v>16739727</v>
          </cell>
        </row>
        <row r="1474">
          <cell r="A1474">
            <v>431205</v>
          </cell>
          <cell r="B1474" t="str">
            <v>MARQUES DE SOUZA</v>
          </cell>
          <cell r="C1474" t="str">
            <v>RS</v>
          </cell>
          <cell r="F1474">
            <v>12071</v>
          </cell>
          <cell r="G1474">
            <v>4708695</v>
          </cell>
          <cell r="H1474">
            <v>23920</v>
          </cell>
          <cell r="I1474">
            <v>6294766</v>
          </cell>
        </row>
        <row r="1475">
          <cell r="A1475">
            <v>510269</v>
          </cell>
          <cell r="B1475" t="str">
            <v>CANABRAVA DO NORTE</v>
          </cell>
          <cell r="C1475" t="str">
            <v>MT</v>
          </cell>
          <cell r="E1475">
            <v>548763</v>
          </cell>
          <cell r="F1475">
            <v>20046</v>
          </cell>
          <cell r="G1475">
            <v>4396160</v>
          </cell>
          <cell r="H1475">
            <v>22557</v>
          </cell>
          <cell r="I1475">
            <v>5800092</v>
          </cell>
        </row>
        <row r="1476">
          <cell r="A1476">
            <v>431250</v>
          </cell>
          <cell r="B1476" t="str">
            <v>MOSTARDAS</v>
          </cell>
          <cell r="C1476" t="str">
            <v>RS</v>
          </cell>
          <cell r="E1476">
            <v>255761</v>
          </cell>
        </row>
        <row r="1477">
          <cell r="A1477">
            <v>320370</v>
          </cell>
          <cell r="B1477" t="str">
            <v>MUNIZ FREIRE</v>
          </cell>
          <cell r="C1477" t="str">
            <v>ES</v>
          </cell>
          <cell r="D1477">
            <v>3968</v>
          </cell>
          <cell r="H1477">
            <v>6108</v>
          </cell>
        </row>
        <row r="1478">
          <cell r="A1478">
            <v>352270</v>
          </cell>
          <cell r="B1478" t="str">
            <v>ITAPOLIS</v>
          </cell>
          <cell r="C1478" t="str">
            <v>SP</v>
          </cell>
          <cell r="D1478">
            <v>213165</v>
          </cell>
          <cell r="F1478">
            <v>303333</v>
          </cell>
          <cell r="H1478">
            <v>376</v>
          </cell>
        </row>
        <row r="1479">
          <cell r="A1479">
            <v>430810</v>
          </cell>
          <cell r="B1479" t="str">
            <v>FELIZ</v>
          </cell>
          <cell r="C1479" t="str">
            <v>RS</v>
          </cell>
          <cell r="F1479">
            <v>87737</v>
          </cell>
          <cell r="G1479">
            <v>13672305</v>
          </cell>
          <cell r="H1479">
            <v>140977</v>
          </cell>
          <cell r="I1479">
            <v>15664912</v>
          </cell>
        </row>
        <row r="1480">
          <cell r="A1480">
            <v>420675</v>
          </cell>
          <cell r="B1480" t="str">
            <v>IBIAM</v>
          </cell>
          <cell r="C1480" t="str">
            <v>SC</v>
          </cell>
          <cell r="E1480">
            <v>3100</v>
          </cell>
          <cell r="F1480">
            <v>8305</v>
          </cell>
          <cell r="G1480">
            <v>3691953</v>
          </cell>
          <cell r="H1480">
            <v>49315</v>
          </cell>
          <cell r="I1480">
            <v>2828932</v>
          </cell>
        </row>
        <row r="1481">
          <cell r="A1481">
            <v>500600</v>
          </cell>
          <cell r="B1481" t="str">
            <v>NOVA ALVORADA DO SUL</v>
          </cell>
          <cell r="C1481" t="str">
            <v>MS</v>
          </cell>
          <cell r="F1481">
            <v>76696</v>
          </cell>
          <cell r="G1481">
            <v>8952351</v>
          </cell>
          <cell r="H1481">
            <v>118320</v>
          </cell>
          <cell r="I1481">
            <v>22207722</v>
          </cell>
        </row>
        <row r="1482">
          <cell r="A1482">
            <v>354910</v>
          </cell>
          <cell r="B1482" t="str">
            <v>SAO JOAO DA BOA VISTA</v>
          </cell>
          <cell r="C1482" t="str">
            <v>SP</v>
          </cell>
          <cell r="G1482">
            <v>5636442</v>
          </cell>
          <cell r="H1482">
            <v>728900</v>
          </cell>
          <cell r="I1482">
            <v>135101421</v>
          </cell>
        </row>
        <row r="1483">
          <cell r="A1483">
            <v>354250</v>
          </cell>
          <cell r="B1483" t="str">
            <v>REGINOPOLIS</v>
          </cell>
          <cell r="C1483" t="str">
            <v>SP</v>
          </cell>
          <cell r="H1483">
            <v>14108</v>
          </cell>
          <cell r="I1483">
            <v>2562123</v>
          </cell>
        </row>
        <row r="1484">
          <cell r="A1484">
            <v>421223</v>
          </cell>
          <cell r="B1484" t="str">
            <v>PARAISO</v>
          </cell>
          <cell r="C1484" t="str">
            <v>SC</v>
          </cell>
          <cell r="F1484">
            <v>47116</v>
          </cell>
          <cell r="G1484">
            <v>2718104</v>
          </cell>
        </row>
        <row r="1485">
          <cell r="A1485">
            <v>421885</v>
          </cell>
          <cell r="B1485" t="str">
            <v>UNIAO DO OESTE</v>
          </cell>
          <cell r="C1485" t="str">
            <v>SC</v>
          </cell>
          <cell r="D1485">
            <v>47094</v>
          </cell>
          <cell r="E1485">
            <v>5633934</v>
          </cell>
          <cell r="F1485">
            <v>87889</v>
          </cell>
          <cell r="G1485">
            <v>11045509</v>
          </cell>
          <cell r="H1485">
            <v>82054</v>
          </cell>
          <cell r="I1485">
            <v>12131312</v>
          </cell>
        </row>
        <row r="1486">
          <cell r="A1486">
            <v>354060</v>
          </cell>
          <cell r="B1486" t="str">
            <v>PORTO FELIZ</v>
          </cell>
          <cell r="C1486" t="str">
            <v>SP</v>
          </cell>
          <cell r="D1486">
            <v>43561</v>
          </cell>
          <cell r="E1486">
            <v>1811177</v>
          </cell>
          <cell r="F1486">
            <v>20375</v>
          </cell>
          <cell r="G1486">
            <v>2553689</v>
          </cell>
          <cell r="H1486">
            <v>31578</v>
          </cell>
          <cell r="I1486">
            <v>4327340</v>
          </cell>
        </row>
        <row r="1487">
          <cell r="A1487">
            <v>431980</v>
          </cell>
          <cell r="B1487" t="str">
            <v>SAO VICENTE DO SUL</v>
          </cell>
          <cell r="C1487" t="str">
            <v>RS</v>
          </cell>
          <cell r="D1487">
            <v>12000</v>
          </cell>
          <cell r="E1487">
            <v>169804</v>
          </cell>
          <cell r="F1487">
            <v>6117</v>
          </cell>
          <cell r="G1487">
            <v>162472</v>
          </cell>
          <cell r="H1487">
            <v>1753</v>
          </cell>
          <cell r="I1487">
            <v>129697</v>
          </cell>
        </row>
        <row r="1488">
          <cell r="A1488">
            <v>420470</v>
          </cell>
          <cell r="B1488" t="str">
            <v>CUNHA PORA</v>
          </cell>
          <cell r="C1488" t="str">
            <v>SC</v>
          </cell>
          <cell r="D1488">
            <v>107012</v>
          </cell>
          <cell r="E1488">
            <v>5198417</v>
          </cell>
          <cell r="F1488">
            <v>131617</v>
          </cell>
          <cell r="G1488">
            <v>8526750</v>
          </cell>
          <cell r="H1488">
            <v>143257</v>
          </cell>
          <cell r="I1488">
            <v>8346897</v>
          </cell>
        </row>
        <row r="1489">
          <cell r="A1489">
            <v>350240</v>
          </cell>
          <cell r="B1489" t="str">
            <v>ANHUMAS</v>
          </cell>
          <cell r="C1489" t="str">
            <v>SP</v>
          </cell>
          <cell r="F1489">
            <v>28536</v>
          </cell>
          <cell r="G1489">
            <v>5660507</v>
          </cell>
          <cell r="H1489">
            <v>56433</v>
          </cell>
          <cell r="I1489">
            <v>6979693</v>
          </cell>
        </row>
        <row r="1490">
          <cell r="A1490">
            <v>431690</v>
          </cell>
          <cell r="B1490" t="str">
            <v>SANTA MARIA</v>
          </cell>
          <cell r="C1490" t="str">
            <v>RS</v>
          </cell>
          <cell r="D1490">
            <v>4</v>
          </cell>
          <cell r="E1490">
            <v>2490</v>
          </cell>
          <cell r="F1490">
            <v>293</v>
          </cell>
          <cell r="G1490">
            <v>21231</v>
          </cell>
          <cell r="H1490">
            <v>802</v>
          </cell>
          <cell r="I1490">
            <v>374</v>
          </cell>
        </row>
        <row r="1491">
          <cell r="A1491">
            <v>430558</v>
          </cell>
          <cell r="B1491" t="str">
            <v>COLINAS</v>
          </cell>
          <cell r="C1491" t="str">
            <v>RS</v>
          </cell>
          <cell r="G1491">
            <v>37391</v>
          </cell>
          <cell r="I1491">
            <v>13716</v>
          </cell>
        </row>
        <row r="1492">
          <cell r="A1492">
            <v>316860</v>
          </cell>
          <cell r="B1492" t="str">
            <v>TEOFILO OTONI</v>
          </cell>
          <cell r="C1492" t="str">
            <v>MG</v>
          </cell>
          <cell r="F1492">
            <v>5539</v>
          </cell>
          <cell r="G1492">
            <v>289750</v>
          </cell>
        </row>
        <row r="1493">
          <cell r="A1493">
            <v>412870</v>
          </cell>
          <cell r="B1493" t="str">
            <v>VITORINO</v>
          </cell>
          <cell r="C1493" t="str">
            <v>PR</v>
          </cell>
          <cell r="H1493">
            <v>15412</v>
          </cell>
          <cell r="I1493">
            <v>8934095</v>
          </cell>
        </row>
        <row r="1494">
          <cell r="A1494">
            <v>410100</v>
          </cell>
          <cell r="B1494" t="str">
            <v>AMPERE</v>
          </cell>
          <cell r="C1494" t="str">
            <v>PR</v>
          </cell>
          <cell r="D1494">
            <v>1855</v>
          </cell>
          <cell r="F1494">
            <v>2409</v>
          </cell>
          <cell r="G1494">
            <v>4400</v>
          </cell>
          <cell r="H1494">
            <v>4156</v>
          </cell>
          <cell r="I1494">
            <v>173080</v>
          </cell>
        </row>
        <row r="1495">
          <cell r="A1495">
            <v>431514</v>
          </cell>
          <cell r="B1495" t="str">
            <v>PRESIDENTE LUCENA</v>
          </cell>
          <cell r="C1495" t="str">
            <v>RS</v>
          </cell>
        </row>
        <row r="1496">
          <cell r="A1496">
            <v>431240</v>
          </cell>
          <cell r="B1496" t="str">
            <v>MONTENEGRO</v>
          </cell>
          <cell r="C1496" t="str">
            <v>RS</v>
          </cell>
        </row>
        <row r="1497">
          <cell r="A1497">
            <v>320495</v>
          </cell>
          <cell r="B1497" t="str">
            <v>SAO ROQUE DO CANAA</v>
          </cell>
          <cell r="C1497" t="str">
            <v>ES</v>
          </cell>
        </row>
        <row r="1498">
          <cell r="A1498">
            <v>316900</v>
          </cell>
          <cell r="B1498" t="str">
            <v>TOCANTINS</v>
          </cell>
          <cell r="C1498" t="str">
            <v>MG</v>
          </cell>
          <cell r="F1498">
            <v>1099</v>
          </cell>
        </row>
        <row r="1499">
          <cell r="A1499">
            <v>316105</v>
          </cell>
          <cell r="B1499" t="str">
            <v>SAO FELIX DE MINAS</v>
          </cell>
          <cell r="C1499" t="str">
            <v>MG</v>
          </cell>
          <cell r="F1499">
            <v>5523</v>
          </cell>
        </row>
        <row r="1500">
          <cell r="A1500">
            <v>313400</v>
          </cell>
          <cell r="B1500" t="str">
            <v>ITINGA</v>
          </cell>
          <cell r="C1500" t="str">
            <v>MG</v>
          </cell>
          <cell r="F1500">
            <v>4118</v>
          </cell>
        </row>
        <row r="1501">
          <cell r="A1501">
            <v>315350</v>
          </cell>
          <cell r="B1501" t="str">
            <v>ALTO JEQUITIBA</v>
          </cell>
          <cell r="C1501" t="str">
            <v>MG</v>
          </cell>
          <cell r="F1501">
            <v>100</v>
          </cell>
        </row>
        <row r="1502">
          <cell r="A1502">
            <v>320265</v>
          </cell>
          <cell r="B1502" t="str">
            <v>IRUPI</v>
          </cell>
          <cell r="C1502" t="str">
            <v>ES</v>
          </cell>
        </row>
        <row r="1503">
          <cell r="A1503">
            <v>310375</v>
          </cell>
          <cell r="B1503" t="str">
            <v>ARAPORA</v>
          </cell>
          <cell r="C1503" t="str">
            <v>MG</v>
          </cell>
          <cell r="F1503">
            <v>13</v>
          </cell>
        </row>
        <row r="1504">
          <cell r="A1504">
            <v>311780</v>
          </cell>
          <cell r="B1504" t="str">
            <v>CONCEICAO DOS OUROS</v>
          </cell>
          <cell r="C1504" t="str">
            <v>MG</v>
          </cell>
        </row>
        <row r="1505">
          <cell r="A1505">
            <v>314570</v>
          </cell>
          <cell r="B1505" t="str">
            <v>OLIVEIRA FORTES</v>
          </cell>
          <cell r="C1505" t="str">
            <v>MG</v>
          </cell>
        </row>
        <row r="1506">
          <cell r="A1506">
            <v>354780</v>
          </cell>
          <cell r="B1506" t="str">
            <v>SANTO ANDRE</v>
          </cell>
          <cell r="C1506" t="str">
            <v>SP</v>
          </cell>
          <cell r="F1506">
            <v>989343</v>
          </cell>
          <cell r="G1506">
            <v>723682583</v>
          </cell>
          <cell r="H1506">
            <v>1835989</v>
          </cell>
          <cell r="I1506">
            <v>1060328237</v>
          </cell>
        </row>
        <row r="1507">
          <cell r="A1507">
            <v>421895</v>
          </cell>
          <cell r="B1507" t="str">
            <v>URUPEMA</v>
          </cell>
          <cell r="C1507" t="str">
            <v>SC</v>
          </cell>
          <cell r="D1507">
            <v>1262</v>
          </cell>
          <cell r="E1507">
            <v>4675909</v>
          </cell>
          <cell r="F1507">
            <v>1903</v>
          </cell>
          <cell r="G1507">
            <v>4687482</v>
          </cell>
          <cell r="H1507">
            <v>2237</v>
          </cell>
          <cell r="I1507">
            <v>3990868</v>
          </cell>
        </row>
        <row r="1508">
          <cell r="A1508">
            <v>353660</v>
          </cell>
          <cell r="B1508" t="str">
            <v>PAULO DE FARIA</v>
          </cell>
          <cell r="C1508" t="str">
            <v>SP</v>
          </cell>
          <cell r="D1508">
            <v>3860</v>
          </cell>
          <cell r="E1508">
            <v>2958071</v>
          </cell>
          <cell r="F1508">
            <v>2992</v>
          </cell>
          <cell r="G1508">
            <v>2195770</v>
          </cell>
          <cell r="H1508">
            <v>3371</v>
          </cell>
          <cell r="I1508">
            <v>2897617</v>
          </cell>
        </row>
        <row r="1509">
          <cell r="A1509">
            <v>354240</v>
          </cell>
          <cell r="B1509" t="str">
            <v>REGENTE FEIJO</v>
          </cell>
          <cell r="C1509" t="str">
            <v>SP</v>
          </cell>
          <cell r="F1509">
            <v>79519</v>
          </cell>
          <cell r="G1509">
            <v>27066882</v>
          </cell>
          <cell r="H1509">
            <v>267799</v>
          </cell>
          <cell r="I1509">
            <v>24147635</v>
          </cell>
        </row>
        <row r="1510">
          <cell r="A1510">
            <v>420960</v>
          </cell>
          <cell r="B1510" t="str">
            <v>LAURO MULLER</v>
          </cell>
          <cell r="C1510" t="str">
            <v>SC</v>
          </cell>
          <cell r="D1510">
            <v>224288</v>
          </cell>
          <cell r="F1510">
            <v>190555</v>
          </cell>
          <cell r="G1510">
            <v>5382876</v>
          </cell>
          <cell r="H1510">
            <v>250946</v>
          </cell>
          <cell r="I1510">
            <v>19549670</v>
          </cell>
        </row>
        <row r="1511">
          <cell r="A1511">
            <v>410060</v>
          </cell>
          <cell r="B1511" t="str">
            <v>ALTO PARANA</v>
          </cell>
          <cell r="C1511" t="str">
            <v>PR</v>
          </cell>
          <cell r="D1511">
            <v>231945</v>
          </cell>
          <cell r="E1511">
            <v>23478610</v>
          </cell>
          <cell r="F1511">
            <v>158390</v>
          </cell>
          <cell r="G1511">
            <v>27683610</v>
          </cell>
          <cell r="H1511">
            <v>175570</v>
          </cell>
          <cell r="I1511">
            <v>28662463</v>
          </cell>
        </row>
        <row r="1512">
          <cell r="A1512">
            <v>351495</v>
          </cell>
          <cell r="B1512" t="str">
            <v>EMBAUBA</v>
          </cell>
          <cell r="C1512" t="str">
            <v>SP</v>
          </cell>
          <cell r="D1512">
            <v>1195</v>
          </cell>
          <cell r="E1512">
            <v>1401982</v>
          </cell>
          <cell r="G1512">
            <v>662172</v>
          </cell>
          <cell r="H1512">
            <v>2825</v>
          </cell>
          <cell r="I1512">
            <v>898844</v>
          </cell>
        </row>
        <row r="1513">
          <cell r="A1513">
            <v>412796</v>
          </cell>
          <cell r="B1513" t="str">
            <v>TURVO</v>
          </cell>
          <cell r="C1513" t="str">
            <v>PR</v>
          </cell>
          <cell r="D1513">
            <v>165897</v>
          </cell>
          <cell r="E1513">
            <v>29246152</v>
          </cell>
          <cell r="F1513">
            <v>282463</v>
          </cell>
          <cell r="G1513">
            <v>29859166</v>
          </cell>
          <cell r="H1513">
            <v>120897</v>
          </cell>
          <cell r="I1513">
            <v>26681399</v>
          </cell>
        </row>
        <row r="1514">
          <cell r="A1514">
            <v>421110</v>
          </cell>
          <cell r="B1514" t="str">
            <v>MONTE CASTELO</v>
          </cell>
          <cell r="C1514" t="str">
            <v>SC</v>
          </cell>
          <cell r="D1514">
            <v>52553</v>
          </cell>
          <cell r="E1514">
            <v>16530061</v>
          </cell>
          <cell r="F1514">
            <v>26254</v>
          </cell>
          <cell r="G1514">
            <v>10720000</v>
          </cell>
        </row>
        <row r="1515">
          <cell r="A1515">
            <v>430910</v>
          </cell>
          <cell r="B1515" t="str">
            <v>GRAMADO</v>
          </cell>
          <cell r="C1515" t="str">
            <v>RS</v>
          </cell>
          <cell r="D1515">
            <v>504267</v>
          </cell>
          <cell r="E1515">
            <v>24120</v>
          </cell>
          <cell r="F1515">
            <v>463957</v>
          </cell>
          <cell r="G1515">
            <v>23316</v>
          </cell>
          <cell r="H1515">
            <v>17936</v>
          </cell>
          <cell r="I1515">
            <v>299</v>
          </cell>
        </row>
        <row r="1516">
          <cell r="A1516">
            <v>500568</v>
          </cell>
          <cell r="B1516" t="str">
            <v>MUNDO NOVO</v>
          </cell>
          <cell r="C1516" t="str">
            <v>MS</v>
          </cell>
          <cell r="D1516">
            <v>12699</v>
          </cell>
          <cell r="E1516">
            <v>9614885</v>
          </cell>
          <cell r="F1516">
            <v>19955</v>
          </cell>
          <cell r="G1516">
            <v>5757425</v>
          </cell>
          <cell r="H1516">
            <v>7912</v>
          </cell>
          <cell r="I1516">
            <v>15373057</v>
          </cell>
        </row>
        <row r="1517">
          <cell r="A1517">
            <v>500020</v>
          </cell>
          <cell r="B1517" t="str">
            <v>AGUA CLARA</v>
          </cell>
          <cell r="C1517" t="str">
            <v>MS</v>
          </cell>
          <cell r="F1517">
            <v>4568</v>
          </cell>
          <cell r="G1517">
            <v>11538430</v>
          </cell>
          <cell r="H1517">
            <v>3059</v>
          </cell>
          <cell r="I1517">
            <v>3282646</v>
          </cell>
        </row>
        <row r="1518">
          <cell r="A1518">
            <v>411130</v>
          </cell>
          <cell r="B1518" t="str">
            <v>ITAUNA DO SUL</v>
          </cell>
          <cell r="C1518" t="str">
            <v>PR</v>
          </cell>
          <cell r="D1518">
            <v>91</v>
          </cell>
          <cell r="E1518">
            <v>716092</v>
          </cell>
          <cell r="F1518">
            <v>660</v>
          </cell>
          <cell r="G1518">
            <v>2223387</v>
          </cell>
          <cell r="H1518">
            <v>401</v>
          </cell>
          <cell r="I1518">
            <v>2497849</v>
          </cell>
        </row>
        <row r="1519">
          <cell r="A1519">
            <v>432145</v>
          </cell>
          <cell r="B1519" t="str">
            <v>TEUTONIA</v>
          </cell>
          <cell r="C1519" t="str">
            <v>RS</v>
          </cell>
          <cell r="D1519">
            <v>2261</v>
          </cell>
          <cell r="E1519">
            <v>76610</v>
          </cell>
          <cell r="F1519">
            <v>6854</v>
          </cell>
          <cell r="G1519">
            <v>8109309</v>
          </cell>
        </row>
        <row r="1520">
          <cell r="A1520">
            <v>411880</v>
          </cell>
          <cell r="B1520" t="str">
            <v>PEABIRU</v>
          </cell>
          <cell r="C1520" t="str">
            <v>PR</v>
          </cell>
          <cell r="D1520">
            <v>76858</v>
          </cell>
          <cell r="E1520">
            <v>9329297</v>
          </cell>
          <cell r="F1520">
            <v>80351</v>
          </cell>
          <cell r="G1520">
            <v>29881251</v>
          </cell>
          <cell r="H1520">
            <v>84804</v>
          </cell>
          <cell r="I1520">
            <v>27403846</v>
          </cell>
        </row>
        <row r="1521">
          <cell r="A1521">
            <v>412260</v>
          </cell>
          <cell r="B1521" t="str">
            <v>RONDON</v>
          </cell>
          <cell r="C1521" t="str">
            <v>PR</v>
          </cell>
          <cell r="D1521">
            <v>82</v>
          </cell>
          <cell r="E1521">
            <v>3005025</v>
          </cell>
          <cell r="F1521">
            <v>487</v>
          </cell>
          <cell r="G1521">
            <v>9666796</v>
          </cell>
          <cell r="H1521">
            <v>473</v>
          </cell>
          <cell r="I1521">
            <v>10294931</v>
          </cell>
        </row>
        <row r="1522">
          <cell r="A1522">
            <v>432300</v>
          </cell>
          <cell r="B1522" t="str">
            <v>VIAMAO</v>
          </cell>
          <cell r="C1522" t="str">
            <v>RS</v>
          </cell>
          <cell r="D1522">
            <v>1942431</v>
          </cell>
          <cell r="E1522">
            <v>269444866</v>
          </cell>
          <cell r="F1522">
            <v>2772231</v>
          </cell>
          <cell r="G1522">
            <v>287482805</v>
          </cell>
          <cell r="H1522">
            <v>2196931</v>
          </cell>
          <cell r="I1522">
            <v>269190533</v>
          </cell>
        </row>
        <row r="1523">
          <cell r="A1523">
            <v>431848</v>
          </cell>
          <cell r="B1523" t="str">
            <v>SAO JOSE DO HORTENCIO</v>
          </cell>
          <cell r="C1523" t="str">
            <v>RS</v>
          </cell>
        </row>
        <row r="1524">
          <cell r="A1524">
            <v>420270</v>
          </cell>
          <cell r="B1524" t="str">
            <v>BOTUVERA</v>
          </cell>
          <cell r="C1524" t="str">
            <v>SC</v>
          </cell>
          <cell r="D1524">
            <v>100647</v>
          </cell>
          <cell r="E1524">
            <v>18811759</v>
          </cell>
          <cell r="F1524">
            <v>13902</v>
          </cell>
          <cell r="G1524">
            <v>19396213</v>
          </cell>
          <cell r="H1524">
            <v>9095</v>
          </cell>
          <cell r="I1524">
            <v>18767929</v>
          </cell>
        </row>
        <row r="1525">
          <cell r="A1525">
            <v>410210</v>
          </cell>
          <cell r="B1525" t="str">
            <v>ASTORGA</v>
          </cell>
          <cell r="C1525" t="str">
            <v>PR</v>
          </cell>
          <cell r="D1525">
            <v>23196</v>
          </cell>
          <cell r="E1525">
            <v>23793558</v>
          </cell>
          <cell r="F1525">
            <v>8593</v>
          </cell>
          <cell r="G1525">
            <v>10523390</v>
          </cell>
          <cell r="H1525">
            <v>18584</v>
          </cell>
          <cell r="I1525">
            <v>13532616</v>
          </cell>
        </row>
        <row r="1526">
          <cell r="A1526">
            <v>110149</v>
          </cell>
          <cell r="B1526" t="str">
            <v>SAO FRANCISCO DO GUAPORE</v>
          </cell>
          <cell r="C1526" t="str">
            <v>RO</v>
          </cell>
          <cell r="D1526">
            <v>742</v>
          </cell>
          <cell r="E1526">
            <v>107085</v>
          </cell>
          <cell r="F1526">
            <v>1356</v>
          </cell>
          <cell r="G1526">
            <v>157740</v>
          </cell>
          <cell r="H1526">
            <v>7778</v>
          </cell>
          <cell r="I1526">
            <v>621084</v>
          </cell>
        </row>
        <row r="1527">
          <cell r="A1527">
            <v>430520</v>
          </cell>
          <cell r="B1527" t="str">
            <v>CERRO LARGO</v>
          </cell>
          <cell r="C1527" t="str">
            <v>RS</v>
          </cell>
          <cell r="D1527">
            <v>4280</v>
          </cell>
          <cell r="E1527">
            <v>57500</v>
          </cell>
          <cell r="F1527">
            <v>2331</v>
          </cell>
          <cell r="G1527">
            <v>51216</v>
          </cell>
          <cell r="H1527">
            <v>28742</v>
          </cell>
          <cell r="I1527">
            <v>28957</v>
          </cell>
        </row>
        <row r="1528">
          <cell r="A1528">
            <v>430865</v>
          </cell>
          <cell r="B1528" t="str">
            <v>GARRUCHOS</v>
          </cell>
          <cell r="C1528" t="str">
            <v>RS</v>
          </cell>
          <cell r="E1528">
            <v>2828118</v>
          </cell>
          <cell r="G1528">
            <v>6244219</v>
          </cell>
          <cell r="I1528">
            <v>13894913</v>
          </cell>
        </row>
        <row r="1529">
          <cell r="A1529">
            <v>420530</v>
          </cell>
          <cell r="B1529" t="str">
            <v>FAXINAL DOS GUEDES</v>
          </cell>
          <cell r="C1529" t="str">
            <v>SC</v>
          </cell>
          <cell r="D1529">
            <v>160306</v>
          </cell>
          <cell r="E1529">
            <v>20580788</v>
          </cell>
          <cell r="F1529">
            <v>173951</v>
          </cell>
          <cell r="G1529">
            <v>27532800</v>
          </cell>
          <cell r="H1529">
            <v>190370</v>
          </cell>
          <cell r="I1529">
            <v>24291726</v>
          </cell>
        </row>
        <row r="1530">
          <cell r="A1530">
            <v>431973</v>
          </cell>
          <cell r="B1530" t="str">
            <v>SAO VALERIO DO SUL</v>
          </cell>
          <cell r="C1530" t="str">
            <v>RS</v>
          </cell>
          <cell r="F1530">
            <v>38821</v>
          </cell>
          <cell r="G1530">
            <v>34430</v>
          </cell>
          <cell r="H1530">
            <v>24563</v>
          </cell>
          <cell r="I1530">
            <v>3983</v>
          </cell>
        </row>
        <row r="1531">
          <cell r="A1531">
            <v>420570</v>
          </cell>
          <cell r="B1531" t="str">
            <v>GAROPABA</v>
          </cell>
          <cell r="C1531" t="str">
            <v>SC</v>
          </cell>
          <cell r="D1531">
            <v>38743</v>
          </cell>
          <cell r="E1531">
            <v>282454</v>
          </cell>
          <cell r="F1531">
            <v>2867</v>
          </cell>
          <cell r="G1531">
            <v>1601661</v>
          </cell>
          <cell r="H1531">
            <v>3020</v>
          </cell>
          <cell r="I1531">
            <v>4956790</v>
          </cell>
        </row>
        <row r="1532">
          <cell r="A1532">
            <v>353300</v>
          </cell>
          <cell r="B1532" t="str">
            <v>NOVA GRANADA</v>
          </cell>
          <cell r="C1532" t="str">
            <v>SP</v>
          </cell>
          <cell r="G1532">
            <v>5561001</v>
          </cell>
          <cell r="I1532">
            <v>4424536</v>
          </cell>
        </row>
        <row r="1533">
          <cell r="A1533">
            <v>420590</v>
          </cell>
          <cell r="B1533" t="str">
            <v>GASPAR</v>
          </cell>
          <cell r="C1533" t="str">
            <v>SC</v>
          </cell>
          <cell r="D1533">
            <v>69000</v>
          </cell>
          <cell r="E1533">
            <v>3967354</v>
          </cell>
          <cell r="F1533">
            <v>147766</v>
          </cell>
          <cell r="G1533">
            <v>273276</v>
          </cell>
          <cell r="H1533">
            <v>37761</v>
          </cell>
          <cell r="I1533">
            <v>14087777</v>
          </cell>
        </row>
        <row r="1534">
          <cell r="A1534">
            <v>510730</v>
          </cell>
          <cell r="B1534" t="str">
            <v>SAO JOSE DO RIO CLARO</v>
          </cell>
          <cell r="C1534" t="str">
            <v>MT</v>
          </cell>
          <cell r="D1534">
            <v>113977</v>
          </cell>
          <cell r="E1534">
            <v>36543</v>
          </cell>
          <cell r="F1534">
            <v>97781</v>
          </cell>
          <cell r="G1534">
            <v>87246</v>
          </cell>
          <cell r="H1534">
            <v>81157</v>
          </cell>
          <cell r="I1534">
            <v>552075</v>
          </cell>
        </row>
        <row r="1535">
          <cell r="A1535">
            <v>431030</v>
          </cell>
          <cell r="B1535" t="str">
            <v>ILOPOLIS</v>
          </cell>
          <cell r="C1535" t="str">
            <v>RS</v>
          </cell>
          <cell r="F1535">
            <v>692</v>
          </cell>
          <cell r="G1535">
            <v>1363512</v>
          </cell>
          <cell r="H1535">
            <v>4381</v>
          </cell>
          <cell r="I1535">
            <v>4910126</v>
          </cell>
        </row>
        <row r="1536">
          <cell r="A1536">
            <v>353680</v>
          </cell>
          <cell r="B1536" t="str">
            <v>PEDRA BELA</v>
          </cell>
          <cell r="C1536" t="str">
            <v>SP</v>
          </cell>
          <cell r="D1536">
            <v>1583</v>
          </cell>
          <cell r="E1536">
            <v>2051672</v>
          </cell>
          <cell r="F1536">
            <v>797</v>
          </cell>
          <cell r="G1536">
            <v>2167544</v>
          </cell>
          <cell r="H1536">
            <v>497</v>
          </cell>
          <cell r="I1536">
            <v>3809606</v>
          </cell>
        </row>
        <row r="1537">
          <cell r="A1537">
            <v>412690</v>
          </cell>
          <cell r="B1537" t="str">
            <v>TAPIRA</v>
          </cell>
          <cell r="C1537" t="str">
            <v>PR</v>
          </cell>
          <cell r="E1537">
            <v>2682423</v>
          </cell>
          <cell r="F1537">
            <v>49</v>
          </cell>
          <cell r="G1537">
            <v>983792</v>
          </cell>
          <cell r="H1537">
            <v>2606</v>
          </cell>
          <cell r="I1537">
            <v>394960</v>
          </cell>
        </row>
        <row r="1538">
          <cell r="A1538">
            <v>354220</v>
          </cell>
          <cell r="B1538" t="str">
            <v>RANCHARIA</v>
          </cell>
          <cell r="C1538" t="str">
            <v>SP</v>
          </cell>
          <cell r="D1538">
            <v>89144</v>
          </cell>
          <cell r="E1538">
            <v>8409440</v>
          </cell>
        </row>
        <row r="1539">
          <cell r="A1539">
            <v>430513</v>
          </cell>
          <cell r="B1539" t="str">
            <v>CERRO BRANCO</v>
          </cell>
          <cell r="C1539" t="str">
            <v>RS</v>
          </cell>
          <cell r="D1539">
            <v>3844</v>
          </cell>
          <cell r="E1539">
            <v>12463453</v>
          </cell>
          <cell r="F1539">
            <v>101</v>
          </cell>
          <cell r="G1539">
            <v>9032861</v>
          </cell>
          <cell r="H1539">
            <v>263</v>
          </cell>
          <cell r="I1539">
            <v>16384875</v>
          </cell>
        </row>
        <row r="1540">
          <cell r="A1540">
            <v>350690</v>
          </cell>
          <cell r="B1540" t="str">
            <v>BOFETE</v>
          </cell>
          <cell r="C1540" t="str">
            <v>SP</v>
          </cell>
          <cell r="I1540">
            <v>140794</v>
          </cell>
        </row>
        <row r="1541">
          <cell r="A1541">
            <v>421545</v>
          </cell>
          <cell r="B1541" t="str">
            <v>SANGAO</v>
          </cell>
          <cell r="C1541" t="str">
            <v>SC</v>
          </cell>
          <cell r="D1541">
            <v>216994</v>
          </cell>
          <cell r="F1541">
            <v>68766</v>
          </cell>
          <cell r="G1541">
            <v>1375530</v>
          </cell>
          <cell r="H1541">
            <v>236061</v>
          </cell>
          <cell r="I1541">
            <v>7136438</v>
          </cell>
        </row>
        <row r="1542">
          <cell r="A1542">
            <v>410880</v>
          </cell>
          <cell r="B1542" t="str">
            <v>GUAIRA</v>
          </cell>
          <cell r="C1542" t="str">
            <v>PR</v>
          </cell>
          <cell r="D1542">
            <v>240</v>
          </cell>
          <cell r="E1542">
            <v>673843</v>
          </cell>
          <cell r="F1542">
            <v>80794</v>
          </cell>
          <cell r="G1542">
            <v>627283</v>
          </cell>
          <cell r="H1542">
            <v>120</v>
          </cell>
          <cell r="I1542">
            <v>432306</v>
          </cell>
        </row>
        <row r="1543">
          <cell r="A1543">
            <v>430880</v>
          </cell>
          <cell r="B1543" t="str">
            <v>GENERAL CAMARA</v>
          </cell>
          <cell r="C1543" t="str">
            <v>RS</v>
          </cell>
          <cell r="D1543">
            <v>9856</v>
          </cell>
          <cell r="E1543">
            <v>3691655</v>
          </cell>
          <cell r="F1543">
            <v>16189</v>
          </cell>
          <cell r="G1543">
            <v>1991340</v>
          </cell>
          <cell r="H1543">
            <v>7550</v>
          </cell>
          <cell r="I1543">
            <v>2876434</v>
          </cell>
        </row>
        <row r="1544">
          <cell r="A1544">
            <v>310620</v>
          </cell>
          <cell r="B1544" t="str">
            <v>BELO HORIZONTE</v>
          </cell>
          <cell r="C1544" t="str">
            <v>MG</v>
          </cell>
          <cell r="F1544">
            <v>413651</v>
          </cell>
          <cell r="G1544">
            <v>49149287</v>
          </cell>
        </row>
        <row r="1545">
          <cell r="A1545">
            <v>320480</v>
          </cell>
          <cell r="B1545" t="str">
            <v>SAO JOSE DO CALCADO</v>
          </cell>
          <cell r="C1545" t="str">
            <v>ES</v>
          </cell>
        </row>
        <row r="1546">
          <cell r="A1546">
            <v>500375</v>
          </cell>
          <cell r="B1546" t="str">
            <v>ELDORADO</v>
          </cell>
          <cell r="C1546" t="str">
            <v>MS</v>
          </cell>
          <cell r="F1546">
            <v>31747</v>
          </cell>
          <cell r="H1546">
            <v>41640</v>
          </cell>
          <cell r="I1546">
            <v>2321742</v>
          </cell>
        </row>
        <row r="1547">
          <cell r="A1547">
            <v>411050</v>
          </cell>
          <cell r="B1547" t="str">
            <v>IPIRANGA</v>
          </cell>
          <cell r="C1547" t="str">
            <v>PR</v>
          </cell>
          <cell r="F1547">
            <v>99605</v>
          </cell>
          <cell r="G1547">
            <v>64470</v>
          </cell>
          <cell r="H1547">
            <v>112286</v>
          </cell>
          <cell r="I1547">
            <v>2302530</v>
          </cell>
        </row>
        <row r="1548">
          <cell r="A1548">
            <v>311850</v>
          </cell>
          <cell r="B1548" t="str">
            <v>CONSOLACAO</v>
          </cell>
          <cell r="C1548" t="str">
            <v>MG</v>
          </cell>
          <cell r="G1548">
            <v>142544</v>
          </cell>
        </row>
        <row r="1549">
          <cell r="A1549">
            <v>312060</v>
          </cell>
          <cell r="B1549" t="str">
            <v>CRUCILANDIA</v>
          </cell>
          <cell r="C1549" t="str">
            <v>MG</v>
          </cell>
          <cell r="G1549">
            <v>1153717</v>
          </cell>
        </row>
        <row r="1550">
          <cell r="A1550">
            <v>430570</v>
          </cell>
          <cell r="B1550" t="str">
            <v>CONDOR</v>
          </cell>
          <cell r="C1550" t="str">
            <v>RS</v>
          </cell>
          <cell r="H1550">
            <v>886</v>
          </cell>
          <cell r="I1550">
            <v>710167</v>
          </cell>
        </row>
        <row r="1551">
          <cell r="A1551">
            <v>312610</v>
          </cell>
          <cell r="B1551" t="str">
            <v>FORMIGA</v>
          </cell>
          <cell r="C1551" t="str">
            <v>MG</v>
          </cell>
          <cell r="F1551">
            <v>1330</v>
          </cell>
          <cell r="G1551">
            <v>1215</v>
          </cell>
        </row>
        <row r="1552">
          <cell r="A1552">
            <v>315110</v>
          </cell>
          <cell r="B1552" t="str">
            <v>PIRAPETINGA</v>
          </cell>
          <cell r="C1552" t="str">
            <v>MG</v>
          </cell>
          <cell r="G1552">
            <v>148165</v>
          </cell>
        </row>
        <row r="1553">
          <cell r="A1553">
            <v>312280</v>
          </cell>
          <cell r="B1553" t="str">
            <v>DOM VICOSO</v>
          </cell>
          <cell r="C1553" t="str">
            <v>MG</v>
          </cell>
          <cell r="G1553">
            <v>816</v>
          </cell>
        </row>
        <row r="1554">
          <cell r="A1554">
            <v>317103</v>
          </cell>
          <cell r="B1554" t="str">
            <v>VERDELANDIA</v>
          </cell>
          <cell r="C1554" t="str">
            <v>MG</v>
          </cell>
          <cell r="G1554">
            <v>1196</v>
          </cell>
        </row>
        <row r="1555">
          <cell r="A1555">
            <v>313120</v>
          </cell>
          <cell r="B1555" t="str">
            <v>IPANEMA</v>
          </cell>
          <cell r="C1555" t="str">
            <v>MG</v>
          </cell>
          <cell r="F1555">
            <v>4116</v>
          </cell>
        </row>
        <row r="1556">
          <cell r="A1556">
            <v>430500</v>
          </cell>
          <cell r="B1556" t="str">
            <v>CATUIPE</v>
          </cell>
          <cell r="C1556" t="str">
            <v>RS</v>
          </cell>
          <cell r="F1556">
            <v>4403</v>
          </cell>
          <cell r="H1556">
            <v>19337</v>
          </cell>
        </row>
        <row r="1557">
          <cell r="A1557">
            <v>312100</v>
          </cell>
          <cell r="B1557" t="str">
            <v>DATAS</v>
          </cell>
          <cell r="C1557" t="str">
            <v>MG</v>
          </cell>
          <cell r="F1557">
            <v>1756</v>
          </cell>
        </row>
        <row r="1558">
          <cell r="A1558">
            <v>313450</v>
          </cell>
          <cell r="B1558" t="str">
            <v>ITUTINGA</v>
          </cell>
          <cell r="C1558" t="str">
            <v>MG</v>
          </cell>
          <cell r="F1558">
            <v>4867</v>
          </cell>
        </row>
        <row r="1559">
          <cell r="A1559">
            <v>310930</v>
          </cell>
          <cell r="B1559" t="str">
            <v>BURITIS</v>
          </cell>
          <cell r="C1559" t="str">
            <v>MG</v>
          </cell>
          <cell r="F1559">
            <v>4291</v>
          </cell>
        </row>
        <row r="1560">
          <cell r="A1560">
            <v>311400</v>
          </cell>
          <cell r="B1560" t="str">
            <v>CARMO DA MATA</v>
          </cell>
          <cell r="C1560" t="str">
            <v>MG</v>
          </cell>
          <cell r="F1560">
            <v>123109</v>
          </cell>
        </row>
        <row r="1561">
          <cell r="A1561">
            <v>260740</v>
          </cell>
          <cell r="B1561" t="str">
            <v>ITACURUBA</v>
          </cell>
          <cell r="C1561" t="str">
            <v>PE</v>
          </cell>
        </row>
        <row r="1562">
          <cell r="A1562">
            <v>311980</v>
          </cell>
          <cell r="B1562" t="str">
            <v>CORREGO DANTA</v>
          </cell>
          <cell r="C1562" t="str">
            <v>MG</v>
          </cell>
          <cell r="F1562">
            <v>11807</v>
          </cell>
        </row>
        <row r="1563">
          <cell r="A1563">
            <v>313990</v>
          </cell>
          <cell r="B1563" t="str">
            <v>MARIA DA FE</v>
          </cell>
          <cell r="C1563" t="str">
            <v>MG</v>
          </cell>
          <cell r="F1563">
            <v>623</v>
          </cell>
        </row>
        <row r="1564">
          <cell r="A1564">
            <v>313867</v>
          </cell>
          <cell r="B1564" t="str">
            <v>LUISBURGO</v>
          </cell>
          <cell r="C1564" t="str">
            <v>MG</v>
          </cell>
          <cell r="F1564">
            <v>80</v>
          </cell>
        </row>
        <row r="1565">
          <cell r="A1565">
            <v>311040</v>
          </cell>
          <cell r="B1565" t="str">
            <v>CAMACHO</v>
          </cell>
          <cell r="C1565" t="str">
            <v>MG</v>
          </cell>
          <cell r="F1565">
            <v>17095</v>
          </cell>
        </row>
        <row r="1566">
          <cell r="A1566">
            <v>313310</v>
          </cell>
          <cell r="B1566" t="str">
            <v>ITANHANDU</v>
          </cell>
          <cell r="C1566" t="str">
            <v>MG</v>
          </cell>
          <cell r="F1566">
            <v>9</v>
          </cell>
        </row>
        <row r="1567">
          <cell r="A1567">
            <v>315920</v>
          </cell>
          <cell r="B1567" t="str">
            <v>SANTA RITA DE CALDAS</v>
          </cell>
          <cell r="C1567" t="str">
            <v>MG</v>
          </cell>
          <cell r="F1567">
            <v>1790</v>
          </cell>
        </row>
        <row r="1568">
          <cell r="A1568">
            <v>314960</v>
          </cell>
          <cell r="B1568" t="str">
            <v>PEQUI</v>
          </cell>
          <cell r="C1568" t="str">
            <v>MG</v>
          </cell>
          <cell r="F1568">
            <v>95</v>
          </cell>
        </row>
        <row r="1569">
          <cell r="A1569">
            <v>313810</v>
          </cell>
          <cell r="B1569" t="str">
            <v>LASSANCE</v>
          </cell>
          <cell r="C1569" t="str">
            <v>MG</v>
          </cell>
          <cell r="F1569">
            <v>1515</v>
          </cell>
        </row>
        <row r="1570">
          <cell r="A1570">
            <v>312630</v>
          </cell>
          <cell r="B1570" t="str">
            <v>FORTALEZA DE MINAS</v>
          </cell>
          <cell r="C1570" t="str">
            <v>MG</v>
          </cell>
        </row>
        <row r="1571">
          <cell r="A1571">
            <v>314435</v>
          </cell>
          <cell r="B1571" t="str">
            <v>NAQUE</v>
          </cell>
          <cell r="C1571" t="str">
            <v>MG</v>
          </cell>
          <cell r="F1571">
            <v>5628</v>
          </cell>
        </row>
        <row r="1572">
          <cell r="A1572">
            <v>431275</v>
          </cell>
          <cell r="B1572" t="str">
            <v>NOVA ALVORADA</v>
          </cell>
          <cell r="C1572" t="str">
            <v>RS</v>
          </cell>
        </row>
        <row r="1573">
          <cell r="A1573">
            <v>311070</v>
          </cell>
          <cell r="B1573" t="str">
            <v>CAMBUQUIRA</v>
          </cell>
          <cell r="C1573" t="str">
            <v>MG</v>
          </cell>
          <cell r="F1573">
            <v>270</v>
          </cell>
        </row>
        <row r="1574">
          <cell r="A1574">
            <v>412200</v>
          </cell>
          <cell r="B1574" t="str">
            <v>RIO AZUL</v>
          </cell>
          <cell r="C1574" t="str">
            <v>PR</v>
          </cell>
          <cell r="F1574">
            <v>104791</v>
          </cell>
          <cell r="G1574">
            <v>33444762</v>
          </cell>
          <cell r="H1574">
            <v>207686</v>
          </cell>
          <cell r="I1574">
            <v>50288310</v>
          </cell>
        </row>
        <row r="1575">
          <cell r="A1575">
            <v>430781</v>
          </cell>
          <cell r="B1575" t="str">
            <v>ESTRELA VELHA</v>
          </cell>
          <cell r="C1575" t="str">
            <v>RS</v>
          </cell>
          <cell r="D1575">
            <v>31381</v>
          </cell>
          <cell r="E1575">
            <v>29254115</v>
          </cell>
          <cell r="F1575">
            <v>23609</v>
          </cell>
          <cell r="G1575">
            <v>31868021</v>
          </cell>
          <cell r="H1575">
            <v>54446</v>
          </cell>
          <cell r="I1575">
            <v>16202469</v>
          </cell>
        </row>
        <row r="1576">
          <cell r="A1576">
            <v>420890</v>
          </cell>
          <cell r="B1576" t="str">
            <v>JARAGUA DO SUL</v>
          </cell>
          <cell r="C1576" t="str">
            <v>SC</v>
          </cell>
          <cell r="D1576">
            <v>1391483</v>
          </cell>
          <cell r="E1576">
            <v>55532868</v>
          </cell>
          <cell r="F1576">
            <v>1053137</v>
          </cell>
          <cell r="G1576">
            <v>71717370</v>
          </cell>
          <cell r="H1576">
            <v>795105</v>
          </cell>
          <cell r="I1576">
            <v>50169235</v>
          </cell>
        </row>
        <row r="1577">
          <cell r="A1577">
            <v>420230</v>
          </cell>
          <cell r="B1577" t="str">
            <v>BIGUACU</v>
          </cell>
          <cell r="C1577" t="str">
            <v>SC</v>
          </cell>
          <cell r="D1577">
            <v>763204</v>
          </cell>
          <cell r="E1577">
            <v>215217669</v>
          </cell>
          <cell r="F1577">
            <v>419009</v>
          </cell>
          <cell r="G1577">
            <v>215189593</v>
          </cell>
          <cell r="H1577">
            <v>1197</v>
          </cell>
          <cell r="I1577">
            <v>6585198</v>
          </cell>
        </row>
        <row r="1578">
          <cell r="A1578">
            <v>291080</v>
          </cell>
          <cell r="B1578" t="str">
            <v>FEIRA DE SANTANA</v>
          </cell>
          <cell r="C1578" t="str">
            <v>BA</v>
          </cell>
          <cell r="D1578">
            <v>750203</v>
          </cell>
          <cell r="E1578">
            <v>668437046</v>
          </cell>
          <cell r="F1578">
            <v>968273</v>
          </cell>
          <cell r="G1578">
            <v>1189889140</v>
          </cell>
          <cell r="H1578">
            <v>1583823</v>
          </cell>
          <cell r="I1578">
            <v>1063528849</v>
          </cell>
        </row>
        <row r="1579">
          <cell r="A1579">
            <v>510268</v>
          </cell>
          <cell r="B1579" t="str">
            <v>CAMPOS DE JULIO</v>
          </cell>
          <cell r="C1579" t="str">
            <v>MT</v>
          </cell>
          <cell r="D1579">
            <v>3388</v>
          </cell>
          <cell r="E1579">
            <v>555066</v>
          </cell>
          <cell r="F1579">
            <v>96876</v>
          </cell>
          <cell r="G1579">
            <v>8274175</v>
          </cell>
          <cell r="H1579">
            <v>107749</v>
          </cell>
          <cell r="I1579">
            <v>8512644</v>
          </cell>
        </row>
        <row r="1580">
          <cell r="A1580">
            <v>411330</v>
          </cell>
          <cell r="B1580" t="str">
            <v>LARANJEIRAS DO SUL</v>
          </cell>
          <cell r="C1580" t="str">
            <v>PR</v>
          </cell>
          <cell r="D1580">
            <v>318608</v>
          </cell>
          <cell r="E1580">
            <v>54189618</v>
          </cell>
          <cell r="F1580">
            <v>485943</v>
          </cell>
          <cell r="G1580">
            <v>55993271</v>
          </cell>
          <cell r="H1580">
            <v>183353</v>
          </cell>
          <cell r="I1580">
            <v>54859902</v>
          </cell>
        </row>
        <row r="1581">
          <cell r="A1581">
            <v>351512</v>
          </cell>
          <cell r="B1581" t="str">
            <v>EMILIANOPOLIS</v>
          </cell>
          <cell r="C1581" t="str">
            <v>SP</v>
          </cell>
          <cell r="F1581">
            <v>74</v>
          </cell>
          <cell r="G1581">
            <v>2021933</v>
          </cell>
          <cell r="H1581">
            <v>15636</v>
          </cell>
          <cell r="I1581">
            <v>1127859</v>
          </cell>
        </row>
        <row r="1582">
          <cell r="A1582">
            <v>432140</v>
          </cell>
          <cell r="B1582" t="str">
            <v>TENENTE PORTELA</v>
          </cell>
          <cell r="C1582" t="str">
            <v>RS</v>
          </cell>
          <cell r="D1582">
            <v>3365</v>
          </cell>
          <cell r="E1582">
            <v>28251371</v>
          </cell>
          <cell r="F1582">
            <v>20035</v>
          </cell>
          <cell r="G1582">
            <v>55667977</v>
          </cell>
          <cell r="H1582">
            <v>17088</v>
          </cell>
          <cell r="I1582">
            <v>46823579</v>
          </cell>
        </row>
        <row r="1583">
          <cell r="A1583">
            <v>410910</v>
          </cell>
          <cell r="B1583" t="str">
            <v>GUAPOREMA</v>
          </cell>
          <cell r="C1583" t="str">
            <v>PR</v>
          </cell>
          <cell r="D1583">
            <v>364</v>
          </cell>
          <cell r="E1583">
            <v>2958184</v>
          </cell>
          <cell r="F1583">
            <v>4723</v>
          </cell>
          <cell r="G1583">
            <v>10451101</v>
          </cell>
          <cell r="H1583">
            <v>291</v>
          </cell>
          <cell r="I1583">
            <v>9822917</v>
          </cell>
        </row>
        <row r="1584">
          <cell r="A1584">
            <v>410965</v>
          </cell>
          <cell r="B1584" t="str">
            <v>HONORIO SERPA</v>
          </cell>
          <cell r="C1584" t="str">
            <v>PR</v>
          </cell>
          <cell r="D1584">
            <v>17129</v>
          </cell>
          <cell r="E1584">
            <v>5388160</v>
          </cell>
          <cell r="F1584">
            <v>9362</v>
          </cell>
          <cell r="G1584">
            <v>5322290</v>
          </cell>
          <cell r="H1584">
            <v>304</v>
          </cell>
          <cell r="I1584">
            <v>34810</v>
          </cell>
        </row>
        <row r="1585">
          <cell r="A1585">
            <v>351910</v>
          </cell>
          <cell r="B1585" t="str">
            <v>IACANGA</v>
          </cell>
          <cell r="C1585" t="str">
            <v>SP</v>
          </cell>
          <cell r="D1585">
            <v>259895</v>
          </cell>
          <cell r="E1585">
            <v>14993195</v>
          </cell>
          <cell r="F1585">
            <v>226690</v>
          </cell>
          <cell r="G1585">
            <v>12901279</v>
          </cell>
          <cell r="H1585">
            <v>275903</v>
          </cell>
          <cell r="I1585">
            <v>17443558</v>
          </cell>
        </row>
        <row r="1586">
          <cell r="A1586">
            <v>410754</v>
          </cell>
          <cell r="B1586" t="str">
            <v>ESPIGAO ALTO DO IGUACU</v>
          </cell>
          <cell r="C1586" t="str">
            <v>PR</v>
          </cell>
          <cell r="D1586">
            <v>223</v>
          </cell>
          <cell r="E1586">
            <v>3696996</v>
          </cell>
          <cell r="F1586">
            <v>250</v>
          </cell>
          <cell r="G1586">
            <v>3582761</v>
          </cell>
          <cell r="H1586">
            <v>2460</v>
          </cell>
          <cell r="I1586">
            <v>3538409</v>
          </cell>
        </row>
        <row r="1587">
          <cell r="A1587">
            <v>352960</v>
          </cell>
          <cell r="B1587" t="str">
            <v>MERIDIANO</v>
          </cell>
          <cell r="C1587" t="str">
            <v>SP</v>
          </cell>
          <cell r="D1587">
            <v>805</v>
          </cell>
          <cell r="E1587">
            <v>3832860</v>
          </cell>
          <cell r="F1587">
            <v>353</v>
          </cell>
          <cell r="G1587">
            <v>2297134</v>
          </cell>
          <cell r="H1587">
            <v>277</v>
          </cell>
          <cell r="I1587">
            <v>3149394</v>
          </cell>
        </row>
        <row r="1588">
          <cell r="A1588">
            <v>352070</v>
          </cell>
          <cell r="B1588" t="str">
            <v>INDIAPORA</v>
          </cell>
          <cell r="C1588" t="str">
            <v>SP</v>
          </cell>
          <cell r="E1588">
            <v>655767</v>
          </cell>
          <cell r="F1588">
            <v>125</v>
          </cell>
          <cell r="G1588">
            <v>1685159</v>
          </cell>
          <cell r="I1588">
            <v>2067552</v>
          </cell>
        </row>
        <row r="1589">
          <cell r="A1589">
            <v>500430</v>
          </cell>
          <cell r="B1589" t="str">
            <v>IGUATEMI</v>
          </cell>
          <cell r="C1589" t="str">
            <v>MS</v>
          </cell>
          <cell r="F1589">
            <v>14710</v>
          </cell>
          <cell r="G1589">
            <v>17859142</v>
          </cell>
          <cell r="H1589">
            <v>10536</v>
          </cell>
          <cell r="I1589">
            <v>21126978</v>
          </cell>
        </row>
        <row r="1590">
          <cell r="A1590">
            <v>410260</v>
          </cell>
          <cell r="B1590" t="str">
            <v>BARRACAO</v>
          </cell>
          <cell r="C1590" t="str">
            <v>PR</v>
          </cell>
          <cell r="D1590">
            <v>16228</v>
          </cell>
          <cell r="E1590">
            <v>29083004</v>
          </cell>
          <cell r="F1590">
            <v>256663</v>
          </cell>
          <cell r="G1590">
            <v>19463444</v>
          </cell>
          <cell r="H1590">
            <v>16079</v>
          </cell>
          <cell r="I1590">
            <v>15681803</v>
          </cell>
        </row>
        <row r="1591">
          <cell r="A1591">
            <v>352590</v>
          </cell>
          <cell r="B1591" t="str">
            <v>JUNDIAI</v>
          </cell>
          <cell r="C1591" t="str">
            <v>SP</v>
          </cell>
          <cell r="D1591">
            <v>9284788</v>
          </cell>
          <cell r="E1591">
            <v>1212278378</v>
          </cell>
          <cell r="F1591">
            <v>7474709</v>
          </cell>
          <cell r="G1591">
            <v>1152927873</v>
          </cell>
          <cell r="H1591">
            <v>8737911</v>
          </cell>
          <cell r="I1591">
            <v>1151656636</v>
          </cell>
        </row>
        <row r="1592">
          <cell r="A1592">
            <v>412730</v>
          </cell>
          <cell r="B1592" t="str">
            <v>TERRA RICA</v>
          </cell>
          <cell r="C1592" t="str">
            <v>PR</v>
          </cell>
          <cell r="D1592">
            <v>16021</v>
          </cell>
          <cell r="E1592">
            <v>10433746</v>
          </cell>
          <cell r="F1592">
            <v>48440</v>
          </cell>
          <cell r="G1592">
            <v>37020117</v>
          </cell>
          <cell r="H1592">
            <v>107175</v>
          </cell>
          <cell r="I1592">
            <v>36541828</v>
          </cell>
        </row>
        <row r="1593">
          <cell r="A1593">
            <v>430300</v>
          </cell>
          <cell r="B1593" t="str">
            <v>CACHOEIRA DO SUL</v>
          </cell>
          <cell r="C1593" t="str">
            <v>RS</v>
          </cell>
          <cell r="D1593">
            <v>93</v>
          </cell>
          <cell r="E1593">
            <v>2086256</v>
          </cell>
          <cell r="F1593">
            <v>3350</v>
          </cell>
          <cell r="G1593">
            <v>7877285</v>
          </cell>
          <cell r="H1593">
            <v>3040</v>
          </cell>
          <cell r="I1593">
            <v>3249142</v>
          </cell>
        </row>
        <row r="1594">
          <cell r="A1594">
            <v>430700</v>
          </cell>
          <cell r="B1594" t="str">
            <v>ERECHIM</v>
          </cell>
          <cell r="C1594" t="str">
            <v>RS</v>
          </cell>
          <cell r="D1594">
            <v>50110</v>
          </cell>
          <cell r="F1594">
            <v>1862338</v>
          </cell>
          <cell r="G1594">
            <v>45766665</v>
          </cell>
          <cell r="H1594">
            <v>1778918</v>
          </cell>
          <cell r="I1594">
            <v>103176459</v>
          </cell>
        </row>
        <row r="1595">
          <cell r="A1595">
            <v>510627</v>
          </cell>
          <cell r="B1595" t="str">
            <v>NOVO HORIZONTE DO NORTE</v>
          </cell>
          <cell r="C1595" t="str">
            <v>MT</v>
          </cell>
          <cell r="D1595">
            <v>2050</v>
          </cell>
          <cell r="E1595">
            <v>968084</v>
          </cell>
          <cell r="F1595">
            <v>47151</v>
          </cell>
          <cell r="G1595">
            <v>6876586</v>
          </cell>
          <cell r="H1595">
            <v>50025</v>
          </cell>
          <cell r="I1595">
            <v>4769609</v>
          </cell>
        </row>
        <row r="1596">
          <cell r="A1596">
            <v>430087</v>
          </cell>
          <cell r="B1596" t="str">
            <v>ARARICA</v>
          </cell>
          <cell r="C1596" t="str">
            <v>RS</v>
          </cell>
        </row>
        <row r="1597">
          <cell r="A1597">
            <v>510350</v>
          </cell>
          <cell r="B1597" t="str">
            <v>DIAMANTINO</v>
          </cell>
          <cell r="C1597" t="str">
            <v>MT</v>
          </cell>
          <cell r="E1597">
            <v>1112690</v>
          </cell>
          <cell r="F1597">
            <v>20319</v>
          </cell>
          <cell r="G1597">
            <v>4996707</v>
          </cell>
          <cell r="H1597">
            <v>169379</v>
          </cell>
          <cell r="I1597">
            <v>23803404</v>
          </cell>
        </row>
        <row r="1598">
          <cell r="A1598">
            <v>421010</v>
          </cell>
          <cell r="B1598" t="str">
            <v>MAFRA</v>
          </cell>
          <cell r="C1598" t="str">
            <v>SC</v>
          </cell>
          <cell r="D1598">
            <v>505627</v>
          </cell>
          <cell r="F1598">
            <v>559057</v>
          </cell>
          <cell r="G1598">
            <v>14583053</v>
          </cell>
          <cell r="H1598">
            <v>615084</v>
          </cell>
          <cell r="I1598">
            <v>40829059</v>
          </cell>
        </row>
        <row r="1599">
          <cell r="A1599">
            <v>510305</v>
          </cell>
          <cell r="B1599" t="str">
            <v>CLAUDIA</v>
          </cell>
          <cell r="C1599" t="str">
            <v>MT</v>
          </cell>
          <cell r="D1599">
            <v>68382</v>
          </cell>
          <cell r="E1599">
            <v>1386957</v>
          </cell>
          <cell r="F1599">
            <v>153810</v>
          </cell>
          <cell r="G1599">
            <v>7982988</v>
          </cell>
          <cell r="H1599">
            <v>153241</v>
          </cell>
          <cell r="I1599">
            <v>13173290</v>
          </cell>
        </row>
        <row r="1600">
          <cell r="A1600">
            <v>430220</v>
          </cell>
          <cell r="B1600" t="str">
            <v>BOA VISTA DO BURICA</v>
          </cell>
          <cell r="C1600" t="str">
            <v>RS</v>
          </cell>
          <cell r="D1600">
            <v>8287</v>
          </cell>
          <cell r="E1600">
            <v>93534</v>
          </cell>
          <cell r="F1600">
            <v>1839</v>
          </cell>
          <cell r="G1600">
            <v>149105</v>
          </cell>
          <cell r="H1600">
            <v>1039</v>
          </cell>
          <cell r="I1600">
            <v>17168</v>
          </cell>
        </row>
        <row r="1601">
          <cell r="A1601">
            <v>430210</v>
          </cell>
          <cell r="B1601" t="str">
            <v>BENTO GONCALVES</v>
          </cell>
          <cell r="C1601" t="str">
            <v>RS</v>
          </cell>
          <cell r="F1601">
            <v>1130621</v>
          </cell>
          <cell r="G1601">
            <v>3650867</v>
          </cell>
          <cell r="H1601">
            <v>1951579</v>
          </cell>
          <cell r="I1601">
            <v>138073342</v>
          </cell>
        </row>
        <row r="1602">
          <cell r="A1602">
            <v>432230</v>
          </cell>
          <cell r="B1602" t="str">
            <v>TUPARENDI</v>
          </cell>
          <cell r="C1602" t="str">
            <v>RS</v>
          </cell>
          <cell r="F1602">
            <v>822</v>
          </cell>
          <cell r="G1602">
            <v>91807</v>
          </cell>
          <cell r="H1602">
            <v>1071</v>
          </cell>
          <cell r="I1602">
            <v>95389</v>
          </cell>
        </row>
        <row r="1603">
          <cell r="A1603">
            <v>431115</v>
          </cell>
          <cell r="B1603" t="str">
            <v>JOIA</v>
          </cell>
          <cell r="C1603" t="str">
            <v>RS</v>
          </cell>
          <cell r="F1603">
            <v>36</v>
          </cell>
          <cell r="G1603">
            <v>3389473</v>
          </cell>
          <cell r="H1603">
            <v>37557</v>
          </cell>
          <cell r="I1603">
            <v>10767930</v>
          </cell>
        </row>
        <row r="1604">
          <cell r="A1604">
            <v>431170</v>
          </cell>
          <cell r="B1604" t="str">
            <v>MACHADINHO</v>
          </cell>
          <cell r="C1604" t="str">
            <v>RS</v>
          </cell>
          <cell r="D1604">
            <v>48845</v>
          </cell>
          <cell r="E1604">
            <v>7657620</v>
          </cell>
          <cell r="F1604">
            <v>2280</v>
          </cell>
          <cell r="G1604">
            <v>5262087</v>
          </cell>
          <cell r="H1604">
            <v>15661</v>
          </cell>
          <cell r="I1604">
            <v>1586536</v>
          </cell>
        </row>
        <row r="1605">
          <cell r="A1605">
            <v>410165</v>
          </cell>
          <cell r="B1605" t="str">
            <v>ARAPUA</v>
          </cell>
          <cell r="C1605" t="str">
            <v>PR</v>
          </cell>
          <cell r="F1605">
            <v>74543</v>
          </cell>
          <cell r="H1605">
            <v>101788</v>
          </cell>
          <cell r="I1605">
            <v>6075066</v>
          </cell>
        </row>
        <row r="1606">
          <cell r="A1606">
            <v>431308</v>
          </cell>
          <cell r="B1606" t="str">
            <v>NOVA PADUA</v>
          </cell>
          <cell r="C1606" t="str">
            <v>RS</v>
          </cell>
        </row>
        <row r="1607">
          <cell r="A1607">
            <v>421000</v>
          </cell>
          <cell r="B1607" t="str">
            <v>LUIZ ALVES</v>
          </cell>
          <cell r="C1607" t="str">
            <v>SC</v>
          </cell>
          <cell r="D1607">
            <v>264866</v>
          </cell>
          <cell r="F1607">
            <v>261427</v>
          </cell>
          <cell r="H1607">
            <v>282280</v>
          </cell>
        </row>
        <row r="1608">
          <cell r="A1608">
            <v>421040</v>
          </cell>
          <cell r="B1608" t="str">
            <v>MARACAJA</v>
          </cell>
          <cell r="C1608" t="str">
            <v>SC</v>
          </cell>
          <cell r="D1608">
            <v>823</v>
          </cell>
          <cell r="F1608">
            <v>5193</v>
          </cell>
          <cell r="G1608">
            <v>1266266</v>
          </cell>
          <cell r="H1608">
            <v>1998</v>
          </cell>
          <cell r="I1608">
            <v>6260535</v>
          </cell>
        </row>
        <row r="1609">
          <cell r="A1609">
            <v>411915</v>
          </cell>
          <cell r="B1609" t="str">
            <v>PINHAIS</v>
          </cell>
          <cell r="C1609" t="str">
            <v>PR</v>
          </cell>
          <cell r="F1609">
            <v>123685</v>
          </cell>
          <cell r="G1609">
            <v>656070</v>
          </cell>
          <cell r="H1609">
            <v>953923</v>
          </cell>
          <cell r="I1609">
            <v>40004420</v>
          </cell>
        </row>
        <row r="1610">
          <cell r="A1610">
            <v>432220</v>
          </cell>
          <cell r="B1610" t="str">
            <v>TUPANCIRETA</v>
          </cell>
          <cell r="C1610" t="str">
            <v>RS</v>
          </cell>
          <cell r="D1610">
            <v>3684</v>
          </cell>
          <cell r="E1610">
            <v>3785001</v>
          </cell>
          <cell r="F1610">
            <v>24581</v>
          </cell>
          <cell r="G1610">
            <v>326241</v>
          </cell>
          <cell r="H1610">
            <v>6331</v>
          </cell>
          <cell r="I1610">
            <v>2038774</v>
          </cell>
        </row>
        <row r="1611">
          <cell r="A1611">
            <v>421755</v>
          </cell>
          <cell r="B1611" t="str">
            <v>SERRA ALTA</v>
          </cell>
          <cell r="C1611" t="str">
            <v>SC</v>
          </cell>
          <cell r="F1611">
            <v>19857</v>
          </cell>
          <cell r="G1611">
            <v>585116</v>
          </cell>
          <cell r="H1611">
            <v>9296</v>
          </cell>
          <cell r="I1611">
            <v>1932329</v>
          </cell>
        </row>
        <row r="1612">
          <cell r="A1612">
            <v>411605</v>
          </cell>
          <cell r="B1612" t="str">
            <v>MISSAL</v>
          </cell>
          <cell r="C1612" t="str">
            <v>PR</v>
          </cell>
          <cell r="F1612">
            <v>5712</v>
          </cell>
          <cell r="G1612">
            <v>144567</v>
          </cell>
          <cell r="H1612">
            <v>3874</v>
          </cell>
          <cell r="I1612">
            <v>1981193</v>
          </cell>
        </row>
        <row r="1613">
          <cell r="A1613">
            <v>314015</v>
          </cell>
          <cell r="B1613" t="str">
            <v>MARIO CAMPOS</v>
          </cell>
          <cell r="C1613" t="str">
            <v>MG</v>
          </cell>
          <cell r="F1613">
            <v>10</v>
          </cell>
          <cell r="G1613">
            <v>1242102</v>
          </cell>
        </row>
        <row r="1614">
          <cell r="A1614">
            <v>431920</v>
          </cell>
          <cell r="B1614" t="str">
            <v>SAO NICOLAU</v>
          </cell>
          <cell r="C1614" t="str">
            <v>RS</v>
          </cell>
          <cell r="F1614">
            <v>73771</v>
          </cell>
          <cell r="G1614">
            <v>71538</v>
          </cell>
          <cell r="H1614">
            <v>440</v>
          </cell>
          <cell r="I1614">
            <v>48143</v>
          </cell>
        </row>
        <row r="1615">
          <cell r="A1615">
            <v>410753</v>
          </cell>
          <cell r="B1615" t="str">
            <v>ENTRE RIOS DO OESTE</v>
          </cell>
          <cell r="C1615" t="str">
            <v>PR</v>
          </cell>
          <cell r="I1615">
            <v>526852</v>
          </cell>
        </row>
        <row r="1616">
          <cell r="A1616">
            <v>412050</v>
          </cell>
          <cell r="B1616" t="str">
            <v>PRIMEIRO DE MAIO</v>
          </cell>
          <cell r="C1616" t="str">
            <v>PR</v>
          </cell>
          <cell r="F1616">
            <v>63442</v>
          </cell>
          <cell r="H1616">
            <v>102795</v>
          </cell>
          <cell r="I1616">
            <v>1440065</v>
          </cell>
        </row>
        <row r="1617">
          <cell r="A1617">
            <v>312770</v>
          </cell>
          <cell r="B1617" t="str">
            <v>GOVERNADOR VALADARES</v>
          </cell>
          <cell r="C1617" t="str">
            <v>MG</v>
          </cell>
          <cell r="D1617">
            <v>2815</v>
          </cell>
          <cell r="F1617">
            <v>260786</v>
          </cell>
          <cell r="G1617">
            <v>2000597</v>
          </cell>
        </row>
        <row r="1618">
          <cell r="A1618">
            <v>411690</v>
          </cell>
          <cell r="B1618" t="str">
            <v>NOVA ESPERANCA</v>
          </cell>
          <cell r="C1618" t="str">
            <v>PR</v>
          </cell>
          <cell r="D1618">
            <v>1227</v>
          </cell>
          <cell r="F1618">
            <v>279685</v>
          </cell>
          <cell r="G1618">
            <v>961239</v>
          </cell>
          <cell r="H1618">
            <v>308428</v>
          </cell>
          <cell r="I1618">
            <v>10496507</v>
          </cell>
        </row>
        <row r="1619">
          <cell r="A1619">
            <v>316840</v>
          </cell>
          <cell r="B1619" t="str">
            <v>TARUMIRIM</v>
          </cell>
          <cell r="C1619" t="str">
            <v>MG</v>
          </cell>
          <cell r="F1619">
            <v>4733</v>
          </cell>
          <cell r="G1619">
            <v>360</v>
          </cell>
        </row>
        <row r="1620">
          <cell r="A1620">
            <v>432057</v>
          </cell>
          <cell r="B1620" t="str">
            <v>SETE DE SETEMBRO</v>
          </cell>
          <cell r="C1620" t="str">
            <v>RS</v>
          </cell>
          <cell r="G1620">
            <v>47610</v>
          </cell>
          <cell r="I1620">
            <v>4773</v>
          </cell>
        </row>
        <row r="1621">
          <cell r="A1621">
            <v>310110</v>
          </cell>
          <cell r="B1621" t="str">
            <v>AIMORES</v>
          </cell>
          <cell r="C1621" t="str">
            <v>MG</v>
          </cell>
          <cell r="F1621">
            <v>5980</v>
          </cell>
          <cell r="G1621">
            <v>382308</v>
          </cell>
        </row>
        <row r="1622">
          <cell r="A1622">
            <v>314070</v>
          </cell>
          <cell r="B1622" t="str">
            <v>MATEUS LEME</v>
          </cell>
          <cell r="C1622" t="str">
            <v>MG</v>
          </cell>
          <cell r="G1622">
            <v>3332869</v>
          </cell>
        </row>
        <row r="1623">
          <cell r="A1623">
            <v>310960</v>
          </cell>
          <cell r="B1623" t="str">
            <v>CACHOEIRA DA PRATA</v>
          </cell>
          <cell r="C1623" t="str">
            <v>MG</v>
          </cell>
          <cell r="F1623">
            <v>21870</v>
          </cell>
          <cell r="G1623">
            <v>13</v>
          </cell>
        </row>
        <row r="1624">
          <cell r="A1624">
            <v>316990</v>
          </cell>
          <cell r="B1624" t="str">
            <v>UBA</v>
          </cell>
          <cell r="C1624" t="str">
            <v>MG</v>
          </cell>
          <cell r="F1624">
            <v>38553</v>
          </cell>
          <cell r="G1624">
            <v>1321</v>
          </cell>
        </row>
        <row r="1625">
          <cell r="A1625">
            <v>316720</v>
          </cell>
          <cell r="B1625" t="str">
            <v>SETE LAGOAS</v>
          </cell>
          <cell r="C1625" t="str">
            <v>MG</v>
          </cell>
          <cell r="F1625">
            <v>50102</v>
          </cell>
          <cell r="G1625">
            <v>465557</v>
          </cell>
        </row>
        <row r="1626">
          <cell r="A1626">
            <v>310010</v>
          </cell>
          <cell r="B1626" t="str">
            <v>ABADIA DOS DOURADOS</v>
          </cell>
          <cell r="C1626" t="str">
            <v>MG</v>
          </cell>
          <cell r="D1626">
            <v>165</v>
          </cell>
          <cell r="F1626">
            <v>1865</v>
          </cell>
          <cell r="G1626">
            <v>13297</v>
          </cell>
        </row>
        <row r="1627">
          <cell r="A1627">
            <v>313420</v>
          </cell>
          <cell r="B1627" t="str">
            <v>ITUIUTABA</v>
          </cell>
          <cell r="C1627" t="str">
            <v>MG</v>
          </cell>
          <cell r="F1627">
            <v>23391</v>
          </cell>
          <cell r="G1627">
            <v>100388</v>
          </cell>
        </row>
        <row r="1628">
          <cell r="A1628">
            <v>316165</v>
          </cell>
          <cell r="B1628" t="str">
            <v>SAO GERALDO DO BAIXIO</v>
          </cell>
          <cell r="C1628" t="str">
            <v>MG</v>
          </cell>
          <cell r="G1628">
            <v>8</v>
          </cell>
        </row>
        <row r="1629">
          <cell r="A1629">
            <v>430957</v>
          </cell>
          <cell r="B1629" t="str">
            <v>HERVEIRAS</v>
          </cell>
          <cell r="C1629" t="str">
            <v>RS</v>
          </cell>
          <cell r="H1629">
            <v>4</v>
          </cell>
          <cell r="I1629">
            <v>1500</v>
          </cell>
        </row>
        <row r="1630">
          <cell r="A1630">
            <v>311360</v>
          </cell>
          <cell r="B1630" t="str">
            <v>CAREACU</v>
          </cell>
          <cell r="C1630" t="str">
            <v>MG</v>
          </cell>
          <cell r="G1630">
            <v>34418</v>
          </cell>
        </row>
        <row r="1631">
          <cell r="A1631">
            <v>312670</v>
          </cell>
          <cell r="B1631" t="str">
            <v>FRANCISCO SA</v>
          </cell>
          <cell r="C1631" t="str">
            <v>MG</v>
          </cell>
          <cell r="G1631">
            <v>4188</v>
          </cell>
        </row>
        <row r="1632">
          <cell r="A1632">
            <v>421400</v>
          </cell>
          <cell r="B1632" t="str">
            <v>PRESIDENTE GETULIO</v>
          </cell>
          <cell r="C1632" t="str">
            <v>SC</v>
          </cell>
          <cell r="D1632">
            <v>29510</v>
          </cell>
          <cell r="F1632">
            <v>51184</v>
          </cell>
          <cell r="H1632">
            <v>71899</v>
          </cell>
        </row>
        <row r="1633">
          <cell r="A1633">
            <v>315800</v>
          </cell>
          <cell r="B1633" t="str">
            <v>SANTA MARIA DE ITABIRA</v>
          </cell>
          <cell r="C1633" t="str">
            <v>MG</v>
          </cell>
          <cell r="F1633">
            <v>2305</v>
          </cell>
        </row>
        <row r="1634">
          <cell r="A1634">
            <v>315200</v>
          </cell>
          <cell r="B1634" t="str">
            <v>POMPEU</v>
          </cell>
          <cell r="C1634" t="str">
            <v>MG</v>
          </cell>
          <cell r="F1634">
            <v>2082</v>
          </cell>
        </row>
        <row r="1635">
          <cell r="A1635">
            <v>310460</v>
          </cell>
          <cell r="B1635" t="str">
            <v>ASTOLFO DUTRA</v>
          </cell>
          <cell r="C1635" t="str">
            <v>MG</v>
          </cell>
          <cell r="F1635">
            <v>10</v>
          </cell>
        </row>
        <row r="1636">
          <cell r="A1636">
            <v>312900</v>
          </cell>
          <cell r="B1636" t="str">
            <v>GUIRICEMA</v>
          </cell>
          <cell r="C1636" t="str">
            <v>MG</v>
          </cell>
          <cell r="F1636">
            <v>252</v>
          </cell>
        </row>
        <row r="1637">
          <cell r="A1637">
            <v>315290</v>
          </cell>
          <cell r="B1637" t="str">
            <v>PRATAPOLIS</v>
          </cell>
          <cell r="C1637" t="str">
            <v>MG</v>
          </cell>
          <cell r="F1637">
            <v>5</v>
          </cell>
        </row>
        <row r="1638">
          <cell r="A1638">
            <v>411760</v>
          </cell>
          <cell r="B1638" t="str">
            <v>PALMAS</v>
          </cell>
          <cell r="C1638" t="str">
            <v>PR</v>
          </cell>
          <cell r="D1638">
            <v>705348</v>
          </cell>
          <cell r="E1638">
            <v>24612909</v>
          </cell>
          <cell r="F1638">
            <v>586153</v>
          </cell>
          <cell r="G1638">
            <v>40151978</v>
          </cell>
          <cell r="H1638">
            <v>482744</v>
          </cell>
          <cell r="I1638">
            <v>64421839</v>
          </cell>
        </row>
        <row r="1639">
          <cell r="A1639">
            <v>500440</v>
          </cell>
          <cell r="B1639" t="str">
            <v>INOCENCIA</v>
          </cell>
          <cell r="C1639" t="str">
            <v>MS</v>
          </cell>
          <cell r="D1639">
            <v>50716</v>
          </cell>
          <cell r="E1639">
            <v>5782783</v>
          </cell>
          <cell r="F1639">
            <v>67783</v>
          </cell>
          <cell r="G1639">
            <v>8269189</v>
          </cell>
          <cell r="H1639">
            <v>74163</v>
          </cell>
          <cell r="I1639">
            <v>10063463</v>
          </cell>
        </row>
        <row r="1640">
          <cell r="A1640">
            <v>421315</v>
          </cell>
          <cell r="B1640" t="str">
            <v>PLANALTO ALEGRE</v>
          </cell>
          <cell r="C1640" t="str">
            <v>SC</v>
          </cell>
          <cell r="E1640">
            <v>4560559</v>
          </cell>
          <cell r="G1640">
            <v>4787043</v>
          </cell>
          <cell r="I1640">
            <v>401967</v>
          </cell>
        </row>
        <row r="1641">
          <cell r="A1641">
            <v>411585</v>
          </cell>
          <cell r="B1641" t="str">
            <v>MERCEDES</v>
          </cell>
          <cell r="C1641" t="str">
            <v>PR</v>
          </cell>
          <cell r="D1641">
            <v>2822</v>
          </cell>
          <cell r="E1641">
            <v>9627001</v>
          </cell>
          <cell r="F1641">
            <v>3635</v>
          </cell>
          <cell r="G1641">
            <v>10165714</v>
          </cell>
          <cell r="H1641">
            <v>0</v>
          </cell>
          <cell r="I1641">
            <v>73792</v>
          </cell>
        </row>
        <row r="1642">
          <cell r="A1642">
            <v>421185</v>
          </cell>
          <cell r="B1642" t="str">
            <v>OURO VERDE</v>
          </cell>
          <cell r="C1642" t="str">
            <v>SC</v>
          </cell>
          <cell r="D1642">
            <v>9596</v>
          </cell>
          <cell r="E1642">
            <v>1534886</v>
          </cell>
          <cell r="F1642">
            <v>152</v>
          </cell>
          <cell r="G1642">
            <v>2673668</v>
          </cell>
          <cell r="H1642">
            <v>183</v>
          </cell>
          <cell r="I1642">
            <v>5026769</v>
          </cell>
        </row>
        <row r="1643">
          <cell r="A1643">
            <v>431150</v>
          </cell>
          <cell r="B1643" t="str">
            <v>LAVRAS DO SUL</v>
          </cell>
          <cell r="C1643" t="str">
            <v>RS</v>
          </cell>
          <cell r="E1643">
            <v>3664856</v>
          </cell>
          <cell r="G1643">
            <v>3707656</v>
          </cell>
          <cell r="I1643">
            <v>3380370</v>
          </cell>
        </row>
        <row r="1644">
          <cell r="A1644">
            <v>430890</v>
          </cell>
          <cell r="B1644" t="str">
            <v>GETULIO VARGAS</v>
          </cell>
          <cell r="C1644" t="str">
            <v>RS</v>
          </cell>
          <cell r="D1644">
            <v>142388</v>
          </cell>
          <cell r="E1644">
            <v>8787321</v>
          </cell>
          <cell r="F1644">
            <v>214008</v>
          </cell>
          <cell r="G1644">
            <v>8141565</v>
          </cell>
          <cell r="H1644">
            <v>207690</v>
          </cell>
          <cell r="I1644">
            <v>10704666</v>
          </cell>
        </row>
        <row r="1645">
          <cell r="A1645">
            <v>432254</v>
          </cell>
          <cell r="B1645" t="str">
            <v>VALE REAL</v>
          </cell>
          <cell r="C1645" t="str">
            <v>RS</v>
          </cell>
          <cell r="D1645">
            <v>1680</v>
          </cell>
          <cell r="E1645">
            <v>407841</v>
          </cell>
          <cell r="G1645">
            <v>307534</v>
          </cell>
        </row>
        <row r="1646">
          <cell r="A1646">
            <v>421230</v>
          </cell>
          <cell r="B1646" t="str">
            <v>PAULO LOPES</v>
          </cell>
          <cell r="C1646" t="str">
            <v>SC</v>
          </cell>
          <cell r="D1646">
            <v>285861</v>
          </cell>
          <cell r="E1646">
            <v>12572159</v>
          </cell>
          <cell r="F1646">
            <v>266840</v>
          </cell>
          <cell r="G1646">
            <v>17389616</v>
          </cell>
          <cell r="H1646">
            <v>203389</v>
          </cell>
          <cell r="I1646">
            <v>11158070</v>
          </cell>
        </row>
        <row r="1647">
          <cell r="A1647">
            <v>432240</v>
          </cell>
          <cell r="B1647" t="str">
            <v>URUGUAIANA</v>
          </cell>
          <cell r="C1647" t="str">
            <v>RS</v>
          </cell>
          <cell r="D1647">
            <v>551741</v>
          </cell>
          <cell r="F1647">
            <v>594721</v>
          </cell>
          <cell r="G1647">
            <v>12206351</v>
          </cell>
          <cell r="H1647">
            <v>740628</v>
          </cell>
          <cell r="I1647">
            <v>43547000</v>
          </cell>
        </row>
        <row r="1648">
          <cell r="A1648">
            <v>353810</v>
          </cell>
          <cell r="B1648" t="str">
            <v>PINDORAMA</v>
          </cell>
          <cell r="C1648" t="str">
            <v>SP</v>
          </cell>
        </row>
        <row r="1649">
          <cell r="A1649">
            <v>430512</v>
          </cell>
          <cell r="B1649" t="str">
            <v>CERRITO</v>
          </cell>
          <cell r="C1649" t="str">
            <v>RS</v>
          </cell>
          <cell r="D1649">
            <v>1599</v>
          </cell>
          <cell r="E1649">
            <v>3462021</v>
          </cell>
          <cell r="F1649">
            <v>926</v>
          </cell>
          <cell r="G1649">
            <v>2297057</v>
          </cell>
          <cell r="H1649">
            <v>445</v>
          </cell>
          <cell r="I1649">
            <v>2462256</v>
          </cell>
        </row>
        <row r="1650">
          <cell r="A1650">
            <v>410850</v>
          </cell>
          <cell r="B1650" t="str">
            <v>GENERAL CARNEIRO</v>
          </cell>
          <cell r="C1650" t="str">
            <v>PR</v>
          </cell>
          <cell r="D1650">
            <v>20</v>
          </cell>
          <cell r="F1650">
            <v>266</v>
          </cell>
          <cell r="G1650">
            <v>109522</v>
          </cell>
          <cell r="I1650">
            <v>59562</v>
          </cell>
        </row>
        <row r="1651">
          <cell r="A1651">
            <v>353520</v>
          </cell>
          <cell r="B1651" t="str">
            <v>PALMEIRA D'OESTE</v>
          </cell>
          <cell r="C1651" t="str">
            <v>SP</v>
          </cell>
        </row>
        <row r="1652">
          <cell r="A1652">
            <v>430820</v>
          </cell>
          <cell r="B1652" t="str">
            <v>FLORES DA CUNHA</v>
          </cell>
          <cell r="C1652" t="str">
            <v>RS</v>
          </cell>
          <cell r="H1652">
            <v>17443</v>
          </cell>
          <cell r="I1652">
            <v>560934</v>
          </cell>
        </row>
        <row r="1653">
          <cell r="A1653">
            <v>421500</v>
          </cell>
          <cell r="B1653" t="str">
            <v>RIO NEGRINHO</v>
          </cell>
          <cell r="C1653" t="str">
            <v>SC</v>
          </cell>
          <cell r="F1653">
            <v>173782</v>
          </cell>
          <cell r="G1653">
            <v>22770057</v>
          </cell>
          <cell r="H1653">
            <v>141592</v>
          </cell>
          <cell r="I1653">
            <v>28349399</v>
          </cell>
        </row>
        <row r="1654">
          <cell r="A1654">
            <v>500345</v>
          </cell>
          <cell r="B1654" t="str">
            <v>DEODAPOLIS</v>
          </cell>
          <cell r="C1654" t="str">
            <v>MS</v>
          </cell>
          <cell r="F1654">
            <v>205071</v>
          </cell>
          <cell r="G1654">
            <v>8607750</v>
          </cell>
          <cell r="H1654">
            <v>153074</v>
          </cell>
          <cell r="I1654">
            <v>11437284</v>
          </cell>
        </row>
        <row r="1655">
          <cell r="A1655">
            <v>410302</v>
          </cell>
          <cell r="B1655" t="str">
            <v>BOA ESPERANCA DO IGUACU</v>
          </cell>
          <cell r="C1655" t="str">
            <v>PR</v>
          </cell>
          <cell r="G1655">
            <v>1226787</v>
          </cell>
          <cell r="I1655">
            <v>336891</v>
          </cell>
        </row>
        <row r="1656">
          <cell r="A1656">
            <v>352880</v>
          </cell>
          <cell r="B1656" t="str">
            <v>MARACAI</v>
          </cell>
          <cell r="C1656" t="str">
            <v>SP</v>
          </cell>
          <cell r="D1656">
            <v>114801</v>
          </cell>
          <cell r="E1656">
            <v>13369800</v>
          </cell>
          <cell r="F1656">
            <v>95361</v>
          </cell>
          <cell r="G1656">
            <v>16011108</v>
          </cell>
          <cell r="H1656">
            <v>15459</v>
          </cell>
          <cell r="I1656">
            <v>4779031</v>
          </cell>
        </row>
        <row r="1657">
          <cell r="A1657">
            <v>351900</v>
          </cell>
          <cell r="B1657" t="str">
            <v>HERCULANDIA</v>
          </cell>
          <cell r="C1657" t="str">
            <v>SP</v>
          </cell>
          <cell r="F1657">
            <v>149950</v>
          </cell>
          <cell r="G1657">
            <v>970432</v>
          </cell>
          <cell r="H1657">
            <v>280415</v>
          </cell>
          <cell r="I1657">
            <v>2249257</v>
          </cell>
        </row>
        <row r="1658">
          <cell r="A1658">
            <v>353100</v>
          </cell>
          <cell r="B1658" t="str">
            <v>MONCOES</v>
          </cell>
          <cell r="C1658" t="str">
            <v>SP</v>
          </cell>
          <cell r="I1658">
            <v>1211943</v>
          </cell>
        </row>
        <row r="1659">
          <cell r="A1659">
            <v>420720</v>
          </cell>
          <cell r="B1659" t="str">
            <v>IMARUI</v>
          </cell>
          <cell r="C1659" t="str">
            <v>SC</v>
          </cell>
          <cell r="D1659">
            <v>28063</v>
          </cell>
          <cell r="F1659">
            <v>1441</v>
          </cell>
          <cell r="G1659">
            <v>2105333</v>
          </cell>
          <cell r="H1659">
            <v>26474</v>
          </cell>
          <cell r="I1659">
            <v>9249326</v>
          </cell>
        </row>
        <row r="1660">
          <cell r="A1660">
            <v>410800</v>
          </cell>
          <cell r="B1660" t="str">
            <v>FLORESTOPOLIS</v>
          </cell>
          <cell r="C1660" t="str">
            <v>PR</v>
          </cell>
          <cell r="D1660">
            <v>735</v>
          </cell>
          <cell r="E1660">
            <v>839946</v>
          </cell>
          <cell r="F1660">
            <v>112635</v>
          </cell>
          <cell r="H1660">
            <v>116925</v>
          </cell>
        </row>
        <row r="1661">
          <cell r="A1661">
            <v>353220</v>
          </cell>
          <cell r="B1661" t="str">
            <v>NARANDIBA</v>
          </cell>
          <cell r="C1661" t="str">
            <v>SP</v>
          </cell>
          <cell r="F1661">
            <v>17886</v>
          </cell>
          <cell r="G1661">
            <v>8925406</v>
          </cell>
          <cell r="H1661">
            <v>44892</v>
          </cell>
          <cell r="I1661">
            <v>13061815</v>
          </cell>
        </row>
        <row r="1662">
          <cell r="A1662">
            <v>430140</v>
          </cell>
          <cell r="B1662" t="str">
            <v>ARVOREZINHA</v>
          </cell>
          <cell r="C1662" t="str">
            <v>RS</v>
          </cell>
          <cell r="D1662">
            <v>138260</v>
          </cell>
          <cell r="E1662">
            <v>3386754</v>
          </cell>
          <cell r="F1662">
            <v>40558</v>
          </cell>
          <cell r="G1662">
            <v>6441671</v>
          </cell>
          <cell r="H1662">
            <v>97172</v>
          </cell>
          <cell r="I1662">
            <v>3239861</v>
          </cell>
        </row>
        <row r="1663">
          <cell r="A1663">
            <v>350700</v>
          </cell>
          <cell r="B1663" t="str">
            <v>BOITUVA</v>
          </cell>
          <cell r="C1663" t="str">
            <v>SP</v>
          </cell>
          <cell r="D1663">
            <v>609771</v>
          </cell>
          <cell r="E1663">
            <v>61516333</v>
          </cell>
          <cell r="F1663">
            <v>1117723</v>
          </cell>
          <cell r="G1663">
            <v>94352599</v>
          </cell>
          <cell r="H1663">
            <v>858726</v>
          </cell>
          <cell r="I1663">
            <v>71471703</v>
          </cell>
        </row>
        <row r="1664">
          <cell r="A1664">
            <v>430544</v>
          </cell>
          <cell r="B1664" t="str">
            <v>CHUVISCA</v>
          </cell>
          <cell r="C1664" t="str">
            <v>RS</v>
          </cell>
          <cell r="D1664">
            <v>497</v>
          </cell>
          <cell r="E1664">
            <v>7510</v>
          </cell>
          <cell r="F1664">
            <v>2516</v>
          </cell>
          <cell r="G1664">
            <v>54992</v>
          </cell>
          <cell r="H1664">
            <v>3309</v>
          </cell>
          <cell r="I1664">
            <v>117157</v>
          </cell>
        </row>
        <row r="1665">
          <cell r="A1665">
            <v>310670</v>
          </cell>
          <cell r="B1665" t="str">
            <v>BETIM</v>
          </cell>
          <cell r="C1665" t="str">
            <v>MG</v>
          </cell>
          <cell r="F1665">
            <v>5324</v>
          </cell>
          <cell r="G1665">
            <v>2805745</v>
          </cell>
        </row>
        <row r="1666">
          <cell r="A1666">
            <v>313840</v>
          </cell>
          <cell r="B1666" t="str">
            <v>LEOPOLDINA</v>
          </cell>
          <cell r="C1666" t="str">
            <v>MG</v>
          </cell>
          <cell r="F1666">
            <v>108018</v>
          </cell>
          <cell r="G1666">
            <v>110</v>
          </cell>
        </row>
        <row r="1667">
          <cell r="A1667">
            <v>316770</v>
          </cell>
          <cell r="B1667" t="str">
            <v>SOBRALIA</v>
          </cell>
          <cell r="C1667" t="str">
            <v>MG</v>
          </cell>
          <cell r="G1667">
            <v>657</v>
          </cell>
        </row>
        <row r="1668">
          <cell r="A1668">
            <v>310030</v>
          </cell>
          <cell r="B1668" t="str">
            <v>ABRE CAMPO</v>
          </cell>
          <cell r="C1668" t="str">
            <v>MG</v>
          </cell>
          <cell r="F1668">
            <v>63835</v>
          </cell>
          <cell r="G1668">
            <v>25929</v>
          </cell>
        </row>
        <row r="1669">
          <cell r="A1669">
            <v>313240</v>
          </cell>
          <cell r="B1669" t="str">
            <v>ITAJUBA</v>
          </cell>
          <cell r="C1669" t="str">
            <v>MG</v>
          </cell>
          <cell r="F1669">
            <v>16911</v>
          </cell>
          <cell r="G1669">
            <v>150</v>
          </cell>
        </row>
        <row r="1670">
          <cell r="A1670">
            <v>317110</v>
          </cell>
          <cell r="B1670" t="str">
            <v>VERISSIMO</v>
          </cell>
          <cell r="C1670" t="str">
            <v>MG</v>
          </cell>
          <cell r="G1670">
            <v>183977</v>
          </cell>
        </row>
        <row r="1671">
          <cell r="A1671">
            <v>314430</v>
          </cell>
          <cell r="B1671" t="str">
            <v>NANUQUE</v>
          </cell>
          <cell r="C1671" t="str">
            <v>MG</v>
          </cell>
          <cell r="F1671">
            <v>445</v>
          </cell>
          <cell r="G1671">
            <v>120</v>
          </cell>
        </row>
        <row r="1672">
          <cell r="A1672">
            <v>500627</v>
          </cell>
          <cell r="B1672" t="str">
            <v>PARAISO DAS AGUAS</v>
          </cell>
          <cell r="C1672" t="str">
            <v>MS</v>
          </cell>
          <cell r="H1672">
            <v>30191</v>
          </cell>
        </row>
        <row r="1673">
          <cell r="A1673">
            <v>312352</v>
          </cell>
          <cell r="B1673" t="str">
            <v>DURANDE</v>
          </cell>
          <cell r="C1673" t="str">
            <v>MG</v>
          </cell>
          <cell r="F1673">
            <v>25530</v>
          </cell>
        </row>
        <row r="1674">
          <cell r="A1674">
            <v>310470</v>
          </cell>
          <cell r="B1674" t="str">
            <v>ATALEIA</v>
          </cell>
          <cell r="C1674" t="str">
            <v>MG</v>
          </cell>
          <cell r="F1674">
            <v>42</v>
          </cell>
        </row>
        <row r="1675">
          <cell r="A1675">
            <v>312570</v>
          </cell>
          <cell r="B1675" t="str">
            <v>FELIXLANDIA</v>
          </cell>
          <cell r="C1675" t="str">
            <v>MG</v>
          </cell>
          <cell r="F1675">
            <v>58</v>
          </cell>
        </row>
        <row r="1676">
          <cell r="A1676">
            <v>316790</v>
          </cell>
          <cell r="B1676" t="str">
            <v>TABULEIRO</v>
          </cell>
          <cell r="C1676" t="str">
            <v>MG</v>
          </cell>
          <cell r="F1676">
            <v>370</v>
          </cell>
        </row>
        <row r="1677">
          <cell r="A1677">
            <v>317107</v>
          </cell>
          <cell r="B1677" t="str">
            <v>VEREDINHA</v>
          </cell>
          <cell r="C1677" t="str">
            <v>MG</v>
          </cell>
          <cell r="F1677">
            <v>650</v>
          </cell>
          <cell r="H1677">
            <v>137</v>
          </cell>
        </row>
        <row r="1678">
          <cell r="A1678">
            <v>310640</v>
          </cell>
          <cell r="B1678" t="str">
            <v>BELO VALE</v>
          </cell>
          <cell r="C1678" t="str">
            <v>MG</v>
          </cell>
          <cell r="F1678">
            <v>51</v>
          </cell>
        </row>
        <row r="1679">
          <cell r="A1679">
            <v>410690</v>
          </cell>
          <cell r="B1679" t="str">
            <v>CURITIBA</v>
          </cell>
          <cell r="C1679" t="str">
            <v>PR</v>
          </cell>
        </row>
        <row r="1680">
          <cell r="A1680">
            <v>311115</v>
          </cell>
          <cell r="B1680" t="str">
            <v>CAMPO AZUL</v>
          </cell>
          <cell r="C1680" t="str">
            <v>MG</v>
          </cell>
        </row>
        <row r="1681">
          <cell r="A1681">
            <v>320490</v>
          </cell>
          <cell r="B1681" t="str">
            <v>SAO MATEUS</v>
          </cell>
          <cell r="C1681" t="str">
            <v>ES</v>
          </cell>
        </row>
        <row r="1682">
          <cell r="A1682">
            <v>320350</v>
          </cell>
          <cell r="B1682" t="str">
            <v>MONTANHA</v>
          </cell>
          <cell r="C1682" t="str">
            <v>ES</v>
          </cell>
        </row>
        <row r="1683">
          <cell r="A1683">
            <v>315090</v>
          </cell>
          <cell r="B1683" t="str">
            <v>PIRANGUCU</v>
          </cell>
          <cell r="C1683" t="str">
            <v>MG</v>
          </cell>
          <cell r="F1683">
            <v>8</v>
          </cell>
        </row>
        <row r="1684">
          <cell r="A1684">
            <v>316710</v>
          </cell>
          <cell r="B1684" t="str">
            <v>SERRO</v>
          </cell>
          <cell r="C1684" t="str">
            <v>MG</v>
          </cell>
        </row>
        <row r="1685">
          <cell r="A1685">
            <v>314610</v>
          </cell>
          <cell r="B1685" t="str">
            <v>OURO PRETO</v>
          </cell>
          <cell r="C1685" t="str">
            <v>MG</v>
          </cell>
          <cell r="F1685">
            <v>160</v>
          </cell>
        </row>
        <row r="1686">
          <cell r="A1686">
            <v>420040</v>
          </cell>
          <cell r="B1686" t="str">
            <v>AGUA DOCE</v>
          </cell>
          <cell r="C1686" t="str">
            <v>SC</v>
          </cell>
          <cell r="D1686">
            <v>869</v>
          </cell>
          <cell r="E1686">
            <v>8790941</v>
          </cell>
          <cell r="F1686">
            <v>1763</v>
          </cell>
          <cell r="G1686">
            <v>10870685</v>
          </cell>
          <cell r="H1686">
            <v>7041</v>
          </cell>
          <cell r="I1686">
            <v>9275173</v>
          </cell>
        </row>
        <row r="1687">
          <cell r="A1687">
            <v>412460</v>
          </cell>
          <cell r="B1687" t="str">
            <v>SAO CARLOS DO IVAI</v>
          </cell>
          <cell r="C1687" t="str">
            <v>PR</v>
          </cell>
          <cell r="D1687">
            <v>5361</v>
          </cell>
          <cell r="E1687">
            <v>17782853</v>
          </cell>
          <cell r="F1687">
            <v>5482</v>
          </cell>
          <cell r="G1687">
            <v>22554472</v>
          </cell>
          <cell r="H1687">
            <v>5865</v>
          </cell>
          <cell r="I1687">
            <v>18681638</v>
          </cell>
        </row>
        <row r="1688">
          <cell r="A1688">
            <v>410440</v>
          </cell>
          <cell r="B1688" t="str">
            <v>CANDIDO DE ABREU</v>
          </cell>
          <cell r="C1688" t="str">
            <v>PR</v>
          </cell>
          <cell r="D1688">
            <v>213726</v>
          </cell>
          <cell r="E1688">
            <v>46264375</v>
          </cell>
          <cell r="F1688">
            <v>26492</v>
          </cell>
          <cell r="G1688">
            <v>34567531</v>
          </cell>
          <cell r="H1688">
            <v>20832</v>
          </cell>
          <cell r="I1688">
            <v>34063113</v>
          </cell>
        </row>
        <row r="1689">
          <cell r="A1689">
            <v>430920</v>
          </cell>
          <cell r="B1689" t="str">
            <v>GRAVATAI</v>
          </cell>
          <cell r="C1689" t="str">
            <v>RS</v>
          </cell>
          <cell r="D1689">
            <v>1191431</v>
          </cell>
          <cell r="E1689">
            <v>12605066</v>
          </cell>
          <cell r="F1689">
            <v>1766040</v>
          </cell>
          <cell r="G1689">
            <v>10845780</v>
          </cell>
          <cell r="H1689">
            <v>108310</v>
          </cell>
          <cell r="I1689">
            <v>458109</v>
          </cell>
        </row>
        <row r="1690">
          <cell r="A1690">
            <v>410890</v>
          </cell>
          <cell r="B1690" t="str">
            <v>GUAIRACA</v>
          </cell>
          <cell r="C1690" t="str">
            <v>PR</v>
          </cell>
          <cell r="D1690">
            <v>30</v>
          </cell>
          <cell r="E1690">
            <v>2156737</v>
          </cell>
          <cell r="F1690">
            <v>532</v>
          </cell>
          <cell r="G1690">
            <v>11852620</v>
          </cell>
          <cell r="H1690">
            <v>30525</v>
          </cell>
          <cell r="I1690">
            <v>11821950</v>
          </cell>
        </row>
        <row r="1691">
          <cell r="A1691">
            <v>500110</v>
          </cell>
          <cell r="B1691" t="str">
            <v>AQUIDAUANA</v>
          </cell>
          <cell r="C1691" t="str">
            <v>MS</v>
          </cell>
          <cell r="D1691">
            <v>891345</v>
          </cell>
          <cell r="E1691">
            <v>37052274</v>
          </cell>
          <cell r="F1691">
            <v>959364</v>
          </cell>
          <cell r="G1691">
            <v>31183079</v>
          </cell>
          <cell r="H1691">
            <v>740006</v>
          </cell>
          <cell r="I1691">
            <v>58949450</v>
          </cell>
        </row>
        <row r="1692">
          <cell r="A1692">
            <v>510267</v>
          </cell>
          <cell r="B1692" t="str">
            <v>CAMPO VERDE</v>
          </cell>
          <cell r="C1692" t="str">
            <v>MT</v>
          </cell>
          <cell r="D1692">
            <v>577</v>
          </cell>
          <cell r="E1692">
            <v>3112991</v>
          </cell>
          <cell r="F1692">
            <v>262765</v>
          </cell>
          <cell r="G1692">
            <v>19862761</v>
          </cell>
          <cell r="H1692">
            <v>309600</v>
          </cell>
          <cell r="I1692">
            <v>31833059</v>
          </cell>
        </row>
        <row r="1693">
          <cell r="A1693">
            <v>352115</v>
          </cell>
          <cell r="B1693" t="str">
            <v>IPIGUA</v>
          </cell>
          <cell r="C1693" t="str">
            <v>SP</v>
          </cell>
          <cell r="D1693">
            <v>24126</v>
          </cell>
          <cell r="E1693">
            <v>6141703</v>
          </cell>
          <cell r="F1693">
            <v>17426</v>
          </cell>
          <cell r="G1693">
            <v>6614712</v>
          </cell>
          <cell r="H1693">
            <v>14467</v>
          </cell>
          <cell r="I1693">
            <v>6280101</v>
          </cell>
        </row>
        <row r="1694">
          <cell r="A1694">
            <v>411910</v>
          </cell>
          <cell r="B1694" t="str">
            <v>PIEN</v>
          </cell>
          <cell r="C1694" t="str">
            <v>PR</v>
          </cell>
          <cell r="F1694">
            <v>138467</v>
          </cell>
          <cell r="G1694">
            <v>14484591</v>
          </cell>
          <cell r="H1694">
            <v>173165</v>
          </cell>
          <cell r="I1694">
            <v>15848102</v>
          </cell>
        </row>
        <row r="1695">
          <cell r="A1695">
            <v>351492</v>
          </cell>
          <cell r="B1695" t="str">
            <v>ELISIARIO</v>
          </cell>
          <cell r="C1695" t="str">
            <v>SP</v>
          </cell>
          <cell r="G1695">
            <v>1599930</v>
          </cell>
          <cell r="I1695">
            <v>2384325</v>
          </cell>
        </row>
        <row r="1696">
          <cell r="A1696">
            <v>352110</v>
          </cell>
          <cell r="B1696" t="str">
            <v>IPEUNA</v>
          </cell>
          <cell r="C1696" t="str">
            <v>SP</v>
          </cell>
          <cell r="D1696">
            <v>114713</v>
          </cell>
          <cell r="E1696">
            <v>9171120</v>
          </cell>
          <cell r="F1696">
            <v>102918</v>
          </cell>
          <cell r="G1696">
            <v>8991068</v>
          </cell>
          <cell r="H1696">
            <v>68396</v>
          </cell>
          <cell r="I1696">
            <v>8261909</v>
          </cell>
        </row>
        <row r="1697">
          <cell r="A1697">
            <v>410700</v>
          </cell>
          <cell r="B1697" t="str">
            <v>CURIUVA</v>
          </cell>
          <cell r="C1697" t="str">
            <v>PR</v>
          </cell>
          <cell r="D1697">
            <v>249394</v>
          </cell>
          <cell r="E1697">
            <v>72975468</v>
          </cell>
          <cell r="F1697">
            <v>143103</v>
          </cell>
          <cell r="G1697">
            <v>61591606</v>
          </cell>
          <cell r="H1697">
            <v>151136</v>
          </cell>
          <cell r="I1697">
            <v>71366514</v>
          </cell>
        </row>
        <row r="1698">
          <cell r="A1698">
            <v>521250</v>
          </cell>
          <cell r="B1698" t="str">
            <v>LUZIANIA</v>
          </cell>
          <cell r="C1698" t="str">
            <v>GO</v>
          </cell>
          <cell r="D1698">
            <v>2664196</v>
          </cell>
          <cell r="E1698">
            <v>191684800</v>
          </cell>
          <cell r="F1698">
            <v>1394931</v>
          </cell>
          <cell r="G1698">
            <v>142135397</v>
          </cell>
          <cell r="H1698">
            <v>797693</v>
          </cell>
          <cell r="I1698">
            <v>94652828</v>
          </cell>
        </row>
        <row r="1699">
          <cell r="A1699">
            <v>420670</v>
          </cell>
          <cell r="B1699" t="str">
            <v>HERVAL D'OESTE</v>
          </cell>
          <cell r="C1699" t="str">
            <v>SC</v>
          </cell>
          <cell r="D1699">
            <v>1844</v>
          </cell>
          <cell r="E1699">
            <v>801845</v>
          </cell>
          <cell r="F1699">
            <v>145655</v>
          </cell>
          <cell r="G1699">
            <v>7010123</v>
          </cell>
          <cell r="H1699">
            <v>241266</v>
          </cell>
          <cell r="I1699">
            <v>6848466</v>
          </cell>
        </row>
        <row r="1700">
          <cell r="A1700">
            <v>431130</v>
          </cell>
          <cell r="B1700" t="str">
            <v>LAGOA VERMELHA</v>
          </cell>
          <cell r="C1700" t="str">
            <v>RS</v>
          </cell>
          <cell r="D1700">
            <v>431965</v>
          </cell>
          <cell r="F1700">
            <v>347682</v>
          </cell>
          <cell r="H1700">
            <v>1765</v>
          </cell>
        </row>
        <row r="1701">
          <cell r="A1701">
            <v>431036</v>
          </cell>
          <cell r="B1701" t="str">
            <v>IMIGRANTE</v>
          </cell>
          <cell r="C1701" t="str">
            <v>RS</v>
          </cell>
        </row>
        <row r="1702">
          <cell r="A1702">
            <v>430290</v>
          </cell>
          <cell r="B1702" t="str">
            <v>CACEQUI</v>
          </cell>
          <cell r="C1702" t="str">
            <v>RS</v>
          </cell>
          <cell r="D1702">
            <v>6449</v>
          </cell>
          <cell r="E1702">
            <v>573600</v>
          </cell>
          <cell r="F1702">
            <v>12476</v>
          </cell>
          <cell r="G1702">
            <v>479506</v>
          </cell>
          <cell r="H1702">
            <v>3820</v>
          </cell>
          <cell r="I1702">
            <v>422607</v>
          </cell>
        </row>
        <row r="1703">
          <cell r="A1703">
            <v>431330</v>
          </cell>
          <cell r="B1703" t="str">
            <v>NOVA PRATA</v>
          </cell>
          <cell r="C1703" t="str">
            <v>RS</v>
          </cell>
          <cell r="H1703">
            <v>297580</v>
          </cell>
          <cell r="I1703">
            <v>2692428</v>
          </cell>
        </row>
        <row r="1704">
          <cell r="A1704">
            <v>432210</v>
          </cell>
          <cell r="B1704" t="str">
            <v>TUCUNDUVA</v>
          </cell>
          <cell r="C1704" t="str">
            <v>RS</v>
          </cell>
          <cell r="F1704">
            <v>51688</v>
          </cell>
          <cell r="G1704">
            <v>271934</v>
          </cell>
          <cell r="H1704">
            <v>100933</v>
          </cell>
          <cell r="I1704">
            <v>24355</v>
          </cell>
        </row>
        <row r="1705">
          <cell r="A1705">
            <v>421569</v>
          </cell>
          <cell r="B1705" t="str">
            <v>SANTIAGO DO SUL</v>
          </cell>
          <cell r="C1705" t="str">
            <v>SC</v>
          </cell>
          <cell r="D1705">
            <v>7474</v>
          </cell>
          <cell r="F1705">
            <v>50853</v>
          </cell>
          <cell r="G1705">
            <v>16036151</v>
          </cell>
          <cell r="H1705">
            <v>49705</v>
          </cell>
          <cell r="I1705">
            <v>14399641</v>
          </cell>
        </row>
        <row r="1706">
          <cell r="A1706">
            <v>521200</v>
          </cell>
          <cell r="B1706" t="str">
            <v>JAUPACI</v>
          </cell>
          <cell r="C1706" t="str">
            <v>GO</v>
          </cell>
          <cell r="D1706">
            <v>1080</v>
          </cell>
          <cell r="E1706">
            <v>1449013</v>
          </cell>
          <cell r="G1706">
            <v>1159911</v>
          </cell>
          <cell r="H1706">
            <v>2457</v>
          </cell>
          <cell r="I1706">
            <v>2460443</v>
          </cell>
        </row>
        <row r="1707">
          <cell r="A1707">
            <v>431442</v>
          </cell>
          <cell r="B1707" t="str">
            <v>PICADA CAFE</v>
          </cell>
          <cell r="C1707" t="str">
            <v>RS</v>
          </cell>
          <cell r="D1707">
            <v>38064</v>
          </cell>
          <cell r="E1707">
            <v>3917445</v>
          </cell>
          <cell r="F1707">
            <v>21743</v>
          </cell>
          <cell r="G1707">
            <v>2102325</v>
          </cell>
          <cell r="H1707">
            <v>39917</v>
          </cell>
          <cell r="I1707">
            <v>1567016</v>
          </cell>
        </row>
        <row r="1708">
          <cell r="A1708">
            <v>431310</v>
          </cell>
          <cell r="B1708" t="str">
            <v>NOVA PALMA</v>
          </cell>
          <cell r="C1708" t="str">
            <v>RS</v>
          </cell>
          <cell r="F1708">
            <v>2028</v>
          </cell>
          <cell r="G1708">
            <v>304706</v>
          </cell>
          <cell r="H1708">
            <v>5052</v>
          </cell>
          <cell r="I1708">
            <v>2337387</v>
          </cell>
        </row>
        <row r="1709">
          <cell r="A1709">
            <v>510550</v>
          </cell>
          <cell r="B1709" t="str">
            <v>VILA BELA DA SANTISSIMA TRINDADE</v>
          </cell>
          <cell r="C1709" t="str">
            <v>MT</v>
          </cell>
          <cell r="D1709">
            <v>17463</v>
          </cell>
          <cell r="E1709">
            <v>371727</v>
          </cell>
          <cell r="F1709">
            <v>24372</v>
          </cell>
          <cell r="G1709">
            <v>904703</v>
          </cell>
          <cell r="H1709">
            <v>22421</v>
          </cell>
          <cell r="I1709">
            <v>2800126</v>
          </cell>
        </row>
        <row r="1710">
          <cell r="A1710">
            <v>351630</v>
          </cell>
          <cell r="B1710" t="str">
            <v>FRANCISCO MORATO</v>
          </cell>
          <cell r="C1710" t="str">
            <v>SP</v>
          </cell>
          <cell r="F1710">
            <v>1075791</v>
          </cell>
          <cell r="G1710">
            <v>35512330</v>
          </cell>
          <cell r="H1710">
            <v>88519492</v>
          </cell>
          <cell r="I1710">
            <v>444681269</v>
          </cell>
        </row>
        <row r="1711">
          <cell r="A1711">
            <v>353530</v>
          </cell>
          <cell r="B1711" t="str">
            <v>PALMITAL</v>
          </cell>
          <cell r="C1711" t="str">
            <v>SP</v>
          </cell>
          <cell r="D1711">
            <v>148678</v>
          </cell>
          <cell r="E1711">
            <v>1887824</v>
          </cell>
          <cell r="F1711">
            <v>86978</v>
          </cell>
          <cell r="G1711">
            <v>29521562</v>
          </cell>
          <cell r="H1711">
            <v>156302</v>
          </cell>
          <cell r="I1711">
            <v>17221880</v>
          </cell>
        </row>
        <row r="1712">
          <cell r="A1712">
            <v>352210</v>
          </cell>
          <cell r="B1712" t="str">
            <v>ITANHAEM</v>
          </cell>
          <cell r="C1712" t="str">
            <v>SP</v>
          </cell>
          <cell r="H1712">
            <v>16053</v>
          </cell>
          <cell r="I1712">
            <v>14150754</v>
          </cell>
        </row>
        <row r="1713">
          <cell r="A1713">
            <v>430950</v>
          </cell>
          <cell r="B1713" t="str">
            <v>GUARANI DAS MISSOES</v>
          </cell>
          <cell r="C1713" t="str">
            <v>RS</v>
          </cell>
          <cell r="D1713">
            <v>5259</v>
          </cell>
          <cell r="E1713">
            <v>6027501</v>
          </cell>
          <cell r="F1713">
            <v>5394</v>
          </cell>
          <cell r="G1713">
            <v>8062872</v>
          </cell>
          <cell r="H1713">
            <v>18535</v>
          </cell>
          <cell r="I1713">
            <v>6749593</v>
          </cell>
        </row>
        <row r="1714">
          <cell r="A1714">
            <v>420207</v>
          </cell>
          <cell r="B1714" t="str">
            <v>BALNEARIO GAIVOTA</v>
          </cell>
          <cell r="C1714" t="str">
            <v>SC</v>
          </cell>
          <cell r="D1714">
            <v>404610</v>
          </cell>
          <cell r="F1714">
            <v>237061</v>
          </cell>
          <cell r="G1714">
            <v>54335</v>
          </cell>
          <cell r="H1714">
            <v>366659</v>
          </cell>
          <cell r="I1714">
            <v>2569800</v>
          </cell>
        </row>
        <row r="1715">
          <cell r="A1715">
            <v>350430</v>
          </cell>
          <cell r="B1715" t="str">
            <v>AVAI</v>
          </cell>
          <cell r="C1715" t="str">
            <v>SP</v>
          </cell>
          <cell r="D1715">
            <v>3324</v>
          </cell>
          <cell r="F1715">
            <v>1739</v>
          </cell>
          <cell r="H1715">
            <v>1166</v>
          </cell>
          <cell r="I1715">
            <v>638958</v>
          </cell>
        </row>
        <row r="1716">
          <cell r="A1716">
            <v>311330</v>
          </cell>
          <cell r="B1716" t="str">
            <v>CARANGOLA</v>
          </cell>
          <cell r="C1716" t="str">
            <v>MG</v>
          </cell>
          <cell r="F1716">
            <v>31245</v>
          </cell>
          <cell r="G1716">
            <v>161284</v>
          </cell>
        </row>
        <row r="1717">
          <cell r="A1717">
            <v>310400</v>
          </cell>
          <cell r="B1717" t="str">
            <v>ARAXA</v>
          </cell>
          <cell r="C1717" t="str">
            <v>MG</v>
          </cell>
          <cell r="F1717">
            <v>10</v>
          </cell>
          <cell r="G1717">
            <v>6204145</v>
          </cell>
        </row>
        <row r="1718">
          <cell r="A1718">
            <v>313510</v>
          </cell>
          <cell r="B1718" t="str">
            <v>JANAUBA</v>
          </cell>
          <cell r="C1718" t="str">
            <v>MG</v>
          </cell>
          <cell r="G1718">
            <v>10291320</v>
          </cell>
        </row>
        <row r="1719">
          <cell r="A1719">
            <v>316800</v>
          </cell>
          <cell r="B1719" t="str">
            <v>TAIOBEIRAS</v>
          </cell>
          <cell r="C1719" t="str">
            <v>MG</v>
          </cell>
          <cell r="F1719">
            <v>992</v>
          </cell>
          <cell r="G1719">
            <v>959683</v>
          </cell>
          <cell r="H1719">
            <v>37</v>
          </cell>
        </row>
        <row r="1720">
          <cell r="A1720">
            <v>312595</v>
          </cell>
          <cell r="B1720" t="str">
            <v>FERVEDOURO</v>
          </cell>
          <cell r="C1720" t="str">
            <v>MG</v>
          </cell>
          <cell r="F1720">
            <v>399</v>
          </cell>
          <cell r="G1720">
            <v>10699</v>
          </cell>
        </row>
        <row r="1721">
          <cell r="A1721">
            <v>316300</v>
          </cell>
          <cell r="B1721" t="str">
            <v>SAO JOSE DA SAFIRA</v>
          </cell>
          <cell r="C1721" t="str">
            <v>MG</v>
          </cell>
          <cell r="G1721">
            <v>1759</v>
          </cell>
        </row>
        <row r="1722">
          <cell r="A1722">
            <v>312800</v>
          </cell>
          <cell r="B1722" t="str">
            <v>GUANHAES</v>
          </cell>
          <cell r="C1722" t="str">
            <v>MG</v>
          </cell>
          <cell r="F1722">
            <v>4187</v>
          </cell>
          <cell r="G1722">
            <v>500</v>
          </cell>
        </row>
        <row r="1723">
          <cell r="A1723">
            <v>412340</v>
          </cell>
          <cell r="B1723" t="str">
            <v>SANTA FE</v>
          </cell>
          <cell r="C1723" t="str">
            <v>PR</v>
          </cell>
          <cell r="F1723">
            <v>14935</v>
          </cell>
          <cell r="H1723">
            <v>15631</v>
          </cell>
        </row>
        <row r="1724">
          <cell r="A1724">
            <v>110170</v>
          </cell>
          <cell r="B1724" t="str">
            <v>URUPA</v>
          </cell>
          <cell r="C1724" t="str">
            <v>RO</v>
          </cell>
          <cell r="F1724">
            <v>12989</v>
          </cell>
          <cell r="H1724">
            <v>51727</v>
          </cell>
        </row>
        <row r="1725">
          <cell r="A1725">
            <v>314995</v>
          </cell>
          <cell r="B1725" t="str">
            <v>PERIQUITO</v>
          </cell>
          <cell r="C1725" t="str">
            <v>MG</v>
          </cell>
          <cell r="F1725">
            <v>7446</v>
          </cell>
        </row>
        <row r="1726">
          <cell r="A1726">
            <v>315765</v>
          </cell>
          <cell r="B1726" t="str">
            <v>SANTA HELENA DE MINAS</v>
          </cell>
          <cell r="C1726" t="str">
            <v>MG</v>
          </cell>
          <cell r="F1726">
            <v>64335</v>
          </cell>
        </row>
        <row r="1727">
          <cell r="A1727">
            <v>313300</v>
          </cell>
          <cell r="B1727" t="str">
            <v>ITAMONTE</v>
          </cell>
          <cell r="C1727" t="str">
            <v>MG</v>
          </cell>
          <cell r="F1727">
            <v>16111</v>
          </cell>
        </row>
        <row r="1728">
          <cell r="A1728">
            <v>314750</v>
          </cell>
          <cell r="B1728" t="str">
            <v>PASSABEM</v>
          </cell>
          <cell r="C1728" t="str">
            <v>MG</v>
          </cell>
          <cell r="F1728">
            <v>2673</v>
          </cell>
        </row>
        <row r="1729">
          <cell r="A1729">
            <v>313850</v>
          </cell>
          <cell r="B1729" t="str">
            <v>LIBERDADE</v>
          </cell>
          <cell r="C1729" t="str">
            <v>MG</v>
          </cell>
          <cell r="F1729">
            <v>115</v>
          </cell>
        </row>
        <row r="1730">
          <cell r="A1730">
            <v>312350</v>
          </cell>
          <cell r="B1730" t="str">
            <v>DOURADOQUARA</v>
          </cell>
          <cell r="C1730" t="str">
            <v>MG</v>
          </cell>
          <cell r="F1730">
            <v>294</v>
          </cell>
        </row>
        <row r="1731">
          <cell r="A1731">
            <v>315070</v>
          </cell>
          <cell r="B1731" t="str">
            <v>PIRAJUBA</v>
          </cell>
          <cell r="C1731" t="str">
            <v>MG</v>
          </cell>
          <cell r="F1731">
            <v>77</v>
          </cell>
        </row>
        <row r="1732">
          <cell r="A1732">
            <v>315390</v>
          </cell>
          <cell r="B1732" t="str">
            <v>RAPOSOS</v>
          </cell>
          <cell r="C1732" t="str">
            <v>MG</v>
          </cell>
          <cell r="F1732">
            <v>1598</v>
          </cell>
        </row>
        <row r="1733">
          <cell r="A1733">
            <v>312590</v>
          </cell>
          <cell r="B1733" t="str">
            <v>FERROS</v>
          </cell>
          <cell r="C1733" t="str">
            <v>MG</v>
          </cell>
          <cell r="F1733">
            <v>82</v>
          </cell>
        </row>
        <row r="1734">
          <cell r="A1734">
            <v>311830</v>
          </cell>
          <cell r="B1734" t="str">
            <v>CONSELHEIRO LAFAIETE</v>
          </cell>
          <cell r="C1734" t="str">
            <v>MG</v>
          </cell>
          <cell r="F1734">
            <v>163</v>
          </cell>
        </row>
        <row r="1735">
          <cell r="A1735">
            <v>314840</v>
          </cell>
          <cell r="B1735" t="str">
            <v>PAULISTAS</v>
          </cell>
          <cell r="C1735" t="str">
            <v>MG</v>
          </cell>
          <cell r="F1735">
            <v>252</v>
          </cell>
        </row>
        <row r="1736">
          <cell r="A1736">
            <v>312320</v>
          </cell>
          <cell r="B1736" t="str">
            <v>DORES DO INDAIA</v>
          </cell>
          <cell r="C1736" t="str">
            <v>MG</v>
          </cell>
          <cell r="F1736">
            <v>110</v>
          </cell>
        </row>
        <row r="1737">
          <cell r="A1737">
            <v>316660</v>
          </cell>
          <cell r="B1737" t="str">
            <v>SERRA DA SAUDADE</v>
          </cell>
          <cell r="C1737" t="str">
            <v>MG</v>
          </cell>
        </row>
        <row r="1738">
          <cell r="A1738">
            <v>312830</v>
          </cell>
          <cell r="B1738" t="str">
            <v>GUARANESIA</v>
          </cell>
          <cell r="C1738" t="str">
            <v>MG</v>
          </cell>
          <cell r="F1738">
            <v>148</v>
          </cell>
        </row>
        <row r="1739">
          <cell r="A1739">
            <v>310770</v>
          </cell>
          <cell r="B1739" t="str">
            <v>BOM JESUS DO AMPARO</v>
          </cell>
          <cell r="C1739" t="str">
            <v>MG</v>
          </cell>
        </row>
        <row r="1740">
          <cell r="A1740">
            <v>314590</v>
          </cell>
          <cell r="B1740" t="str">
            <v>OURO BRANCO</v>
          </cell>
          <cell r="C1740" t="str">
            <v>MG</v>
          </cell>
        </row>
        <row r="1741">
          <cell r="A1741">
            <v>315310</v>
          </cell>
          <cell r="B1741" t="str">
            <v>PRESIDENTE BERNARDES</v>
          </cell>
          <cell r="C1741" t="str">
            <v>MG</v>
          </cell>
          <cell r="F1741">
            <v>1</v>
          </cell>
        </row>
        <row r="1742">
          <cell r="A1742">
            <v>410490</v>
          </cell>
          <cell r="B1742" t="str">
            <v>CASTRO</v>
          </cell>
          <cell r="C1742" t="str">
            <v>PR</v>
          </cell>
          <cell r="D1742">
            <v>64195</v>
          </cell>
          <cell r="E1742">
            <v>109826960</v>
          </cell>
          <cell r="F1742">
            <v>89246</v>
          </cell>
          <cell r="G1742">
            <v>112863424</v>
          </cell>
          <cell r="H1742">
            <v>1203</v>
          </cell>
          <cell r="I1742">
            <v>2016061</v>
          </cell>
        </row>
        <row r="1743">
          <cell r="A1743">
            <v>410560</v>
          </cell>
          <cell r="B1743" t="str">
            <v>CIDADE GAUCHA</v>
          </cell>
          <cell r="C1743" t="str">
            <v>PR</v>
          </cell>
          <cell r="D1743">
            <v>22</v>
          </cell>
          <cell r="E1743">
            <v>5915004</v>
          </cell>
          <cell r="F1743">
            <v>1584</v>
          </cell>
          <cell r="G1743">
            <v>20294311</v>
          </cell>
          <cell r="H1743">
            <v>1423</v>
          </cell>
          <cell r="I1743">
            <v>20782065</v>
          </cell>
        </row>
        <row r="1744">
          <cell r="A1744">
            <v>510250</v>
          </cell>
          <cell r="B1744" t="str">
            <v>CACERES</v>
          </cell>
          <cell r="C1744" t="str">
            <v>MT</v>
          </cell>
          <cell r="F1744">
            <v>194330</v>
          </cell>
          <cell r="G1744">
            <v>12083389</v>
          </cell>
          <cell r="H1744">
            <v>645257</v>
          </cell>
          <cell r="I1744">
            <v>42412640</v>
          </cell>
        </row>
        <row r="1745">
          <cell r="A1745">
            <v>412410</v>
          </cell>
          <cell r="B1745" t="str">
            <v>SANTO ANTONIO DA PLATINA</v>
          </cell>
          <cell r="C1745" t="str">
            <v>PR</v>
          </cell>
          <cell r="D1745">
            <v>223122</v>
          </cell>
          <cell r="E1745">
            <v>47404988</v>
          </cell>
          <cell r="F1745">
            <v>148019</v>
          </cell>
          <cell r="G1745">
            <v>47037275</v>
          </cell>
          <cell r="H1745">
            <v>158837</v>
          </cell>
          <cell r="I1745">
            <v>50582539</v>
          </cell>
        </row>
        <row r="1746">
          <cell r="A1746">
            <v>351580</v>
          </cell>
          <cell r="B1746" t="str">
            <v>FLORA RICA</v>
          </cell>
          <cell r="C1746" t="str">
            <v>SP</v>
          </cell>
          <cell r="D1746">
            <v>9120</v>
          </cell>
          <cell r="E1746">
            <v>2725544</v>
          </cell>
          <cell r="F1746">
            <v>9240</v>
          </cell>
          <cell r="G1746">
            <v>2403808</v>
          </cell>
          <cell r="H1746">
            <v>3291</v>
          </cell>
          <cell r="I1746">
            <v>805064</v>
          </cell>
        </row>
        <row r="1747">
          <cell r="A1747">
            <v>355300</v>
          </cell>
          <cell r="B1747" t="str">
            <v>TAGUAI</v>
          </cell>
          <cell r="C1747" t="str">
            <v>SP</v>
          </cell>
          <cell r="D1747">
            <v>470</v>
          </cell>
          <cell r="E1747">
            <v>8405095</v>
          </cell>
          <cell r="F1747">
            <v>711</v>
          </cell>
          <cell r="G1747">
            <v>6927208</v>
          </cell>
          <cell r="H1747">
            <v>1080</v>
          </cell>
          <cell r="I1747">
            <v>8875387</v>
          </cell>
        </row>
        <row r="1748">
          <cell r="A1748">
            <v>510460</v>
          </cell>
          <cell r="B1748" t="str">
            <v>ITIQUIRA</v>
          </cell>
          <cell r="C1748" t="str">
            <v>MT</v>
          </cell>
          <cell r="D1748">
            <v>507554</v>
          </cell>
          <cell r="E1748">
            <v>42566996</v>
          </cell>
          <cell r="F1748">
            <v>334912</v>
          </cell>
          <cell r="G1748">
            <v>55391642</v>
          </cell>
          <cell r="H1748">
            <v>786205</v>
          </cell>
          <cell r="I1748">
            <v>42187044</v>
          </cell>
        </row>
        <row r="1749">
          <cell r="A1749">
            <v>411380</v>
          </cell>
          <cell r="B1749" t="str">
            <v>LUPIONOPOLIS</v>
          </cell>
          <cell r="C1749" t="str">
            <v>PR</v>
          </cell>
          <cell r="D1749">
            <v>2066</v>
          </cell>
          <cell r="E1749">
            <v>5226432</v>
          </cell>
          <cell r="F1749">
            <v>11719</v>
          </cell>
          <cell r="G1749">
            <v>19762840</v>
          </cell>
          <cell r="H1749">
            <v>13194</v>
          </cell>
          <cell r="I1749">
            <v>19305964</v>
          </cell>
        </row>
        <row r="1750">
          <cell r="A1750">
            <v>431055</v>
          </cell>
          <cell r="B1750" t="str">
            <v>ITACURUBI</v>
          </cell>
          <cell r="C1750" t="str">
            <v>RS</v>
          </cell>
          <cell r="F1750">
            <v>574</v>
          </cell>
          <cell r="G1750">
            <v>52114</v>
          </cell>
          <cell r="H1750">
            <v>2760</v>
          </cell>
        </row>
        <row r="1751">
          <cell r="A1751">
            <v>432090</v>
          </cell>
          <cell r="B1751" t="str">
            <v>TAPEJARA</v>
          </cell>
          <cell r="C1751" t="str">
            <v>RS</v>
          </cell>
          <cell r="D1751">
            <v>17394</v>
          </cell>
          <cell r="E1751">
            <v>1692229</v>
          </cell>
          <cell r="F1751">
            <v>160326</v>
          </cell>
          <cell r="G1751">
            <v>26589925</v>
          </cell>
          <cell r="H1751">
            <v>224142</v>
          </cell>
          <cell r="I1751">
            <v>33315146</v>
          </cell>
        </row>
        <row r="1752">
          <cell r="A1752">
            <v>412635</v>
          </cell>
          <cell r="B1752" t="str">
            <v>SERRANOPOLIS DO IGUACU</v>
          </cell>
          <cell r="C1752" t="str">
            <v>PR</v>
          </cell>
          <cell r="F1752">
            <v>12419</v>
          </cell>
          <cell r="G1752">
            <v>2360028</v>
          </cell>
          <cell r="I1752">
            <v>466571</v>
          </cell>
        </row>
        <row r="1753">
          <cell r="A1753">
            <v>270860</v>
          </cell>
          <cell r="B1753" t="str">
            <v>SAO MIGUEL DOS CAMPOS</v>
          </cell>
          <cell r="C1753" t="str">
            <v>AL</v>
          </cell>
          <cell r="F1753">
            <v>21012</v>
          </cell>
          <cell r="G1753">
            <v>270592</v>
          </cell>
          <cell r="H1753">
            <v>6</v>
          </cell>
          <cell r="I1753">
            <v>1318</v>
          </cell>
        </row>
        <row r="1754">
          <cell r="A1754">
            <v>351190</v>
          </cell>
          <cell r="B1754" t="str">
            <v>CLEMENTINA</v>
          </cell>
          <cell r="C1754" t="str">
            <v>SP</v>
          </cell>
          <cell r="D1754">
            <v>15688</v>
          </cell>
          <cell r="E1754">
            <v>745327</v>
          </cell>
          <cell r="H1754">
            <v>4243</v>
          </cell>
          <cell r="I1754">
            <v>597088</v>
          </cell>
        </row>
        <row r="1755">
          <cell r="A1755">
            <v>500797</v>
          </cell>
          <cell r="B1755" t="str">
            <v>TAQUARUSSU</v>
          </cell>
          <cell r="C1755" t="str">
            <v>MS</v>
          </cell>
          <cell r="D1755">
            <v>116</v>
          </cell>
          <cell r="E1755">
            <v>4963046</v>
          </cell>
          <cell r="F1755">
            <v>400</v>
          </cell>
          <cell r="G1755">
            <v>5168326</v>
          </cell>
          <cell r="H1755">
            <v>450</v>
          </cell>
          <cell r="I1755">
            <v>4512760</v>
          </cell>
        </row>
        <row r="1756">
          <cell r="A1756">
            <v>410550</v>
          </cell>
          <cell r="B1756" t="str">
            <v>CIANORTE</v>
          </cell>
          <cell r="C1756" t="str">
            <v>PR</v>
          </cell>
          <cell r="E1756">
            <v>2325</v>
          </cell>
          <cell r="G1756">
            <v>73</v>
          </cell>
          <cell r="H1756">
            <v>7344</v>
          </cell>
          <cell r="I1756">
            <v>1223880</v>
          </cell>
        </row>
        <row r="1757">
          <cell r="A1757">
            <v>431849</v>
          </cell>
          <cell r="B1757" t="str">
            <v>SAO JOSE DO INHACORA</v>
          </cell>
          <cell r="C1757" t="str">
            <v>RS</v>
          </cell>
          <cell r="F1757">
            <v>2374</v>
          </cell>
          <cell r="G1757">
            <v>23384</v>
          </cell>
          <cell r="H1757">
            <v>166</v>
          </cell>
          <cell r="I1757">
            <v>160</v>
          </cell>
        </row>
        <row r="1758">
          <cell r="A1758">
            <v>510895</v>
          </cell>
          <cell r="B1758" t="str">
            <v>NOVA MONTE VERDE</v>
          </cell>
          <cell r="C1758" t="str">
            <v>MT</v>
          </cell>
          <cell r="F1758">
            <v>9765</v>
          </cell>
          <cell r="G1758">
            <v>6599932</v>
          </cell>
          <cell r="H1758">
            <v>132434</v>
          </cell>
          <cell r="I1758">
            <v>19659647</v>
          </cell>
        </row>
        <row r="1759">
          <cell r="A1759">
            <v>510680</v>
          </cell>
          <cell r="B1759" t="str">
            <v>PORTO DOS GAUCHOS</v>
          </cell>
          <cell r="C1759" t="str">
            <v>MT</v>
          </cell>
          <cell r="F1759">
            <v>30785</v>
          </cell>
          <cell r="G1759">
            <v>5384990</v>
          </cell>
          <cell r="H1759">
            <v>80132</v>
          </cell>
          <cell r="I1759">
            <v>11974904</v>
          </cell>
        </row>
        <row r="1760">
          <cell r="A1760">
            <v>431540</v>
          </cell>
          <cell r="B1760" t="str">
            <v>REDENTORA</v>
          </cell>
          <cell r="C1760" t="str">
            <v>RS</v>
          </cell>
          <cell r="D1760">
            <v>298</v>
          </cell>
          <cell r="E1760">
            <v>157389</v>
          </cell>
          <cell r="F1760">
            <v>5184</v>
          </cell>
          <cell r="G1760">
            <v>211725</v>
          </cell>
          <cell r="H1760">
            <v>11797</v>
          </cell>
          <cell r="I1760">
            <v>32037</v>
          </cell>
        </row>
        <row r="1761">
          <cell r="A1761">
            <v>354040</v>
          </cell>
          <cell r="B1761" t="str">
            <v>POPULINA</v>
          </cell>
          <cell r="C1761" t="str">
            <v>SP</v>
          </cell>
        </row>
        <row r="1762">
          <cell r="A1762">
            <v>353480</v>
          </cell>
          <cell r="B1762" t="str">
            <v>OURO VERDE</v>
          </cell>
          <cell r="C1762" t="str">
            <v>SP</v>
          </cell>
          <cell r="G1762">
            <v>1812745</v>
          </cell>
          <cell r="I1762">
            <v>3395104</v>
          </cell>
        </row>
        <row r="1763">
          <cell r="A1763">
            <v>420660</v>
          </cell>
          <cell r="B1763" t="str">
            <v>GUARUJA DO SUL</v>
          </cell>
          <cell r="C1763" t="str">
            <v>SC</v>
          </cell>
          <cell r="H1763">
            <v>69891</v>
          </cell>
          <cell r="I1763">
            <v>21733360</v>
          </cell>
        </row>
        <row r="1764">
          <cell r="A1764">
            <v>430057</v>
          </cell>
          <cell r="B1764" t="str">
            <v>ALTO FELIZ</v>
          </cell>
          <cell r="C1764" t="str">
            <v>RS</v>
          </cell>
          <cell r="D1764">
            <v>29400</v>
          </cell>
          <cell r="E1764">
            <v>1700121</v>
          </cell>
          <cell r="F1764">
            <v>23663</v>
          </cell>
          <cell r="G1764">
            <v>1365835</v>
          </cell>
          <cell r="H1764">
            <v>27029</v>
          </cell>
          <cell r="I1764">
            <v>958672</v>
          </cell>
        </row>
        <row r="1765">
          <cell r="A1765">
            <v>432067</v>
          </cell>
          <cell r="B1765" t="str">
            <v>SINIMBU</v>
          </cell>
          <cell r="C1765" t="str">
            <v>RS</v>
          </cell>
        </row>
        <row r="1766">
          <cell r="A1766">
            <v>432143</v>
          </cell>
          <cell r="B1766" t="str">
            <v>TERRA DE AREIA</v>
          </cell>
          <cell r="C1766" t="str">
            <v>RS</v>
          </cell>
        </row>
        <row r="1767">
          <cell r="A1767">
            <v>431640</v>
          </cell>
          <cell r="B1767" t="str">
            <v>ROSARIO DO SUL</v>
          </cell>
          <cell r="C1767" t="str">
            <v>RS</v>
          </cell>
          <cell r="D1767">
            <v>74899</v>
          </cell>
          <cell r="E1767">
            <v>20119652</v>
          </cell>
          <cell r="F1767">
            <v>21571</v>
          </cell>
          <cell r="G1767">
            <v>26571910</v>
          </cell>
          <cell r="H1767">
            <v>15601</v>
          </cell>
          <cell r="I1767">
            <v>12641239</v>
          </cell>
        </row>
        <row r="1768">
          <cell r="A1768">
            <v>432135</v>
          </cell>
          <cell r="B1768" t="str">
            <v>TAVARES</v>
          </cell>
          <cell r="C1768" t="str">
            <v>RS</v>
          </cell>
          <cell r="D1768">
            <v>626</v>
          </cell>
          <cell r="E1768">
            <v>2015152</v>
          </cell>
          <cell r="F1768">
            <v>2073</v>
          </cell>
          <cell r="G1768">
            <v>2772649</v>
          </cell>
          <cell r="H1768">
            <v>644</v>
          </cell>
          <cell r="I1768">
            <v>2060843</v>
          </cell>
        </row>
        <row r="1769">
          <cell r="A1769">
            <v>410335</v>
          </cell>
          <cell r="B1769" t="str">
            <v>BRAGANEY</v>
          </cell>
          <cell r="C1769" t="str">
            <v>PR</v>
          </cell>
          <cell r="D1769">
            <v>2265</v>
          </cell>
          <cell r="E1769">
            <v>75478</v>
          </cell>
          <cell r="F1769">
            <v>731</v>
          </cell>
          <cell r="G1769">
            <v>945214</v>
          </cell>
          <cell r="H1769">
            <v>199</v>
          </cell>
          <cell r="I1769">
            <v>419280</v>
          </cell>
        </row>
        <row r="1770">
          <cell r="A1770">
            <v>320260</v>
          </cell>
          <cell r="B1770" t="str">
            <v>ICONHA</v>
          </cell>
          <cell r="C1770" t="str">
            <v>ES</v>
          </cell>
        </row>
        <row r="1771">
          <cell r="A1771">
            <v>421840</v>
          </cell>
          <cell r="B1771" t="str">
            <v>TREZE DE MAIO</v>
          </cell>
          <cell r="C1771" t="str">
            <v>SC</v>
          </cell>
          <cell r="D1771">
            <v>77197</v>
          </cell>
          <cell r="F1771">
            <v>85648</v>
          </cell>
          <cell r="G1771">
            <v>1453770</v>
          </cell>
          <cell r="H1771">
            <v>35372</v>
          </cell>
          <cell r="I1771">
            <v>6604006</v>
          </cell>
        </row>
        <row r="1772">
          <cell r="A1772">
            <v>314100</v>
          </cell>
          <cell r="B1772" t="str">
            <v>MATO VERDE</v>
          </cell>
          <cell r="C1772" t="str">
            <v>MG</v>
          </cell>
          <cell r="G1772">
            <v>17098</v>
          </cell>
        </row>
        <row r="1773">
          <cell r="A1773">
            <v>430660</v>
          </cell>
          <cell r="B1773" t="str">
            <v>DOM PEDRITO</v>
          </cell>
          <cell r="C1773" t="str">
            <v>RS</v>
          </cell>
          <cell r="D1773">
            <v>8683</v>
          </cell>
          <cell r="E1773">
            <v>20280414</v>
          </cell>
          <cell r="F1773">
            <v>14993</v>
          </cell>
          <cell r="G1773">
            <v>12608339</v>
          </cell>
          <cell r="H1773">
            <v>21685</v>
          </cell>
          <cell r="I1773">
            <v>28239034</v>
          </cell>
        </row>
        <row r="1774">
          <cell r="A1774">
            <v>430900</v>
          </cell>
          <cell r="B1774" t="str">
            <v>GIRUA</v>
          </cell>
          <cell r="C1774" t="str">
            <v>RS</v>
          </cell>
          <cell r="E1774">
            <v>9930</v>
          </cell>
          <cell r="F1774">
            <v>2739</v>
          </cell>
          <cell r="G1774">
            <v>17098</v>
          </cell>
          <cell r="H1774">
            <v>6358</v>
          </cell>
          <cell r="I1774">
            <v>90579</v>
          </cell>
        </row>
        <row r="1775">
          <cell r="A1775">
            <v>351515</v>
          </cell>
          <cell r="B1775" t="str">
            <v>ENGENHEIRO COELHO</v>
          </cell>
          <cell r="C1775" t="str">
            <v>SP</v>
          </cell>
          <cell r="D1775">
            <v>14809</v>
          </cell>
          <cell r="E1775">
            <v>682360</v>
          </cell>
          <cell r="F1775">
            <v>3441</v>
          </cell>
          <cell r="G1775">
            <v>422557</v>
          </cell>
          <cell r="H1775">
            <v>1594</v>
          </cell>
          <cell r="I1775">
            <v>1395994</v>
          </cell>
        </row>
        <row r="1776">
          <cell r="A1776">
            <v>313210</v>
          </cell>
          <cell r="B1776" t="str">
            <v>ITACARAMBI</v>
          </cell>
          <cell r="C1776" t="str">
            <v>MG</v>
          </cell>
          <cell r="G1776">
            <v>4629</v>
          </cell>
        </row>
        <row r="1777">
          <cell r="A1777">
            <v>313820</v>
          </cell>
          <cell r="B1777" t="str">
            <v>LAVRAS</v>
          </cell>
          <cell r="C1777" t="str">
            <v>MG</v>
          </cell>
          <cell r="G1777">
            <v>585556</v>
          </cell>
        </row>
        <row r="1778">
          <cell r="A1778">
            <v>314085</v>
          </cell>
          <cell r="B1778" t="str">
            <v>MATIAS CARDOSO</v>
          </cell>
          <cell r="C1778" t="str">
            <v>MG</v>
          </cell>
          <cell r="F1778">
            <v>19639</v>
          </cell>
          <cell r="G1778">
            <v>20231</v>
          </cell>
        </row>
        <row r="1779">
          <cell r="A1779">
            <v>311910</v>
          </cell>
          <cell r="B1779" t="str">
            <v>CORINTO</v>
          </cell>
          <cell r="C1779" t="str">
            <v>MG</v>
          </cell>
          <cell r="G1779">
            <v>122</v>
          </cell>
        </row>
        <row r="1780">
          <cell r="A1780">
            <v>314360</v>
          </cell>
          <cell r="B1780" t="str">
            <v>MORRO DA GARCA</v>
          </cell>
          <cell r="C1780" t="str">
            <v>MG</v>
          </cell>
          <cell r="F1780">
            <v>30</v>
          </cell>
        </row>
        <row r="1781">
          <cell r="A1781">
            <v>315960</v>
          </cell>
          <cell r="B1781" t="str">
            <v>SANTA RITA DO SAPUCAI</v>
          </cell>
          <cell r="C1781" t="str">
            <v>MG</v>
          </cell>
          <cell r="F1781">
            <v>12829</v>
          </cell>
        </row>
        <row r="1782">
          <cell r="A1782">
            <v>315700</v>
          </cell>
          <cell r="B1782" t="str">
            <v>SALINAS</v>
          </cell>
          <cell r="C1782" t="str">
            <v>MG</v>
          </cell>
          <cell r="F1782">
            <v>1410</v>
          </cell>
        </row>
        <row r="1783">
          <cell r="A1783">
            <v>316410</v>
          </cell>
          <cell r="B1783" t="str">
            <v>SAO PEDRO DO SUACUI</v>
          </cell>
          <cell r="C1783" t="str">
            <v>MG</v>
          </cell>
          <cell r="F1783">
            <v>685</v>
          </cell>
        </row>
        <row r="1784">
          <cell r="A1784">
            <v>314320</v>
          </cell>
          <cell r="B1784" t="str">
            <v>MONTE SANTO DE MINAS</v>
          </cell>
          <cell r="C1784" t="str">
            <v>MG</v>
          </cell>
          <cell r="F1784">
            <v>23617</v>
          </cell>
        </row>
        <row r="1785">
          <cell r="A1785">
            <v>314545</v>
          </cell>
          <cell r="B1785" t="str">
            <v>OLHOS-D'AGUA</v>
          </cell>
          <cell r="C1785" t="str">
            <v>MG</v>
          </cell>
          <cell r="F1785">
            <v>132</v>
          </cell>
        </row>
        <row r="1786">
          <cell r="A1786">
            <v>313530</v>
          </cell>
          <cell r="B1786" t="str">
            <v>JAPARAIBA</v>
          </cell>
          <cell r="C1786" t="str">
            <v>MG</v>
          </cell>
          <cell r="F1786">
            <v>403</v>
          </cell>
        </row>
        <row r="1787">
          <cell r="A1787">
            <v>311615</v>
          </cell>
          <cell r="B1787" t="str">
            <v>CHAPADA GAUCHA</v>
          </cell>
          <cell r="C1787" t="str">
            <v>MG</v>
          </cell>
          <cell r="F1787">
            <v>14</v>
          </cell>
        </row>
        <row r="1788">
          <cell r="A1788">
            <v>314860</v>
          </cell>
          <cell r="B1788" t="str">
            <v>PECANHA</v>
          </cell>
          <cell r="C1788" t="str">
            <v>MG</v>
          </cell>
          <cell r="F1788">
            <v>8370</v>
          </cell>
        </row>
        <row r="1789">
          <cell r="A1789">
            <v>313630</v>
          </cell>
          <cell r="B1789" t="str">
            <v>JOAO PINHEIRO</v>
          </cell>
          <cell r="C1789" t="str">
            <v>MG</v>
          </cell>
          <cell r="F1789">
            <v>52924</v>
          </cell>
        </row>
        <row r="1790">
          <cell r="A1790">
            <v>315990</v>
          </cell>
          <cell r="B1790" t="str">
            <v>SANTO ANTONIO DO AMPARO</v>
          </cell>
          <cell r="C1790" t="str">
            <v>MG</v>
          </cell>
          <cell r="F1790">
            <v>100</v>
          </cell>
        </row>
        <row r="1791">
          <cell r="A1791">
            <v>320010</v>
          </cell>
          <cell r="B1791" t="str">
            <v>AFONSO CLAUDIO</v>
          </cell>
          <cell r="C1791" t="str">
            <v>ES</v>
          </cell>
        </row>
        <row r="1792">
          <cell r="A1792">
            <v>320316</v>
          </cell>
          <cell r="B1792" t="str">
            <v>LARANJA DA TERRA</v>
          </cell>
          <cell r="C1792" t="str">
            <v>ES</v>
          </cell>
        </row>
        <row r="1793">
          <cell r="A1793">
            <v>430260</v>
          </cell>
          <cell r="B1793" t="str">
            <v>BRAGA</v>
          </cell>
          <cell r="C1793" t="str">
            <v>RS</v>
          </cell>
        </row>
        <row r="1794">
          <cell r="A1794">
            <v>315230</v>
          </cell>
          <cell r="B1794" t="str">
            <v>PORTO FIRME</v>
          </cell>
          <cell r="C1794" t="str">
            <v>MG</v>
          </cell>
        </row>
        <row r="1795">
          <cell r="A1795">
            <v>410860</v>
          </cell>
          <cell r="B1795" t="str">
            <v>GOIOERE</v>
          </cell>
          <cell r="C1795" t="str">
            <v>PR</v>
          </cell>
          <cell r="D1795">
            <v>50262</v>
          </cell>
          <cell r="E1795">
            <v>18981111</v>
          </cell>
          <cell r="F1795">
            <v>63791</v>
          </cell>
          <cell r="G1795">
            <v>23338523</v>
          </cell>
          <cell r="H1795">
            <v>82036</v>
          </cell>
          <cell r="I1795">
            <v>25888003</v>
          </cell>
        </row>
        <row r="1796">
          <cell r="A1796">
            <v>420420</v>
          </cell>
          <cell r="B1796" t="str">
            <v>CHAPECO</v>
          </cell>
          <cell r="C1796" t="str">
            <v>SC</v>
          </cell>
          <cell r="D1796">
            <v>5163646</v>
          </cell>
          <cell r="E1796">
            <v>218290442</v>
          </cell>
          <cell r="F1796">
            <v>4676616</v>
          </cell>
          <cell r="G1796">
            <v>433453759</v>
          </cell>
          <cell r="H1796">
            <v>4373502</v>
          </cell>
          <cell r="I1796">
            <v>592870386</v>
          </cell>
        </row>
        <row r="1797">
          <cell r="A1797">
            <v>420243</v>
          </cell>
          <cell r="B1797" t="str">
            <v>BOCAINA DO SUL</v>
          </cell>
          <cell r="C1797" t="str">
            <v>SC</v>
          </cell>
          <cell r="D1797">
            <v>16190</v>
          </cell>
          <cell r="E1797">
            <v>10134409</v>
          </cell>
          <cell r="F1797">
            <v>62950</v>
          </cell>
          <cell r="G1797">
            <v>16220845</v>
          </cell>
          <cell r="H1797">
            <v>13704</v>
          </cell>
          <cell r="I1797">
            <v>16741006</v>
          </cell>
        </row>
        <row r="1798">
          <cell r="A1798">
            <v>350340</v>
          </cell>
          <cell r="B1798" t="str">
            <v>AREALVA</v>
          </cell>
          <cell r="C1798" t="str">
            <v>SP</v>
          </cell>
          <cell r="D1798">
            <v>1717</v>
          </cell>
          <cell r="E1798">
            <v>3100254</v>
          </cell>
          <cell r="F1798">
            <v>13231</v>
          </cell>
          <cell r="G1798">
            <v>4716084</v>
          </cell>
          <cell r="H1798">
            <v>27592</v>
          </cell>
          <cell r="I1798">
            <v>9976107</v>
          </cell>
        </row>
        <row r="1799">
          <cell r="A1799">
            <v>354080</v>
          </cell>
          <cell r="B1799" t="str">
            <v>POTIRENDABA</v>
          </cell>
          <cell r="C1799" t="str">
            <v>SP</v>
          </cell>
          <cell r="F1799">
            <v>5</v>
          </cell>
          <cell r="G1799">
            <v>6140233</v>
          </cell>
          <cell r="I1799">
            <v>7971220</v>
          </cell>
        </row>
        <row r="1800">
          <cell r="A1800">
            <v>410580</v>
          </cell>
          <cell r="B1800" t="str">
            <v>COLOMBO</v>
          </cell>
          <cell r="C1800" t="str">
            <v>PR</v>
          </cell>
          <cell r="D1800">
            <v>420848</v>
          </cell>
          <cell r="E1800">
            <v>161407182</v>
          </cell>
          <cell r="F1800">
            <v>22084</v>
          </cell>
          <cell r="G1800">
            <v>161281414</v>
          </cell>
          <cell r="H1800">
            <v>56980</v>
          </cell>
          <cell r="I1800">
            <v>281184</v>
          </cell>
        </row>
        <row r="1801">
          <cell r="A1801">
            <v>421850</v>
          </cell>
          <cell r="B1801" t="str">
            <v>TREZE TILIAS</v>
          </cell>
          <cell r="C1801" t="str">
            <v>SC</v>
          </cell>
          <cell r="D1801">
            <v>200</v>
          </cell>
          <cell r="E1801">
            <v>5457690</v>
          </cell>
          <cell r="F1801">
            <v>185</v>
          </cell>
          <cell r="G1801">
            <v>6330289</v>
          </cell>
          <cell r="I1801">
            <v>523592</v>
          </cell>
        </row>
        <row r="1802">
          <cell r="A1802">
            <v>355610</v>
          </cell>
          <cell r="B1802" t="str">
            <v>VALENTIM GENTIL</v>
          </cell>
          <cell r="C1802" t="str">
            <v>SP</v>
          </cell>
          <cell r="F1802">
            <v>12543</v>
          </cell>
          <cell r="G1802">
            <v>2198265</v>
          </cell>
          <cell r="H1802">
            <v>1465</v>
          </cell>
          <cell r="I1802">
            <v>4876580</v>
          </cell>
        </row>
        <row r="1803">
          <cell r="A1803">
            <v>350090</v>
          </cell>
          <cell r="B1803" t="str">
            <v>ALTAIR</v>
          </cell>
          <cell r="C1803" t="str">
            <v>SP</v>
          </cell>
          <cell r="E1803">
            <v>1533258</v>
          </cell>
          <cell r="G1803">
            <v>1524888</v>
          </cell>
          <cell r="I1803">
            <v>2058225</v>
          </cell>
        </row>
        <row r="1804">
          <cell r="A1804">
            <v>421290</v>
          </cell>
          <cell r="B1804" t="str">
            <v>PINHALZINHO</v>
          </cell>
          <cell r="C1804" t="str">
            <v>SC</v>
          </cell>
          <cell r="D1804">
            <v>310</v>
          </cell>
          <cell r="E1804">
            <v>5228918</v>
          </cell>
          <cell r="F1804">
            <v>1</v>
          </cell>
          <cell r="G1804">
            <v>6305513</v>
          </cell>
          <cell r="I1804">
            <v>118315</v>
          </cell>
        </row>
        <row r="1805">
          <cell r="A1805">
            <v>420110</v>
          </cell>
          <cell r="B1805" t="str">
            <v>ANITAPOLIS</v>
          </cell>
          <cell r="C1805" t="str">
            <v>SC</v>
          </cell>
          <cell r="D1805">
            <v>73175</v>
          </cell>
          <cell r="E1805">
            <v>5948155</v>
          </cell>
          <cell r="F1805">
            <v>106773</v>
          </cell>
          <cell r="G1805">
            <v>10508470</v>
          </cell>
          <cell r="H1805">
            <v>99352</v>
          </cell>
          <cell r="I1805">
            <v>10693767</v>
          </cell>
        </row>
        <row r="1806">
          <cell r="A1806">
            <v>353160</v>
          </cell>
          <cell r="B1806" t="str">
            <v>MONTE CASTELO</v>
          </cell>
          <cell r="C1806" t="str">
            <v>SP</v>
          </cell>
          <cell r="D1806">
            <v>40</v>
          </cell>
          <cell r="E1806">
            <v>4936256</v>
          </cell>
          <cell r="F1806">
            <v>950</v>
          </cell>
          <cell r="G1806">
            <v>4659800</v>
          </cell>
          <cell r="H1806">
            <v>1680</v>
          </cell>
          <cell r="I1806">
            <v>4493643</v>
          </cell>
        </row>
        <row r="1807">
          <cell r="A1807">
            <v>350620</v>
          </cell>
          <cell r="B1807" t="str">
            <v>BENTO DE ABREU</v>
          </cell>
          <cell r="C1807" t="str">
            <v>SP</v>
          </cell>
          <cell r="D1807">
            <v>1955</v>
          </cell>
          <cell r="E1807">
            <v>4078921</v>
          </cell>
          <cell r="G1807">
            <v>3076737</v>
          </cell>
          <cell r="H1807">
            <v>3734</v>
          </cell>
          <cell r="I1807">
            <v>3947530</v>
          </cell>
        </row>
        <row r="1808">
          <cell r="A1808">
            <v>410090</v>
          </cell>
          <cell r="B1808" t="str">
            <v>AMAPORA</v>
          </cell>
          <cell r="C1808" t="str">
            <v>PR</v>
          </cell>
          <cell r="D1808">
            <v>416</v>
          </cell>
          <cell r="E1808">
            <v>534924</v>
          </cell>
          <cell r="F1808">
            <v>3298</v>
          </cell>
          <cell r="G1808">
            <v>6137896</v>
          </cell>
          <cell r="H1808">
            <v>4373</v>
          </cell>
          <cell r="I1808">
            <v>7338551</v>
          </cell>
        </row>
        <row r="1809">
          <cell r="A1809">
            <v>411600</v>
          </cell>
          <cell r="B1809" t="str">
            <v>MIRASELVA</v>
          </cell>
          <cell r="C1809" t="str">
            <v>PR</v>
          </cell>
          <cell r="D1809">
            <v>1613</v>
          </cell>
          <cell r="E1809">
            <v>3253855</v>
          </cell>
          <cell r="F1809">
            <v>3902</v>
          </cell>
          <cell r="G1809">
            <v>11380941</v>
          </cell>
          <cell r="H1809">
            <v>6507</v>
          </cell>
          <cell r="I1809">
            <v>10486530</v>
          </cell>
        </row>
        <row r="1810">
          <cell r="A1810">
            <v>431880</v>
          </cell>
          <cell r="B1810" t="str">
            <v>SAO LOURENCO DO SUL</v>
          </cell>
          <cell r="C1810" t="str">
            <v>RS</v>
          </cell>
          <cell r="D1810">
            <v>77167</v>
          </cell>
          <cell r="E1810">
            <v>178721727</v>
          </cell>
          <cell r="F1810">
            <v>64540</v>
          </cell>
          <cell r="G1810">
            <v>28455214</v>
          </cell>
          <cell r="H1810">
            <v>54156</v>
          </cell>
          <cell r="I1810">
            <v>63118830</v>
          </cell>
        </row>
        <row r="1811">
          <cell r="A1811">
            <v>430080</v>
          </cell>
          <cell r="B1811" t="str">
            <v>ANTONIO PRADO</v>
          </cell>
          <cell r="C1811" t="str">
            <v>RS</v>
          </cell>
          <cell r="E1811">
            <v>4440359</v>
          </cell>
          <cell r="F1811">
            <v>283575</v>
          </cell>
          <cell r="G1811">
            <v>17755341</v>
          </cell>
          <cell r="H1811">
            <v>269494</v>
          </cell>
          <cell r="I1811">
            <v>14474227</v>
          </cell>
        </row>
        <row r="1812">
          <cell r="A1812">
            <v>431040</v>
          </cell>
          <cell r="B1812" t="str">
            <v>INDEPENDENCIA</v>
          </cell>
          <cell r="C1812" t="str">
            <v>RS</v>
          </cell>
          <cell r="D1812">
            <v>7034</v>
          </cell>
          <cell r="E1812">
            <v>176333</v>
          </cell>
          <cell r="F1812">
            <v>4940</v>
          </cell>
          <cell r="G1812">
            <v>61543</v>
          </cell>
          <cell r="H1812">
            <v>9733</v>
          </cell>
          <cell r="I1812">
            <v>9178</v>
          </cell>
        </row>
        <row r="1813">
          <cell r="A1813">
            <v>431140</v>
          </cell>
          <cell r="B1813" t="str">
            <v>LAJEADO</v>
          </cell>
          <cell r="C1813" t="str">
            <v>RS</v>
          </cell>
          <cell r="D1813">
            <v>141231</v>
          </cell>
          <cell r="E1813">
            <v>368</v>
          </cell>
          <cell r="F1813">
            <v>473969</v>
          </cell>
          <cell r="G1813">
            <v>69827397</v>
          </cell>
          <cell r="H1813">
            <v>492019</v>
          </cell>
          <cell r="I1813">
            <v>200334528</v>
          </cell>
        </row>
        <row r="1814">
          <cell r="A1814">
            <v>291685</v>
          </cell>
          <cell r="B1814" t="str">
            <v>ITATIM</v>
          </cell>
          <cell r="C1814" t="str">
            <v>BA</v>
          </cell>
          <cell r="D1814">
            <v>142712</v>
          </cell>
          <cell r="E1814">
            <v>10101531</v>
          </cell>
          <cell r="F1814">
            <v>133937</v>
          </cell>
          <cell r="G1814">
            <v>11221251</v>
          </cell>
          <cell r="H1814">
            <v>128553</v>
          </cell>
          <cell r="I1814">
            <v>8725056</v>
          </cell>
        </row>
        <row r="1815">
          <cell r="A1815">
            <v>430843</v>
          </cell>
          <cell r="B1815" t="str">
            <v>FORQUETINHA</v>
          </cell>
          <cell r="C1815" t="str">
            <v>RS</v>
          </cell>
          <cell r="G1815">
            <v>229800</v>
          </cell>
          <cell r="I1815">
            <v>300512</v>
          </cell>
        </row>
        <row r="1816">
          <cell r="A1816">
            <v>410430</v>
          </cell>
          <cell r="B1816" t="str">
            <v>CAMPO MOURAO</v>
          </cell>
          <cell r="C1816" t="str">
            <v>PR</v>
          </cell>
          <cell r="H1816">
            <v>958524</v>
          </cell>
          <cell r="I1816">
            <v>266373619</v>
          </cell>
        </row>
        <row r="1817">
          <cell r="A1817">
            <v>351330</v>
          </cell>
          <cell r="B1817" t="str">
            <v>CRUZALIA</v>
          </cell>
          <cell r="C1817" t="str">
            <v>SP</v>
          </cell>
          <cell r="D1817">
            <v>11151</v>
          </cell>
          <cell r="F1817">
            <v>2686</v>
          </cell>
          <cell r="G1817">
            <v>4686646</v>
          </cell>
          <cell r="H1817">
            <v>3249</v>
          </cell>
          <cell r="I1817">
            <v>5330444</v>
          </cell>
        </row>
        <row r="1818">
          <cell r="A1818">
            <v>431570</v>
          </cell>
          <cell r="B1818" t="str">
            <v>RIO PARDO</v>
          </cell>
          <cell r="C1818" t="str">
            <v>RS</v>
          </cell>
          <cell r="D1818">
            <v>348020</v>
          </cell>
          <cell r="E1818">
            <v>501877533</v>
          </cell>
          <cell r="F1818">
            <v>351357</v>
          </cell>
          <cell r="G1818">
            <v>605036110</v>
          </cell>
          <cell r="H1818">
            <v>359228</v>
          </cell>
          <cell r="I1818">
            <v>826857696</v>
          </cell>
        </row>
        <row r="1819">
          <cell r="A1819">
            <v>411970</v>
          </cell>
          <cell r="B1819" t="str">
            <v>PLANALTINA DO PARANA</v>
          </cell>
          <cell r="C1819" t="str">
            <v>PR</v>
          </cell>
          <cell r="D1819">
            <v>5946</v>
          </cell>
          <cell r="E1819">
            <v>5393119</v>
          </cell>
          <cell r="F1819">
            <v>7587</v>
          </cell>
          <cell r="G1819">
            <v>19132650</v>
          </cell>
          <cell r="H1819">
            <v>3482</v>
          </cell>
          <cell r="I1819">
            <v>18120472</v>
          </cell>
        </row>
        <row r="1820">
          <cell r="A1820">
            <v>431407</v>
          </cell>
          <cell r="B1820" t="str">
            <v>PASSO DO SOBRADO</v>
          </cell>
          <cell r="C1820" t="str">
            <v>RS</v>
          </cell>
          <cell r="F1820">
            <v>50</v>
          </cell>
          <cell r="H1820">
            <v>54</v>
          </cell>
          <cell r="I1820">
            <v>119069</v>
          </cell>
        </row>
        <row r="1821">
          <cell r="A1821">
            <v>420710</v>
          </cell>
          <cell r="B1821" t="str">
            <v>ILHOTA</v>
          </cell>
          <cell r="C1821" t="str">
            <v>SC</v>
          </cell>
          <cell r="D1821">
            <v>67619</v>
          </cell>
          <cell r="F1821">
            <v>82480</v>
          </cell>
          <cell r="G1821">
            <v>2303204</v>
          </cell>
          <cell r="H1821">
            <v>53640</v>
          </cell>
          <cell r="I1821">
            <v>16720465</v>
          </cell>
        </row>
        <row r="1822">
          <cell r="A1822">
            <v>411730</v>
          </cell>
          <cell r="B1822" t="str">
            <v>ORTIGUEIRA</v>
          </cell>
          <cell r="C1822" t="str">
            <v>PR</v>
          </cell>
          <cell r="F1822">
            <v>18631</v>
          </cell>
          <cell r="G1822">
            <v>993506</v>
          </cell>
          <cell r="H1822">
            <v>116662</v>
          </cell>
          <cell r="I1822">
            <v>4391511</v>
          </cell>
        </row>
        <row r="1823">
          <cell r="A1823">
            <v>421055</v>
          </cell>
          <cell r="B1823" t="str">
            <v>MAREMA</v>
          </cell>
          <cell r="C1823" t="str">
            <v>SC</v>
          </cell>
          <cell r="F1823">
            <v>39659</v>
          </cell>
          <cell r="G1823">
            <v>12929418</v>
          </cell>
          <cell r="H1823">
            <v>51751</v>
          </cell>
          <cell r="I1823">
            <v>16424097</v>
          </cell>
        </row>
        <row r="1824">
          <cell r="A1824">
            <v>430783</v>
          </cell>
          <cell r="B1824" t="str">
            <v>EUGENIO DE CASTRO</v>
          </cell>
          <cell r="C1824" t="str">
            <v>RS</v>
          </cell>
          <cell r="D1824">
            <v>12106</v>
          </cell>
          <cell r="E1824">
            <v>228553</v>
          </cell>
          <cell r="G1824">
            <v>222498</v>
          </cell>
          <cell r="I1824">
            <v>407913</v>
          </cell>
        </row>
        <row r="1825">
          <cell r="A1825">
            <v>421875</v>
          </cell>
          <cell r="B1825" t="str">
            <v>TUNAPOLIS</v>
          </cell>
          <cell r="C1825" t="str">
            <v>SC</v>
          </cell>
          <cell r="D1825">
            <v>76350</v>
          </cell>
          <cell r="E1825">
            <v>11344008</v>
          </cell>
          <cell r="F1825">
            <v>172005</v>
          </cell>
          <cell r="G1825">
            <v>36180358</v>
          </cell>
          <cell r="H1825">
            <v>173363</v>
          </cell>
          <cell r="I1825">
            <v>34680800</v>
          </cell>
        </row>
        <row r="1826">
          <cell r="A1826">
            <v>352190</v>
          </cell>
          <cell r="B1826" t="str">
            <v>ITAJOBI</v>
          </cell>
          <cell r="C1826" t="str">
            <v>SP</v>
          </cell>
          <cell r="H1826">
            <v>285579</v>
          </cell>
          <cell r="I1826">
            <v>2983065</v>
          </cell>
        </row>
        <row r="1827">
          <cell r="A1827">
            <v>355730</v>
          </cell>
          <cell r="B1827" t="str">
            <v>ESTIVA GERBI</v>
          </cell>
          <cell r="C1827" t="str">
            <v>SP</v>
          </cell>
          <cell r="D1827">
            <v>9628</v>
          </cell>
          <cell r="E1827">
            <v>4845431</v>
          </cell>
          <cell r="F1827">
            <v>8774</v>
          </cell>
          <cell r="G1827">
            <v>805307</v>
          </cell>
          <cell r="H1827">
            <v>4919</v>
          </cell>
          <cell r="I1827">
            <v>3833102</v>
          </cell>
        </row>
        <row r="1828">
          <cell r="A1828">
            <v>351160</v>
          </cell>
          <cell r="B1828" t="str">
            <v>CESARIO LANGE</v>
          </cell>
          <cell r="C1828" t="str">
            <v>SP</v>
          </cell>
          <cell r="F1828">
            <v>4962</v>
          </cell>
          <cell r="G1828">
            <v>2417794</v>
          </cell>
          <cell r="H1828">
            <v>32077</v>
          </cell>
          <cell r="I1828">
            <v>8603938</v>
          </cell>
        </row>
        <row r="1829">
          <cell r="A1829">
            <v>420395</v>
          </cell>
          <cell r="B1829" t="str">
            <v>CAPIVARI DE BAIXO</v>
          </cell>
          <cell r="C1829" t="str">
            <v>SC</v>
          </cell>
          <cell r="D1829">
            <v>13179</v>
          </cell>
          <cell r="F1829">
            <v>7102</v>
          </cell>
          <cell r="G1829">
            <v>5463121</v>
          </cell>
          <cell r="H1829">
            <v>180220</v>
          </cell>
          <cell r="I1829">
            <v>25920439</v>
          </cell>
        </row>
        <row r="1830">
          <cell r="A1830">
            <v>430215</v>
          </cell>
          <cell r="B1830" t="str">
            <v>BOA VISTA DAS MISSOES</v>
          </cell>
          <cell r="C1830" t="str">
            <v>RS</v>
          </cell>
        </row>
        <row r="1831">
          <cell r="A1831">
            <v>431180</v>
          </cell>
          <cell r="B1831" t="str">
            <v>MARAU</v>
          </cell>
          <cell r="C1831" t="str">
            <v>RS</v>
          </cell>
          <cell r="H1831">
            <v>467833</v>
          </cell>
          <cell r="I1831">
            <v>53772250</v>
          </cell>
        </row>
        <row r="1832">
          <cell r="A1832">
            <v>350945</v>
          </cell>
          <cell r="B1832" t="str">
            <v>CAMPINA DO MONTE ALEGRE</v>
          </cell>
          <cell r="C1832" t="str">
            <v>SP</v>
          </cell>
          <cell r="F1832">
            <v>39510</v>
          </cell>
          <cell r="G1832">
            <v>3577282</v>
          </cell>
          <cell r="H1832">
            <v>65823</v>
          </cell>
          <cell r="I1832">
            <v>2986521</v>
          </cell>
        </row>
        <row r="1833">
          <cell r="A1833">
            <v>261160</v>
          </cell>
          <cell r="B1833" t="str">
            <v>RECIFE</v>
          </cell>
          <cell r="C1833" t="str">
            <v>PE</v>
          </cell>
          <cell r="F1833">
            <v>320</v>
          </cell>
          <cell r="G1833">
            <v>16216</v>
          </cell>
        </row>
        <row r="1834">
          <cell r="A1834">
            <v>430693</v>
          </cell>
          <cell r="B1834" t="str">
            <v>ENTRE-IJUIS</v>
          </cell>
          <cell r="C1834" t="str">
            <v>RS</v>
          </cell>
          <cell r="H1834">
            <v>94975</v>
          </cell>
          <cell r="I1834">
            <v>7623829</v>
          </cell>
        </row>
        <row r="1835">
          <cell r="A1835">
            <v>350910</v>
          </cell>
          <cell r="B1835" t="str">
            <v>CAIUA</v>
          </cell>
          <cell r="C1835" t="str">
            <v>SP</v>
          </cell>
          <cell r="E1835">
            <v>94397</v>
          </cell>
          <cell r="F1835">
            <v>7499</v>
          </cell>
          <cell r="G1835">
            <v>184659</v>
          </cell>
          <cell r="H1835">
            <v>12452</v>
          </cell>
          <cell r="I1835">
            <v>154288</v>
          </cell>
        </row>
        <row r="1836">
          <cell r="A1836">
            <v>421550</v>
          </cell>
          <cell r="B1836" t="str">
            <v>SANTA CECILIA</v>
          </cell>
          <cell r="C1836" t="str">
            <v>SC</v>
          </cell>
          <cell r="D1836">
            <v>13591</v>
          </cell>
          <cell r="E1836">
            <v>586754</v>
          </cell>
        </row>
        <row r="1837">
          <cell r="A1837">
            <v>420880</v>
          </cell>
          <cell r="B1837" t="str">
            <v>JAGUARUNA</v>
          </cell>
          <cell r="C1837" t="str">
            <v>SC</v>
          </cell>
          <cell r="D1837">
            <v>101627</v>
          </cell>
          <cell r="F1837">
            <v>160066</v>
          </cell>
          <cell r="G1837">
            <v>15820</v>
          </cell>
          <cell r="H1837">
            <v>82438</v>
          </cell>
          <cell r="I1837">
            <v>118549</v>
          </cell>
        </row>
        <row r="1838">
          <cell r="A1838">
            <v>313900</v>
          </cell>
          <cell r="B1838" t="str">
            <v>MACHADO</v>
          </cell>
          <cell r="C1838" t="str">
            <v>MG</v>
          </cell>
          <cell r="G1838">
            <v>1836050</v>
          </cell>
        </row>
        <row r="1839">
          <cell r="A1839">
            <v>317070</v>
          </cell>
          <cell r="B1839" t="str">
            <v>VARGINHA</v>
          </cell>
          <cell r="C1839" t="str">
            <v>MG</v>
          </cell>
          <cell r="F1839">
            <v>7195</v>
          </cell>
          <cell r="G1839">
            <v>2455</v>
          </cell>
        </row>
        <row r="1840">
          <cell r="A1840">
            <v>352650</v>
          </cell>
          <cell r="B1840" t="str">
            <v>LAVINIA</v>
          </cell>
          <cell r="C1840" t="str">
            <v>SP</v>
          </cell>
          <cell r="F1840">
            <v>5253</v>
          </cell>
          <cell r="G1840">
            <v>173773</v>
          </cell>
          <cell r="H1840">
            <v>7050</v>
          </cell>
          <cell r="I1840">
            <v>150061</v>
          </cell>
        </row>
        <row r="1841">
          <cell r="A1841">
            <v>310850</v>
          </cell>
          <cell r="B1841" t="str">
            <v>BOTUMIRIM</v>
          </cell>
          <cell r="C1841" t="str">
            <v>MG</v>
          </cell>
          <cell r="F1841">
            <v>532</v>
          </cell>
          <cell r="G1841">
            <v>8759</v>
          </cell>
        </row>
        <row r="1842">
          <cell r="A1842">
            <v>312580</v>
          </cell>
          <cell r="B1842" t="str">
            <v>FERNANDES TOURINHO</v>
          </cell>
          <cell r="C1842" t="str">
            <v>MG</v>
          </cell>
          <cell r="F1842">
            <v>342</v>
          </cell>
          <cell r="G1842">
            <v>7924</v>
          </cell>
        </row>
        <row r="1843">
          <cell r="A1843">
            <v>314220</v>
          </cell>
          <cell r="B1843" t="str">
            <v>MIRAI</v>
          </cell>
          <cell r="C1843" t="str">
            <v>MG</v>
          </cell>
          <cell r="F1843">
            <v>178</v>
          </cell>
          <cell r="G1843">
            <v>3</v>
          </cell>
        </row>
        <row r="1844">
          <cell r="A1844">
            <v>310080</v>
          </cell>
          <cell r="B1844" t="str">
            <v>AGUANIL</v>
          </cell>
          <cell r="C1844" t="str">
            <v>MG</v>
          </cell>
          <cell r="F1844">
            <v>3267</v>
          </cell>
          <cell r="G1844">
            <v>12584</v>
          </cell>
        </row>
        <row r="1845">
          <cell r="A1845">
            <v>316550</v>
          </cell>
          <cell r="B1845" t="str">
            <v>SARDOA</v>
          </cell>
          <cell r="C1845" t="str">
            <v>MG</v>
          </cell>
          <cell r="F1845">
            <v>605</v>
          </cell>
          <cell r="G1845">
            <v>14745</v>
          </cell>
        </row>
        <row r="1846">
          <cell r="A1846">
            <v>110033</v>
          </cell>
          <cell r="B1846" t="str">
            <v>NOVA MAMORE</v>
          </cell>
          <cell r="C1846" t="str">
            <v>RO</v>
          </cell>
          <cell r="F1846">
            <v>22157</v>
          </cell>
          <cell r="H1846">
            <v>24089</v>
          </cell>
        </row>
        <row r="1847">
          <cell r="A1847">
            <v>310680</v>
          </cell>
          <cell r="B1847" t="str">
            <v>BIAS FORTES</v>
          </cell>
          <cell r="C1847" t="str">
            <v>MG</v>
          </cell>
          <cell r="F1847">
            <v>29738</v>
          </cell>
        </row>
        <row r="1848">
          <cell r="A1848">
            <v>313507</v>
          </cell>
          <cell r="B1848" t="str">
            <v>JAMPRUCA</v>
          </cell>
          <cell r="C1848" t="str">
            <v>MG</v>
          </cell>
          <cell r="F1848">
            <v>6130</v>
          </cell>
        </row>
        <row r="1849">
          <cell r="A1849">
            <v>316070</v>
          </cell>
          <cell r="B1849" t="str">
            <v>SANTOS DUMONT</v>
          </cell>
          <cell r="C1849" t="str">
            <v>MG</v>
          </cell>
          <cell r="F1849">
            <v>42853</v>
          </cell>
        </row>
        <row r="1850">
          <cell r="A1850">
            <v>500500</v>
          </cell>
          <cell r="B1850" t="str">
            <v>JARDIM</v>
          </cell>
          <cell r="C1850" t="str">
            <v>MS</v>
          </cell>
          <cell r="F1850">
            <v>16777</v>
          </cell>
          <cell r="H1850">
            <v>60041</v>
          </cell>
        </row>
        <row r="1851">
          <cell r="A1851">
            <v>430467</v>
          </cell>
          <cell r="B1851" t="str">
            <v>CAPIVARI DO SUL</v>
          </cell>
          <cell r="C1851" t="str">
            <v>RS</v>
          </cell>
          <cell r="F1851">
            <v>200</v>
          </cell>
          <cell r="H1851">
            <v>1319</v>
          </cell>
        </row>
        <row r="1852">
          <cell r="A1852">
            <v>310180</v>
          </cell>
          <cell r="B1852" t="str">
            <v>ALPERCATA</v>
          </cell>
          <cell r="C1852" t="str">
            <v>MG</v>
          </cell>
          <cell r="F1852">
            <v>157</v>
          </cell>
        </row>
        <row r="1853">
          <cell r="A1853">
            <v>313390</v>
          </cell>
          <cell r="B1853" t="str">
            <v>ITAVERAVA</v>
          </cell>
          <cell r="C1853" t="str">
            <v>MG</v>
          </cell>
          <cell r="F1853">
            <v>3270</v>
          </cell>
        </row>
        <row r="1854">
          <cell r="A1854">
            <v>310710</v>
          </cell>
          <cell r="B1854" t="str">
            <v>BOA ESPERANCA</v>
          </cell>
          <cell r="C1854" t="str">
            <v>MG</v>
          </cell>
          <cell r="F1854">
            <v>274</v>
          </cell>
        </row>
        <row r="1855">
          <cell r="A1855">
            <v>315895</v>
          </cell>
          <cell r="B1855" t="str">
            <v>SANTANA DO PARAISO</v>
          </cell>
          <cell r="C1855" t="str">
            <v>MG</v>
          </cell>
          <cell r="F1855">
            <v>14385</v>
          </cell>
        </row>
        <row r="1856">
          <cell r="A1856">
            <v>420410</v>
          </cell>
          <cell r="B1856" t="str">
            <v>CAXAMBU DO SUL</v>
          </cell>
          <cell r="C1856" t="str">
            <v>SC</v>
          </cell>
          <cell r="F1856">
            <v>0</v>
          </cell>
        </row>
        <row r="1857">
          <cell r="A1857">
            <v>421920</v>
          </cell>
          <cell r="B1857" t="str">
            <v>VIDAL RAMOS</v>
          </cell>
          <cell r="C1857" t="str">
            <v>SC</v>
          </cell>
        </row>
        <row r="1858">
          <cell r="A1858">
            <v>313880</v>
          </cell>
          <cell r="B1858" t="str">
            <v>LUZ</v>
          </cell>
          <cell r="C1858" t="str">
            <v>MG</v>
          </cell>
        </row>
        <row r="1859">
          <cell r="A1859">
            <v>315520</v>
          </cell>
          <cell r="B1859" t="str">
            <v>RIO ESPERA</v>
          </cell>
          <cell r="C1859" t="str">
            <v>MG</v>
          </cell>
        </row>
        <row r="1860">
          <cell r="A1860">
            <v>315360</v>
          </cell>
          <cell r="B1860" t="str">
            <v>PRUDENTE DE MORAIS</v>
          </cell>
          <cell r="C1860" t="str">
            <v>MG</v>
          </cell>
          <cell r="F1860">
            <v>56</v>
          </cell>
        </row>
        <row r="1861">
          <cell r="A1861">
            <v>315850</v>
          </cell>
          <cell r="B1861" t="str">
            <v>SANTANA DE PIRAPAMA</v>
          </cell>
          <cell r="C1861" t="str">
            <v>MG</v>
          </cell>
        </row>
        <row r="1862">
          <cell r="A1862">
            <v>316870</v>
          </cell>
          <cell r="B1862" t="str">
            <v>TIMOTEO</v>
          </cell>
          <cell r="C1862" t="str">
            <v>MG</v>
          </cell>
          <cell r="F1862">
            <v>160</v>
          </cell>
        </row>
        <row r="1863">
          <cell r="A1863">
            <v>316330</v>
          </cell>
          <cell r="B1863" t="str">
            <v>SAO JOSE DO DIVINO</v>
          </cell>
          <cell r="C1863" t="str">
            <v>MG</v>
          </cell>
          <cell r="F1863">
            <v>60</v>
          </cell>
        </row>
        <row r="1864">
          <cell r="A1864">
            <v>316350</v>
          </cell>
          <cell r="B1864" t="str">
            <v>SAO JOSE DO JACURI</v>
          </cell>
          <cell r="C1864" t="str">
            <v>MG</v>
          </cell>
          <cell r="F1864">
            <v>50</v>
          </cell>
        </row>
        <row r="1865">
          <cell r="A1865">
            <v>311995</v>
          </cell>
          <cell r="B1865" t="str">
            <v>CORREGO FUNDO</v>
          </cell>
          <cell r="C1865" t="str">
            <v>MG</v>
          </cell>
          <cell r="F1865">
            <v>34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A9" sqref="A9:J9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4246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45778</v>
      </c>
      <c r="F13" s="24"/>
      <c r="G13" s="23">
        <v>45809</v>
      </c>
      <c r="H13" s="24"/>
      <c r="I13" s="23">
        <v>45839</v>
      </c>
      <c r="J13" s="24"/>
    </row>
    <row r="14" spans="1:10" s="6" customFormat="1" x14ac:dyDescent="0.25">
      <c r="A14" s="26"/>
      <c r="B14" s="27"/>
      <c r="C14" s="26"/>
      <c r="D14" s="25"/>
      <c r="E14" s="7" t="s">
        <v>4244</v>
      </c>
      <c r="F14" s="7" t="s">
        <v>29</v>
      </c>
      <c r="G14" s="20" t="s">
        <v>4244</v>
      </c>
      <c r="H14" s="7" t="s">
        <v>29</v>
      </c>
      <c r="I14" s="20" t="s">
        <v>4244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Não</v>
      </c>
      <c r="H15" s="8" t="str">
        <f>VLOOKUP(A15,Planilha1!A:Y,23,FALSE)</f>
        <v>Sim</v>
      </c>
      <c r="I15" s="8" t="str">
        <f>VLOOKUP(A15,Planilha1!A:Y,24,FALSE)</f>
        <v>Sim</v>
      </c>
      <c r="J15" s="8" t="str">
        <f>VLOOKUP(A15,Planilha1!A:Y,25,FALSE)</f>
        <v>Sim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Não</v>
      </c>
      <c r="F16" s="8" t="str">
        <f>VLOOKUP(A16,Planilha1!A:Y,21,FALSE)</f>
        <v>Sim</v>
      </c>
      <c r="G16" s="8" t="str">
        <f>VLOOKUP(A16,Planilha1!A:Y,22,FALSE)</f>
        <v>Sim</v>
      </c>
      <c r="H16" s="8" t="str">
        <f>VLOOKUP(A16,Planilha1!A:Y,23,FALSE)</f>
        <v>Sim</v>
      </c>
      <c r="I16" s="8" t="str">
        <f>VLOOKUP(A16,Planilha1!A:Y,24,FALSE)</f>
        <v>Sim</v>
      </c>
      <c r="J16" s="8" t="str">
        <f>VLOOKUP(A16,Planilha1!A:Y,25,FALSE)</f>
        <v>Sim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Sim</v>
      </c>
      <c r="J17" s="8" t="str">
        <f>VLOOKUP(A17,Planilha1!A:Y,25,FALSE)</f>
        <v>Sim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Sim</v>
      </c>
      <c r="J18" s="8" t="str">
        <f>VLOOKUP(A18,Planilha1!A:Y,25,FALSE)</f>
        <v>Sim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Sim</v>
      </c>
      <c r="J21" s="8" t="str">
        <f>VLOOKUP(A21,Planilha1!A:Y,25,FALSE)</f>
        <v>Sim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Sim</v>
      </c>
      <c r="F22" s="8" t="str">
        <f>VLOOKUP(A22,Planilha1!A:Y,21,FALSE)</f>
        <v>Sim</v>
      </c>
      <c r="G22" s="8" t="str">
        <f>VLOOKUP(A22,Planilha1!A:Y,22,FALSE)</f>
        <v>Sim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Sim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Sim</v>
      </c>
      <c r="J23" s="8" t="str">
        <f>VLOOKUP(A23,Planilha1!A:Y,25,FALSE)</f>
        <v>Sim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Sim</v>
      </c>
      <c r="J24" s="8" t="str">
        <f>VLOOKUP(A24,Planilha1!A:Y,25,FALSE)</f>
        <v>Sim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Sim</v>
      </c>
      <c r="J25" s="8" t="str">
        <f>VLOOKUP(A25,Planilha1!A:Y,25,FALSE)</f>
        <v>Sim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Não</v>
      </c>
      <c r="F26" s="8" t="str">
        <f>VLOOKUP(A26,Planilha1!A:Y,21,FALSE)</f>
        <v>Não</v>
      </c>
      <c r="G26" s="8" t="str">
        <f>VLOOKUP(A26,Planilha1!A:Y,22,FALSE)</f>
        <v>Não</v>
      </c>
      <c r="H26" s="8" t="str">
        <f>VLOOKUP(A26,Planilha1!A:Y,23,FALSE)</f>
        <v>Não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Sim</v>
      </c>
      <c r="J27" s="8" t="str">
        <f>VLOOKUP(A27,Planilha1!A:Y,25,FALSE)</f>
        <v>Sim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Não</v>
      </c>
      <c r="F28" s="8" t="str">
        <f>VLOOKUP(A28,Planilha1!A:Y,21,FALSE)</f>
        <v>Não</v>
      </c>
      <c r="G28" s="8" t="str">
        <f>VLOOKUP(A28,Planilha1!A:Y,22,FALSE)</f>
        <v>Não</v>
      </c>
      <c r="H28" s="8" t="str">
        <f>VLOOKUP(A28,Planilha1!A:Y,23,FALSE)</f>
        <v>Não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Não</v>
      </c>
      <c r="G29" s="8" t="str">
        <f>VLOOKUP(A29,Planilha1!A:Y,22,FALSE)</f>
        <v>Não</v>
      </c>
      <c r="H29" s="8" t="str">
        <f>VLOOKUP(A29,Planilha1!A:Y,23,FALSE)</f>
        <v>Sim</v>
      </c>
      <c r="I29" s="8" t="str">
        <f>VLOOKUP(A29,Planilha1!A:Y,24,FALSE)</f>
        <v>Não</v>
      </c>
      <c r="J29" s="8" t="str">
        <f>VLOOKUP(A29,Planilha1!A:Y,25,FALSE)</f>
        <v>Sim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Sim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Sim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Não</v>
      </c>
      <c r="F33" s="8" t="str">
        <f>VLOOKUP(A33,Planilha1!A:Y,21,FALSE)</f>
        <v>Sim</v>
      </c>
      <c r="G33" s="8" t="str">
        <f>VLOOKUP(A33,Planilha1!A:Y,22,FALSE)</f>
        <v>Sim</v>
      </c>
      <c r="H33" s="8" t="str">
        <f>VLOOKUP(A33,Planilha1!A:Y,23,FALSE)</f>
        <v>Sim</v>
      </c>
      <c r="I33" s="8" t="str">
        <f>VLOOKUP(A33,Planilha1!A:Y,24,FALSE)</f>
        <v>Sim</v>
      </c>
      <c r="J33" s="8" t="str">
        <f>VLOOKUP(A33,Planilha1!A:Y,25,FALSE)</f>
        <v>Sim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Sim</v>
      </c>
      <c r="J34" s="8" t="str">
        <f>VLOOKUP(A34,Planilha1!A:Y,25,FALSE)</f>
        <v>Sim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Sim</v>
      </c>
      <c r="J35" s="8" t="str">
        <f>VLOOKUP(A35,Planilha1!A:Y,25,FALSE)</f>
        <v>Sim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Sim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Sim</v>
      </c>
      <c r="J37" s="8" t="str">
        <f>VLOOKUP(A37,Planilha1!A:Y,25,FALSE)</f>
        <v>Sim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Sim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Sim</v>
      </c>
      <c r="J39" s="8" t="str">
        <f>VLOOKUP(A39,Planilha1!A:Y,25,FALSE)</f>
        <v>Sim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Sim</v>
      </c>
      <c r="J40" s="8" t="str">
        <f>VLOOKUP(A40,Planilha1!A:Y,25,FALSE)</f>
        <v>Sim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Sim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Sim</v>
      </c>
      <c r="J42" s="8" t="str">
        <f>VLOOKUP(A42,Planilha1!A:Y,25,FALSE)</f>
        <v>Sim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Não</v>
      </c>
      <c r="F43" s="8" t="str">
        <f>VLOOKUP(A43,Planilha1!A:Y,21,FALSE)</f>
        <v>Sim</v>
      </c>
      <c r="G43" s="8" t="str">
        <f>VLOOKUP(A43,Planilha1!A:Y,22,FALSE)</f>
        <v>Não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Sim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Sim</v>
      </c>
      <c r="J44" s="8" t="str">
        <f>VLOOKUP(A44,Planilha1!A:Y,25,FALSE)</f>
        <v>Sim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Sim</v>
      </c>
      <c r="J45" s="8" t="str">
        <f>VLOOKUP(A45,Planilha1!A:Y,25,FALSE)</f>
        <v>Sim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Sim</v>
      </c>
      <c r="J46" s="8" t="str">
        <f>VLOOKUP(A46,Planilha1!A:Y,25,FALSE)</f>
        <v>Sim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Sim</v>
      </c>
      <c r="F47" s="8" t="str">
        <f>VLOOKUP(A47,Planilha1!A:Y,21,FALSE)</f>
        <v>Sim</v>
      </c>
      <c r="G47" s="8" t="str">
        <f>VLOOKUP(A47,Planilha1!A:Y,22,FALSE)</f>
        <v>Sim</v>
      </c>
      <c r="H47" s="8" t="str">
        <f>VLOOKUP(A47,Planilha1!A:Y,23,FALSE)</f>
        <v>Sim</v>
      </c>
      <c r="I47" s="8" t="str">
        <f>VLOOKUP(A47,Planilha1!A:Y,24,FALSE)</f>
        <v>Sim</v>
      </c>
      <c r="J47" s="8" t="str">
        <f>VLOOKUP(A47,Planilha1!A:Y,25,FALSE)</f>
        <v>Sim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Sim</v>
      </c>
      <c r="J48" s="8" t="str">
        <f>VLOOKUP(A48,Planilha1!A:Y,25,FALSE)</f>
        <v>Sim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Sim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Sim</v>
      </c>
      <c r="F50" s="8" t="str">
        <f>VLOOKUP(A50,Planilha1!A:Y,21,FALSE)</f>
        <v>Sim</v>
      </c>
      <c r="G50" s="8" t="str">
        <f>VLOOKUP(A50,Planilha1!A:Y,22,FALSE)</f>
        <v>Não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Sim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Não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Sim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Sim</v>
      </c>
      <c r="J52" s="8" t="str">
        <f>VLOOKUP(A52,Planilha1!A:Y,25,FALSE)</f>
        <v>Sim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Não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Sim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Não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Sim</v>
      </c>
      <c r="J54" s="8" t="str">
        <f>VLOOKUP(A54,Planilha1!A:Y,25,FALSE)</f>
        <v>Sim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Sim</v>
      </c>
      <c r="J55" s="8" t="str">
        <f>VLOOKUP(A55,Planilha1!A:Y,25,FALSE)</f>
        <v>Sim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Sim</v>
      </c>
      <c r="J56" s="8" t="str">
        <f>VLOOKUP(A56,Planilha1!A:Y,25,FALSE)</f>
        <v>Sim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Sim</v>
      </c>
      <c r="J57" s="8" t="str">
        <f>VLOOKUP(A57,Planilha1!A:Y,25,FALSE)</f>
        <v>Sim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Sim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Sim</v>
      </c>
      <c r="J59" s="8" t="str">
        <f>VLOOKUP(A59,Planilha1!A:Y,25,FALSE)</f>
        <v>Sim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Sim</v>
      </c>
      <c r="J60" s="8" t="str">
        <f>VLOOKUP(A60,Planilha1!A:Y,25,FALSE)</f>
        <v>Sim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Sim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Sim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Sim</v>
      </c>
      <c r="J62" s="8" t="str">
        <f>VLOOKUP(A62,Planilha1!A:Y,25,FALSE)</f>
        <v>Sim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Sim</v>
      </c>
      <c r="F63" s="8" t="str">
        <f>VLOOKUP(A63,Planilha1!A:Y,21,FALSE)</f>
        <v>Sim</v>
      </c>
      <c r="G63" s="8" t="str">
        <f>VLOOKUP(A63,Planilha1!A:Y,22,FALSE)</f>
        <v>Não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Sim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Sim</v>
      </c>
      <c r="J64" s="8" t="str">
        <f>VLOOKUP(A64,Planilha1!A:Y,25,FALSE)</f>
        <v>Sim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Não</v>
      </c>
      <c r="H65" s="8" t="str">
        <f>VLOOKUP(A65,Planilha1!A:Y,23,FALSE)</f>
        <v>Sim</v>
      </c>
      <c r="I65" s="8" t="str">
        <f>VLOOKUP(A65,Planilha1!A:Y,24,FALSE)</f>
        <v>Não</v>
      </c>
      <c r="J65" s="8" t="str">
        <f>VLOOKUP(A65,Planilha1!A:Y,25,FALSE)</f>
        <v>Sim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Sim</v>
      </c>
      <c r="J66" s="8" t="str">
        <f>VLOOKUP(A66,Planilha1!A:Y,25,FALSE)</f>
        <v>Sim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Sim</v>
      </c>
      <c r="J67" s="8" t="str">
        <f>VLOOKUP(A67,Planilha1!A:Y,25,FALSE)</f>
        <v>Sim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Não</v>
      </c>
      <c r="F68" s="8" t="str">
        <f>VLOOKUP(A68,Planilha1!A:Y,21,FALSE)</f>
        <v>Sim</v>
      </c>
      <c r="G68" s="8" t="str">
        <f>VLOOKUP(A68,Planilha1!A:Y,22,FALSE)</f>
        <v>Não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Sim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Sim</v>
      </c>
      <c r="F69" s="8" t="str">
        <f>VLOOKUP(A69,Planilha1!A:Y,21,FALSE)</f>
        <v>Sim</v>
      </c>
      <c r="G69" s="8" t="str">
        <f>VLOOKUP(A69,Planilha1!A:Y,22,FALSE)</f>
        <v>Não</v>
      </c>
      <c r="H69" s="8" t="str">
        <f>VLOOKUP(A69,Planilha1!A:Y,23,FALSE)</f>
        <v>Sim</v>
      </c>
      <c r="I69" s="8" t="str">
        <f>VLOOKUP(A69,Planilha1!A:Y,24,FALSE)</f>
        <v>Não</v>
      </c>
      <c r="J69" s="8" t="str">
        <f>VLOOKUP(A69,Planilha1!A:Y,25,FALSE)</f>
        <v>Sim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Sim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Sim</v>
      </c>
      <c r="J70" s="8" t="str">
        <f>VLOOKUP(A70,Planilha1!A:Y,25,FALSE)</f>
        <v>Sim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Sim</v>
      </c>
      <c r="J71" s="8" t="str">
        <f>VLOOKUP(A71,Planilha1!A:Y,25,FALSE)</f>
        <v>Sim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Sim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Sim</v>
      </c>
      <c r="J73" s="8" t="str">
        <f>VLOOKUP(A73,Planilha1!A:Y,25,FALSE)</f>
        <v>Sim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Sim</v>
      </c>
      <c r="J74" s="8" t="str">
        <f>VLOOKUP(A74,Planilha1!A:Y,25,FALSE)</f>
        <v>Sim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Sim</v>
      </c>
      <c r="J75" s="8" t="str">
        <f>VLOOKUP(A75,Planilha1!A:Y,25,FALSE)</f>
        <v>Sim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Sim</v>
      </c>
      <c r="F76" s="8" t="str">
        <f>VLOOKUP(A76,Planilha1!A:Y,21,FALSE)</f>
        <v>Sim</v>
      </c>
      <c r="G76" s="8" t="str">
        <f>VLOOKUP(A76,Planilha1!A:Y,22,FALSE)</f>
        <v>Sim</v>
      </c>
      <c r="H76" s="8" t="str">
        <f>VLOOKUP(A76,Planilha1!A:Y,23,FALSE)</f>
        <v>Sim</v>
      </c>
      <c r="I76" s="8" t="str">
        <f>VLOOKUP(A76,Planilha1!A:Y,24,FALSE)</f>
        <v>Sim</v>
      </c>
      <c r="J76" s="8" t="str">
        <f>VLOOKUP(A76,Planilha1!A:Y,25,FALSE)</f>
        <v>Sim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Sim</v>
      </c>
      <c r="J77" s="8" t="str">
        <f>VLOOKUP(A77,Planilha1!A:Y,25,FALSE)</f>
        <v>Sim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Sim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Sim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Sim</v>
      </c>
      <c r="J79" s="8" t="str">
        <f>VLOOKUP(A79,Planilha1!A:Y,25,FALSE)</f>
        <v>Sim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Sim</v>
      </c>
      <c r="J80" s="8" t="str">
        <f>VLOOKUP(A80,Planilha1!A:Y,25,FALSE)</f>
        <v>Sim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Sim</v>
      </c>
      <c r="J81" s="8" t="str">
        <f>VLOOKUP(A81,Planilha1!A:Y,25,FALSE)</f>
        <v>Sim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Sim</v>
      </c>
      <c r="J82" s="8" t="str">
        <f>VLOOKUP(A82,Planilha1!A:Y,25,FALSE)</f>
        <v>Sim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Não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Sim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Sim</v>
      </c>
      <c r="J84" s="8" t="str">
        <f>VLOOKUP(A84,Planilha1!A:Y,25,FALSE)</f>
        <v>Sim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Sim</v>
      </c>
      <c r="I85" s="8" t="str">
        <f>VLOOKUP(A85,Planilha1!A:Y,24,FALSE)</f>
        <v>Sim</v>
      </c>
      <c r="J85" s="8" t="str">
        <f>VLOOKUP(A85,Planilha1!A:Y,25,FALSE)</f>
        <v>Sim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Sim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Sim</v>
      </c>
      <c r="J87" s="8" t="str">
        <f>VLOOKUP(A87,Planilha1!A:Y,25,FALSE)</f>
        <v>Sim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Sim</v>
      </c>
      <c r="J88" s="8" t="str">
        <f>VLOOKUP(A88,Planilha1!A:Y,25,FALSE)</f>
        <v>Sim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Sim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Sim</v>
      </c>
      <c r="J90" s="8" t="str">
        <f>VLOOKUP(A90,Planilha1!A:Y,25,FALSE)</f>
        <v>Sim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Sim</v>
      </c>
      <c r="J91" s="8" t="str">
        <f>VLOOKUP(A91,Planilha1!A:Y,25,FALSE)</f>
        <v>Sim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Não</v>
      </c>
      <c r="J92" s="8" t="str">
        <f>VLOOKUP(A92,Planilha1!A:Y,25,FALSE)</f>
        <v>Sim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Sim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Sim</v>
      </c>
      <c r="J94" s="8" t="str">
        <f>VLOOKUP(A94,Planilha1!A:Y,25,FALSE)</f>
        <v>Sim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Sim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Sim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Sim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Não</v>
      </c>
      <c r="H97" s="8" t="str">
        <f>VLOOKUP(A97,Planilha1!A:Y,23,FALSE)</f>
        <v>Sim</v>
      </c>
      <c r="I97" s="8" t="str">
        <f>VLOOKUP(A97,Planilha1!A:Y,24,FALSE)</f>
        <v>Não</v>
      </c>
      <c r="J97" s="8" t="str">
        <f>VLOOKUP(A97,Planilha1!A:Y,25,FALSE)</f>
        <v>Sim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Sim</v>
      </c>
      <c r="F98" s="8" t="str">
        <f>VLOOKUP(A98,Planilha1!A:Y,21,FALSE)</f>
        <v>Sim</v>
      </c>
      <c r="G98" s="8" t="str">
        <f>VLOOKUP(A98,Planilha1!A:Y,22,FALSE)</f>
        <v>Não</v>
      </c>
      <c r="H98" s="8" t="str">
        <f>VLOOKUP(A98,Planilha1!A:Y,23,FALSE)</f>
        <v>Sim</v>
      </c>
      <c r="I98" s="8" t="str">
        <f>VLOOKUP(A98,Planilha1!A:Y,24,FALSE)</f>
        <v>Não</v>
      </c>
      <c r="J98" s="8" t="str">
        <f>VLOOKUP(A98,Planilha1!A:Y,25,FALSE)</f>
        <v>Sim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Sim</v>
      </c>
      <c r="J99" s="8" t="str">
        <f>VLOOKUP(A99,Planilha1!A:Y,25,FALSE)</f>
        <v>Sim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Sim</v>
      </c>
      <c r="J100" s="8" t="str">
        <f>VLOOKUP(A100,Planilha1!A:Y,25,FALSE)</f>
        <v>Sim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Sim</v>
      </c>
      <c r="J101" s="8" t="str">
        <f>VLOOKUP(A101,Planilha1!A:Y,25,FALSE)</f>
        <v>Sim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Sim</v>
      </c>
      <c r="J102" s="8" t="str">
        <f>VLOOKUP(A102,Planilha1!A:Y,25,FALSE)</f>
        <v>Sim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Sim</v>
      </c>
      <c r="J103" s="8" t="str">
        <f>VLOOKUP(A103,Planilha1!A:Y,25,FALSE)</f>
        <v>Sim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Sim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Não</v>
      </c>
      <c r="J104" s="8" t="str">
        <f>VLOOKUP(A104,Planilha1!A:Y,25,FALSE)</f>
        <v>Sim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Sim</v>
      </c>
      <c r="J105" s="8" t="str">
        <f>VLOOKUP(A105,Planilha1!A:Y,25,FALSE)</f>
        <v>Sim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Sim</v>
      </c>
      <c r="J106" s="8" t="str">
        <f>VLOOKUP(A106,Planilha1!A:Y,25,FALSE)</f>
        <v>Sim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Sim</v>
      </c>
      <c r="H107" s="8" t="str">
        <f>VLOOKUP(A107,Planilha1!A:Y,23,FALSE)</f>
        <v>Sim</v>
      </c>
      <c r="I107" s="8" t="str">
        <f>VLOOKUP(A107,Planilha1!A:Y,24,FALSE)</f>
        <v>Sim</v>
      </c>
      <c r="J107" s="8" t="str">
        <f>VLOOKUP(A107,Planilha1!A:Y,25,FALSE)</f>
        <v>Sim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Sim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Sim</v>
      </c>
      <c r="J108" s="8" t="str">
        <f>VLOOKUP(A108,Planilha1!A:Y,25,FALSE)</f>
        <v>Sim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Sim</v>
      </c>
      <c r="J109" s="8" t="str">
        <f>VLOOKUP(A109,Planilha1!A:Y,25,FALSE)</f>
        <v>Sim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Sim</v>
      </c>
      <c r="J110" s="8" t="str">
        <f>VLOOKUP(A110,Planilha1!A:Y,25,FALSE)</f>
        <v>Sim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Sim</v>
      </c>
      <c r="J111" s="8" t="str">
        <f>VLOOKUP(A111,Planilha1!A:Y,25,FALSE)</f>
        <v>Sim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Sim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Sim</v>
      </c>
      <c r="J113" s="8" t="str">
        <f>VLOOKUP(A113,Planilha1!A:Y,25,FALSE)</f>
        <v>Sim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Sim</v>
      </c>
      <c r="J114" s="8" t="str">
        <f>VLOOKUP(A114,Planilha1!A:Y,25,FALSE)</f>
        <v>Sim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Sim</v>
      </c>
      <c r="J115" s="8" t="str">
        <f>VLOOKUP(A115,Planilha1!A:Y,25,FALSE)</f>
        <v>Sim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Sim</v>
      </c>
      <c r="J116" s="8" t="str">
        <f>VLOOKUP(A116,Planilha1!A:Y,25,FALSE)</f>
        <v>Sim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Não</v>
      </c>
      <c r="F117" s="8" t="str">
        <f>VLOOKUP(A117,Planilha1!A:Y,21,FALSE)</f>
        <v>Sim</v>
      </c>
      <c r="G117" s="8" t="str">
        <f>VLOOKUP(A117,Planilha1!A:Y,22,FALSE)</f>
        <v>Não</v>
      </c>
      <c r="H117" s="8" t="str">
        <f>VLOOKUP(A117,Planilha1!A:Y,23,FALSE)</f>
        <v>Sim</v>
      </c>
      <c r="I117" s="8" t="str">
        <f>VLOOKUP(A117,Planilha1!A:Y,24,FALSE)</f>
        <v>Não</v>
      </c>
      <c r="J117" s="8" t="str">
        <f>VLOOKUP(A117,Planilha1!A:Y,25,FALSE)</f>
        <v>Sim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Sim</v>
      </c>
      <c r="J118" s="8" t="str">
        <f>VLOOKUP(A118,Planilha1!A:Y,25,FALSE)</f>
        <v>Sim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Sim</v>
      </c>
      <c r="J119" s="8" t="str">
        <f>VLOOKUP(A119,Planilha1!A:Y,25,FALSE)</f>
        <v>Sim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Sim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Não</v>
      </c>
      <c r="F121" s="8" t="str">
        <f>VLOOKUP(A121,Planilha1!A:Y,21,FALSE)</f>
        <v>Sim</v>
      </c>
      <c r="G121" s="8" t="str">
        <f>VLOOKUP(A121,Planilha1!A:Y,22,FALSE)</f>
        <v>Não</v>
      </c>
      <c r="H121" s="8" t="str">
        <f>VLOOKUP(A121,Planilha1!A:Y,23,FALSE)</f>
        <v>Sim</v>
      </c>
      <c r="I121" s="8" t="str">
        <f>VLOOKUP(A121,Planilha1!A:Y,24,FALSE)</f>
        <v>Não</v>
      </c>
      <c r="J121" s="8" t="str">
        <f>VLOOKUP(A121,Planilha1!A:Y,25,FALSE)</f>
        <v>Sim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Não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Sim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Sim</v>
      </c>
      <c r="J123" s="8" t="str">
        <f>VLOOKUP(A123,Planilha1!A:Y,25,FALSE)</f>
        <v>Sim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Sim</v>
      </c>
      <c r="J124" s="8" t="str">
        <f>VLOOKUP(A124,Planilha1!A:Y,25,FALSE)</f>
        <v>Sim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Sim</v>
      </c>
      <c r="J125" s="8" t="str">
        <f>VLOOKUP(A125,Planilha1!A:Y,25,FALSE)</f>
        <v>Sim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Sim</v>
      </c>
      <c r="J126" s="8" t="str">
        <f>VLOOKUP(A126,Planilha1!A:Y,25,FALSE)</f>
        <v>Sim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Sim</v>
      </c>
      <c r="J127" s="8" t="str">
        <f>VLOOKUP(A127,Planilha1!A:Y,25,FALSE)</f>
        <v>Sim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Não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Sim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Não</v>
      </c>
      <c r="F129" s="8" t="str">
        <f>VLOOKUP(A129,Planilha1!A:Y,21,FALSE)</f>
        <v>Sim</v>
      </c>
      <c r="G129" s="8" t="str">
        <f>VLOOKUP(A129,Planilha1!A:Y,22,FALSE)</f>
        <v>Sim</v>
      </c>
      <c r="H129" s="8" t="str">
        <f>VLOOKUP(A129,Planilha1!A:Y,23,FALSE)</f>
        <v>Sim</v>
      </c>
      <c r="I129" s="8" t="str">
        <f>VLOOKUP(A129,Planilha1!A:Y,24,FALSE)</f>
        <v>Não</v>
      </c>
      <c r="J129" s="8" t="str">
        <f>VLOOKUP(A129,Planilha1!A:Y,25,FALSE)</f>
        <v>Sim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Sim</v>
      </c>
      <c r="J130" s="8" t="str">
        <f>VLOOKUP(A130,Planilha1!A:Y,25,FALSE)</f>
        <v>Sim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Sim</v>
      </c>
      <c r="J131" s="8" t="str">
        <f>VLOOKUP(A131,Planilha1!A:Y,25,FALSE)</f>
        <v>Sim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Sim</v>
      </c>
      <c r="J132" s="8" t="str">
        <f>VLOOKUP(A132,Planilha1!A:Y,25,FALSE)</f>
        <v>Sim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Sim</v>
      </c>
      <c r="J133" s="8" t="str">
        <f>VLOOKUP(A133,Planilha1!A:Y,25,FALSE)</f>
        <v>Sim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Sim</v>
      </c>
      <c r="J134" s="8" t="str">
        <f>VLOOKUP(A134,Planilha1!A:Y,25,FALSE)</f>
        <v>Sim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Sim</v>
      </c>
      <c r="J135" s="8" t="str">
        <f>VLOOKUP(A135,Planilha1!A:Y,25,FALSE)</f>
        <v>Sim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Sim</v>
      </c>
      <c r="J136" s="8" t="str">
        <f>VLOOKUP(A136,Planilha1!A:Y,25,FALSE)</f>
        <v>Sim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Sim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Sim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Sim</v>
      </c>
      <c r="J142" s="8" t="str">
        <f>VLOOKUP(A142,Planilha1!A:Y,25,FALSE)</f>
        <v>Sim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Sim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Sim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Sim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Sim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Não</v>
      </c>
      <c r="G150" s="8" t="str">
        <f>VLOOKUP(A150,Planilha1!A:Y,22,FALSE)</f>
        <v>Não</v>
      </c>
      <c r="H150" s="8" t="str">
        <f>VLOOKUP(A150,Planilha1!A:Y,23,FALSE)</f>
        <v>Não</v>
      </c>
      <c r="I150" s="8" t="str">
        <f>VLOOKUP(A150,Planilha1!A:Y,24,FALSE)</f>
        <v>Não</v>
      </c>
      <c r="J150" s="8" t="str">
        <f>VLOOKUP(A150,Planilha1!A:Y,25,FALSE)</f>
        <v>Não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Sim</v>
      </c>
      <c r="J151" s="8" t="str">
        <f>VLOOKUP(A151,Planilha1!A:Y,25,FALSE)</f>
        <v>Sim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Sim</v>
      </c>
      <c r="J153" s="8" t="str">
        <f>VLOOKUP(A153,Planilha1!A:Y,25,FALSE)</f>
        <v>Sim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Sim</v>
      </c>
      <c r="J156" s="8" t="str">
        <f>VLOOKUP(A156,Planilha1!A:Y,25,FALSE)</f>
        <v>Sim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Não</v>
      </c>
      <c r="F157" s="8" t="str">
        <f>VLOOKUP(A157,Planilha1!A:Y,21,FALSE)</f>
        <v>Sim</v>
      </c>
      <c r="G157" s="8" t="str">
        <f>VLOOKUP(A157,Planilha1!A:Y,22,FALSE)</f>
        <v>Não</v>
      </c>
      <c r="H157" s="8" t="str">
        <f>VLOOKUP(A157,Planilha1!A:Y,23,FALSE)</f>
        <v>Sim</v>
      </c>
      <c r="I157" s="8" t="str">
        <f>VLOOKUP(A157,Planilha1!A:Y,24,FALSE)</f>
        <v>Sim</v>
      </c>
      <c r="J157" s="8" t="str">
        <f>VLOOKUP(A157,Planilha1!A:Y,25,FALSE)</f>
        <v>Sim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Sim</v>
      </c>
      <c r="J159" s="8" t="str">
        <f>VLOOKUP(A159,Planilha1!A:Y,25,FALSE)</f>
        <v>Sim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Sim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Sim</v>
      </c>
      <c r="J165" s="8" t="str">
        <f>VLOOKUP(A165,Planilha1!A:Y,25,FALSE)</f>
        <v>Sim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Não</v>
      </c>
      <c r="F166" s="8" t="str">
        <f>VLOOKUP(A166,Planilha1!A:Y,21,FALSE)</f>
        <v>Sim</v>
      </c>
      <c r="G166" s="8" t="str">
        <f>VLOOKUP(A166,Planilha1!A:Y,22,FALSE)</f>
        <v>Não</v>
      </c>
      <c r="H166" s="8" t="str">
        <f>VLOOKUP(A166,Planilha1!A:Y,23,FALSE)</f>
        <v>Sim</v>
      </c>
      <c r="I166" s="8" t="str">
        <f>VLOOKUP(A166,Planilha1!A:Y,24,FALSE)</f>
        <v>Não</v>
      </c>
      <c r="J166" s="8" t="str">
        <f>VLOOKUP(A166,Planilha1!A:Y,25,FALSE)</f>
        <v>Sim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Sim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Sim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Sim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Sim</v>
      </c>
      <c r="J176" s="8" t="str">
        <f>VLOOKUP(A176,Planilha1!A:Y,25,FALSE)</f>
        <v>Sim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Não</v>
      </c>
      <c r="G177" s="8" t="str">
        <f>VLOOKUP(A177,Planilha1!A:Y,22,FALSE)</f>
        <v>Não</v>
      </c>
      <c r="H177" s="8" t="str">
        <f>VLOOKUP(A177,Planilha1!A:Y,23,FALSE)</f>
        <v>Não</v>
      </c>
      <c r="I177" s="8" t="str">
        <f>VLOOKUP(A177,Planilha1!A:Y,24,FALSE)</f>
        <v>Não</v>
      </c>
      <c r="J177" s="8" t="str">
        <f>VLOOKUP(A177,Planilha1!A:Y,25,FALSE)</f>
        <v>Sim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Sim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Sim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Sim</v>
      </c>
      <c r="J181" s="8" t="str">
        <f>VLOOKUP(A181,Planilha1!A:Y,25,FALSE)</f>
        <v>Sim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Sim</v>
      </c>
      <c r="F186" s="8" t="str">
        <f>VLOOKUP(A186,Planilha1!A:Y,21,FALSE)</f>
        <v>Sim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Sim</v>
      </c>
      <c r="J186" s="8" t="str">
        <f>VLOOKUP(A186,Planilha1!A:Y,25,FALSE)</f>
        <v>Sim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Não</v>
      </c>
      <c r="F187" s="8" t="str">
        <f>VLOOKUP(A187,Planilha1!A:Y,21,FALSE)</f>
        <v>Não</v>
      </c>
      <c r="G187" s="8" t="str">
        <f>VLOOKUP(A187,Planilha1!A:Y,22,FALSE)</f>
        <v>Não</v>
      </c>
      <c r="H187" s="8" t="str">
        <f>VLOOKUP(A187,Planilha1!A:Y,23,FALSE)</f>
        <v>Não</v>
      </c>
      <c r="I187" s="8" t="str">
        <f>VLOOKUP(A187,Planilha1!A:Y,24,FALSE)</f>
        <v>Não</v>
      </c>
      <c r="J187" s="8" t="str">
        <f>VLOOKUP(A187,Planilha1!A:Y,25,FALSE)</f>
        <v>Não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Sim</v>
      </c>
      <c r="J188" s="8" t="str">
        <f>VLOOKUP(A188,Planilha1!A:Y,25,FALSE)</f>
        <v>Sim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Não</v>
      </c>
      <c r="G189" s="8" t="str">
        <f>VLOOKUP(A189,Planilha1!A:Y,22,FALSE)</f>
        <v>Não</v>
      </c>
      <c r="H189" s="8" t="str">
        <f>VLOOKUP(A189,Planilha1!A:Y,23,FALSE)</f>
        <v>Não</v>
      </c>
      <c r="I189" s="8" t="str">
        <f>VLOOKUP(A189,Planilha1!A:Y,24,FALSE)</f>
        <v>Não</v>
      </c>
      <c r="J189" s="8" t="str">
        <f>VLOOKUP(A189,Planilha1!A:Y,25,FALSE)</f>
        <v>Sim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Não</v>
      </c>
      <c r="G190" s="8" t="str">
        <f>VLOOKUP(A190,Planilha1!A:Y,22,FALSE)</f>
        <v>Não</v>
      </c>
      <c r="H190" s="8" t="str">
        <f>VLOOKUP(A190,Planilha1!A:Y,23,FALSE)</f>
        <v>Não</v>
      </c>
      <c r="I190" s="8" t="str">
        <f>VLOOKUP(A190,Planilha1!A:Y,24,FALSE)</f>
        <v>Não</v>
      </c>
      <c r="J190" s="8" t="str">
        <f>VLOOKUP(A190,Planilha1!A:Y,25,FALSE)</f>
        <v>Sim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Não</v>
      </c>
      <c r="F191" s="8" t="str">
        <f>VLOOKUP(A191,Planilha1!A:Y,21,FALSE)</f>
        <v>Sim</v>
      </c>
      <c r="G191" s="8" t="str">
        <f>VLOOKUP(A191,Planilha1!A:Y,22,FALSE)</f>
        <v>Sim</v>
      </c>
      <c r="H191" s="8" t="str">
        <f>VLOOKUP(A191,Planilha1!A:Y,23,FALSE)</f>
        <v>Sim</v>
      </c>
      <c r="I191" s="8" t="str">
        <f>VLOOKUP(A191,Planilha1!A:Y,24,FALSE)</f>
        <v>Sim</v>
      </c>
      <c r="J191" s="8" t="str">
        <f>VLOOKUP(A191,Planilha1!A:Y,25,FALSE)</f>
        <v>Sim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Sim</v>
      </c>
      <c r="J192" s="8" t="str">
        <f>VLOOKUP(A192,Planilha1!A:Y,25,FALSE)</f>
        <v>Sim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Sim</v>
      </c>
      <c r="J193" s="8" t="str">
        <f>VLOOKUP(A193,Planilha1!A:Y,25,FALSE)</f>
        <v>Sim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Não</v>
      </c>
      <c r="F194" s="8" t="str">
        <f>VLOOKUP(A194,Planilha1!A:Y,21,FALSE)</f>
        <v>Não</v>
      </c>
      <c r="G194" s="8" t="str">
        <f>VLOOKUP(A194,Planilha1!A:Y,22,FALSE)</f>
        <v>Não</v>
      </c>
      <c r="H194" s="8" t="str">
        <f>VLOOKUP(A194,Planilha1!A:Y,23,FALSE)</f>
        <v>Não</v>
      </c>
      <c r="I194" s="8" t="str">
        <f>VLOOKUP(A194,Planilha1!A:Y,24,FALSE)</f>
        <v>Não</v>
      </c>
      <c r="J194" s="8" t="str">
        <f>VLOOKUP(A194,Planilha1!A:Y,25,FALSE)</f>
        <v>Sim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Sim</v>
      </c>
      <c r="J195" s="8" t="str">
        <f>VLOOKUP(A195,Planilha1!A:Y,25,FALSE)</f>
        <v>Sim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Sim</v>
      </c>
      <c r="J197" s="8" t="str">
        <f>VLOOKUP(A197,Planilha1!A:Y,25,FALSE)</f>
        <v>Sim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Sim</v>
      </c>
      <c r="J198" s="8" t="str">
        <f>VLOOKUP(A198,Planilha1!A:Y,25,FALSE)</f>
        <v>Sim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Sim</v>
      </c>
      <c r="J200" s="8" t="str">
        <f>VLOOKUP(A200,Planilha1!A:Y,25,FALSE)</f>
        <v>Sim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Não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Sim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Sim</v>
      </c>
      <c r="J203" s="8" t="str">
        <f>VLOOKUP(A203,Planilha1!A:Y,25,FALSE)</f>
        <v>Sim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Sim</v>
      </c>
      <c r="J205" s="8" t="str">
        <f>VLOOKUP(A205,Planilha1!A:Y,25,FALSE)</f>
        <v>Sim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Sim</v>
      </c>
      <c r="J208" s="8" t="str">
        <f>VLOOKUP(A208,Planilha1!A:Y,25,FALSE)</f>
        <v>Sim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Sim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Sim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Sim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Não</v>
      </c>
      <c r="J212" s="8" t="str">
        <f>VLOOKUP(A212,Planilha1!A:Y,25,FALSE)</f>
        <v>Sim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Não</v>
      </c>
      <c r="F213" s="8" t="str">
        <f>VLOOKUP(A213,Planilha1!A:Y,21,FALSE)</f>
        <v>Sim</v>
      </c>
      <c r="G213" s="8" t="str">
        <f>VLOOKUP(A213,Planilha1!A:Y,22,FALSE)</f>
        <v>Não</v>
      </c>
      <c r="H213" s="8" t="str">
        <f>VLOOKUP(A213,Planilha1!A:Y,23,FALSE)</f>
        <v>Sim</v>
      </c>
      <c r="I213" s="8" t="str">
        <f>VLOOKUP(A213,Planilha1!A:Y,24,FALSE)</f>
        <v>Não</v>
      </c>
      <c r="J213" s="8" t="str">
        <f>VLOOKUP(A213,Planilha1!A:Y,25,FALSE)</f>
        <v>Sim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Sim</v>
      </c>
      <c r="J214" s="8" t="str">
        <f>VLOOKUP(A214,Planilha1!A:Y,25,FALSE)</f>
        <v>Sim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Sim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Sim</v>
      </c>
      <c r="J216" s="8" t="str">
        <f>VLOOKUP(A216,Planilha1!A:Y,25,FALSE)</f>
        <v>Sim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Sim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Sim</v>
      </c>
      <c r="J218" s="8" t="str">
        <f>VLOOKUP(A218,Planilha1!A:Y,25,FALSE)</f>
        <v>Sim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Sim</v>
      </c>
      <c r="J220" s="8" t="str">
        <f>VLOOKUP(A220,Planilha1!A:Y,25,FALSE)</f>
        <v>Sim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Sim</v>
      </c>
      <c r="J221" s="8" t="str">
        <f>VLOOKUP(A221,Planilha1!A:Y,25,FALSE)</f>
        <v>Sim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Não</v>
      </c>
      <c r="F222" s="8" t="str">
        <f>VLOOKUP(A222,Planilha1!A:Y,21,FALSE)</f>
        <v>Sim</v>
      </c>
      <c r="G222" s="8" t="str">
        <f>VLOOKUP(A222,Planilha1!A:Y,22,FALSE)</f>
        <v>Não</v>
      </c>
      <c r="H222" s="8" t="str">
        <f>VLOOKUP(A222,Planilha1!A:Y,23,FALSE)</f>
        <v>Sim</v>
      </c>
      <c r="I222" s="8" t="str">
        <f>VLOOKUP(A222,Planilha1!A:Y,24,FALSE)</f>
        <v>Não</v>
      </c>
      <c r="J222" s="8" t="str">
        <f>VLOOKUP(A222,Planilha1!A:Y,25,FALSE)</f>
        <v>Sim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Sim</v>
      </c>
      <c r="J223" s="8" t="str">
        <f>VLOOKUP(A223,Planilha1!A:Y,25,FALSE)</f>
        <v>Sim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Não</v>
      </c>
      <c r="F224" s="8" t="str">
        <f>VLOOKUP(A224,Planilha1!A:Y,21,FALSE)</f>
        <v>Sim</v>
      </c>
      <c r="G224" s="8" t="str">
        <f>VLOOKUP(A224,Planilha1!A:Y,22,FALSE)</f>
        <v>Sim</v>
      </c>
      <c r="H224" s="8" t="str">
        <f>VLOOKUP(A224,Planilha1!A:Y,23,FALSE)</f>
        <v>Sim</v>
      </c>
      <c r="I224" s="8" t="str">
        <f>VLOOKUP(A224,Planilha1!A:Y,24,FALSE)</f>
        <v>Não</v>
      </c>
      <c r="J224" s="8" t="str">
        <f>VLOOKUP(A224,Planilha1!A:Y,25,FALSE)</f>
        <v>Sim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Sim</v>
      </c>
      <c r="H225" s="8" t="str">
        <f>VLOOKUP(A225,Planilha1!A:Y,23,FALSE)</f>
        <v>Sim</v>
      </c>
      <c r="I225" s="8" t="str">
        <f>VLOOKUP(A225,Planilha1!A:Y,24,FALSE)</f>
        <v>Sim</v>
      </c>
      <c r="J225" s="8" t="str">
        <f>VLOOKUP(A225,Planilha1!A:Y,25,FALSE)</f>
        <v>Sim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Sim</v>
      </c>
      <c r="J226" s="8" t="str">
        <f>VLOOKUP(A226,Planilha1!A:Y,25,FALSE)</f>
        <v>Sim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Sim</v>
      </c>
      <c r="J227" s="8" t="str">
        <f>VLOOKUP(A227,Planilha1!A:Y,25,FALSE)</f>
        <v>Sim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Sim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Sim</v>
      </c>
      <c r="J230" s="8" t="str">
        <f>VLOOKUP(A230,Planilha1!A:Y,25,FALSE)</f>
        <v>Sim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Sim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Não</v>
      </c>
      <c r="F232" s="8" t="str">
        <f>VLOOKUP(A232,Planilha1!A:Y,21,FALSE)</f>
        <v>Sim</v>
      </c>
      <c r="G232" s="8" t="str">
        <f>VLOOKUP(A232,Planilha1!A:Y,22,FALSE)</f>
        <v>Sim</v>
      </c>
      <c r="H232" s="8" t="str">
        <f>VLOOKUP(A232,Planilha1!A:Y,23,FALSE)</f>
        <v>Sim</v>
      </c>
      <c r="I232" s="8" t="str">
        <f>VLOOKUP(A232,Planilha1!A:Y,24,FALSE)</f>
        <v>Sim</v>
      </c>
      <c r="J232" s="8" t="str">
        <f>VLOOKUP(A232,Planilha1!A:Y,25,FALSE)</f>
        <v>Sim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Sim</v>
      </c>
      <c r="J233" s="8" t="str">
        <f>VLOOKUP(A233,Planilha1!A:Y,25,FALSE)</f>
        <v>Sim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Não</v>
      </c>
      <c r="F234" s="8" t="str">
        <f>VLOOKUP(A234,Planilha1!A:Y,21,FALSE)</f>
        <v>Não</v>
      </c>
      <c r="G234" s="8" t="str">
        <f>VLOOKUP(A234,Planilha1!A:Y,22,FALSE)</f>
        <v>Não</v>
      </c>
      <c r="H234" s="8" t="str">
        <f>VLOOKUP(A234,Planilha1!A:Y,23,FALSE)</f>
        <v>Não</v>
      </c>
      <c r="I234" s="8" t="str">
        <f>VLOOKUP(A234,Planilha1!A:Y,24,FALSE)</f>
        <v>Não</v>
      </c>
      <c r="J234" s="8" t="str">
        <f>VLOOKUP(A234,Planilha1!A:Y,25,FALSE)</f>
        <v>Não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Sim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Sim</v>
      </c>
      <c r="J236" s="8" t="str">
        <f>VLOOKUP(A236,Planilha1!A:Y,25,FALSE)</f>
        <v>Sim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Não</v>
      </c>
      <c r="F237" s="8" t="str">
        <f>VLOOKUP(A237,Planilha1!A:Y,21,FALSE)</f>
        <v>Sim</v>
      </c>
      <c r="G237" s="8" t="str">
        <f>VLOOKUP(A237,Planilha1!A:Y,22,FALSE)</f>
        <v>Não</v>
      </c>
      <c r="H237" s="8" t="str">
        <f>VLOOKUP(A237,Planilha1!A:Y,23,FALSE)</f>
        <v>Sim</v>
      </c>
      <c r="I237" s="8" t="str">
        <f>VLOOKUP(A237,Planilha1!A:Y,24,FALSE)</f>
        <v>Não</v>
      </c>
      <c r="J237" s="8" t="str">
        <f>VLOOKUP(A237,Planilha1!A:Y,25,FALSE)</f>
        <v>Sim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Não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Não</v>
      </c>
      <c r="J238" s="8" t="str">
        <f>VLOOKUP(A238,Planilha1!A:Y,25,FALSE)</f>
        <v>Sim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Sim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Sim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Sim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Não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Não</v>
      </c>
      <c r="J242" s="8" t="str">
        <f>VLOOKUP(A242,Planilha1!A:Y,25,FALSE)</f>
        <v>Sim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Sim</v>
      </c>
      <c r="J243" s="8" t="str">
        <f>VLOOKUP(A243,Planilha1!A:Y,25,FALSE)</f>
        <v>Sim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Sim</v>
      </c>
      <c r="J244" s="8" t="str">
        <f>VLOOKUP(A244,Planilha1!A:Y,25,FALSE)</f>
        <v>Sim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Sim</v>
      </c>
      <c r="F245" s="8" t="str">
        <f>VLOOKUP(A245,Planilha1!A:Y,21,FALSE)</f>
        <v>Sim</v>
      </c>
      <c r="G245" s="8" t="str">
        <f>VLOOKUP(A245,Planilha1!A:Y,22,FALSE)</f>
        <v>Não</v>
      </c>
      <c r="H245" s="8" t="str">
        <f>VLOOKUP(A245,Planilha1!A:Y,23,FALSE)</f>
        <v>Sim</v>
      </c>
      <c r="I245" s="8" t="str">
        <f>VLOOKUP(A245,Planilha1!A:Y,24,FALSE)</f>
        <v>Não</v>
      </c>
      <c r="J245" s="8" t="str">
        <f>VLOOKUP(A245,Planilha1!A:Y,25,FALSE)</f>
        <v>Sim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Sim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Não</v>
      </c>
      <c r="F247" s="8" t="str">
        <f>VLOOKUP(A247,Planilha1!A:Y,21,FALSE)</f>
        <v>Sim</v>
      </c>
      <c r="G247" s="8" t="str">
        <f>VLOOKUP(A247,Planilha1!A:Y,22,FALSE)</f>
        <v>Sim</v>
      </c>
      <c r="H247" s="8" t="str">
        <f>VLOOKUP(A247,Planilha1!A:Y,23,FALSE)</f>
        <v>Sim</v>
      </c>
      <c r="I247" s="8" t="str">
        <f>VLOOKUP(A247,Planilha1!A:Y,24,FALSE)</f>
        <v>Sim</v>
      </c>
      <c r="J247" s="8" t="str">
        <f>VLOOKUP(A247,Planilha1!A:Y,25,FALSE)</f>
        <v>Sim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Sim</v>
      </c>
      <c r="J248" s="8" t="str">
        <f>VLOOKUP(A248,Planilha1!A:Y,25,FALSE)</f>
        <v>Sim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Sim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Sim</v>
      </c>
      <c r="F250" s="8" t="str">
        <f>VLOOKUP(A250,Planilha1!A:Y,21,FALSE)</f>
        <v>Sim</v>
      </c>
      <c r="G250" s="8" t="str">
        <f>VLOOKUP(A250,Planilha1!A:Y,22,FALSE)</f>
        <v>Não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Sim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Sim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Sim</v>
      </c>
      <c r="F252" s="8" t="str">
        <f>VLOOKUP(A252,Planilha1!A:Y,21,FALSE)</f>
        <v>Sim</v>
      </c>
      <c r="G252" s="8" t="str">
        <f>VLOOKUP(A252,Planilha1!A:Y,22,FALSE)</f>
        <v>Sim</v>
      </c>
      <c r="H252" s="8" t="str">
        <f>VLOOKUP(A252,Planilha1!A:Y,23,FALSE)</f>
        <v>Sim</v>
      </c>
      <c r="I252" s="8" t="str">
        <f>VLOOKUP(A252,Planilha1!A:Y,24,FALSE)</f>
        <v>Sim</v>
      </c>
      <c r="J252" s="8" t="str">
        <f>VLOOKUP(A252,Planilha1!A:Y,25,FALSE)</f>
        <v>Sim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Sim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Sim</v>
      </c>
      <c r="J253" s="8" t="str">
        <f>VLOOKUP(A253,Planilha1!A:Y,25,FALSE)</f>
        <v>Sim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Sim</v>
      </c>
      <c r="J254" s="8" t="str">
        <f>VLOOKUP(A254,Planilha1!A:Y,25,FALSE)</f>
        <v>Sim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Sim</v>
      </c>
      <c r="J255" s="8" t="str">
        <f>VLOOKUP(A255,Planilha1!A:Y,25,FALSE)</f>
        <v>Sim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Sim</v>
      </c>
      <c r="F257" s="8" t="str">
        <f>VLOOKUP(A257,Planilha1!A:Y,21,FALSE)</f>
        <v>Sim</v>
      </c>
      <c r="G257" s="8" t="str">
        <f>VLOOKUP(A257,Planilha1!A:Y,22,FALSE)</f>
        <v>Sim</v>
      </c>
      <c r="H257" s="8" t="str">
        <f>VLOOKUP(A257,Planilha1!A:Y,23,FALSE)</f>
        <v>Sim</v>
      </c>
      <c r="I257" s="8" t="str">
        <f>VLOOKUP(A257,Planilha1!A:Y,24,FALSE)</f>
        <v>Não</v>
      </c>
      <c r="J257" s="8" t="str">
        <f>VLOOKUP(A257,Planilha1!A:Y,25,FALSE)</f>
        <v>Sim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Sim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Sim</v>
      </c>
      <c r="J259" s="8" t="str">
        <f>VLOOKUP(A259,Planilha1!A:Y,25,FALSE)</f>
        <v>Sim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Sim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Sim</v>
      </c>
      <c r="J261" s="8" t="str">
        <f>VLOOKUP(A261,Planilha1!A:Y,25,FALSE)</f>
        <v>Sim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Não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Sim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Sim</v>
      </c>
      <c r="F264" s="8" t="str">
        <f>VLOOKUP(A264,Planilha1!A:Y,21,FALSE)</f>
        <v>Sim</v>
      </c>
      <c r="G264" s="8" t="str">
        <f>VLOOKUP(A264,Planilha1!A:Y,22,FALSE)</f>
        <v>Não</v>
      </c>
      <c r="H264" s="8" t="str">
        <f>VLOOKUP(A264,Planilha1!A:Y,23,FALSE)</f>
        <v>Sim</v>
      </c>
      <c r="I264" s="8" t="str">
        <f>VLOOKUP(A264,Planilha1!A:Y,24,FALSE)</f>
        <v>Não</v>
      </c>
      <c r="J264" s="8" t="str">
        <f>VLOOKUP(A264,Planilha1!A:Y,25,FALSE)</f>
        <v>Sim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Sim</v>
      </c>
      <c r="J265" s="8" t="str">
        <f>VLOOKUP(A265,Planilha1!A:Y,25,FALSE)</f>
        <v>Sim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Não</v>
      </c>
      <c r="F266" s="8" t="str">
        <f>VLOOKUP(A266,Planilha1!A:Y,21,FALSE)</f>
        <v>Sim</v>
      </c>
      <c r="G266" s="8" t="str">
        <f>VLOOKUP(A266,Planilha1!A:Y,22,FALSE)</f>
        <v>Sim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Sim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Sim</v>
      </c>
      <c r="J267" s="8" t="str">
        <f>VLOOKUP(A267,Planilha1!A:Y,25,FALSE)</f>
        <v>Sim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Não</v>
      </c>
      <c r="F268" s="8" t="str">
        <f>VLOOKUP(A268,Planilha1!A:Y,21,FALSE)</f>
        <v>Sim</v>
      </c>
      <c r="G268" s="8" t="str">
        <f>VLOOKUP(A268,Planilha1!A:Y,22,FALSE)</f>
        <v>Não</v>
      </c>
      <c r="H268" s="8" t="str">
        <f>VLOOKUP(A268,Planilha1!A:Y,23,FALSE)</f>
        <v>Sim</v>
      </c>
      <c r="I268" s="8" t="str">
        <f>VLOOKUP(A268,Planilha1!A:Y,24,FALSE)</f>
        <v>Não</v>
      </c>
      <c r="J268" s="8" t="str">
        <f>VLOOKUP(A268,Planilha1!A:Y,25,FALSE)</f>
        <v>Sim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Sim</v>
      </c>
      <c r="J269" s="8" t="str">
        <f>VLOOKUP(A269,Planilha1!A:Y,25,FALSE)</f>
        <v>Sim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Sim</v>
      </c>
      <c r="J270" s="8" t="str">
        <f>VLOOKUP(A270,Planilha1!A:Y,25,FALSE)</f>
        <v>Sim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Não</v>
      </c>
      <c r="F271" s="8" t="str">
        <f>VLOOKUP(A271,Planilha1!A:Y,21,FALSE)</f>
        <v>Sim</v>
      </c>
      <c r="G271" s="8" t="str">
        <f>VLOOKUP(A271,Planilha1!A:Y,22,FALSE)</f>
        <v>Não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Sim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Sim</v>
      </c>
      <c r="J272" s="8" t="str">
        <f>VLOOKUP(A272,Planilha1!A:Y,25,FALSE)</f>
        <v>Sim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Sim</v>
      </c>
      <c r="J273" s="8" t="str">
        <f>VLOOKUP(A273,Planilha1!A:Y,25,FALSE)</f>
        <v>Sim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Sim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Não</v>
      </c>
      <c r="H275" s="8" t="str">
        <f>VLOOKUP(A275,Planilha1!A:Y,23,FALSE)</f>
        <v>Sim</v>
      </c>
      <c r="I275" s="8" t="str">
        <f>VLOOKUP(A275,Planilha1!A:Y,24,FALSE)</f>
        <v>Não</v>
      </c>
      <c r="J275" s="8" t="str">
        <f>VLOOKUP(A275,Planilha1!A:Y,25,FALSE)</f>
        <v>Sim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Não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Sim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Sim</v>
      </c>
      <c r="J277" s="8" t="str">
        <f>VLOOKUP(A277,Planilha1!A:Y,25,FALSE)</f>
        <v>Sim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Sim</v>
      </c>
      <c r="J279" s="8" t="str">
        <f>VLOOKUP(A279,Planilha1!A:Y,25,FALSE)</f>
        <v>Sim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Não</v>
      </c>
      <c r="F280" s="8" t="str">
        <f>VLOOKUP(A280,Planilha1!A:Y,21,FALSE)</f>
        <v>Sim</v>
      </c>
      <c r="G280" s="8" t="str">
        <f>VLOOKUP(A280,Planilha1!A:Y,22,FALSE)</f>
        <v>Sim</v>
      </c>
      <c r="H280" s="8" t="str">
        <f>VLOOKUP(A280,Planilha1!A:Y,23,FALSE)</f>
        <v>Sim</v>
      </c>
      <c r="I280" s="8" t="str">
        <f>VLOOKUP(A280,Planilha1!A:Y,24,FALSE)</f>
        <v>Sim</v>
      </c>
      <c r="J280" s="8" t="str">
        <f>VLOOKUP(A280,Planilha1!A:Y,25,FALSE)</f>
        <v>Sim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Sim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Sim</v>
      </c>
      <c r="J282" s="8" t="str">
        <f>VLOOKUP(A282,Planilha1!A:Y,25,FALSE)</f>
        <v>Sim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Sim</v>
      </c>
      <c r="J283" s="8" t="str">
        <f>VLOOKUP(A283,Planilha1!A:Y,25,FALSE)</f>
        <v>Sim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Não</v>
      </c>
      <c r="F284" s="8" t="str">
        <f>VLOOKUP(A284,Planilha1!A:Y,21,FALSE)</f>
        <v>Sim</v>
      </c>
      <c r="G284" s="8" t="str">
        <f>VLOOKUP(A284,Planilha1!A:Y,22,FALSE)</f>
        <v>Não</v>
      </c>
      <c r="H284" s="8" t="str">
        <f>VLOOKUP(A284,Planilha1!A:Y,23,FALSE)</f>
        <v>Sim</v>
      </c>
      <c r="I284" s="8" t="str">
        <f>VLOOKUP(A284,Planilha1!A:Y,24,FALSE)</f>
        <v>Não</v>
      </c>
      <c r="J284" s="8" t="str">
        <f>VLOOKUP(A284,Planilha1!A:Y,25,FALSE)</f>
        <v>Sim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Sim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Não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Não</v>
      </c>
      <c r="J286" s="8" t="str">
        <f>VLOOKUP(A286,Planilha1!A:Y,25,FALSE)</f>
        <v>Sim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Sim</v>
      </c>
      <c r="J287" s="8" t="str">
        <f>VLOOKUP(A287,Planilha1!A:Y,25,FALSE)</f>
        <v>Sim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Sim</v>
      </c>
      <c r="F288" s="8" t="str">
        <f>VLOOKUP(A288,Planilha1!A:Y,21,FALSE)</f>
        <v>Sim</v>
      </c>
      <c r="G288" s="8" t="str">
        <f>VLOOKUP(A288,Planilha1!A:Y,22,FALSE)</f>
        <v>Não</v>
      </c>
      <c r="H288" s="8" t="str">
        <f>VLOOKUP(A288,Planilha1!A:Y,23,FALSE)</f>
        <v>Sim</v>
      </c>
      <c r="I288" s="8" t="str">
        <f>VLOOKUP(A288,Planilha1!A:Y,24,FALSE)</f>
        <v>Sim</v>
      </c>
      <c r="J288" s="8" t="str">
        <f>VLOOKUP(A288,Planilha1!A:Y,25,FALSE)</f>
        <v>Sim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Sim</v>
      </c>
      <c r="J289" s="8" t="str">
        <f>VLOOKUP(A289,Planilha1!A:Y,25,FALSE)</f>
        <v>Sim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Sim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Sim</v>
      </c>
      <c r="F291" s="8" t="str">
        <f>VLOOKUP(A291,Planilha1!A:Y,21,FALSE)</f>
        <v>Sim</v>
      </c>
      <c r="G291" s="8" t="str">
        <f>VLOOKUP(A291,Planilha1!A:Y,22,FALSE)</f>
        <v>Não</v>
      </c>
      <c r="H291" s="8" t="str">
        <f>VLOOKUP(A291,Planilha1!A:Y,23,FALSE)</f>
        <v>Sim</v>
      </c>
      <c r="I291" s="8" t="str">
        <f>VLOOKUP(A291,Planilha1!A:Y,24,FALSE)</f>
        <v>Não</v>
      </c>
      <c r="J291" s="8" t="str">
        <f>VLOOKUP(A291,Planilha1!A:Y,25,FALSE)</f>
        <v>Sim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Sim</v>
      </c>
      <c r="J292" s="8" t="str">
        <f>VLOOKUP(A292,Planilha1!A:Y,25,FALSE)</f>
        <v>Sim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Não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Sim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Não</v>
      </c>
      <c r="F295" s="8" t="str">
        <f>VLOOKUP(A295,Planilha1!A:Y,21,FALSE)</f>
        <v>Sim</v>
      </c>
      <c r="G295" s="8" t="str">
        <f>VLOOKUP(A295,Planilha1!A:Y,22,FALSE)</f>
        <v>Não</v>
      </c>
      <c r="H295" s="8" t="str">
        <f>VLOOKUP(A295,Planilha1!A:Y,23,FALSE)</f>
        <v>Sim</v>
      </c>
      <c r="I295" s="8" t="str">
        <f>VLOOKUP(A295,Planilha1!A:Y,24,FALSE)</f>
        <v>Não</v>
      </c>
      <c r="J295" s="8" t="str">
        <f>VLOOKUP(A295,Planilha1!A:Y,25,FALSE)</f>
        <v>Sim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Sim</v>
      </c>
      <c r="J296" s="8" t="str">
        <f>VLOOKUP(A296,Planilha1!A:Y,25,FALSE)</f>
        <v>Sim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Sim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Sim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Não</v>
      </c>
      <c r="H299" s="8" t="str">
        <f>VLOOKUP(A299,Planilha1!A:Y,23,FALSE)</f>
        <v>Sim</v>
      </c>
      <c r="I299" s="8" t="str">
        <f>VLOOKUP(A299,Planilha1!A:Y,24,FALSE)</f>
        <v>Sim</v>
      </c>
      <c r="J299" s="8" t="str">
        <f>VLOOKUP(A299,Planilha1!A:Y,25,FALSE)</f>
        <v>Sim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Sim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Sim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Não</v>
      </c>
      <c r="F302" s="8" t="str">
        <f>VLOOKUP(A302,Planilha1!A:Y,21,FALSE)</f>
        <v>Sim</v>
      </c>
      <c r="G302" s="8" t="str">
        <f>VLOOKUP(A302,Planilha1!A:Y,22,FALSE)</f>
        <v>Não</v>
      </c>
      <c r="H302" s="8" t="str">
        <f>VLOOKUP(A302,Planilha1!A:Y,23,FALSE)</f>
        <v>Sim</v>
      </c>
      <c r="I302" s="8" t="str">
        <f>VLOOKUP(A302,Planilha1!A:Y,24,FALSE)</f>
        <v>Não</v>
      </c>
      <c r="J302" s="8" t="str">
        <f>VLOOKUP(A302,Planilha1!A:Y,25,FALSE)</f>
        <v>Sim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Não</v>
      </c>
      <c r="F303" s="8" t="str">
        <f>VLOOKUP(A303,Planilha1!A:Y,21,FALSE)</f>
        <v>Sim</v>
      </c>
      <c r="G303" s="8" t="str">
        <f>VLOOKUP(A303,Planilha1!A:Y,22,FALSE)</f>
        <v>Sim</v>
      </c>
      <c r="H303" s="8" t="str">
        <f>VLOOKUP(A303,Planilha1!A:Y,23,FALSE)</f>
        <v>Sim</v>
      </c>
      <c r="I303" s="8" t="str">
        <f>VLOOKUP(A303,Planilha1!A:Y,24,FALSE)</f>
        <v>Sim</v>
      </c>
      <c r="J303" s="8" t="str">
        <f>VLOOKUP(A303,Planilha1!A:Y,25,FALSE)</f>
        <v>Sim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Sim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Não</v>
      </c>
      <c r="F305" s="8" t="str">
        <f>VLOOKUP(A305,Planilha1!A:Y,21,FALSE)</f>
        <v>Sim</v>
      </c>
      <c r="G305" s="8" t="str">
        <f>VLOOKUP(A305,Planilha1!A:Y,22,FALSE)</f>
        <v>Não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Sim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Não</v>
      </c>
      <c r="H306" s="8" t="str">
        <f>VLOOKUP(A306,Planilha1!A:Y,23,FALSE)</f>
        <v>Sim</v>
      </c>
      <c r="I306" s="8" t="str">
        <f>VLOOKUP(A306,Planilha1!A:Y,24,FALSE)</f>
        <v>Sim</v>
      </c>
      <c r="J306" s="8" t="str">
        <f>VLOOKUP(A306,Planilha1!A:Y,25,FALSE)</f>
        <v>Sim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Sim</v>
      </c>
      <c r="J307" s="8" t="str">
        <f>VLOOKUP(A307,Planilha1!A:Y,25,FALSE)</f>
        <v>Sim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Sim</v>
      </c>
      <c r="F308" s="8" t="str">
        <f>VLOOKUP(A308,Planilha1!A:Y,21,FALSE)</f>
        <v>Sim</v>
      </c>
      <c r="G308" s="8" t="str">
        <f>VLOOKUP(A308,Planilha1!A:Y,22,FALSE)</f>
        <v>Não</v>
      </c>
      <c r="H308" s="8" t="str">
        <f>VLOOKUP(A308,Planilha1!A:Y,23,FALSE)</f>
        <v>Sim</v>
      </c>
      <c r="I308" s="8" t="str">
        <f>VLOOKUP(A308,Planilha1!A:Y,24,FALSE)</f>
        <v>Sim</v>
      </c>
      <c r="J308" s="8" t="str">
        <f>VLOOKUP(A308,Planilha1!A:Y,25,FALSE)</f>
        <v>Sim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Sim</v>
      </c>
      <c r="F309" s="8" t="str">
        <f>VLOOKUP(A309,Planilha1!A:Y,21,FALSE)</f>
        <v>Sim</v>
      </c>
      <c r="G309" s="8" t="str">
        <f>VLOOKUP(A309,Planilha1!A:Y,22,FALSE)</f>
        <v>Sim</v>
      </c>
      <c r="H309" s="8" t="str">
        <f>VLOOKUP(A309,Planilha1!A:Y,23,FALSE)</f>
        <v>Sim</v>
      </c>
      <c r="I309" s="8" t="str">
        <f>VLOOKUP(A309,Planilha1!A:Y,24,FALSE)</f>
        <v>Sim</v>
      </c>
      <c r="J309" s="8" t="str">
        <f>VLOOKUP(A309,Planilha1!A:Y,25,FALSE)</f>
        <v>Sim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Não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Sim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Sim</v>
      </c>
      <c r="J311" s="8" t="str">
        <f>VLOOKUP(A311,Planilha1!A:Y,25,FALSE)</f>
        <v>Sim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Sim</v>
      </c>
      <c r="J312" s="8" t="str">
        <f>VLOOKUP(A312,Planilha1!A:Y,25,FALSE)</f>
        <v>Sim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Sim</v>
      </c>
      <c r="F313" s="8" t="str">
        <f>VLOOKUP(A313,Planilha1!A:Y,21,FALSE)</f>
        <v>Sim</v>
      </c>
      <c r="G313" s="8" t="str">
        <f>VLOOKUP(A313,Planilha1!A:Y,22,FALSE)</f>
        <v>Sim</v>
      </c>
      <c r="H313" s="8" t="str">
        <f>VLOOKUP(A313,Planilha1!A:Y,23,FALSE)</f>
        <v>Sim</v>
      </c>
      <c r="I313" s="8" t="str">
        <f>VLOOKUP(A313,Planilha1!A:Y,24,FALSE)</f>
        <v>Sim</v>
      </c>
      <c r="J313" s="8" t="str">
        <f>VLOOKUP(A313,Planilha1!A:Y,25,FALSE)</f>
        <v>Sim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Não</v>
      </c>
      <c r="F314" s="8" t="str">
        <f>VLOOKUP(A314,Planilha1!A:Y,21,FALSE)</f>
        <v>Sim</v>
      </c>
      <c r="G314" s="8" t="str">
        <f>VLOOKUP(A314,Planilha1!A:Y,22,FALSE)</f>
        <v>Não</v>
      </c>
      <c r="H314" s="8" t="str">
        <f>VLOOKUP(A314,Planilha1!A:Y,23,FALSE)</f>
        <v>Sim</v>
      </c>
      <c r="I314" s="8" t="str">
        <f>VLOOKUP(A314,Planilha1!A:Y,24,FALSE)</f>
        <v>Não</v>
      </c>
      <c r="J314" s="8" t="str">
        <f>VLOOKUP(A314,Planilha1!A:Y,25,FALSE)</f>
        <v>Sim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Não</v>
      </c>
      <c r="H315" s="8" t="str">
        <f>VLOOKUP(A315,Planilha1!A:Y,23,FALSE)</f>
        <v>Sim</v>
      </c>
      <c r="I315" s="8" t="str">
        <f>VLOOKUP(A315,Planilha1!A:Y,24,FALSE)</f>
        <v>Não</v>
      </c>
      <c r="J315" s="8" t="str">
        <f>VLOOKUP(A315,Planilha1!A:Y,25,FALSE)</f>
        <v>Sim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Sim</v>
      </c>
      <c r="J316" s="8" t="str">
        <f>VLOOKUP(A316,Planilha1!A:Y,25,FALSE)</f>
        <v>Sim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Não</v>
      </c>
      <c r="J318" s="8" t="str">
        <f>VLOOKUP(A318,Planilha1!A:Y,25,FALSE)</f>
        <v>Sim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Sim</v>
      </c>
      <c r="J319" s="8" t="str">
        <f>VLOOKUP(A319,Planilha1!A:Y,25,FALSE)</f>
        <v>Sim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Sim</v>
      </c>
      <c r="J320" s="8" t="str">
        <f>VLOOKUP(A320,Planilha1!A:Y,25,FALSE)</f>
        <v>Sim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Sim</v>
      </c>
      <c r="J321" s="8" t="str">
        <f>VLOOKUP(A321,Planilha1!A:Y,25,FALSE)</f>
        <v>Sim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Sim</v>
      </c>
      <c r="J322" s="8" t="str">
        <f>VLOOKUP(A322,Planilha1!A:Y,25,FALSE)</f>
        <v>Sim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Não</v>
      </c>
      <c r="F323" s="8" t="str">
        <f>VLOOKUP(A323,Planilha1!A:Y,21,FALSE)</f>
        <v>Sim</v>
      </c>
      <c r="G323" s="8" t="str">
        <f>VLOOKUP(A323,Planilha1!A:Y,22,FALSE)</f>
        <v>Não</v>
      </c>
      <c r="H323" s="8" t="str">
        <f>VLOOKUP(A323,Planilha1!A:Y,23,FALSE)</f>
        <v>Sim</v>
      </c>
      <c r="I323" s="8" t="str">
        <f>VLOOKUP(A323,Planilha1!A:Y,24,FALSE)</f>
        <v>Não</v>
      </c>
      <c r="J323" s="8" t="str">
        <f>VLOOKUP(A323,Planilha1!A:Y,25,FALSE)</f>
        <v>Sim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Sim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Sim</v>
      </c>
      <c r="J325" s="8" t="str">
        <f>VLOOKUP(A325,Planilha1!A:Y,25,FALSE)</f>
        <v>Sim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Não</v>
      </c>
      <c r="F326" s="8" t="str">
        <f>VLOOKUP(A326,Planilha1!A:Y,21,FALSE)</f>
        <v>Sim</v>
      </c>
      <c r="G326" s="8" t="str">
        <f>VLOOKUP(A326,Planilha1!A:Y,22,FALSE)</f>
        <v>Não</v>
      </c>
      <c r="H326" s="8" t="str">
        <f>VLOOKUP(A326,Planilha1!A:Y,23,FALSE)</f>
        <v>Sim</v>
      </c>
      <c r="I326" s="8" t="str">
        <f>VLOOKUP(A326,Planilha1!A:Y,24,FALSE)</f>
        <v>Não</v>
      </c>
      <c r="J326" s="8" t="str">
        <f>VLOOKUP(A326,Planilha1!A:Y,25,FALSE)</f>
        <v>Sim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Sim</v>
      </c>
      <c r="J327" s="8" t="str">
        <f>VLOOKUP(A327,Planilha1!A:Y,25,FALSE)</f>
        <v>Sim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Não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Sim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Sim</v>
      </c>
      <c r="F329" s="8" t="str">
        <f>VLOOKUP(A329,Planilha1!A:Y,21,FALSE)</f>
        <v>Sim</v>
      </c>
      <c r="G329" s="8" t="str">
        <f>VLOOKUP(A329,Planilha1!A:Y,22,FALSE)</f>
        <v>Sim</v>
      </c>
      <c r="H329" s="8" t="str">
        <f>VLOOKUP(A329,Planilha1!A:Y,23,FALSE)</f>
        <v>Sim</v>
      </c>
      <c r="I329" s="8" t="str">
        <f>VLOOKUP(A329,Planilha1!A:Y,24,FALSE)</f>
        <v>Sim</v>
      </c>
      <c r="J329" s="8" t="str">
        <f>VLOOKUP(A329,Planilha1!A:Y,25,FALSE)</f>
        <v>Sim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Não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Não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Sim</v>
      </c>
      <c r="J331" s="8" t="str">
        <f>VLOOKUP(A331,Planilha1!A:Y,25,FALSE)</f>
        <v>Sim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Sim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Sim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Não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Sim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Sim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Sim</v>
      </c>
      <c r="J336" s="8" t="str">
        <f>VLOOKUP(A336,Planilha1!A:Y,25,FALSE)</f>
        <v>Sim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Sim</v>
      </c>
      <c r="J337" s="8" t="str">
        <f>VLOOKUP(A337,Planilha1!A:Y,25,FALSE)</f>
        <v>Sim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Sim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Não</v>
      </c>
      <c r="F339" s="8" t="str">
        <f>VLOOKUP(A339,Planilha1!A:Y,21,FALSE)</f>
        <v>Sim</v>
      </c>
      <c r="G339" s="8" t="str">
        <f>VLOOKUP(A339,Planilha1!A:Y,22,FALSE)</f>
        <v>Não</v>
      </c>
      <c r="H339" s="8" t="str">
        <f>VLOOKUP(A339,Planilha1!A:Y,23,FALSE)</f>
        <v>Sim</v>
      </c>
      <c r="I339" s="8" t="str">
        <f>VLOOKUP(A339,Planilha1!A:Y,24,FALSE)</f>
        <v>Não</v>
      </c>
      <c r="J339" s="8" t="str">
        <f>VLOOKUP(A339,Planilha1!A:Y,25,FALSE)</f>
        <v>Sim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Sim</v>
      </c>
      <c r="J340" s="8" t="str">
        <f>VLOOKUP(A340,Planilha1!A:Y,25,FALSE)</f>
        <v>Sim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Sim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Sim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Não</v>
      </c>
      <c r="F343" s="8" t="str">
        <f>VLOOKUP(A343,Planilha1!A:Y,21,FALSE)</f>
        <v>Sim</v>
      </c>
      <c r="G343" s="8" t="str">
        <f>VLOOKUP(A343,Planilha1!A:Y,22,FALSE)</f>
        <v>Não</v>
      </c>
      <c r="H343" s="8" t="str">
        <f>VLOOKUP(A343,Planilha1!A:Y,23,FALSE)</f>
        <v>Sim</v>
      </c>
      <c r="I343" s="8" t="str">
        <f>VLOOKUP(A343,Planilha1!A:Y,24,FALSE)</f>
        <v>Sim</v>
      </c>
      <c r="J343" s="8" t="str">
        <f>VLOOKUP(A343,Planilha1!A:Y,25,FALSE)</f>
        <v>Sim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Sim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Não</v>
      </c>
      <c r="F345" s="8" t="str">
        <f>VLOOKUP(A345,Planilha1!A:Y,21,FALSE)</f>
        <v>Sim</v>
      </c>
      <c r="G345" s="8" t="str">
        <f>VLOOKUP(A345,Planilha1!A:Y,22,FALSE)</f>
        <v>Não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Sim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Sim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Sim</v>
      </c>
      <c r="J347" s="8" t="str">
        <f>VLOOKUP(A347,Planilha1!A:Y,25,FALSE)</f>
        <v>Sim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Sim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Não</v>
      </c>
      <c r="F351" s="8" t="str">
        <f>VLOOKUP(A351,Planilha1!A:Y,21,FALSE)</f>
        <v>Sim</v>
      </c>
      <c r="G351" s="8" t="str">
        <f>VLOOKUP(A351,Planilha1!A:Y,22,FALSE)</f>
        <v>Não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Sim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Não</v>
      </c>
      <c r="F352" s="8" t="str">
        <f>VLOOKUP(A352,Planilha1!A:Y,21,FALSE)</f>
        <v>Sim</v>
      </c>
      <c r="G352" s="8" t="str">
        <f>VLOOKUP(A352,Planilha1!A:Y,22,FALSE)</f>
        <v>Não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Sim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Não</v>
      </c>
      <c r="F353" s="8" t="str">
        <f>VLOOKUP(A353,Planilha1!A:Y,21,FALSE)</f>
        <v>Sim</v>
      </c>
      <c r="G353" s="8" t="str">
        <f>VLOOKUP(A353,Planilha1!A:Y,22,FALSE)</f>
        <v>Não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Sim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Sim</v>
      </c>
      <c r="H354" s="8" t="str">
        <f>VLOOKUP(A354,Planilha1!A:Y,23,FALSE)</f>
        <v>Sim</v>
      </c>
      <c r="I354" s="8" t="str">
        <f>VLOOKUP(A354,Planilha1!A:Y,24,FALSE)</f>
        <v>Sim</v>
      </c>
      <c r="J354" s="8" t="str">
        <f>VLOOKUP(A354,Planilha1!A:Y,25,FALSE)</f>
        <v>Sim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Não</v>
      </c>
      <c r="J355" s="8" t="str">
        <f>VLOOKUP(A355,Planilha1!A:Y,25,FALSE)</f>
        <v>Sim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Sim</v>
      </c>
      <c r="J356" s="8" t="str">
        <f>VLOOKUP(A356,Planilha1!A:Y,25,FALSE)</f>
        <v>Sim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Sim</v>
      </c>
      <c r="J357" s="8" t="str">
        <f>VLOOKUP(A357,Planilha1!A:Y,25,FALSE)</f>
        <v>Sim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Sim</v>
      </c>
      <c r="F358" s="8" t="str">
        <f>VLOOKUP(A358,Planilha1!A:Y,21,FALSE)</f>
        <v>Sim</v>
      </c>
      <c r="G358" s="8" t="str">
        <f>VLOOKUP(A358,Planilha1!A:Y,22,FALSE)</f>
        <v>Não</v>
      </c>
      <c r="H358" s="8" t="str">
        <f>VLOOKUP(A358,Planilha1!A:Y,23,FALSE)</f>
        <v>Sim</v>
      </c>
      <c r="I358" s="8" t="str">
        <f>VLOOKUP(A358,Planilha1!A:Y,24,FALSE)</f>
        <v>Sim</v>
      </c>
      <c r="J358" s="8" t="str">
        <f>VLOOKUP(A358,Planilha1!A:Y,25,FALSE)</f>
        <v>Sim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Sim</v>
      </c>
      <c r="F359" s="8" t="str">
        <f>VLOOKUP(A359,Planilha1!A:Y,21,FALSE)</f>
        <v>Sim</v>
      </c>
      <c r="G359" s="8" t="str">
        <f>VLOOKUP(A359,Planilha1!A:Y,22,FALSE)</f>
        <v>Sim</v>
      </c>
      <c r="H359" s="8" t="str">
        <f>VLOOKUP(A359,Planilha1!A:Y,23,FALSE)</f>
        <v>Sim</v>
      </c>
      <c r="I359" s="8" t="str">
        <f>VLOOKUP(A359,Planilha1!A:Y,24,FALSE)</f>
        <v>Sim</v>
      </c>
      <c r="J359" s="8" t="str">
        <f>VLOOKUP(A359,Planilha1!A:Y,25,FALSE)</f>
        <v>Sim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Não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Sim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Não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Sim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Sim</v>
      </c>
      <c r="F362" s="8" t="str">
        <f>VLOOKUP(A362,Planilha1!A:Y,21,FALSE)</f>
        <v>Sim</v>
      </c>
      <c r="G362" s="8" t="str">
        <f>VLOOKUP(A362,Planilha1!A:Y,22,FALSE)</f>
        <v>Não</v>
      </c>
      <c r="H362" s="8" t="str">
        <f>VLOOKUP(A362,Planilha1!A:Y,23,FALSE)</f>
        <v>Sim</v>
      </c>
      <c r="I362" s="8" t="str">
        <f>VLOOKUP(A362,Planilha1!A:Y,24,FALSE)</f>
        <v>Não</v>
      </c>
      <c r="J362" s="8" t="str">
        <f>VLOOKUP(A362,Planilha1!A:Y,25,FALSE)</f>
        <v>Sim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Sim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Sim</v>
      </c>
      <c r="J364" s="8" t="str">
        <f>VLOOKUP(A364,Planilha1!A:Y,25,FALSE)</f>
        <v>Sim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Não</v>
      </c>
      <c r="F365" s="8" t="str">
        <f>VLOOKUP(A365,Planilha1!A:Y,21,FALSE)</f>
        <v>Sim</v>
      </c>
      <c r="G365" s="8" t="str">
        <f>VLOOKUP(A365,Planilha1!A:Y,22,FALSE)</f>
        <v>Não</v>
      </c>
      <c r="H365" s="8" t="str">
        <f>VLOOKUP(A365,Planilha1!A:Y,23,FALSE)</f>
        <v>Sim</v>
      </c>
      <c r="I365" s="8" t="str">
        <f>VLOOKUP(A365,Planilha1!A:Y,24,FALSE)</f>
        <v>Não</v>
      </c>
      <c r="J365" s="8" t="str">
        <f>VLOOKUP(A365,Planilha1!A:Y,25,FALSE)</f>
        <v>Sim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Não</v>
      </c>
      <c r="F366" s="8" t="str">
        <f>VLOOKUP(A366,Planilha1!A:Y,21,FALSE)</f>
        <v>Sim</v>
      </c>
      <c r="G366" s="8" t="str">
        <f>VLOOKUP(A366,Planilha1!A:Y,22,FALSE)</f>
        <v>Não</v>
      </c>
      <c r="H366" s="8" t="str">
        <f>VLOOKUP(A366,Planilha1!A:Y,23,FALSE)</f>
        <v>Sim</v>
      </c>
      <c r="I366" s="8" t="str">
        <f>VLOOKUP(A366,Planilha1!A:Y,24,FALSE)</f>
        <v>Não</v>
      </c>
      <c r="J366" s="8" t="str">
        <f>VLOOKUP(A366,Planilha1!A:Y,25,FALSE)</f>
        <v>Sim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Sim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Sim</v>
      </c>
      <c r="J368" s="8" t="str">
        <f>VLOOKUP(A368,Planilha1!A:Y,25,FALSE)</f>
        <v>Sim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Sim</v>
      </c>
      <c r="F369" s="8" t="str">
        <f>VLOOKUP(A369,Planilha1!A:Y,21,FALSE)</f>
        <v>Sim</v>
      </c>
      <c r="G369" s="8" t="str">
        <f>VLOOKUP(A369,Planilha1!A:Y,22,FALSE)</f>
        <v>Não</v>
      </c>
      <c r="H369" s="8" t="str">
        <f>VLOOKUP(A369,Planilha1!A:Y,23,FALSE)</f>
        <v>Sim</v>
      </c>
      <c r="I369" s="8" t="str">
        <f>VLOOKUP(A369,Planilha1!A:Y,24,FALSE)</f>
        <v>Não</v>
      </c>
      <c r="J369" s="8" t="str">
        <f>VLOOKUP(A369,Planilha1!A:Y,25,FALSE)</f>
        <v>Sim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Sim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Sim</v>
      </c>
      <c r="F372" s="8" t="str">
        <f>VLOOKUP(A372,Planilha1!A:Y,21,FALSE)</f>
        <v>Sim</v>
      </c>
      <c r="G372" s="8" t="str">
        <f>VLOOKUP(A372,Planilha1!A:Y,22,FALSE)</f>
        <v>Sim</v>
      </c>
      <c r="H372" s="8" t="str">
        <f>VLOOKUP(A372,Planilha1!A:Y,23,FALSE)</f>
        <v>Sim</v>
      </c>
      <c r="I372" s="8" t="str">
        <f>VLOOKUP(A372,Planilha1!A:Y,24,FALSE)</f>
        <v>Sim</v>
      </c>
      <c r="J372" s="8" t="str">
        <f>VLOOKUP(A372,Planilha1!A:Y,25,FALSE)</f>
        <v>Sim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Sim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Não</v>
      </c>
      <c r="F374" s="8" t="str">
        <f>VLOOKUP(A374,Planilha1!A:Y,21,FALSE)</f>
        <v>Sim</v>
      </c>
      <c r="G374" s="8" t="str">
        <f>VLOOKUP(A374,Planilha1!A:Y,22,FALSE)</f>
        <v>Não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Sim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Sim</v>
      </c>
      <c r="H375" s="8" t="str">
        <f>VLOOKUP(A375,Planilha1!A:Y,23,FALSE)</f>
        <v>Sim</v>
      </c>
      <c r="I375" s="8" t="str">
        <f>VLOOKUP(A375,Planilha1!A:Y,24,FALSE)</f>
        <v>Sim</v>
      </c>
      <c r="J375" s="8" t="str">
        <f>VLOOKUP(A375,Planilha1!A:Y,25,FALSE)</f>
        <v>Sim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Sim</v>
      </c>
      <c r="J376" s="8" t="str">
        <f>VLOOKUP(A376,Planilha1!A:Y,25,FALSE)</f>
        <v>Sim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Sim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Sim</v>
      </c>
      <c r="J378" s="8" t="str">
        <f>VLOOKUP(A378,Planilha1!A:Y,25,FALSE)</f>
        <v>Sim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Sim</v>
      </c>
      <c r="J379" s="8" t="str">
        <f>VLOOKUP(A379,Planilha1!A:Y,25,FALSE)</f>
        <v>Sim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Não</v>
      </c>
      <c r="F380" s="8" t="str">
        <f>VLOOKUP(A380,Planilha1!A:Y,21,FALSE)</f>
        <v>Sim</v>
      </c>
      <c r="G380" s="8" t="str">
        <f>VLOOKUP(A380,Planilha1!A:Y,22,FALSE)</f>
        <v>Não</v>
      </c>
      <c r="H380" s="8" t="str">
        <f>VLOOKUP(A380,Planilha1!A:Y,23,FALSE)</f>
        <v>Sim</v>
      </c>
      <c r="I380" s="8" t="str">
        <f>VLOOKUP(A380,Planilha1!A:Y,24,FALSE)</f>
        <v>Não</v>
      </c>
      <c r="J380" s="8" t="str">
        <f>VLOOKUP(A380,Planilha1!A:Y,25,FALSE)</f>
        <v>Sim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Não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Sim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Sim</v>
      </c>
      <c r="J382" s="8" t="str">
        <f>VLOOKUP(A382,Planilha1!A:Y,25,FALSE)</f>
        <v>Sim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Sim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Não</v>
      </c>
      <c r="F384" s="8" t="str">
        <f>VLOOKUP(A384,Planilha1!A:Y,21,FALSE)</f>
        <v>Sim</v>
      </c>
      <c r="G384" s="8" t="str">
        <f>VLOOKUP(A384,Planilha1!A:Y,22,FALSE)</f>
        <v>Não</v>
      </c>
      <c r="H384" s="8" t="str">
        <f>VLOOKUP(A384,Planilha1!A:Y,23,FALSE)</f>
        <v>Sim</v>
      </c>
      <c r="I384" s="8" t="str">
        <f>VLOOKUP(A384,Planilha1!A:Y,24,FALSE)</f>
        <v>Sim</v>
      </c>
      <c r="J384" s="8" t="str">
        <f>VLOOKUP(A384,Planilha1!A:Y,25,FALSE)</f>
        <v>Sim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Não</v>
      </c>
      <c r="F385" s="8" t="str">
        <f>VLOOKUP(A385,Planilha1!A:Y,21,FALSE)</f>
        <v>Sim</v>
      </c>
      <c r="G385" s="8" t="str">
        <f>VLOOKUP(A385,Planilha1!A:Y,22,FALSE)</f>
        <v>Não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Sim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Sim</v>
      </c>
      <c r="J386" s="8" t="str">
        <f>VLOOKUP(A386,Planilha1!A:Y,25,FALSE)</f>
        <v>Sim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Não</v>
      </c>
      <c r="F387" s="8" t="str">
        <f>VLOOKUP(A387,Planilha1!A:Y,21,FALSE)</f>
        <v>Sim</v>
      </c>
      <c r="G387" s="8" t="str">
        <f>VLOOKUP(A387,Planilha1!A:Y,22,FALSE)</f>
        <v>Não</v>
      </c>
      <c r="H387" s="8" t="str">
        <f>VLOOKUP(A387,Planilha1!A:Y,23,FALSE)</f>
        <v>Sim</v>
      </c>
      <c r="I387" s="8" t="str">
        <f>VLOOKUP(A387,Planilha1!A:Y,24,FALSE)</f>
        <v>Não</v>
      </c>
      <c r="J387" s="8" t="str">
        <f>VLOOKUP(A387,Planilha1!A:Y,25,FALSE)</f>
        <v>Sim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Sim</v>
      </c>
      <c r="J388" s="8" t="str">
        <f>VLOOKUP(A388,Planilha1!A:Y,25,FALSE)</f>
        <v>Sim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Sim</v>
      </c>
      <c r="J389" s="8" t="str">
        <f>VLOOKUP(A389,Planilha1!A:Y,25,FALSE)</f>
        <v>Sim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Não</v>
      </c>
      <c r="H390" s="8" t="str">
        <f>VLOOKUP(A390,Planilha1!A:Y,23,FALSE)</f>
        <v>Sim</v>
      </c>
      <c r="I390" s="8" t="str">
        <f>VLOOKUP(A390,Planilha1!A:Y,24,FALSE)</f>
        <v>Não</v>
      </c>
      <c r="J390" s="8" t="str">
        <f>VLOOKUP(A390,Planilha1!A:Y,25,FALSE)</f>
        <v>Sim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Sim</v>
      </c>
      <c r="J391" s="8" t="str">
        <f>VLOOKUP(A391,Planilha1!A:Y,25,FALSE)</f>
        <v>Sim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Não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Sim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Sim</v>
      </c>
      <c r="J394" s="8" t="str">
        <f>VLOOKUP(A394,Planilha1!A:Y,25,FALSE)</f>
        <v>Sim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Sim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Sim</v>
      </c>
      <c r="J396" s="8" t="str">
        <f>VLOOKUP(A396,Planilha1!A:Y,25,FALSE)</f>
        <v>Sim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Não</v>
      </c>
      <c r="F397" s="8" t="str">
        <f>VLOOKUP(A397,Planilha1!A:Y,21,FALSE)</f>
        <v>Sim</v>
      </c>
      <c r="G397" s="8" t="str">
        <f>VLOOKUP(A397,Planilha1!A:Y,22,FALSE)</f>
        <v>Não</v>
      </c>
      <c r="H397" s="8" t="str">
        <f>VLOOKUP(A397,Planilha1!A:Y,23,FALSE)</f>
        <v>Sim</v>
      </c>
      <c r="I397" s="8" t="str">
        <f>VLOOKUP(A397,Planilha1!A:Y,24,FALSE)</f>
        <v>Sim</v>
      </c>
      <c r="J397" s="8" t="str">
        <f>VLOOKUP(A397,Planilha1!A:Y,25,FALSE)</f>
        <v>Sim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Sim</v>
      </c>
      <c r="F399" s="8" t="str">
        <f>VLOOKUP(A399,Planilha1!A:Y,21,FALSE)</f>
        <v>Sim</v>
      </c>
      <c r="G399" s="8" t="str">
        <f>VLOOKUP(A399,Planilha1!A:Y,22,FALSE)</f>
        <v>Não</v>
      </c>
      <c r="H399" s="8" t="str">
        <f>VLOOKUP(A399,Planilha1!A:Y,23,FALSE)</f>
        <v>Sim</v>
      </c>
      <c r="I399" s="8" t="str">
        <f>VLOOKUP(A399,Planilha1!A:Y,24,FALSE)</f>
        <v>Sim</v>
      </c>
      <c r="J399" s="8" t="str">
        <f>VLOOKUP(A399,Planilha1!A:Y,25,FALSE)</f>
        <v>Sim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Sim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Sim</v>
      </c>
      <c r="H401" s="8" t="str">
        <f>VLOOKUP(A401,Planilha1!A:Y,23,FALSE)</f>
        <v>Sim</v>
      </c>
      <c r="I401" s="8" t="str">
        <f>VLOOKUP(A401,Planilha1!A:Y,24,FALSE)</f>
        <v>Sim</v>
      </c>
      <c r="J401" s="8" t="str">
        <f>VLOOKUP(A401,Planilha1!A:Y,25,FALSE)</f>
        <v>Sim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Não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Sim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Sim</v>
      </c>
      <c r="J403" s="8" t="str">
        <f>VLOOKUP(A403,Planilha1!A:Y,25,FALSE)</f>
        <v>Sim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Sim</v>
      </c>
      <c r="J404" s="8" t="str">
        <f>VLOOKUP(A404,Planilha1!A:Y,25,FALSE)</f>
        <v>Sim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Sim</v>
      </c>
      <c r="J405" s="8" t="str">
        <f>VLOOKUP(A405,Planilha1!A:Y,25,FALSE)</f>
        <v>Sim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Sim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Não</v>
      </c>
      <c r="F407" s="8" t="str">
        <f>VLOOKUP(A407,Planilha1!A:Y,21,FALSE)</f>
        <v>Sim</v>
      </c>
      <c r="G407" s="8" t="str">
        <f>VLOOKUP(A407,Planilha1!A:Y,22,FALSE)</f>
        <v>Não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Sim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Não</v>
      </c>
      <c r="J408" s="8" t="str">
        <f>VLOOKUP(A408,Planilha1!A:Y,25,FALSE)</f>
        <v>Sim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Sim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Sim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Não</v>
      </c>
      <c r="H411" s="8" t="str">
        <f>VLOOKUP(A411,Planilha1!A:Y,23,FALSE)</f>
        <v>Sim</v>
      </c>
      <c r="I411" s="8" t="str">
        <f>VLOOKUP(A411,Planilha1!A:Y,24,FALSE)</f>
        <v>Não</v>
      </c>
      <c r="J411" s="8" t="str">
        <f>VLOOKUP(A411,Planilha1!A:Y,25,FALSE)</f>
        <v>Sim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Sim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Não</v>
      </c>
      <c r="H413" s="8" t="str">
        <f>VLOOKUP(A413,Planilha1!A:Y,23,FALSE)</f>
        <v>Sim</v>
      </c>
      <c r="I413" s="8" t="str">
        <f>VLOOKUP(A413,Planilha1!A:Y,24,FALSE)</f>
        <v>Não</v>
      </c>
      <c r="J413" s="8" t="str">
        <f>VLOOKUP(A413,Planilha1!A:Y,25,FALSE)</f>
        <v>Sim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Sim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Sim</v>
      </c>
      <c r="J416" s="8" t="str">
        <f>VLOOKUP(A416,Planilha1!A:Y,25,FALSE)</f>
        <v>Sim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Não</v>
      </c>
      <c r="F417" s="8" t="str">
        <f>VLOOKUP(A417,Planilha1!A:Y,21,FALSE)</f>
        <v>Sim</v>
      </c>
      <c r="G417" s="8" t="str">
        <f>VLOOKUP(A417,Planilha1!A:Y,22,FALSE)</f>
        <v>Sim</v>
      </c>
      <c r="H417" s="8" t="str">
        <f>VLOOKUP(A417,Planilha1!A:Y,23,FALSE)</f>
        <v>Sim</v>
      </c>
      <c r="I417" s="8" t="str">
        <f>VLOOKUP(A417,Planilha1!A:Y,24,FALSE)</f>
        <v>Sim</v>
      </c>
      <c r="J417" s="8" t="str">
        <f>VLOOKUP(A417,Planilha1!A:Y,25,FALSE)</f>
        <v>Sim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Não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Não</v>
      </c>
      <c r="J418" s="8" t="str">
        <f>VLOOKUP(A418,Planilha1!A:Y,25,FALSE)</f>
        <v>Sim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Sim</v>
      </c>
      <c r="F419" s="8" t="str">
        <f>VLOOKUP(A419,Planilha1!A:Y,21,FALSE)</f>
        <v>Sim</v>
      </c>
      <c r="G419" s="8" t="str">
        <f>VLOOKUP(A419,Planilha1!A:Y,22,FALSE)</f>
        <v>Não</v>
      </c>
      <c r="H419" s="8" t="str">
        <f>VLOOKUP(A419,Planilha1!A:Y,23,FALSE)</f>
        <v>Sim</v>
      </c>
      <c r="I419" s="8" t="str">
        <f>VLOOKUP(A419,Planilha1!A:Y,24,FALSE)</f>
        <v>Não</v>
      </c>
      <c r="J419" s="8" t="str">
        <f>VLOOKUP(A419,Planilha1!A:Y,25,FALSE)</f>
        <v>Sim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Sim</v>
      </c>
      <c r="J420" s="8" t="str">
        <f>VLOOKUP(A420,Planilha1!A:Y,25,FALSE)</f>
        <v>Sim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Sim</v>
      </c>
      <c r="J421" s="8" t="str">
        <f>VLOOKUP(A421,Planilha1!A:Y,25,FALSE)</f>
        <v>Sim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Sim</v>
      </c>
      <c r="H422" s="8" t="str">
        <f>VLOOKUP(A422,Planilha1!A:Y,23,FALSE)</f>
        <v>Sim</v>
      </c>
      <c r="I422" s="8" t="str">
        <f>VLOOKUP(A422,Planilha1!A:Y,24,FALSE)</f>
        <v>Não</v>
      </c>
      <c r="J422" s="8" t="str">
        <f>VLOOKUP(A422,Planilha1!A:Y,25,FALSE)</f>
        <v>Sim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Sim</v>
      </c>
      <c r="F423" s="8" t="str">
        <f>VLOOKUP(A423,Planilha1!A:Y,21,FALSE)</f>
        <v>Sim</v>
      </c>
      <c r="G423" s="8" t="str">
        <f>VLOOKUP(A423,Planilha1!A:Y,22,FALSE)</f>
        <v>Sim</v>
      </c>
      <c r="H423" s="8" t="str">
        <f>VLOOKUP(A423,Planilha1!A:Y,23,FALSE)</f>
        <v>Sim</v>
      </c>
      <c r="I423" s="8" t="str">
        <f>VLOOKUP(A423,Planilha1!A:Y,24,FALSE)</f>
        <v>Sim</v>
      </c>
      <c r="J423" s="8" t="str">
        <f>VLOOKUP(A423,Planilha1!A:Y,25,FALSE)</f>
        <v>Sim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Sim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Não</v>
      </c>
      <c r="F425" s="8" t="str">
        <f>VLOOKUP(A425,Planilha1!A:Y,21,FALSE)</f>
        <v>Sim</v>
      </c>
      <c r="G425" s="8" t="str">
        <f>VLOOKUP(A425,Planilha1!A:Y,22,FALSE)</f>
        <v>Não</v>
      </c>
      <c r="H425" s="8" t="str">
        <f>VLOOKUP(A425,Planilha1!A:Y,23,FALSE)</f>
        <v>Sim</v>
      </c>
      <c r="I425" s="8" t="str">
        <f>VLOOKUP(A425,Planilha1!A:Y,24,FALSE)</f>
        <v>Não</v>
      </c>
      <c r="J425" s="8" t="str">
        <f>VLOOKUP(A425,Planilha1!A:Y,25,FALSE)</f>
        <v>Sim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Sim</v>
      </c>
      <c r="J426" s="8" t="str">
        <f>VLOOKUP(A426,Planilha1!A:Y,25,FALSE)</f>
        <v>Sim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Sim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Sim</v>
      </c>
      <c r="J428" s="8" t="str">
        <f>VLOOKUP(A428,Planilha1!A:Y,25,FALSE)</f>
        <v>Sim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Não</v>
      </c>
      <c r="F429" s="8" t="str">
        <f>VLOOKUP(A429,Planilha1!A:Y,21,FALSE)</f>
        <v>Sim</v>
      </c>
      <c r="G429" s="8" t="str">
        <f>VLOOKUP(A429,Planilha1!A:Y,22,FALSE)</f>
        <v>Não</v>
      </c>
      <c r="H429" s="8" t="str">
        <f>VLOOKUP(A429,Planilha1!A:Y,23,FALSE)</f>
        <v>Sim</v>
      </c>
      <c r="I429" s="8" t="str">
        <f>VLOOKUP(A429,Planilha1!A:Y,24,FALSE)</f>
        <v>Não</v>
      </c>
      <c r="J429" s="8" t="str">
        <f>VLOOKUP(A429,Planilha1!A:Y,25,FALSE)</f>
        <v>Sim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Não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Sim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Sim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Sim</v>
      </c>
      <c r="I431" s="8" t="str">
        <f>VLOOKUP(A431,Planilha1!A:Y,24,FALSE)</f>
        <v>Sim</v>
      </c>
      <c r="J431" s="8" t="str">
        <f>VLOOKUP(A431,Planilha1!A:Y,25,FALSE)</f>
        <v>Sim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Sim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Sim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Sim</v>
      </c>
      <c r="J434" s="8" t="str">
        <f>VLOOKUP(A434,Planilha1!A:Y,25,FALSE)</f>
        <v>Sim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Não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Sim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Sim</v>
      </c>
      <c r="J436" s="8" t="str">
        <f>VLOOKUP(A436,Planilha1!A:Y,25,FALSE)</f>
        <v>Sim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Sim</v>
      </c>
      <c r="F437" s="8" t="str">
        <f>VLOOKUP(A437,Planilha1!A:Y,21,FALSE)</f>
        <v>Sim</v>
      </c>
      <c r="G437" s="8" t="str">
        <f>VLOOKUP(A437,Planilha1!A:Y,22,FALSE)</f>
        <v>Não</v>
      </c>
      <c r="H437" s="8" t="str">
        <f>VLOOKUP(A437,Planilha1!A:Y,23,FALSE)</f>
        <v>Sim</v>
      </c>
      <c r="I437" s="8" t="str">
        <f>VLOOKUP(A437,Planilha1!A:Y,24,FALSE)</f>
        <v>Sim</v>
      </c>
      <c r="J437" s="8" t="str">
        <f>VLOOKUP(A437,Planilha1!A:Y,25,FALSE)</f>
        <v>Sim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Sim</v>
      </c>
      <c r="H439" s="8" t="str">
        <f>VLOOKUP(A439,Planilha1!A:Y,23,FALSE)</f>
        <v>Sim</v>
      </c>
      <c r="I439" s="8" t="str">
        <f>VLOOKUP(A439,Planilha1!A:Y,24,FALSE)</f>
        <v>Sim</v>
      </c>
      <c r="J439" s="8" t="str">
        <f>VLOOKUP(A439,Planilha1!A:Y,25,FALSE)</f>
        <v>Sim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Sim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Não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Sim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Sim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Sim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Sim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Sim</v>
      </c>
      <c r="J446" s="8" t="str">
        <f>VLOOKUP(A446,Planilha1!A:Y,25,FALSE)</f>
        <v>Sim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Sim</v>
      </c>
      <c r="F447" s="8" t="str">
        <f>VLOOKUP(A447,Planilha1!A:Y,21,FALSE)</f>
        <v>Sim</v>
      </c>
      <c r="G447" s="8" t="str">
        <f>VLOOKUP(A447,Planilha1!A:Y,22,FALSE)</f>
        <v>Sim</v>
      </c>
      <c r="H447" s="8" t="str">
        <f>VLOOKUP(A447,Planilha1!A:Y,23,FALSE)</f>
        <v>Sim</v>
      </c>
      <c r="I447" s="8" t="str">
        <f>VLOOKUP(A447,Planilha1!A:Y,24,FALSE)</f>
        <v>Sim</v>
      </c>
      <c r="J447" s="8" t="str">
        <f>VLOOKUP(A447,Planilha1!A:Y,25,FALSE)</f>
        <v>Sim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Sim</v>
      </c>
      <c r="J448" s="8" t="str">
        <f>VLOOKUP(A448,Planilha1!A:Y,25,FALSE)</f>
        <v>Sim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Sim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Sim</v>
      </c>
      <c r="J449" s="8" t="str">
        <f>VLOOKUP(A449,Planilha1!A:Y,25,FALSE)</f>
        <v>Sim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Não</v>
      </c>
      <c r="F450" s="8" t="str">
        <f>VLOOKUP(A450,Planilha1!A:Y,21,FALSE)</f>
        <v>Sim</v>
      </c>
      <c r="G450" s="8" t="str">
        <f>VLOOKUP(A450,Planilha1!A:Y,22,FALSE)</f>
        <v>Não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Sim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Sim</v>
      </c>
      <c r="J451" s="8" t="str">
        <f>VLOOKUP(A451,Planilha1!A:Y,25,FALSE)</f>
        <v>Sim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Sim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Sim</v>
      </c>
      <c r="J452" s="8" t="str">
        <f>VLOOKUP(A452,Planilha1!A:Y,25,FALSE)</f>
        <v>Sim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Sim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Não</v>
      </c>
      <c r="H454" s="8" t="str">
        <f>VLOOKUP(A454,Planilha1!A:Y,23,FALSE)</f>
        <v>Sim</v>
      </c>
      <c r="I454" s="8" t="str">
        <f>VLOOKUP(A454,Planilha1!A:Y,24,FALSE)</f>
        <v>Sim</v>
      </c>
      <c r="J454" s="8" t="str">
        <f>VLOOKUP(A454,Planilha1!A:Y,25,FALSE)</f>
        <v>Sim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Sim</v>
      </c>
      <c r="F456" s="8" t="str">
        <f>VLOOKUP(A456,Planilha1!A:Y,21,FALSE)</f>
        <v>Sim</v>
      </c>
      <c r="G456" s="8" t="str">
        <f>VLOOKUP(A456,Planilha1!A:Y,22,FALSE)</f>
        <v>Sim</v>
      </c>
      <c r="H456" s="8" t="str">
        <f>VLOOKUP(A456,Planilha1!A:Y,23,FALSE)</f>
        <v>Sim</v>
      </c>
      <c r="I456" s="8" t="str">
        <f>VLOOKUP(A456,Planilha1!A:Y,24,FALSE)</f>
        <v>Sim</v>
      </c>
      <c r="J456" s="8" t="str">
        <f>VLOOKUP(A456,Planilha1!A:Y,25,FALSE)</f>
        <v>Sim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Sim</v>
      </c>
      <c r="F457" s="8" t="str">
        <f>VLOOKUP(A457,Planilha1!A:Y,21,FALSE)</f>
        <v>Sim</v>
      </c>
      <c r="G457" s="8" t="str">
        <f>VLOOKUP(A457,Planilha1!A:Y,22,FALSE)</f>
        <v>Não</v>
      </c>
      <c r="H457" s="8" t="str">
        <f>VLOOKUP(A457,Planilha1!A:Y,23,FALSE)</f>
        <v>Sim</v>
      </c>
      <c r="I457" s="8" t="str">
        <f>VLOOKUP(A457,Planilha1!A:Y,24,FALSE)</f>
        <v>Não</v>
      </c>
      <c r="J457" s="8" t="str">
        <f>VLOOKUP(A457,Planilha1!A:Y,25,FALSE)</f>
        <v>Sim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Não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Sim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Sim</v>
      </c>
      <c r="J460" s="8" t="str">
        <f>VLOOKUP(A460,Planilha1!A:Y,25,FALSE)</f>
        <v>Sim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Sim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Sim</v>
      </c>
      <c r="J462" s="8" t="str">
        <f>VLOOKUP(A462,Planilha1!A:Y,25,FALSE)</f>
        <v>Sim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Sim</v>
      </c>
      <c r="J463" s="8" t="str">
        <f>VLOOKUP(A463,Planilha1!A:Y,25,FALSE)</f>
        <v>Sim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Sim</v>
      </c>
      <c r="J464" s="8" t="str">
        <f>VLOOKUP(A464,Planilha1!A:Y,25,FALSE)</f>
        <v>Sim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Sim</v>
      </c>
      <c r="J465" s="8" t="str">
        <f>VLOOKUP(A465,Planilha1!A:Y,25,FALSE)</f>
        <v>Sim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Sim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Sim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Não</v>
      </c>
      <c r="F468" s="8" t="str">
        <f>VLOOKUP(A468,Planilha1!A:Y,21,FALSE)</f>
        <v>Sim</v>
      </c>
      <c r="G468" s="8" t="str">
        <f>VLOOKUP(A468,Planilha1!A:Y,22,FALSE)</f>
        <v>Não</v>
      </c>
      <c r="H468" s="8" t="str">
        <f>VLOOKUP(A468,Planilha1!A:Y,23,FALSE)</f>
        <v>Sim</v>
      </c>
      <c r="I468" s="8" t="str">
        <f>VLOOKUP(A468,Planilha1!A:Y,24,FALSE)</f>
        <v>Não</v>
      </c>
      <c r="J468" s="8" t="str">
        <f>VLOOKUP(A468,Planilha1!A:Y,25,FALSE)</f>
        <v>Sim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Sim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Sim</v>
      </c>
      <c r="J470" s="8" t="str">
        <f>VLOOKUP(A470,Planilha1!A:Y,25,FALSE)</f>
        <v>Sim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Sim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Sim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Sim</v>
      </c>
      <c r="J472" s="8" t="str">
        <f>VLOOKUP(A472,Planilha1!A:Y,25,FALSE)</f>
        <v>Sim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Sim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Sim</v>
      </c>
      <c r="J474" s="8" t="str">
        <f>VLOOKUP(A474,Planilha1!A:Y,25,FALSE)</f>
        <v>Sim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Não</v>
      </c>
      <c r="F475" s="8" t="str">
        <f>VLOOKUP(A475,Planilha1!A:Y,21,FALSE)</f>
        <v>Sim</v>
      </c>
      <c r="G475" s="8" t="str">
        <f>VLOOKUP(A475,Planilha1!A:Y,22,FALSE)</f>
        <v>Não</v>
      </c>
      <c r="H475" s="8" t="str">
        <f>VLOOKUP(A475,Planilha1!A:Y,23,FALSE)</f>
        <v>Sim</v>
      </c>
      <c r="I475" s="8" t="str">
        <f>VLOOKUP(A475,Planilha1!A:Y,24,FALSE)</f>
        <v>Não</v>
      </c>
      <c r="J475" s="8" t="str">
        <f>VLOOKUP(A475,Planilha1!A:Y,25,FALSE)</f>
        <v>Sim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Não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Sim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Não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Sim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Não</v>
      </c>
      <c r="G478" s="8" t="str">
        <f>VLOOKUP(A478,Planilha1!A:Y,22,FALSE)</f>
        <v>Não</v>
      </c>
      <c r="H478" s="8" t="str">
        <f>VLOOKUP(A478,Planilha1!A:Y,23,FALSE)</f>
        <v>Não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Não</v>
      </c>
      <c r="F479" s="8" t="str">
        <f>VLOOKUP(A479,Planilha1!A:Y,21,FALSE)</f>
        <v>Sim</v>
      </c>
      <c r="G479" s="8" t="str">
        <f>VLOOKUP(A479,Planilha1!A:Y,22,FALSE)</f>
        <v>Não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Sim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Não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Sim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Sim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Não</v>
      </c>
      <c r="F482" s="8" t="str">
        <f>VLOOKUP(A482,Planilha1!A:Y,21,FALSE)</f>
        <v>Sim</v>
      </c>
      <c r="G482" s="8" t="str">
        <f>VLOOKUP(A482,Planilha1!A:Y,22,FALSE)</f>
        <v>Sim</v>
      </c>
      <c r="H482" s="8" t="str">
        <f>VLOOKUP(A482,Planilha1!A:Y,23,FALSE)</f>
        <v>Sim</v>
      </c>
      <c r="I482" s="8" t="str">
        <f>VLOOKUP(A482,Planilha1!A:Y,24,FALSE)</f>
        <v>Não</v>
      </c>
      <c r="J482" s="8" t="str">
        <f>VLOOKUP(A482,Planilha1!A:Y,25,FALSE)</f>
        <v>Sim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Sim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Não</v>
      </c>
      <c r="H484" s="8" t="str">
        <f>VLOOKUP(A484,Planilha1!A:Y,23,FALSE)</f>
        <v>Sim</v>
      </c>
      <c r="I484" s="8" t="str">
        <f>VLOOKUP(A484,Planilha1!A:Y,24,FALSE)</f>
        <v>Sim</v>
      </c>
      <c r="J484" s="8" t="str">
        <f>VLOOKUP(A484,Planilha1!A:Y,25,FALSE)</f>
        <v>Sim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Sim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Sim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Sim</v>
      </c>
      <c r="J486" s="8" t="str">
        <f>VLOOKUP(A486,Planilha1!A:Y,25,FALSE)</f>
        <v>Sim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Sim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Sim</v>
      </c>
      <c r="F488" s="8" t="str">
        <f>VLOOKUP(A488,Planilha1!A:Y,21,FALSE)</f>
        <v>Sim</v>
      </c>
      <c r="G488" s="8" t="str">
        <f>VLOOKUP(A488,Planilha1!A:Y,22,FALSE)</f>
        <v>Não</v>
      </c>
      <c r="H488" s="8" t="str">
        <f>VLOOKUP(A488,Planilha1!A:Y,23,FALSE)</f>
        <v>Sim</v>
      </c>
      <c r="I488" s="8" t="str">
        <f>VLOOKUP(A488,Planilha1!A:Y,24,FALSE)</f>
        <v>Sim</v>
      </c>
      <c r="J488" s="8" t="str">
        <f>VLOOKUP(A488,Planilha1!A:Y,25,FALSE)</f>
        <v>Sim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Não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Não</v>
      </c>
      <c r="J489" s="8" t="str">
        <f>VLOOKUP(A489,Planilha1!A:Y,25,FALSE)</f>
        <v>Sim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Não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Sim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Sim</v>
      </c>
      <c r="J492" s="8" t="str">
        <f>VLOOKUP(A492,Planilha1!A:Y,25,FALSE)</f>
        <v>Sim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Não</v>
      </c>
      <c r="F493" s="8" t="str">
        <f>VLOOKUP(A493,Planilha1!A:Y,21,FALSE)</f>
        <v>Não</v>
      </c>
      <c r="G493" s="8" t="str">
        <f>VLOOKUP(A493,Planilha1!A:Y,22,FALSE)</f>
        <v>Não</v>
      </c>
      <c r="H493" s="8" t="str">
        <f>VLOOKUP(A493,Planilha1!A:Y,23,FALSE)</f>
        <v>Sim</v>
      </c>
      <c r="I493" s="8" t="str">
        <f>VLOOKUP(A493,Planilha1!A:Y,24,FALSE)</f>
        <v>Não</v>
      </c>
      <c r="J493" s="8" t="str">
        <f>VLOOKUP(A493,Planilha1!A:Y,25,FALSE)</f>
        <v>Sim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Não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Sim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Sim</v>
      </c>
      <c r="J495" s="8" t="str">
        <f>VLOOKUP(A495,Planilha1!A:Y,25,FALSE)</f>
        <v>Sim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Não</v>
      </c>
      <c r="F496" s="8" t="str">
        <f>VLOOKUP(A496,Planilha1!A:Y,21,FALSE)</f>
        <v>Sim</v>
      </c>
      <c r="G496" s="8" t="str">
        <f>VLOOKUP(A496,Planilha1!A:Y,22,FALSE)</f>
        <v>Não</v>
      </c>
      <c r="H496" s="8" t="str">
        <f>VLOOKUP(A496,Planilha1!A:Y,23,FALSE)</f>
        <v>Sim</v>
      </c>
      <c r="I496" s="8" t="str">
        <f>VLOOKUP(A496,Planilha1!A:Y,24,FALSE)</f>
        <v>Não</v>
      </c>
      <c r="J496" s="8" t="str">
        <f>VLOOKUP(A496,Planilha1!A:Y,25,FALSE)</f>
        <v>Sim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Não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Sim</v>
      </c>
      <c r="J497" s="8" t="str">
        <f>VLOOKUP(A497,Planilha1!A:Y,25,FALSE)</f>
        <v>Sim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Sim</v>
      </c>
      <c r="F498" s="8" t="str">
        <f>VLOOKUP(A498,Planilha1!A:Y,21,FALSE)</f>
        <v>Sim</v>
      </c>
      <c r="G498" s="8" t="str">
        <f>VLOOKUP(A498,Planilha1!A:Y,22,FALSE)</f>
        <v>Sim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Sim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Não</v>
      </c>
      <c r="F499" s="8" t="str">
        <f>VLOOKUP(A499,Planilha1!A:Y,21,FALSE)</f>
        <v>Sim</v>
      </c>
      <c r="G499" s="8" t="str">
        <f>VLOOKUP(A499,Planilha1!A:Y,22,FALSE)</f>
        <v>Não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Sim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Sim</v>
      </c>
      <c r="J501" s="8" t="str">
        <f>VLOOKUP(A501,Planilha1!A:Y,25,FALSE)</f>
        <v>Sim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Sim</v>
      </c>
      <c r="J502" s="8" t="str">
        <f>VLOOKUP(A502,Planilha1!A:Y,25,FALSE)</f>
        <v>Sim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Não</v>
      </c>
      <c r="F503" s="8" t="str">
        <f>VLOOKUP(A503,Planilha1!A:Y,21,FALSE)</f>
        <v>Sim</v>
      </c>
      <c r="G503" s="8" t="str">
        <f>VLOOKUP(A503,Planilha1!A:Y,22,FALSE)</f>
        <v>Não</v>
      </c>
      <c r="H503" s="8" t="str">
        <f>VLOOKUP(A503,Planilha1!A:Y,23,FALSE)</f>
        <v>Sim</v>
      </c>
      <c r="I503" s="8" t="str">
        <f>VLOOKUP(A503,Planilha1!A:Y,24,FALSE)</f>
        <v>Não</v>
      </c>
      <c r="J503" s="8" t="str">
        <f>VLOOKUP(A503,Planilha1!A:Y,25,FALSE)</f>
        <v>Sim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Sim</v>
      </c>
      <c r="F504" s="8" t="str">
        <f>VLOOKUP(A504,Planilha1!A:Y,21,FALSE)</f>
        <v>Sim</v>
      </c>
      <c r="G504" s="8" t="str">
        <f>VLOOKUP(A504,Planilha1!A:Y,22,FALSE)</f>
        <v>Sim</v>
      </c>
      <c r="H504" s="8" t="str">
        <f>VLOOKUP(A504,Planilha1!A:Y,23,FALSE)</f>
        <v>Sim</v>
      </c>
      <c r="I504" s="8" t="str">
        <f>VLOOKUP(A504,Planilha1!A:Y,24,FALSE)</f>
        <v>Sim</v>
      </c>
      <c r="J504" s="8" t="str">
        <f>VLOOKUP(A504,Planilha1!A:Y,25,FALSE)</f>
        <v>Sim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Sim</v>
      </c>
      <c r="J505" s="8" t="str">
        <f>VLOOKUP(A505,Planilha1!A:Y,25,FALSE)</f>
        <v>Sim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Sim</v>
      </c>
      <c r="J506" s="8" t="str">
        <f>VLOOKUP(A506,Planilha1!A:Y,25,FALSE)</f>
        <v>Sim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Sim</v>
      </c>
      <c r="J507" s="8" t="str">
        <f>VLOOKUP(A507,Planilha1!A:Y,25,FALSE)</f>
        <v>Sim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Sim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Sim</v>
      </c>
      <c r="J509" s="8" t="str">
        <f>VLOOKUP(A509,Planilha1!A:Y,25,FALSE)</f>
        <v>Sim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Não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Sim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Não</v>
      </c>
      <c r="F511" s="8" t="str">
        <f>VLOOKUP(A511,Planilha1!A:Y,21,FALSE)</f>
        <v>Sim</v>
      </c>
      <c r="G511" s="8" t="str">
        <f>VLOOKUP(A511,Planilha1!A:Y,22,FALSE)</f>
        <v>Não</v>
      </c>
      <c r="H511" s="8" t="str">
        <f>VLOOKUP(A511,Planilha1!A:Y,23,FALSE)</f>
        <v>Sim</v>
      </c>
      <c r="I511" s="8" t="str">
        <f>VLOOKUP(A511,Planilha1!A:Y,24,FALSE)</f>
        <v>Sim</v>
      </c>
      <c r="J511" s="8" t="str">
        <f>VLOOKUP(A511,Planilha1!A:Y,25,FALSE)</f>
        <v>Sim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Não</v>
      </c>
      <c r="F512" s="8" t="str">
        <f>VLOOKUP(A512,Planilha1!A:Y,21,FALSE)</f>
        <v>Sim</v>
      </c>
      <c r="G512" s="8" t="str">
        <f>VLOOKUP(A512,Planilha1!A:Y,22,FALSE)</f>
        <v>Não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Sim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Não</v>
      </c>
      <c r="H513" s="8" t="str">
        <f>VLOOKUP(A513,Planilha1!A:Y,23,FALSE)</f>
        <v>Não</v>
      </c>
      <c r="I513" s="8" t="str">
        <f>VLOOKUP(A513,Planilha1!A:Y,24,FALSE)</f>
        <v>Não</v>
      </c>
      <c r="J513" s="8" t="str">
        <f>VLOOKUP(A513,Planilha1!A:Y,25,FALSE)</f>
        <v>Não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Sim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Sim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Sim</v>
      </c>
      <c r="J515" s="8" t="str">
        <f>VLOOKUP(A515,Planilha1!A:Y,25,FALSE)</f>
        <v>Sim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Sim</v>
      </c>
      <c r="J516" s="8" t="str">
        <f>VLOOKUP(A516,Planilha1!A:Y,25,FALSE)</f>
        <v>Sim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Sim</v>
      </c>
      <c r="J517" s="8" t="str">
        <f>VLOOKUP(A517,Planilha1!A:Y,25,FALSE)</f>
        <v>Sim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Sim</v>
      </c>
      <c r="H518" s="8" t="str">
        <f>VLOOKUP(A518,Planilha1!A:Y,23,FALSE)</f>
        <v>Sim</v>
      </c>
      <c r="I518" s="8" t="str">
        <f>VLOOKUP(A518,Planilha1!A:Y,24,FALSE)</f>
        <v>Sim</v>
      </c>
      <c r="J518" s="8" t="str">
        <f>VLOOKUP(A518,Planilha1!A:Y,25,FALSE)</f>
        <v>Sim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Sim</v>
      </c>
      <c r="H519" s="8" t="str">
        <f>VLOOKUP(A519,Planilha1!A:Y,23,FALSE)</f>
        <v>Sim</v>
      </c>
      <c r="I519" s="8" t="str">
        <f>VLOOKUP(A519,Planilha1!A:Y,24,FALSE)</f>
        <v>Sim</v>
      </c>
      <c r="J519" s="8" t="str">
        <f>VLOOKUP(A519,Planilha1!A:Y,25,FALSE)</f>
        <v>Sim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Sim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Sim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Sim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Não</v>
      </c>
      <c r="H523" s="8" t="str">
        <f>VLOOKUP(A523,Planilha1!A:Y,23,FALSE)</f>
        <v>Sim</v>
      </c>
      <c r="I523" s="8" t="str">
        <f>VLOOKUP(A523,Planilha1!A:Y,24,FALSE)</f>
        <v>Sim</v>
      </c>
      <c r="J523" s="8" t="str">
        <f>VLOOKUP(A523,Planilha1!A:Y,25,FALSE)</f>
        <v>Sim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Não</v>
      </c>
      <c r="H524" s="8" t="str">
        <f>VLOOKUP(A524,Planilha1!A:Y,23,FALSE)</f>
        <v>Sim</v>
      </c>
      <c r="I524" s="8" t="str">
        <f>VLOOKUP(A524,Planilha1!A:Y,24,FALSE)</f>
        <v>Sim</v>
      </c>
      <c r="J524" s="8" t="str">
        <f>VLOOKUP(A524,Planilha1!A:Y,25,FALSE)</f>
        <v>Sim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Sim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Sim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Sim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Sim</v>
      </c>
      <c r="J528" s="8" t="str">
        <f>VLOOKUP(A528,Planilha1!A:Y,25,FALSE)</f>
        <v>Sim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Sim</v>
      </c>
      <c r="J529" s="8" t="str">
        <f>VLOOKUP(A529,Planilha1!A:Y,25,FALSE)</f>
        <v>Sim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Não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Sim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Não</v>
      </c>
      <c r="J532" s="8" t="str">
        <f>VLOOKUP(A532,Planilha1!A:Y,25,FALSE)</f>
        <v>Sim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Não</v>
      </c>
      <c r="H533" s="8" t="str">
        <f>VLOOKUP(A533,Planilha1!A:Y,23,FALSE)</f>
        <v>Sim</v>
      </c>
      <c r="I533" s="8" t="str">
        <f>VLOOKUP(A533,Planilha1!A:Y,24,FALSE)</f>
        <v>Sim</v>
      </c>
      <c r="J533" s="8" t="str">
        <f>VLOOKUP(A533,Planilha1!A:Y,25,FALSE)</f>
        <v>Sim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Não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Sim</v>
      </c>
      <c r="J534" s="8" t="str">
        <f>VLOOKUP(A534,Planilha1!A:Y,25,FALSE)</f>
        <v>Sim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Sim</v>
      </c>
      <c r="J535" s="8" t="str">
        <f>VLOOKUP(A535,Planilha1!A:Y,25,FALSE)</f>
        <v>Sim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Sim</v>
      </c>
      <c r="J536" s="8" t="str">
        <f>VLOOKUP(A536,Planilha1!A:Y,25,FALSE)</f>
        <v>Sim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Não</v>
      </c>
      <c r="F537" s="8" t="str">
        <f>VLOOKUP(A537,Planilha1!A:Y,21,FALSE)</f>
        <v>Sim</v>
      </c>
      <c r="G537" s="8" t="str">
        <f>VLOOKUP(A537,Planilha1!A:Y,22,FALSE)</f>
        <v>Não</v>
      </c>
      <c r="H537" s="8" t="str">
        <f>VLOOKUP(A537,Planilha1!A:Y,23,FALSE)</f>
        <v>Sim</v>
      </c>
      <c r="I537" s="8" t="str">
        <f>VLOOKUP(A537,Planilha1!A:Y,24,FALSE)</f>
        <v>Não</v>
      </c>
      <c r="J537" s="8" t="str">
        <f>VLOOKUP(A537,Planilha1!A:Y,25,FALSE)</f>
        <v>Sim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Sim</v>
      </c>
      <c r="J538" s="8" t="str">
        <f>VLOOKUP(A538,Planilha1!A:Y,25,FALSE)</f>
        <v>Sim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Sim</v>
      </c>
      <c r="J540" s="8" t="str">
        <f>VLOOKUP(A540,Planilha1!A:Y,25,FALSE)</f>
        <v>Sim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Sim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Sim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Sim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Sim</v>
      </c>
      <c r="F545" s="8" t="str">
        <f>VLOOKUP(A545,Planilha1!A:Y,21,FALSE)</f>
        <v>Sim</v>
      </c>
      <c r="G545" s="8" t="str">
        <f>VLOOKUP(A545,Planilha1!A:Y,22,FALSE)</f>
        <v>Não</v>
      </c>
      <c r="H545" s="8" t="str">
        <f>VLOOKUP(A545,Planilha1!A:Y,23,FALSE)</f>
        <v>Sim</v>
      </c>
      <c r="I545" s="8" t="str">
        <f>VLOOKUP(A545,Planilha1!A:Y,24,FALSE)</f>
        <v>Não</v>
      </c>
      <c r="J545" s="8" t="str">
        <f>VLOOKUP(A545,Planilha1!A:Y,25,FALSE)</f>
        <v>Sim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Não</v>
      </c>
      <c r="G546" s="8" t="str">
        <f>VLOOKUP(A546,Planilha1!A:Y,22,FALSE)</f>
        <v>Não</v>
      </c>
      <c r="H546" s="8" t="str">
        <f>VLOOKUP(A546,Planilha1!A:Y,23,FALSE)</f>
        <v>Não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Não</v>
      </c>
      <c r="F547" s="8" t="str">
        <f>VLOOKUP(A547,Planilha1!A:Y,21,FALSE)</f>
        <v>Sim</v>
      </c>
      <c r="G547" s="8" t="str">
        <f>VLOOKUP(A547,Planilha1!A:Y,22,FALSE)</f>
        <v>Sim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Sim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Sim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Sim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Sim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Sim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Não</v>
      </c>
      <c r="F553" s="8" t="str">
        <f>VLOOKUP(A553,Planilha1!A:Y,21,FALSE)</f>
        <v>Sim</v>
      </c>
      <c r="G553" s="8" t="str">
        <f>VLOOKUP(A553,Planilha1!A:Y,22,FALSE)</f>
        <v>Não</v>
      </c>
      <c r="H553" s="8" t="str">
        <f>VLOOKUP(A553,Planilha1!A:Y,23,FALSE)</f>
        <v>Sim</v>
      </c>
      <c r="I553" s="8" t="str">
        <f>VLOOKUP(A553,Planilha1!A:Y,24,FALSE)</f>
        <v>Não</v>
      </c>
      <c r="J553" s="8" t="str">
        <f>VLOOKUP(A553,Planilha1!A:Y,25,FALSE)</f>
        <v>Sim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Sim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Sim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Sim</v>
      </c>
      <c r="F559" s="8" t="str">
        <f>VLOOKUP(A559,Planilha1!A:Y,21,FALSE)</f>
        <v>Sim</v>
      </c>
      <c r="G559" s="8" t="str">
        <f>VLOOKUP(A559,Planilha1!A:Y,22,FALSE)</f>
        <v>Não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Sim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Não</v>
      </c>
      <c r="I560" s="8" t="str">
        <f>VLOOKUP(A560,Planilha1!A:Y,24,FALSE)</f>
        <v>Não</v>
      </c>
      <c r="J560" s="8" t="str">
        <f>VLOOKUP(A560,Planilha1!A:Y,25,FALSE)</f>
        <v>Não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Sim</v>
      </c>
      <c r="J563" s="8" t="str">
        <f>VLOOKUP(A563,Planilha1!A:Y,25,FALSE)</f>
        <v>Sim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Sim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Sim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Sim</v>
      </c>
      <c r="J566" s="8" t="str">
        <f>VLOOKUP(A566,Planilha1!A:Y,25,FALSE)</f>
        <v>Sim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Não</v>
      </c>
      <c r="F568" s="8" t="str">
        <f>VLOOKUP(A568,Planilha1!A:Y,21,FALSE)</f>
        <v>Sim</v>
      </c>
      <c r="G568" s="8" t="str">
        <f>VLOOKUP(A568,Planilha1!A:Y,22,FALSE)</f>
        <v>Não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Sim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Sim</v>
      </c>
      <c r="J569" s="8" t="str">
        <f>VLOOKUP(A569,Planilha1!A:Y,25,FALSE)</f>
        <v>Sim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Não</v>
      </c>
      <c r="F571" s="8" t="str">
        <f>VLOOKUP(A571,Planilha1!A:Y,21,FALSE)</f>
        <v>Sim</v>
      </c>
      <c r="G571" s="8" t="str">
        <f>VLOOKUP(A571,Planilha1!A:Y,22,FALSE)</f>
        <v>Não</v>
      </c>
      <c r="H571" s="8" t="str">
        <f>VLOOKUP(A571,Planilha1!A:Y,23,FALSE)</f>
        <v>Sim</v>
      </c>
      <c r="I571" s="8" t="str">
        <f>VLOOKUP(A571,Planilha1!A:Y,24,FALSE)</f>
        <v>Não</v>
      </c>
      <c r="J571" s="8" t="str">
        <f>VLOOKUP(A571,Planilha1!A:Y,25,FALSE)</f>
        <v>Sim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Sim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Sim</v>
      </c>
      <c r="J573" s="8" t="str">
        <f>VLOOKUP(A573,Planilha1!A:Y,25,FALSE)</f>
        <v>Sim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Não</v>
      </c>
      <c r="G574" s="8" t="str">
        <f>VLOOKUP(A574,Planilha1!A:Y,22,FALSE)</f>
        <v>Não</v>
      </c>
      <c r="H574" s="8" t="str">
        <f>VLOOKUP(A574,Planilha1!A:Y,23,FALSE)</f>
        <v>Não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Sim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Não</v>
      </c>
      <c r="F576" s="8" t="str">
        <f>VLOOKUP(A576,Planilha1!A:Y,21,FALSE)</f>
        <v>Sim</v>
      </c>
      <c r="G576" s="8" t="str">
        <f>VLOOKUP(A576,Planilha1!A:Y,22,FALSE)</f>
        <v>Não</v>
      </c>
      <c r="H576" s="8" t="str">
        <f>VLOOKUP(A576,Planilha1!A:Y,23,FALSE)</f>
        <v>Sim</v>
      </c>
      <c r="I576" s="8" t="str">
        <f>VLOOKUP(A576,Planilha1!A:Y,24,FALSE)</f>
        <v>Sim</v>
      </c>
      <c r="J576" s="8" t="str">
        <f>VLOOKUP(A576,Planilha1!A:Y,25,FALSE)</f>
        <v>Sim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Sim</v>
      </c>
      <c r="J577" s="8" t="str">
        <f>VLOOKUP(A577,Planilha1!A:Y,25,FALSE)</f>
        <v>Sim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Não</v>
      </c>
      <c r="F579" s="8" t="str">
        <f>VLOOKUP(A579,Planilha1!A:Y,21,FALSE)</f>
        <v>Sim</v>
      </c>
      <c r="G579" s="8" t="str">
        <f>VLOOKUP(A579,Planilha1!A:Y,22,FALSE)</f>
        <v>Não</v>
      </c>
      <c r="H579" s="8" t="str">
        <f>VLOOKUP(A579,Planilha1!A:Y,23,FALSE)</f>
        <v>Sim</v>
      </c>
      <c r="I579" s="8" t="str">
        <f>VLOOKUP(A579,Planilha1!A:Y,24,FALSE)</f>
        <v>Não</v>
      </c>
      <c r="J579" s="8" t="str">
        <f>VLOOKUP(A579,Planilha1!A:Y,25,FALSE)</f>
        <v>Sim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Sim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Não</v>
      </c>
      <c r="J581" s="8" t="str">
        <f>VLOOKUP(A581,Planilha1!A:Y,25,FALSE)</f>
        <v>Sim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Sim</v>
      </c>
      <c r="F582" s="8" t="str">
        <f>VLOOKUP(A582,Planilha1!A:Y,21,FALSE)</f>
        <v>Sim</v>
      </c>
      <c r="G582" s="8" t="str">
        <f>VLOOKUP(A582,Planilha1!A:Y,22,FALSE)</f>
        <v>Sim</v>
      </c>
      <c r="H582" s="8" t="str">
        <f>VLOOKUP(A582,Planilha1!A:Y,23,FALSE)</f>
        <v>Sim</v>
      </c>
      <c r="I582" s="8" t="str">
        <f>VLOOKUP(A582,Planilha1!A:Y,24,FALSE)</f>
        <v>Sim</v>
      </c>
      <c r="J582" s="8" t="str">
        <f>VLOOKUP(A582,Planilha1!A:Y,25,FALSE)</f>
        <v>Sim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Sim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Sim</v>
      </c>
      <c r="I585" s="8" t="str">
        <f>VLOOKUP(A585,Planilha1!A:Y,24,FALSE)</f>
        <v>Sim</v>
      </c>
      <c r="J585" s="8" t="str">
        <f>VLOOKUP(A585,Planilha1!A:Y,25,FALSE)</f>
        <v>Sim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Sim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Sim</v>
      </c>
      <c r="J586" s="8" t="str">
        <f>VLOOKUP(A586,Planilha1!A:Y,25,FALSE)</f>
        <v>Sim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Não</v>
      </c>
      <c r="H587" s="8" t="str">
        <f>VLOOKUP(A587,Planilha1!A:Y,23,FALSE)</f>
        <v>Sim</v>
      </c>
      <c r="I587" s="8" t="str">
        <f>VLOOKUP(A587,Planilha1!A:Y,24,FALSE)</f>
        <v>Não</v>
      </c>
      <c r="J587" s="8" t="str">
        <f>VLOOKUP(A587,Planilha1!A:Y,25,FALSE)</f>
        <v>Sim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Sim</v>
      </c>
      <c r="J588" s="8" t="str">
        <f>VLOOKUP(A588,Planilha1!A:Y,25,FALSE)</f>
        <v>Sim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Sim</v>
      </c>
      <c r="J589" s="8" t="str">
        <f>VLOOKUP(A589,Planilha1!A:Y,25,FALSE)</f>
        <v>Sim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Não</v>
      </c>
      <c r="F590" s="8" t="str">
        <f>VLOOKUP(A590,Planilha1!A:Y,21,FALSE)</f>
        <v>Sim</v>
      </c>
      <c r="G590" s="8" t="str">
        <f>VLOOKUP(A590,Planilha1!A:Y,22,FALSE)</f>
        <v>Não</v>
      </c>
      <c r="H590" s="8" t="str">
        <f>VLOOKUP(A590,Planilha1!A:Y,23,FALSE)</f>
        <v>Sim</v>
      </c>
      <c r="I590" s="8" t="str">
        <f>VLOOKUP(A590,Planilha1!A:Y,24,FALSE)</f>
        <v>Sim</v>
      </c>
      <c r="J590" s="8" t="str">
        <f>VLOOKUP(A590,Planilha1!A:Y,25,FALSE)</f>
        <v>Sim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Sim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Sim</v>
      </c>
      <c r="J592" s="8" t="str">
        <f>VLOOKUP(A592,Planilha1!A:Y,25,FALSE)</f>
        <v>Sim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Sim</v>
      </c>
      <c r="J593" s="8" t="str">
        <f>VLOOKUP(A593,Planilha1!A:Y,25,FALSE)</f>
        <v>Sim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Sim</v>
      </c>
      <c r="J594" s="8" t="str">
        <f>VLOOKUP(A594,Planilha1!A:Y,25,FALSE)</f>
        <v>Sim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Não</v>
      </c>
      <c r="F595" s="8" t="str">
        <f>VLOOKUP(A595,Planilha1!A:Y,21,FALSE)</f>
        <v>Sim</v>
      </c>
      <c r="G595" s="8" t="str">
        <f>VLOOKUP(A595,Planilha1!A:Y,22,FALSE)</f>
        <v>Não</v>
      </c>
      <c r="H595" s="8" t="str">
        <f>VLOOKUP(A595,Planilha1!A:Y,23,FALSE)</f>
        <v>Sim</v>
      </c>
      <c r="I595" s="8" t="str">
        <f>VLOOKUP(A595,Planilha1!A:Y,24,FALSE)</f>
        <v>Sim</v>
      </c>
      <c r="J595" s="8" t="str">
        <f>VLOOKUP(A595,Planilha1!A:Y,25,FALSE)</f>
        <v>Sim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Sim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Não</v>
      </c>
      <c r="F601" s="8" t="str">
        <f>VLOOKUP(A601,Planilha1!A:Y,21,FALSE)</f>
        <v>Sim</v>
      </c>
      <c r="G601" s="8" t="str">
        <f>VLOOKUP(A601,Planilha1!A:Y,22,FALSE)</f>
        <v>Não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Sim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Não</v>
      </c>
      <c r="F602" s="8" t="str">
        <f>VLOOKUP(A602,Planilha1!A:Y,21,FALSE)</f>
        <v>Não</v>
      </c>
      <c r="G602" s="8" t="str">
        <f>VLOOKUP(A602,Planilha1!A:Y,22,FALSE)</f>
        <v>Não</v>
      </c>
      <c r="H602" s="8" t="str">
        <f>VLOOKUP(A602,Planilha1!A:Y,23,FALSE)</f>
        <v>Não</v>
      </c>
      <c r="I602" s="8" t="str">
        <f>VLOOKUP(A602,Planilha1!A:Y,24,FALSE)</f>
        <v>Não</v>
      </c>
      <c r="J602" s="8" t="str">
        <f>VLOOKUP(A602,Planilha1!A:Y,25,FALSE)</f>
        <v>Não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Sim</v>
      </c>
      <c r="J603" s="8" t="str">
        <f>VLOOKUP(A603,Planilha1!A:Y,25,FALSE)</f>
        <v>Sim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Sim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Sim</v>
      </c>
      <c r="J605" s="8" t="str">
        <f>VLOOKUP(A605,Planilha1!A:Y,25,FALSE)</f>
        <v>Sim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Sim</v>
      </c>
      <c r="J606" s="8" t="str">
        <f>VLOOKUP(A606,Planilha1!A:Y,25,FALSE)</f>
        <v>Sim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Não</v>
      </c>
      <c r="F607" s="8" t="str">
        <f>VLOOKUP(A607,Planilha1!A:Y,21,FALSE)</f>
        <v>Não</v>
      </c>
      <c r="G607" s="8" t="str">
        <f>VLOOKUP(A607,Planilha1!A:Y,22,FALSE)</f>
        <v>Não</v>
      </c>
      <c r="H607" s="8" t="str">
        <f>VLOOKUP(A607,Planilha1!A:Y,23,FALSE)</f>
        <v>Não</v>
      </c>
      <c r="I607" s="8" t="str">
        <f>VLOOKUP(A607,Planilha1!A:Y,24,FALSE)</f>
        <v>Não</v>
      </c>
      <c r="J607" s="8" t="str">
        <f>VLOOKUP(A607,Planilha1!A:Y,25,FALSE)</f>
        <v>Não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Sim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Sim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Não</v>
      </c>
      <c r="F611" s="8" t="str">
        <f>VLOOKUP(A611,Planilha1!A:Y,21,FALSE)</f>
        <v>Sim</v>
      </c>
      <c r="G611" s="8" t="str">
        <f>VLOOKUP(A611,Planilha1!A:Y,22,FALSE)</f>
        <v>Não</v>
      </c>
      <c r="H611" s="8" t="str">
        <f>VLOOKUP(A611,Planilha1!A:Y,23,FALSE)</f>
        <v>Sim</v>
      </c>
      <c r="I611" s="8" t="str">
        <f>VLOOKUP(A611,Planilha1!A:Y,24,FALSE)</f>
        <v>Não</v>
      </c>
      <c r="J611" s="8" t="str">
        <f>VLOOKUP(A611,Planilha1!A:Y,25,FALSE)</f>
        <v>Sim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Não</v>
      </c>
      <c r="F612" s="8" t="str">
        <f>VLOOKUP(A612,Planilha1!A:Y,21,FALSE)</f>
        <v>Sim</v>
      </c>
      <c r="G612" s="8" t="str">
        <f>VLOOKUP(A612,Planilha1!A:Y,22,FALSE)</f>
        <v>Não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Sim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Não</v>
      </c>
      <c r="F613" s="8" t="str">
        <f>VLOOKUP(A613,Planilha1!A:Y,21,FALSE)</f>
        <v>Sim</v>
      </c>
      <c r="G613" s="8" t="str">
        <f>VLOOKUP(A613,Planilha1!A:Y,22,FALSE)</f>
        <v>Não</v>
      </c>
      <c r="H613" s="8" t="str">
        <f>VLOOKUP(A613,Planilha1!A:Y,23,FALSE)</f>
        <v>Sim</v>
      </c>
      <c r="I613" s="8" t="str">
        <f>VLOOKUP(A613,Planilha1!A:Y,24,FALSE)</f>
        <v>Sim</v>
      </c>
      <c r="J613" s="8" t="str">
        <f>VLOOKUP(A613,Planilha1!A:Y,25,FALSE)</f>
        <v>Sim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Sim</v>
      </c>
      <c r="J614" s="8" t="str">
        <f>VLOOKUP(A614,Planilha1!A:Y,25,FALSE)</f>
        <v>Sim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Sim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Sim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Não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Sim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Sim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Sim</v>
      </c>
      <c r="F622" s="8" t="str">
        <f>VLOOKUP(A622,Planilha1!A:Y,21,FALSE)</f>
        <v>Sim</v>
      </c>
      <c r="G622" s="8" t="str">
        <f>VLOOKUP(A622,Planilha1!A:Y,22,FALSE)</f>
        <v>Sim</v>
      </c>
      <c r="H622" s="8" t="str">
        <f>VLOOKUP(A622,Planilha1!A:Y,23,FALSE)</f>
        <v>Sim</v>
      </c>
      <c r="I622" s="8" t="str">
        <f>VLOOKUP(A622,Planilha1!A:Y,24,FALSE)</f>
        <v>Sim</v>
      </c>
      <c r="J622" s="8" t="str">
        <f>VLOOKUP(A622,Planilha1!A:Y,25,FALSE)</f>
        <v>Sim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Sim</v>
      </c>
      <c r="J623" s="8" t="str">
        <f>VLOOKUP(A623,Planilha1!A:Y,25,FALSE)</f>
        <v>Sim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Sim</v>
      </c>
      <c r="J624" s="8" t="str">
        <f>VLOOKUP(A624,Planilha1!A:Y,25,FALSE)</f>
        <v>Sim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Não</v>
      </c>
      <c r="H625" s="8" t="str">
        <f>VLOOKUP(A625,Planilha1!A:Y,23,FALSE)</f>
        <v>Sim</v>
      </c>
      <c r="I625" s="8" t="str">
        <f>VLOOKUP(A625,Planilha1!A:Y,24,FALSE)</f>
        <v>Não</v>
      </c>
      <c r="J625" s="8" t="str">
        <f>VLOOKUP(A625,Planilha1!A:Y,25,FALSE)</f>
        <v>Sim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Sim</v>
      </c>
      <c r="J626" s="8" t="str">
        <f>VLOOKUP(A626,Planilha1!A:Y,25,FALSE)</f>
        <v>Sim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Sim</v>
      </c>
      <c r="J627" s="8" t="str">
        <f>VLOOKUP(A627,Planilha1!A:Y,25,FALSE)</f>
        <v>Sim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Sim</v>
      </c>
      <c r="J628" s="8" t="str">
        <f>VLOOKUP(A628,Planilha1!A:Y,25,FALSE)</f>
        <v>Sim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Sim</v>
      </c>
      <c r="J629" s="8" t="str">
        <f>VLOOKUP(A629,Planilha1!A:Y,25,FALSE)</f>
        <v>Sim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Sim</v>
      </c>
      <c r="J630" s="8" t="str">
        <f>VLOOKUP(A630,Planilha1!A:Y,25,FALSE)</f>
        <v>Sim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Sim</v>
      </c>
      <c r="J631" s="8" t="str">
        <f>VLOOKUP(A631,Planilha1!A:Y,25,FALSE)</f>
        <v>Sim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Sim</v>
      </c>
      <c r="J632" s="8" t="str">
        <f>VLOOKUP(A632,Planilha1!A:Y,25,FALSE)</f>
        <v>Sim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Sim</v>
      </c>
      <c r="J633" s="8" t="str">
        <f>VLOOKUP(A633,Planilha1!A:Y,25,FALSE)</f>
        <v>Sim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Sim</v>
      </c>
      <c r="J634" s="8" t="str">
        <f>VLOOKUP(A634,Planilha1!A:Y,25,FALSE)</f>
        <v>Sim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Sim</v>
      </c>
      <c r="J635" s="8" t="str">
        <f>VLOOKUP(A635,Planilha1!A:Y,25,FALSE)</f>
        <v>Sim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Sim</v>
      </c>
      <c r="H636" s="8" t="str">
        <f>VLOOKUP(A636,Planilha1!A:Y,23,FALSE)</f>
        <v>Sim</v>
      </c>
      <c r="I636" s="8" t="str">
        <f>VLOOKUP(A636,Planilha1!A:Y,24,FALSE)</f>
        <v>Sim</v>
      </c>
      <c r="J636" s="8" t="str">
        <f>VLOOKUP(A636,Planilha1!A:Y,25,FALSE)</f>
        <v>Sim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Sim</v>
      </c>
      <c r="J637" s="8" t="str">
        <f>VLOOKUP(A637,Planilha1!A:Y,25,FALSE)</f>
        <v>Sim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Sim</v>
      </c>
      <c r="J638" s="8" t="str">
        <f>VLOOKUP(A638,Planilha1!A:Y,25,FALSE)</f>
        <v>Sim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Sim</v>
      </c>
      <c r="J639" s="8" t="str">
        <f>VLOOKUP(A639,Planilha1!A:Y,25,FALSE)</f>
        <v>Sim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Sim</v>
      </c>
      <c r="J640" s="8" t="str">
        <f>VLOOKUP(A640,Planilha1!A:Y,25,FALSE)</f>
        <v>Sim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Sim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Sim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Sim</v>
      </c>
      <c r="J642" s="8" t="str">
        <f>VLOOKUP(A642,Planilha1!A:Y,25,FALSE)</f>
        <v>Sim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Sim</v>
      </c>
      <c r="J643" s="8" t="str">
        <f>VLOOKUP(A643,Planilha1!A:Y,25,FALSE)</f>
        <v>Sim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Sim</v>
      </c>
      <c r="J644" s="8" t="str">
        <f>VLOOKUP(A644,Planilha1!A:Y,25,FALSE)</f>
        <v>Sim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Sim</v>
      </c>
      <c r="J645" s="8" t="str">
        <f>VLOOKUP(A645,Planilha1!A:Y,25,FALSE)</f>
        <v>Sim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Sim</v>
      </c>
      <c r="J646" s="8" t="str">
        <f>VLOOKUP(A646,Planilha1!A:Y,25,FALSE)</f>
        <v>Sim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Sim</v>
      </c>
      <c r="J647" s="8" t="str">
        <f>VLOOKUP(A647,Planilha1!A:Y,25,FALSE)</f>
        <v>Sim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Sim</v>
      </c>
      <c r="J648" s="8" t="str">
        <f>VLOOKUP(A648,Planilha1!A:Y,25,FALSE)</f>
        <v>Sim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Sim</v>
      </c>
      <c r="J649" s="8" t="str">
        <f>VLOOKUP(A649,Planilha1!A:Y,25,FALSE)</f>
        <v>Sim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Sim</v>
      </c>
      <c r="J650" s="8" t="str">
        <f>VLOOKUP(A650,Planilha1!A:Y,25,FALSE)</f>
        <v>Sim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Sim</v>
      </c>
      <c r="J651" s="8" t="str">
        <f>VLOOKUP(A651,Planilha1!A:Y,25,FALSE)</f>
        <v>Sim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Sim</v>
      </c>
      <c r="J652" s="8" t="str">
        <f>VLOOKUP(A652,Planilha1!A:Y,25,FALSE)</f>
        <v>Sim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Sim</v>
      </c>
      <c r="J653" s="8" t="str">
        <f>VLOOKUP(A653,Planilha1!A:Y,25,FALSE)</f>
        <v>Sim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Sim</v>
      </c>
      <c r="J654" s="8" t="str">
        <f>VLOOKUP(A654,Planilha1!A:Y,25,FALSE)</f>
        <v>Sim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Sim</v>
      </c>
      <c r="J655" s="8" t="str">
        <f>VLOOKUP(A655,Planilha1!A:Y,25,FALSE)</f>
        <v>Sim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Sim</v>
      </c>
      <c r="J656" s="8" t="str">
        <f>VLOOKUP(A656,Planilha1!A:Y,25,FALSE)</f>
        <v>Sim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Sim</v>
      </c>
      <c r="J657" s="8" t="str">
        <f>VLOOKUP(A657,Planilha1!A:Y,25,FALSE)</f>
        <v>Sim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Sim</v>
      </c>
      <c r="J658" s="8" t="str">
        <f>VLOOKUP(A658,Planilha1!A:Y,25,FALSE)</f>
        <v>Sim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Sim</v>
      </c>
      <c r="J659" s="8" t="str">
        <f>VLOOKUP(A659,Planilha1!A:Y,25,FALSE)</f>
        <v>Sim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Sim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Sim</v>
      </c>
      <c r="J661" s="8" t="str">
        <f>VLOOKUP(A661,Planilha1!A:Y,25,FALSE)</f>
        <v>Sim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Sim</v>
      </c>
      <c r="J662" s="8" t="str">
        <f>VLOOKUP(A662,Planilha1!A:Y,25,FALSE)</f>
        <v>Sim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Sim</v>
      </c>
      <c r="J663" s="8" t="str">
        <f>VLOOKUP(A663,Planilha1!A:Y,25,FALSE)</f>
        <v>Sim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Sim</v>
      </c>
      <c r="J664" s="8" t="str">
        <f>VLOOKUP(A664,Planilha1!A:Y,25,FALSE)</f>
        <v>Sim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Sim</v>
      </c>
      <c r="J665" s="8" t="str">
        <f>VLOOKUP(A665,Planilha1!A:Y,25,FALSE)</f>
        <v>Sim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Sim</v>
      </c>
      <c r="J666" s="8" t="str">
        <f>VLOOKUP(A666,Planilha1!A:Y,25,FALSE)</f>
        <v>Sim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Sim</v>
      </c>
      <c r="J667" s="8" t="str">
        <f>VLOOKUP(A667,Planilha1!A:Y,25,FALSE)</f>
        <v>Sim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Sim</v>
      </c>
      <c r="J668" s="8" t="str">
        <f>VLOOKUP(A668,Planilha1!A:Y,25,FALSE)</f>
        <v>Sim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Sim</v>
      </c>
      <c r="H669" s="8" t="str">
        <f>VLOOKUP(A669,Planilha1!A:Y,23,FALSE)</f>
        <v>Sim</v>
      </c>
      <c r="I669" s="8" t="str">
        <f>VLOOKUP(A669,Planilha1!A:Y,24,FALSE)</f>
        <v>Sim</v>
      </c>
      <c r="J669" s="8" t="str">
        <f>VLOOKUP(A669,Planilha1!A:Y,25,FALSE)</f>
        <v>Sim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Sim</v>
      </c>
      <c r="J670" s="8" t="str">
        <f>VLOOKUP(A670,Planilha1!A:Y,25,FALSE)</f>
        <v>Sim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Sim</v>
      </c>
      <c r="J671" s="8" t="str">
        <f>VLOOKUP(A671,Planilha1!A:Y,25,FALSE)</f>
        <v>Sim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Sim</v>
      </c>
      <c r="J672" s="8" t="str">
        <f>VLOOKUP(A672,Planilha1!A:Y,25,FALSE)</f>
        <v>Sim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Sim</v>
      </c>
      <c r="J673" s="8" t="str">
        <f>VLOOKUP(A673,Planilha1!A:Y,25,FALSE)</f>
        <v>Sim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Sim</v>
      </c>
      <c r="J674" s="8" t="str">
        <f>VLOOKUP(A674,Planilha1!A:Y,25,FALSE)</f>
        <v>Sim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Sim</v>
      </c>
      <c r="J675" s="8" t="str">
        <f>VLOOKUP(A675,Planilha1!A:Y,25,FALSE)</f>
        <v>Sim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Sim</v>
      </c>
      <c r="J676" s="8" t="str">
        <f>VLOOKUP(A676,Planilha1!A:Y,25,FALSE)</f>
        <v>Sim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Sim</v>
      </c>
      <c r="J677" s="8" t="str">
        <f>VLOOKUP(A677,Planilha1!A:Y,25,FALSE)</f>
        <v>Sim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Sim</v>
      </c>
      <c r="J678" s="8" t="str">
        <f>VLOOKUP(A678,Planilha1!A:Y,25,FALSE)</f>
        <v>Sim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Sim</v>
      </c>
      <c r="J679" s="8" t="str">
        <f>VLOOKUP(A679,Planilha1!A:Y,25,FALSE)</f>
        <v>Sim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Sim</v>
      </c>
      <c r="J680" s="8" t="str">
        <f>VLOOKUP(A680,Planilha1!A:Y,25,FALSE)</f>
        <v>Sim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Sim</v>
      </c>
      <c r="J681" s="8" t="str">
        <f>VLOOKUP(A681,Planilha1!A:Y,25,FALSE)</f>
        <v>Sim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Sim</v>
      </c>
      <c r="J682" s="8" t="str">
        <f>VLOOKUP(A682,Planilha1!A:Y,25,FALSE)</f>
        <v>Sim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Sim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Sim</v>
      </c>
      <c r="J683" s="8" t="str">
        <f>VLOOKUP(A683,Planilha1!A:Y,25,FALSE)</f>
        <v>Sim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Sim</v>
      </c>
      <c r="J684" s="8" t="str">
        <f>VLOOKUP(A684,Planilha1!A:Y,25,FALSE)</f>
        <v>Sim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Sim</v>
      </c>
      <c r="J685" s="8" t="str">
        <f>VLOOKUP(A685,Planilha1!A:Y,25,FALSE)</f>
        <v>Sim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Sim</v>
      </c>
      <c r="J686" s="8" t="str">
        <f>VLOOKUP(A686,Planilha1!A:Y,25,FALSE)</f>
        <v>Sim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Sim</v>
      </c>
      <c r="J687" s="8" t="str">
        <f>VLOOKUP(A687,Planilha1!A:Y,25,FALSE)</f>
        <v>Sim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Sim</v>
      </c>
      <c r="J688" s="8" t="str">
        <f>VLOOKUP(A688,Planilha1!A:Y,25,FALSE)</f>
        <v>Sim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Sim</v>
      </c>
      <c r="J689" s="8" t="str">
        <f>VLOOKUP(A689,Planilha1!A:Y,25,FALSE)</f>
        <v>Sim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Sim</v>
      </c>
      <c r="J690" s="8" t="str">
        <f>VLOOKUP(A690,Planilha1!A:Y,25,FALSE)</f>
        <v>Sim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Sim</v>
      </c>
      <c r="J691" s="8" t="str">
        <f>VLOOKUP(A691,Planilha1!A:Y,25,FALSE)</f>
        <v>Sim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Sim</v>
      </c>
      <c r="J692" s="8" t="str">
        <f>VLOOKUP(A692,Planilha1!A:Y,25,FALSE)</f>
        <v>Sim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Sim</v>
      </c>
      <c r="J693" s="8" t="str">
        <f>VLOOKUP(A693,Planilha1!A:Y,25,FALSE)</f>
        <v>Sim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Sim</v>
      </c>
      <c r="J694" s="8" t="str">
        <f>VLOOKUP(A694,Planilha1!A:Y,25,FALSE)</f>
        <v>Sim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Sim</v>
      </c>
      <c r="J695" s="8" t="str">
        <f>VLOOKUP(A695,Planilha1!A:Y,25,FALSE)</f>
        <v>Sim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Não</v>
      </c>
      <c r="F696" s="8" t="str">
        <f>VLOOKUP(A696,Planilha1!A:Y,21,FALSE)</f>
        <v>Sim</v>
      </c>
      <c r="G696" s="8" t="str">
        <f>VLOOKUP(A696,Planilha1!A:Y,22,FALSE)</f>
        <v>Sim</v>
      </c>
      <c r="H696" s="8" t="str">
        <f>VLOOKUP(A696,Planilha1!A:Y,23,FALSE)</f>
        <v>Sim</v>
      </c>
      <c r="I696" s="8" t="str">
        <f>VLOOKUP(A696,Planilha1!A:Y,24,FALSE)</f>
        <v>Não</v>
      </c>
      <c r="J696" s="8" t="str">
        <f>VLOOKUP(A696,Planilha1!A:Y,25,FALSE)</f>
        <v>Sim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Sim</v>
      </c>
      <c r="J697" s="8" t="str">
        <f>VLOOKUP(A697,Planilha1!A:Y,25,FALSE)</f>
        <v>Sim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Sim</v>
      </c>
      <c r="J698" s="8" t="str">
        <f>VLOOKUP(A698,Planilha1!A:Y,25,FALSE)</f>
        <v>Sim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Sim</v>
      </c>
      <c r="J699" s="8" t="str">
        <f>VLOOKUP(A699,Planilha1!A:Y,25,FALSE)</f>
        <v>Sim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Sim</v>
      </c>
      <c r="J700" s="8" t="str">
        <f>VLOOKUP(A700,Planilha1!A:Y,25,FALSE)</f>
        <v>Sim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Sim</v>
      </c>
      <c r="J701" s="8" t="str">
        <f>VLOOKUP(A701,Planilha1!A:Y,25,FALSE)</f>
        <v>Sim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Sim</v>
      </c>
      <c r="J702" s="8" t="str">
        <f>VLOOKUP(A702,Planilha1!A:Y,25,FALSE)</f>
        <v>Sim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Sim</v>
      </c>
      <c r="J703" s="8" t="str">
        <f>VLOOKUP(A703,Planilha1!A:Y,25,FALSE)</f>
        <v>Sim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Sim</v>
      </c>
      <c r="J704" s="8" t="str">
        <f>VLOOKUP(A704,Planilha1!A:Y,25,FALSE)</f>
        <v>Sim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Sim</v>
      </c>
      <c r="J705" s="8" t="str">
        <f>VLOOKUP(A705,Planilha1!A:Y,25,FALSE)</f>
        <v>Sim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Sim</v>
      </c>
      <c r="J706" s="8" t="str">
        <f>VLOOKUP(A706,Planilha1!A:Y,25,FALSE)</f>
        <v>Sim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Sim</v>
      </c>
      <c r="J707" s="8" t="str">
        <f>VLOOKUP(A707,Planilha1!A:Y,25,FALSE)</f>
        <v>Sim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Sim</v>
      </c>
      <c r="J708" s="8" t="str">
        <f>VLOOKUP(A708,Planilha1!A:Y,25,FALSE)</f>
        <v>Sim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Sim</v>
      </c>
      <c r="J709" s="8" t="str">
        <f>VLOOKUP(A709,Planilha1!A:Y,25,FALSE)</f>
        <v>Sim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Sim</v>
      </c>
      <c r="J710" s="8" t="str">
        <f>VLOOKUP(A710,Planilha1!A:Y,25,FALSE)</f>
        <v>Sim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Sim</v>
      </c>
      <c r="J711" s="8" t="str">
        <f>VLOOKUP(A711,Planilha1!A:Y,25,FALSE)</f>
        <v>Sim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Sim</v>
      </c>
      <c r="J712" s="8" t="str">
        <f>VLOOKUP(A712,Planilha1!A:Y,25,FALSE)</f>
        <v>Sim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Sim</v>
      </c>
      <c r="J713" s="8" t="str">
        <f>VLOOKUP(A713,Planilha1!A:Y,25,FALSE)</f>
        <v>Sim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Sim</v>
      </c>
      <c r="J714" s="8" t="str">
        <f>VLOOKUP(A714,Planilha1!A:Y,25,FALSE)</f>
        <v>Sim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Sim</v>
      </c>
      <c r="J715" s="8" t="str">
        <f>VLOOKUP(A715,Planilha1!A:Y,25,FALSE)</f>
        <v>Sim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Sim</v>
      </c>
      <c r="J716" s="8" t="str">
        <f>VLOOKUP(A716,Planilha1!A:Y,25,FALSE)</f>
        <v>Sim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Sim</v>
      </c>
      <c r="J717" s="8" t="str">
        <f>VLOOKUP(A717,Planilha1!A:Y,25,FALSE)</f>
        <v>Sim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Sim</v>
      </c>
      <c r="J718" s="8" t="str">
        <f>VLOOKUP(A718,Planilha1!A:Y,25,FALSE)</f>
        <v>Sim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Sim</v>
      </c>
      <c r="J719" s="8" t="str">
        <f>VLOOKUP(A719,Planilha1!A:Y,25,FALSE)</f>
        <v>Sim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Sim</v>
      </c>
      <c r="J720" s="8" t="str">
        <f>VLOOKUP(A720,Planilha1!A:Y,25,FALSE)</f>
        <v>Sim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Sim</v>
      </c>
      <c r="J721" s="8" t="str">
        <f>VLOOKUP(A721,Planilha1!A:Y,25,FALSE)</f>
        <v>Sim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Sim</v>
      </c>
      <c r="J722" s="8" t="str">
        <f>VLOOKUP(A722,Planilha1!A:Y,25,FALSE)</f>
        <v>Sim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Sim</v>
      </c>
      <c r="J723" s="8" t="str">
        <f>VLOOKUP(A723,Planilha1!A:Y,25,FALSE)</f>
        <v>Sim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Sim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Sim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Sim</v>
      </c>
      <c r="J725" s="8" t="str">
        <f>VLOOKUP(A725,Planilha1!A:Y,25,FALSE)</f>
        <v>Sim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Sim</v>
      </c>
      <c r="J726" s="8" t="str">
        <f>VLOOKUP(A726,Planilha1!A:Y,25,FALSE)</f>
        <v>Sim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Sim</v>
      </c>
      <c r="J727" s="8" t="str">
        <f>VLOOKUP(A727,Planilha1!A:Y,25,FALSE)</f>
        <v>Sim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Sim</v>
      </c>
      <c r="J728" s="8" t="str">
        <f>VLOOKUP(A728,Planilha1!A:Y,25,FALSE)</f>
        <v>Sim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Sim</v>
      </c>
      <c r="J729" s="8" t="str">
        <f>VLOOKUP(A729,Planilha1!A:Y,25,FALSE)</f>
        <v>Sim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Sim</v>
      </c>
      <c r="J730" s="8" t="str">
        <f>VLOOKUP(A730,Planilha1!A:Y,25,FALSE)</f>
        <v>Sim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Sim</v>
      </c>
      <c r="J731" s="8" t="str">
        <f>VLOOKUP(A731,Planilha1!A:Y,25,FALSE)</f>
        <v>Sim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Sim</v>
      </c>
      <c r="J732" s="8" t="str">
        <f>VLOOKUP(A732,Planilha1!A:Y,25,FALSE)</f>
        <v>Sim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Sim</v>
      </c>
      <c r="J733" s="8" t="str">
        <f>VLOOKUP(A733,Planilha1!A:Y,25,FALSE)</f>
        <v>Sim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Sim</v>
      </c>
      <c r="J734" s="8" t="str">
        <f>VLOOKUP(A734,Planilha1!A:Y,25,FALSE)</f>
        <v>Sim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Sim</v>
      </c>
      <c r="J735" s="8" t="str">
        <f>VLOOKUP(A735,Planilha1!A:Y,25,FALSE)</f>
        <v>Sim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Sim</v>
      </c>
      <c r="J736" s="8" t="str">
        <f>VLOOKUP(A736,Planilha1!A:Y,25,FALSE)</f>
        <v>Sim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Sim</v>
      </c>
      <c r="J737" s="8" t="str">
        <f>VLOOKUP(A737,Planilha1!A:Y,25,FALSE)</f>
        <v>Sim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Sim</v>
      </c>
      <c r="J738" s="8" t="str">
        <f>VLOOKUP(A738,Planilha1!A:Y,25,FALSE)</f>
        <v>Sim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Sim</v>
      </c>
      <c r="J739" s="8" t="str">
        <f>VLOOKUP(A739,Planilha1!A:Y,25,FALSE)</f>
        <v>Sim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Sim</v>
      </c>
      <c r="J740" s="8" t="str">
        <f>VLOOKUP(A740,Planilha1!A:Y,25,FALSE)</f>
        <v>Sim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Sim</v>
      </c>
      <c r="J741" s="8" t="str">
        <f>VLOOKUP(A741,Planilha1!A:Y,25,FALSE)</f>
        <v>Sim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Sim</v>
      </c>
      <c r="J742" s="8" t="str">
        <f>VLOOKUP(A742,Planilha1!A:Y,25,FALSE)</f>
        <v>Sim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Sim</v>
      </c>
      <c r="J743" s="8" t="str">
        <f>VLOOKUP(A743,Planilha1!A:Y,25,FALSE)</f>
        <v>Sim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Sim</v>
      </c>
      <c r="J744" s="8" t="str">
        <f>VLOOKUP(A744,Planilha1!A:Y,25,FALSE)</f>
        <v>Sim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Sim</v>
      </c>
      <c r="J745" s="8" t="str">
        <f>VLOOKUP(A745,Planilha1!A:Y,25,FALSE)</f>
        <v>Sim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Sim</v>
      </c>
      <c r="J746" s="8" t="str">
        <f>VLOOKUP(A746,Planilha1!A:Y,25,FALSE)</f>
        <v>Sim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Sim</v>
      </c>
      <c r="J747" s="8" t="str">
        <f>VLOOKUP(A747,Planilha1!A:Y,25,FALSE)</f>
        <v>Sim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Sim</v>
      </c>
      <c r="J748" s="8" t="str">
        <f>VLOOKUP(A748,Planilha1!A:Y,25,FALSE)</f>
        <v>Sim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Sim</v>
      </c>
      <c r="J749" s="8" t="str">
        <f>VLOOKUP(A749,Planilha1!A:Y,25,FALSE)</f>
        <v>Sim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Sim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Sim</v>
      </c>
      <c r="J750" s="8" t="str">
        <f>VLOOKUP(A750,Planilha1!A:Y,25,FALSE)</f>
        <v>Sim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Sim</v>
      </c>
      <c r="J751" s="8" t="str">
        <f>VLOOKUP(A751,Planilha1!A:Y,25,FALSE)</f>
        <v>Sim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Sim</v>
      </c>
      <c r="J752" s="8" t="str">
        <f>VLOOKUP(A752,Planilha1!A:Y,25,FALSE)</f>
        <v>Sim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Sim</v>
      </c>
      <c r="J753" s="8" t="str">
        <f>VLOOKUP(A753,Planilha1!A:Y,25,FALSE)</f>
        <v>Sim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Sim</v>
      </c>
      <c r="J754" s="8" t="str">
        <f>VLOOKUP(A754,Planilha1!A:Y,25,FALSE)</f>
        <v>Sim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Sim</v>
      </c>
      <c r="H755" s="8" t="str">
        <f>VLOOKUP(A755,Planilha1!A:Y,23,FALSE)</f>
        <v>Sim</v>
      </c>
      <c r="I755" s="8" t="str">
        <f>VLOOKUP(A755,Planilha1!A:Y,24,FALSE)</f>
        <v>Sim</v>
      </c>
      <c r="J755" s="8" t="str">
        <f>VLOOKUP(A755,Planilha1!A:Y,25,FALSE)</f>
        <v>Sim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Sim</v>
      </c>
      <c r="J756" s="8" t="str">
        <f>VLOOKUP(A756,Planilha1!A:Y,25,FALSE)</f>
        <v>Sim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Sim</v>
      </c>
      <c r="J757" s="8" t="str">
        <f>VLOOKUP(A757,Planilha1!A:Y,25,FALSE)</f>
        <v>Sim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Sim</v>
      </c>
      <c r="J758" s="8" t="str">
        <f>VLOOKUP(A758,Planilha1!A:Y,25,FALSE)</f>
        <v>Sim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Sim</v>
      </c>
      <c r="J759" s="8" t="str">
        <f>VLOOKUP(A759,Planilha1!A:Y,25,FALSE)</f>
        <v>Sim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Sim</v>
      </c>
      <c r="J760" s="8" t="str">
        <f>VLOOKUP(A760,Planilha1!A:Y,25,FALSE)</f>
        <v>Sim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Não</v>
      </c>
      <c r="F761" s="8" t="str">
        <f>VLOOKUP(A761,Planilha1!A:Y,21,FALSE)</f>
        <v>Sim</v>
      </c>
      <c r="G761" s="8" t="str">
        <f>VLOOKUP(A761,Planilha1!A:Y,22,FALSE)</f>
        <v>Não</v>
      </c>
      <c r="H761" s="8" t="str">
        <f>VLOOKUP(A761,Planilha1!A:Y,23,FALSE)</f>
        <v>Sim</v>
      </c>
      <c r="I761" s="8" t="str">
        <f>VLOOKUP(A761,Planilha1!A:Y,24,FALSE)</f>
        <v>Sim</v>
      </c>
      <c r="J761" s="8" t="str">
        <f>VLOOKUP(A761,Planilha1!A:Y,25,FALSE)</f>
        <v>Sim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Sim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Sim</v>
      </c>
      <c r="J762" s="8" t="str">
        <f>VLOOKUP(A762,Planilha1!A:Y,25,FALSE)</f>
        <v>Sim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Sim</v>
      </c>
      <c r="J763" s="8" t="str">
        <f>VLOOKUP(A763,Planilha1!A:Y,25,FALSE)</f>
        <v>Sim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Sim</v>
      </c>
      <c r="J764" s="8" t="str">
        <f>VLOOKUP(A764,Planilha1!A:Y,25,FALSE)</f>
        <v>Sim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Sim</v>
      </c>
      <c r="J765" s="8" t="str">
        <f>VLOOKUP(A765,Planilha1!A:Y,25,FALSE)</f>
        <v>Sim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Sim</v>
      </c>
      <c r="J766" s="8" t="str">
        <f>VLOOKUP(A766,Planilha1!A:Y,25,FALSE)</f>
        <v>Sim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Sim</v>
      </c>
      <c r="J767" s="8" t="str">
        <f>VLOOKUP(A767,Planilha1!A:Y,25,FALSE)</f>
        <v>Sim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Não</v>
      </c>
      <c r="F768" s="8" t="str">
        <f>VLOOKUP(A768,Planilha1!A:Y,21,FALSE)</f>
        <v>Sim</v>
      </c>
      <c r="G768" s="8" t="str">
        <f>VLOOKUP(A768,Planilha1!A:Y,22,FALSE)</f>
        <v>Não</v>
      </c>
      <c r="H768" s="8" t="str">
        <f>VLOOKUP(A768,Planilha1!A:Y,23,FALSE)</f>
        <v>Sim</v>
      </c>
      <c r="I768" s="8" t="str">
        <f>VLOOKUP(A768,Planilha1!A:Y,24,FALSE)</f>
        <v>Sim</v>
      </c>
      <c r="J768" s="8" t="str">
        <f>VLOOKUP(A768,Planilha1!A:Y,25,FALSE)</f>
        <v>Sim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Sim</v>
      </c>
      <c r="J769" s="8" t="str">
        <f>VLOOKUP(A769,Planilha1!A:Y,25,FALSE)</f>
        <v>Sim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Sim</v>
      </c>
      <c r="J770" s="8" t="str">
        <f>VLOOKUP(A770,Planilha1!A:Y,25,FALSE)</f>
        <v>Sim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Sim</v>
      </c>
      <c r="J771" s="8" t="str">
        <f>VLOOKUP(A771,Planilha1!A:Y,25,FALSE)</f>
        <v>Sim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Sim</v>
      </c>
      <c r="J772" s="8" t="str">
        <f>VLOOKUP(A772,Planilha1!A:Y,25,FALSE)</f>
        <v>Sim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Sim</v>
      </c>
      <c r="J773" s="8" t="str">
        <f>VLOOKUP(A773,Planilha1!A:Y,25,FALSE)</f>
        <v>Sim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Sim</v>
      </c>
      <c r="J774" s="8" t="str">
        <f>VLOOKUP(A774,Planilha1!A:Y,25,FALSE)</f>
        <v>Sim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Sim</v>
      </c>
      <c r="J775" s="8" t="str">
        <f>VLOOKUP(A775,Planilha1!A:Y,25,FALSE)</f>
        <v>Sim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Sim</v>
      </c>
      <c r="J776" s="8" t="str">
        <f>VLOOKUP(A776,Planilha1!A:Y,25,FALSE)</f>
        <v>Sim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Sim</v>
      </c>
      <c r="J777" s="8" t="str">
        <f>VLOOKUP(A777,Planilha1!A:Y,25,FALSE)</f>
        <v>Sim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Sim</v>
      </c>
      <c r="J778" s="8" t="str">
        <f>VLOOKUP(A778,Planilha1!A:Y,25,FALSE)</f>
        <v>Sim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Sim</v>
      </c>
      <c r="J779" s="8" t="str">
        <f>VLOOKUP(A779,Planilha1!A:Y,25,FALSE)</f>
        <v>Sim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Sim</v>
      </c>
      <c r="F780" s="8" t="str">
        <f>VLOOKUP(A780,Planilha1!A:Y,21,FALSE)</f>
        <v>Sim</v>
      </c>
      <c r="G780" s="8" t="str">
        <f>VLOOKUP(A780,Planilha1!A:Y,22,FALSE)</f>
        <v>Sim</v>
      </c>
      <c r="H780" s="8" t="str">
        <f>VLOOKUP(A780,Planilha1!A:Y,23,FALSE)</f>
        <v>Sim</v>
      </c>
      <c r="I780" s="8" t="str">
        <f>VLOOKUP(A780,Planilha1!A:Y,24,FALSE)</f>
        <v>Sim</v>
      </c>
      <c r="J780" s="8" t="str">
        <f>VLOOKUP(A780,Planilha1!A:Y,25,FALSE)</f>
        <v>Sim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Sim</v>
      </c>
      <c r="J781" s="8" t="str">
        <f>VLOOKUP(A781,Planilha1!A:Y,25,FALSE)</f>
        <v>Sim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Sim</v>
      </c>
      <c r="J782" s="8" t="str">
        <f>VLOOKUP(A782,Planilha1!A:Y,25,FALSE)</f>
        <v>Sim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Sim</v>
      </c>
      <c r="J783" s="8" t="str">
        <f>VLOOKUP(A783,Planilha1!A:Y,25,FALSE)</f>
        <v>Sim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Sim</v>
      </c>
      <c r="J784" s="8" t="str">
        <f>VLOOKUP(A784,Planilha1!A:Y,25,FALSE)</f>
        <v>Sim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Sim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Sim</v>
      </c>
      <c r="J786" s="8" t="str">
        <f>VLOOKUP(A786,Planilha1!A:Y,25,FALSE)</f>
        <v>Sim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Sim</v>
      </c>
      <c r="J787" s="8" t="str">
        <f>VLOOKUP(A787,Planilha1!A:Y,25,FALSE)</f>
        <v>Sim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Sim</v>
      </c>
      <c r="F788" s="8" t="str">
        <f>VLOOKUP(A788,Planilha1!A:Y,21,FALSE)</f>
        <v>Sim</v>
      </c>
      <c r="G788" s="8" t="str">
        <f>VLOOKUP(A788,Planilha1!A:Y,22,FALSE)</f>
        <v>Não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Sim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Sim</v>
      </c>
      <c r="J789" s="8" t="str">
        <f>VLOOKUP(A789,Planilha1!A:Y,25,FALSE)</f>
        <v>Sim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Sim</v>
      </c>
      <c r="J790" s="8" t="str">
        <f>VLOOKUP(A790,Planilha1!A:Y,25,FALSE)</f>
        <v>Sim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Sim</v>
      </c>
      <c r="J791" s="8" t="str">
        <f>VLOOKUP(A791,Planilha1!A:Y,25,FALSE)</f>
        <v>Sim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Sim</v>
      </c>
      <c r="F792" s="8" t="str">
        <f>VLOOKUP(A792,Planilha1!A:Y,21,FALSE)</f>
        <v>Sim</v>
      </c>
      <c r="G792" s="8" t="str">
        <f>VLOOKUP(A792,Planilha1!A:Y,22,FALSE)</f>
        <v>Não</v>
      </c>
      <c r="H792" s="8" t="str">
        <f>VLOOKUP(A792,Planilha1!A:Y,23,FALSE)</f>
        <v>Sim</v>
      </c>
      <c r="I792" s="8" t="str">
        <f>VLOOKUP(A792,Planilha1!A:Y,24,FALSE)</f>
        <v>Sim</v>
      </c>
      <c r="J792" s="8" t="str">
        <f>VLOOKUP(A792,Planilha1!A:Y,25,FALSE)</f>
        <v>Sim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Sim</v>
      </c>
      <c r="J793" s="8" t="str">
        <f>VLOOKUP(A793,Planilha1!A:Y,25,FALSE)</f>
        <v>Sim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Sim</v>
      </c>
      <c r="J794" s="8" t="str">
        <f>VLOOKUP(A794,Planilha1!A:Y,25,FALSE)</f>
        <v>Sim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Sim</v>
      </c>
      <c r="J795" s="8" t="str">
        <f>VLOOKUP(A795,Planilha1!A:Y,25,FALSE)</f>
        <v>Sim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Sim</v>
      </c>
      <c r="J796" s="8" t="str">
        <f>VLOOKUP(A796,Planilha1!A:Y,25,FALSE)</f>
        <v>Sim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Sim</v>
      </c>
      <c r="J797" s="8" t="str">
        <f>VLOOKUP(A797,Planilha1!A:Y,25,FALSE)</f>
        <v>Sim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Sim</v>
      </c>
      <c r="J798" s="8" t="str">
        <f>VLOOKUP(A798,Planilha1!A:Y,25,FALSE)</f>
        <v>Sim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Sim</v>
      </c>
      <c r="J799" s="8" t="str">
        <f>VLOOKUP(A799,Planilha1!A:Y,25,FALSE)</f>
        <v>Sim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Sim</v>
      </c>
      <c r="J800" s="8" t="str">
        <f>VLOOKUP(A800,Planilha1!A:Y,25,FALSE)</f>
        <v>Sim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Não</v>
      </c>
      <c r="H801" s="8" t="str">
        <f>VLOOKUP(A801,Planilha1!A:Y,23,FALSE)</f>
        <v>Sim</v>
      </c>
      <c r="I801" s="8" t="str">
        <f>VLOOKUP(A801,Planilha1!A:Y,24,FALSE)</f>
        <v>Sim</v>
      </c>
      <c r="J801" s="8" t="str">
        <f>VLOOKUP(A801,Planilha1!A:Y,25,FALSE)</f>
        <v>Sim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Sim</v>
      </c>
      <c r="J802" s="8" t="str">
        <f>VLOOKUP(A802,Planilha1!A:Y,25,FALSE)</f>
        <v>Sim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Sim</v>
      </c>
      <c r="J803" s="8" t="str">
        <f>VLOOKUP(A803,Planilha1!A:Y,25,FALSE)</f>
        <v>Sim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Não</v>
      </c>
      <c r="F804" s="8" t="str">
        <f>VLOOKUP(A804,Planilha1!A:Y,21,FALSE)</f>
        <v>Sim</v>
      </c>
      <c r="G804" s="8" t="str">
        <f>VLOOKUP(A804,Planilha1!A:Y,22,FALSE)</f>
        <v>Não</v>
      </c>
      <c r="H804" s="8" t="str">
        <f>VLOOKUP(A804,Planilha1!A:Y,23,FALSE)</f>
        <v>Sim</v>
      </c>
      <c r="I804" s="8" t="str">
        <f>VLOOKUP(A804,Planilha1!A:Y,24,FALSE)</f>
        <v>Não</v>
      </c>
      <c r="J804" s="8" t="str">
        <f>VLOOKUP(A804,Planilha1!A:Y,25,FALSE)</f>
        <v>Sim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Sim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Sim</v>
      </c>
      <c r="J806" s="8" t="str">
        <f>VLOOKUP(A806,Planilha1!A:Y,25,FALSE)</f>
        <v>Sim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Não</v>
      </c>
      <c r="H807" s="8" t="str">
        <f>VLOOKUP(A807,Planilha1!A:Y,23,FALSE)</f>
        <v>Sim</v>
      </c>
      <c r="I807" s="8" t="str">
        <f>VLOOKUP(A807,Planilha1!A:Y,24,FALSE)</f>
        <v>Não</v>
      </c>
      <c r="J807" s="8" t="str">
        <f>VLOOKUP(A807,Planilha1!A:Y,25,FALSE)</f>
        <v>Sim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Sim</v>
      </c>
      <c r="F808" s="8" t="str">
        <f>VLOOKUP(A808,Planilha1!A:Y,21,FALSE)</f>
        <v>Sim</v>
      </c>
      <c r="G808" s="8" t="str">
        <f>VLOOKUP(A808,Planilha1!A:Y,22,FALSE)</f>
        <v>Sim</v>
      </c>
      <c r="H808" s="8" t="str">
        <f>VLOOKUP(A808,Planilha1!A:Y,23,FALSE)</f>
        <v>Sim</v>
      </c>
      <c r="I808" s="8" t="str">
        <f>VLOOKUP(A808,Planilha1!A:Y,24,FALSE)</f>
        <v>Sim</v>
      </c>
      <c r="J808" s="8" t="str">
        <f>VLOOKUP(A808,Planilha1!A:Y,25,FALSE)</f>
        <v>Sim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Não</v>
      </c>
      <c r="G809" s="8" t="str">
        <f>VLOOKUP(A809,Planilha1!A:Y,22,FALSE)</f>
        <v>Sim</v>
      </c>
      <c r="H809" s="8" t="str">
        <f>VLOOKUP(A809,Planilha1!A:Y,23,FALSE)</f>
        <v>Não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Não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Não</v>
      </c>
      <c r="F811" s="8" t="str">
        <f>VLOOKUP(A811,Planilha1!A:Y,21,FALSE)</f>
        <v>Sim</v>
      </c>
      <c r="G811" s="8" t="str">
        <f>VLOOKUP(A811,Planilha1!A:Y,22,FALSE)</f>
        <v>Não</v>
      </c>
      <c r="H811" s="8" t="str">
        <f>VLOOKUP(A811,Planilha1!A:Y,23,FALSE)</f>
        <v>Sim</v>
      </c>
      <c r="I811" s="8" t="str">
        <f>VLOOKUP(A811,Planilha1!A:Y,24,FALSE)</f>
        <v>Não</v>
      </c>
      <c r="J811" s="8" t="str">
        <f>VLOOKUP(A811,Planilha1!A:Y,25,FALSE)</f>
        <v>Sim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Sim</v>
      </c>
      <c r="H812" s="8" t="str">
        <f>VLOOKUP(A812,Planilha1!A:Y,23,FALSE)</f>
        <v>Sim</v>
      </c>
      <c r="I812" s="8" t="str">
        <f>VLOOKUP(A812,Planilha1!A:Y,24,FALSE)</f>
        <v>Sim</v>
      </c>
      <c r="J812" s="8" t="str">
        <f>VLOOKUP(A812,Planilha1!A:Y,25,FALSE)</f>
        <v>Sim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Não</v>
      </c>
      <c r="F813" s="8" t="str">
        <f>VLOOKUP(A813,Planilha1!A:Y,21,FALSE)</f>
        <v>Sim</v>
      </c>
      <c r="G813" s="8" t="str">
        <f>VLOOKUP(A813,Planilha1!A:Y,22,FALSE)</f>
        <v>Não</v>
      </c>
      <c r="H813" s="8" t="str">
        <f>VLOOKUP(A813,Planilha1!A:Y,23,FALSE)</f>
        <v>Sim</v>
      </c>
      <c r="I813" s="8" t="str">
        <f>VLOOKUP(A813,Planilha1!A:Y,24,FALSE)</f>
        <v>Não</v>
      </c>
      <c r="J813" s="8" t="str">
        <f>VLOOKUP(A813,Planilha1!A:Y,25,FALSE)</f>
        <v>Sim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Não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Não</v>
      </c>
      <c r="F815" s="8" t="str">
        <f>VLOOKUP(A815,Planilha1!A:Y,21,FALSE)</f>
        <v>Sim</v>
      </c>
      <c r="G815" s="8" t="str">
        <f>VLOOKUP(A815,Planilha1!A:Y,22,FALSE)</f>
        <v>Não</v>
      </c>
      <c r="H815" s="8" t="str">
        <f>VLOOKUP(A815,Planilha1!A:Y,23,FALSE)</f>
        <v>Sim</v>
      </c>
      <c r="I815" s="8" t="str">
        <f>VLOOKUP(A815,Planilha1!A:Y,24,FALSE)</f>
        <v>Não</v>
      </c>
      <c r="J815" s="8" t="str">
        <f>VLOOKUP(A815,Planilha1!A:Y,25,FALSE)</f>
        <v>Sim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Não</v>
      </c>
      <c r="F816" s="8" t="str">
        <f>VLOOKUP(A816,Planilha1!A:Y,21,FALSE)</f>
        <v>Não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Sim</v>
      </c>
      <c r="J817" s="8" t="str">
        <f>VLOOKUP(A817,Planilha1!A:Y,25,FALSE)</f>
        <v>Sim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Não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Não</v>
      </c>
      <c r="G819" s="8" t="str">
        <f>VLOOKUP(A819,Planilha1!A:Y,22,FALSE)</f>
        <v>Sim</v>
      </c>
      <c r="H819" s="8" t="str">
        <f>VLOOKUP(A819,Planilha1!A:Y,23,FALSE)</f>
        <v>Não</v>
      </c>
      <c r="I819" s="8" t="str">
        <f>VLOOKUP(A819,Planilha1!A:Y,24,FALSE)</f>
        <v>Sim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Não</v>
      </c>
      <c r="F820" s="8" t="str">
        <f>VLOOKUP(A820,Planilha1!A:Y,21,FALSE)</f>
        <v>Sim</v>
      </c>
      <c r="G820" s="8" t="str">
        <f>VLOOKUP(A820,Planilha1!A:Y,22,FALSE)</f>
        <v>Não</v>
      </c>
      <c r="H820" s="8" t="str">
        <f>VLOOKUP(A820,Planilha1!A:Y,23,FALSE)</f>
        <v>Sim</v>
      </c>
      <c r="I820" s="8" t="str">
        <f>VLOOKUP(A820,Planilha1!A:Y,24,FALSE)</f>
        <v>Não</v>
      </c>
      <c r="J820" s="8" t="str">
        <f>VLOOKUP(A820,Planilha1!A:Y,25,FALSE)</f>
        <v>Sim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Não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Não</v>
      </c>
      <c r="F822" s="8" t="str">
        <f>VLOOKUP(A822,Planilha1!A:Y,21,FALSE)</f>
        <v>Sim</v>
      </c>
      <c r="G822" s="8" t="str">
        <f>VLOOKUP(A822,Planilha1!A:Y,22,FALSE)</f>
        <v>Não</v>
      </c>
      <c r="H822" s="8" t="str">
        <f>VLOOKUP(A822,Planilha1!A:Y,23,FALSE)</f>
        <v>Sim</v>
      </c>
      <c r="I822" s="8" t="str">
        <f>VLOOKUP(A822,Planilha1!A:Y,24,FALSE)</f>
        <v>Não</v>
      </c>
      <c r="J822" s="8" t="str">
        <f>VLOOKUP(A822,Planilha1!A:Y,25,FALSE)</f>
        <v>Sim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Não</v>
      </c>
      <c r="F823" s="8" t="str">
        <f>VLOOKUP(A823,Planilha1!A:Y,21,FALSE)</f>
        <v>Não</v>
      </c>
      <c r="G823" s="8" t="str">
        <f>VLOOKUP(A823,Planilha1!A:Y,22,FALSE)</f>
        <v>Não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Não</v>
      </c>
      <c r="F825" s="8" t="str">
        <f>VLOOKUP(A825,Planilha1!A:Y,21,FALSE)</f>
        <v>Não</v>
      </c>
      <c r="G825" s="8" t="str">
        <f>VLOOKUP(A825,Planilha1!A:Y,22,FALSE)</f>
        <v>Não</v>
      </c>
      <c r="H825" s="8" t="str">
        <f>VLOOKUP(A825,Planilha1!A:Y,23,FALSE)</f>
        <v>Não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Não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Não</v>
      </c>
      <c r="F827" s="8" t="str">
        <f>VLOOKUP(A827,Planilha1!A:Y,21,FALSE)</f>
        <v>Não</v>
      </c>
      <c r="G827" s="8" t="str">
        <f>VLOOKUP(A827,Planilha1!A:Y,22,FALSE)</f>
        <v>Não</v>
      </c>
      <c r="H827" s="8" t="str">
        <f>VLOOKUP(A827,Planilha1!A:Y,23,FALSE)</f>
        <v>Não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Sim</v>
      </c>
      <c r="J828" s="8" t="str">
        <f>VLOOKUP(A828,Planilha1!A:Y,25,FALSE)</f>
        <v>Sim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Não</v>
      </c>
      <c r="F829" s="8" t="str">
        <f>VLOOKUP(A829,Planilha1!A:Y,21,FALSE)</f>
        <v>Sim</v>
      </c>
      <c r="G829" s="8" t="str">
        <f>VLOOKUP(A829,Planilha1!A:Y,22,FALSE)</f>
        <v>Não</v>
      </c>
      <c r="H829" s="8" t="str">
        <f>VLOOKUP(A829,Planilha1!A:Y,23,FALSE)</f>
        <v>Sim</v>
      </c>
      <c r="I829" s="8" t="str">
        <f>VLOOKUP(A829,Planilha1!A:Y,24,FALSE)</f>
        <v>Não</v>
      </c>
      <c r="J829" s="8" t="str">
        <f>VLOOKUP(A829,Planilha1!A:Y,25,FALSE)</f>
        <v>Sim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Não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Não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Não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Sim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Não</v>
      </c>
      <c r="H835" s="8" t="str">
        <f>VLOOKUP(A835,Planilha1!A:Y,23,FALSE)</f>
        <v>Sim</v>
      </c>
      <c r="I835" s="8" t="str">
        <f>VLOOKUP(A835,Planilha1!A:Y,24,FALSE)</f>
        <v>Sim</v>
      </c>
      <c r="J835" s="8" t="str">
        <f>VLOOKUP(A835,Planilha1!A:Y,25,FALSE)</f>
        <v>Sim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Não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Não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Sim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Não</v>
      </c>
      <c r="F842" s="8" t="str">
        <f>VLOOKUP(A842,Planilha1!A:Y,21,FALSE)</f>
        <v>Sim</v>
      </c>
      <c r="G842" s="8" t="str">
        <f>VLOOKUP(A842,Planilha1!A:Y,22,FALSE)</f>
        <v>Não</v>
      </c>
      <c r="H842" s="8" t="str">
        <f>VLOOKUP(A842,Planilha1!A:Y,23,FALSE)</f>
        <v>Sim</v>
      </c>
      <c r="I842" s="8" t="str">
        <f>VLOOKUP(A842,Planilha1!A:Y,24,FALSE)</f>
        <v>Sim</v>
      </c>
      <c r="J842" s="8" t="str">
        <f>VLOOKUP(A842,Planilha1!A:Y,25,FALSE)</f>
        <v>Sim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Não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Não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Não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Não</v>
      </c>
      <c r="F845" s="8" t="str">
        <f>VLOOKUP(A845,Planilha1!A:Y,21,FALSE)</f>
        <v>Sim</v>
      </c>
      <c r="G845" s="8" t="str">
        <f>VLOOKUP(A845,Planilha1!A:Y,22,FALSE)</f>
        <v>Não</v>
      </c>
      <c r="H845" s="8" t="str">
        <f>VLOOKUP(A845,Planilha1!A:Y,23,FALSE)</f>
        <v>Sim</v>
      </c>
      <c r="I845" s="8" t="str">
        <f>VLOOKUP(A845,Planilha1!A:Y,24,FALSE)</f>
        <v>Não</v>
      </c>
      <c r="J845" s="8" t="str">
        <f>VLOOKUP(A845,Planilha1!A:Y,25,FALSE)</f>
        <v>Sim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Não</v>
      </c>
      <c r="F846" s="8" t="str">
        <f>VLOOKUP(A846,Planilha1!A:Y,21,FALSE)</f>
        <v>Não</v>
      </c>
      <c r="G846" s="8" t="str">
        <f>VLOOKUP(A846,Planilha1!A:Y,22,FALSE)</f>
        <v>Não</v>
      </c>
      <c r="H846" s="8" t="str">
        <f>VLOOKUP(A846,Planilha1!A:Y,23,FALSE)</f>
        <v>Não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Sim</v>
      </c>
      <c r="H847" s="8" t="str">
        <f>VLOOKUP(A847,Planilha1!A:Y,23,FALSE)</f>
        <v>Sim</v>
      </c>
      <c r="I847" s="8" t="str">
        <f>VLOOKUP(A847,Planilha1!A:Y,24,FALSE)</f>
        <v>Sim</v>
      </c>
      <c r="J847" s="8" t="str">
        <f>VLOOKUP(A847,Planilha1!A:Y,25,FALSE)</f>
        <v>Sim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Não</v>
      </c>
      <c r="F848" s="8" t="str">
        <f>VLOOKUP(A848,Planilha1!A:Y,21,FALSE)</f>
        <v>Não</v>
      </c>
      <c r="G848" s="8" t="str">
        <f>VLOOKUP(A848,Planilha1!A:Y,22,FALSE)</f>
        <v>Sim</v>
      </c>
      <c r="H848" s="8" t="str">
        <f>VLOOKUP(A848,Planilha1!A:Y,23,FALSE)</f>
        <v>Não</v>
      </c>
      <c r="I848" s="8" t="str">
        <f>VLOOKUP(A848,Planilha1!A:Y,24,FALSE)</f>
        <v>Sim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Não</v>
      </c>
      <c r="F850" s="8" t="str">
        <f>VLOOKUP(A850,Planilha1!A:Y,21,FALSE)</f>
        <v>Sim</v>
      </c>
      <c r="G850" s="8" t="str">
        <f>VLOOKUP(A850,Planilha1!A:Y,22,FALSE)</f>
        <v>Não</v>
      </c>
      <c r="H850" s="8" t="str">
        <f>VLOOKUP(A850,Planilha1!A:Y,23,FALSE)</f>
        <v>Sim</v>
      </c>
      <c r="I850" s="8" t="str">
        <f>VLOOKUP(A850,Planilha1!A:Y,24,FALSE)</f>
        <v>Não</v>
      </c>
      <c r="J850" s="8" t="str">
        <f>VLOOKUP(A850,Planilha1!A:Y,25,FALSE)</f>
        <v>Sim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Não</v>
      </c>
      <c r="F851" s="8" t="str">
        <f>VLOOKUP(A851,Planilha1!A:Y,21,FALSE)</f>
        <v>Não</v>
      </c>
      <c r="G851" s="8" t="str">
        <f>VLOOKUP(A851,Planilha1!A:Y,22,FALSE)</f>
        <v>Não</v>
      </c>
      <c r="H851" s="8" t="str">
        <f>VLOOKUP(A851,Planilha1!A:Y,23,FALSE)</f>
        <v>Não</v>
      </c>
      <c r="I851" s="8" t="str">
        <f>VLOOKUP(A851,Planilha1!A:Y,24,FALSE)</f>
        <v>Não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Não</v>
      </c>
      <c r="F854" s="8" t="str">
        <f>VLOOKUP(A854,Planilha1!A:Y,21,FALSE)</f>
        <v>Não</v>
      </c>
      <c r="G854" s="8" t="str">
        <f>VLOOKUP(A854,Planilha1!A:Y,22,FALSE)</f>
        <v>Não</v>
      </c>
      <c r="H854" s="8" t="str">
        <f>VLOOKUP(A854,Planilha1!A:Y,23,FALSE)</f>
        <v>Não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Não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Não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Sim</v>
      </c>
      <c r="J860" s="8" t="str">
        <f>VLOOKUP(A860,Planilha1!A:Y,25,FALSE)</f>
        <v>Sim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Sim</v>
      </c>
      <c r="J861" s="8" t="str">
        <f>VLOOKUP(A861,Planilha1!A:Y,25,FALSE)</f>
        <v>Sim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Sim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Sim</v>
      </c>
      <c r="J863" s="8" t="str">
        <f>VLOOKUP(A863,Planilha1!A:Y,25,FALSE)</f>
        <v>Sim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Sim</v>
      </c>
      <c r="J865" s="8" t="str">
        <f>VLOOKUP(A865,Planilha1!A:Y,25,FALSE)</f>
        <v>Sim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Sim</v>
      </c>
      <c r="J866" s="8" t="str">
        <f>VLOOKUP(A866,Planilha1!A:Y,25,FALSE)</f>
        <v>Sim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Sim</v>
      </c>
      <c r="J867" s="8" t="str">
        <f>VLOOKUP(A867,Planilha1!A:Y,25,FALSE)</f>
        <v>Sim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Sim</v>
      </c>
      <c r="J868" s="8" t="str">
        <f>VLOOKUP(A868,Planilha1!A:Y,25,FALSE)</f>
        <v>Sim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Sim</v>
      </c>
      <c r="J869" s="8" t="str">
        <f>VLOOKUP(A869,Planilha1!A:Y,25,FALSE)</f>
        <v>Sim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Sim</v>
      </c>
      <c r="I870" s="8" t="str">
        <f>VLOOKUP(A870,Planilha1!A:Y,24,FALSE)</f>
        <v>Não</v>
      </c>
      <c r="J870" s="8" t="str">
        <f>VLOOKUP(A870,Planilha1!A:Y,25,FALSE)</f>
        <v>Sim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Sim</v>
      </c>
      <c r="H871" s="8" t="str">
        <f>VLOOKUP(A871,Planilha1!A:Y,23,FALSE)</f>
        <v>Sim</v>
      </c>
      <c r="I871" s="8" t="str">
        <f>VLOOKUP(A871,Planilha1!A:Y,24,FALSE)</f>
        <v>Sim</v>
      </c>
      <c r="J871" s="8" t="str">
        <f>VLOOKUP(A871,Planilha1!A:Y,25,FALSE)</f>
        <v>Sim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Sim</v>
      </c>
      <c r="J872" s="8" t="str">
        <f>VLOOKUP(A872,Planilha1!A:Y,25,FALSE)</f>
        <v>Sim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Sim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Sim</v>
      </c>
      <c r="J874" s="8" t="str">
        <f>VLOOKUP(A874,Planilha1!A:Y,25,FALSE)</f>
        <v>Sim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Sim</v>
      </c>
      <c r="J875" s="8" t="str">
        <f>VLOOKUP(A875,Planilha1!A:Y,25,FALSE)</f>
        <v>Sim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Não</v>
      </c>
      <c r="F876" s="8" t="str">
        <f>VLOOKUP(A876,Planilha1!A:Y,21,FALSE)</f>
        <v>Não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Não</v>
      </c>
      <c r="F878" s="8" t="str">
        <f>VLOOKUP(A878,Planilha1!A:Y,21,FALSE)</f>
        <v>Sim</v>
      </c>
      <c r="G878" s="8" t="str">
        <f>VLOOKUP(A878,Planilha1!A:Y,22,FALSE)</f>
        <v>Sim</v>
      </c>
      <c r="H878" s="8" t="str">
        <f>VLOOKUP(A878,Planilha1!A:Y,23,FALSE)</f>
        <v>Sim</v>
      </c>
      <c r="I878" s="8" t="str">
        <f>VLOOKUP(A878,Planilha1!A:Y,24,FALSE)</f>
        <v>Sim</v>
      </c>
      <c r="J878" s="8" t="str">
        <f>VLOOKUP(A878,Planilha1!A:Y,25,FALSE)</f>
        <v>Sim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Sim</v>
      </c>
      <c r="F879" s="8" t="str">
        <f>VLOOKUP(A879,Planilha1!A:Y,21,FALSE)</f>
        <v>Sim</v>
      </c>
      <c r="G879" s="8" t="str">
        <f>VLOOKUP(A879,Planilha1!A:Y,22,FALSE)</f>
        <v>Não</v>
      </c>
      <c r="H879" s="8" t="str">
        <f>VLOOKUP(A879,Planilha1!A:Y,23,FALSE)</f>
        <v>Sim</v>
      </c>
      <c r="I879" s="8" t="str">
        <f>VLOOKUP(A879,Planilha1!A:Y,24,FALSE)</f>
        <v>Sim</v>
      </c>
      <c r="J879" s="8" t="str">
        <f>VLOOKUP(A879,Planilha1!A:Y,25,FALSE)</f>
        <v>Sim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Sim</v>
      </c>
      <c r="H880" s="8" t="str">
        <f>VLOOKUP(A880,Planilha1!A:Y,23,FALSE)</f>
        <v>Sim</v>
      </c>
      <c r="I880" s="8" t="str">
        <f>VLOOKUP(A880,Planilha1!A:Y,24,FALSE)</f>
        <v>Sim</v>
      </c>
      <c r="J880" s="8" t="str">
        <f>VLOOKUP(A880,Planilha1!A:Y,25,FALSE)</f>
        <v>Sim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Sim</v>
      </c>
      <c r="F881" s="8" t="str">
        <f>VLOOKUP(A881,Planilha1!A:Y,21,FALSE)</f>
        <v>Sim</v>
      </c>
      <c r="G881" s="8" t="str">
        <f>VLOOKUP(A881,Planilha1!A:Y,22,FALSE)</f>
        <v>Sim</v>
      </c>
      <c r="H881" s="8" t="str">
        <f>VLOOKUP(A881,Planilha1!A:Y,23,FALSE)</f>
        <v>Sim</v>
      </c>
      <c r="I881" s="8" t="str">
        <f>VLOOKUP(A881,Planilha1!A:Y,24,FALSE)</f>
        <v>Sim</v>
      </c>
      <c r="J881" s="8" t="str">
        <f>VLOOKUP(A881,Planilha1!A:Y,25,FALSE)</f>
        <v>Sim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Não</v>
      </c>
      <c r="F882" s="8" t="str">
        <f>VLOOKUP(A882,Planilha1!A:Y,21,FALSE)</f>
        <v>Não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Sim</v>
      </c>
      <c r="F883" s="8" t="str">
        <f>VLOOKUP(A883,Planilha1!A:Y,21,FALSE)</f>
        <v>Sim</v>
      </c>
      <c r="G883" s="8" t="str">
        <f>VLOOKUP(A883,Planilha1!A:Y,22,FALSE)</f>
        <v>Sim</v>
      </c>
      <c r="H883" s="8" t="str">
        <f>VLOOKUP(A883,Planilha1!A:Y,23,FALSE)</f>
        <v>Sim</v>
      </c>
      <c r="I883" s="8" t="str">
        <f>VLOOKUP(A883,Planilha1!A:Y,24,FALSE)</f>
        <v>Sim</v>
      </c>
      <c r="J883" s="8" t="str">
        <f>VLOOKUP(A883,Planilha1!A:Y,25,FALSE)</f>
        <v>Sim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Sim</v>
      </c>
      <c r="H884" s="8" t="str">
        <f>VLOOKUP(A884,Planilha1!A:Y,23,FALSE)</f>
        <v>Sim</v>
      </c>
      <c r="I884" s="8" t="str">
        <f>VLOOKUP(A884,Planilha1!A:Y,24,FALSE)</f>
        <v>Não</v>
      </c>
      <c r="J884" s="8" t="str">
        <f>VLOOKUP(A884,Planilha1!A:Y,25,FALSE)</f>
        <v>Sim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Sim</v>
      </c>
      <c r="J885" s="8" t="str">
        <f>VLOOKUP(A885,Planilha1!A:Y,25,FALSE)</f>
        <v>Sim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Sim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Sim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Sim</v>
      </c>
      <c r="J887" s="8" t="str">
        <f>VLOOKUP(A887,Planilha1!A:Y,25,FALSE)</f>
        <v>Sim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Sim</v>
      </c>
      <c r="J888" s="8" t="str">
        <f>VLOOKUP(A888,Planilha1!A:Y,25,FALSE)</f>
        <v>Sim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Sim</v>
      </c>
      <c r="J889" s="8" t="str">
        <f>VLOOKUP(A889,Planilha1!A:Y,25,FALSE)</f>
        <v>Sim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Não</v>
      </c>
      <c r="F890" s="8" t="str">
        <f>VLOOKUP(A890,Planilha1!A:Y,21,FALSE)</f>
        <v>Sim</v>
      </c>
      <c r="G890" s="8" t="str">
        <f>VLOOKUP(A890,Planilha1!A:Y,22,FALSE)</f>
        <v>Não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Sim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Sim</v>
      </c>
      <c r="J891" s="8" t="str">
        <f>VLOOKUP(A891,Planilha1!A:Y,25,FALSE)</f>
        <v>Sim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Sim</v>
      </c>
      <c r="J892" s="8" t="str">
        <f>VLOOKUP(A892,Planilha1!A:Y,25,FALSE)</f>
        <v>Sim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Sim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Sim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Sim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Não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Sim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Sim</v>
      </c>
      <c r="J896" s="8" t="str">
        <f>VLOOKUP(A896,Planilha1!A:Y,25,FALSE)</f>
        <v>Sim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Sim</v>
      </c>
      <c r="J897" s="8" t="str">
        <f>VLOOKUP(A897,Planilha1!A:Y,25,FALSE)</f>
        <v>Sim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Sim</v>
      </c>
      <c r="J898" s="8" t="str">
        <f>VLOOKUP(A898,Planilha1!A:Y,25,FALSE)</f>
        <v>Sim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Sim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Sim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Não</v>
      </c>
      <c r="H901" s="8" t="str">
        <f>VLOOKUP(A901,Planilha1!A:Y,23,FALSE)</f>
        <v>Sim</v>
      </c>
      <c r="I901" s="8" t="str">
        <f>VLOOKUP(A901,Planilha1!A:Y,24,FALSE)</f>
        <v>Não</v>
      </c>
      <c r="J901" s="8" t="str">
        <f>VLOOKUP(A901,Planilha1!A:Y,25,FALSE)</f>
        <v>Sim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Sim</v>
      </c>
      <c r="J902" s="8" t="str">
        <f>VLOOKUP(A902,Planilha1!A:Y,25,FALSE)</f>
        <v>Sim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Sim</v>
      </c>
      <c r="J903" s="8" t="str">
        <f>VLOOKUP(A903,Planilha1!A:Y,25,FALSE)</f>
        <v>Sim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Sim</v>
      </c>
      <c r="J904" s="8" t="str">
        <f>VLOOKUP(A904,Planilha1!A:Y,25,FALSE)</f>
        <v>Sim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Sim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Sim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Sim</v>
      </c>
      <c r="F907" s="8" t="str">
        <f>VLOOKUP(A907,Planilha1!A:Y,21,FALSE)</f>
        <v>Sim</v>
      </c>
      <c r="G907" s="8" t="str">
        <f>VLOOKUP(A907,Planilha1!A:Y,22,FALSE)</f>
        <v>Não</v>
      </c>
      <c r="H907" s="8" t="str">
        <f>VLOOKUP(A907,Planilha1!A:Y,23,FALSE)</f>
        <v>Sim</v>
      </c>
      <c r="I907" s="8" t="str">
        <f>VLOOKUP(A907,Planilha1!A:Y,24,FALSE)</f>
        <v>Não</v>
      </c>
      <c r="J907" s="8" t="str">
        <f>VLOOKUP(A907,Planilha1!A:Y,25,FALSE)</f>
        <v>Sim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Sim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Sim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Sim</v>
      </c>
      <c r="H912" s="8" t="str">
        <f>VLOOKUP(A912,Planilha1!A:Y,23,FALSE)</f>
        <v>Sim</v>
      </c>
      <c r="I912" s="8" t="str">
        <f>VLOOKUP(A912,Planilha1!A:Y,24,FALSE)</f>
        <v>Sim</v>
      </c>
      <c r="J912" s="8" t="str">
        <f>VLOOKUP(A912,Planilha1!A:Y,25,FALSE)</f>
        <v>Sim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Não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Sim</v>
      </c>
      <c r="J914" s="8" t="str">
        <f>VLOOKUP(A914,Planilha1!A:Y,25,FALSE)</f>
        <v>Sim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Sim</v>
      </c>
      <c r="J915" s="8" t="str">
        <f>VLOOKUP(A915,Planilha1!A:Y,25,FALSE)</f>
        <v>Sim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Sim</v>
      </c>
      <c r="J916" s="8" t="str">
        <f>VLOOKUP(A916,Planilha1!A:Y,25,FALSE)</f>
        <v>Sim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Sim</v>
      </c>
      <c r="J917" s="8" t="str">
        <f>VLOOKUP(A917,Planilha1!A:Y,25,FALSE)</f>
        <v>Sim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Não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Sim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Sim</v>
      </c>
      <c r="H919" s="8" t="str">
        <f>VLOOKUP(A919,Planilha1!A:Y,23,FALSE)</f>
        <v>Sim</v>
      </c>
      <c r="I919" s="8" t="str">
        <f>VLOOKUP(A919,Planilha1!A:Y,24,FALSE)</f>
        <v>Sim</v>
      </c>
      <c r="J919" s="8" t="str">
        <f>VLOOKUP(A919,Planilha1!A:Y,25,FALSE)</f>
        <v>Sim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Sim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Sim</v>
      </c>
      <c r="J921" s="8" t="str">
        <f>VLOOKUP(A921,Planilha1!A:Y,25,FALSE)</f>
        <v>Sim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Sim</v>
      </c>
      <c r="J922" s="8" t="str">
        <f>VLOOKUP(A922,Planilha1!A:Y,25,FALSE)</f>
        <v>Sim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Sim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Sim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Não</v>
      </c>
      <c r="F925" s="8" t="str">
        <f>VLOOKUP(A925,Planilha1!A:Y,21,FALSE)</f>
        <v>Sim</v>
      </c>
      <c r="G925" s="8" t="str">
        <f>VLOOKUP(A925,Planilha1!A:Y,22,FALSE)</f>
        <v>Não</v>
      </c>
      <c r="H925" s="8" t="str">
        <f>VLOOKUP(A925,Planilha1!A:Y,23,FALSE)</f>
        <v>Sim</v>
      </c>
      <c r="I925" s="8" t="str">
        <f>VLOOKUP(A925,Planilha1!A:Y,24,FALSE)</f>
        <v>Sim</v>
      </c>
      <c r="J925" s="8" t="str">
        <f>VLOOKUP(A925,Planilha1!A:Y,25,FALSE)</f>
        <v>Sim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Sim</v>
      </c>
      <c r="J926" s="8" t="str">
        <f>VLOOKUP(A926,Planilha1!A:Y,25,FALSE)</f>
        <v>Sim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Sim</v>
      </c>
      <c r="H928" s="8" t="str">
        <f>VLOOKUP(A928,Planilha1!A:Y,23,FALSE)</f>
        <v>Sim</v>
      </c>
      <c r="I928" s="8" t="str">
        <f>VLOOKUP(A928,Planilha1!A:Y,24,FALSE)</f>
        <v>Sim</v>
      </c>
      <c r="J928" s="8" t="str">
        <f>VLOOKUP(A928,Planilha1!A:Y,25,FALSE)</f>
        <v>Sim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Sim</v>
      </c>
      <c r="J929" s="8" t="str">
        <f>VLOOKUP(A929,Planilha1!A:Y,25,FALSE)</f>
        <v>Sim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Sim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Sim</v>
      </c>
      <c r="J931" s="8" t="str">
        <f>VLOOKUP(A931,Planilha1!A:Y,25,FALSE)</f>
        <v>Sim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Sim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Sim</v>
      </c>
      <c r="I933" s="8" t="str">
        <f>VLOOKUP(A933,Planilha1!A:Y,24,FALSE)</f>
        <v>Sim</v>
      </c>
      <c r="J933" s="8" t="str">
        <f>VLOOKUP(A933,Planilha1!A:Y,25,FALSE)</f>
        <v>Sim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Sim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Sim</v>
      </c>
      <c r="H936" s="8" t="str">
        <f>VLOOKUP(A936,Planilha1!A:Y,23,FALSE)</f>
        <v>Sim</v>
      </c>
      <c r="I936" s="8" t="str">
        <f>VLOOKUP(A936,Planilha1!A:Y,24,FALSE)</f>
        <v>Sim</v>
      </c>
      <c r="J936" s="8" t="str">
        <f>VLOOKUP(A936,Planilha1!A:Y,25,FALSE)</f>
        <v>Sim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Sim</v>
      </c>
      <c r="J937" s="8" t="str">
        <f>VLOOKUP(A937,Planilha1!A:Y,25,FALSE)</f>
        <v>Sim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Sim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Sim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Sim</v>
      </c>
      <c r="J939" s="8" t="str">
        <f>VLOOKUP(A939,Planilha1!A:Y,25,FALSE)</f>
        <v>Sim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Sim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Sim</v>
      </c>
      <c r="F941" s="8" t="str">
        <f>VLOOKUP(A941,Planilha1!A:Y,21,FALSE)</f>
        <v>Sim</v>
      </c>
      <c r="G941" s="8" t="str">
        <f>VLOOKUP(A941,Planilha1!A:Y,22,FALSE)</f>
        <v>Não</v>
      </c>
      <c r="H941" s="8" t="str">
        <f>VLOOKUP(A941,Planilha1!A:Y,23,FALSE)</f>
        <v>Sim</v>
      </c>
      <c r="I941" s="8" t="str">
        <f>VLOOKUP(A941,Planilha1!A:Y,24,FALSE)</f>
        <v>Não</v>
      </c>
      <c r="J941" s="8" t="str">
        <f>VLOOKUP(A941,Planilha1!A:Y,25,FALSE)</f>
        <v>Sim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Não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Sim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Sim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Sim</v>
      </c>
      <c r="I944" s="8" t="str">
        <f>VLOOKUP(A944,Planilha1!A:Y,24,FALSE)</f>
        <v>Sim</v>
      </c>
      <c r="J944" s="8" t="str">
        <f>VLOOKUP(A944,Planilha1!A:Y,25,FALSE)</f>
        <v>Sim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Não</v>
      </c>
      <c r="F945" s="8" t="str">
        <f>VLOOKUP(A945,Planilha1!A:Y,21,FALSE)</f>
        <v>Sim</v>
      </c>
      <c r="G945" s="8" t="str">
        <f>VLOOKUP(A945,Planilha1!A:Y,22,FALSE)</f>
        <v>Não</v>
      </c>
      <c r="H945" s="8" t="str">
        <f>VLOOKUP(A945,Planilha1!A:Y,23,FALSE)</f>
        <v>Sim</v>
      </c>
      <c r="I945" s="8" t="str">
        <f>VLOOKUP(A945,Planilha1!A:Y,24,FALSE)</f>
        <v>Não</v>
      </c>
      <c r="J945" s="8" t="str">
        <f>VLOOKUP(A945,Planilha1!A:Y,25,FALSE)</f>
        <v>Sim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Não</v>
      </c>
      <c r="F946" s="8" t="str">
        <f>VLOOKUP(A946,Planilha1!A:Y,21,FALSE)</f>
        <v>Não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Sim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Sim</v>
      </c>
      <c r="J949" s="8" t="str">
        <f>VLOOKUP(A949,Planilha1!A:Y,25,FALSE)</f>
        <v>Sim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Sim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Não</v>
      </c>
      <c r="F951" s="8" t="str">
        <f>VLOOKUP(A951,Planilha1!A:Y,21,FALSE)</f>
        <v>Não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Não</v>
      </c>
      <c r="F952" s="8" t="str">
        <f>VLOOKUP(A952,Planilha1!A:Y,21,FALSE)</f>
        <v>Sim</v>
      </c>
      <c r="G952" s="8" t="str">
        <f>VLOOKUP(A952,Planilha1!A:Y,22,FALSE)</f>
        <v>Não</v>
      </c>
      <c r="H952" s="8" t="str">
        <f>VLOOKUP(A952,Planilha1!A:Y,23,FALSE)</f>
        <v>Sim</v>
      </c>
      <c r="I952" s="8" t="str">
        <f>VLOOKUP(A952,Planilha1!A:Y,24,FALSE)</f>
        <v>Sim</v>
      </c>
      <c r="J952" s="8" t="str">
        <f>VLOOKUP(A952,Planilha1!A:Y,25,FALSE)</f>
        <v>Sim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Sim</v>
      </c>
      <c r="J953" s="8" t="str">
        <f>VLOOKUP(A953,Planilha1!A:Y,25,FALSE)</f>
        <v>Sim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Sim</v>
      </c>
      <c r="J954" s="8" t="str">
        <f>VLOOKUP(A954,Planilha1!A:Y,25,FALSE)</f>
        <v>Sim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Sim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Sim</v>
      </c>
      <c r="F956" s="8" t="str">
        <f>VLOOKUP(A956,Planilha1!A:Y,21,FALSE)</f>
        <v>Sim</v>
      </c>
      <c r="G956" s="8" t="str">
        <f>VLOOKUP(A956,Planilha1!A:Y,22,FALSE)</f>
        <v>Não</v>
      </c>
      <c r="H956" s="8" t="str">
        <f>VLOOKUP(A956,Planilha1!A:Y,23,FALSE)</f>
        <v>Sim</v>
      </c>
      <c r="I956" s="8" t="str">
        <f>VLOOKUP(A956,Planilha1!A:Y,24,FALSE)</f>
        <v>Não</v>
      </c>
      <c r="J956" s="8" t="str">
        <f>VLOOKUP(A956,Planilha1!A:Y,25,FALSE)</f>
        <v>Sim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Não</v>
      </c>
      <c r="F958" s="8" t="str">
        <f>VLOOKUP(A958,Planilha1!A:Y,21,FALSE)</f>
        <v>Sim</v>
      </c>
      <c r="G958" s="8" t="str">
        <f>VLOOKUP(A958,Planilha1!A:Y,22,FALSE)</f>
        <v>Não</v>
      </c>
      <c r="H958" s="8" t="str">
        <f>VLOOKUP(A958,Planilha1!A:Y,23,FALSE)</f>
        <v>Sim</v>
      </c>
      <c r="I958" s="8" t="str">
        <f>VLOOKUP(A958,Planilha1!A:Y,24,FALSE)</f>
        <v>Não</v>
      </c>
      <c r="J958" s="8" t="str">
        <f>VLOOKUP(A958,Planilha1!A:Y,25,FALSE)</f>
        <v>Sim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Não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Sim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Sim</v>
      </c>
      <c r="J961" s="8" t="str">
        <f>VLOOKUP(A961,Planilha1!A:Y,25,FALSE)</f>
        <v>Sim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Sim</v>
      </c>
      <c r="J962" s="8" t="str">
        <f>VLOOKUP(A962,Planilha1!A:Y,25,FALSE)</f>
        <v>Sim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Sim</v>
      </c>
      <c r="J963" s="8" t="str">
        <f>VLOOKUP(A963,Planilha1!A:Y,25,FALSE)</f>
        <v>Sim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Sim</v>
      </c>
      <c r="J964" s="8" t="str">
        <f>VLOOKUP(A964,Planilha1!A:Y,25,FALSE)</f>
        <v>Sim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Sim</v>
      </c>
      <c r="J965" s="8" t="str">
        <f>VLOOKUP(A965,Planilha1!A:Y,25,FALSE)</f>
        <v>Sim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Sim</v>
      </c>
      <c r="J966" s="8" t="str">
        <f>VLOOKUP(A966,Planilha1!A:Y,25,FALSE)</f>
        <v>Sim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Sim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Sim</v>
      </c>
      <c r="J967" s="8" t="str">
        <f>VLOOKUP(A967,Planilha1!A:Y,25,FALSE)</f>
        <v>Sim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Sim</v>
      </c>
      <c r="J968" s="8" t="str">
        <f>VLOOKUP(A968,Planilha1!A:Y,25,FALSE)</f>
        <v>Sim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Sim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Sim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Não</v>
      </c>
      <c r="J971" s="8" t="str">
        <f>VLOOKUP(A971,Planilha1!A:Y,25,FALSE)</f>
        <v>Sim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Sim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Não</v>
      </c>
      <c r="H974" s="8" t="str">
        <f>VLOOKUP(A974,Planilha1!A:Y,23,FALSE)</f>
        <v>Sim</v>
      </c>
      <c r="I974" s="8" t="str">
        <f>VLOOKUP(A974,Planilha1!A:Y,24,FALSE)</f>
        <v>Sim</v>
      </c>
      <c r="J974" s="8" t="str">
        <f>VLOOKUP(A974,Planilha1!A:Y,25,FALSE)</f>
        <v>Sim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Sim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Não</v>
      </c>
      <c r="F976" s="8" t="str">
        <f>VLOOKUP(A976,Planilha1!A:Y,21,FALSE)</f>
        <v>Sim</v>
      </c>
      <c r="G976" s="8" t="str">
        <f>VLOOKUP(A976,Planilha1!A:Y,22,FALSE)</f>
        <v>Sim</v>
      </c>
      <c r="H976" s="8" t="str">
        <f>VLOOKUP(A976,Planilha1!A:Y,23,FALSE)</f>
        <v>Sim</v>
      </c>
      <c r="I976" s="8" t="str">
        <f>VLOOKUP(A976,Planilha1!A:Y,24,FALSE)</f>
        <v>Sim</v>
      </c>
      <c r="J976" s="8" t="str">
        <f>VLOOKUP(A976,Planilha1!A:Y,25,FALSE)</f>
        <v>Sim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Sim</v>
      </c>
      <c r="J977" s="8" t="str">
        <f>VLOOKUP(A977,Planilha1!A:Y,25,FALSE)</f>
        <v>Sim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Sim</v>
      </c>
      <c r="J978" s="8" t="str">
        <f>VLOOKUP(A978,Planilha1!A:Y,25,FALSE)</f>
        <v>Sim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Sim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Sim</v>
      </c>
      <c r="J980" s="8" t="str">
        <f>VLOOKUP(A980,Planilha1!A:Y,25,FALSE)</f>
        <v>Sim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Sim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Sim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Sim</v>
      </c>
      <c r="J983" s="8" t="str">
        <f>VLOOKUP(A983,Planilha1!A:Y,25,FALSE)</f>
        <v>Sim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Sim</v>
      </c>
      <c r="F984" s="8" t="str">
        <f>VLOOKUP(A984,Planilha1!A:Y,21,FALSE)</f>
        <v>Sim</v>
      </c>
      <c r="G984" s="8" t="str">
        <f>VLOOKUP(A984,Planilha1!A:Y,22,FALSE)</f>
        <v>Sim</v>
      </c>
      <c r="H984" s="8" t="str">
        <f>VLOOKUP(A984,Planilha1!A:Y,23,FALSE)</f>
        <v>Sim</v>
      </c>
      <c r="I984" s="8" t="str">
        <f>VLOOKUP(A984,Planilha1!A:Y,24,FALSE)</f>
        <v>Sim</v>
      </c>
      <c r="J984" s="8" t="str">
        <f>VLOOKUP(A984,Planilha1!A:Y,25,FALSE)</f>
        <v>Sim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Sim</v>
      </c>
      <c r="J985" s="8" t="str">
        <f>VLOOKUP(A985,Planilha1!A:Y,25,FALSE)</f>
        <v>Sim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Sim</v>
      </c>
      <c r="J986" s="8" t="str">
        <f>VLOOKUP(A986,Planilha1!A:Y,25,FALSE)</f>
        <v>Sim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Sim</v>
      </c>
      <c r="J987" s="8" t="str">
        <f>VLOOKUP(A987,Planilha1!A:Y,25,FALSE)</f>
        <v>Sim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Sim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Sim</v>
      </c>
      <c r="J989" s="8" t="str">
        <f>VLOOKUP(A989,Planilha1!A:Y,25,FALSE)</f>
        <v>Sim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Sim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Sim</v>
      </c>
      <c r="J991" s="8" t="str">
        <f>VLOOKUP(A991,Planilha1!A:Y,25,FALSE)</f>
        <v>Sim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Sim</v>
      </c>
      <c r="J993" s="8" t="str">
        <f>VLOOKUP(A993,Planilha1!A:Y,25,FALSE)</f>
        <v>Sim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Não</v>
      </c>
      <c r="F995" s="8" t="str">
        <f>VLOOKUP(A995,Planilha1!A:Y,21,FALSE)</f>
        <v>Sim</v>
      </c>
      <c r="G995" s="8" t="str">
        <f>VLOOKUP(A995,Planilha1!A:Y,22,FALSE)</f>
        <v>Não</v>
      </c>
      <c r="H995" s="8" t="str">
        <f>VLOOKUP(A995,Planilha1!A:Y,23,FALSE)</f>
        <v>Sim</v>
      </c>
      <c r="I995" s="8" t="str">
        <f>VLOOKUP(A995,Planilha1!A:Y,24,FALSE)</f>
        <v>Sim</v>
      </c>
      <c r="J995" s="8" t="str">
        <f>VLOOKUP(A995,Planilha1!A:Y,25,FALSE)</f>
        <v>Sim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Sim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Sim</v>
      </c>
      <c r="F997" s="8" t="str">
        <f>VLOOKUP(A997,Planilha1!A:Y,21,FALSE)</f>
        <v>Sim</v>
      </c>
      <c r="G997" s="8" t="str">
        <f>VLOOKUP(A997,Planilha1!A:Y,22,FALSE)</f>
        <v>Não</v>
      </c>
      <c r="H997" s="8" t="str">
        <f>VLOOKUP(A997,Planilha1!A:Y,23,FALSE)</f>
        <v>Sim</v>
      </c>
      <c r="I997" s="8" t="str">
        <f>VLOOKUP(A997,Planilha1!A:Y,24,FALSE)</f>
        <v>Não</v>
      </c>
      <c r="J997" s="8" t="str">
        <f>VLOOKUP(A997,Planilha1!A:Y,25,FALSE)</f>
        <v>Sim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Sim</v>
      </c>
      <c r="J998" s="8" t="str">
        <f>VLOOKUP(A998,Planilha1!A:Y,25,FALSE)</f>
        <v>Sim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Sim</v>
      </c>
      <c r="J1000" s="8" t="str">
        <f>VLOOKUP(A1000,Planilha1!A:Y,25,FALSE)</f>
        <v>Sim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Sim</v>
      </c>
      <c r="J1001" s="8" t="str">
        <f>VLOOKUP(A1001,Planilha1!A:Y,25,FALSE)</f>
        <v>Sim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Sim</v>
      </c>
      <c r="J1002" s="8" t="str">
        <f>VLOOKUP(A1002,Planilha1!A:Y,25,FALSE)</f>
        <v>Sim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Sim</v>
      </c>
      <c r="F1003" s="8" t="str">
        <f>VLOOKUP(A1003,Planilha1!A:Y,21,FALSE)</f>
        <v>Sim</v>
      </c>
      <c r="G1003" s="8" t="str">
        <f>VLOOKUP(A1003,Planilha1!A:Y,22,FALSE)</f>
        <v>Sim</v>
      </c>
      <c r="H1003" s="8" t="str">
        <f>VLOOKUP(A1003,Planilha1!A:Y,23,FALSE)</f>
        <v>Sim</v>
      </c>
      <c r="I1003" s="8" t="str">
        <f>VLOOKUP(A1003,Planilha1!A:Y,24,FALSE)</f>
        <v>Sim</v>
      </c>
      <c r="J1003" s="8" t="str">
        <f>VLOOKUP(A1003,Planilha1!A:Y,25,FALSE)</f>
        <v>Sim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Sim</v>
      </c>
      <c r="H1005" s="8" t="str">
        <f>VLOOKUP(A1005,Planilha1!A:Y,23,FALSE)</f>
        <v>Sim</v>
      </c>
      <c r="I1005" s="8" t="str">
        <f>VLOOKUP(A1005,Planilha1!A:Y,24,FALSE)</f>
        <v>Sim</v>
      </c>
      <c r="J1005" s="8" t="str">
        <f>VLOOKUP(A1005,Planilha1!A:Y,25,FALSE)</f>
        <v>Sim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Sim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Não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Sim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Sim</v>
      </c>
      <c r="J1011" s="8" t="str">
        <f>VLOOKUP(A1011,Planilha1!A:Y,25,FALSE)</f>
        <v>Sim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Sim</v>
      </c>
      <c r="J1012" s="8" t="str">
        <f>VLOOKUP(A1012,Planilha1!A:Y,25,FALSE)</f>
        <v>Sim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Não</v>
      </c>
      <c r="F1013" s="8" t="str">
        <f>VLOOKUP(A1013,Planilha1!A:Y,21,FALSE)</f>
        <v>Sim</v>
      </c>
      <c r="G1013" s="8" t="str">
        <f>VLOOKUP(A1013,Planilha1!A:Y,22,FALSE)</f>
        <v>Sim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Sim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Sim</v>
      </c>
      <c r="J1016" s="8" t="str">
        <f>VLOOKUP(A1016,Planilha1!A:Y,25,FALSE)</f>
        <v>Sim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Sim</v>
      </c>
      <c r="J1017" s="8" t="str">
        <f>VLOOKUP(A1017,Planilha1!A:Y,25,FALSE)</f>
        <v>Sim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Sim</v>
      </c>
      <c r="J1018" s="8" t="str">
        <f>VLOOKUP(A1018,Planilha1!A:Y,25,FALSE)</f>
        <v>Sim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Sim</v>
      </c>
      <c r="J1019" s="8" t="str">
        <f>VLOOKUP(A1019,Planilha1!A:Y,25,FALSE)</f>
        <v>Sim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Não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Sim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Não</v>
      </c>
      <c r="F1021" s="8" t="str">
        <f>VLOOKUP(A1021,Planilha1!A:Y,21,FALSE)</f>
        <v>Não</v>
      </c>
      <c r="G1021" s="8" t="str">
        <f>VLOOKUP(A1021,Planilha1!A:Y,22,FALSE)</f>
        <v>Sim</v>
      </c>
      <c r="H1021" s="8" t="str">
        <f>VLOOKUP(A1021,Planilha1!A:Y,23,FALSE)</f>
        <v>Sim</v>
      </c>
      <c r="I1021" s="8" t="str">
        <f>VLOOKUP(A1021,Planilha1!A:Y,24,FALSE)</f>
        <v>Sim</v>
      </c>
      <c r="J1021" s="8" t="str">
        <f>VLOOKUP(A1021,Planilha1!A:Y,25,FALSE)</f>
        <v>Sim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Não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Sim</v>
      </c>
      <c r="J1022" s="8" t="str">
        <f>VLOOKUP(A1022,Planilha1!A:Y,25,FALSE)</f>
        <v>Sim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Não</v>
      </c>
      <c r="H1024" s="8" t="str">
        <f>VLOOKUP(A1024,Planilha1!A:Y,23,FALSE)</f>
        <v>Sim</v>
      </c>
      <c r="I1024" s="8" t="str">
        <f>VLOOKUP(A1024,Planilha1!A:Y,24,FALSE)</f>
        <v>Sim</v>
      </c>
      <c r="J1024" s="8" t="str">
        <f>VLOOKUP(A1024,Planilha1!A:Y,25,FALSE)</f>
        <v>Sim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Sim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Sim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Sim</v>
      </c>
      <c r="J1026" s="8" t="str">
        <f>VLOOKUP(A1026,Planilha1!A:Y,25,FALSE)</f>
        <v>Sim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Sim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Sim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Sim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Sim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Sim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Sim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Sim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Sim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Sim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Sim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Sim</v>
      </c>
      <c r="F1049" s="8" t="str">
        <f>VLOOKUP(A1049,Planilha1!A:Y,21,FALSE)</f>
        <v>Sim</v>
      </c>
      <c r="G1049" s="8" t="str">
        <f>VLOOKUP(A1049,Planilha1!A:Y,22,FALSE)</f>
        <v>Não</v>
      </c>
      <c r="H1049" s="8" t="str">
        <f>VLOOKUP(A1049,Planilha1!A:Y,23,FALSE)</f>
        <v>Sim</v>
      </c>
      <c r="I1049" s="8" t="str">
        <f>VLOOKUP(A1049,Planilha1!A:Y,24,FALSE)</f>
        <v>Não</v>
      </c>
      <c r="J1049" s="8" t="str">
        <f>VLOOKUP(A1049,Planilha1!A:Y,25,FALSE)</f>
        <v>Sim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Sim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Sim</v>
      </c>
      <c r="J1054" s="8" t="str">
        <f>VLOOKUP(A1054,Planilha1!A:Y,25,FALSE)</f>
        <v>Sim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Sim</v>
      </c>
      <c r="J1057" s="8" t="str">
        <f>VLOOKUP(A1057,Planilha1!A:Y,25,FALSE)</f>
        <v>Sim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Não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Sim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Sim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Sim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Sim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Sim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Sim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Sim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Sim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Sim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Sim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Sim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Sim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Sim</v>
      </c>
      <c r="H1087" s="8" t="str">
        <f>VLOOKUP(A1087,Planilha1!A:Y,23,FALSE)</f>
        <v>Sim</v>
      </c>
      <c r="I1087" s="8" t="str">
        <f>VLOOKUP(A1087,Planilha1!A:Y,24,FALSE)</f>
        <v>Sim</v>
      </c>
      <c r="J1087" s="8" t="str">
        <f>VLOOKUP(A1087,Planilha1!A:Y,25,FALSE)</f>
        <v>Sim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Sim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Sim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Sim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Não</v>
      </c>
      <c r="G1095" s="8" t="str">
        <f>VLOOKUP(A1095,Planilha1!A:Y,22,FALSE)</f>
        <v>Não</v>
      </c>
      <c r="H1095" s="8" t="str">
        <f>VLOOKUP(A1095,Planilha1!A:Y,23,FALSE)</f>
        <v>Não</v>
      </c>
      <c r="I1095" s="8" t="str">
        <f>VLOOKUP(A1095,Planilha1!A:Y,24,FALSE)</f>
        <v>Não</v>
      </c>
      <c r="J1095" s="8" t="str">
        <f>VLOOKUP(A1095,Planilha1!A:Y,25,FALSE)</f>
        <v>Não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Sim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Sim</v>
      </c>
      <c r="J1102" s="8" t="str">
        <f>VLOOKUP(A1102,Planilha1!A:Y,25,FALSE)</f>
        <v>Sim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Sim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Sim</v>
      </c>
      <c r="J1105" s="8" t="str">
        <f>VLOOKUP(A1105,Planilha1!A:Y,25,FALSE)</f>
        <v>Sim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Sim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Sim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Sim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Sim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Sim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Sim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Sim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Sim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Sim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Sim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Sim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Sim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Sim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Sim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Sim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Sim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Sim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Sim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Sim</v>
      </c>
      <c r="J1147" s="8" t="str">
        <f>VLOOKUP(A1147,Planilha1!A:Y,25,FALSE)</f>
        <v>Sim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Sim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Não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Sim</v>
      </c>
      <c r="J1151" s="8" t="str">
        <f>VLOOKUP(A1151,Planilha1!A:Y,25,FALSE)</f>
        <v>Sim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Sim</v>
      </c>
      <c r="J1163" s="8" t="str">
        <f>VLOOKUP(A1163,Planilha1!A:Y,25,FALSE)</f>
        <v>Sim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Sim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Sim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Sim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Sim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Sim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Sim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Sim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Sim</v>
      </c>
      <c r="J1207" s="8" t="str">
        <f>VLOOKUP(A1207,Planilha1!A:Y,25,FALSE)</f>
        <v>Sim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Sim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Sim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Sim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Sim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Sim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Sim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Sim</v>
      </c>
      <c r="F1225" s="8" t="str">
        <f>VLOOKUP(A1225,Planilha1!A:Y,21,FALSE)</f>
        <v>Sim</v>
      </c>
      <c r="G1225" s="8" t="str">
        <f>VLOOKUP(A1225,Planilha1!A:Y,22,FALSE)</f>
        <v>Sim</v>
      </c>
      <c r="H1225" s="8" t="str">
        <f>VLOOKUP(A1225,Planilha1!A:Y,23,FALSE)</f>
        <v>Sim</v>
      </c>
      <c r="I1225" s="8" t="str">
        <f>VLOOKUP(A1225,Planilha1!A:Y,24,FALSE)</f>
        <v>Sim</v>
      </c>
      <c r="J1225" s="8" t="str">
        <f>VLOOKUP(A1225,Planilha1!A:Y,25,FALSE)</f>
        <v>Sim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Não</v>
      </c>
      <c r="F1231" s="8" t="str">
        <f>VLOOKUP(A1231,Planilha1!A:Y,21,FALSE)</f>
        <v>Não</v>
      </c>
      <c r="G1231" s="8" t="str">
        <f>VLOOKUP(A1231,Planilha1!A:Y,22,FALSE)</f>
        <v>Sim</v>
      </c>
      <c r="H1231" s="8" t="str">
        <f>VLOOKUP(A1231,Planilha1!A:Y,23,FALSE)</f>
        <v>Sim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Não</v>
      </c>
      <c r="G1232" s="8" t="str">
        <f>VLOOKUP(A1232,Planilha1!A:Y,22,FALSE)</f>
        <v>Sim</v>
      </c>
      <c r="H1232" s="8" t="str">
        <f>VLOOKUP(A1232,Planilha1!A:Y,23,FALSE)</f>
        <v>Sim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Não</v>
      </c>
      <c r="F1233" s="8" t="str">
        <f>VLOOKUP(A1233,Planilha1!A:Y,21,FALSE)</f>
        <v>Não</v>
      </c>
      <c r="G1233" s="8" t="str">
        <f>VLOOKUP(A1233,Planilha1!A:Y,22,FALSE)</f>
        <v>Sim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Não</v>
      </c>
      <c r="F1234" s="8" t="str">
        <f>VLOOKUP(A1234,Planilha1!A:Y,21,FALSE)</f>
        <v>Não</v>
      </c>
      <c r="G1234" s="8" t="str">
        <f>VLOOKUP(A1234,Planilha1!A:Y,22,FALSE)</f>
        <v>Sim</v>
      </c>
      <c r="H1234" s="8" t="str">
        <f>VLOOKUP(A1234,Planilha1!A:Y,23,FALSE)</f>
        <v>Sim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Não</v>
      </c>
      <c r="F1235" s="8" t="str">
        <f>VLOOKUP(A1235,Planilha1!A:Y,21,FALSE)</f>
        <v>Não</v>
      </c>
      <c r="G1235" s="8" t="str">
        <f>VLOOKUP(A1235,Planilha1!A:Y,22,FALSE)</f>
        <v>Sim</v>
      </c>
      <c r="H1235" s="8" t="str">
        <f>VLOOKUP(A1235,Planilha1!A:Y,23,FALSE)</f>
        <v>Sim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Não</v>
      </c>
      <c r="F1236" s="8" t="str">
        <f>VLOOKUP(A1236,Planilha1!A:Y,21,FALSE)</f>
        <v>Não</v>
      </c>
      <c r="G1236" s="8" t="str">
        <f>VLOOKUP(A1236,Planilha1!A:Y,22,FALSE)</f>
        <v>Sim</v>
      </c>
      <c r="H1236" s="8" t="str">
        <f>VLOOKUP(A1236,Planilha1!A:Y,23,FALSE)</f>
        <v>Sim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Não</v>
      </c>
      <c r="F1237" s="8" t="str">
        <f>VLOOKUP(A1237,Planilha1!A:Y,21,FALSE)</f>
        <v>Não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Não</v>
      </c>
      <c r="G1238" s="8" t="str">
        <f>VLOOKUP(A1238,Planilha1!A:Y,22,FALSE)</f>
        <v>Não</v>
      </c>
      <c r="H1238" s="8" t="str">
        <f>VLOOKUP(A1238,Planilha1!A:Y,23,FALSE)</f>
        <v>Sim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Não</v>
      </c>
      <c r="F1239" s="8" t="str">
        <f>VLOOKUP(A1239,Planilha1!A:Y,21,FALSE)</f>
        <v>Não</v>
      </c>
      <c r="G1239" s="8" t="str">
        <f>VLOOKUP(A1239,Planilha1!A:Y,22,FALSE)</f>
        <v>Sim</v>
      </c>
      <c r="H1239" s="8" t="str">
        <f>VLOOKUP(A1239,Planilha1!A:Y,23,FALSE)</f>
        <v>Sim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Não</v>
      </c>
      <c r="F1240" s="8" t="str">
        <f>VLOOKUP(A1240,Planilha1!A:Y,21,FALSE)</f>
        <v>Não</v>
      </c>
      <c r="G1240" s="8" t="str">
        <f>VLOOKUP(A1240,Planilha1!A:Y,22,FALSE)</f>
        <v>Sim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Não</v>
      </c>
      <c r="F1241" s="8" t="str">
        <f>VLOOKUP(A1241,Planilha1!A:Y,21,FALSE)</f>
        <v>Não</v>
      </c>
      <c r="G1241" s="8" t="str">
        <f>VLOOKUP(A1241,Planilha1!A:Y,22,FALSE)</f>
        <v>Sim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Não</v>
      </c>
      <c r="F1242" s="8" t="str">
        <f>VLOOKUP(A1242,Planilha1!A:Y,21,FALSE)</f>
        <v>Não</v>
      </c>
      <c r="G1242" s="8" t="str">
        <f>VLOOKUP(A1242,Planilha1!A:Y,22,FALSE)</f>
        <v>Sim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Não</v>
      </c>
      <c r="F1243" s="8" t="str">
        <f>VLOOKUP(A1243,Planilha1!A:Y,21,FALSE)</f>
        <v>Não</v>
      </c>
      <c r="G1243" s="8" t="str">
        <f>VLOOKUP(A1243,Planilha1!A:Y,22,FALSE)</f>
        <v>Sim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Não</v>
      </c>
      <c r="F1244" s="8" t="str">
        <f>VLOOKUP(A1244,Planilha1!A:Y,21,FALSE)</f>
        <v>Não</v>
      </c>
      <c r="G1244" s="8" t="str">
        <f>VLOOKUP(A1244,Planilha1!A:Y,22,FALSE)</f>
        <v>Não</v>
      </c>
      <c r="H1244" s="8" t="str">
        <f>VLOOKUP(A1244,Planilha1!A:Y,23,FALSE)</f>
        <v>Sim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Não</v>
      </c>
      <c r="G1245" s="8" t="str">
        <f>VLOOKUP(A1245,Planilha1!A:Y,22,FALSE)</f>
        <v>Sim</v>
      </c>
      <c r="H1245" s="8" t="str">
        <f>VLOOKUP(A1245,Planilha1!A:Y,23,FALSE)</f>
        <v>Sim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Não</v>
      </c>
      <c r="F1246" s="8" t="str">
        <f>VLOOKUP(A1246,Planilha1!A:Y,21,FALSE)</f>
        <v>Não</v>
      </c>
      <c r="G1246" s="8" t="str">
        <f>VLOOKUP(A1246,Planilha1!A:Y,22,FALSE)</f>
        <v>Sim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Não</v>
      </c>
      <c r="F1247" s="8" t="str">
        <f>VLOOKUP(A1247,Planilha1!A:Y,21,FALSE)</f>
        <v>Não</v>
      </c>
      <c r="G1247" s="8" t="str">
        <f>VLOOKUP(A1247,Planilha1!A:Y,22,FALSE)</f>
        <v>Sim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Não</v>
      </c>
      <c r="F1248" s="8" t="str">
        <f>VLOOKUP(A1248,Planilha1!A:Y,21,FALSE)</f>
        <v>Não</v>
      </c>
      <c r="G1248" s="8" t="str">
        <f>VLOOKUP(A1248,Planilha1!A:Y,22,FALSE)</f>
        <v>Sim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Não</v>
      </c>
      <c r="F1249" s="8" t="str">
        <f>VLOOKUP(A1249,Planilha1!A:Y,21,FALSE)</f>
        <v>Não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Não</v>
      </c>
      <c r="G1250" s="8" t="str">
        <f>VLOOKUP(A1250,Planilha1!A:Y,22,FALSE)</f>
        <v>Não</v>
      </c>
      <c r="H1250" s="8" t="str">
        <f>VLOOKUP(A1250,Planilha1!A:Y,23,FALSE)</f>
        <v>Sim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Não</v>
      </c>
      <c r="F1251" s="8" t="str">
        <f>VLOOKUP(A1251,Planilha1!A:Y,21,FALSE)</f>
        <v>Não</v>
      </c>
      <c r="G1251" s="8" t="str">
        <f>VLOOKUP(A1251,Planilha1!A:Y,22,FALSE)</f>
        <v>Sim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Não</v>
      </c>
      <c r="F1252" s="8" t="str">
        <f>VLOOKUP(A1252,Planilha1!A:Y,21,FALSE)</f>
        <v>Não</v>
      </c>
      <c r="G1252" s="8" t="str">
        <f>VLOOKUP(A1252,Planilha1!A:Y,22,FALSE)</f>
        <v>Sim</v>
      </c>
      <c r="H1252" s="8" t="str">
        <f>VLOOKUP(A1252,Planilha1!A:Y,23,FALSE)</f>
        <v>Sim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Não</v>
      </c>
      <c r="F1253" s="8" t="str">
        <f>VLOOKUP(A1253,Planilha1!A:Y,21,FALSE)</f>
        <v>Não</v>
      </c>
      <c r="G1253" s="8" t="str">
        <f>VLOOKUP(A1253,Planilha1!A:Y,22,FALSE)</f>
        <v>Sim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Não</v>
      </c>
      <c r="F1254" s="8" t="str">
        <f>VLOOKUP(A1254,Planilha1!A:Y,21,FALSE)</f>
        <v>Não</v>
      </c>
      <c r="G1254" s="8" t="str">
        <f>VLOOKUP(A1254,Planilha1!A:Y,22,FALSE)</f>
        <v>Sim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Não</v>
      </c>
      <c r="F1255" s="8" t="str">
        <f>VLOOKUP(A1255,Planilha1!A:Y,21,FALSE)</f>
        <v>Não</v>
      </c>
      <c r="G1255" s="8" t="str">
        <f>VLOOKUP(A1255,Planilha1!A:Y,22,FALSE)</f>
        <v>Sim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Não</v>
      </c>
      <c r="F1256" s="8" t="str">
        <f>VLOOKUP(A1256,Planilha1!A:Y,21,FALSE)</f>
        <v>Não</v>
      </c>
      <c r="G1256" s="8" t="str">
        <f>VLOOKUP(A1256,Planilha1!A:Y,22,FALSE)</f>
        <v>Sim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Não</v>
      </c>
      <c r="F1257" s="8" t="str">
        <f>VLOOKUP(A1257,Planilha1!A:Y,21,FALSE)</f>
        <v>Não</v>
      </c>
      <c r="G1257" s="8" t="str">
        <f>VLOOKUP(A1257,Planilha1!A:Y,22,FALSE)</f>
        <v>Sim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Não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Não</v>
      </c>
      <c r="F1259" s="8" t="str">
        <f>VLOOKUP(A1259,Planilha1!A:Y,21,FALSE)</f>
        <v>Não</v>
      </c>
      <c r="G1259" s="8" t="str">
        <f>VLOOKUP(A1259,Planilha1!A:Y,22,FALSE)</f>
        <v>Sim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Não</v>
      </c>
      <c r="F1260" s="8" t="str">
        <f>VLOOKUP(A1260,Planilha1!A:Y,21,FALSE)</f>
        <v>Não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Não</v>
      </c>
      <c r="F1261" s="8" t="str">
        <f>VLOOKUP(A1261,Planilha1!A:Y,21,FALSE)</f>
        <v>Não</v>
      </c>
      <c r="G1261" s="8" t="str">
        <f>VLOOKUP(A1261,Planilha1!A:Y,22,FALSE)</f>
        <v>Sim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Não</v>
      </c>
      <c r="F1262" s="8" t="str">
        <f>VLOOKUP(A1262,Planilha1!A:Y,21,FALSE)</f>
        <v>Não</v>
      </c>
      <c r="G1262" s="8" t="str">
        <f>VLOOKUP(A1262,Planilha1!A:Y,22,FALSE)</f>
        <v>Sim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Não</v>
      </c>
      <c r="F1263" s="8" t="str">
        <f>VLOOKUP(A1263,Planilha1!A:Y,21,FALSE)</f>
        <v>Não</v>
      </c>
      <c r="G1263" s="8" t="str">
        <f>VLOOKUP(A1263,Planilha1!A:Y,22,FALSE)</f>
        <v>Sim</v>
      </c>
      <c r="H1263" s="8" t="str">
        <f>VLOOKUP(A1263,Planilha1!A:Y,23,FALSE)</f>
        <v>Sim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Não</v>
      </c>
      <c r="F1264" s="8" t="str">
        <f>VLOOKUP(A1264,Planilha1!A:Y,21,FALSE)</f>
        <v>Não</v>
      </c>
      <c r="G1264" s="8" t="str">
        <f>VLOOKUP(A1264,Planilha1!A:Y,22,FALSE)</f>
        <v>Sim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Não</v>
      </c>
      <c r="F1265" s="8" t="str">
        <f>VLOOKUP(A1265,Planilha1!A:Y,21,FALSE)</f>
        <v>Não</v>
      </c>
      <c r="G1265" s="8" t="str">
        <f>VLOOKUP(A1265,Planilha1!A:Y,22,FALSE)</f>
        <v>Sim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Não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Não</v>
      </c>
      <c r="F1267" s="8" t="str">
        <f>VLOOKUP(A1267,Planilha1!A:Y,21,FALSE)</f>
        <v>Não</v>
      </c>
      <c r="G1267" s="8" t="str">
        <f>VLOOKUP(A1267,Planilha1!A:Y,22,FALSE)</f>
        <v>Sim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Não</v>
      </c>
      <c r="F1268" s="8" t="str">
        <f>VLOOKUP(A1268,Planilha1!A:Y,21,FALSE)</f>
        <v>Não</v>
      </c>
      <c r="G1268" s="8" t="str">
        <f>VLOOKUP(A1268,Planilha1!A:Y,22,FALSE)</f>
        <v>Sim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Não</v>
      </c>
      <c r="F1269" s="8" t="str">
        <f>VLOOKUP(A1269,Planilha1!A:Y,21,FALSE)</f>
        <v>Não</v>
      </c>
      <c r="G1269" s="8" t="str">
        <f>VLOOKUP(A1269,Planilha1!A:Y,22,FALSE)</f>
        <v>Sim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Não</v>
      </c>
      <c r="F1270" s="8" t="str">
        <f>VLOOKUP(A1270,Planilha1!A:Y,21,FALSE)</f>
        <v>Não</v>
      </c>
      <c r="G1270" s="8" t="str">
        <f>VLOOKUP(A1270,Planilha1!A:Y,22,FALSE)</f>
        <v>Sim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Não</v>
      </c>
      <c r="F1271" s="8" t="str">
        <f>VLOOKUP(A1271,Planilha1!A:Y,21,FALSE)</f>
        <v>Não</v>
      </c>
      <c r="G1271" s="8" t="str">
        <f>VLOOKUP(A1271,Planilha1!A:Y,22,FALSE)</f>
        <v>Sim</v>
      </c>
      <c r="H1271" s="8" t="str">
        <f>VLOOKUP(A1271,Planilha1!A:Y,23,FALSE)</f>
        <v>Sim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Não</v>
      </c>
      <c r="F1272" s="8" t="str">
        <f>VLOOKUP(A1272,Planilha1!A:Y,21,FALSE)</f>
        <v>Não</v>
      </c>
      <c r="G1272" s="8" t="str">
        <f>VLOOKUP(A1272,Planilha1!A:Y,22,FALSE)</f>
        <v>Sim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Não</v>
      </c>
      <c r="F1273" s="8" t="str">
        <f>VLOOKUP(A1273,Planilha1!A:Y,21,FALSE)</f>
        <v>Não</v>
      </c>
      <c r="G1273" s="8" t="str">
        <f>VLOOKUP(A1273,Planilha1!A:Y,22,FALSE)</f>
        <v>Sim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Não</v>
      </c>
      <c r="F1274" s="8" t="str">
        <f>VLOOKUP(A1274,Planilha1!A:Y,21,FALSE)</f>
        <v>Não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Não</v>
      </c>
      <c r="F1275" s="8" t="str">
        <f>VLOOKUP(A1275,Planilha1!A:Y,21,FALSE)</f>
        <v>Não</v>
      </c>
      <c r="G1275" s="8" t="str">
        <f>VLOOKUP(A1275,Planilha1!A:Y,22,FALSE)</f>
        <v>Sim</v>
      </c>
      <c r="H1275" s="8" t="str">
        <f>VLOOKUP(A1275,Planilha1!A:Y,23,FALSE)</f>
        <v>Sim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Não</v>
      </c>
      <c r="F1276" s="8" t="str">
        <f>VLOOKUP(A1276,Planilha1!A:Y,21,FALSE)</f>
        <v>Não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Não</v>
      </c>
      <c r="F1277" s="8" t="str">
        <f>VLOOKUP(A1277,Planilha1!A:Y,21,FALSE)</f>
        <v>Não</v>
      </c>
      <c r="G1277" s="8" t="str">
        <f>VLOOKUP(A1277,Planilha1!A:Y,22,FALSE)</f>
        <v>Sim</v>
      </c>
      <c r="H1277" s="8" t="str">
        <f>VLOOKUP(A1277,Planilha1!A:Y,23,FALSE)</f>
        <v>Sim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Não</v>
      </c>
      <c r="F1278" s="8" t="str">
        <f>VLOOKUP(A1278,Planilha1!A:Y,21,FALSE)</f>
        <v>Não</v>
      </c>
      <c r="G1278" s="8" t="str">
        <f>VLOOKUP(A1278,Planilha1!A:Y,22,FALSE)</f>
        <v>Não</v>
      </c>
      <c r="H1278" s="8" t="str">
        <f>VLOOKUP(A1278,Planilha1!A:Y,23,FALSE)</f>
        <v>Sim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Não</v>
      </c>
      <c r="F1279" s="8" t="str">
        <f>VLOOKUP(A1279,Planilha1!A:Y,21,FALSE)</f>
        <v>Não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Não</v>
      </c>
      <c r="F1280" s="8" t="str">
        <f>VLOOKUP(A1280,Planilha1!A:Y,21,FALSE)</f>
        <v>Não</v>
      </c>
      <c r="G1280" s="8" t="str">
        <f>VLOOKUP(A1280,Planilha1!A:Y,22,FALSE)</f>
        <v>Sim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Não</v>
      </c>
      <c r="F1281" s="8" t="str">
        <f>VLOOKUP(A1281,Planilha1!A:Y,21,FALSE)</f>
        <v>Não</v>
      </c>
      <c r="G1281" s="8" t="str">
        <f>VLOOKUP(A1281,Planilha1!A:Y,22,FALSE)</f>
        <v>Sim</v>
      </c>
      <c r="H1281" s="8" t="str">
        <f>VLOOKUP(A1281,Planilha1!A:Y,23,FALSE)</f>
        <v>Sim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Não</v>
      </c>
      <c r="F1282" s="8" t="str">
        <f>VLOOKUP(A1282,Planilha1!A:Y,21,FALSE)</f>
        <v>Não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Não</v>
      </c>
      <c r="F1283" s="8" t="str">
        <f>VLOOKUP(A1283,Planilha1!A:Y,21,FALSE)</f>
        <v>Não</v>
      </c>
      <c r="G1283" s="8" t="str">
        <f>VLOOKUP(A1283,Planilha1!A:Y,22,FALSE)</f>
        <v>Sim</v>
      </c>
      <c r="H1283" s="8" t="str">
        <f>VLOOKUP(A1283,Planilha1!A:Y,23,FALSE)</f>
        <v>Sim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Não</v>
      </c>
      <c r="F1284" s="8" t="str">
        <f>VLOOKUP(A1284,Planilha1!A:Y,21,FALSE)</f>
        <v>Não</v>
      </c>
      <c r="G1284" s="8" t="str">
        <f>VLOOKUP(A1284,Planilha1!A:Y,22,FALSE)</f>
        <v>Sim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Não</v>
      </c>
      <c r="F1285" s="8" t="str">
        <f>VLOOKUP(A1285,Planilha1!A:Y,21,FALSE)</f>
        <v>Não</v>
      </c>
      <c r="G1285" s="8" t="str">
        <f>VLOOKUP(A1285,Planilha1!A:Y,22,FALSE)</f>
        <v>Sim</v>
      </c>
      <c r="H1285" s="8" t="str">
        <f>VLOOKUP(A1285,Planilha1!A:Y,23,FALSE)</f>
        <v>Sim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Não</v>
      </c>
      <c r="F1286" s="8" t="str">
        <f>VLOOKUP(A1286,Planilha1!A:Y,21,FALSE)</f>
        <v>Não</v>
      </c>
      <c r="G1286" s="8" t="str">
        <f>VLOOKUP(A1286,Planilha1!A:Y,22,FALSE)</f>
        <v>Sim</v>
      </c>
      <c r="H1286" s="8" t="str">
        <f>VLOOKUP(A1286,Planilha1!A:Y,23,FALSE)</f>
        <v>Sim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Não</v>
      </c>
      <c r="F1287" s="8" t="str">
        <f>VLOOKUP(A1287,Planilha1!A:Y,21,FALSE)</f>
        <v>Não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Não</v>
      </c>
      <c r="F1288" s="8" t="str">
        <f>VLOOKUP(A1288,Planilha1!A:Y,21,FALSE)</f>
        <v>Não</v>
      </c>
      <c r="G1288" s="8" t="str">
        <f>VLOOKUP(A1288,Planilha1!A:Y,22,FALSE)</f>
        <v>Sim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Não</v>
      </c>
      <c r="F1289" s="8" t="str">
        <f>VLOOKUP(A1289,Planilha1!A:Y,21,FALSE)</f>
        <v>Não</v>
      </c>
      <c r="G1289" s="8" t="str">
        <f>VLOOKUP(A1289,Planilha1!A:Y,22,FALSE)</f>
        <v>Sim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Não</v>
      </c>
      <c r="F1290" s="8" t="str">
        <f>VLOOKUP(A1290,Planilha1!A:Y,21,FALSE)</f>
        <v>Não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Não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Não</v>
      </c>
      <c r="F1292" s="8" t="str">
        <f>VLOOKUP(A1292,Planilha1!A:Y,21,FALSE)</f>
        <v>Não</v>
      </c>
      <c r="G1292" s="8" t="str">
        <f>VLOOKUP(A1292,Planilha1!A:Y,22,FALSE)</f>
        <v>Não</v>
      </c>
      <c r="H1292" s="8" t="str">
        <f>VLOOKUP(A1292,Planilha1!A:Y,23,FALSE)</f>
        <v>Sim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Não</v>
      </c>
      <c r="F1293" s="8" t="str">
        <f>VLOOKUP(A1293,Planilha1!A:Y,21,FALSE)</f>
        <v>Não</v>
      </c>
      <c r="G1293" s="8" t="str">
        <f>VLOOKUP(A1293,Planilha1!A:Y,22,FALSE)</f>
        <v>Sim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Não</v>
      </c>
      <c r="F1294" s="8" t="str">
        <f>VLOOKUP(A1294,Planilha1!A:Y,21,FALSE)</f>
        <v>Não</v>
      </c>
      <c r="G1294" s="8" t="str">
        <f>VLOOKUP(A1294,Planilha1!A:Y,22,FALSE)</f>
        <v>Sim</v>
      </c>
      <c r="H1294" s="8" t="str">
        <f>VLOOKUP(A1294,Planilha1!A:Y,23,FALSE)</f>
        <v>Sim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Não</v>
      </c>
      <c r="F1295" s="8" t="str">
        <f>VLOOKUP(A1295,Planilha1!A:Y,21,FALSE)</f>
        <v>Não</v>
      </c>
      <c r="G1295" s="8" t="str">
        <f>VLOOKUP(A1295,Planilha1!A:Y,22,FALSE)</f>
        <v>Sim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Não</v>
      </c>
      <c r="F1296" s="8" t="str">
        <f>VLOOKUP(A1296,Planilha1!A:Y,21,FALSE)</f>
        <v>Não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Não</v>
      </c>
      <c r="F1297" s="8" t="str">
        <f>VLOOKUP(A1297,Planilha1!A:Y,21,FALSE)</f>
        <v>Não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Não</v>
      </c>
      <c r="F1298" s="8" t="str">
        <f>VLOOKUP(A1298,Planilha1!A:Y,21,FALSE)</f>
        <v>Não</v>
      </c>
      <c r="G1298" s="8" t="str">
        <f>VLOOKUP(A1298,Planilha1!A:Y,22,FALSE)</f>
        <v>Sim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Não</v>
      </c>
      <c r="F1299" s="8" t="str">
        <f>VLOOKUP(A1299,Planilha1!A:Y,21,FALSE)</f>
        <v>Não</v>
      </c>
      <c r="G1299" s="8" t="str">
        <f>VLOOKUP(A1299,Planilha1!A:Y,22,FALSE)</f>
        <v>Não</v>
      </c>
      <c r="H1299" s="8" t="str">
        <f>VLOOKUP(A1299,Planilha1!A:Y,23,FALSE)</f>
        <v>Sim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Não</v>
      </c>
      <c r="F1300" s="8" t="str">
        <f>VLOOKUP(A1300,Planilha1!A:Y,21,FALSE)</f>
        <v>Não</v>
      </c>
      <c r="G1300" s="8" t="str">
        <f>VLOOKUP(A1300,Planilha1!A:Y,22,FALSE)</f>
        <v>Sim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Não</v>
      </c>
      <c r="F1301" s="8" t="str">
        <f>VLOOKUP(A1301,Planilha1!A:Y,21,FALSE)</f>
        <v>Não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Não</v>
      </c>
      <c r="F1302" s="8" t="str">
        <f>VLOOKUP(A1302,Planilha1!A:Y,21,FALSE)</f>
        <v>Não</v>
      </c>
      <c r="G1302" s="8" t="str">
        <f>VLOOKUP(A1302,Planilha1!A:Y,22,FALSE)</f>
        <v>Sim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Não</v>
      </c>
      <c r="F1303" s="8" t="str">
        <f>VLOOKUP(A1303,Planilha1!A:Y,21,FALSE)</f>
        <v>Não</v>
      </c>
      <c r="G1303" s="8" t="str">
        <f>VLOOKUP(A1303,Planilha1!A:Y,22,FALSE)</f>
        <v>Sim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Não</v>
      </c>
      <c r="F1304" s="8" t="str">
        <f>VLOOKUP(A1304,Planilha1!A:Y,21,FALSE)</f>
        <v>Não</v>
      </c>
      <c r="G1304" s="8" t="str">
        <f>VLOOKUP(A1304,Planilha1!A:Y,22,FALSE)</f>
        <v>Sim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Não</v>
      </c>
      <c r="F1305" s="8" t="str">
        <f>VLOOKUP(A1305,Planilha1!A:Y,21,FALSE)</f>
        <v>Não</v>
      </c>
      <c r="G1305" s="8" t="str">
        <f>VLOOKUP(A1305,Planilha1!A:Y,22,FALSE)</f>
        <v>Sim</v>
      </c>
      <c r="H1305" s="8" t="str">
        <f>VLOOKUP(A1305,Planilha1!A:Y,23,FALSE)</f>
        <v>Sim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Não</v>
      </c>
      <c r="F1306" s="8" t="str">
        <f>VLOOKUP(A1306,Planilha1!A:Y,21,FALSE)</f>
        <v>Não</v>
      </c>
      <c r="G1306" s="8" t="str">
        <f>VLOOKUP(A1306,Planilha1!A:Y,22,FALSE)</f>
        <v>Não</v>
      </c>
      <c r="H1306" s="8" t="str">
        <f>VLOOKUP(A1306,Planilha1!A:Y,23,FALSE)</f>
        <v>Sim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Não</v>
      </c>
      <c r="F1307" s="8" t="str">
        <f>VLOOKUP(A1307,Planilha1!A:Y,21,FALSE)</f>
        <v>Não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Não</v>
      </c>
      <c r="F1308" s="8" t="str">
        <f>VLOOKUP(A1308,Planilha1!A:Y,21,FALSE)</f>
        <v>Não</v>
      </c>
      <c r="G1308" s="8" t="str">
        <f>VLOOKUP(A1308,Planilha1!A:Y,22,FALSE)</f>
        <v>Sim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Não</v>
      </c>
      <c r="F1309" s="8" t="str">
        <f>VLOOKUP(A1309,Planilha1!A:Y,21,FALSE)</f>
        <v>Não</v>
      </c>
      <c r="G1309" s="8" t="str">
        <f>VLOOKUP(A1309,Planilha1!A:Y,22,FALSE)</f>
        <v>Não</v>
      </c>
      <c r="H1309" s="8" t="str">
        <f>VLOOKUP(A1309,Planilha1!A:Y,23,FALSE)</f>
        <v>Sim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Não</v>
      </c>
      <c r="F1310" s="8" t="str">
        <f>VLOOKUP(A1310,Planilha1!A:Y,21,FALSE)</f>
        <v>Não</v>
      </c>
      <c r="G1310" s="8" t="str">
        <f>VLOOKUP(A1310,Planilha1!A:Y,22,FALSE)</f>
        <v>Sim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Não</v>
      </c>
      <c r="F1311" s="8" t="str">
        <f>VLOOKUP(A1311,Planilha1!A:Y,21,FALSE)</f>
        <v>Não</v>
      </c>
      <c r="G1311" s="8" t="str">
        <f>VLOOKUP(A1311,Planilha1!A:Y,22,FALSE)</f>
        <v>Sim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Não</v>
      </c>
      <c r="F1312" s="8" t="str">
        <f>VLOOKUP(A1312,Planilha1!A:Y,21,FALSE)</f>
        <v>Não</v>
      </c>
      <c r="G1312" s="8" t="str">
        <f>VLOOKUP(A1312,Planilha1!A:Y,22,FALSE)</f>
        <v>Sim</v>
      </c>
      <c r="H1312" s="8" t="str">
        <f>VLOOKUP(A1312,Planilha1!A:Y,23,FALSE)</f>
        <v>Sim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Não</v>
      </c>
      <c r="F1313" s="8" t="str">
        <f>VLOOKUP(A1313,Planilha1!A:Y,21,FALSE)</f>
        <v>Não</v>
      </c>
      <c r="G1313" s="8" t="str">
        <f>VLOOKUP(A1313,Planilha1!A:Y,22,FALSE)</f>
        <v>Sim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Não</v>
      </c>
      <c r="F1314" s="8" t="str">
        <f>VLOOKUP(A1314,Planilha1!A:Y,21,FALSE)</f>
        <v>Não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Não</v>
      </c>
      <c r="G1315" s="8" t="str">
        <f>VLOOKUP(A1315,Planilha1!A:Y,22,FALSE)</f>
        <v>Sim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Não</v>
      </c>
      <c r="F1316" s="8" t="str">
        <f>VLOOKUP(A1316,Planilha1!A:Y,21,FALSE)</f>
        <v>Não</v>
      </c>
      <c r="G1316" s="8" t="str">
        <f>VLOOKUP(A1316,Planilha1!A:Y,22,FALSE)</f>
        <v>Não</v>
      </c>
      <c r="H1316" s="8" t="str">
        <f>VLOOKUP(A1316,Planilha1!A:Y,23,FALSE)</f>
        <v>Sim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Não</v>
      </c>
      <c r="F1317" s="8" t="str">
        <f>VLOOKUP(A1317,Planilha1!A:Y,21,FALSE)</f>
        <v>Não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Não</v>
      </c>
      <c r="F1318" s="8" t="str">
        <f>VLOOKUP(A1318,Planilha1!A:Y,21,FALSE)</f>
        <v>Não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Não</v>
      </c>
      <c r="F1319" s="8" t="str">
        <f>VLOOKUP(A1319,Planilha1!A:Y,21,FALSE)</f>
        <v>Não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Não</v>
      </c>
      <c r="F1320" s="8" t="str">
        <f>VLOOKUP(A1320,Planilha1!A:Y,21,FALSE)</f>
        <v>Não</v>
      </c>
      <c r="G1320" s="8" t="str">
        <f>VLOOKUP(A1320,Planilha1!A:Y,22,FALSE)</f>
        <v>Sim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Não</v>
      </c>
      <c r="F1321" s="8" t="str">
        <f>VLOOKUP(A1321,Planilha1!A:Y,21,FALSE)</f>
        <v>Não</v>
      </c>
      <c r="G1321" s="8" t="str">
        <f>VLOOKUP(A1321,Planilha1!A:Y,22,FALSE)</f>
        <v>Sim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Não</v>
      </c>
      <c r="F1322" s="8" t="str">
        <f>VLOOKUP(A1322,Planilha1!A:Y,21,FALSE)</f>
        <v>Não</v>
      </c>
      <c r="G1322" s="8" t="str">
        <f>VLOOKUP(A1322,Planilha1!A:Y,22,FALSE)</f>
        <v>Sim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Não</v>
      </c>
      <c r="F1323" s="8" t="str">
        <f>VLOOKUP(A1323,Planilha1!A:Y,21,FALSE)</f>
        <v>Não</v>
      </c>
      <c r="G1323" s="8" t="str">
        <f>VLOOKUP(A1323,Planilha1!A:Y,22,FALSE)</f>
        <v>Sim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Não</v>
      </c>
      <c r="F1324" s="8" t="str">
        <f>VLOOKUP(A1324,Planilha1!A:Y,21,FALSE)</f>
        <v>Não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Não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Não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Não</v>
      </c>
      <c r="F1327" s="8" t="str">
        <f>VLOOKUP(A1327,Planilha1!A:Y,21,FALSE)</f>
        <v>Não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Não</v>
      </c>
      <c r="F1328" s="8" t="str">
        <f>VLOOKUP(A1328,Planilha1!A:Y,21,FALSE)</f>
        <v>Não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Não</v>
      </c>
      <c r="F1329" s="8" t="str">
        <f>VLOOKUP(A1329,Planilha1!A:Y,21,FALSE)</f>
        <v>Não</v>
      </c>
      <c r="G1329" s="8" t="str">
        <f>VLOOKUP(A1329,Planilha1!A:Y,22,FALSE)</f>
        <v>Sim</v>
      </c>
      <c r="H1329" s="8" t="str">
        <f>VLOOKUP(A1329,Planilha1!A:Y,23,FALSE)</f>
        <v>Sim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Não</v>
      </c>
      <c r="F1330" s="8" t="str">
        <f>VLOOKUP(A1330,Planilha1!A:Y,21,FALSE)</f>
        <v>Não</v>
      </c>
      <c r="G1330" s="8" t="str">
        <f>VLOOKUP(A1330,Planilha1!A:Y,22,FALSE)</f>
        <v>Sim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Não</v>
      </c>
      <c r="F1331" s="8" t="str">
        <f>VLOOKUP(A1331,Planilha1!A:Y,21,FALSE)</f>
        <v>Não</v>
      </c>
      <c r="G1331" s="8" t="str">
        <f>VLOOKUP(A1331,Planilha1!A:Y,22,FALSE)</f>
        <v>Sim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Não</v>
      </c>
      <c r="F1332" s="8" t="str">
        <f>VLOOKUP(A1332,Planilha1!A:Y,21,FALSE)</f>
        <v>Não</v>
      </c>
      <c r="G1332" s="8" t="str">
        <f>VLOOKUP(A1332,Planilha1!A:Y,22,FALSE)</f>
        <v>Não</v>
      </c>
      <c r="H1332" s="8" t="str">
        <f>VLOOKUP(A1332,Planilha1!A:Y,23,FALSE)</f>
        <v>Sim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Não</v>
      </c>
      <c r="F1333" s="8" t="str">
        <f>VLOOKUP(A1333,Planilha1!A:Y,21,FALSE)</f>
        <v>Não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Não</v>
      </c>
      <c r="F1334" s="8" t="str">
        <f>VLOOKUP(A1334,Planilha1!A:Y,21,FALSE)</f>
        <v>Não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Não</v>
      </c>
      <c r="F1335" s="8" t="str">
        <f>VLOOKUP(A1335,Planilha1!A:Y,21,FALSE)</f>
        <v>Não</v>
      </c>
      <c r="G1335" s="8" t="str">
        <f>VLOOKUP(A1335,Planilha1!A:Y,22,FALSE)</f>
        <v>Não</v>
      </c>
      <c r="H1335" s="8" t="str">
        <f>VLOOKUP(A1335,Planilha1!A:Y,23,FALSE)</f>
        <v>Sim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Não</v>
      </c>
      <c r="F1336" s="8" t="str">
        <f>VLOOKUP(A1336,Planilha1!A:Y,21,FALSE)</f>
        <v>Não</v>
      </c>
      <c r="G1336" s="8" t="str">
        <f>VLOOKUP(A1336,Planilha1!A:Y,22,FALSE)</f>
        <v>Sim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Não</v>
      </c>
      <c r="F1337" s="8" t="str">
        <f>VLOOKUP(A1337,Planilha1!A:Y,21,FALSE)</f>
        <v>Não</v>
      </c>
      <c r="G1337" s="8" t="str">
        <f>VLOOKUP(A1337,Planilha1!A:Y,22,FALSE)</f>
        <v>Sim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Não</v>
      </c>
      <c r="F1338" s="8" t="str">
        <f>VLOOKUP(A1338,Planilha1!A:Y,21,FALSE)</f>
        <v>Não</v>
      </c>
      <c r="G1338" s="8" t="str">
        <f>VLOOKUP(A1338,Planilha1!A:Y,22,FALSE)</f>
        <v>Sim</v>
      </c>
      <c r="H1338" s="8" t="str">
        <f>VLOOKUP(A1338,Planilha1!A:Y,23,FALSE)</f>
        <v>Sim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Não</v>
      </c>
      <c r="F1339" s="8" t="str">
        <f>VLOOKUP(A1339,Planilha1!A:Y,21,FALSE)</f>
        <v>Não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Não</v>
      </c>
      <c r="F1340" s="8" t="str">
        <f>VLOOKUP(A1340,Planilha1!A:Y,21,FALSE)</f>
        <v>Não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Não</v>
      </c>
      <c r="F1341" s="8" t="str">
        <f>VLOOKUP(A1341,Planilha1!A:Y,21,FALSE)</f>
        <v>Não</v>
      </c>
      <c r="G1341" s="8" t="str">
        <f>VLOOKUP(A1341,Planilha1!A:Y,22,FALSE)</f>
        <v>Sim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Não</v>
      </c>
      <c r="F1342" s="8" t="str">
        <f>VLOOKUP(A1342,Planilha1!A:Y,21,FALSE)</f>
        <v>Não</v>
      </c>
      <c r="G1342" s="8" t="str">
        <f>VLOOKUP(A1342,Planilha1!A:Y,22,FALSE)</f>
        <v>Sim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Não</v>
      </c>
      <c r="F1343" s="8" t="str">
        <f>VLOOKUP(A1343,Planilha1!A:Y,21,FALSE)</f>
        <v>Não</v>
      </c>
      <c r="G1343" s="8" t="str">
        <f>VLOOKUP(A1343,Planilha1!A:Y,22,FALSE)</f>
        <v>Sim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Não</v>
      </c>
      <c r="F1344" s="8" t="str">
        <f>VLOOKUP(A1344,Planilha1!A:Y,21,FALSE)</f>
        <v>Não</v>
      </c>
      <c r="G1344" s="8" t="str">
        <f>VLOOKUP(A1344,Planilha1!A:Y,22,FALSE)</f>
        <v>Sim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Não</v>
      </c>
      <c r="F1345" s="8" t="str">
        <f>VLOOKUP(A1345,Planilha1!A:Y,21,FALSE)</f>
        <v>Não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Não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Não</v>
      </c>
      <c r="F1347" s="8" t="str">
        <f>VLOOKUP(A1347,Planilha1!A:Y,21,FALSE)</f>
        <v>Não</v>
      </c>
      <c r="G1347" s="8" t="str">
        <f>VLOOKUP(A1347,Planilha1!A:Y,22,FALSE)</f>
        <v>Sim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Não</v>
      </c>
      <c r="F1348" s="8" t="str">
        <f>VLOOKUP(A1348,Planilha1!A:Y,21,FALSE)</f>
        <v>Não</v>
      </c>
      <c r="G1348" s="8" t="str">
        <f>VLOOKUP(A1348,Planilha1!A:Y,22,FALSE)</f>
        <v>Sim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Não</v>
      </c>
      <c r="F1349" s="8" t="str">
        <f>VLOOKUP(A1349,Planilha1!A:Y,21,FALSE)</f>
        <v>Não</v>
      </c>
      <c r="G1349" s="8" t="str">
        <f>VLOOKUP(A1349,Planilha1!A:Y,22,FALSE)</f>
        <v>Sim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Não</v>
      </c>
      <c r="F1350" s="8" t="str">
        <f>VLOOKUP(A1350,Planilha1!A:Y,21,FALSE)</f>
        <v>Não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Não</v>
      </c>
      <c r="F1351" s="8" t="str">
        <f>VLOOKUP(A1351,Planilha1!A:Y,21,FALSE)</f>
        <v>Não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Não</v>
      </c>
      <c r="F1352" s="8" t="str">
        <f>VLOOKUP(A1352,Planilha1!A:Y,21,FALSE)</f>
        <v>Não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Não</v>
      </c>
      <c r="F1353" s="8" t="str">
        <f>VLOOKUP(A1353,Planilha1!A:Y,21,FALSE)</f>
        <v>Não</v>
      </c>
      <c r="G1353" s="8" t="str">
        <f>VLOOKUP(A1353,Planilha1!A:Y,22,FALSE)</f>
        <v>Sim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Não</v>
      </c>
      <c r="F1354" s="8" t="str">
        <f>VLOOKUP(A1354,Planilha1!A:Y,21,FALSE)</f>
        <v>Não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Não</v>
      </c>
      <c r="F1355" s="8" t="str">
        <f>VLOOKUP(A1355,Planilha1!A:Y,21,FALSE)</f>
        <v>Não</v>
      </c>
      <c r="G1355" s="8" t="str">
        <f>VLOOKUP(A1355,Planilha1!A:Y,22,FALSE)</f>
        <v>Sim</v>
      </c>
      <c r="H1355" s="8" t="str">
        <f>VLOOKUP(A1355,Planilha1!A:Y,23,FALSE)</f>
        <v>Sim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Não</v>
      </c>
      <c r="F1356" s="8" t="str">
        <f>VLOOKUP(A1356,Planilha1!A:Y,21,FALSE)</f>
        <v>Não</v>
      </c>
      <c r="G1356" s="8" t="str">
        <f>VLOOKUP(A1356,Planilha1!A:Y,22,FALSE)</f>
        <v>Sim</v>
      </c>
      <c r="H1356" s="8" t="str">
        <f>VLOOKUP(A1356,Planilha1!A:Y,23,FALSE)</f>
        <v>Sim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Não</v>
      </c>
      <c r="F1357" s="8" t="str">
        <f>VLOOKUP(A1357,Planilha1!A:Y,21,FALSE)</f>
        <v>Não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Não</v>
      </c>
      <c r="F1358" s="8" t="str">
        <f>VLOOKUP(A1358,Planilha1!A:Y,21,FALSE)</f>
        <v>Não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Não</v>
      </c>
      <c r="F1359" s="8" t="str">
        <f>VLOOKUP(A1359,Planilha1!A:Y,21,FALSE)</f>
        <v>Não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Não</v>
      </c>
      <c r="F1360" s="8" t="str">
        <f>VLOOKUP(A1360,Planilha1!A:Y,21,FALSE)</f>
        <v>Não</v>
      </c>
      <c r="G1360" s="8" t="str">
        <f>VLOOKUP(A1360,Planilha1!A:Y,22,FALSE)</f>
        <v>Sim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Não</v>
      </c>
      <c r="F1361" s="8" t="str">
        <f>VLOOKUP(A1361,Planilha1!A:Y,21,FALSE)</f>
        <v>Não</v>
      </c>
      <c r="G1361" s="8" t="str">
        <f>VLOOKUP(A1361,Planilha1!A:Y,22,FALSE)</f>
        <v>Sim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Não</v>
      </c>
      <c r="F1362" s="8" t="str">
        <f>VLOOKUP(A1362,Planilha1!A:Y,21,FALSE)</f>
        <v>Não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Não</v>
      </c>
      <c r="F1363" s="8" t="str">
        <f>VLOOKUP(A1363,Planilha1!A:Y,21,FALSE)</f>
        <v>Não</v>
      </c>
      <c r="G1363" s="8" t="str">
        <f>VLOOKUP(A1363,Planilha1!A:Y,22,FALSE)</f>
        <v>Sim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Não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Não</v>
      </c>
      <c r="F1365" s="8" t="str">
        <f>VLOOKUP(A1365,Planilha1!A:Y,21,FALSE)</f>
        <v>Não</v>
      </c>
      <c r="G1365" s="8" t="str">
        <f>VLOOKUP(A1365,Planilha1!A:Y,22,FALSE)</f>
        <v>Sim</v>
      </c>
      <c r="H1365" s="8" t="str">
        <f>VLOOKUP(A1365,Planilha1!A:Y,23,FALSE)</f>
        <v>Sim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Não</v>
      </c>
      <c r="F1366" s="8" t="str">
        <f>VLOOKUP(A1366,Planilha1!A:Y,21,FALSE)</f>
        <v>Não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Não</v>
      </c>
      <c r="F1367" s="8" t="str">
        <f>VLOOKUP(A1367,Planilha1!A:Y,21,FALSE)</f>
        <v>Não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Não</v>
      </c>
      <c r="F1368" s="8" t="str">
        <f>VLOOKUP(A1368,Planilha1!A:Y,21,FALSE)</f>
        <v>Não</v>
      </c>
      <c r="G1368" s="8" t="str">
        <f>VLOOKUP(A1368,Planilha1!A:Y,22,FALSE)</f>
        <v>Sim</v>
      </c>
      <c r="H1368" s="8" t="str">
        <f>VLOOKUP(A1368,Planilha1!A:Y,23,FALSE)</f>
        <v>Sim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Não</v>
      </c>
      <c r="F1369" s="8" t="str">
        <f>VLOOKUP(A1369,Planilha1!A:Y,21,FALSE)</f>
        <v>Não</v>
      </c>
      <c r="G1369" s="8" t="str">
        <f>VLOOKUP(A1369,Planilha1!A:Y,22,FALSE)</f>
        <v>Sim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Não</v>
      </c>
      <c r="F1370" s="8" t="str">
        <f>VLOOKUP(A1370,Planilha1!A:Y,21,FALSE)</f>
        <v>Não</v>
      </c>
      <c r="G1370" s="8" t="str">
        <f>VLOOKUP(A1370,Planilha1!A:Y,22,FALSE)</f>
        <v>Sim</v>
      </c>
      <c r="H1370" s="8" t="str">
        <f>VLOOKUP(A1370,Planilha1!A:Y,23,FALSE)</f>
        <v>Sim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Não</v>
      </c>
      <c r="F1371" s="8" t="str">
        <f>VLOOKUP(A1371,Planilha1!A:Y,21,FALSE)</f>
        <v>Não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Não</v>
      </c>
      <c r="F1372" s="8" t="str">
        <f>VLOOKUP(A1372,Planilha1!A:Y,21,FALSE)</f>
        <v>Não</v>
      </c>
      <c r="G1372" s="8" t="str">
        <f>VLOOKUP(A1372,Planilha1!A:Y,22,FALSE)</f>
        <v>Sim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Não</v>
      </c>
      <c r="F1373" s="8" t="str">
        <f>VLOOKUP(A1373,Planilha1!A:Y,21,FALSE)</f>
        <v>Não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Não</v>
      </c>
      <c r="F1374" s="8" t="str">
        <f>VLOOKUP(A1374,Planilha1!A:Y,21,FALSE)</f>
        <v>Não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Não</v>
      </c>
      <c r="F1375" s="8" t="str">
        <f>VLOOKUP(A1375,Planilha1!A:Y,21,FALSE)</f>
        <v>Não</v>
      </c>
      <c r="G1375" s="8" t="str">
        <f>VLOOKUP(A1375,Planilha1!A:Y,22,FALSE)</f>
        <v>Sim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Não</v>
      </c>
      <c r="F1376" s="8" t="str">
        <f>VLOOKUP(A1376,Planilha1!A:Y,21,FALSE)</f>
        <v>Não</v>
      </c>
      <c r="G1376" s="8" t="str">
        <f>VLOOKUP(A1376,Planilha1!A:Y,22,FALSE)</f>
        <v>Sim</v>
      </c>
      <c r="H1376" s="8" t="str">
        <f>VLOOKUP(A1376,Planilha1!A:Y,23,FALSE)</f>
        <v>Sim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Não</v>
      </c>
      <c r="F1377" s="8" t="str">
        <f>VLOOKUP(A1377,Planilha1!A:Y,21,FALSE)</f>
        <v>Não</v>
      </c>
      <c r="G1377" s="8" t="str">
        <f>VLOOKUP(A1377,Planilha1!A:Y,22,FALSE)</f>
        <v>Sim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Não</v>
      </c>
      <c r="F1378" s="8" t="str">
        <f>VLOOKUP(A1378,Planilha1!A:Y,21,FALSE)</f>
        <v>Não</v>
      </c>
      <c r="G1378" s="8" t="str">
        <f>VLOOKUP(A1378,Planilha1!A:Y,22,FALSE)</f>
        <v>Sim</v>
      </c>
      <c r="H1378" s="8" t="str">
        <f>VLOOKUP(A1378,Planilha1!A:Y,23,FALSE)</f>
        <v>Sim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Não</v>
      </c>
      <c r="F1379" s="8" t="str">
        <f>VLOOKUP(A1379,Planilha1!A:Y,21,FALSE)</f>
        <v>Não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Não</v>
      </c>
      <c r="F1380" s="8" t="str">
        <f>VLOOKUP(A1380,Planilha1!A:Y,21,FALSE)</f>
        <v>Não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Não</v>
      </c>
      <c r="F1381" s="8" t="str">
        <f>VLOOKUP(A1381,Planilha1!A:Y,21,FALSE)</f>
        <v>Não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Não</v>
      </c>
      <c r="F1382" s="8" t="str">
        <f>VLOOKUP(A1382,Planilha1!A:Y,21,FALSE)</f>
        <v>Não</v>
      </c>
      <c r="G1382" s="8" t="str">
        <f>VLOOKUP(A1382,Planilha1!A:Y,22,FALSE)</f>
        <v>Não</v>
      </c>
      <c r="H1382" s="8" t="str">
        <f>VLOOKUP(A1382,Planilha1!A:Y,23,FALSE)</f>
        <v>Sim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Não</v>
      </c>
      <c r="F1383" s="8" t="str">
        <f>VLOOKUP(A1383,Planilha1!A:Y,21,FALSE)</f>
        <v>Não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Não</v>
      </c>
      <c r="F1384" s="8" t="str">
        <f>VLOOKUP(A1384,Planilha1!A:Y,21,FALSE)</f>
        <v>Não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Não</v>
      </c>
      <c r="F1385" s="8" t="str">
        <f>VLOOKUP(A1385,Planilha1!A:Y,21,FALSE)</f>
        <v>Não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Não</v>
      </c>
      <c r="F1386" s="8" t="str">
        <f>VLOOKUP(A1386,Planilha1!A:Y,21,FALSE)</f>
        <v>Não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Não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Não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Não</v>
      </c>
      <c r="F1389" s="8" t="str">
        <f>VLOOKUP(A1389,Planilha1!A:Y,21,FALSE)</f>
        <v>Não</v>
      </c>
      <c r="G1389" s="8" t="str">
        <f>VLOOKUP(A1389,Planilha1!A:Y,22,FALSE)</f>
        <v>Sim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Não</v>
      </c>
      <c r="F1390" s="8" t="str">
        <f>VLOOKUP(A1390,Planilha1!A:Y,21,FALSE)</f>
        <v>Não</v>
      </c>
      <c r="G1390" s="8" t="str">
        <f>VLOOKUP(A1390,Planilha1!A:Y,22,FALSE)</f>
        <v>Sim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Não</v>
      </c>
      <c r="F1391" s="8" t="str">
        <f>VLOOKUP(A1391,Planilha1!A:Y,21,FALSE)</f>
        <v>Não</v>
      </c>
      <c r="G1391" s="8" t="str">
        <f>VLOOKUP(A1391,Planilha1!A:Y,22,FALSE)</f>
        <v>Não</v>
      </c>
      <c r="H1391" s="8" t="str">
        <f>VLOOKUP(A1391,Planilha1!A:Y,23,FALSE)</f>
        <v>Sim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Não</v>
      </c>
      <c r="F1392" s="8" t="str">
        <f>VLOOKUP(A1392,Planilha1!A:Y,21,FALSE)</f>
        <v>Não</v>
      </c>
      <c r="G1392" s="8" t="str">
        <f>VLOOKUP(A1392,Planilha1!A:Y,22,FALSE)</f>
        <v>Não</v>
      </c>
      <c r="H1392" s="8" t="str">
        <f>VLOOKUP(A1392,Planilha1!A:Y,23,FALSE)</f>
        <v>Sim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Não</v>
      </c>
      <c r="G1393" s="8" t="str">
        <f>VLOOKUP(A1393,Planilha1!A:Y,22,FALSE)</f>
        <v>Sim</v>
      </c>
      <c r="H1393" s="8" t="str">
        <f>VLOOKUP(A1393,Planilha1!A:Y,23,FALSE)</f>
        <v>Sim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Não</v>
      </c>
      <c r="F1394" s="8" t="str">
        <f>VLOOKUP(A1394,Planilha1!A:Y,21,FALSE)</f>
        <v>Não</v>
      </c>
      <c r="G1394" s="8" t="str">
        <f>VLOOKUP(A1394,Planilha1!A:Y,22,FALSE)</f>
        <v>Sim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Não</v>
      </c>
      <c r="F1395" s="8" t="str">
        <f>VLOOKUP(A1395,Planilha1!A:Y,21,FALSE)</f>
        <v>Não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Não</v>
      </c>
      <c r="G1396" s="8" t="str">
        <f>VLOOKUP(A1396,Planilha1!A:Y,22,FALSE)</f>
        <v>Sim</v>
      </c>
      <c r="H1396" s="8" t="str">
        <f>VLOOKUP(A1396,Planilha1!A:Y,23,FALSE)</f>
        <v>Sim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Não</v>
      </c>
      <c r="F1397" s="8" t="str">
        <f>VLOOKUP(A1397,Planilha1!A:Y,21,FALSE)</f>
        <v>Não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Não</v>
      </c>
      <c r="F1398" s="8" t="str">
        <f>VLOOKUP(A1398,Planilha1!A:Y,21,FALSE)</f>
        <v>Não</v>
      </c>
      <c r="G1398" s="8" t="str">
        <f>VLOOKUP(A1398,Planilha1!A:Y,22,FALSE)</f>
        <v>Sim</v>
      </c>
      <c r="H1398" s="8" t="str">
        <f>VLOOKUP(A1398,Planilha1!A:Y,23,FALSE)</f>
        <v>Sim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Não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Não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Não</v>
      </c>
      <c r="F1401" s="8" t="str">
        <f>VLOOKUP(A1401,Planilha1!A:Y,21,FALSE)</f>
        <v>Não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Não</v>
      </c>
      <c r="F1402" s="8" t="str">
        <f>VLOOKUP(A1402,Planilha1!A:Y,21,FALSE)</f>
        <v>Não</v>
      </c>
      <c r="G1402" s="8" t="str">
        <f>VLOOKUP(A1402,Planilha1!A:Y,22,FALSE)</f>
        <v>Não</v>
      </c>
      <c r="H1402" s="8" t="str">
        <f>VLOOKUP(A1402,Planilha1!A:Y,23,FALSE)</f>
        <v>Sim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Não</v>
      </c>
      <c r="F1403" s="8" t="str">
        <f>VLOOKUP(A1403,Planilha1!A:Y,21,FALSE)</f>
        <v>Não</v>
      </c>
      <c r="G1403" s="8" t="str">
        <f>VLOOKUP(A1403,Planilha1!A:Y,22,FALSE)</f>
        <v>Não</v>
      </c>
      <c r="H1403" s="8" t="str">
        <f>VLOOKUP(A1403,Planilha1!A:Y,23,FALSE)</f>
        <v>Sim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Não</v>
      </c>
      <c r="F1404" s="8" t="str">
        <f>VLOOKUP(A1404,Planilha1!A:Y,21,FALSE)</f>
        <v>Não</v>
      </c>
      <c r="G1404" s="8" t="str">
        <f>VLOOKUP(A1404,Planilha1!A:Y,22,FALSE)</f>
        <v>Sim</v>
      </c>
      <c r="H1404" s="8" t="str">
        <f>VLOOKUP(A1404,Planilha1!A:Y,23,FALSE)</f>
        <v>Sim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Não</v>
      </c>
      <c r="F1405" s="8" t="str">
        <f>VLOOKUP(A1405,Planilha1!A:Y,21,FALSE)</f>
        <v>Não</v>
      </c>
      <c r="G1405" s="8" t="str">
        <f>VLOOKUP(A1405,Planilha1!A:Y,22,FALSE)</f>
        <v>Sim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Não</v>
      </c>
      <c r="F1406" s="8" t="str">
        <f>VLOOKUP(A1406,Planilha1!A:Y,21,FALSE)</f>
        <v>Não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Não</v>
      </c>
      <c r="F1407" s="8" t="str">
        <f>VLOOKUP(A1407,Planilha1!A:Y,21,FALSE)</f>
        <v>Não</v>
      </c>
      <c r="G1407" s="8" t="str">
        <f>VLOOKUP(A1407,Planilha1!A:Y,22,FALSE)</f>
        <v>Sim</v>
      </c>
      <c r="H1407" s="8" t="str">
        <f>VLOOKUP(A1407,Planilha1!A:Y,23,FALSE)</f>
        <v>Sim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Não</v>
      </c>
      <c r="F1408" s="8" t="str">
        <f>VLOOKUP(A1408,Planilha1!A:Y,21,FALSE)</f>
        <v>Não</v>
      </c>
      <c r="G1408" s="8" t="str">
        <f>VLOOKUP(A1408,Planilha1!A:Y,22,FALSE)</f>
        <v>Não</v>
      </c>
      <c r="H1408" s="8" t="str">
        <f>VLOOKUP(A1408,Planilha1!A:Y,23,FALSE)</f>
        <v>Sim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Não</v>
      </c>
      <c r="F1409" s="8" t="str">
        <f>VLOOKUP(A1409,Planilha1!A:Y,21,FALSE)</f>
        <v>Não</v>
      </c>
      <c r="G1409" s="8" t="str">
        <f>VLOOKUP(A1409,Planilha1!A:Y,22,FALSE)</f>
        <v>Não</v>
      </c>
      <c r="H1409" s="8" t="str">
        <f>VLOOKUP(A1409,Planilha1!A:Y,23,FALSE)</f>
        <v>Sim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Não</v>
      </c>
      <c r="F1410" s="8" t="str">
        <f>VLOOKUP(A1410,Planilha1!A:Y,21,FALSE)</f>
        <v>Não</v>
      </c>
      <c r="G1410" s="8" t="str">
        <f>VLOOKUP(A1410,Planilha1!A:Y,22,FALSE)</f>
        <v>Sim</v>
      </c>
      <c r="H1410" s="8" t="str">
        <f>VLOOKUP(A1410,Planilha1!A:Y,23,FALSE)</f>
        <v>Sim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Não</v>
      </c>
      <c r="F1411" s="8" t="str">
        <f>VLOOKUP(A1411,Planilha1!A:Y,21,FALSE)</f>
        <v>Não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Não</v>
      </c>
      <c r="F1412" s="8" t="str">
        <f>VLOOKUP(A1412,Planilha1!A:Y,21,FALSE)</f>
        <v>Não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Não</v>
      </c>
      <c r="F1413" s="8" t="str">
        <f>VLOOKUP(A1413,Planilha1!A:Y,21,FALSE)</f>
        <v>Não</v>
      </c>
      <c r="G1413" s="8" t="str">
        <f>VLOOKUP(A1413,Planilha1!A:Y,22,FALSE)</f>
        <v>Sim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Não</v>
      </c>
      <c r="F1414" s="8" t="str">
        <f>VLOOKUP(A1414,Planilha1!A:Y,21,FALSE)</f>
        <v>Não</v>
      </c>
      <c r="G1414" s="8" t="str">
        <f>VLOOKUP(A1414,Planilha1!A:Y,22,FALSE)</f>
        <v>Sim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Não</v>
      </c>
      <c r="F1415" s="8" t="str">
        <f>VLOOKUP(A1415,Planilha1!A:Y,21,FALSE)</f>
        <v>Não</v>
      </c>
      <c r="G1415" s="8" t="str">
        <f>VLOOKUP(A1415,Planilha1!A:Y,22,FALSE)</f>
        <v>Sim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Não</v>
      </c>
      <c r="F1416" s="8" t="str">
        <f>VLOOKUP(A1416,Planilha1!A:Y,21,FALSE)</f>
        <v>Não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Não</v>
      </c>
      <c r="F1417" s="8" t="str">
        <f>VLOOKUP(A1417,Planilha1!A:Y,21,FALSE)</f>
        <v>Sim</v>
      </c>
      <c r="G1417" s="8" t="str">
        <f>VLOOKUP(A1417,Planilha1!A:Y,22,FALSE)</f>
        <v>Sim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Sim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Não</v>
      </c>
      <c r="G1418" s="8" t="str">
        <f>VLOOKUP(A1418,Planilha1!A:Y,22,FALSE)</f>
        <v>Não</v>
      </c>
      <c r="H1418" s="8" t="str">
        <f>VLOOKUP(A1418,Planilha1!A:Y,23,FALSE)</f>
        <v>Sim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Não</v>
      </c>
      <c r="F1419" s="8" t="str">
        <f>VLOOKUP(A1419,Planilha1!A:Y,21,FALSE)</f>
        <v>Não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Não</v>
      </c>
      <c r="F1420" s="8" t="str">
        <f>VLOOKUP(A1420,Planilha1!A:Y,21,FALSE)</f>
        <v>Não</v>
      </c>
      <c r="G1420" s="8" t="str">
        <f>VLOOKUP(A1420,Planilha1!A:Y,22,FALSE)</f>
        <v>Não</v>
      </c>
      <c r="H1420" s="8" t="str">
        <f>VLOOKUP(A1420,Planilha1!A:Y,23,FALSE)</f>
        <v>Sim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Não</v>
      </c>
      <c r="F1421" s="8" t="str">
        <f>VLOOKUP(A1421,Planilha1!A:Y,21,FALSE)</f>
        <v>Não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Não</v>
      </c>
      <c r="F1422" s="8" t="str">
        <f>VLOOKUP(A1422,Planilha1!A:Y,21,FALSE)</f>
        <v>Não</v>
      </c>
      <c r="G1422" s="8" t="str">
        <f>VLOOKUP(A1422,Planilha1!A:Y,22,FALSE)</f>
        <v>Sim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Não</v>
      </c>
      <c r="F1423" s="8" t="str">
        <f>VLOOKUP(A1423,Planilha1!A:Y,21,FALSE)</f>
        <v>Não</v>
      </c>
      <c r="G1423" s="8" t="str">
        <f>VLOOKUP(A1423,Planilha1!A:Y,22,FALSE)</f>
        <v>Sim</v>
      </c>
      <c r="H1423" s="8" t="str">
        <f>VLOOKUP(A1423,Planilha1!A:Y,23,FALSE)</f>
        <v>Sim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Não</v>
      </c>
      <c r="F1424" s="8" t="str">
        <f>VLOOKUP(A1424,Planilha1!A:Y,21,FALSE)</f>
        <v>Não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Não</v>
      </c>
      <c r="F1425" s="8" t="str">
        <f>VLOOKUP(A1425,Planilha1!A:Y,21,FALSE)</f>
        <v>Não</v>
      </c>
      <c r="G1425" s="8" t="str">
        <f>VLOOKUP(A1425,Planilha1!A:Y,22,FALSE)</f>
        <v>Sim</v>
      </c>
      <c r="H1425" s="8" t="str">
        <f>VLOOKUP(A1425,Planilha1!A:Y,23,FALSE)</f>
        <v>Sim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Não</v>
      </c>
      <c r="F1426" s="8" t="str">
        <f>VLOOKUP(A1426,Planilha1!A:Y,21,FALSE)</f>
        <v>Não</v>
      </c>
      <c r="G1426" s="8" t="str">
        <f>VLOOKUP(A1426,Planilha1!A:Y,22,FALSE)</f>
        <v>Sim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Não</v>
      </c>
      <c r="F1427" s="8" t="str">
        <f>VLOOKUP(A1427,Planilha1!A:Y,21,FALSE)</f>
        <v>Não</v>
      </c>
      <c r="G1427" s="8" t="str">
        <f>VLOOKUP(A1427,Planilha1!A:Y,22,FALSE)</f>
        <v>Sim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Não</v>
      </c>
      <c r="F1428" s="8" t="str">
        <f>VLOOKUP(A1428,Planilha1!A:Y,21,FALSE)</f>
        <v>Não</v>
      </c>
      <c r="G1428" s="8" t="str">
        <f>VLOOKUP(A1428,Planilha1!A:Y,22,FALSE)</f>
        <v>Sim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Não</v>
      </c>
      <c r="F1429" s="8" t="str">
        <f>VLOOKUP(A1429,Planilha1!A:Y,21,FALSE)</f>
        <v>Não</v>
      </c>
      <c r="G1429" s="8" t="str">
        <f>VLOOKUP(A1429,Planilha1!A:Y,22,FALSE)</f>
        <v>Sim</v>
      </c>
      <c r="H1429" s="8" t="str">
        <f>VLOOKUP(A1429,Planilha1!A:Y,23,FALSE)</f>
        <v>Sim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Não</v>
      </c>
      <c r="F1430" s="8" t="str">
        <f>VLOOKUP(A1430,Planilha1!A:Y,21,FALSE)</f>
        <v>Não</v>
      </c>
      <c r="G1430" s="8" t="str">
        <f>VLOOKUP(A1430,Planilha1!A:Y,22,FALSE)</f>
        <v>Sim</v>
      </c>
      <c r="H1430" s="8" t="str">
        <f>VLOOKUP(A1430,Planilha1!A:Y,23,FALSE)</f>
        <v>Sim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Não</v>
      </c>
      <c r="F1431" s="8" t="str">
        <f>VLOOKUP(A1431,Planilha1!A:Y,21,FALSE)</f>
        <v>Não</v>
      </c>
      <c r="G1431" s="8" t="str">
        <f>VLOOKUP(A1431,Planilha1!A:Y,22,FALSE)</f>
        <v>Sim</v>
      </c>
      <c r="H1431" s="8" t="str">
        <f>VLOOKUP(A1431,Planilha1!A:Y,23,FALSE)</f>
        <v>Sim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Não</v>
      </c>
      <c r="F1432" s="8" t="str">
        <f>VLOOKUP(A1432,Planilha1!A:Y,21,FALSE)</f>
        <v>Não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Não</v>
      </c>
      <c r="F1433" s="8" t="str">
        <f>VLOOKUP(A1433,Planilha1!A:Y,21,FALSE)</f>
        <v>Não</v>
      </c>
      <c r="G1433" s="8" t="str">
        <f>VLOOKUP(A1433,Planilha1!A:Y,22,FALSE)</f>
        <v>Sim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Não</v>
      </c>
      <c r="F1434" s="8" t="str">
        <f>VLOOKUP(A1434,Planilha1!A:Y,21,FALSE)</f>
        <v>Sim</v>
      </c>
      <c r="G1434" s="8" t="str">
        <f>VLOOKUP(A1434,Planilha1!A:Y,22,FALSE)</f>
        <v>Não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Sim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Não</v>
      </c>
      <c r="F1435" s="8" t="str">
        <f>VLOOKUP(A1435,Planilha1!A:Y,21,FALSE)</f>
        <v>Não</v>
      </c>
      <c r="G1435" s="8" t="str">
        <f>VLOOKUP(A1435,Planilha1!A:Y,22,FALSE)</f>
        <v>Sim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Não</v>
      </c>
      <c r="G1436" s="8" t="str">
        <f>VLOOKUP(A1436,Planilha1!A:Y,22,FALSE)</f>
        <v>Não</v>
      </c>
      <c r="H1436" s="8" t="str">
        <f>VLOOKUP(A1436,Planilha1!A:Y,23,FALSE)</f>
        <v>Sim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Não</v>
      </c>
      <c r="F1437" s="8" t="str">
        <f>VLOOKUP(A1437,Planilha1!A:Y,21,FALSE)</f>
        <v>Não</v>
      </c>
      <c r="G1437" s="8" t="str">
        <f>VLOOKUP(A1437,Planilha1!A:Y,22,FALSE)</f>
        <v>Sim</v>
      </c>
      <c r="H1437" s="8" t="str">
        <f>VLOOKUP(A1437,Planilha1!A:Y,23,FALSE)</f>
        <v>Sim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Não</v>
      </c>
      <c r="F1438" s="8" t="str">
        <f>VLOOKUP(A1438,Planilha1!A:Y,21,FALSE)</f>
        <v>Não</v>
      </c>
      <c r="G1438" s="8" t="str">
        <f>VLOOKUP(A1438,Planilha1!A:Y,22,FALSE)</f>
        <v>Sim</v>
      </c>
      <c r="H1438" s="8" t="str">
        <f>VLOOKUP(A1438,Planilha1!A:Y,23,FALSE)</f>
        <v>Sim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Não</v>
      </c>
      <c r="F1439" s="8" t="str">
        <f>VLOOKUP(A1439,Planilha1!A:Y,21,FALSE)</f>
        <v>Não</v>
      </c>
      <c r="G1439" s="8" t="str">
        <f>VLOOKUP(A1439,Planilha1!A:Y,22,FALSE)</f>
        <v>Sim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Não</v>
      </c>
      <c r="F1440" s="8" t="str">
        <f>VLOOKUP(A1440,Planilha1!A:Y,21,FALSE)</f>
        <v>Não</v>
      </c>
      <c r="G1440" s="8" t="str">
        <f>VLOOKUP(A1440,Planilha1!A:Y,22,FALSE)</f>
        <v>Sim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Não</v>
      </c>
      <c r="F1441" s="8" t="str">
        <f>VLOOKUP(A1441,Planilha1!A:Y,21,FALSE)</f>
        <v>Não</v>
      </c>
      <c r="G1441" s="8" t="str">
        <f>VLOOKUP(A1441,Planilha1!A:Y,22,FALSE)</f>
        <v>Sim</v>
      </c>
      <c r="H1441" s="8" t="str">
        <f>VLOOKUP(A1441,Planilha1!A:Y,23,FALSE)</f>
        <v>Sim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Não</v>
      </c>
      <c r="F1442" s="8" t="str">
        <f>VLOOKUP(A1442,Planilha1!A:Y,21,FALSE)</f>
        <v>Não</v>
      </c>
      <c r="G1442" s="8" t="str">
        <f>VLOOKUP(A1442,Planilha1!A:Y,22,FALSE)</f>
        <v>Sim</v>
      </c>
      <c r="H1442" s="8" t="str">
        <f>VLOOKUP(A1442,Planilha1!A:Y,23,FALSE)</f>
        <v>Sim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Não</v>
      </c>
      <c r="F1443" s="8" t="str">
        <f>VLOOKUP(A1443,Planilha1!A:Y,21,FALSE)</f>
        <v>Não</v>
      </c>
      <c r="G1443" s="8" t="str">
        <f>VLOOKUP(A1443,Planilha1!A:Y,22,FALSE)</f>
        <v>Sim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Não</v>
      </c>
      <c r="F1444" s="8" t="str">
        <f>VLOOKUP(A1444,Planilha1!A:Y,21,FALSE)</f>
        <v>Não</v>
      </c>
      <c r="G1444" s="8" t="str">
        <f>VLOOKUP(A1444,Planilha1!A:Y,22,FALSE)</f>
        <v>Sim</v>
      </c>
      <c r="H1444" s="8" t="str">
        <f>VLOOKUP(A1444,Planilha1!A:Y,23,FALSE)</f>
        <v>Sim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Não</v>
      </c>
      <c r="F1445" s="8" t="str">
        <f>VLOOKUP(A1445,Planilha1!A:Y,21,FALSE)</f>
        <v>Não</v>
      </c>
      <c r="G1445" s="8" t="str">
        <f>VLOOKUP(A1445,Planilha1!A:Y,22,FALSE)</f>
        <v>Sim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Não</v>
      </c>
      <c r="F1446" s="8" t="str">
        <f>VLOOKUP(A1446,Planilha1!A:Y,21,FALSE)</f>
        <v>Não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Não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Não</v>
      </c>
      <c r="F1448" s="8" t="str">
        <f>VLOOKUP(A1448,Planilha1!A:Y,21,FALSE)</f>
        <v>Não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Não</v>
      </c>
      <c r="F1449" s="8" t="str">
        <f>VLOOKUP(A1449,Planilha1!A:Y,21,FALSE)</f>
        <v>Não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Não</v>
      </c>
      <c r="G1450" s="8" t="str">
        <f>VLOOKUP(A1450,Planilha1!A:Y,22,FALSE)</f>
        <v>Sim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Não</v>
      </c>
      <c r="F1451" s="8" t="str">
        <f>VLOOKUP(A1451,Planilha1!A:Y,21,FALSE)</f>
        <v>Não</v>
      </c>
      <c r="G1451" s="8" t="str">
        <f>VLOOKUP(A1451,Planilha1!A:Y,22,FALSE)</f>
        <v>Sim</v>
      </c>
      <c r="H1451" s="8" t="str">
        <f>VLOOKUP(A1451,Planilha1!A:Y,23,FALSE)</f>
        <v>Sim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Não</v>
      </c>
      <c r="F1452" s="8" t="str">
        <f>VLOOKUP(A1452,Planilha1!A:Y,21,FALSE)</f>
        <v>Não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Não</v>
      </c>
      <c r="F1453" s="8" t="str">
        <f>VLOOKUP(A1453,Planilha1!A:Y,21,FALSE)</f>
        <v>Não</v>
      </c>
      <c r="G1453" s="8" t="str">
        <f>VLOOKUP(A1453,Planilha1!A:Y,22,FALSE)</f>
        <v>Não</v>
      </c>
      <c r="H1453" s="8" t="str">
        <f>VLOOKUP(A1453,Planilha1!A:Y,23,FALSE)</f>
        <v>Sim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Não</v>
      </c>
      <c r="F1454" s="8" t="str">
        <f>VLOOKUP(A1454,Planilha1!A:Y,21,FALSE)</f>
        <v>Não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Não</v>
      </c>
      <c r="F1455" s="8" t="str">
        <f>VLOOKUP(A1455,Planilha1!A:Y,21,FALSE)</f>
        <v>Não</v>
      </c>
      <c r="G1455" s="8" t="str">
        <f>VLOOKUP(A1455,Planilha1!A:Y,22,FALSE)</f>
        <v>Sim</v>
      </c>
      <c r="H1455" s="8" t="str">
        <f>VLOOKUP(A1455,Planilha1!A:Y,23,FALSE)</f>
        <v>Sim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Não</v>
      </c>
      <c r="F1456" s="8" t="str">
        <f>VLOOKUP(A1456,Planilha1!A:Y,21,FALSE)</f>
        <v>Não</v>
      </c>
      <c r="G1456" s="8" t="str">
        <f>VLOOKUP(A1456,Planilha1!A:Y,22,FALSE)</f>
        <v>Sim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Não</v>
      </c>
      <c r="F1457" s="8" t="str">
        <f>VLOOKUP(A1457,Planilha1!A:Y,21,FALSE)</f>
        <v>Não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Não</v>
      </c>
      <c r="F1458" s="8" t="str">
        <f>VLOOKUP(A1458,Planilha1!A:Y,21,FALSE)</f>
        <v>Não</v>
      </c>
      <c r="G1458" s="8" t="str">
        <f>VLOOKUP(A1458,Planilha1!A:Y,22,FALSE)</f>
        <v>Sim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Não</v>
      </c>
      <c r="F1459" s="8" t="str">
        <f>VLOOKUP(A1459,Planilha1!A:Y,21,FALSE)</f>
        <v>Não</v>
      </c>
      <c r="G1459" s="8" t="str">
        <f>VLOOKUP(A1459,Planilha1!A:Y,22,FALSE)</f>
        <v>Sim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Não</v>
      </c>
      <c r="F1460" s="8" t="str">
        <f>VLOOKUP(A1460,Planilha1!A:Y,21,FALSE)</f>
        <v>Não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Não</v>
      </c>
      <c r="F1461" s="8" t="str">
        <f>VLOOKUP(A1461,Planilha1!A:Y,21,FALSE)</f>
        <v>Não</v>
      </c>
      <c r="G1461" s="8" t="str">
        <f>VLOOKUP(A1461,Planilha1!A:Y,22,FALSE)</f>
        <v>Sim</v>
      </c>
      <c r="H1461" s="8" t="str">
        <f>VLOOKUP(A1461,Planilha1!A:Y,23,FALSE)</f>
        <v>Sim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Não</v>
      </c>
      <c r="F1462" s="8" t="str">
        <f>VLOOKUP(A1462,Planilha1!A:Y,21,FALSE)</f>
        <v>Não</v>
      </c>
      <c r="G1462" s="8" t="str">
        <f>VLOOKUP(A1462,Planilha1!A:Y,22,FALSE)</f>
        <v>Sim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Não</v>
      </c>
      <c r="F1463" s="8" t="str">
        <f>VLOOKUP(A1463,Planilha1!A:Y,21,FALSE)</f>
        <v>Não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Não</v>
      </c>
      <c r="F1464" s="8" t="str">
        <f>VLOOKUP(A1464,Planilha1!A:Y,21,FALSE)</f>
        <v>Não</v>
      </c>
      <c r="G1464" s="8" t="str">
        <f>VLOOKUP(A1464,Planilha1!A:Y,22,FALSE)</f>
        <v>Sim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Não</v>
      </c>
      <c r="F1465" s="8" t="str">
        <f>VLOOKUP(A1465,Planilha1!A:Y,21,FALSE)</f>
        <v>Não</v>
      </c>
      <c r="G1465" s="8" t="str">
        <f>VLOOKUP(A1465,Planilha1!A:Y,22,FALSE)</f>
        <v>Sim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Não</v>
      </c>
      <c r="F1466" s="8" t="str">
        <f>VLOOKUP(A1466,Planilha1!A:Y,21,FALSE)</f>
        <v>Não</v>
      </c>
      <c r="G1466" s="8" t="str">
        <f>VLOOKUP(A1466,Planilha1!A:Y,22,FALSE)</f>
        <v>Sim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Não</v>
      </c>
      <c r="F1467" s="8" t="str">
        <f>VLOOKUP(A1467,Planilha1!A:Y,21,FALSE)</f>
        <v>Não</v>
      </c>
      <c r="G1467" s="8" t="str">
        <f>VLOOKUP(A1467,Planilha1!A:Y,22,FALSE)</f>
        <v>Sim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Não</v>
      </c>
      <c r="F1468" s="8" t="str">
        <f>VLOOKUP(A1468,Planilha1!A:Y,21,FALSE)</f>
        <v>Não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Não</v>
      </c>
      <c r="F1469" s="8" t="str">
        <f>VLOOKUP(A1469,Planilha1!A:Y,21,FALSE)</f>
        <v>Não</v>
      </c>
      <c r="G1469" s="8" t="str">
        <f>VLOOKUP(A1469,Planilha1!A:Y,22,FALSE)</f>
        <v>Sim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Não</v>
      </c>
      <c r="F1470" s="8" t="str">
        <f>VLOOKUP(A1470,Planilha1!A:Y,21,FALSE)</f>
        <v>Não</v>
      </c>
      <c r="G1470" s="8" t="str">
        <f>VLOOKUP(A1470,Planilha1!A:Y,22,FALSE)</f>
        <v>Sim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Não</v>
      </c>
      <c r="F1471" s="8" t="str">
        <f>VLOOKUP(A1471,Planilha1!A:Y,21,FALSE)</f>
        <v>Não</v>
      </c>
      <c r="G1471" s="8" t="str">
        <f>VLOOKUP(A1471,Planilha1!A:Y,22,FALSE)</f>
        <v>Sim</v>
      </c>
      <c r="H1471" s="8" t="str">
        <f>VLOOKUP(A1471,Planilha1!A:Y,23,FALSE)</f>
        <v>Sim</v>
      </c>
      <c r="I1471" s="8" t="str">
        <f>VLOOKUP(A1471,Planilha1!A:Y,24,FALSE)</f>
        <v>Sim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Não</v>
      </c>
      <c r="F1472" s="8" t="str">
        <f>VLOOKUP(A1472,Planilha1!A:Y,21,FALSE)</f>
        <v>Não</v>
      </c>
      <c r="G1472" s="8" t="str">
        <f>VLOOKUP(A1472,Planilha1!A:Y,22,FALSE)</f>
        <v>Sim</v>
      </c>
      <c r="H1472" s="8" t="str">
        <f>VLOOKUP(A1472,Planilha1!A:Y,23,FALSE)</f>
        <v>Sim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Não</v>
      </c>
      <c r="F1473" s="8" t="str">
        <f>VLOOKUP(A1473,Planilha1!A:Y,21,FALSE)</f>
        <v>Não</v>
      </c>
      <c r="G1473" s="8" t="str">
        <f>VLOOKUP(A1473,Planilha1!A:Y,22,FALSE)</f>
        <v>Sim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Não</v>
      </c>
      <c r="F1474" s="8" t="str">
        <f>VLOOKUP(A1474,Planilha1!A:Y,21,FALSE)</f>
        <v>Não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Não</v>
      </c>
      <c r="F1475" s="8" t="str">
        <f>VLOOKUP(A1475,Planilha1!A:Y,21,FALSE)</f>
        <v>Não</v>
      </c>
      <c r="G1475" s="8" t="str">
        <f>VLOOKUP(A1475,Planilha1!A:Y,22,FALSE)</f>
        <v>Sim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Não</v>
      </c>
      <c r="F1476" s="8" t="str">
        <f>VLOOKUP(A1476,Planilha1!A:Y,21,FALSE)</f>
        <v>Não</v>
      </c>
      <c r="G1476" s="8" t="str">
        <f>VLOOKUP(A1476,Planilha1!A:Y,22,FALSE)</f>
        <v>Sim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Não</v>
      </c>
      <c r="F1477" s="8" t="str">
        <f>VLOOKUP(A1477,Planilha1!A:Y,21,FALSE)</f>
        <v>Não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Não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Não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Não</v>
      </c>
      <c r="F1480" s="8" t="str">
        <f>VLOOKUP(A1480,Planilha1!A:Y,21,FALSE)</f>
        <v>Não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Sim</v>
      </c>
      <c r="J1480" s="8" t="str">
        <f>VLOOKUP(A1480,Planilha1!A:Y,25,FALSE)</f>
        <v>Sim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Não</v>
      </c>
      <c r="F1481" s="8" t="str">
        <f>VLOOKUP(A1481,Planilha1!A:Y,21,FALSE)</f>
        <v>Não</v>
      </c>
      <c r="G1481" s="8" t="str">
        <f>VLOOKUP(A1481,Planilha1!A:Y,22,FALSE)</f>
        <v>Sim</v>
      </c>
      <c r="H1481" s="8" t="str">
        <f>VLOOKUP(A1481,Planilha1!A:Y,23,FALSE)</f>
        <v>Sim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Não</v>
      </c>
      <c r="F1482" s="8" t="str">
        <f>VLOOKUP(A1482,Planilha1!A:Y,21,FALSE)</f>
        <v>Sim</v>
      </c>
      <c r="G1482" s="8" t="str">
        <f>VLOOKUP(A1482,Planilha1!A:Y,22,FALSE)</f>
        <v>Sim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Sim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Não</v>
      </c>
      <c r="F1483" s="8" t="str">
        <f>VLOOKUP(A1483,Planilha1!A:Y,21,FALSE)</f>
        <v>Não</v>
      </c>
      <c r="G1483" s="8" t="str">
        <f>VLOOKUP(A1483,Planilha1!A:Y,22,FALSE)</f>
        <v>Não</v>
      </c>
      <c r="H1483" s="8" t="str">
        <f>VLOOKUP(A1483,Planilha1!A:Y,23,FALSE)</f>
        <v>Sim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Não</v>
      </c>
      <c r="F1484" s="8" t="str">
        <f>VLOOKUP(A1484,Planilha1!A:Y,21,FALSE)</f>
        <v>Não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Não</v>
      </c>
      <c r="F1485" s="8" t="str">
        <f>VLOOKUP(A1485,Planilha1!A:Y,21,FALSE)</f>
        <v>Não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Não</v>
      </c>
      <c r="F1486" s="8" t="str">
        <f>VLOOKUP(A1486,Planilha1!A:Y,21,FALSE)</f>
        <v>Não</v>
      </c>
      <c r="G1486" s="8" t="str">
        <f>VLOOKUP(A1486,Planilha1!A:Y,22,FALSE)</f>
        <v>Não</v>
      </c>
      <c r="H1486" s="8" t="str">
        <f>VLOOKUP(A1486,Planilha1!A:Y,23,FALSE)</f>
        <v>Sim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Não</v>
      </c>
      <c r="F1487" s="8" t="str">
        <f>VLOOKUP(A1487,Planilha1!A:Y,21,FALSE)</f>
        <v>Não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Não</v>
      </c>
      <c r="F1488" s="8" t="str">
        <f>VLOOKUP(A1488,Planilha1!A:Y,21,FALSE)</f>
        <v>Não</v>
      </c>
      <c r="G1488" s="8" t="str">
        <f>VLOOKUP(A1488,Planilha1!A:Y,22,FALSE)</f>
        <v>Sim</v>
      </c>
      <c r="H1488" s="8" t="str">
        <f>VLOOKUP(A1488,Planilha1!A:Y,23,FALSE)</f>
        <v>Sim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Não</v>
      </c>
      <c r="F1489" s="8" t="str">
        <f>VLOOKUP(A1489,Planilha1!A:Y,21,FALSE)</f>
        <v>Não</v>
      </c>
      <c r="G1489" s="8" t="str">
        <f>VLOOKUP(A1489,Planilha1!A:Y,22,FALSE)</f>
        <v>Sim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Não</v>
      </c>
      <c r="F1490" s="8" t="str">
        <f>VLOOKUP(A1490,Planilha1!A:Y,21,FALSE)</f>
        <v>Sim</v>
      </c>
      <c r="G1490" s="8" t="str">
        <f>VLOOKUP(A1490,Planilha1!A:Y,22,FALSE)</f>
        <v>Não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Sim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Não</v>
      </c>
      <c r="F1491" s="8" t="str">
        <f>VLOOKUP(A1491,Planilha1!A:Y,21,FALSE)</f>
        <v>Não</v>
      </c>
      <c r="G1491" s="8" t="str">
        <f>VLOOKUP(A1491,Planilha1!A:Y,22,FALSE)</f>
        <v>Não</v>
      </c>
      <c r="H1491" s="8" t="str">
        <f>VLOOKUP(A1491,Planilha1!A:Y,23,FALSE)</f>
        <v>Sim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Não</v>
      </c>
      <c r="F1492" s="8" t="str">
        <f>VLOOKUP(A1492,Planilha1!A:Y,21,FALSE)</f>
        <v>Não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Não</v>
      </c>
      <c r="F1493" s="8" t="str">
        <f>VLOOKUP(A1493,Planilha1!A:Y,21,FALSE)</f>
        <v>Não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Não</v>
      </c>
      <c r="F1494" s="8" t="str">
        <f>VLOOKUP(A1494,Planilha1!A:Y,21,FALSE)</f>
        <v>Não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Não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Não</v>
      </c>
      <c r="F1496" s="8" t="str">
        <f>VLOOKUP(A1496,Planilha1!A:Y,21,FALSE)</f>
        <v>Não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Não</v>
      </c>
      <c r="F1497" s="8" t="str">
        <f>VLOOKUP(A1497,Planilha1!A:Y,21,FALSE)</f>
        <v>Não</v>
      </c>
      <c r="G1497" s="8" t="str">
        <f>VLOOKUP(A1497,Planilha1!A:Y,22,FALSE)</f>
        <v>Não</v>
      </c>
      <c r="H1497" s="8" t="str">
        <f>VLOOKUP(A1497,Planilha1!A:Y,23,FALSE)</f>
        <v>Sim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Não</v>
      </c>
      <c r="F1498" s="8" t="str">
        <f>VLOOKUP(A1498,Planilha1!A:Y,21,FALSE)</f>
        <v>Não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Não</v>
      </c>
      <c r="F1499" s="8" t="str">
        <f>VLOOKUP(A1499,Planilha1!A:Y,21,FALSE)</f>
        <v>Não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Não</v>
      </c>
      <c r="F1500" s="8" t="str">
        <f>VLOOKUP(A1500,Planilha1!A:Y,21,FALSE)</f>
        <v>Não</v>
      </c>
      <c r="G1500" s="8" t="str">
        <f>VLOOKUP(A1500,Planilha1!A:Y,22,FALSE)</f>
        <v>Não</v>
      </c>
      <c r="H1500" s="8" t="str">
        <f>VLOOKUP(A1500,Planilha1!A:Y,23,FALSE)</f>
        <v>Sim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Não</v>
      </c>
      <c r="F1501" s="8" t="str">
        <f>VLOOKUP(A1501,Planilha1!A:Y,21,FALSE)</f>
        <v>Não</v>
      </c>
      <c r="G1501" s="8" t="str">
        <f>VLOOKUP(A1501,Planilha1!A:Y,22,FALSE)</f>
        <v>Sim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Não</v>
      </c>
      <c r="F1502" s="8" t="str">
        <f>VLOOKUP(A1502,Planilha1!A:Y,21,FALSE)</f>
        <v>Não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Não</v>
      </c>
      <c r="F1503" s="8" t="str">
        <f>VLOOKUP(A1503,Planilha1!A:Y,21,FALSE)</f>
        <v>Não</v>
      </c>
      <c r="G1503" s="8" t="str">
        <f>VLOOKUP(A1503,Planilha1!A:Y,22,FALSE)</f>
        <v>Sim</v>
      </c>
      <c r="H1503" s="8" t="str">
        <f>VLOOKUP(A1503,Planilha1!A:Y,23,FALSE)</f>
        <v>Sim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Não</v>
      </c>
      <c r="F1504" s="8" t="str">
        <f>VLOOKUP(A1504,Planilha1!A:Y,21,FALSE)</f>
        <v>Não</v>
      </c>
      <c r="G1504" s="8" t="str">
        <f>VLOOKUP(A1504,Planilha1!A:Y,22,FALSE)</f>
        <v>Sim</v>
      </c>
      <c r="H1504" s="8" t="str">
        <f>VLOOKUP(A1504,Planilha1!A:Y,23,FALSE)</f>
        <v>Sim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Não</v>
      </c>
      <c r="G1505" s="8" t="str">
        <f>VLOOKUP(A1505,Planilha1!A:Y,22,FALSE)</f>
        <v>Sim</v>
      </c>
      <c r="H1505" s="8" t="str">
        <f>VLOOKUP(A1505,Planilha1!A:Y,23,FALSE)</f>
        <v>Sim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Não</v>
      </c>
      <c r="F1506" s="8" t="str">
        <f>VLOOKUP(A1506,Planilha1!A:Y,21,FALSE)</f>
        <v>Não</v>
      </c>
      <c r="G1506" s="8" t="str">
        <f>VLOOKUP(A1506,Planilha1!A:Y,22,FALSE)</f>
        <v>Sim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Não</v>
      </c>
      <c r="F1507" s="8" t="str">
        <f>VLOOKUP(A1507,Planilha1!A:Y,21,FALSE)</f>
        <v>Não</v>
      </c>
      <c r="G1507" s="8" t="str">
        <f>VLOOKUP(A1507,Planilha1!A:Y,22,FALSE)</f>
        <v>Sim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Não</v>
      </c>
      <c r="F1508" s="8" t="str">
        <f>VLOOKUP(A1508,Planilha1!A:Y,21,FALSE)</f>
        <v>Não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Não</v>
      </c>
      <c r="F1509" s="8" t="str">
        <f>VLOOKUP(A1509,Planilha1!A:Y,21,FALSE)</f>
        <v>Não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Não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Não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Não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Não</v>
      </c>
      <c r="F1513" s="8" t="str">
        <f>VLOOKUP(A1513,Planilha1!A:Y,21,FALSE)</f>
        <v>Não</v>
      </c>
      <c r="G1513" s="8" t="str">
        <f>VLOOKUP(A1513,Planilha1!A:Y,22,FALSE)</f>
        <v>Sim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Não</v>
      </c>
      <c r="F1514" s="8" t="str">
        <f>VLOOKUP(A1514,Planilha1!A:Y,21,FALSE)</f>
        <v>Não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Não</v>
      </c>
      <c r="F1515" s="8" t="str">
        <f>VLOOKUP(A1515,Planilha1!A:Y,21,FALSE)</f>
        <v>Não</v>
      </c>
      <c r="G1515" s="8" t="str">
        <f>VLOOKUP(A1515,Planilha1!A:Y,22,FALSE)</f>
        <v>Sim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Não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Não</v>
      </c>
      <c r="F1517" s="8" t="str">
        <f>VLOOKUP(A1517,Planilha1!A:Y,21,FALSE)</f>
        <v>Não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Não</v>
      </c>
      <c r="F1518" s="8" t="str">
        <f>VLOOKUP(A1518,Planilha1!A:Y,21,FALSE)</f>
        <v>Não</v>
      </c>
      <c r="G1518" s="8" t="str">
        <f>VLOOKUP(A1518,Planilha1!A:Y,22,FALSE)</f>
        <v>Sim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Não</v>
      </c>
      <c r="F1519" s="8" t="str">
        <f>VLOOKUP(A1519,Planilha1!A:Y,21,FALSE)</f>
        <v>Não</v>
      </c>
      <c r="G1519" s="8" t="str">
        <f>VLOOKUP(A1519,Planilha1!A:Y,22,FALSE)</f>
        <v>Não</v>
      </c>
      <c r="H1519" s="8" t="str">
        <f>VLOOKUP(A1519,Planilha1!A:Y,23,FALSE)</f>
        <v>Sim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Não</v>
      </c>
      <c r="F1520" s="8" t="str">
        <f>VLOOKUP(A1520,Planilha1!A:Y,21,FALSE)</f>
        <v>Não</v>
      </c>
      <c r="G1520" s="8" t="str">
        <f>VLOOKUP(A1520,Planilha1!A:Y,22,FALSE)</f>
        <v>Sim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Não</v>
      </c>
      <c r="F1521" s="8" t="str">
        <f>VLOOKUP(A1521,Planilha1!A:Y,21,FALSE)</f>
        <v>Não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Não</v>
      </c>
      <c r="F1522" s="8" t="str">
        <f>VLOOKUP(A1522,Planilha1!A:Y,21,FALSE)</f>
        <v>Não</v>
      </c>
      <c r="G1522" s="8" t="str">
        <f>VLOOKUP(A1522,Planilha1!A:Y,22,FALSE)</f>
        <v>Sim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Não</v>
      </c>
      <c r="F1523" s="8" t="str">
        <f>VLOOKUP(A1523,Planilha1!A:Y,21,FALSE)</f>
        <v>Sim</v>
      </c>
      <c r="G1523" s="8" t="str">
        <f>VLOOKUP(A1523,Planilha1!A:Y,22,FALSE)</f>
        <v>Sim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Sim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Não</v>
      </c>
      <c r="F1524" s="8" t="str">
        <f>VLOOKUP(A1524,Planilha1!A:Y,21,FALSE)</f>
        <v>Não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Não</v>
      </c>
      <c r="F1525" s="8" t="str">
        <f>VLOOKUP(A1525,Planilha1!A:Y,21,FALSE)</f>
        <v>Não</v>
      </c>
      <c r="G1525" s="8" t="str">
        <f>VLOOKUP(A1525,Planilha1!A:Y,22,FALSE)</f>
        <v>Sim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Não</v>
      </c>
      <c r="F1526" s="8" t="str">
        <f>VLOOKUP(A1526,Planilha1!A:Y,21,FALSE)</f>
        <v>Não</v>
      </c>
      <c r="G1526" s="8" t="str">
        <f>VLOOKUP(A1526,Planilha1!A:Y,22,FALSE)</f>
        <v>Sim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Não</v>
      </c>
      <c r="F1527" s="8" t="str">
        <f>VLOOKUP(A1527,Planilha1!A:Y,21,FALSE)</f>
        <v>Não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Não</v>
      </c>
      <c r="F1528" s="8" t="str">
        <f>VLOOKUP(A1528,Planilha1!A:Y,21,FALSE)</f>
        <v>Não</v>
      </c>
      <c r="G1528" s="8" t="str">
        <f>VLOOKUP(A1528,Planilha1!A:Y,22,FALSE)</f>
        <v>Não</v>
      </c>
      <c r="H1528" s="8" t="str">
        <f>VLOOKUP(A1528,Planilha1!A:Y,23,FALSE)</f>
        <v>Sim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Não</v>
      </c>
      <c r="G1529" s="8" t="str">
        <f>VLOOKUP(A1529,Planilha1!A:Y,22,FALSE)</f>
        <v>Não</v>
      </c>
      <c r="H1529" s="8" t="str">
        <f>VLOOKUP(A1529,Planilha1!A:Y,23,FALSE)</f>
        <v>Sim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Não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Não</v>
      </c>
      <c r="F1531" s="8" t="str">
        <f>VLOOKUP(A1531,Planilha1!A:Y,21,FALSE)</f>
        <v>Não</v>
      </c>
      <c r="G1531" s="8" t="str">
        <f>VLOOKUP(A1531,Planilha1!A:Y,22,FALSE)</f>
        <v>Sim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Não</v>
      </c>
      <c r="F1532" s="8" t="str">
        <f>VLOOKUP(A1532,Planilha1!A:Y,21,FALSE)</f>
        <v>Não</v>
      </c>
      <c r="G1532" s="8" t="str">
        <f>VLOOKUP(A1532,Planilha1!A:Y,22,FALSE)</f>
        <v>Sim</v>
      </c>
      <c r="H1532" s="8" t="str">
        <f>VLOOKUP(A1532,Planilha1!A:Y,23,FALSE)</f>
        <v>Sim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Não</v>
      </c>
      <c r="F1533" s="8" t="str">
        <f>VLOOKUP(A1533,Planilha1!A:Y,21,FALSE)</f>
        <v>Não</v>
      </c>
      <c r="G1533" s="8" t="str">
        <f>VLOOKUP(A1533,Planilha1!A:Y,22,FALSE)</f>
        <v>Sim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Não</v>
      </c>
      <c r="F1534" s="8" t="str">
        <f>VLOOKUP(A1534,Planilha1!A:Y,21,FALSE)</f>
        <v>Não</v>
      </c>
      <c r="G1534" s="8" t="str">
        <f>VLOOKUP(A1534,Planilha1!A:Y,22,FALSE)</f>
        <v>Sim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Não</v>
      </c>
      <c r="F1535" s="8" t="str">
        <f>VLOOKUP(A1535,Planilha1!A:Y,21,FALSE)</f>
        <v>Não</v>
      </c>
      <c r="G1535" s="8" t="str">
        <f>VLOOKUP(A1535,Planilha1!A:Y,22,FALSE)</f>
        <v>Sim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Não</v>
      </c>
      <c r="G1536" s="8" t="str">
        <f>VLOOKUP(A1536,Planilha1!A:Y,22,FALSE)</f>
        <v>Sim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Não</v>
      </c>
      <c r="F1537" s="8" t="str">
        <f>VLOOKUP(A1537,Planilha1!A:Y,21,FALSE)</f>
        <v>Não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Não</v>
      </c>
      <c r="F1538" s="8" t="str">
        <f>VLOOKUP(A1538,Planilha1!A:Y,21,FALSE)</f>
        <v>Não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Não</v>
      </c>
      <c r="F1539" s="8" t="str">
        <f>VLOOKUP(A1539,Planilha1!A:Y,21,FALSE)</f>
        <v>Não</v>
      </c>
      <c r="G1539" s="8" t="str">
        <f>VLOOKUP(A1539,Planilha1!A:Y,22,FALSE)</f>
        <v>Sim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Não</v>
      </c>
      <c r="F1540" s="8" t="str">
        <f>VLOOKUP(A1540,Planilha1!A:Y,21,FALSE)</f>
        <v>Não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Não</v>
      </c>
      <c r="F1541" s="8" t="str">
        <f>VLOOKUP(A1541,Planilha1!A:Y,21,FALSE)</f>
        <v>Não</v>
      </c>
      <c r="G1541" s="8" t="str">
        <f>VLOOKUP(A1541,Planilha1!A:Y,22,FALSE)</f>
        <v>Sim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Não</v>
      </c>
      <c r="F1542" s="8" t="str">
        <f>VLOOKUP(A1542,Planilha1!A:Y,21,FALSE)</f>
        <v>Não</v>
      </c>
      <c r="G1542" s="8" t="str">
        <f>VLOOKUP(A1542,Planilha1!A:Y,22,FALSE)</f>
        <v>Sim</v>
      </c>
      <c r="H1542" s="8" t="str">
        <f>VLOOKUP(A1542,Planilha1!A:Y,23,FALSE)</f>
        <v>Sim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Não</v>
      </c>
      <c r="F1543" s="8" t="str">
        <f>VLOOKUP(A1543,Planilha1!A:Y,21,FALSE)</f>
        <v>Não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Não</v>
      </c>
      <c r="F1544" s="8" t="str">
        <f>VLOOKUP(A1544,Planilha1!A:Y,21,FALSE)</f>
        <v>Não</v>
      </c>
      <c r="G1544" s="8" t="str">
        <f>VLOOKUP(A1544,Planilha1!A:Y,22,FALSE)</f>
        <v>Sim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Não</v>
      </c>
      <c r="F1545" s="8" t="str">
        <f>VLOOKUP(A1545,Planilha1!A:Y,21,FALSE)</f>
        <v>Não</v>
      </c>
      <c r="G1545" s="8" t="str">
        <f>VLOOKUP(A1545,Planilha1!A:Y,22,FALSE)</f>
        <v>Sim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Não</v>
      </c>
      <c r="F1546" s="8" t="str">
        <f>VLOOKUP(A1546,Planilha1!A:Y,21,FALSE)</f>
        <v>Não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Não</v>
      </c>
      <c r="F1547" s="8" t="str">
        <f>VLOOKUP(A1547,Planilha1!A:Y,21,FALSE)</f>
        <v>Não</v>
      </c>
      <c r="G1547" s="8" t="str">
        <f>VLOOKUP(A1547,Planilha1!A:Y,22,FALSE)</f>
        <v>Sim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Não</v>
      </c>
      <c r="F1548" s="8" t="str">
        <f>VLOOKUP(A1548,Planilha1!A:Y,21,FALSE)</f>
        <v>Não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Não</v>
      </c>
      <c r="F1549" s="8" t="str">
        <f>VLOOKUP(A1549,Planilha1!A:Y,21,FALSE)</f>
        <v>Não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Não</v>
      </c>
      <c r="F1550" s="8" t="str">
        <f>VLOOKUP(A1550,Planilha1!A:Y,21,FALSE)</f>
        <v>Não</v>
      </c>
      <c r="G1550" s="8" t="str">
        <f>VLOOKUP(A1550,Planilha1!A:Y,22,FALSE)</f>
        <v>Sim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Não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Não</v>
      </c>
      <c r="F1552" s="8" t="str">
        <f>VLOOKUP(A1552,Planilha1!A:Y,21,FALSE)</f>
        <v>Não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Não</v>
      </c>
      <c r="F1553" s="8" t="str">
        <f>VLOOKUP(A1553,Planilha1!A:Y,21,FALSE)</f>
        <v>Não</v>
      </c>
      <c r="G1553" s="8" t="str">
        <f>VLOOKUP(A1553,Planilha1!A:Y,22,FALSE)</f>
        <v>Sim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Não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Não</v>
      </c>
      <c r="F1555" s="8" t="str">
        <f>VLOOKUP(A1555,Planilha1!A:Y,21,FALSE)</f>
        <v>Não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Não</v>
      </c>
      <c r="F1556" s="8" t="str">
        <f>VLOOKUP(A1556,Planilha1!A:Y,21,FALSE)</f>
        <v>Sim</v>
      </c>
      <c r="G1556" s="8" t="str">
        <f>VLOOKUP(A1556,Planilha1!A:Y,22,FALSE)</f>
        <v>Não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Sim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Não</v>
      </c>
      <c r="F1557" s="8" t="str">
        <f>VLOOKUP(A1557,Planilha1!A:Y,21,FALSE)</f>
        <v>Não</v>
      </c>
      <c r="G1557" s="8" t="str">
        <f>VLOOKUP(A1557,Planilha1!A:Y,22,FALSE)</f>
        <v>Sim</v>
      </c>
      <c r="H1557" s="8" t="str">
        <f>VLOOKUP(A1557,Planilha1!A:Y,23,FALSE)</f>
        <v>Sim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Não</v>
      </c>
      <c r="F1558" s="8" t="str">
        <f>VLOOKUP(A1558,Planilha1!A:Y,21,FALSE)</f>
        <v>Não</v>
      </c>
      <c r="G1558" s="8" t="str">
        <f>VLOOKUP(A1558,Planilha1!A:Y,22,FALSE)</f>
        <v>Não</v>
      </c>
      <c r="H1558" s="8" t="str">
        <f>VLOOKUP(A1558,Planilha1!A:Y,23,FALSE)</f>
        <v>Sim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Não</v>
      </c>
      <c r="F1559" s="8" t="str">
        <f>VLOOKUP(A1559,Planilha1!A:Y,21,FALSE)</f>
        <v>Não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Não</v>
      </c>
      <c r="F1560" s="8" t="str">
        <f>VLOOKUP(A1560,Planilha1!A:Y,21,FALSE)</f>
        <v>Não</v>
      </c>
      <c r="G1560" s="8" t="str">
        <f>VLOOKUP(A1560,Planilha1!A:Y,22,FALSE)</f>
        <v>Sim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Não</v>
      </c>
      <c r="F1561" s="8" t="str">
        <f>VLOOKUP(A1561,Planilha1!A:Y,21,FALSE)</f>
        <v>Não</v>
      </c>
      <c r="G1561" s="8" t="str">
        <f>VLOOKUP(A1561,Planilha1!A:Y,22,FALSE)</f>
        <v>Sim</v>
      </c>
      <c r="H1561" s="8" t="str">
        <f>VLOOKUP(A1561,Planilha1!A:Y,23,FALSE)</f>
        <v>Sim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Não</v>
      </c>
      <c r="G1562" s="8" t="str">
        <f>VLOOKUP(A1562,Planilha1!A:Y,22,FALSE)</f>
        <v>Sim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Não</v>
      </c>
      <c r="F1563" s="8" t="str">
        <f>VLOOKUP(A1563,Planilha1!A:Y,21,FALSE)</f>
        <v>Não</v>
      </c>
      <c r="G1563" s="8" t="str">
        <f>VLOOKUP(A1563,Planilha1!A:Y,22,FALSE)</f>
        <v>Sim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Não</v>
      </c>
      <c r="F1564" s="8" t="str">
        <f>VLOOKUP(A1564,Planilha1!A:Y,21,FALSE)</f>
        <v>Não</v>
      </c>
      <c r="G1564" s="8" t="str">
        <f>VLOOKUP(A1564,Planilha1!A:Y,22,FALSE)</f>
        <v>Sim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Não</v>
      </c>
      <c r="F1565" s="8" t="str">
        <f>VLOOKUP(A1565,Planilha1!A:Y,21,FALSE)</f>
        <v>Não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Não</v>
      </c>
      <c r="G1566" s="8" t="str">
        <f>VLOOKUP(A1566,Planilha1!A:Y,22,FALSE)</f>
        <v>Sim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Não</v>
      </c>
      <c r="F1567" s="8" t="str">
        <f>VLOOKUP(A1567,Planilha1!A:Y,21,FALSE)</f>
        <v>Não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Não</v>
      </c>
      <c r="F1568" s="8" t="str">
        <f>VLOOKUP(A1568,Planilha1!A:Y,21,FALSE)</f>
        <v>Não</v>
      </c>
      <c r="G1568" s="8" t="str">
        <f>VLOOKUP(A1568,Planilha1!A:Y,22,FALSE)</f>
        <v>Sim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Não</v>
      </c>
      <c r="F1569" s="8" t="str">
        <f>VLOOKUP(A1569,Planilha1!A:Y,21,FALSE)</f>
        <v>Não</v>
      </c>
      <c r="G1569" s="8" t="str">
        <f>VLOOKUP(A1569,Planilha1!A:Y,22,FALSE)</f>
        <v>Sim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Não</v>
      </c>
      <c r="F1570" s="8" t="str">
        <f>VLOOKUP(A1570,Planilha1!A:Y,21,FALSE)</f>
        <v>Não</v>
      </c>
      <c r="G1570" s="8" t="str">
        <f>VLOOKUP(A1570,Planilha1!A:Y,22,FALSE)</f>
        <v>Sim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Não</v>
      </c>
      <c r="F1571" s="8" t="str">
        <f>VLOOKUP(A1571,Planilha1!A:Y,21,FALSE)</f>
        <v>Não</v>
      </c>
      <c r="G1571" s="8" t="str">
        <f>VLOOKUP(A1571,Planilha1!A:Y,22,FALSE)</f>
        <v>Sim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Não</v>
      </c>
      <c r="F1572" s="8" t="str">
        <f>VLOOKUP(A1572,Planilha1!A:Y,21,FALSE)</f>
        <v>Não</v>
      </c>
      <c r="G1572" s="8" t="str">
        <f>VLOOKUP(A1572,Planilha1!A:Y,22,FALSE)</f>
        <v>Sim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Não</v>
      </c>
      <c r="F1573" s="8" t="str">
        <f>VLOOKUP(A1573,Planilha1!A:Y,21,FALSE)</f>
        <v>Não</v>
      </c>
      <c r="G1573" s="8" t="str">
        <f>VLOOKUP(A1573,Planilha1!A:Y,22,FALSE)</f>
        <v>Sim</v>
      </c>
      <c r="H1573" s="8" t="str">
        <f>VLOOKUP(A1573,Planilha1!A:Y,23,FALSE)</f>
        <v>Sim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Não</v>
      </c>
      <c r="F1574" s="8" t="str">
        <f>VLOOKUP(A1574,Planilha1!A:Y,21,FALSE)</f>
        <v>Não</v>
      </c>
      <c r="G1574" s="8" t="str">
        <f>VLOOKUP(A1574,Planilha1!A:Y,22,FALSE)</f>
        <v>Sim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Não</v>
      </c>
      <c r="F1575" s="8" t="str">
        <f>VLOOKUP(A1575,Planilha1!A:Y,21,FALSE)</f>
        <v>Não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Não</v>
      </c>
      <c r="F1576" s="8" t="str">
        <f>VLOOKUP(A1576,Planilha1!A:Y,21,FALSE)</f>
        <v>Não</v>
      </c>
      <c r="G1576" s="8" t="str">
        <f>VLOOKUP(A1576,Planilha1!A:Y,22,FALSE)</f>
        <v>Sim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Não</v>
      </c>
      <c r="F1577" s="8" t="str">
        <f>VLOOKUP(A1577,Planilha1!A:Y,21,FALSE)</f>
        <v>Não</v>
      </c>
      <c r="G1577" s="8" t="str">
        <f>VLOOKUP(A1577,Planilha1!A:Y,22,FALSE)</f>
        <v>Sim</v>
      </c>
      <c r="H1577" s="8" t="str">
        <f>VLOOKUP(A1577,Planilha1!A:Y,23,FALSE)</f>
        <v>Não</v>
      </c>
      <c r="I1577" s="8" t="str">
        <f>VLOOKUP(A1577,Planilha1!A:Y,24,FALSE)</f>
        <v>Sim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Não</v>
      </c>
      <c r="F1578" s="8" t="str">
        <f>VLOOKUP(A1578,Planilha1!A:Y,21,FALSE)</f>
        <v>Não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Não</v>
      </c>
      <c r="F1579" s="8" t="str">
        <f>VLOOKUP(A1579,Planilha1!A:Y,21,FALSE)</f>
        <v>Não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Não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Não</v>
      </c>
      <c r="F1581" s="8" t="str">
        <f>VLOOKUP(A1581,Planilha1!A:Y,21,FALSE)</f>
        <v>Não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Não</v>
      </c>
      <c r="F1582" s="8" t="str">
        <f>VLOOKUP(A1582,Planilha1!A:Y,21,FALSE)</f>
        <v>Não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Não</v>
      </c>
      <c r="F1583" s="8" t="str">
        <f>VLOOKUP(A1583,Planilha1!A:Y,21,FALSE)</f>
        <v>Não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Não</v>
      </c>
      <c r="F1584" s="8" t="str">
        <f>VLOOKUP(A1584,Planilha1!A:Y,21,FALSE)</f>
        <v>Não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Não</v>
      </c>
      <c r="G1585" s="8" t="str">
        <f>VLOOKUP(A1585,Planilha1!A:Y,22,FALSE)</f>
        <v>Não</v>
      </c>
      <c r="H1585" s="8" t="str">
        <f>VLOOKUP(A1585,Planilha1!A:Y,23,FALSE)</f>
        <v>Sim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Não</v>
      </c>
      <c r="F1586" s="8" t="str">
        <f>VLOOKUP(A1586,Planilha1!A:Y,21,FALSE)</f>
        <v>Não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Não</v>
      </c>
      <c r="F1587" s="8" t="str">
        <f>VLOOKUP(A1587,Planilha1!A:Y,21,FALSE)</f>
        <v>Não</v>
      </c>
      <c r="G1587" s="8" t="str">
        <f>VLOOKUP(A1587,Planilha1!A:Y,22,FALSE)</f>
        <v>Sim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Não</v>
      </c>
      <c r="F1588" s="8" t="str">
        <f>VLOOKUP(A1588,Planilha1!A:Y,21,FALSE)</f>
        <v>Não</v>
      </c>
      <c r="G1588" s="8" t="str">
        <f>VLOOKUP(A1588,Planilha1!A:Y,22,FALSE)</f>
        <v>Sim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Não</v>
      </c>
      <c r="F1589" s="8" t="str">
        <f>VLOOKUP(A1589,Planilha1!A:Y,21,FALSE)</f>
        <v>Não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Não</v>
      </c>
      <c r="F1590" s="8" t="str">
        <f>VLOOKUP(A1590,Planilha1!A:Y,21,FALSE)</f>
        <v>Não</v>
      </c>
      <c r="G1590" s="8" t="str">
        <f>VLOOKUP(A1590,Planilha1!A:Y,22,FALSE)</f>
        <v>Sim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Não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Não</v>
      </c>
      <c r="F1592" s="8" t="str">
        <f>VLOOKUP(A1592,Planilha1!A:Y,21,FALSE)</f>
        <v>Não</v>
      </c>
      <c r="G1592" s="8" t="str">
        <f>VLOOKUP(A1592,Planilha1!A:Y,22,FALSE)</f>
        <v>Sim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Não</v>
      </c>
      <c r="F1593" s="8" t="str">
        <f>VLOOKUP(A1593,Planilha1!A:Y,21,FALSE)</f>
        <v>Não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Não</v>
      </c>
      <c r="F1594" s="8" t="str">
        <f>VLOOKUP(A1594,Planilha1!A:Y,21,FALSE)</f>
        <v>Não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Não</v>
      </c>
      <c r="F1595" s="8" t="str">
        <f>VLOOKUP(A1595,Planilha1!A:Y,21,FALSE)</f>
        <v>Não</v>
      </c>
      <c r="G1595" s="8" t="str">
        <f>VLOOKUP(A1595,Planilha1!A:Y,22,FALSE)</f>
        <v>Sim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Não</v>
      </c>
      <c r="F1596" s="8" t="str">
        <f>VLOOKUP(A1596,Planilha1!A:Y,21,FALSE)</f>
        <v>Não</v>
      </c>
      <c r="G1596" s="8" t="str">
        <f>VLOOKUP(A1596,Planilha1!A:Y,22,FALSE)</f>
        <v>Sim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Não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Não</v>
      </c>
      <c r="F1598" s="8" t="str">
        <f>VLOOKUP(A1598,Planilha1!A:Y,21,FALSE)</f>
        <v>Não</v>
      </c>
      <c r="G1598" s="8" t="str">
        <f>VLOOKUP(A1598,Planilha1!A:Y,22,FALSE)</f>
        <v>Sim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Não</v>
      </c>
      <c r="F1599" s="8" t="str">
        <f>VLOOKUP(A1599,Planilha1!A:Y,21,FALSE)</f>
        <v>Não</v>
      </c>
      <c r="G1599" s="8" t="str">
        <f>VLOOKUP(A1599,Planilha1!A:Y,22,FALSE)</f>
        <v>Sim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Não</v>
      </c>
      <c r="F1600" s="8" t="str">
        <f>VLOOKUP(A1600,Planilha1!A:Y,21,FALSE)</f>
        <v>Não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Não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Não</v>
      </c>
      <c r="F1602" s="8" t="str">
        <f>VLOOKUP(A1602,Planilha1!A:Y,21,FALSE)</f>
        <v>Não</v>
      </c>
      <c r="G1602" s="8" t="str">
        <f>VLOOKUP(A1602,Planilha1!A:Y,22,FALSE)</f>
        <v>Sim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Não</v>
      </c>
      <c r="F1603" s="8" t="str">
        <f>VLOOKUP(A1603,Planilha1!A:Y,21,FALSE)</f>
        <v>Não</v>
      </c>
      <c r="G1603" s="8" t="str">
        <f>VLOOKUP(A1603,Planilha1!A:Y,22,FALSE)</f>
        <v>Sim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Não</v>
      </c>
      <c r="F1604" s="8" t="str">
        <f>VLOOKUP(A1604,Planilha1!A:Y,21,FALSE)</f>
        <v>Não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Não</v>
      </c>
      <c r="F1605" s="8" t="str">
        <f>VLOOKUP(A1605,Planilha1!A:Y,21,FALSE)</f>
        <v>Não</v>
      </c>
      <c r="G1605" s="8" t="str">
        <f>VLOOKUP(A1605,Planilha1!A:Y,22,FALSE)</f>
        <v>Sim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Não</v>
      </c>
      <c r="F1606" s="8" t="str">
        <f>VLOOKUP(A1606,Planilha1!A:Y,21,FALSE)</f>
        <v>Não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Não</v>
      </c>
      <c r="F1607" s="8" t="str">
        <f>VLOOKUP(A1607,Planilha1!A:Y,21,FALSE)</f>
        <v>Não</v>
      </c>
      <c r="G1607" s="8" t="str">
        <f>VLOOKUP(A1607,Planilha1!A:Y,22,FALSE)</f>
        <v>Sim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Não</v>
      </c>
      <c r="F1608" s="8" t="str">
        <f>VLOOKUP(A1608,Planilha1!A:Y,21,FALSE)</f>
        <v>Não</v>
      </c>
      <c r="G1608" s="8" t="str">
        <f>VLOOKUP(A1608,Planilha1!A:Y,22,FALSE)</f>
        <v>Sim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Não</v>
      </c>
      <c r="F1609" s="8" t="str">
        <f>VLOOKUP(A1609,Planilha1!A:Y,21,FALSE)</f>
        <v>Não</v>
      </c>
      <c r="G1609" s="8" t="str">
        <f>VLOOKUP(A1609,Planilha1!A:Y,22,FALSE)</f>
        <v>Sim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Não</v>
      </c>
      <c r="F1610" s="8" t="str">
        <f>VLOOKUP(A1610,Planilha1!A:Y,21,FALSE)</f>
        <v>Não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Não</v>
      </c>
      <c r="F1611" s="8" t="str">
        <f>VLOOKUP(A1611,Planilha1!A:Y,21,FALSE)</f>
        <v>Não</v>
      </c>
      <c r="G1611" s="8" t="str">
        <f>VLOOKUP(A1611,Planilha1!A:Y,22,FALSE)</f>
        <v>Sim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Não</v>
      </c>
      <c r="F1613" s="8" t="str">
        <f>VLOOKUP(A1613,Planilha1!A:Y,21,FALSE)</f>
        <v>Não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Não</v>
      </c>
      <c r="F1614" s="8" t="str">
        <f>VLOOKUP(A1614,Planilha1!A:Y,21,FALSE)</f>
        <v>Não</v>
      </c>
      <c r="G1614" s="8" t="str">
        <f>VLOOKUP(A1614,Planilha1!A:Y,22,FALSE)</f>
        <v>Sim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Não</v>
      </c>
      <c r="F1615" s="8" t="str">
        <f>VLOOKUP(A1615,Planilha1!A:Y,21,FALSE)</f>
        <v>Não</v>
      </c>
      <c r="G1615" s="8" t="str">
        <f>VLOOKUP(A1615,Planilha1!A:Y,22,FALSE)</f>
        <v>Sim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Não</v>
      </c>
      <c r="G1616" s="8" t="str">
        <f>VLOOKUP(A1616,Planilha1!A:Y,22,FALSE)</f>
        <v>Não</v>
      </c>
      <c r="H1616" s="8" t="str">
        <f>VLOOKUP(A1616,Planilha1!A:Y,23,FALSE)</f>
        <v>Sim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Não</v>
      </c>
      <c r="F1617" s="8" t="str">
        <f>VLOOKUP(A1617,Planilha1!A:Y,21,FALSE)</f>
        <v>Não</v>
      </c>
      <c r="G1617" s="8" t="str">
        <f>VLOOKUP(A1617,Planilha1!A:Y,22,FALSE)</f>
        <v>Sim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Não</v>
      </c>
      <c r="F1618" s="8" t="str">
        <f>VLOOKUP(A1618,Planilha1!A:Y,21,FALSE)</f>
        <v>Não</v>
      </c>
      <c r="G1618" s="8" t="str">
        <f>VLOOKUP(A1618,Planilha1!A:Y,22,FALSE)</f>
        <v>Sim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Não</v>
      </c>
      <c r="F1619" s="8" t="str">
        <f>VLOOKUP(A1619,Planilha1!A:Y,21,FALSE)</f>
        <v>Não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Não</v>
      </c>
      <c r="F1620" s="8" t="str">
        <f>VLOOKUP(A1620,Planilha1!A:Y,21,FALSE)</f>
        <v>Não</v>
      </c>
      <c r="G1620" s="8" t="str">
        <f>VLOOKUP(A1620,Planilha1!A:Y,22,FALSE)</f>
        <v>Não</v>
      </c>
      <c r="H1620" s="8" t="str">
        <f>VLOOKUP(A1620,Planilha1!A:Y,23,FALSE)</f>
        <v>Sim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Não</v>
      </c>
      <c r="F1621" s="8" t="str">
        <f>VLOOKUP(A1621,Planilha1!A:Y,21,FALSE)</f>
        <v>Não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Não</v>
      </c>
      <c r="G1622" s="8" t="str">
        <f>VLOOKUP(A1622,Planilha1!A:Y,22,FALSE)</f>
        <v>Não</v>
      </c>
      <c r="H1622" s="8" t="str">
        <f>VLOOKUP(A1622,Planilha1!A:Y,23,FALSE)</f>
        <v>Sim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Não</v>
      </c>
      <c r="F1623" s="8" t="str">
        <f>VLOOKUP(A1623,Planilha1!A:Y,21,FALSE)</f>
        <v>Não</v>
      </c>
      <c r="G1623" s="8" t="str">
        <f>VLOOKUP(A1623,Planilha1!A:Y,22,FALSE)</f>
        <v>Sim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Não</v>
      </c>
      <c r="F1624" s="8" t="str">
        <f>VLOOKUP(A1624,Planilha1!A:Y,21,FALSE)</f>
        <v>Não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Não</v>
      </c>
      <c r="F1625" s="8" t="str">
        <f>VLOOKUP(A1625,Planilha1!A:Y,21,FALSE)</f>
        <v>Não</v>
      </c>
      <c r="G1625" s="8" t="str">
        <f>VLOOKUP(A1625,Planilha1!A:Y,22,FALSE)</f>
        <v>Sim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Não</v>
      </c>
      <c r="F1626" s="8" t="str">
        <f>VLOOKUP(A1626,Planilha1!A:Y,21,FALSE)</f>
        <v>Não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Não</v>
      </c>
      <c r="F1627" s="8" t="str">
        <f>VLOOKUP(A1627,Planilha1!A:Y,21,FALSE)</f>
        <v>Não</v>
      </c>
      <c r="G1627" s="8" t="str">
        <f>VLOOKUP(A1627,Planilha1!A:Y,22,FALSE)</f>
        <v>Sim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Não</v>
      </c>
      <c r="F1628" s="8" t="str">
        <f>VLOOKUP(A1628,Planilha1!A:Y,21,FALSE)</f>
        <v>Não</v>
      </c>
      <c r="G1628" s="8" t="str">
        <f>VLOOKUP(A1628,Planilha1!A:Y,22,FALSE)</f>
        <v>Sim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Não</v>
      </c>
      <c r="F1629" s="8" t="str">
        <f>VLOOKUP(A1629,Planilha1!A:Y,21,FALSE)</f>
        <v>Não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Não</v>
      </c>
      <c r="F1630" s="8" t="str">
        <f>VLOOKUP(A1630,Planilha1!A:Y,21,FALSE)</f>
        <v>Não</v>
      </c>
      <c r="G1630" s="8" t="str">
        <f>VLOOKUP(A1630,Planilha1!A:Y,22,FALSE)</f>
        <v>Sim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Não</v>
      </c>
      <c r="F1631" s="8" t="str">
        <f>VLOOKUP(A1631,Planilha1!A:Y,21,FALSE)</f>
        <v>Não</v>
      </c>
      <c r="G1631" s="8" t="str">
        <f>VLOOKUP(A1631,Planilha1!A:Y,22,FALSE)</f>
        <v>Sim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Não</v>
      </c>
      <c r="F1632" s="8" t="str">
        <f>VLOOKUP(A1632,Planilha1!A:Y,21,FALSE)</f>
        <v>Não</v>
      </c>
      <c r="G1632" s="8" t="str">
        <f>VLOOKUP(A1632,Planilha1!A:Y,22,FALSE)</f>
        <v>Não</v>
      </c>
      <c r="H1632" s="8" t="str">
        <f>VLOOKUP(A1632,Planilha1!A:Y,23,FALSE)</f>
        <v>Sim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Não</v>
      </c>
      <c r="F1633" s="8" t="str">
        <f>VLOOKUP(A1633,Planilha1!A:Y,21,FALSE)</f>
        <v>Não</v>
      </c>
      <c r="G1633" s="8" t="str">
        <f>VLOOKUP(A1633,Planilha1!A:Y,22,FALSE)</f>
        <v>Sim</v>
      </c>
      <c r="H1633" s="8" t="str">
        <f>VLOOKUP(A1633,Planilha1!A:Y,23,FALSE)</f>
        <v>Sim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Não</v>
      </c>
      <c r="F1634" s="8" t="str">
        <f>VLOOKUP(A1634,Planilha1!A:Y,21,FALSE)</f>
        <v>Não</v>
      </c>
      <c r="G1634" s="8" t="str">
        <f>VLOOKUP(A1634,Planilha1!A:Y,22,FALSE)</f>
        <v>Não</v>
      </c>
      <c r="H1634" s="8" t="str">
        <f>VLOOKUP(A1634,Planilha1!A:Y,23,FALSE)</f>
        <v>Sim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Não</v>
      </c>
      <c r="F1635" s="8" t="str">
        <f>VLOOKUP(A1635,Planilha1!A:Y,21,FALSE)</f>
        <v>Não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Não</v>
      </c>
      <c r="F1636" s="8" t="str">
        <f>VLOOKUP(A1636,Planilha1!A:Y,21,FALSE)</f>
        <v>Não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Não</v>
      </c>
      <c r="F1637" s="8" t="str">
        <f>VLOOKUP(A1637,Planilha1!A:Y,21,FALSE)</f>
        <v>Não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Não</v>
      </c>
      <c r="F1638" s="8" t="str">
        <f>VLOOKUP(A1638,Planilha1!A:Y,21,FALSE)</f>
        <v>Não</v>
      </c>
      <c r="G1638" s="8" t="str">
        <f>VLOOKUP(A1638,Planilha1!A:Y,22,FALSE)</f>
        <v>Não</v>
      </c>
      <c r="H1638" s="8" t="str">
        <f>VLOOKUP(A1638,Planilha1!A:Y,23,FALSE)</f>
        <v>Sim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Não</v>
      </c>
      <c r="G1639" s="8" t="str">
        <f>VLOOKUP(A1639,Planilha1!A:Y,22,FALSE)</f>
        <v>Sim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Não</v>
      </c>
      <c r="F1640" s="8" t="str">
        <f>VLOOKUP(A1640,Planilha1!A:Y,21,FALSE)</f>
        <v>Não</v>
      </c>
      <c r="G1640" s="8" t="str">
        <f>VLOOKUP(A1640,Planilha1!A:Y,22,FALSE)</f>
        <v>Sim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Não</v>
      </c>
      <c r="F1641" s="8" t="str">
        <f>VLOOKUP(A1641,Planilha1!A:Y,21,FALSE)</f>
        <v>Não</v>
      </c>
      <c r="G1641" s="8" t="str">
        <f>VLOOKUP(A1641,Planilha1!A:Y,22,FALSE)</f>
        <v>Sim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Não</v>
      </c>
      <c r="F1642" s="8" t="str">
        <f>VLOOKUP(A1642,Planilha1!A:Y,21,FALSE)</f>
        <v>Não</v>
      </c>
      <c r="G1642" s="8" t="str">
        <f>VLOOKUP(A1642,Planilha1!A:Y,22,FALSE)</f>
        <v>Sim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Não</v>
      </c>
      <c r="F1643" s="8" t="str">
        <f>VLOOKUP(A1643,Planilha1!A:Y,21,FALSE)</f>
        <v>Não</v>
      </c>
      <c r="G1643" s="8" t="str">
        <f>VLOOKUP(A1643,Planilha1!A:Y,22,FALSE)</f>
        <v>Sim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Não</v>
      </c>
      <c r="F1644" s="8" t="str">
        <f>VLOOKUP(A1644,Planilha1!A:Y,21,FALSE)</f>
        <v>Não</v>
      </c>
      <c r="G1644" s="8" t="str">
        <f>VLOOKUP(A1644,Planilha1!A:Y,22,FALSE)</f>
        <v>Sim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Não</v>
      </c>
      <c r="F1645" s="8" t="str">
        <f>VLOOKUP(A1645,Planilha1!A:Y,21,FALSE)</f>
        <v>Não</v>
      </c>
      <c r="G1645" s="8" t="str">
        <f>VLOOKUP(A1645,Planilha1!A:Y,22,FALSE)</f>
        <v>Sim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Não</v>
      </c>
      <c r="F1646" s="8" t="str">
        <f>VLOOKUP(A1646,Planilha1!A:Y,21,FALSE)</f>
        <v>Não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Não</v>
      </c>
      <c r="F1647" s="8" t="str">
        <f>VLOOKUP(A1647,Planilha1!A:Y,21,FALSE)</f>
        <v>Não</v>
      </c>
      <c r="G1647" s="8" t="str">
        <f>VLOOKUP(A1647,Planilha1!A:Y,22,FALSE)</f>
        <v>Não</v>
      </c>
      <c r="H1647" s="8" t="str">
        <f>VLOOKUP(A1647,Planilha1!A:Y,23,FALSE)</f>
        <v>Sim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Não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Não</v>
      </c>
      <c r="F1649" s="8" t="str">
        <f>VLOOKUP(A1649,Planilha1!A:Y,21,FALSE)</f>
        <v>Não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Não</v>
      </c>
      <c r="F1650" s="8" t="str">
        <f>VLOOKUP(A1650,Planilha1!A:Y,21,FALSE)</f>
        <v>Não</v>
      </c>
      <c r="G1650" s="8" t="str">
        <f>VLOOKUP(A1650,Planilha1!A:Y,22,FALSE)</f>
        <v>Sim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Não</v>
      </c>
      <c r="F1651" s="8" t="str">
        <f>VLOOKUP(A1651,Planilha1!A:Y,21,FALSE)</f>
        <v>Não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Não</v>
      </c>
      <c r="F1652" s="8" t="str">
        <f>VLOOKUP(A1652,Planilha1!A:Y,21,FALSE)</f>
        <v>Não</v>
      </c>
      <c r="G1652" s="8" t="str">
        <f>VLOOKUP(A1652,Planilha1!A:Y,22,FALSE)</f>
        <v>Sim</v>
      </c>
      <c r="H1652" s="8" t="str">
        <f>VLOOKUP(A1652,Planilha1!A:Y,23,FALSE)</f>
        <v>Sim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Não</v>
      </c>
      <c r="F1653" s="8" t="str">
        <f>VLOOKUP(A1653,Planilha1!A:Y,21,FALSE)</f>
        <v>Não</v>
      </c>
      <c r="G1653" s="8" t="str">
        <f>VLOOKUP(A1653,Planilha1!A:Y,22,FALSE)</f>
        <v>Sim</v>
      </c>
      <c r="H1653" s="8" t="str">
        <f>VLOOKUP(A1653,Planilha1!A:Y,23,FALSE)</f>
        <v>Sim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Não</v>
      </c>
      <c r="F1654" s="8" t="str">
        <f>VLOOKUP(A1654,Planilha1!A:Y,21,FALSE)</f>
        <v>Não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Não</v>
      </c>
      <c r="F1655" s="8" t="str">
        <f>VLOOKUP(A1655,Planilha1!A:Y,21,FALSE)</f>
        <v>Não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Não</v>
      </c>
      <c r="F1656" s="8" t="str">
        <f>VLOOKUP(A1656,Planilha1!A:Y,21,FALSE)</f>
        <v>Não</v>
      </c>
      <c r="G1656" s="8" t="str">
        <f>VLOOKUP(A1656,Planilha1!A:Y,22,FALSE)</f>
        <v>Sim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Não</v>
      </c>
      <c r="F1657" s="8" t="str">
        <f>VLOOKUP(A1657,Planilha1!A:Y,21,FALSE)</f>
        <v>Não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Não</v>
      </c>
      <c r="F1658" s="8" t="str">
        <f>VLOOKUP(A1658,Planilha1!A:Y,21,FALSE)</f>
        <v>Não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Não</v>
      </c>
      <c r="F1659" s="8" t="str">
        <f>VLOOKUP(A1659,Planilha1!A:Y,21,FALSE)</f>
        <v>Não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Não</v>
      </c>
      <c r="F1660" s="8" t="str">
        <f>VLOOKUP(A1660,Planilha1!A:Y,21,FALSE)</f>
        <v>Não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Não</v>
      </c>
      <c r="F1661" s="8" t="str">
        <f>VLOOKUP(A1661,Planilha1!A:Y,21,FALSE)</f>
        <v>Não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Não</v>
      </c>
      <c r="F1662" s="8" t="str">
        <f>VLOOKUP(A1662,Planilha1!A:Y,21,FALSE)</f>
        <v>Não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Não</v>
      </c>
      <c r="F1663" s="8" t="str">
        <f>VLOOKUP(A1663,Planilha1!A:Y,21,FALSE)</f>
        <v>Não</v>
      </c>
      <c r="G1663" s="8" t="str">
        <f>VLOOKUP(A1663,Planilha1!A:Y,22,FALSE)</f>
        <v>Sim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Não</v>
      </c>
      <c r="F1664" s="8" t="str">
        <f>VLOOKUP(A1664,Planilha1!A:Y,21,FALSE)</f>
        <v>Não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Não</v>
      </c>
      <c r="F1665" s="8" t="str">
        <f>VLOOKUP(A1665,Planilha1!A:Y,21,FALSE)</f>
        <v>Não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Não</v>
      </c>
      <c r="F1666" s="8" t="str">
        <f>VLOOKUP(A1666,Planilha1!A:Y,21,FALSE)</f>
        <v>Não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Não</v>
      </c>
      <c r="F1667" s="8" t="str">
        <f>VLOOKUP(A1667,Planilha1!A:Y,21,FALSE)</f>
        <v>Sim</v>
      </c>
      <c r="G1667" s="8" t="str">
        <f>VLOOKUP(A1667,Planilha1!A:Y,22,FALSE)</f>
        <v>Sim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Sim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Não</v>
      </c>
      <c r="F1668" s="8" t="str">
        <f>VLOOKUP(A1668,Planilha1!A:Y,21,FALSE)</f>
        <v>Não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Não</v>
      </c>
      <c r="F1669" s="8" t="str">
        <f>VLOOKUP(A1669,Planilha1!A:Y,21,FALSE)</f>
        <v>Não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Não</v>
      </c>
      <c r="F1670" s="8" t="str">
        <f>VLOOKUP(A1670,Planilha1!A:Y,21,FALSE)</f>
        <v>Não</v>
      </c>
      <c r="G1670" s="8" t="str">
        <f>VLOOKUP(A1670,Planilha1!A:Y,22,FALSE)</f>
        <v>Sim</v>
      </c>
      <c r="H1670" s="8" t="str">
        <f>VLOOKUP(A1670,Planilha1!A:Y,23,FALSE)</f>
        <v>Não</v>
      </c>
      <c r="I1670" s="8" t="str">
        <f>VLOOKUP(A1670,Planilha1!A:Y,24,FALSE)</f>
        <v>Sim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Não</v>
      </c>
      <c r="F1671" s="8" t="str">
        <f>VLOOKUP(A1671,Planilha1!A:Y,21,FALSE)</f>
        <v>Não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Não</v>
      </c>
      <c r="F1672" s="8" t="str">
        <f>VLOOKUP(A1672,Planilha1!A:Y,21,FALSE)</f>
        <v>Não</v>
      </c>
      <c r="G1672" s="8" t="str">
        <f>VLOOKUP(A1672,Planilha1!A:Y,22,FALSE)</f>
        <v>Não</v>
      </c>
      <c r="H1672" s="8" t="str">
        <f>VLOOKUP(A1672,Planilha1!A:Y,23,FALSE)</f>
        <v>Sim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Não</v>
      </c>
      <c r="F1673" s="8" t="str">
        <f>VLOOKUP(A1673,Planilha1!A:Y,21,FALSE)</f>
        <v>Não</v>
      </c>
      <c r="G1673" s="8" t="str">
        <f>VLOOKUP(A1673,Planilha1!A:Y,22,FALSE)</f>
        <v>Sim</v>
      </c>
      <c r="H1673" s="8" t="str">
        <f>VLOOKUP(A1673,Planilha1!A:Y,23,FALSE)</f>
        <v>Sim</v>
      </c>
      <c r="I1673" s="8" t="str">
        <f>VLOOKUP(A1673,Planilha1!A:Y,24,FALSE)</f>
        <v>Sim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Não</v>
      </c>
      <c r="F1674" s="8" t="str">
        <f>VLOOKUP(A1674,Planilha1!A:Y,21,FALSE)</f>
        <v>Não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Não</v>
      </c>
      <c r="F1675" s="8" t="str">
        <f>VLOOKUP(A1675,Planilha1!A:Y,21,FALSE)</f>
        <v>Não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Não</v>
      </c>
      <c r="F1676" s="8" t="str">
        <f>VLOOKUP(A1676,Planilha1!A:Y,21,FALSE)</f>
        <v>Não</v>
      </c>
      <c r="G1676" s="8" t="str">
        <f>VLOOKUP(A1676,Planilha1!A:Y,22,FALSE)</f>
        <v>Sim</v>
      </c>
      <c r="H1676" s="8" t="str">
        <f>VLOOKUP(A1676,Planilha1!A:Y,23,FALSE)</f>
        <v>Sim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Não</v>
      </c>
      <c r="F1677" s="8" t="str">
        <f>VLOOKUP(A1677,Planilha1!A:Y,21,FALSE)</f>
        <v>Não</v>
      </c>
      <c r="G1677" s="8" t="str">
        <f>VLOOKUP(A1677,Planilha1!A:Y,22,FALSE)</f>
        <v>Sim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Não</v>
      </c>
      <c r="F1678" s="8" t="str">
        <f>VLOOKUP(A1678,Planilha1!A:Y,21,FALSE)</f>
        <v>Não</v>
      </c>
      <c r="G1678" s="8" t="str">
        <f>VLOOKUP(A1678,Planilha1!A:Y,22,FALSE)</f>
        <v>Sim</v>
      </c>
      <c r="H1678" s="8" t="str">
        <f>VLOOKUP(A1678,Planilha1!A:Y,23,FALSE)</f>
        <v>Sim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Não</v>
      </c>
      <c r="F1679" s="8" t="str">
        <f>VLOOKUP(A1679,Planilha1!A:Y,21,FALSE)</f>
        <v>Não</v>
      </c>
      <c r="G1679" s="8" t="str">
        <f>VLOOKUP(A1679,Planilha1!A:Y,22,FALSE)</f>
        <v>Sim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Não</v>
      </c>
      <c r="F1680" s="8" t="str">
        <f>VLOOKUP(A1680,Planilha1!A:Y,21,FALSE)</f>
        <v>Não</v>
      </c>
      <c r="G1680" s="8" t="str">
        <f>VLOOKUP(A1680,Planilha1!A:Y,22,FALSE)</f>
        <v>Sim</v>
      </c>
      <c r="H1680" s="8" t="str">
        <f>VLOOKUP(A1680,Planilha1!A:Y,23,FALSE)</f>
        <v>Não</v>
      </c>
      <c r="I1680" s="8" t="str">
        <f>VLOOKUP(A1680,Planilha1!A:Y,24,FALSE)</f>
        <v>Sim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Não</v>
      </c>
      <c r="F1681" s="8" t="str">
        <f>VLOOKUP(A1681,Planilha1!A:Y,21,FALSE)</f>
        <v>Não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Não</v>
      </c>
      <c r="F1682" s="8" t="str">
        <f>VLOOKUP(A1682,Planilha1!A:Y,21,FALSE)</f>
        <v>Não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Não</v>
      </c>
      <c r="F1683" s="8" t="str">
        <f>VLOOKUP(A1683,Planilha1!A:Y,21,FALSE)</f>
        <v>Não</v>
      </c>
      <c r="G1683" s="8" t="str">
        <f>VLOOKUP(A1683,Planilha1!A:Y,22,FALSE)</f>
        <v>Sim</v>
      </c>
      <c r="H1683" s="8" t="str">
        <f>VLOOKUP(A1683,Planilha1!A:Y,23,FALSE)</f>
        <v>Sim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Não</v>
      </c>
      <c r="F1684" s="8" t="str">
        <f>VLOOKUP(A1684,Planilha1!A:Y,21,FALSE)</f>
        <v>Não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Não</v>
      </c>
      <c r="F1685" s="8" t="str">
        <f>VLOOKUP(A1685,Planilha1!A:Y,21,FALSE)</f>
        <v>Não</v>
      </c>
      <c r="G1685" s="8" t="str">
        <f>VLOOKUP(A1685,Planilha1!A:Y,22,FALSE)</f>
        <v>Sim</v>
      </c>
      <c r="H1685" s="8" t="str">
        <f>VLOOKUP(A1685,Planilha1!A:Y,23,FALSE)</f>
        <v>Sim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Não</v>
      </c>
      <c r="F1686" s="8" t="str">
        <f>VLOOKUP(A1686,Planilha1!A:Y,21,FALSE)</f>
        <v>Não</v>
      </c>
      <c r="G1686" s="8" t="str">
        <f>VLOOKUP(A1686,Planilha1!A:Y,22,FALSE)</f>
        <v>Sim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Não</v>
      </c>
      <c r="F1687" s="8" t="str">
        <f>VLOOKUP(A1687,Planilha1!A:Y,21,FALSE)</f>
        <v>Não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Não</v>
      </c>
      <c r="F1688" s="8" t="str">
        <f>VLOOKUP(A1688,Planilha1!A:Y,21,FALSE)</f>
        <v>Não</v>
      </c>
      <c r="G1688" s="8" t="str">
        <f>VLOOKUP(A1688,Planilha1!A:Y,22,FALSE)</f>
        <v>Sim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Não</v>
      </c>
      <c r="F1689" s="8" t="str">
        <f>VLOOKUP(A1689,Planilha1!A:Y,21,FALSE)</f>
        <v>Não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Sim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Não</v>
      </c>
      <c r="F1690" s="8" t="str">
        <f>VLOOKUP(A1690,Planilha1!A:Y,21,FALSE)</f>
        <v>Não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Não</v>
      </c>
      <c r="F1691" s="8" t="str">
        <f>VLOOKUP(A1691,Planilha1!A:Y,21,FALSE)</f>
        <v>Não</v>
      </c>
      <c r="G1691" s="8" t="str">
        <f>VLOOKUP(A1691,Planilha1!A:Y,22,FALSE)</f>
        <v>Sim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Não</v>
      </c>
      <c r="F1692" s="8" t="str">
        <f>VLOOKUP(A1692,Planilha1!A:Y,21,FALSE)</f>
        <v>Não</v>
      </c>
      <c r="G1692" s="8" t="str">
        <f>VLOOKUP(A1692,Planilha1!A:Y,22,FALSE)</f>
        <v>Sim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Não</v>
      </c>
      <c r="F1693" s="8" t="str">
        <f>VLOOKUP(A1693,Planilha1!A:Y,21,FALSE)</f>
        <v>Não</v>
      </c>
      <c r="G1693" s="8" t="str">
        <f>VLOOKUP(A1693,Planilha1!A:Y,22,FALSE)</f>
        <v>Não</v>
      </c>
      <c r="H1693" s="8" t="str">
        <f>VLOOKUP(A1693,Planilha1!A:Y,23,FALSE)</f>
        <v>Sim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Não</v>
      </c>
      <c r="F1694" s="8" t="str">
        <f>VLOOKUP(A1694,Planilha1!A:Y,21,FALSE)</f>
        <v>Não</v>
      </c>
      <c r="G1694" s="8" t="str">
        <f>VLOOKUP(A1694,Planilha1!A:Y,22,FALSE)</f>
        <v>Sim</v>
      </c>
      <c r="H1694" s="8" t="str">
        <f>VLOOKUP(A1694,Planilha1!A:Y,23,FALSE)</f>
        <v>Não</v>
      </c>
      <c r="I1694" s="8" t="str">
        <f>VLOOKUP(A1694,Planilha1!A:Y,24,FALSE)</f>
        <v>Sim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Não</v>
      </c>
      <c r="F1695" s="8" t="str">
        <f>VLOOKUP(A1695,Planilha1!A:Y,21,FALSE)</f>
        <v>Não</v>
      </c>
      <c r="G1695" s="8" t="str">
        <f>VLOOKUP(A1695,Planilha1!A:Y,22,FALSE)</f>
        <v>Não</v>
      </c>
      <c r="H1695" s="8" t="str">
        <f>VLOOKUP(A1695,Planilha1!A:Y,23,FALSE)</f>
        <v>Sim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Não</v>
      </c>
      <c r="F1696" s="8" t="str">
        <f>VLOOKUP(A1696,Planilha1!A:Y,21,FALSE)</f>
        <v>Não</v>
      </c>
      <c r="G1696" s="8" t="str">
        <f>VLOOKUP(A1696,Planilha1!A:Y,22,FALSE)</f>
        <v>Não</v>
      </c>
      <c r="H1696" s="8" t="str">
        <f>VLOOKUP(A1696,Planilha1!A:Y,23,FALSE)</f>
        <v>Sim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Não</v>
      </c>
      <c r="F1697" s="8" t="str">
        <f>VLOOKUP(A1697,Planilha1!A:Y,21,FALSE)</f>
        <v>Não</v>
      </c>
      <c r="G1697" s="8" t="str">
        <f>VLOOKUP(A1697,Planilha1!A:Y,22,FALSE)</f>
        <v>Não</v>
      </c>
      <c r="H1697" s="8" t="str">
        <f>VLOOKUP(A1697,Planilha1!A:Y,23,FALSE)</f>
        <v>Sim</v>
      </c>
      <c r="I1697" s="8" t="str">
        <f>VLOOKUP(A1697,Planilha1!A:Y,24,FALSE)</f>
        <v>Sim</v>
      </c>
      <c r="J1697" s="8" t="str">
        <f>VLOOKUP(A1697,Planilha1!A:Y,25,FALSE)</f>
        <v>Sim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Não</v>
      </c>
      <c r="F1698" s="8" t="str">
        <f>VLOOKUP(A1698,Planilha1!A:Y,21,FALSE)</f>
        <v>Não</v>
      </c>
      <c r="G1698" s="8" t="str">
        <f>VLOOKUP(A1698,Planilha1!A:Y,22,FALSE)</f>
        <v>Sim</v>
      </c>
      <c r="H1698" s="8" t="str">
        <f>VLOOKUP(A1698,Planilha1!A:Y,23,FALSE)</f>
        <v>Não</v>
      </c>
      <c r="I1698" s="8" t="str">
        <f>VLOOKUP(A1698,Planilha1!A:Y,24,FALSE)</f>
        <v>Sim</v>
      </c>
      <c r="J1698" s="8" t="str">
        <f>VLOOKUP(A1698,Planilha1!A:Y,25,FALSE)</f>
        <v>Sim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Não</v>
      </c>
      <c r="F1699" s="8" t="str">
        <f>VLOOKUP(A1699,Planilha1!A:Y,21,FALSE)</f>
        <v>Não</v>
      </c>
      <c r="G1699" s="8" t="str">
        <f>VLOOKUP(A1699,Planilha1!A:Y,22,FALSE)</f>
        <v>Não</v>
      </c>
      <c r="H1699" s="8" t="str">
        <f>VLOOKUP(A1699,Planilha1!A:Y,23,FALSE)</f>
        <v>Sim</v>
      </c>
      <c r="I1699" s="8" t="str">
        <f>VLOOKUP(A1699,Planilha1!A:Y,24,FALSE)</f>
        <v>Sim</v>
      </c>
      <c r="J1699" s="8" t="str">
        <f>VLOOKUP(A1699,Planilha1!A:Y,25,FALSE)</f>
        <v>Sim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Não</v>
      </c>
      <c r="F1700" s="8" t="str">
        <f>VLOOKUP(A1700,Planilha1!A:Y,21,FALSE)</f>
        <v>Não</v>
      </c>
      <c r="G1700" s="8" t="str">
        <f>VLOOKUP(A1700,Planilha1!A:Y,22,FALSE)</f>
        <v>Não</v>
      </c>
      <c r="H1700" s="8" t="str">
        <f>VLOOKUP(A1700,Planilha1!A:Y,23,FALSE)</f>
        <v>Sim</v>
      </c>
      <c r="I1700" s="8" t="str">
        <f>VLOOKUP(A1700,Planilha1!A:Y,24,FALSE)</f>
        <v>Sim</v>
      </c>
      <c r="J1700" s="8" t="str">
        <f>VLOOKUP(A1700,Planilha1!A:Y,25,FALSE)</f>
        <v>Sim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Não</v>
      </c>
      <c r="F1701" s="8" t="str">
        <f>VLOOKUP(A1701,Planilha1!A:Y,21,FALSE)</f>
        <v>Não</v>
      </c>
      <c r="G1701" s="8" t="str">
        <f>VLOOKUP(A1701,Planilha1!A:Y,22,FALSE)</f>
        <v>Sim</v>
      </c>
      <c r="H1701" s="8" t="str">
        <f>VLOOKUP(A1701,Planilha1!A:Y,23,FALSE)</f>
        <v>Sim</v>
      </c>
      <c r="I1701" s="8" t="str">
        <f>VLOOKUP(A1701,Planilha1!A:Y,24,FALSE)</f>
        <v>Sim</v>
      </c>
      <c r="J1701" s="8" t="str">
        <f>VLOOKUP(A1701,Planilha1!A:Y,25,FALSE)</f>
        <v>Sim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Não</v>
      </c>
      <c r="F1702" s="8" t="str">
        <f>VLOOKUP(A1702,Planilha1!A:Y,21,FALSE)</f>
        <v>Não</v>
      </c>
      <c r="G1702" s="8" t="str">
        <f>VLOOKUP(A1702,Planilha1!A:Y,22,FALSE)</f>
        <v>Sim</v>
      </c>
      <c r="H1702" s="8" t="str">
        <f>VLOOKUP(A1702,Planilha1!A:Y,23,FALSE)</f>
        <v>Sim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Não</v>
      </c>
      <c r="F1703" s="8" t="str">
        <f>VLOOKUP(A1703,Planilha1!A:Y,21,FALSE)</f>
        <v>Não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Não</v>
      </c>
      <c r="F1704" s="8" t="str">
        <f>VLOOKUP(A1704,Planilha1!A:Y,21,FALSE)</f>
        <v>Não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Não</v>
      </c>
      <c r="F1705" s="8" t="str">
        <f>VLOOKUP(A1705,Planilha1!A:Y,21,FALSE)</f>
        <v>Não</v>
      </c>
      <c r="G1705" s="8" t="str">
        <f>VLOOKUP(A1705,Planilha1!A:Y,22,FALSE)</f>
        <v>Sim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Não</v>
      </c>
      <c r="F1706" s="8" t="str">
        <f>VLOOKUP(A1706,Planilha1!A:Y,21,FALSE)</f>
        <v>Não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Não</v>
      </c>
      <c r="F1707" s="8" t="str">
        <f>VLOOKUP(A1707,Planilha1!A:Y,21,FALSE)</f>
        <v>Não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Não</v>
      </c>
      <c r="F1708" s="8" t="str">
        <f>VLOOKUP(A1708,Planilha1!A:Y,21,FALSE)</f>
        <v>Não</v>
      </c>
      <c r="G1708" s="8" t="str">
        <f>VLOOKUP(A1708,Planilha1!A:Y,22,FALSE)</f>
        <v>Sim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Não</v>
      </c>
      <c r="F1709" s="8" t="str">
        <f>VLOOKUP(A1709,Planilha1!A:Y,21,FALSE)</f>
        <v>Não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Não</v>
      </c>
      <c r="F1710" s="8" t="str">
        <f>VLOOKUP(A1710,Planilha1!A:Y,21,FALSE)</f>
        <v>Não</v>
      </c>
      <c r="G1710" s="8" t="str">
        <f>VLOOKUP(A1710,Planilha1!A:Y,22,FALSE)</f>
        <v>Sim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Não</v>
      </c>
      <c r="F1711" s="8" t="str">
        <f>VLOOKUP(A1711,Planilha1!A:Y,21,FALSE)</f>
        <v>Não</v>
      </c>
      <c r="G1711" s="8" t="str">
        <f>VLOOKUP(A1711,Planilha1!A:Y,22,FALSE)</f>
        <v>Sim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Não</v>
      </c>
      <c r="F1712" s="8" t="str">
        <f>VLOOKUP(A1712,Planilha1!A:Y,21,FALSE)</f>
        <v>Não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Não</v>
      </c>
      <c r="F1713" s="8" t="str">
        <f>VLOOKUP(A1713,Planilha1!A:Y,21,FALSE)</f>
        <v>Não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Não</v>
      </c>
      <c r="F1714" s="8" t="str">
        <f>VLOOKUP(A1714,Planilha1!A:Y,21,FALSE)</f>
        <v>Não</v>
      </c>
      <c r="G1714" s="8" t="str">
        <f>VLOOKUP(A1714,Planilha1!A:Y,22,FALSE)</f>
        <v>Não</v>
      </c>
      <c r="H1714" s="8" t="str">
        <f>VLOOKUP(A1714,Planilha1!A:Y,23,FALSE)</f>
        <v>Sim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Não</v>
      </c>
      <c r="F1715" s="8" t="str">
        <f>VLOOKUP(A1715,Planilha1!A:Y,21,FALSE)</f>
        <v>Não</v>
      </c>
      <c r="G1715" s="8" t="str">
        <f>VLOOKUP(A1715,Planilha1!A:Y,22,FALSE)</f>
        <v>Sim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Não</v>
      </c>
      <c r="F1716" s="8" t="str">
        <f>VLOOKUP(A1716,Planilha1!A:Y,21,FALSE)</f>
        <v>Não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Não</v>
      </c>
      <c r="F1717" s="8" t="str">
        <f>VLOOKUP(A1717,Planilha1!A:Y,21,FALSE)</f>
        <v>Não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Não</v>
      </c>
      <c r="F1718" s="8" t="str">
        <f>VLOOKUP(A1718,Planilha1!A:Y,21,FALSE)</f>
        <v>Não</v>
      </c>
      <c r="G1718" s="8" t="str">
        <f>VLOOKUP(A1718,Planilha1!A:Y,22,FALSE)</f>
        <v>Sim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Não</v>
      </c>
      <c r="F1719" s="8" t="str">
        <f>VLOOKUP(A1719,Planilha1!A:Y,21,FALSE)</f>
        <v>Não</v>
      </c>
      <c r="G1719" s="8" t="str">
        <f>VLOOKUP(A1719,Planilha1!A:Y,22,FALSE)</f>
        <v>Sim</v>
      </c>
      <c r="H1719" s="8" t="str">
        <f>VLOOKUP(A1719,Planilha1!A:Y,23,FALSE)</f>
        <v>Sim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Não</v>
      </c>
      <c r="F1720" s="8" t="str">
        <f>VLOOKUP(A1720,Planilha1!A:Y,21,FALSE)</f>
        <v>Não</v>
      </c>
      <c r="G1720" s="8" t="str">
        <f>VLOOKUP(A1720,Planilha1!A:Y,22,FALSE)</f>
        <v>Sim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Não</v>
      </c>
      <c r="F1721" s="8" t="str">
        <f>VLOOKUP(A1721,Planilha1!A:Y,21,FALSE)</f>
        <v>Não</v>
      </c>
      <c r="G1721" s="8" t="str">
        <f>VLOOKUP(A1721,Planilha1!A:Y,22,FALSE)</f>
        <v>Não</v>
      </c>
      <c r="H1721" s="8" t="str">
        <f>VLOOKUP(A1721,Planilha1!A:Y,23,FALSE)</f>
        <v>Sim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Não</v>
      </c>
      <c r="F1722" s="8" t="str">
        <f>VLOOKUP(A1722,Planilha1!A:Y,21,FALSE)</f>
        <v>Não</v>
      </c>
      <c r="G1722" s="8" t="str">
        <f>VLOOKUP(A1722,Planilha1!A:Y,22,FALSE)</f>
        <v>Sim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Não</v>
      </c>
      <c r="F1723" s="8" t="str">
        <f>VLOOKUP(A1723,Planilha1!A:Y,21,FALSE)</f>
        <v>Não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Não</v>
      </c>
      <c r="F1724" s="8" t="str">
        <f>VLOOKUP(A1724,Planilha1!A:Y,21,FALSE)</f>
        <v>Não</v>
      </c>
      <c r="G1724" s="8" t="str">
        <f>VLOOKUP(A1724,Planilha1!A:Y,22,FALSE)</f>
        <v>Sim</v>
      </c>
      <c r="H1724" s="8" t="str">
        <f>VLOOKUP(A1724,Planilha1!A:Y,23,FALSE)</f>
        <v>Sim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Não</v>
      </c>
      <c r="F1725" s="8" t="str">
        <f>VLOOKUP(A1725,Planilha1!A:Y,21,FALSE)</f>
        <v>Não</v>
      </c>
      <c r="G1725" s="8" t="str">
        <f>VLOOKUP(A1725,Planilha1!A:Y,22,FALSE)</f>
        <v>Não</v>
      </c>
      <c r="H1725" s="8" t="str">
        <f>VLOOKUP(A1725,Planilha1!A:Y,23,FALSE)</f>
        <v>Sim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Não</v>
      </c>
      <c r="F1727" s="8" t="str">
        <f>VLOOKUP(A1727,Planilha1!A:Y,21,FALSE)</f>
        <v>Não</v>
      </c>
      <c r="G1727" s="8" t="str">
        <f>VLOOKUP(A1727,Planilha1!A:Y,22,FALSE)</f>
        <v>Sim</v>
      </c>
      <c r="H1727" s="8" t="str">
        <f>VLOOKUP(A1727,Planilha1!A:Y,23,FALSE)</f>
        <v>Sim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Não</v>
      </c>
      <c r="F1728" s="8" t="str">
        <f>VLOOKUP(A1728,Planilha1!A:Y,21,FALSE)</f>
        <v>Não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Não</v>
      </c>
      <c r="F1729" s="8" t="str">
        <f>VLOOKUP(A1729,Planilha1!A:Y,21,FALSE)</f>
        <v>Não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Não</v>
      </c>
      <c r="F1730" s="8" t="str">
        <f>VLOOKUP(A1730,Planilha1!A:Y,21,FALSE)</f>
        <v>Não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Não</v>
      </c>
      <c r="F1731" s="8" t="str">
        <f>VLOOKUP(A1731,Planilha1!A:Y,21,FALSE)</f>
        <v>Não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Não</v>
      </c>
      <c r="F1732" s="8" t="str">
        <f>VLOOKUP(A1732,Planilha1!A:Y,21,FALSE)</f>
        <v>Não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Não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Não</v>
      </c>
      <c r="G1734" s="8" t="str">
        <f>VLOOKUP(A1734,Planilha1!A:Y,22,FALSE)</f>
        <v>Sim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Não</v>
      </c>
      <c r="F1735" s="8" t="str">
        <f>VLOOKUP(A1735,Planilha1!A:Y,21,FALSE)</f>
        <v>Não</v>
      </c>
      <c r="G1735" s="8" t="str">
        <f>VLOOKUP(A1735,Planilha1!A:Y,22,FALSE)</f>
        <v>Sim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Não</v>
      </c>
      <c r="F1736" s="8" t="str">
        <f>VLOOKUP(A1736,Planilha1!A:Y,21,FALSE)</f>
        <v>Sim</v>
      </c>
      <c r="G1736" s="8" t="str">
        <f>VLOOKUP(A1736,Planilha1!A:Y,22,FALSE)</f>
        <v>Não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Sim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Não</v>
      </c>
      <c r="F1737" s="8" t="str">
        <f>VLOOKUP(A1737,Planilha1!A:Y,21,FALSE)</f>
        <v>Não</v>
      </c>
      <c r="G1737" s="8" t="str">
        <f>VLOOKUP(A1737,Planilha1!A:Y,22,FALSE)</f>
        <v>Sim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Não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Não</v>
      </c>
      <c r="F1739" s="8" t="str">
        <f>VLOOKUP(A1739,Planilha1!A:Y,21,FALSE)</f>
        <v>Não</v>
      </c>
      <c r="G1739" s="8" t="str">
        <f>VLOOKUP(A1739,Planilha1!A:Y,22,FALSE)</f>
        <v>Sim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Não</v>
      </c>
      <c r="F1740" s="8" t="str">
        <f>VLOOKUP(A1740,Planilha1!A:Y,21,FALSE)</f>
        <v>Não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Não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Não</v>
      </c>
      <c r="F1742" s="8" t="str">
        <f>VLOOKUP(A1742,Planilha1!A:Y,21,FALSE)</f>
        <v>Não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Não</v>
      </c>
      <c r="F1743" s="8" t="str">
        <f>VLOOKUP(A1743,Planilha1!A:Y,21,FALSE)</f>
        <v>Não</v>
      </c>
      <c r="G1743" s="8" t="str">
        <f>VLOOKUP(A1743,Planilha1!A:Y,22,FALSE)</f>
        <v>Sim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Não</v>
      </c>
      <c r="F1744" s="8" t="str">
        <f>VLOOKUP(A1744,Planilha1!A:Y,21,FALSE)</f>
        <v>Não</v>
      </c>
      <c r="G1744" s="8" t="str">
        <f>VLOOKUP(A1744,Planilha1!A:Y,22,FALSE)</f>
        <v>Sim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Não</v>
      </c>
      <c r="F1745" s="8" t="str">
        <f>VLOOKUP(A1745,Planilha1!A:Y,21,FALSE)</f>
        <v>Não</v>
      </c>
      <c r="G1745" s="8" t="str">
        <f>VLOOKUP(A1745,Planilha1!A:Y,22,FALSE)</f>
        <v>Sim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Não</v>
      </c>
      <c r="F1746" s="8" t="str">
        <f>VLOOKUP(A1746,Planilha1!A:Y,21,FALSE)</f>
        <v>Não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Não</v>
      </c>
      <c r="F1747" s="8" t="str">
        <f>VLOOKUP(A1747,Planilha1!A:Y,21,FALSE)</f>
        <v>Não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Sim</v>
      </c>
      <c r="J1747" s="8" t="str">
        <f>VLOOKUP(A1747,Planilha1!A:Y,25,FALSE)</f>
        <v>Sim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Não</v>
      </c>
      <c r="F1748" s="8" t="str">
        <f>VLOOKUP(A1748,Planilha1!A:Y,21,FALSE)</f>
        <v>Não</v>
      </c>
      <c r="G1748" s="8" t="str">
        <f>VLOOKUP(A1748,Planilha1!A:Y,22,FALSE)</f>
        <v>Não</v>
      </c>
      <c r="H1748" s="8" t="str">
        <f>VLOOKUP(A1748,Planilha1!A:Y,23,FALSE)</f>
        <v>Sim</v>
      </c>
      <c r="I1748" s="8" t="str">
        <f>VLOOKUP(A1748,Planilha1!A:Y,24,FALSE)</f>
        <v>Sim</v>
      </c>
      <c r="J1748" s="8" t="str">
        <f>VLOOKUP(A1748,Planilha1!A:Y,25,FALSE)</f>
        <v>Sim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Sim</v>
      </c>
      <c r="F1749" s="8" t="str">
        <f>VLOOKUP(A1749,Planilha1!A:Y,21,FALSE)</f>
        <v>Não</v>
      </c>
      <c r="G1749" s="8" t="str">
        <f>VLOOKUP(A1749,Planilha1!A:Y,22,FALSE)</f>
        <v>Sim</v>
      </c>
      <c r="H1749" s="8" t="str">
        <f>VLOOKUP(A1749,Planilha1!A:Y,23,FALSE)</f>
        <v>Sim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Não</v>
      </c>
      <c r="G1750" s="8" t="str">
        <f>VLOOKUP(A1750,Planilha1!A:Y,22,FALSE)</f>
        <v>Não</v>
      </c>
      <c r="H1750" s="8" t="str">
        <f>VLOOKUP(A1750,Planilha1!A:Y,23,FALSE)</f>
        <v>Sim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Não</v>
      </c>
      <c r="F1752" s="8" t="str">
        <f>VLOOKUP(A1752,Planilha1!A:Y,21,FALSE)</f>
        <v>Não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Não</v>
      </c>
      <c r="F1753" s="8" t="str">
        <f>VLOOKUP(A1753,Planilha1!A:Y,21,FALSE)</f>
        <v>Não</v>
      </c>
      <c r="G1753" s="8" t="str">
        <f>VLOOKUP(A1753,Planilha1!A:Y,22,FALSE)</f>
        <v>Sim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Não</v>
      </c>
      <c r="F1754" s="8" t="str">
        <f>VLOOKUP(A1754,Planilha1!A:Y,21,FALSE)</f>
        <v>Não</v>
      </c>
      <c r="G1754" s="8" t="str">
        <f>VLOOKUP(A1754,Planilha1!A:Y,22,FALSE)</f>
        <v>Sim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Não</v>
      </c>
      <c r="F1755" s="8" t="str">
        <f>VLOOKUP(A1755,Planilha1!A:Y,21,FALSE)</f>
        <v>Não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Não</v>
      </c>
      <c r="F1756" s="8" t="str">
        <f>VLOOKUP(A1756,Planilha1!A:Y,21,FALSE)</f>
        <v>Não</v>
      </c>
      <c r="G1756" s="8" t="str">
        <f>VLOOKUP(A1756,Planilha1!A:Y,22,FALSE)</f>
        <v>Não</v>
      </c>
      <c r="H1756" s="8" t="str">
        <f>VLOOKUP(A1756,Planilha1!A:Y,23,FALSE)</f>
        <v>Sim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Não</v>
      </c>
      <c r="F1757" s="8" t="str">
        <f>VLOOKUP(A1757,Planilha1!A:Y,21,FALSE)</f>
        <v>Não</v>
      </c>
      <c r="G1757" s="8" t="str">
        <f>VLOOKUP(A1757,Planilha1!A:Y,22,FALSE)</f>
        <v>Não</v>
      </c>
      <c r="H1757" s="8" t="str">
        <f>VLOOKUP(A1757,Planilha1!A:Y,23,FALSE)</f>
        <v>Sim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Não</v>
      </c>
      <c r="F1758" s="8" t="str">
        <f>VLOOKUP(A1758,Planilha1!A:Y,21,FALSE)</f>
        <v>Não</v>
      </c>
      <c r="G1758" s="8" t="str">
        <f>VLOOKUP(A1758,Planilha1!A:Y,22,FALSE)</f>
        <v>Não</v>
      </c>
      <c r="H1758" s="8" t="str">
        <f>VLOOKUP(A1758,Planilha1!A:Y,23,FALSE)</f>
        <v>Sim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Não</v>
      </c>
      <c r="F1759" s="8" t="str">
        <f>VLOOKUP(A1759,Planilha1!A:Y,21,FALSE)</f>
        <v>Não</v>
      </c>
      <c r="G1759" s="8" t="str">
        <f>VLOOKUP(A1759,Planilha1!A:Y,22,FALSE)</f>
        <v>Sim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Não</v>
      </c>
      <c r="F1760" s="8" t="str">
        <f>VLOOKUP(A1760,Planilha1!A:Y,21,FALSE)</f>
        <v>Não</v>
      </c>
      <c r="G1760" s="8" t="str">
        <f>VLOOKUP(A1760,Planilha1!A:Y,22,FALSE)</f>
        <v>Sim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Não</v>
      </c>
      <c r="F1761" s="8" t="str">
        <f>VLOOKUP(A1761,Planilha1!A:Y,21,FALSE)</f>
        <v>Não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Não</v>
      </c>
      <c r="F1762" s="8" t="str">
        <f>VLOOKUP(A1762,Planilha1!A:Y,21,FALSE)</f>
        <v>Não</v>
      </c>
      <c r="G1762" s="8" t="str">
        <f>VLOOKUP(A1762,Planilha1!A:Y,22,FALSE)</f>
        <v>Sim</v>
      </c>
      <c r="H1762" s="8" t="str">
        <f>VLOOKUP(A1762,Planilha1!A:Y,23,FALSE)</f>
        <v>Sim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Não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Não</v>
      </c>
      <c r="F1764" s="8" t="str">
        <f>VLOOKUP(A1764,Planilha1!A:Y,21,FALSE)</f>
        <v>Não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Não</v>
      </c>
      <c r="F1765" s="8" t="str">
        <f>VLOOKUP(A1765,Planilha1!A:Y,21,FALSE)</f>
        <v>Não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Não</v>
      </c>
      <c r="F1766" s="8" t="str">
        <f>VLOOKUP(A1766,Planilha1!A:Y,21,FALSE)</f>
        <v>Não</v>
      </c>
      <c r="G1766" s="8" t="str">
        <f>VLOOKUP(A1766,Planilha1!A:Y,22,FALSE)</f>
        <v>Sim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Não</v>
      </c>
      <c r="F1767" s="8" t="str">
        <f>VLOOKUP(A1767,Planilha1!A:Y,21,FALSE)</f>
        <v>Não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Não</v>
      </c>
      <c r="F1768" s="8" t="str">
        <f>VLOOKUP(A1768,Planilha1!A:Y,21,FALSE)</f>
        <v>Não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Não</v>
      </c>
      <c r="F1769" s="8" t="str">
        <f>VLOOKUP(A1769,Planilha1!A:Y,21,FALSE)</f>
        <v>Não</v>
      </c>
      <c r="G1769" s="8" t="str">
        <f>VLOOKUP(A1769,Planilha1!A:Y,22,FALSE)</f>
        <v>Não</v>
      </c>
      <c r="H1769" s="8" t="str">
        <f>VLOOKUP(A1769,Planilha1!A:Y,23,FALSE)</f>
        <v>Sim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Não</v>
      </c>
      <c r="F1770" s="8" t="str">
        <f>VLOOKUP(A1770,Planilha1!A:Y,21,FALSE)</f>
        <v>Não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Não</v>
      </c>
      <c r="F1771" s="8" t="str">
        <f>VLOOKUP(A1771,Planilha1!A:Y,21,FALSE)</f>
        <v>Não</v>
      </c>
      <c r="G1771" s="8" t="str">
        <f>VLOOKUP(A1771,Planilha1!A:Y,22,FALSE)</f>
        <v>Sim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Não</v>
      </c>
      <c r="F1772" s="8" t="str">
        <f>VLOOKUP(A1772,Planilha1!A:Y,21,FALSE)</f>
        <v>Não</v>
      </c>
      <c r="G1772" s="8" t="str">
        <f>VLOOKUP(A1772,Planilha1!A:Y,22,FALSE)</f>
        <v>Sim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Não</v>
      </c>
      <c r="F1773" s="8" t="str">
        <f>VLOOKUP(A1773,Planilha1!A:Y,21,FALSE)</f>
        <v>Não</v>
      </c>
      <c r="G1773" s="8" t="str">
        <f>VLOOKUP(A1773,Planilha1!A:Y,22,FALSE)</f>
        <v>Não</v>
      </c>
      <c r="H1773" s="8" t="str">
        <f>VLOOKUP(A1773,Planilha1!A:Y,23,FALSE)</f>
        <v>Sim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Não</v>
      </c>
      <c r="F1774" s="8" t="str">
        <f>VLOOKUP(A1774,Planilha1!A:Y,21,FALSE)</f>
        <v>Não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Não</v>
      </c>
      <c r="F1775" s="8" t="str">
        <f>VLOOKUP(A1775,Planilha1!A:Y,21,FALSE)</f>
        <v>Não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Não</v>
      </c>
      <c r="F1776" s="8" t="str">
        <f>VLOOKUP(A1776,Planilha1!A:Y,21,FALSE)</f>
        <v>Não</v>
      </c>
      <c r="G1776" s="8" t="str">
        <f>VLOOKUP(A1776,Planilha1!A:Y,22,FALSE)</f>
        <v>Sim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Não</v>
      </c>
      <c r="F1777" s="8" t="str">
        <f>VLOOKUP(A1777,Planilha1!A:Y,21,FALSE)</f>
        <v>Não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Não</v>
      </c>
      <c r="F1778" s="8" t="str">
        <f>VLOOKUP(A1778,Planilha1!A:Y,21,FALSE)</f>
        <v>Não</v>
      </c>
      <c r="G1778" s="8" t="str">
        <f>VLOOKUP(A1778,Planilha1!A:Y,22,FALSE)</f>
        <v>Não</v>
      </c>
      <c r="H1778" s="8" t="str">
        <f>VLOOKUP(A1778,Planilha1!A:Y,23,FALSE)</f>
        <v>Sim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Não</v>
      </c>
      <c r="F1779" s="8" t="str">
        <f>VLOOKUP(A1779,Planilha1!A:Y,21,FALSE)</f>
        <v>Não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Não</v>
      </c>
      <c r="F1780" s="8" t="str">
        <f>VLOOKUP(A1780,Planilha1!A:Y,21,FALSE)</f>
        <v>Não</v>
      </c>
      <c r="G1780" s="8" t="str">
        <f>VLOOKUP(A1780,Planilha1!A:Y,22,FALSE)</f>
        <v>Sim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Não</v>
      </c>
      <c r="F1781" s="8" t="str">
        <f>VLOOKUP(A1781,Planilha1!A:Y,21,FALSE)</f>
        <v>Não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Não</v>
      </c>
      <c r="F1782" s="8" t="str">
        <f>VLOOKUP(A1782,Planilha1!A:Y,21,FALSE)</f>
        <v>Não</v>
      </c>
      <c r="G1782" s="8" t="str">
        <f>VLOOKUP(A1782,Planilha1!A:Y,22,FALSE)</f>
        <v>Sim</v>
      </c>
      <c r="H1782" s="8" t="str">
        <f>VLOOKUP(A1782,Planilha1!A:Y,23,FALSE)</f>
        <v>Sim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Não</v>
      </c>
      <c r="F1783" s="8" t="str">
        <f>VLOOKUP(A1783,Planilha1!A:Y,21,FALSE)</f>
        <v>Não</v>
      </c>
      <c r="G1783" s="8" t="str">
        <f>VLOOKUP(A1783,Planilha1!A:Y,22,FALSE)</f>
        <v>Não</v>
      </c>
      <c r="H1783" s="8" t="str">
        <f>VLOOKUP(A1783,Planilha1!A:Y,23,FALSE)</f>
        <v>Sim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Não</v>
      </c>
      <c r="F1784" s="8" t="str">
        <f>VLOOKUP(A1784,Planilha1!A:Y,21,FALSE)</f>
        <v>Não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Não</v>
      </c>
      <c r="F1785" s="8" t="str">
        <f>VLOOKUP(A1785,Planilha1!A:Y,21,FALSE)</f>
        <v>Não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Não</v>
      </c>
      <c r="F1786" s="8" t="str">
        <f>VLOOKUP(A1786,Planilha1!A:Y,21,FALSE)</f>
        <v>Não</v>
      </c>
      <c r="G1786" s="8" t="str">
        <f>VLOOKUP(A1786,Planilha1!A:Y,22,FALSE)</f>
        <v>Não</v>
      </c>
      <c r="H1786" s="8" t="str">
        <f>VLOOKUP(A1786,Planilha1!A:Y,23,FALSE)</f>
        <v>Sim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Não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Não</v>
      </c>
      <c r="F1788" s="8" t="str">
        <f>VLOOKUP(A1788,Planilha1!A:Y,21,FALSE)</f>
        <v>Não</v>
      </c>
      <c r="G1788" s="8" t="str">
        <f>VLOOKUP(A1788,Planilha1!A:Y,22,FALSE)</f>
        <v>Não</v>
      </c>
      <c r="H1788" s="8" t="str">
        <f>VLOOKUP(A1788,Planilha1!A:Y,23,FALSE)</f>
        <v>Sim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Não</v>
      </c>
      <c r="G1789" s="8" t="str">
        <f>VLOOKUP(A1789,Planilha1!A:Y,22,FALSE)</f>
        <v>Não</v>
      </c>
      <c r="H1789" s="8" t="str">
        <f>VLOOKUP(A1789,Planilha1!A:Y,23,FALSE)</f>
        <v>Sim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Não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Não</v>
      </c>
      <c r="F1791" s="8" t="str">
        <f>VLOOKUP(A1791,Planilha1!A:Y,21,FALSE)</f>
        <v>Não</v>
      </c>
      <c r="G1791" s="8" t="str">
        <f>VLOOKUP(A1791,Planilha1!A:Y,22,FALSE)</f>
        <v>Sim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Não</v>
      </c>
      <c r="F1792" s="8" t="str">
        <f>VLOOKUP(A1792,Planilha1!A:Y,21,FALSE)</f>
        <v>Não</v>
      </c>
      <c r="G1792" s="8" t="str">
        <f>VLOOKUP(A1792,Planilha1!A:Y,22,FALSE)</f>
        <v>Sim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Não</v>
      </c>
      <c r="F1793" s="8" t="str">
        <f>VLOOKUP(A1793,Planilha1!A:Y,21,FALSE)</f>
        <v>Não</v>
      </c>
      <c r="G1793" s="8" t="str">
        <f>VLOOKUP(A1793,Planilha1!A:Y,22,FALSE)</f>
        <v>Sim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Não</v>
      </c>
      <c r="F1794" s="8" t="str">
        <f>VLOOKUP(A1794,Planilha1!A:Y,21,FALSE)</f>
        <v>Não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Não</v>
      </c>
      <c r="G1795" s="8" t="str">
        <f>VLOOKUP(A1795,Planilha1!A:Y,22,FALSE)</f>
        <v>Não</v>
      </c>
      <c r="H1795" s="8" t="str">
        <f>VLOOKUP(A1795,Planilha1!A:Y,23,FALSE)</f>
        <v>Sim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Não</v>
      </c>
      <c r="F1796" s="8" t="str">
        <f>VLOOKUP(A1796,Planilha1!A:Y,21,FALSE)</f>
        <v>Não</v>
      </c>
      <c r="G1796" s="8" t="str">
        <f>VLOOKUP(A1796,Planilha1!A:Y,22,FALSE)</f>
        <v>Sim</v>
      </c>
      <c r="H1796" s="8" t="str">
        <f>VLOOKUP(A1796,Planilha1!A:Y,23,FALSE)</f>
        <v>Sim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Não</v>
      </c>
      <c r="F1797" s="8" t="str">
        <f>VLOOKUP(A1797,Planilha1!A:Y,21,FALSE)</f>
        <v>Não</v>
      </c>
      <c r="G1797" s="8" t="str">
        <f>VLOOKUP(A1797,Planilha1!A:Y,22,FALSE)</f>
        <v>Sim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Não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Não</v>
      </c>
      <c r="F1799" s="8" t="str">
        <f>VLOOKUP(A1799,Planilha1!A:Y,21,FALSE)</f>
        <v>Não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Não</v>
      </c>
      <c r="F1800" s="8" t="str">
        <f>VLOOKUP(A1800,Planilha1!A:Y,21,FALSE)</f>
        <v>Não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Não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Sim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Não</v>
      </c>
      <c r="F1802" s="8" t="str">
        <f>VLOOKUP(A1802,Planilha1!A:Y,21,FALSE)</f>
        <v>Não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Não</v>
      </c>
      <c r="F1803" s="8" t="str">
        <f>VLOOKUP(A1803,Planilha1!A:Y,21,FALSE)</f>
        <v>Não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Não</v>
      </c>
      <c r="F1804" s="8" t="str">
        <f>VLOOKUP(A1804,Planilha1!A:Y,21,FALSE)</f>
        <v>Não</v>
      </c>
      <c r="G1804" s="8" t="str">
        <f>VLOOKUP(A1804,Planilha1!A:Y,22,FALSE)</f>
        <v>Sim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Não</v>
      </c>
      <c r="F1805" s="8" t="str">
        <f>VLOOKUP(A1805,Planilha1!A:Y,21,FALSE)</f>
        <v>Não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Não</v>
      </c>
      <c r="F1806" s="8" t="str">
        <f>VLOOKUP(A1806,Planilha1!A:Y,21,FALSE)</f>
        <v>Não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Não</v>
      </c>
      <c r="F1807" s="8" t="str">
        <f>VLOOKUP(A1807,Planilha1!A:Y,21,FALSE)</f>
        <v>Não</v>
      </c>
      <c r="G1807" s="8" t="str">
        <f>VLOOKUP(A1807,Planilha1!A:Y,22,FALSE)</f>
        <v>Sim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Não</v>
      </c>
      <c r="F1808" s="8" t="str">
        <f>VLOOKUP(A1808,Planilha1!A:Y,21,FALSE)</f>
        <v>Não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Não</v>
      </c>
      <c r="F1809" s="8" t="str">
        <f>VLOOKUP(A1809,Planilha1!A:Y,21,FALSE)</f>
        <v>Não</v>
      </c>
      <c r="G1809" s="8" t="str">
        <f>VLOOKUP(A1809,Planilha1!A:Y,22,FALSE)</f>
        <v>Sim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Não</v>
      </c>
      <c r="F1810" s="8" t="str">
        <f>VLOOKUP(A1810,Planilha1!A:Y,21,FALSE)</f>
        <v>Não</v>
      </c>
      <c r="G1810" s="8" t="str">
        <f>VLOOKUP(A1810,Planilha1!A:Y,22,FALSE)</f>
        <v>Sim</v>
      </c>
      <c r="H1810" s="8" t="str">
        <f>VLOOKUP(A1810,Planilha1!A:Y,23,FALSE)</f>
        <v>Sim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Não</v>
      </c>
      <c r="F1811" s="8" t="str">
        <f>VLOOKUP(A1811,Planilha1!A:Y,21,FALSE)</f>
        <v>Não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Não</v>
      </c>
      <c r="F1812" s="8" t="str">
        <f>VLOOKUP(A1812,Planilha1!A:Y,21,FALSE)</f>
        <v>Não</v>
      </c>
      <c r="G1812" s="8" t="str">
        <f>VLOOKUP(A1812,Planilha1!A:Y,22,FALSE)</f>
        <v>Não</v>
      </c>
      <c r="H1812" s="8" t="str">
        <f>VLOOKUP(A1812,Planilha1!A:Y,23,FALSE)</f>
        <v>Sim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Não</v>
      </c>
      <c r="F1813" s="8" t="str">
        <f>VLOOKUP(A1813,Planilha1!A:Y,21,FALSE)</f>
        <v>Não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Não</v>
      </c>
      <c r="F1814" s="8" t="str">
        <f>VLOOKUP(A1814,Planilha1!A:Y,21,FALSE)</f>
        <v>Não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Não</v>
      </c>
      <c r="F1815" s="8" t="str">
        <f>VLOOKUP(A1815,Planilha1!A:Y,21,FALSE)</f>
        <v>Não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Não</v>
      </c>
      <c r="F1816" s="8" t="str">
        <f>VLOOKUP(A1816,Planilha1!A:Y,21,FALSE)</f>
        <v>Não</v>
      </c>
      <c r="G1816" s="8" t="str">
        <f>VLOOKUP(A1816,Planilha1!A:Y,22,FALSE)</f>
        <v>Sim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Não</v>
      </c>
      <c r="F1818" s="8" t="str">
        <f>VLOOKUP(A1818,Planilha1!A:Y,21,FALSE)</f>
        <v>Não</v>
      </c>
      <c r="G1818" s="8" t="str">
        <f>VLOOKUP(A1818,Planilha1!A:Y,22,FALSE)</f>
        <v>Não</v>
      </c>
      <c r="H1818" s="8" t="str">
        <f>VLOOKUP(A1818,Planilha1!A:Y,23,FALSE)</f>
        <v>Sim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Não</v>
      </c>
      <c r="F1819" s="8" t="str">
        <f>VLOOKUP(A1819,Planilha1!A:Y,21,FALSE)</f>
        <v>Não</v>
      </c>
      <c r="G1819" s="8" t="str">
        <f>VLOOKUP(A1819,Planilha1!A:Y,22,FALSE)</f>
        <v>Sim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Não</v>
      </c>
      <c r="F1820" s="8" t="str">
        <f>VLOOKUP(A1820,Planilha1!A:Y,21,FALSE)</f>
        <v>Não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Não</v>
      </c>
      <c r="F1821" s="8" t="str">
        <f>VLOOKUP(A1821,Planilha1!A:Y,21,FALSE)</f>
        <v>Não</v>
      </c>
      <c r="G1821" s="8" t="str">
        <f>VLOOKUP(A1821,Planilha1!A:Y,22,FALSE)</f>
        <v>Sim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Não</v>
      </c>
      <c r="F1822" s="8" t="str">
        <f>VLOOKUP(A1822,Planilha1!A:Y,21,FALSE)</f>
        <v>Não</v>
      </c>
      <c r="G1822" s="8" t="str">
        <f>VLOOKUP(A1822,Planilha1!A:Y,22,FALSE)</f>
        <v>Sim</v>
      </c>
      <c r="H1822" s="8" t="str">
        <f>VLOOKUP(A1822,Planilha1!A:Y,23,FALSE)</f>
        <v>Sim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Não</v>
      </c>
      <c r="F1823" s="8" t="str">
        <f>VLOOKUP(A1823,Planilha1!A:Y,21,FALSE)</f>
        <v>Não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Não</v>
      </c>
      <c r="F1824" s="8" t="str">
        <f>VLOOKUP(A1824,Planilha1!A:Y,21,FALSE)</f>
        <v>Não</v>
      </c>
      <c r="G1824" s="8" t="str">
        <f>VLOOKUP(A1824,Planilha1!A:Y,22,FALSE)</f>
        <v>Sim</v>
      </c>
      <c r="H1824" s="8" t="str">
        <f>VLOOKUP(A1824,Planilha1!A:Y,23,FALSE)</f>
        <v>Sim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Não</v>
      </c>
      <c r="F1825" s="8" t="str">
        <f>VLOOKUP(A1825,Planilha1!A:Y,21,FALSE)</f>
        <v>Não</v>
      </c>
      <c r="G1825" s="8" t="str">
        <f>VLOOKUP(A1825,Planilha1!A:Y,22,FALSE)</f>
        <v>Sim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Não</v>
      </c>
      <c r="F1826" s="8" t="str">
        <f>VLOOKUP(A1826,Planilha1!A:Y,21,FALSE)</f>
        <v>Não</v>
      </c>
      <c r="G1826" s="8" t="str">
        <f>VLOOKUP(A1826,Planilha1!A:Y,22,FALSE)</f>
        <v>Sim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Não</v>
      </c>
      <c r="F1827" s="8" t="str">
        <f>VLOOKUP(A1827,Planilha1!A:Y,21,FALSE)</f>
        <v>Não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Não</v>
      </c>
      <c r="F1828" s="8" t="str">
        <f>VLOOKUP(A1828,Planilha1!A:Y,21,FALSE)</f>
        <v>Não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Não</v>
      </c>
      <c r="F1829" s="8" t="str">
        <f>VLOOKUP(A1829,Planilha1!A:Y,21,FALSE)</f>
        <v>Não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Não</v>
      </c>
      <c r="F1830" s="8" t="str">
        <f>VLOOKUP(A1830,Planilha1!A:Y,21,FALSE)</f>
        <v>Não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Não</v>
      </c>
      <c r="F1831" s="8" t="str">
        <f>VLOOKUP(A1831,Planilha1!A:Y,21,FALSE)</f>
        <v>Não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Não</v>
      </c>
      <c r="F1832" s="8" t="str">
        <f>VLOOKUP(A1832,Planilha1!A:Y,21,FALSE)</f>
        <v>Não</v>
      </c>
      <c r="G1832" s="8" t="str">
        <f>VLOOKUP(A1832,Planilha1!A:Y,22,FALSE)</f>
        <v>Sim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Não</v>
      </c>
      <c r="F1833" s="8" t="str">
        <f>VLOOKUP(A1833,Planilha1!A:Y,21,FALSE)</f>
        <v>Não</v>
      </c>
      <c r="G1833" s="8" t="str">
        <f>VLOOKUP(A1833,Planilha1!A:Y,22,FALSE)</f>
        <v>Sim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Não</v>
      </c>
      <c r="F1834" s="8" t="str">
        <f>VLOOKUP(A1834,Planilha1!A:Y,21,FALSE)</f>
        <v>Não</v>
      </c>
      <c r="G1834" s="8" t="str">
        <f>VLOOKUP(A1834,Planilha1!A:Y,22,FALSE)</f>
        <v>Sim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Não</v>
      </c>
      <c r="F1835" s="8" t="str">
        <f>VLOOKUP(A1835,Planilha1!A:Y,21,FALSE)</f>
        <v>Não</v>
      </c>
      <c r="G1835" s="8" t="str">
        <f>VLOOKUP(A1835,Planilha1!A:Y,22,FALSE)</f>
        <v>Sim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Não</v>
      </c>
      <c r="F1836" s="8" t="str">
        <f>VLOOKUP(A1836,Planilha1!A:Y,21,FALSE)</f>
        <v>Não</v>
      </c>
      <c r="G1836" s="8" t="str">
        <f>VLOOKUP(A1836,Planilha1!A:Y,22,FALSE)</f>
        <v>Sim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Não</v>
      </c>
      <c r="F1837" s="8" t="str">
        <f>VLOOKUP(A1837,Planilha1!A:Y,21,FALSE)</f>
        <v>Não</v>
      </c>
      <c r="G1837" s="8" t="str">
        <f>VLOOKUP(A1837,Planilha1!A:Y,22,FALSE)</f>
        <v>Sim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Não</v>
      </c>
      <c r="F1838" s="8" t="str">
        <f>VLOOKUP(A1838,Planilha1!A:Y,21,FALSE)</f>
        <v>Não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Não</v>
      </c>
      <c r="F1839" s="8" t="str">
        <f>VLOOKUP(A1839,Planilha1!A:Y,21,FALSE)</f>
        <v>Não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Não</v>
      </c>
      <c r="F1840" s="8" t="str">
        <f>VLOOKUP(A1840,Planilha1!A:Y,21,FALSE)</f>
        <v>Não</v>
      </c>
      <c r="G1840" s="8" t="str">
        <f>VLOOKUP(A1840,Planilha1!A:Y,22,FALSE)</f>
        <v>Sim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Não</v>
      </c>
      <c r="F1841" s="8" t="str">
        <f>VLOOKUP(A1841,Planilha1!A:Y,21,FALSE)</f>
        <v>Não</v>
      </c>
      <c r="G1841" s="8" t="str">
        <f>VLOOKUP(A1841,Planilha1!A:Y,22,FALSE)</f>
        <v>Sim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Não</v>
      </c>
      <c r="F1842" s="8" t="str">
        <f>VLOOKUP(A1842,Planilha1!A:Y,21,FALSE)</f>
        <v>Não</v>
      </c>
      <c r="G1842" s="8" t="str">
        <f>VLOOKUP(A1842,Planilha1!A:Y,22,FALSE)</f>
        <v>Sim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Não</v>
      </c>
      <c r="F1843" s="8" t="str">
        <f>VLOOKUP(A1843,Planilha1!A:Y,21,FALSE)</f>
        <v>Não</v>
      </c>
      <c r="G1843" s="8" t="str">
        <f>VLOOKUP(A1843,Planilha1!A:Y,22,FALSE)</f>
        <v>Sim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Não</v>
      </c>
      <c r="F1844" s="8" t="str">
        <f>VLOOKUP(A1844,Planilha1!A:Y,21,FALSE)</f>
        <v>Não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Não</v>
      </c>
      <c r="F1845" s="8" t="str">
        <f>VLOOKUP(A1845,Planilha1!A:Y,21,FALSE)</f>
        <v>Não</v>
      </c>
      <c r="G1845" s="8" t="str">
        <f>VLOOKUP(A1845,Planilha1!A:Y,22,FALSE)</f>
        <v>Sim</v>
      </c>
      <c r="H1845" s="8" t="str">
        <f>VLOOKUP(A1845,Planilha1!A:Y,23,FALSE)</f>
        <v>Sim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Não</v>
      </c>
      <c r="F1846" s="8" t="str">
        <f>VLOOKUP(A1846,Planilha1!A:Y,21,FALSE)</f>
        <v>Não</v>
      </c>
      <c r="G1846" s="8" t="str">
        <f>VLOOKUP(A1846,Planilha1!A:Y,22,FALSE)</f>
        <v>Sim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Não</v>
      </c>
      <c r="F1847" s="8" t="str">
        <f>VLOOKUP(A1847,Planilha1!A:Y,21,FALSE)</f>
        <v>Não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Não</v>
      </c>
      <c r="G1848" s="8" t="str">
        <f>VLOOKUP(A1848,Planilha1!A:Y,22,FALSE)</f>
        <v>Sim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Não</v>
      </c>
      <c r="F1849" s="8" t="str">
        <f>VLOOKUP(A1849,Planilha1!A:Y,21,FALSE)</f>
        <v>Não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Não</v>
      </c>
      <c r="F1850" s="8" t="str">
        <f>VLOOKUP(A1850,Planilha1!A:Y,21,FALSE)</f>
        <v>Não</v>
      </c>
      <c r="G1850" s="8" t="str">
        <f>VLOOKUP(A1850,Planilha1!A:Y,22,FALSE)</f>
        <v>Sim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Não</v>
      </c>
      <c r="F1851" s="8" t="str">
        <f>VLOOKUP(A1851,Planilha1!A:Y,21,FALSE)</f>
        <v>Não</v>
      </c>
      <c r="G1851" s="8" t="str">
        <f>VLOOKUP(A1851,Planilha1!A:Y,22,FALSE)</f>
        <v>Sim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Não</v>
      </c>
      <c r="F1852" s="8" t="str">
        <f>VLOOKUP(A1852,Planilha1!A:Y,21,FALSE)</f>
        <v>Não</v>
      </c>
      <c r="G1852" s="8" t="str">
        <f>VLOOKUP(A1852,Planilha1!A:Y,22,FALSE)</f>
        <v>Sim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Não</v>
      </c>
      <c r="F1853" s="8" t="str">
        <f>VLOOKUP(A1853,Planilha1!A:Y,21,FALSE)</f>
        <v>Não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Não</v>
      </c>
      <c r="F1854" s="8" t="str">
        <f>VLOOKUP(A1854,Planilha1!A:Y,21,FALSE)</f>
        <v>Não</v>
      </c>
      <c r="G1854" s="8" t="str">
        <f>VLOOKUP(A1854,Planilha1!A:Y,22,FALSE)</f>
        <v>Sim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Não</v>
      </c>
      <c r="G1855" s="8" t="str">
        <f>VLOOKUP(A1855,Planilha1!A:Y,22,FALSE)</f>
        <v>Não</v>
      </c>
      <c r="H1855" s="8" t="str">
        <f>VLOOKUP(A1855,Planilha1!A:Y,23,FALSE)</f>
        <v>Sim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Não</v>
      </c>
      <c r="F1856" s="8" t="str">
        <f>VLOOKUP(A1856,Planilha1!A:Y,21,FALSE)</f>
        <v>Não</v>
      </c>
      <c r="G1856" s="8" t="str">
        <f>VLOOKUP(A1856,Planilha1!A:Y,22,FALSE)</f>
        <v>Sim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Não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Não</v>
      </c>
      <c r="F1858" s="8" t="str">
        <f>VLOOKUP(A1858,Planilha1!A:Y,21,FALSE)</f>
        <v>Não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Não</v>
      </c>
      <c r="F1859" s="8" t="str">
        <f>VLOOKUP(A1859,Planilha1!A:Y,21,FALSE)</f>
        <v>Não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Não</v>
      </c>
      <c r="F1860" s="8" t="str">
        <f>VLOOKUP(A1860,Planilha1!A:Y,21,FALSE)</f>
        <v>Não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Não</v>
      </c>
      <c r="F1861" s="8" t="str">
        <f>VLOOKUP(A1861,Planilha1!A:Y,21,FALSE)</f>
        <v>Não</v>
      </c>
      <c r="G1861" s="8" t="str">
        <f>VLOOKUP(A1861,Planilha1!A:Y,22,FALSE)</f>
        <v>Sim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Não</v>
      </c>
      <c r="F1863" s="8" t="str">
        <f>VLOOKUP(A1863,Planilha1!A:Y,21,FALSE)</f>
        <v>Não</v>
      </c>
      <c r="G1863" s="8" t="str">
        <f>VLOOKUP(A1863,Planilha1!A:Y,22,FALSE)</f>
        <v>Sim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Não</v>
      </c>
      <c r="F1864" s="8" t="str">
        <f>VLOOKUP(A1864,Planilha1!A:Y,21,FALSE)</f>
        <v>Não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Não</v>
      </c>
      <c r="F1865" s="8" t="str">
        <f>VLOOKUP(A1865,Planilha1!A:Y,21,FALSE)</f>
        <v>Não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Não</v>
      </c>
      <c r="F1866" s="8" t="str">
        <f>VLOOKUP(A1866,Planilha1!A:Y,21,FALSE)</f>
        <v>Não</v>
      </c>
      <c r="G1866" s="8" t="str">
        <f>VLOOKUP(A1866,Planilha1!A:Y,22,FALSE)</f>
        <v>Sim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Não</v>
      </c>
      <c r="F1867" s="8" t="str">
        <f>VLOOKUP(A1867,Planilha1!A:Y,21,FALSE)</f>
        <v>Não</v>
      </c>
      <c r="G1867" s="8" t="str">
        <f>VLOOKUP(A1867,Planilha1!A:Y,22,FALSE)</f>
        <v>Sim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Não</v>
      </c>
      <c r="F1868" s="8" t="str">
        <f>VLOOKUP(A1868,Planilha1!A:Y,21,FALSE)</f>
        <v>Não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Não</v>
      </c>
      <c r="F1869" s="8" t="str">
        <f>VLOOKUP(A1869,Planilha1!A:Y,21,FALSE)</f>
        <v>Não</v>
      </c>
      <c r="G1869" s="8" t="str">
        <f>VLOOKUP(A1869,Planilha1!A:Y,22,FALSE)</f>
        <v>Sim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Não</v>
      </c>
      <c r="G1870" s="8" t="str">
        <f>VLOOKUP(A1870,Planilha1!A:Y,22,FALSE)</f>
        <v>Sim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Não</v>
      </c>
      <c r="F1871" s="8" t="str">
        <f>VLOOKUP(A1871,Planilha1!A:Y,21,FALSE)</f>
        <v>Não</v>
      </c>
      <c r="G1871" s="8" t="str">
        <f>VLOOKUP(A1871,Planilha1!A:Y,22,FALSE)</f>
        <v>Sim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Não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Não</v>
      </c>
      <c r="F1873" s="8" t="str">
        <f>VLOOKUP(A1873,Planilha1!A:Y,21,FALSE)</f>
        <v>Não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Não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Não</v>
      </c>
      <c r="F1875" s="8" t="str">
        <f>VLOOKUP(A1875,Planilha1!A:Y,21,FALSE)</f>
        <v>Não</v>
      </c>
      <c r="G1875" s="8" t="str">
        <f>VLOOKUP(A1875,Planilha1!A:Y,22,FALSE)</f>
        <v>Sim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Não</v>
      </c>
      <c r="F1876" s="8" t="str">
        <f>VLOOKUP(A1876,Planilha1!A:Y,21,FALSE)</f>
        <v>Não</v>
      </c>
      <c r="G1876" s="8" t="str">
        <f>VLOOKUP(A1876,Planilha1!A:Y,22,FALSE)</f>
        <v>Sim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Não</v>
      </c>
      <c r="F1877" s="8" t="str">
        <f>VLOOKUP(A1877,Planilha1!A:Y,21,FALSE)</f>
        <v>Não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Não</v>
      </c>
      <c r="F1878" s="8" t="str">
        <f>VLOOKUP(A1878,Planilha1!A:Y,21,FALSE)</f>
        <v>Não</v>
      </c>
      <c r="G1878" s="8" t="str">
        <f>VLOOKUP(A1878,Planilha1!A:Y,22,FALSE)</f>
        <v>Sim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Não</v>
      </c>
      <c r="F1879" s="8" t="str">
        <f>VLOOKUP(A1879,Planilha1!A:Y,21,FALSE)</f>
        <v>Não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Sim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Não</v>
      </c>
      <c r="F1880" s="8" t="str">
        <f>VLOOKUP(A1880,Planilha1!A:Y,21,FALSE)</f>
        <v>Não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Não</v>
      </c>
      <c r="G1881" s="8" t="str">
        <f>VLOOKUP(A1881,Planilha1!A:Y,22,FALSE)</f>
        <v>Sim</v>
      </c>
      <c r="H1881" s="8" t="str">
        <f>VLOOKUP(A1881,Planilha1!A:Y,23,FALSE)</f>
        <v>Sim</v>
      </c>
      <c r="I1881" s="8" t="str">
        <f>VLOOKUP(A1881,Planilha1!A:Y,24,FALSE)</f>
        <v>Não</v>
      </c>
      <c r="J1881" s="8" t="str">
        <f>VLOOKUP(A1881,Planilha1!A:Y,25,FALSE)</f>
        <v>Sim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Não</v>
      </c>
      <c r="F1882" s="8" t="str">
        <f>VLOOKUP(A1882,Planilha1!A:Y,21,FALSE)</f>
        <v>Não</v>
      </c>
      <c r="G1882" s="8" t="str">
        <f>VLOOKUP(A1882,Planilha1!A:Y,22,FALSE)</f>
        <v>Sim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Não</v>
      </c>
      <c r="F1883" s="8" t="str">
        <f>VLOOKUP(A1883,Planilha1!A:Y,21,FALSE)</f>
        <v>Não</v>
      </c>
      <c r="G1883" s="8" t="str">
        <f>VLOOKUP(A1883,Planilha1!A:Y,22,FALSE)</f>
        <v>Sim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Não</v>
      </c>
      <c r="F1884" s="8" t="str">
        <f>VLOOKUP(A1884,Planilha1!A:Y,21,FALSE)</f>
        <v>Não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Não</v>
      </c>
      <c r="F1885" s="8" t="str">
        <f>VLOOKUP(A1885,Planilha1!A:Y,21,FALSE)</f>
        <v>Não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Não</v>
      </c>
      <c r="F1886" s="8" t="str">
        <f>VLOOKUP(A1886,Planilha1!A:Y,21,FALSE)</f>
        <v>Não</v>
      </c>
      <c r="G1886" s="8" t="str">
        <f>VLOOKUP(A1886,Planilha1!A:Y,22,FALSE)</f>
        <v>Sim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Não</v>
      </c>
      <c r="F1887" s="8" t="str">
        <f>VLOOKUP(A1887,Planilha1!A:Y,21,FALSE)</f>
        <v>Não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Não</v>
      </c>
      <c r="F1888" s="8" t="str">
        <f>VLOOKUP(A1888,Planilha1!A:Y,21,FALSE)</f>
        <v>Não</v>
      </c>
      <c r="G1888" s="8" t="str">
        <f>VLOOKUP(A1888,Planilha1!A:Y,22,FALSE)</f>
        <v>Sim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Não</v>
      </c>
      <c r="F1889" s="8" t="str">
        <f>VLOOKUP(A1889,Planilha1!A:Y,21,FALSE)</f>
        <v>Não</v>
      </c>
      <c r="G1889" s="8" t="str">
        <f>VLOOKUP(A1889,Planilha1!A:Y,22,FALSE)</f>
        <v>Não</v>
      </c>
      <c r="H1889" s="8" t="str">
        <f>VLOOKUP(A1889,Planilha1!A:Y,23,FALSE)</f>
        <v>Sim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Não</v>
      </c>
      <c r="F1890" s="8" t="str">
        <f>VLOOKUP(A1890,Planilha1!A:Y,21,FALSE)</f>
        <v>Não</v>
      </c>
      <c r="G1890" s="8" t="str">
        <f>VLOOKUP(A1890,Planilha1!A:Y,22,FALSE)</f>
        <v>Sim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Não</v>
      </c>
      <c r="F1891" s="8" t="str">
        <f>VLOOKUP(A1891,Planilha1!A:Y,21,FALSE)</f>
        <v>Não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Não</v>
      </c>
      <c r="F1892" s="8" t="str">
        <f>VLOOKUP(A1892,Planilha1!A:Y,21,FALSE)</f>
        <v>Não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Não</v>
      </c>
      <c r="F1893" s="8" t="str">
        <f>VLOOKUP(A1893,Planilha1!A:Y,21,FALSE)</f>
        <v>Não</v>
      </c>
      <c r="G1893" s="8" t="str">
        <f>VLOOKUP(A1893,Planilha1!A:Y,22,FALSE)</f>
        <v>Sim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Não</v>
      </c>
      <c r="F1894" s="8" t="str">
        <f>VLOOKUP(A1894,Planilha1!A:Y,21,FALSE)</f>
        <v>Não</v>
      </c>
      <c r="G1894" s="8" t="str">
        <f>VLOOKUP(A1894,Planilha1!A:Y,22,FALSE)</f>
        <v>Sim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Não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Não</v>
      </c>
      <c r="F1896" s="8" t="str">
        <f>VLOOKUP(A1896,Planilha1!A:Y,21,FALSE)</f>
        <v>Não</v>
      </c>
      <c r="G1896" s="8" t="str">
        <f>VLOOKUP(A1896,Planilha1!A:Y,22,FALSE)</f>
        <v>Sim</v>
      </c>
      <c r="H1896" s="8" t="str">
        <f>VLOOKUP(A1896,Planilha1!A:Y,23,FALSE)</f>
        <v>Sim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Não</v>
      </c>
      <c r="F1897" s="8" t="str">
        <f>VLOOKUP(A1897,Planilha1!A:Y,21,FALSE)</f>
        <v>Não</v>
      </c>
      <c r="G1897" s="8" t="str">
        <f>VLOOKUP(A1897,Planilha1!A:Y,22,FALSE)</f>
        <v>Não</v>
      </c>
      <c r="H1897" s="8" t="str">
        <f>VLOOKUP(A1897,Planilha1!A:Y,23,FALSE)</f>
        <v>Sim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Não</v>
      </c>
      <c r="F1898" s="8" t="str">
        <f>VLOOKUP(A1898,Planilha1!A:Y,21,FALSE)</f>
        <v>Não</v>
      </c>
      <c r="G1898" s="8" t="str">
        <f>VLOOKUP(A1898,Planilha1!A:Y,22,FALSE)</f>
        <v>Sim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Não</v>
      </c>
      <c r="G1899" s="8" t="str">
        <f>VLOOKUP(A1899,Planilha1!A:Y,22,FALSE)</f>
        <v>Sim</v>
      </c>
      <c r="H1899" s="8" t="str">
        <f>VLOOKUP(A1899,Planilha1!A:Y,23,FALSE)</f>
        <v>Sim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Não</v>
      </c>
      <c r="F1900" s="8" t="str">
        <f>VLOOKUP(A1900,Planilha1!A:Y,21,FALSE)</f>
        <v>Não</v>
      </c>
      <c r="G1900" s="8" t="str">
        <f>VLOOKUP(A1900,Planilha1!A:Y,22,FALSE)</f>
        <v>Sim</v>
      </c>
      <c r="H1900" s="8" t="str">
        <f>VLOOKUP(A1900,Planilha1!A:Y,23,FALSE)</f>
        <v>Sim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Não</v>
      </c>
      <c r="F1901" s="8" t="str">
        <f>VLOOKUP(A1901,Planilha1!A:Y,21,FALSE)</f>
        <v>Não</v>
      </c>
      <c r="G1901" s="8" t="str">
        <f>VLOOKUP(A1901,Planilha1!A:Y,22,FALSE)</f>
        <v>Sim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Não</v>
      </c>
      <c r="F1902" s="8" t="str">
        <f>VLOOKUP(A1902,Planilha1!A:Y,21,FALSE)</f>
        <v>Não</v>
      </c>
      <c r="G1902" s="8" t="str">
        <f>VLOOKUP(A1902,Planilha1!A:Y,22,FALSE)</f>
        <v>Sim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Não</v>
      </c>
      <c r="F1903" s="8" t="str">
        <f>VLOOKUP(A1903,Planilha1!A:Y,21,FALSE)</f>
        <v>Não</v>
      </c>
      <c r="G1903" s="8" t="str">
        <f>VLOOKUP(A1903,Planilha1!A:Y,22,FALSE)</f>
        <v>Sim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Não</v>
      </c>
      <c r="F1904" s="8" t="str">
        <f>VLOOKUP(A1904,Planilha1!A:Y,21,FALSE)</f>
        <v>Não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Não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Não</v>
      </c>
      <c r="F1906" s="8" t="str">
        <f>VLOOKUP(A1906,Planilha1!A:Y,21,FALSE)</f>
        <v>Não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Sim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Não</v>
      </c>
      <c r="F1907" s="8" t="str">
        <f>VLOOKUP(A1907,Planilha1!A:Y,21,FALSE)</f>
        <v>Não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Não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Não</v>
      </c>
      <c r="F1909" s="8" t="str">
        <f>VLOOKUP(A1909,Planilha1!A:Y,21,FALSE)</f>
        <v>Não</v>
      </c>
      <c r="G1909" s="8" t="str">
        <f>VLOOKUP(A1909,Planilha1!A:Y,22,FALSE)</f>
        <v>Sim</v>
      </c>
      <c r="H1909" s="8" t="str">
        <f>VLOOKUP(A1909,Planilha1!A:Y,23,FALSE)</f>
        <v>Sim</v>
      </c>
      <c r="I1909" s="8" t="str">
        <f>VLOOKUP(A1909,Planilha1!A:Y,24,FALSE)</f>
        <v>Sim</v>
      </c>
      <c r="J1909" s="8" t="str">
        <f>VLOOKUP(A1909,Planilha1!A:Y,25,FALSE)</f>
        <v>Sim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Sim</v>
      </c>
      <c r="J1910" s="8" t="str">
        <f>VLOOKUP(A1910,Planilha1!A:Y,25,FALSE)</f>
        <v>Sim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Sim</v>
      </c>
      <c r="H1913" s="8" t="str">
        <f>VLOOKUP(A1913,Planilha1!A:Y,23,FALSE)</f>
        <v>Sim</v>
      </c>
      <c r="I1913" s="8" t="str">
        <f>VLOOKUP(A1913,Planilha1!A:Y,24,FALSE)</f>
        <v>Sim</v>
      </c>
      <c r="J1913" s="8" t="str">
        <f>VLOOKUP(A1913,Planilha1!A:Y,25,FALSE)</f>
        <v>Sim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Sim</v>
      </c>
      <c r="H1914" s="8" t="str">
        <f>VLOOKUP(A1914,Planilha1!A:Y,23,FALSE)</f>
        <v>Sim</v>
      </c>
      <c r="I1914" s="8" t="str">
        <f>VLOOKUP(A1914,Planilha1!A:Y,24,FALSE)</f>
        <v>Sim</v>
      </c>
      <c r="J1914" s="8" t="str">
        <f>VLOOKUP(A1914,Planilha1!A:Y,25,FALSE)</f>
        <v>Sim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Sim</v>
      </c>
      <c r="H1915" s="8" t="str">
        <f>VLOOKUP(A1915,Planilha1!A:Y,23,FALSE)</f>
        <v>Sim</v>
      </c>
      <c r="I1915" s="8" t="str">
        <f>VLOOKUP(A1915,Planilha1!A:Y,24,FALSE)</f>
        <v>Sim</v>
      </c>
      <c r="J1915" s="8" t="str">
        <f>VLOOKUP(A1915,Planilha1!A:Y,25,FALSE)</f>
        <v>Sim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Sim</v>
      </c>
      <c r="H1917" s="8" t="str">
        <f>VLOOKUP(A1917,Planilha1!A:Y,23,FALSE)</f>
        <v>Sim</v>
      </c>
      <c r="I1917" s="8" t="str">
        <f>VLOOKUP(A1917,Planilha1!A:Y,24,FALSE)</f>
        <v>Sim</v>
      </c>
      <c r="J1917" s="8" t="str">
        <f>VLOOKUP(A1917,Planilha1!A:Y,25,FALSE)</f>
        <v>Sim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Sim</v>
      </c>
      <c r="H1919" s="8" t="str">
        <f>VLOOKUP(A1919,Planilha1!A:Y,23,FALSE)</f>
        <v>Sim</v>
      </c>
      <c r="I1919" s="8" t="str">
        <f>VLOOKUP(A1919,Planilha1!A:Y,24,FALSE)</f>
        <v>Sim</v>
      </c>
      <c r="J1919" s="8" t="str">
        <f>VLOOKUP(A1919,Planilha1!A:Y,25,FALSE)</f>
        <v>Sim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Não</v>
      </c>
      <c r="F1920" s="8" t="str">
        <f>VLOOKUP(A1920,Planilha1!A:Y,21,FALSE)</f>
        <v>Não</v>
      </c>
      <c r="G1920" s="8" t="str">
        <f>VLOOKUP(A1920,Planilha1!A:Y,22,FALSE)</f>
        <v>Sim</v>
      </c>
      <c r="H1920" s="8" t="str">
        <f>VLOOKUP(A1920,Planilha1!A:Y,23,FALSE)</f>
        <v>Sim</v>
      </c>
      <c r="I1920" s="8" t="str">
        <f>VLOOKUP(A1920,Planilha1!A:Y,24,FALSE)</f>
        <v>Sim</v>
      </c>
      <c r="J1920" s="8" t="str">
        <f>VLOOKUP(A1920,Planilha1!A:Y,25,FALSE)</f>
        <v>Sim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Não</v>
      </c>
      <c r="H1921" s="8" t="str">
        <f>VLOOKUP(A1921,Planilha1!A:Y,23,FALSE)</f>
        <v>Sim</v>
      </c>
      <c r="I1921" s="8" t="str">
        <f>VLOOKUP(A1921,Planilha1!A:Y,24,FALSE)</f>
        <v>Sim</v>
      </c>
      <c r="J1921" s="8" t="str">
        <f>VLOOKUP(A1921,Planilha1!A:Y,25,FALSE)</f>
        <v>Sim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Não</v>
      </c>
      <c r="F1922" s="8" t="str">
        <f>VLOOKUP(A1922,Planilha1!A:Y,21,FALSE)</f>
        <v>Sim</v>
      </c>
      <c r="G1922" s="8" t="str">
        <f>VLOOKUP(A1922,Planilha1!A:Y,22,FALSE)</f>
        <v>Sim</v>
      </c>
      <c r="H1922" s="8" t="str">
        <f>VLOOKUP(A1922,Planilha1!A:Y,23,FALSE)</f>
        <v>Sim</v>
      </c>
      <c r="I1922" s="8" t="str">
        <f>VLOOKUP(A1922,Planilha1!A:Y,24,FALSE)</f>
        <v>Sim</v>
      </c>
      <c r="J1922" s="8" t="str">
        <f>VLOOKUP(A1922,Planilha1!A:Y,25,FALSE)</f>
        <v>Sim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Sim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Não</v>
      </c>
      <c r="F1925" s="8" t="str">
        <f>VLOOKUP(A1925,Planilha1!A:Y,21,FALSE)</f>
        <v>Não</v>
      </c>
      <c r="G1925" s="8" t="str">
        <f>VLOOKUP(A1925,Planilha1!A:Y,22,FALSE)</f>
        <v>Sim</v>
      </c>
      <c r="H1925" s="8" t="str">
        <f>VLOOKUP(A1925,Planilha1!A:Y,23,FALSE)</f>
        <v>Não</v>
      </c>
      <c r="I1925" s="8" t="str">
        <f>VLOOKUP(A1925,Planilha1!A:Y,24,FALSE)</f>
        <v>Sim</v>
      </c>
      <c r="J1925" s="8" t="str">
        <f>VLOOKUP(A1925,Planilha1!A:Y,25,FALSE)</f>
        <v>Sim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Sim</v>
      </c>
      <c r="H1927" s="8" t="str">
        <f>VLOOKUP(A1927,Planilha1!A:Y,23,FALSE)</f>
        <v>Sim</v>
      </c>
      <c r="I1927" s="8" t="str">
        <f>VLOOKUP(A1927,Planilha1!A:Y,24,FALSE)</f>
        <v>Sim</v>
      </c>
      <c r="J1927" s="8" t="str">
        <f>VLOOKUP(A1927,Planilha1!A:Y,25,FALSE)</f>
        <v>Sim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Não</v>
      </c>
      <c r="F1928" s="8" t="str">
        <f>VLOOKUP(A1928,Planilha1!A:Y,21,FALSE)</f>
        <v>Sim</v>
      </c>
      <c r="G1928" s="8" t="str">
        <f>VLOOKUP(A1928,Planilha1!A:Y,22,FALSE)</f>
        <v>Sim</v>
      </c>
      <c r="H1928" s="8" t="str">
        <f>VLOOKUP(A1928,Planilha1!A:Y,23,FALSE)</f>
        <v>Sim</v>
      </c>
      <c r="I1928" s="8" t="str">
        <f>VLOOKUP(A1928,Planilha1!A:Y,24,FALSE)</f>
        <v>Sim</v>
      </c>
      <c r="J1928" s="8" t="str">
        <f>VLOOKUP(A1928,Planilha1!A:Y,25,FALSE)</f>
        <v>Sim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Sim</v>
      </c>
      <c r="J1929" s="8" t="str">
        <f>VLOOKUP(A1929,Planilha1!A:Y,25,FALSE)</f>
        <v>Sim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Não</v>
      </c>
      <c r="F1930" s="8" t="str">
        <f>VLOOKUP(A1930,Planilha1!A:Y,21,FALSE)</f>
        <v>Sim</v>
      </c>
      <c r="G1930" s="8" t="str">
        <f>VLOOKUP(A1930,Planilha1!A:Y,22,FALSE)</f>
        <v>Sim</v>
      </c>
      <c r="H1930" s="8" t="str">
        <f>VLOOKUP(A1930,Planilha1!A:Y,23,FALSE)</f>
        <v>Sim</v>
      </c>
      <c r="I1930" s="8" t="str">
        <f>VLOOKUP(A1930,Planilha1!A:Y,24,FALSE)</f>
        <v>Sim</v>
      </c>
      <c r="J1930" s="8" t="str">
        <f>VLOOKUP(A1930,Planilha1!A:Y,25,FALSE)</f>
        <v>Sim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Não</v>
      </c>
      <c r="F1931" s="8" t="str">
        <f>VLOOKUP(A1931,Planilha1!A:Y,21,FALSE)</f>
        <v>Sim</v>
      </c>
      <c r="G1931" s="8" t="str">
        <f>VLOOKUP(A1931,Planilha1!A:Y,22,FALSE)</f>
        <v>Sim</v>
      </c>
      <c r="H1931" s="8" t="str">
        <f>VLOOKUP(A1931,Planilha1!A:Y,23,FALSE)</f>
        <v>Sim</v>
      </c>
      <c r="I1931" s="8" t="str">
        <f>VLOOKUP(A1931,Planilha1!A:Y,24,FALSE)</f>
        <v>Sim</v>
      </c>
      <c r="J1931" s="8" t="str">
        <f>VLOOKUP(A1931,Planilha1!A:Y,25,FALSE)</f>
        <v>Sim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Sim</v>
      </c>
      <c r="H1934" s="8" t="str">
        <f>VLOOKUP(A1934,Planilha1!A:Y,23,FALSE)</f>
        <v>Sim</v>
      </c>
      <c r="I1934" s="8" t="str">
        <f>VLOOKUP(A1934,Planilha1!A:Y,24,FALSE)</f>
        <v>Sim</v>
      </c>
      <c r="J1934" s="8" t="str">
        <f>VLOOKUP(A1934,Planilha1!A:Y,25,FALSE)</f>
        <v>Sim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Sim</v>
      </c>
      <c r="J1935" s="8" t="str">
        <f>VLOOKUP(A1935,Planilha1!A:Y,25,FALSE)</f>
        <v>Sim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Não</v>
      </c>
      <c r="F1938" s="8" t="str">
        <f>VLOOKUP(A1938,Planilha1!A:Y,21,FALSE)</f>
        <v>Sim</v>
      </c>
      <c r="G1938" s="8" t="str">
        <f>VLOOKUP(A1938,Planilha1!A:Y,22,FALSE)</f>
        <v>Não</v>
      </c>
      <c r="H1938" s="8" t="str">
        <f>VLOOKUP(A1938,Planilha1!A:Y,23,FALSE)</f>
        <v>Sim</v>
      </c>
      <c r="I1938" s="8" t="str">
        <f>VLOOKUP(A1938,Planilha1!A:Y,24,FALSE)</f>
        <v>Não</v>
      </c>
      <c r="J1938" s="8" t="str">
        <f>VLOOKUP(A1938,Planilha1!A:Y,25,FALSE)</f>
        <v>Sim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Sim</v>
      </c>
      <c r="H1939" s="8" t="str">
        <f>VLOOKUP(A1939,Planilha1!A:Y,23,FALSE)</f>
        <v>Sim</v>
      </c>
      <c r="I1939" s="8" t="str">
        <f>VLOOKUP(A1939,Planilha1!A:Y,24,FALSE)</f>
        <v>Sim</v>
      </c>
      <c r="J1939" s="8" t="str">
        <f>VLOOKUP(A1939,Planilha1!A:Y,25,FALSE)</f>
        <v>Sim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Sim</v>
      </c>
      <c r="F1940" s="8" t="str">
        <f>VLOOKUP(A1940,Planilha1!A:Y,21,FALSE)</f>
        <v>Sim</v>
      </c>
      <c r="G1940" s="8" t="str">
        <f>VLOOKUP(A1940,Planilha1!A:Y,22,FALSE)</f>
        <v>Sim</v>
      </c>
      <c r="H1940" s="8" t="str">
        <f>VLOOKUP(A1940,Planilha1!A:Y,23,FALSE)</f>
        <v>Sim</v>
      </c>
      <c r="I1940" s="8" t="str">
        <f>VLOOKUP(A1940,Planilha1!A:Y,24,FALSE)</f>
        <v>Sim</v>
      </c>
      <c r="J1940" s="8" t="str">
        <f>VLOOKUP(A1940,Planilha1!A:Y,25,FALSE)</f>
        <v>Sim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Sim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Não</v>
      </c>
      <c r="F1942" s="8" t="str">
        <f>VLOOKUP(A1942,Planilha1!A:Y,21,FALSE)</f>
        <v>Sim</v>
      </c>
      <c r="G1942" s="8" t="str">
        <f>VLOOKUP(A1942,Planilha1!A:Y,22,FALSE)</f>
        <v>Sim</v>
      </c>
      <c r="H1942" s="8" t="str">
        <f>VLOOKUP(A1942,Planilha1!A:Y,23,FALSE)</f>
        <v>Sim</v>
      </c>
      <c r="I1942" s="8" t="str">
        <f>VLOOKUP(A1942,Planilha1!A:Y,24,FALSE)</f>
        <v>Sim</v>
      </c>
      <c r="J1942" s="8" t="str">
        <f>VLOOKUP(A1942,Planilha1!A:Y,25,FALSE)</f>
        <v>Sim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Sim</v>
      </c>
      <c r="H1943" s="8" t="str">
        <f>VLOOKUP(A1943,Planilha1!A:Y,23,FALSE)</f>
        <v>Sim</v>
      </c>
      <c r="I1943" s="8" t="str">
        <f>VLOOKUP(A1943,Planilha1!A:Y,24,FALSE)</f>
        <v>Sim</v>
      </c>
      <c r="J1943" s="8" t="str">
        <f>VLOOKUP(A1943,Planilha1!A:Y,25,FALSE)</f>
        <v>Sim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Não</v>
      </c>
      <c r="F1947" s="8" t="str">
        <f>VLOOKUP(A1947,Planilha1!A:Y,21,FALSE)</f>
        <v>Não</v>
      </c>
      <c r="G1947" s="8" t="str">
        <f>VLOOKUP(A1947,Planilha1!A:Y,22,FALSE)</f>
        <v>Sim</v>
      </c>
      <c r="H1947" s="8" t="str">
        <f>VLOOKUP(A1947,Planilha1!A:Y,23,FALSE)</f>
        <v>Sim</v>
      </c>
      <c r="I1947" s="8" t="str">
        <f>VLOOKUP(A1947,Planilha1!A:Y,24,FALSE)</f>
        <v>Sim</v>
      </c>
      <c r="J1947" s="8" t="str">
        <f>VLOOKUP(A1947,Planilha1!A:Y,25,FALSE)</f>
        <v>Sim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Sim</v>
      </c>
      <c r="H1948" s="8" t="str">
        <f>VLOOKUP(A1948,Planilha1!A:Y,23,FALSE)</f>
        <v>Sim</v>
      </c>
      <c r="I1948" s="8" t="str">
        <f>VLOOKUP(A1948,Planilha1!A:Y,24,FALSE)</f>
        <v>Sim</v>
      </c>
      <c r="J1948" s="8" t="str">
        <f>VLOOKUP(A1948,Planilha1!A:Y,25,FALSE)</f>
        <v>Sim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Não</v>
      </c>
      <c r="F1949" s="8" t="str">
        <f>VLOOKUP(A1949,Planilha1!A:Y,21,FALSE)</f>
        <v>Sim</v>
      </c>
      <c r="G1949" s="8" t="str">
        <f>VLOOKUP(A1949,Planilha1!A:Y,22,FALSE)</f>
        <v>Não</v>
      </c>
      <c r="H1949" s="8" t="str">
        <f>VLOOKUP(A1949,Planilha1!A:Y,23,FALSE)</f>
        <v>Não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Sim</v>
      </c>
      <c r="J1950" s="8" t="str">
        <f>VLOOKUP(A1950,Planilha1!A:Y,25,FALSE)</f>
        <v>Sim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Sim</v>
      </c>
      <c r="F1954" s="8" t="str">
        <f>VLOOKUP(A1954,Planilha1!A:Y,21,FALSE)</f>
        <v>Sim</v>
      </c>
      <c r="G1954" s="8" t="str">
        <f>VLOOKUP(A1954,Planilha1!A:Y,22,FALSE)</f>
        <v>Sim</v>
      </c>
      <c r="H1954" s="8" t="str">
        <f>VLOOKUP(A1954,Planilha1!A:Y,23,FALSE)</f>
        <v>Sim</v>
      </c>
      <c r="I1954" s="8" t="str">
        <f>VLOOKUP(A1954,Planilha1!A:Y,24,FALSE)</f>
        <v>Sim</v>
      </c>
      <c r="J1954" s="8" t="str">
        <f>VLOOKUP(A1954,Planilha1!A:Y,25,FALSE)</f>
        <v>Sim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Sim</v>
      </c>
      <c r="F1955" s="8" t="str">
        <f>VLOOKUP(A1955,Planilha1!A:Y,21,FALSE)</f>
        <v>Sim</v>
      </c>
      <c r="G1955" s="8" t="str">
        <f>VLOOKUP(A1955,Planilha1!A:Y,22,FALSE)</f>
        <v>Sim</v>
      </c>
      <c r="H1955" s="8" t="str">
        <f>VLOOKUP(A1955,Planilha1!A:Y,23,FALSE)</f>
        <v>Sim</v>
      </c>
      <c r="I1955" s="8" t="str">
        <f>VLOOKUP(A1955,Planilha1!A:Y,24,FALSE)</f>
        <v>Sim</v>
      </c>
      <c r="J1955" s="8" t="str">
        <f>VLOOKUP(A1955,Planilha1!A:Y,25,FALSE)</f>
        <v>Sim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Sim</v>
      </c>
      <c r="H1956" s="8" t="str">
        <f>VLOOKUP(A1956,Planilha1!A:Y,23,FALSE)</f>
        <v>Sim</v>
      </c>
      <c r="I1956" s="8" t="str">
        <f>VLOOKUP(A1956,Planilha1!A:Y,24,FALSE)</f>
        <v>Sim</v>
      </c>
      <c r="J1956" s="8" t="str">
        <f>VLOOKUP(A1956,Planilha1!A:Y,25,FALSE)</f>
        <v>Sim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Não</v>
      </c>
      <c r="F1958" s="8" t="str">
        <f>VLOOKUP(A1958,Planilha1!A:Y,21,FALSE)</f>
        <v>Sim</v>
      </c>
      <c r="G1958" s="8" t="str">
        <f>VLOOKUP(A1958,Planilha1!A:Y,22,FALSE)</f>
        <v>Sim</v>
      </c>
      <c r="H1958" s="8" t="str">
        <f>VLOOKUP(A1958,Planilha1!A:Y,23,FALSE)</f>
        <v>Sim</v>
      </c>
      <c r="I1958" s="8" t="str">
        <f>VLOOKUP(A1958,Planilha1!A:Y,24,FALSE)</f>
        <v>Sim</v>
      </c>
      <c r="J1958" s="8" t="str">
        <f>VLOOKUP(A1958,Planilha1!A:Y,25,FALSE)</f>
        <v>Sim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Sim</v>
      </c>
      <c r="H1960" s="8" t="str">
        <f>VLOOKUP(A1960,Planilha1!A:Y,23,FALSE)</f>
        <v>Sim</v>
      </c>
      <c r="I1960" s="8" t="str">
        <f>VLOOKUP(A1960,Planilha1!A:Y,24,FALSE)</f>
        <v>Sim</v>
      </c>
      <c r="J1960" s="8" t="str">
        <f>VLOOKUP(A1960,Planilha1!A:Y,25,FALSE)</f>
        <v>Sim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Sim</v>
      </c>
      <c r="F1961" s="8" t="str">
        <f>VLOOKUP(A1961,Planilha1!A:Y,21,FALSE)</f>
        <v>Sim</v>
      </c>
      <c r="G1961" s="8" t="str">
        <f>VLOOKUP(A1961,Planilha1!A:Y,22,FALSE)</f>
        <v>Sim</v>
      </c>
      <c r="H1961" s="8" t="str">
        <f>VLOOKUP(A1961,Planilha1!A:Y,23,FALSE)</f>
        <v>Sim</v>
      </c>
      <c r="I1961" s="8" t="str">
        <f>VLOOKUP(A1961,Planilha1!A:Y,24,FALSE)</f>
        <v>Sim</v>
      </c>
      <c r="J1961" s="8" t="str">
        <f>VLOOKUP(A1961,Planilha1!A:Y,25,FALSE)</f>
        <v>Sim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Sim</v>
      </c>
      <c r="F1965" s="8" t="str">
        <f>VLOOKUP(A1965,Planilha1!A:Y,21,FALSE)</f>
        <v>Sim</v>
      </c>
      <c r="G1965" s="8" t="str">
        <f>VLOOKUP(A1965,Planilha1!A:Y,22,FALSE)</f>
        <v>Sim</v>
      </c>
      <c r="H1965" s="8" t="str">
        <f>VLOOKUP(A1965,Planilha1!A:Y,23,FALSE)</f>
        <v>Sim</v>
      </c>
      <c r="I1965" s="8" t="str">
        <f>VLOOKUP(A1965,Planilha1!A:Y,24,FALSE)</f>
        <v>Sim</v>
      </c>
      <c r="J1965" s="8" t="str">
        <f>VLOOKUP(A1965,Planilha1!A:Y,25,FALSE)</f>
        <v>Sim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Sim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Sim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Sim</v>
      </c>
      <c r="J1969" s="8" t="str">
        <f>VLOOKUP(A1969,Planilha1!A:Y,25,FALSE)</f>
        <v>Sim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Sim</v>
      </c>
      <c r="J1970" s="8" t="str">
        <f>VLOOKUP(A1970,Planilha1!A:Y,25,FALSE)</f>
        <v>Sim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Não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Sim</v>
      </c>
      <c r="J1971" s="8" t="str">
        <f>VLOOKUP(A1971,Planilha1!A:Y,25,FALSE)</f>
        <v>Sim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Sim</v>
      </c>
      <c r="J1972" s="8" t="str">
        <f>VLOOKUP(A1972,Planilha1!A:Y,25,FALSE)</f>
        <v>Sim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Sim</v>
      </c>
      <c r="J1973" s="8" t="str">
        <f>VLOOKUP(A1973,Planilha1!A:Y,25,FALSE)</f>
        <v>Sim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Sim</v>
      </c>
      <c r="J1974" s="8" t="str">
        <f>VLOOKUP(A1974,Planilha1!A:Y,25,FALSE)</f>
        <v>Sim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Sim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Sim</v>
      </c>
      <c r="J1975" s="8" t="str">
        <f>VLOOKUP(A1975,Planilha1!A:Y,25,FALSE)</f>
        <v>Sim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Não</v>
      </c>
      <c r="F1976" s="8" t="str">
        <f>VLOOKUP(A1976,Planilha1!A:Y,21,FALSE)</f>
        <v>Sim</v>
      </c>
      <c r="G1976" s="8" t="str">
        <f>VLOOKUP(A1976,Planilha1!A:Y,22,FALSE)</f>
        <v>Sim</v>
      </c>
      <c r="H1976" s="8" t="str">
        <f>VLOOKUP(A1976,Planilha1!A:Y,23,FALSE)</f>
        <v>Sim</v>
      </c>
      <c r="I1976" s="8" t="str">
        <f>VLOOKUP(A1976,Planilha1!A:Y,24,FALSE)</f>
        <v>Sim</v>
      </c>
      <c r="J1976" s="8" t="str">
        <f>VLOOKUP(A1976,Planilha1!A:Y,25,FALSE)</f>
        <v>Sim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Sim</v>
      </c>
      <c r="J1977" s="8" t="str">
        <f>VLOOKUP(A1977,Planilha1!A:Y,25,FALSE)</f>
        <v>Sim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Sim</v>
      </c>
      <c r="J1978" s="8" t="str">
        <f>VLOOKUP(A1978,Planilha1!A:Y,25,FALSE)</f>
        <v>Sim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Não</v>
      </c>
      <c r="F1979" s="8" t="str">
        <f>VLOOKUP(A1979,Planilha1!A:Y,21,FALSE)</f>
        <v>Sim</v>
      </c>
      <c r="G1979" s="8" t="str">
        <f>VLOOKUP(A1979,Planilha1!A:Y,22,FALSE)</f>
        <v>Não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Sim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Sim</v>
      </c>
      <c r="J1980" s="8" t="str">
        <f>VLOOKUP(A1980,Planilha1!A:Y,25,FALSE)</f>
        <v>Sim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Sim</v>
      </c>
      <c r="J1981" s="8" t="str">
        <f>VLOOKUP(A1981,Planilha1!A:Y,25,FALSE)</f>
        <v>Sim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Sim</v>
      </c>
      <c r="J1982" s="8" t="str">
        <f>VLOOKUP(A1982,Planilha1!A:Y,25,FALSE)</f>
        <v>Sim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Não</v>
      </c>
      <c r="F1983" s="8" t="str">
        <f>VLOOKUP(A1983,Planilha1!A:Y,21,FALSE)</f>
        <v>Sim</v>
      </c>
      <c r="G1983" s="8" t="str">
        <f>VLOOKUP(A1983,Planilha1!A:Y,22,FALSE)</f>
        <v>Sim</v>
      </c>
      <c r="H1983" s="8" t="str">
        <f>VLOOKUP(A1983,Planilha1!A:Y,23,FALSE)</f>
        <v>Sim</v>
      </c>
      <c r="I1983" s="8" t="str">
        <f>VLOOKUP(A1983,Planilha1!A:Y,24,FALSE)</f>
        <v>Sim</v>
      </c>
      <c r="J1983" s="8" t="str">
        <f>VLOOKUP(A1983,Planilha1!A:Y,25,FALSE)</f>
        <v>Sim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Sim</v>
      </c>
      <c r="J1984" s="8" t="str">
        <f>VLOOKUP(A1984,Planilha1!A:Y,25,FALSE)</f>
        <v>Sim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Não</v>
      </c>
      <c r="F1985" s="8" t="str">
        <f>VLOOKUP(A1985,Planilha1!A:Y,21,FALSE)</f>
        <v>Sim</v>
      </c>
      <c r="G1985" s="8" t="str">
        <f>VLOOKUP(A1985,Planilha1!A:Y,22,FALSE)</f>
        <v>Sim</v>
      </c>
      <c r="H1985" s="8" t="str">
        <f>VLOOKUP(A1985,Planilha1!A:Y,23,FALSE)</f>
        <v>Sim</v>
      </c>
      <c r="I1985" s="8" t="str">
        <f>VLOOKUP(A1985,Planilha1!A:Y,24,FALSE)</f>
        <v>Sim</v>
      </c>
      <c r="J1985" s="8" t="str">
        <f>VLOOKUP(A1985,Planilha1!A:Y,25,FALSE)</f>
        <v>Sim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Sim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Sim</v>
      </c>
      <c r="J1987" s="8" t="str">
        <f>VLOOKUP(A1987,Planilha1!A:Y,25,FALSE)</f>
        <v>Sim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Sim</v>
      </c>
      <c r="H1988" s="8" t="str">
        <f>VLOOKUP(A1988,Planilha1!A:Y,23,FALSE)</f>
        <v>Sim</v>
      </c>
      <c r="I1988" s="8" t="str">
        <f>VLOOKUP(A1988,Planilha1!A:Y,24,FALSE)</f>
        <v>Sim</v>
      </c>
      <c r="J1988" s="8" t="str">
        <f>VLOOKUP(A1988,Planilha1!A:Y,25,FALSE)</f>
        <v>Sim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Não</v>
      </c>
      <c r="F1989" s="8" t="str">
        <f>VLOOKUP(A1989,Planilha1!A:Y,21,FALSE)</f>
        <v>Sim</v>
      </c>
      <c r="G1989" s="8" t="str">
        <f>VLOOKUP(A1989,Planilha1!A:Y,22,FALSE)</f>
        <v>Sim</v>
      </c>
      <c r="H1989" s="8" t="str">
        <f>VLOOKUP(A1989,Planilha1!A:Y,23,FALSE)</f>
        <v>Sim</v>
      </c>
      <c r="I1989" s="8" t="str">
        <f>VLOOKUP(A1989,Planilha1!A:Y,24,FALSE)</f>
        <v>Sim</v>
      </c>
      <c r="J1989" s="8" t="str">
        <f>VLOOKUP(A1989,Planilha1!A:Y,25,FALSE)</f>
        <v>Sim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Sim</v>
      </c>
      <c r="J1990" s="8" t="str">
        <f>VLOOKUP(A1990,Planilha1!A:Y,25,FALSE)</f>
        <v>Sim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Sim</v>
      </c>
      <c r="H1991" s="8" t="str">
        <f>VLOOKUP(A1991,Planilha1!A:Y,23,FALSE)</f>
        <v>Sim</v>
      </c>
      <c r="I1991" s="8" t="str">
        <f>VLOOKUP(A1991,Planilha1!A:Y,24,FALSE)</f>
        <v>Sim</v>
      </c>
      <c r="J1991" s="8" t="str">
        <f>VLOOKUP(A1991,Planilha1!A:Y,25,FALSE)</f>
        <v>Sim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Não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Sim</v>
      </c>
      <c r="J1993" s="8" t="str">
        <f>VLOOKUP(A1993,Planilha1!A:Y,25,FALSE)</f>
        <v>Sim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Sim</v>
      </c>
      <c r="F1994" s="8" t="str">
        <f>VLOOKUP(A1994,Planilha1!A:Y,21,FALSE)</f>
        <v>Sim</v>
      </c>
      <c r="G1994" s="8" t="str">
        <f>VLOOKUP(A1994,Planilha1!A:Y,22,FALSE)</f>
        <v>Sim</v>
      </c>
      <c r="H1994" s="8" t="str">
        <f>VLOOKUP(A1994,Planilha1!A:Y,23,FALSE)</f>
        <v>Sim</v>
      </c>
      <c r="I1994" s="8" t="str">
        <f>VLOOKUP(A1994,Planilha1!A:Y,24,FALSE)</f>
        <v>Sim</v>
      </c>
      <c r="J1994" s="8" t="str">
        <f>VLOOKUP(A1994,Planilha1!A:Y,25,FALSE)</f>
        <v>Sim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Sim</v>
      </c>
      <c r="J1995" s="8" t="str">
        <f>VLOOKUP(A1995,Planilha1!A:Y,25,FALSE)</f>
        <v>Sim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Não</v>
      </c>
      <c r="F1996" s="8" t="str">
        <f>VLOOKUP(A1996,Planilha1!A:Y,21,FALSE)</f>
        <v>Sim</v>
      </c>
      <c r="G1996" s="8" t="str">
        <f>VLOOKUP(A1996,Planilha1!A:Y,22,FALSE)</f>
        <v>Sim</v>
      </c>
      <c r="H1996" s="8" t="str">
        <f>VLOOKUP(A1996,Planilha1!A:Y,23,FALSE)</f>
        <v>Sim</v>
      </c>
      <c r="I1996" s="8" t="str">
        <f>VLOOKUP(A1996,Planilha1!A:Y,24,FALSE)</f>
        <v>Sim</v>
      </c>
      <c r="J1996" s="8" t="str">
        <f>VLOOKUP(A1996,Planilha1!A:Y,25,FALSE)</f>
        <v>Sim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Sim</v>
      </c>
      <c r="J1997" s="8" t="str">
        <f>VLOOKUP(A1997,Planilha1!A:Y,25,FALSE)</f>
        <v>Sim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Sim</v>
      </c>
      <c r="F1998" s="8" t="str">
        <f>VLOOKUP(A1998,Planilha1!A:Y,21,FALSE)</f>
        <v>Sim</v>
      </c>
      <c r="G1998" s="8" t="str">
        <f>VLOOKUP(A1998,Planilha1!A:Y,22,FALSE)</f>
        <v>Sim</v>
      </c>
      <c r="H1998" s="8" t="str">
        <f>VLOOKUP(A1998,Planilha1!A:Y,23,FALSE)</f>
        <v>Sim</v>
      </c>
      <c r="I1998" s="8" t="str">
        <f>VLOOKUP(A1998,Planilha1!A:Y,24,FALSE)</f>
        <v>Sim</v>
      </c>
      <c r="J1998" s="8" t="str">
        <f>VLOOKUP(A1998,Planilha1!A:Y,25,FALSE)</f>
        <v>Sim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Sim</v>
      </c>
      <c r="J1999" s="8" t="str">
        <f>VLOOKUP(A1999,Planilha1!A:Y,25,FALSE)</f>
        <v>Sim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Sim</v>
      </c>
      <c r="J2000" s="8" t="str">
        <f>VLOOKUP(A2000,Planilha1!A:Y,25,FALSE)</f>
        <v>Sim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Não</v>
      </c>
      <c r="J2001" s="8" t="str">
        <f>VLOOKUP(A2001,Planilha1!A:Y,25,FALSE)</f>
        <v>Sim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Sim</v>
      </c>
      <c r="H2002" s="8" t="str">
        <f>VLOOKUP(A2002,Planilha1!A:Y,23,FALSE)</f>
        <v>Sim</v>
      </c>
      <c r="I2002" s="8" t="str">
        <f>VLOOKUP(A2002,Planilha1!A:Y,24,FALSE)</f>
        <v>Sim</v>
      </c>
      <c r="J2002" s="8" t="str">
        <f>VLOOKUP(A2002,Planilha1!A:Y,25,FALSE)</f>
        <v>Sim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Não</v>
      </c>
      <c r="F2003" s="8" t="str">
        <f>VLOOKUP(A2003,Planilha1!A:Y,21,FALSE)</f>
        <v>Sim</v>
      </c>
      <c r="G2003" s="8" t="str">
        <f>VLOOKUP(A2003,Planilha1!A:Y,22,FALSE)</f>
        <v>Sim</v>
      </c>
      <c r="H2003" s="8" t="str">
        <f>VLOOKUP(A2003,Planilha1!A:Y,23,FALSE)</f>
        <v>Sim</v>
      </c>
      <c r="I2003" s="8" t="str">
        <f>VLOOKUP(A2003,Planilha1!A:Y,24,FALSE)</f>
        <v>Sim</v>
      </c>
      <c r="J2003" s="8" t="str">
        <f>VLOOKUP(A2003,Planilha1!A:Y,25,FALSE)</f>
        <v>Sim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Sim</v>
      </c>
      <c r="J2004" s="8" t="str">
        <f>VLOOKUP(A2004,Planilha1!A:Y,25,FALSE)</f>
        <v>Sim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Sim</v>
      </c>
      <c r="J2005" s="8" t="str">
        <f>VLOOKUP(A2005,Planilha1!A:Y,25,FALSE)</f>
        <v>Sim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Sim</v>
      </c>
      <c r="H2006" s="8" t="str">
        <f>VLOOKUP(A2006,Planilha1!A:Y,23,FALSE)</f>
        <v>Sim</v>
      </c>
      <c r="I2006" s="8" t="str">
        <f>VLOOKUP(A2006,Planilha1!A:Y,24,FALSE)</f>
        <v>Sim</v>
      </c>
      <c r="J2006" s="8" t="str">
        <f>VLOOKUP(A2006,Planilha1!A:Y,25,FALSE)</f>
        <v>Sim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Sim</v>
      </c>
      <c r="J2007" s="8" t="str">
        <f>VLOOKUP(A2007,Planilha1!A:Y,25,FALSE)</f>
        <v>Sim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Não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Não</v>
      </c>
      <c r="J2008" s="8" t="str">
        <f>VLOOKUP(A2008,Planilha1!A:Y,25,FALSE)</f>
        <v>Sim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Sim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Sim</v>
      </c>
      <c r="J2010" s="8" t="str">
        <f>VLOOKUP(A2010,Planilha1!A:Y,25,FALSE)</f>
        <v>Sim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Sim</v>
      </c>
      <c r="I2011" s="8" t="str">
        <f>VLOOKUP(A2011,Planilha1!A:Y,24,FALSE)</f>
        <v>Sim</v>
      </c>
      <c r="J2011" s="8" t="str">
        <f>VLOOKUP(A2011,Planilha1!A:Y,25,FALSE)</f>
        <v>Sim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Sim</v>
      </c>
      <c r="J2012" s="8" t="str">
        <f>VLOOKUP(A2012,Planilha1!A:Y,25,FALSE)</f>
        <v>Sim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Sim</v>
      </c>
      <c r="H2014" s="8" t="str">
        <f>VLOOKUP(A2014,Planilha1!A:Y,23,FALSE)</f>
        <v>Não</v>
      </c>
      <c r="I2014" s="8" t="str">
        <f>VLOOKUP(A2014,Planilha1!A:Y,24,FALSE)</f>
        <v>Sim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Sim</v>
      </c>
      <c r="F2015" s="8" t="str">
        <f>VLOOKUP(A2015,Planilha1!A:Y,21,FALSE)</f>
        <v>Sim</v>
      </c>
      <c r="G2015" s="8" t="str">
        <f>VLOOKUP(A2015,Planilha1!A:Y,22,FALSE)</f>
        <v>Sim</v>
      </c>
      <c r="H2015" s="8" t="str">
        <f>VLOOKUP(A2015,Planilha1!A:Y,23,FALSE)</f>
        <v>Sim</v>
      </c>
      <c r="I2015" s="8" t="str">
        <f>VLOOKUP(A2015,Planilha1!A:Y,24,FALSE)</f>
        <v>Sim</v>
      </c>
      <c r="J2015" s="8" t="str">
        <f>VLOOKUP(A2015,Planilha1!A:Y,25,FALSE)</f>
        <v>Sim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Sim</v>
      </c>
      <c r="J2016" s="8" t="str">
        <f>VLOOKUP(A2016,Planilha1!A:Y,25,FALSE)</f>
        <v>Sim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Não</v>
      </c>
      <c r="F2018" s="8" t="str">
        <f>VLOOKUP(A2018,Planilha1!A:Y,21,FALSE)</f>
        <v>Não</v>
      </c>
      <c r="G2018" s="8" t="str">
        <f>VLOOKUP(A2018,Planilha1!A:Y,22,FALSE)</f>
        <v>Não</v>
      </c>
      <c r="H2018" s="8" t="str">
        <f>VLOOKUP(A2018,Planilha1!A:Y,23,FALSE)</f>
        <v>Não</v>
      </c>
      <c r="I2018" s="8" t="str">
        <f>VLOOKUP(A2018,Planilha1!A:Y,24,FALSE)</f>
        <v>Não</v>
      </c>
      <c r="J2018" s="8" t="str">
        <f>VLOOKUP(A2018,Planilha1!A:Y,25,FALSE)</f>
        <v>Não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Sim</v>
      </c>
      <c r="J2019" s="8" t="str">
        <f>VLOOKUP(A2019,Planilha1!A:Y,25,FALSE)</f>
        <v>Sim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Sim</v>
      </c>
      <c r="J2020" s="8" t="str">
        <f>VLOOKUP(A2020,Planilha1!A:Y,25,FALSE)</f>
        <v>Sim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Sim</v>
      </c>
      <c r="F2021" s="8" t="str">
        <f>VLOOKUP(A2021,Planilha1!A:Y,21,FALSE)</f>
        <v>Sim</v>
      </c>
      <c r="G2021" s="8" t="str">
        <f>VLOOKUP(A2021,Planilha1!A:Y,22,FALSE)</f>
        <v>Sim</v>
      </c>
      <c r="H2021" s="8" t="str">
        <f>VLOOKUP(A2021,Planilha1!A:Y,23,FALSE)</f>
        <v>Sim</v>
      </c>
      <c r="I2021" s="8" t="str">
        <f>VLOOKUP(A2021,Planilha1!A:Y,24,FALSE)</f>
        <v>Sim</v>
      </c>
      <c r="J2021" s="8" t="str">
        <f>VLOOKUP(A2021,Planilha1!A:Y,25,FALSE)</f>
        <v>Sim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Sim</v>
      </c>
      <c r="J2022" s="8" t="str">
        <f>VLOOKUP(A2022,Planilha1!A:Y,25,FALSE)</f>
        <v>Sim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Sim</v>
      </c>
      <c r="J2023" s="8" t="str">
        <f>VLOOKUP(A2023,Planilha1!A:Y,25,FALSE)</f>
        <v>Sim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Sim</v>
      </c>
      <c r="F2025" s="8" t="str">
        <f>VLOOKUP(A2025,Planilha1!A:Y,21,FALSE)</f>
        <v>Sim</v>
      </c>
      <c r="G2025" s="8" t="str">
        <f>VLOOKUP(A2025,Planilha1!A:Y,22,FALSE)</f>
        <v>Sim</v>
      </c>
      <c r="H2025" s="8" t="str">
        <f>VLOOKUP(A2025,Planilha1!A:Y,23,FALSE)</f>
        <v>Sim</v>
      </c>
      <c r="I2025" s="8" t="str">
        <f>VLOOKUP(A2025,Planilha1!A:Y,24,FALSE)</f>
        <v>Sim</v>
      </c>
      <c r="J2025" s="8" t="str">
        <f>VLOOKUP(A2025,Planilha1!A:Y,25,FALSE)</f>
        <v>Sim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Sim</v>
      </c>
      <c r="J2026" s="8" t="str">
        <f>VLOOKUP(A2026,Planilha1!A:Y,25,FALSE)</f>
        <v>Sim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Sim</v>
      </c>
      <c r="F2027" s="8" t="str">
        <f>VLOOKUP(A2027,Planilha1!A:Y,21,FALSE)</f>
        <v>Sim</v>
      </c>
      <c r="G2027" s="8" t="str">
        <f>VLOOKUP(A2027,Planilha1!A:Y,22,FALSE)</f>
        <v>Sim</v>
      </c>
      <c r="H2027" s="8" t="str">
        <f>VLOOKUP(A2027,Planilha1!A:Y,23,FALSE)</f>
        <v>Sim</v>
      </c>
      <c r="I2027" s="8" t="str">
        <f>VLOOKUP(A2027,Planilha1!A:Y,24,FALSE)</f>
        <v>Sim</v>
      </c>
      <c r="J2027" s="8" t="str">
        <f>VLOOKUP(A2027,Planilha1!A:Y,25,FALSE)</f>
        <v>Sim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Sim</v>
      </c>
      <c r="J2028" s="8" t="str">
        <f>VLOOKUP(A2028,Planilha1!A:Y,25,FALSE)</f>
        <v>Sim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Sim</v>
      </c>
      <c r="J2029" s="8" t="str">
        <f>VLOOKUP(A2029,Planilha1!A:Y,25,FALSE)</f>
        <v>Sim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Sim</v>
      </c>
      <c r="I2030" s="8" t="str">
        <f>VLOOKUP(A2030,Planilha1!A:Y,24,FALSE)</f>
        <v>Sim</v>
      </c>
      <c r="J2030" s="8" t="str">
        <f>VLOOKUP(A2030,Planilha1!A:Y,25,FALSE)</f>
        <v>Sim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Sim</v>
      </c>
      <c r="I2031" s="8" t="str">
        <f>VLOOKUP(A2031,Planilha1!A:Y,24,FALSE)</f>
        <v>Sim</v>
      </c>
      <c r="J2031" s="8" t="str">
        <f>VLOOKUP(A2031,Planilha1!A:Y,25,FALSE)</f>
        <v>Sim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Sim</v>
      </c>
      <c r="J2032" s="8" t="str">
        <f>VLOOKUP(A2032,Planilha1!A:Y,25,FALSE)</f>
        <v>Sim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Sim</v>
      </c>
      <c r="J2033" s="8" t="str">
        <f>VLOOKUP(A2033,Planilha1!A:Y,25,FALSE)</f>
        <v>Sim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Sim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Sim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Sim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Sim</v>
      </c>
      <c r="H2036" s="8" t="str">
        <f>VLOOKUP(A2036,Planilha1!A:Y,23,FALSE)</f>
        <v>Sim</v>
      </c>
      <c r="I2036" s="8" t="str">
        <f>VLOOKUP(A2036,Planilha1!A:Y,24,FALSE)</f>
        <v>Sim</v>
      </c>
      <c r="J2036" s="8" t="str">
        <f>VLOOKUP(A2036,Planilha1!A:Y,25,FALSE)</f>
        <v>Sim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Sim</v>
      </c>
      <c r="J2037" s="8" t="str">
        <f>VLOOKUP(A2037,Planilha1!A:Y,25,FALSE)</f>
        <v>Sim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Sim</v>
      </c>
      <c r="J2038" s="8" t="str">
        <f>VLOOKUP(A2038,Planilha1!A:Y,25,FALSE)</f>
        <v>Sim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Sim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Não</v>
      </c>
      <c r="J2040" s="8" t="str">
        <f>VLOOKUP(A2040,Planilha1!A:Y,25,FALSE)</f>
        <v>Sim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Não</v>
      </c>
      <c r="F2041" s="8" t="str">
        <f>VLOOKUP(A2041,Planilha1!A:Y,21,FALSE)</f>
        <v>Não</v>
      </c>
      <c r="G2041" s="8" t="str">
        <f>VLOOKUP(A2041,Planilha1!A:Y,22,FALSE)</f>
        <v>Sim</v>
      </c>
      <c r="H2041" s="8" t="str">
        <f>VLOOKUP(A2041,Planilha1!A:Y,23,FALSE)</f>
        <v>Sim</v>
      </c>
      <c r="I2041" s="8" t="str">
        <f>VLOOKUP(A2041,Planilha1!A:Y,24,FALSE)</f>
        <v>Sim</v>
      </c>
      <c r="J2041" s="8" t="str">
        <f>VLOOKUP(A2041,Planilha1!A:Y,25,FALSE)</f>
        <v>Sim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Não</v>
      </c>
      <c r="F2042" s="8" t="str">
        <f>VLOOKUP(A2042,Planilha1!A:Y,21,FALSE)</f>
        <v>Não</v>
      </c>
      <c r="G2042" s="8" t="str">
        <f>VLOOKUP(A2042,Planilha1!A:Y,22,FALSE)</f>
        <v>Sim</v>
      </c>
      <c r="H2042" s="8" t="str">
        <f>VLOOKUP(A2042,Planilha1!A:Y,23,FALSE)</f>
        <v>Não</v>
      </c>
      <c r="I2042" s="8" t="str">
        <f>VLOOKUP(A2042,Planilha1!A:Y,24,FALSE)</f>
        <v>Sim</v>
      </c>
      <c r="J2042" s="8" t="str">
        <f>VLOOKUP(A2042,Planilha1!A:Y,25,FALSE)</f>
        <v>Sim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Sim</v>
      </c>
      <c r="J2043" s="8" t="str">
        <f>VLOOKUP(A2043,Planilha1!A:Y,25,FALSE)</f>
        <v>Sim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Sim</v>
      </c>
      <c r="J2044" s="8" t="str">
        <f>VLOOKUP(A2044,Planilha1!A:Y,25,FALSE)</f>
        <v>Sim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Sim</v>
      </c>
      <c r="J2045" s="8" t="str">
        <f>VLOOKUP(A2045,Planilha1!A:Y,25,FALSE)</f>
        <v>Sim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Sim</v>
      </c>
      <c r="J2046" s="8" t="str">
        <f>VLOOKUP(A2046,Planilha1!A:Y,25,FALSE)</f>
        <v>Sim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Sim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Sim</v>
      </c>
      <c r="F2048" s="8" t="str">
        <f>VLOOKUP(A2048,Planilha1!A:Y,21,FALSE)</f>
        <v>Sim</v>
      </c>
      <c r="G2048" s="8" t="str">
        <f>VLOOKUP(A2048,Planilha1!A:Y,22,FALSE)</f>
        <v>Sim</v>
      </c>
      <c r="H2048" s="8" t="str">
        <f>VLOOKUP(A2048,Planilha1!A:Y,23,FALSE)</f>
        <v>Sim</v>
      </c>
      <c r="I2048" s="8" t="str">
        <f>VLOOKUP(A2048,Planilha1!A:Y,24,FALSE)</f>
        <v>Sim</v>
      </c>
      <c r="J2048" s="8" t="str">
        <f>VLOOKUP(A2048,Planilha1!A:Y,25,FALSE)</f>
        <v>Sim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Sim</v>
      </c>
      <c r="H2049" s="8" t="str">
        <f>VLOOKUP(A2049,Planilha1!A:Y,23,FALSE)</f>
        <v>Sim</v>
      </c>
      <c r="I2049" s="8" t="str">
        <f>VLOOKUP(A2049,Planilha1!A:Y,24,FALSE)</f>
        <v>Sim</v>
      </c>
      <c r="J2049" s="8" t="str">
        <f>VLOOKUP(A2049,Planilha1!A:Y,25,FALSE)</f>
        <v>Sim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Sim</v>
      </c>
      <c r="J2050" s="8" t="str">
        <f>VLOOKUP(A2050,Planilha1!A:Y,25,FALSE)</f>
        <v>Sim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Sim</v>
      </c>
      <c r="J2051" s="8" t="str">
        <f>VLOOKUP(A2051,Planilha1!A:Y,25,FALSE)</f>
        <v>Sim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Sim</v>
      </c>
      <c r="J2052" s="8" t="str">
        <f>VLOOKUP(A2052,Planilha1!A:Y,25,FALSE)</f>
        <v>Sim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Sim</v>
      </c>
      <c r="F2053" s="8" t="str">
        <f>VLOOKUP(A2053,Planilha1!A:Y,21,FALSE)</f>
        <v>Sim</v>
      </c>
      <c r="G2053" s="8" t="str">
        <f>VLOOKUP(A2053,Planilha1!A:Y,22,FALSE)</f>
        <v>Não</v>
      </c>
      <c r="H2053" s="8" t="str">
        <f>VLOOKUP(A2053,Planilha1!A:Y,23,FALSE)</f>
        <v>Sim</v>
      </c>
      <c r="I2053" s="8" t="str">
        <f>VLOOKUP(A2053,Planilha1!A:Y,24,FALSE)</f>
        <v>Não</v>
      </c>
      <c r="J2053" s="8" t="str">
        <f>VLOOKUP(A2053,Planilha1!A:Y,25,FALSE)</f>
        <v>Sim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Sim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Sim</v>
      </c>
      <c r="H2055" s="8" t="str">
        <f>VLOOKUP(A2055,Planilha1!A:Y,23,FALSE)</f>
        <v>Sim</v>
      </c>
      <c r="I2055" s="8" t="str">
        <f>VLOOKUP(A2055,Planilha1!A:Y,24,FALSE)</f>
        <v>Sim</v>
      </c>
      <c r="J2055" s="8" t="str">
        <f>VLOOKUP(A2055,Planilha1!A:Y,25,FALSE)</f>
        <v>Sim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Sim</v>
      </c>
      <c r="J2056" s="8" t="str">
        <f>VLOOKUP(A2056,Planilha1!A:Y,25,FALSE)</f>
        <v>Sim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Sim</v>
      </c>
      <c r="J2057" s="8" t="str">
        <f>VLOOKUP(A2057,Planilha1!A:Y,25,FALSE)</f>
        <v>Sim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Não</v>
      </c>
      <c r="F2058" s="8" t="str">
        <f>VLOOKUP(A2058,Planilha1!A:Y,21,FALSE)</f>
        <v>Sim</v>
      </c>
      <c r="G2058" s="8" t="str">
        <f>VLOOKUP(A2058,Planilha1!A:Y,22,FALSE)</f>
        <v>Sim</v>
      </c>
      <c r="H2058" s="8" t="str">
        <f>VLOOKUP(A2058,Planilha1!A:Y,23,FALSE)</f>
        <v>Sim</v>
      </c>
      <c r="I2058" s="8" t="str">
        <f>VLOOKUP(A2058,Planilha1!A:Y,24,FALSE)</f>
        <v>Sim</v>
      </c>
      <c r="J2058" s="8" t="str">
        <f>VLOOKUP(A2058,Planilha1!A:Y,25,FALSE)</f>
        <v>Sim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Sim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Não</v>
      </c>
      <c r="F2061" s="8" t="str">
        <f>VLOOKUP(A2061,Planilha1!A:Y,21,FALSE)</f>
        <v>Não</v>
      </c>
      <c r="G2061" s="8" t="str">
        <f>VLOOKUP(A2061,Planilha1!A:Y,22,FALSE)</f>
        <v>Sim</v>
      </c>
      <c r="H2061" s="8" t="str">
        <f>VLOOKUP(A2061,Planilha1!A:Y,23,FALSE)</f>
        <v>Sim</v>
      </c>
      <c r="I2061" s="8" t="str">
        <f>VLOOKUP(A2061,Planilha1!A:Y,24,FALSE)</f>
        <v>Sim</v>
      </c>
      <c r="J2061" s="8" t="str">
        <f>VLOOKUP(A2061,Planilha1!A:Y,25,FALSE)</f>
        <v>Sim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Sim</v>
      </c>
      <c r="J2062" s="8" t="str">
        <f>VLOOKUP(A2062,Planilha1!A:Y,25,FALSE)</f>
        <v>Sim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Sim</v>
      </c>
      <c r="J2063" s="8" t="str">
        <f>VLOOKUP(A2063,Planilha1!A:Y,25,FALSE)</f>
        <v>Sim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Sim</v>
      </c>
      <c r="J2064" s="8" t="str">
        <f>VLOOKUP(A2064,Planilha1!A:Y,25,FALSE)</f>
        <v>Sim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Sim</v>
      </c>
      <c r="J2065" s="8" t="str">
        <f>VLOOKUP(A2065,Planilha1!A:Y,25,FALSE)</f>
        <v>Sim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Sim</v>
      </c>
      <c r="J2066" s="8" t="str">
        <f>VLOOKUP(A2066,Planilha1!A:Y,25,FALSE)</f>
        <v>Sim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Sim</v>
      </c>
      <c r="J2067" s="8" t="str">
        <f>VLOOKUP(A2067,Planilha1!A:Y,25,FALSE)</f>
        <v>Sim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Sim</v>
      </c>
      <c r="J2068" s="8" t="str">
        <f>VLOOKUP(A2068,Planilha1!A:Y,25,FALSE)</f>
        <v>Sim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Sim</v>
      </c>
      <c r="H2069" s="8" t="str">
        <f>VLOOKUP(A2069,Planilha1!A:Y,23,FALSE)</f>
        <v>Sim</v>
      </c>
      <c r="I2069" s="8" t="str">
        <f>VLOOKUP(A2069,Planilha1!A:Y,24,FALSE)</f>
        <v>Sim</v>
      </c>
      <c r="J2069" s="8" t="str">
        <f>VLOOKUP(A2069,Planilha1!A:Y,25,FALSE)</f>
        <v>Sim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Sim</v>
      </c>
      <c r="F2070" s="8" t="str">
        <f>VLOOKUP(A2070,Planilha1!A:Y,21,FALSE)</f>
        <v>Sim</v>
      </c>
      <c r="G2070" s="8" t="str">
        <f>VLOOKUP(A2070,Planilha1!A:Y,22,FALSE)</f>
        <v>Não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Sim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Sim</v>
      </c>
      <c r="F2071" s="8" t="str">
        <f>VLOOKUP(A2071,Planilha1!A:Y,21,FALSE)</f>
        <v>Sim</v>
      </c>
      <c r="G2071" s="8" t="str">
        <f>VLOOKUP(A2071,Planilha1!A:Y,22,FALSE)</f>
        <v>Sim</v>
      </c>
      <c r="H2071" s="8" t="str">
        <f>VLOOKUP(A2071,Planilha1!A:Y,23,FALSE)</f>
        <v>Sim</v>
      </c>
      <c r="I2071" s="8" t="str">
        <f>VLOOKUP(A2071,Planilha1!A:Y,24,FALSE)</f>
        <v>Sim</v>
      </c>
      <c r="J2071" s="8" t="str">
        <f>VLOOKUP(A2071,Planilha1!A:Y,25,FALSE)</f>
        <v>Sim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Não</v>
      </c>
      <c r="F2072" s="8" t="str">
        <f>VLOOKUP(A2072,Planilha1!A:Y,21,FALSE)</f>
        <v>Não</v>
      </c>
      <c r="G2072" s="8" t="str">
        <f>VLOOKUP(A2072,Planilha1!A:Y,22,FALSE)</f>
        <v>Sim</v>
      </c>
      <c r="H2072" s="8" t="str">
        <f>VLOOKUP(A2072,Planilha1!A:Y,23,FALSE)</f>
        <v>Sim</v>
      </c>
      <c r="I2072" s="8" t="str">
        <f>VLOOKUP(A2072,Planilha1!A:Y,24,FALSE)</f>
        <v>Sim</v>
      </c>
      <c r="J2072" s="8" t="str">
        <f>VLOOKUP(A2072,Planilha1!A:Y,25,FALSE)</f>
        <v>Sim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Sim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Sim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Sim</v>
      </c>
      <c r="I2074" s="8" t="str">
        <f>VLOOKUP(A2074,Planilha1!A:Y,24,FALSE)</f>
        <v>Sim</v>
      </c>
      <c r="J2074" s="8" t="str">
        <f>VLOOKUP(A2074,Planilha1!A:Y,25,FALSE)</f>
        <v>Sim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Não</v>
      </c>
      <c r="F2075" s="8" t="str">
        <f>VLOOKUP(A2075,Planilha1!A:Y,21,FALSE)</f>
        <v>Sim</v>
      </c>
      <c r="G2075" s="8" t="str">
        <f>VLOOKUP(A2075,Planilha1!A:Y,22,FALSE)</f>
        <v>Sim</v>
      </c>
      <c r="H2075" s="8" t="str">
        <f>VLOOKUP(A2075,Planilha1!A:Y,23,FALSE)</f>
        <v>Sim</v>
      </c>
      <c r="I2075" s="8" t="str">
        <f>VLOOKUP(A2075,Planilha1!A:Y,24,FALSE)</f>
        <v>Sim</v>
      </c>
      <c r="J2075" s="8" t="str">
        <f>VLOOKUP(A2075,Planilha1!A:Y,25,FALSE)</f>
        <v>Sim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Sim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Sim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Sim</v>
      </c>
      <c r="J2079" s="8" t="str">
        <f>VLOOKUP(A2079,Planilha1!A:Y,25,FALSE)</f>
        <v>Sim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Não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Sim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Sim</v>
      </c>
      <c r="J2083" s="8" t="str">
        <f>VLOOKUP(A2083,Planilha1!A:Y,25,FALSE)</f>
        <v>Sim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Sim</v>
      </c>
      <c r="J2086" s="8" t="str">
        <f>VLOOKUP(A2086,Planilha1!A:Y,25,FALSE)</f>
        <v>Sim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Sim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Sim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Sim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Sim</v>
      </c>
      <c r="J2091" s="8" t="str">
        <f>VLOOKUP(A2091,Planilha1!A:Y,25,FALSE)</f>
        <v>Sim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Sim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Não</v>
      </c>
      <c r="F2093" s="8" t="str">
        <f>VLOOKUP(A2093,Planilha1!A:Y,21,FALSE)</f>
        <v>Sim</v>
      </c>
      <c r="G2093" s="8" t="str">
        <f>VLOOKUP(A2093,Planilha1!A:Y,22,FALSE)</f>
        <v>Sim</v>
      </c>
      <c r="H2093" s="8" t="str">
        <f>VLOOKUP(A2093,Planilha1!A:Y,23,FALSE)</f>
        <v>Sim</v>
      </c>
      <c r="I2093" s="8" t="str">
        <f>VLOOKUP(A2093,Planilha1!A:Y,24,FALSE)</f>
        <v>Sim</v>
      </c>
      <c r="J2093" s="8" t="str">
        <f>VLOOKUP(A2093,Planilha1!A:Y,25,FALSE)</f>
        <v>Sim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Sim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Não</v>
      </c>
      <c r="F2096" s="8" t="str">
        <f>VLOOKUP(A2096,Planilha1!A:Y,21,FALSE)</f>
        <v>Sim</v>
      </c>
      <c r="G2096" s="8" t="str">
        <f>VLOOKUP(A2096,Planilha1!A:Y,22,FALSE)</f>
        <v>Sim</v>
      </c>
      <c r="H2096" s="8" t="str">
        <f>VLOOKUP(A2096,Planilha1!A:Y,23,FALSE)</f>
        <v>Sim</v>
      </c>
      <c r="I2096" s="8" t="str">
        <f>VLOOKUP(A2096,Planilha1!A:Y,24,FALSE)</f>
        <v>Sim</v>
      </c>
      <c r="J2096" s="8" t="str">
        <f>VLOOKUP(A2096,Planilha1!A:Y,25,FALSE)</f>
        <v>Sim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Sim</v>
      </c>
      <c r="J2097" s="8" t="str">
        <f>VLOOKUP(A2097,Planilha1!A:Y,25,FALSE)</f>
        <v>Sim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Sim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Sim</v>
      </c>
      <c r="G2100" s="8" t="str">
        <f>VLOOKUP(A2100,Planilha1!A:Y,22,FALSE)</f>
        <v>Não</v>
      </c>
      <c r="H2100" s="8" t="str">
        <f>VLOOKUP(A2100,Planilha1!A:Y,23,FALSE)</f>
        <v>Sim</v>
      </c>
      <c r="I2100" s="8" t="str">
        <f>VLOOKUP(A2100,Planilha1!A:Y,24,FALSE)</f>
        <v>Sim</v>
      </c>
      <c r="J2100" s="8" t="str">
        <f>VLOOKUP(A2100,Planilha1!A:Y,25,FALSE)</f>
        <v>Sim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Sim</v>
      </c>
      <c r="J2102" s="8" t="str">
        <f>VLOOKUP(A2102,Planilha1!A:Y,25,FALSE)</f>
        <v>Sim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Sim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Sim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Sim</v>
      </c>
      <c r="F2105" s="8" t="str">
        <f>VLOOKUP(A2105,Planilha1!A:Y,21,FALSE)</f>
        <v>Sim</v>
      </c>
      <c r="G2105" s="8" t="str">
        <f>VLOOKUP(A2105,Planilha1!A:Y,22,FALSE)</f>
        <v>Sim</v>
      </c>
      <c r="H2105" s="8" t="str">
        <f>VLOOKUP(A2105,Planilha1!A:Y,23,FALSE)</f>
        <v>Sim</v>
      </c>
      <c r="I2105" s="8" t="str">
        <f>VLOOKUP(A2105,Planilha1!A:Y,24,FALSE)</f>
        <v>Sim</v>
      </c>
      <c r="J2105" s="8" t="str">
        <f>VLOOKUP(A2105,Planilha1!A:Y,25,FALSE)</f>
        <v>Sim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Sim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Sim</v>
      </c>
      <c r="J2107" s="8" t="str">
        <f>VLOOKUP(A2107,Planilha1!A:Y,25,FALSE)</f>
        <v>Sim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Sim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Sim</v>
      </c>
      <c r="J2109" s="8" t="str">
        <f>VLOOKUP(A2109,Planilha1!A:Y,25,FALSE)</f>
        <v>Sim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Sim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Sim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Sim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Não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Sim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Sim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Sim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Sim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Sim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Não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Sim</v>
      </c>
      <c r="J2121" s="8" t="str">
        <f>VLOOKUP(A2121,Planilha1!A:Y,25,FALSE)</f>
        <v>Sim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Sim</v>
      </c>
      <c r="J2122" s="8" t="str">
        <f>VLOOKUP(A2122,Planilha1!A:Y,25,FALSE)</f>
        <v>Sim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Sim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Sim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Sim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Sim</v>
      </c>
      <c r="J2133" s="8" t="str">
        <f>VLOOKUP(A2133,Planilha1!A:Y,25,FALSE)</f>
        <v>Sim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Sim</v>
      </c>
      <c r="J2135" s="8" t="str">
        <f>VLOOKUP(A2135,Planilha1!A:Y,25,FALSE)</f>
        <v>Sim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Sim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Sim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Sim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Sim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Não</v>
      </c>
      <c r="H2140" s="8" t="str">
        <f>VLOOKUP(A2140,Planilha1!A:Y,23,FALSE)</f>
        <v>Sim</v>
      </c>
      <c r="I2140" s="8" t="str">
        <f>VLOOKUP(A2140,Planilha1!A:Y,24,FALSE)</f>
        <v>Sim</v>
      </c>
      <c r="J2140" s="8" t="str">
        <f>VLOOKUP(A2140,Planilha1!A:Y,25,FALSE)</f>
        <v>Sim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Não</v>
      </c>
      <c r="J2141" s="8" t="str">
        <f>VLOOKUP(A2141,Planilha1!A:Y,25,FALSE)</f>
        <v>Sim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Sim</v>
      </c>
      <c r="J2142" s="8" t="str">
        <f>VLOOKUP(A2142,Planilha1!A:Y,25,FALSE)</f>
        <v>Sim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Sim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Sim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Não</v>
      </c>
      <c r="J2146" s="8" t="str">
        <f>VLOOKUP(A2146,Planilha1!A:Y,25,FALSE)</f>
        <v>Sim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Sim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Sim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Sim</v>
      </c>
      <c r="G2150" s="8" t="str">
        <f>VLOOKUP(A2150,Planilha1!A:Y,22,FALSE)</f>
        <v>Não</v>
      </c>
      <c r="H2150" s="8" t="str">
        <f>VLOOKUP(A2150,Planilha1!A:Y,23,FALSE)</f>
        <v>Sim</v>
      </c>
      <c r="I2150" s="8" t="str">
        <f>VLOOKUP(A2150,Planilha1!A:Y,24,FALSE)</f>
        <v>Não</v>
      </c>
      <c r="J2150" s="8" t="str">
        <f>VLOOKUP(A2150,Planilha1!A:Y,25,FALSE)</f>
        <v>Sim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Sim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Sim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Sim</v>
      </c>
      <c r="J2155" s="8" t="str">
        <f>VLOOKUP(A2155,Planilha1!A:Y,25,FALSE)</f>
        <v>Sim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Sim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Sim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Sim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Sim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Sim</v>
      </c>
      <c r="H2161" s="8" t="str">
        <f>VLOOKUP(A2161,Planilha1!A:Y,23,FALSE)</f>
        <v>Sim</v>
      </c>
      <c r="I2161" s="8" t="str">
        <f>VLOOKUP(A2161,Planilha1!A:Y,24,FALSE)</f>
        <v>Não</v>
      </c>
      <c r="J2161" s="8" t="str">
        <f>VLOOKUP(A2161,Planilha1!A:Y,25,FALSE)</f>
        <v>Sim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Sim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Sim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Sim</v>
      </c>
      <c r="J2167" s="8" t="str">
        <f>VLOOKUP(A2167,Planilha1!A:Y,25,FALSE)</f>
        <v>Sim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Sim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Sim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Sim</v>
      </c>
      <c r="J2172" s="8" t="str">
        <f>VLOOKUP(A2172,Planilha1!A:Y,25,FALSE)</f>
        <v>Sim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Sim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Sim</v>
      </c>
      <c r="J2174" s="8" t="str">
        <f>VLOOKUP(A2174,Planilha1!A:Y,25,FALSE)</f>
        <v>Sim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Sim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Sim</v>
      </c>
      <c r="J2176" s="8" t="str">
        <f>VLOOKUP(A2176,Planilha1!A:Y,25,FALSE)</f>
        <v>Sim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Sim</v>
      </c>
      <c r="J2177" s="8" t="str">
        <f>VLOOKUP(A2177,Planilha1!A:Y,25,FALSE)</f>
        <v>Sim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Sim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Sim</v>
      </c>
      <c r="I2179" s="8" t="str">
        <f>VLOOKUP(A2179,Planilha1!A:Y,24,FALSE)</f>
        <v>Sim</v>
      </c>
      <c r="J2179" s="8" t="str">
        <f>VLOOKUP(A2179,Planilha1!A:Y,25,FALSE)</f>
        <v>Sim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Sim</v>
      </c>
      <c r="J2181" s="8" t="str">
        <f>VLOOKUP(A2181,Planilha1!A:Y,25,FALSE)</f>
        <v>Sim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Sim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Não</v>
      </c>
      <c r="F2183" s="8" t="str">
        <f>VLOOKUP(A2183,Planilha1!A:Y,21,FALSE)</f>
        <v>Sim</v>
      </c>
      <c r="G2183" s="8" t="str">
        <f>VLOOKUP(A2183,Planilha1!A:Y,22,FALSE)</f>
        <v>Sim</v>
      </c>
      <c r="H2183" s="8" t="str">
        <f>VLOOKUP(A2183,Planilha1!A:Y,23,FALSE)</f>
        <v>Sim</v>
      </c>
      <c r="I2183" s="8" t="str">
        <f>VLOOKUP(A2183,Planilha1!A:Y,24,FALSE)</f>
        <v>Sim</v>
      </c>
      <c r="J2183" s="8" t="str">
        <f>VLOOKUP(A2183,Planilha1!A:Y,25,FALSE)</f>
        <v>Sim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Sim</v>
      </c>
      <c r="J2186" s="8" t="str">
        <f>VLOOKUP(A2186,Planilha1!A:Y,25,FALSE)</f>
        <v>Sim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Sim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Sim</v>
      </c>
      <c r="J2190" s="8" t="str">
        <f>VLOOKUP(A2190,Planilha1!A:Y,25,FALSE)</f>
        <v>Sim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Sim</v>
      </c>
      <c r="J2191" s="8" t="str">
        <f>VLOOKUP(A2191,Planilha1!A:Y,25,FALSE)</f>
        <v>Sim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Sim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Sim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Sim</v>
      </c>
      <c r="J2195" s="8" t="str">
        <f>VLOOKUP(A2195,Planilha1!A:Y,25,FALSE)</f>
        <v>Sim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Sim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Não</v>
      </c>
      <c r="F2197" s="8" t="str">
        <f>VLOOKUP(A2197,Planilha1!A:Y,21,FALSE)</f>
        <v>Sim</v>
      </c>
      <c r="G2197" s="8" t="str">
        <f>VLOOKUP(A2197,Planilha1!A:Y,22,FALSE)</f>
        <v>Não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Sim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Sim</v>
      </c>
      <c r="J2198" s="8" t="str">
        <f>VLOOKUP(A2198,Planilha1!A:Y,25,FALSE)</f>
        <v>Sim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Sim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Sim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Sim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Sim</v>
      </c>
      <c r="J2204" s="8" t="str">
        <f>VLOOKUP(A2204,Planilha1!A:Y,25,FALSE)</f>
        <v>Sim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Sim</v>
      </c>
      <c r="J2205" s="8" t="str">
        <f>VLOOKUP(A2205,Planilha1!A:Y,25,FALSE)</f>
        <v>Sim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Sim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Sim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Não</v>
      </c>
      <c r="F2209" s="8" t="str">
        <f>VLOOKUP(A2209,Planilha1!A:Y,21,FALSE)</f>
        <v>Sim</v>
      </c>
      <c r="G2209" s="8" t="str">
        <f>VLOOKUP(A2209,Planilha1!A:Y,22,FALSE)</f>
        <v>Sim</v>
      </c>
      <c r="H2209" s="8" t="str">
        <f>VLOOKUP(A2209,Planilha1!A:Y,23,FALSE)</f>
        <v>Sim</v>
      </c>
      <c r="I2209" s="8" t="str">
        <f>VLOOKUP(A2209,Planilha1!A:Y,24,FALSE)</f>
        <v>Não</v>
      </c>
      <c r="J2209" s="8" t="str">
        <f>VLOOKUP(A2209,Planilha1!A:Y,25,FALSE)</f>
        <v>Sim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Sim</v>
      </c>
      <c r="J2211" s="8" t="str">
        <f>VLOOKUP(A2211,Planilha1!A:Y,25,FALSE)</f>
        <v>Sim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Sim</v>
      </c>
      <c r="J2212" s="8" t="str">
        <f>VLOOKUP(A2212,Planilha1!A:Y,25,FALSE)</f>
        <v>Sim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Sim</v>
      </c>
      <c r="J2213" s="8" t="str">
        <f>VLOOKUP(A2213,Planilha1!A:Y,25,FALSE)</f>
        <v>Sim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Sim</v>
      </c>
      <c r="J2215" s="8" t="str">
        <f>VLOOKUP(A2215,Planilha1!A:Y,25,FALSE)</f>
        <v>Sim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Sim</v>
      </c>
      <c r="J2216" s="8" t="str">
        <f>VLOOKUP(A2216,Planilha1!A:Y,25,FALSE)</f>
        <v>Sim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Não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Sim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Sim</v>
      </c>
      <c r="J2219" s="8" t="str">
        <f>VLOOKUP(A2219,Planilha1!A:Y,25,FALSE)</f>
        <v>Sim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Sim</v>
      </c>
      <c r="J2220" s="8" t="str">
        <f>VLOOKUP(A2220,Planilha1!A:Y,25,FALSE)</f>
        <v>Sim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Sim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Sim</v>
      </c>
      <c r="J2221" s="8" t="str">
        <f>VLOOKUP(A2221,Planilha1!A:Y,25,FALSE)</f>
        <v>Sim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Sim</v>
      </c>
      <c r="J2222" s="8" t="str">
        <f>VLOOKUP(A2222,Planilha1!A:Y,25,FALSE)</f>
        <v>Sim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Sim</v>
      </c>
      <c r="J2223" s="8" t="str">
        <f>VLOOKUP(A2223,Planilha1!A:Y,25,FALSE)</f>
        <v>Sim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Sim</v>
      </c>
      <c r="J2224" s="8" t="str">
        <f>VLOOKUP(A2224,Planilha1!A:Y,25,FALSE)</f>
        <v>Sim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Sim</v>
      </c>
      <c r="J2226" s="8" t="str">
        <f>VLOOKUP(A2226,Planilha1!A:Y,25,FALSE)</f>
        <v>Sim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Sim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Não</v>
      </c>
      <c r="J2227" s="8" t="str">
        <f>VLOOKUP(A2227,Planilha1!A:Y,25,FALSE)</f>
        <v>Sim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Sim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Sim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Sim</v>
      </c>
      <c r="J2232" s="8" t="str">
        <f>VLOOKUP(A2232,Planilha1!A:Y,25,FALSE)</f>
        <v>Sim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Sim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Sim</v>
      </c>
      <c r="J2233" s="8" t="str">
        <f>VLOOKUP(A2233,Planilha1!A:Y,25,FALSE)</f>
        <v>Sim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Sim</v>
      </c>
      <c r="J2234" s="8" t="str">
        <f>VLOOKUP(A2234,Planilha1!A:Y,25,FALSE)</f>
        <v>Sim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Sim</v>
      </c>
      <c r="F2235" s="8" t="str">
        <f>VLOOKUP(A2235,Planilha1!A:Y,21,FALSE)</f>
        <v>Sim</v>
      </c>
      <c r="G2235" s="8" t="str">
        <f>VLOOKUP(A2235,Planilha1!A:Y,22,FALSE)</f>
        <v>Sim</v>
      </c>
      <c r="H2235" s="8" t="str">
        <f>VLOOKUP(A2235,Planilha1!A:Y,23,FALSE)</f>
        <v>Sim</v>
      </c>
      <c r="I2235" s="8" t="str">
        <f>VLOOKUP(A2235,Planilha1!A:Y,24,FALSE)</f>
        <v>Sim</v>
      </c>
      <c r="J2235" s="8" t="str">
        <f>VLOOKUP(A2235,Planilha1!A:Y,25,FALSE)</f>
        <v>Sim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Sim</v>
      </c>
      <c r="F2236" s="8" t="str">
        <f>VLOOKUP(A2236,Planilha1!A:Y,21,FALSE)</f>
        <v>Sim</v>
      </c>
      <c r="G2236" s="8" t="str">
        <f>VLOOKUP(A2236,Planilha1!A:Y,22,FALSE)</f>
        <v>Sim</v>
      </c>
      <c r="H2236" s="8" t="str">
        <f>VLOOKUP(A2236,Planilha1!A:Y,23,FALSE)</f>
        <v>Sim</v>
      </c>
      <c r="I2236" s="8" t="str">
        <f>VLOOKUP(A2236,Planilha1!A:Y,24,FALSE)</f>
        <v>Sim</v>
      </c>
      <c r="J2236" s="8" t="str">
        <f>VLOOKUP(A2236,Planilha1!A:Y,25,FALSE)</f>
        <v>Sim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Sim</v>
      </c>
      <c r="J2237" s="8" t="str">
        <f>VLOOKUP(A2237,Planilha1!A:Y,25,FALSE)</f>
        <v>Sim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Não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Sim</v>
      </c>
      <c r="J2238" s="8" t="str">
        <f>VLOOKUP(A2238,Planilha1!A:Y,25,FALSE)</f>
        <v>Sim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Sim</v>
      </c>
      <c r="F2239" s="8" t="str">
        <f>VLOOKUP(A2239,Planilha1!A:Y,21,FALSE)</f>
        <v>Sim</v>
      </c>
      <c r="G2239" s="8" t="str">
        <f>VLOOKUP(A2239,Planilha1!A:Y,22,FALSE)</f>
        <v>Não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Sim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Não</v>
      </c>
      <c r="H2240" s="8" t="str">
        <f>VLOOKUP(A2240,Planilha1!A:Y,23,FALSE)</f>
        <v>Sim</v>
      </c>
      <c r="I2240" s="8" t="str">
        <f>VLOOKUP(A2240,Planilha1!A:Y,24,FALSE)</f>
        <v>Não</v>
      </c>
      <c r="J2240" s="8" t="str">
        <f>VLOOKUP(A2240,Planilha1!A:Y,25,FALSE)</f>
        <v>Sim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Sim</v>
      </c>
      <c r="J2241" s="8" t="str">
        <f>VLOOKUP(A2241,Planilha1!A:Y,25,FALSE)</f>
        <v>Sim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Sim</v>
      </c>
      <c r="J2242" s="8" t="str">
        <f>VLOOKUP(A2242,Planilha1!A:Y,25,FALSE)</f>
        <v>Sim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Sim</v>
      </c>
      <c r="F2243" s="8" t="str">
        <f>VLOOKUP(A2243,Planilha1!A:Y,21,FALSE)</f>
        <v>Sim</v>
      </c>
      <c r="G2243" s="8" t="str">
        <f>VLOOKUP(A2243,Planilha1!A:Y,22,FALSE)</f>
        <v>Sim</v>
      </c>
      <c r="H2243" s="8" t="str">
        <f>VLOOKUP(A2243,Planilha1!A:Y,23,FALSE)</f>
        <v>Sim</v>
      </c>
      <c r="I2243" s="8" t="str">
        <f>VLOOKUP(A2243,Planilha1!A:Y,24,FALSE)</f>
        <v>Sim</v>
      </c>
      <c r="J2243" s="8" t="str">
        <f>VLOOKUP(A2243,Planilha1!A:Y,25,FALSE)</f>
        <v>Sim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Sim</v>
      </c>
      <c r="J2244" s="8" t="str">
        <f>VLOOKUP(A2244,Planilha1!A:Y,25,FALSE)</f>
        <v>Sim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Sim</v>
      </c>
      <c r="H2245" s="8" t="str">
        <f>VLOOKUP(A2245,Planilha1!A:Y,23,FALSE)</f>
        <v>Sim</v>
      </c>
      <c r="I2245" s="8" t="str">
        <f>VLOOKUP(A2245,Planilha1!A:Y,24,FALSE)</f>
        <v>Sim</v>
      </c>
      <c r="J2245" s="8" t="str">
        <f>VLOOKUP(A2245,Planilha1!A:Y,25,FALSE)</f>
        <v>Sim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Não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Sim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Não</v>
      </c>
      <c r="F2247" s="8" t="str">
        <f>VLOOKUP(A2247,Planilha1!A:Y,21,FALSE)</f>
        <v>Sim</v>
      </c>
      <c r="G2247" s="8" t="str">
        <f>VLOOKUP(A2247,Planilha1!A:Y,22,FALSE)</f>
        <v>Sim</v>
      </c>
      <c r="H2247" s="8" t="str">
        <f>VLOOKUP(A2247,Planilha1!A:Y,23,FALSE)</f>
        <v>Sim</v>
      </c>
      <c r="I2247" s="8" t="str">
        <f>VLOOKUP(A2247,Planilha1!A:Y,24,FALSE)</f>
        <v>Sim</v>
      </c>
      <c r="J2247" s="8" t="str">
        <f>VLOOKUP(A2247,Planilha1!A:Y,25,FALSE)</f>
        <v>Sim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Sim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Sim</v>
      </c>
      <c r="J2248" s="8" t="str">
        <f>VLOOKUP(A2248,Planilha1!A:Y,25,FALSE)</f>
        <v>Sim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Sim</v>
      </c>
      <c r="J2249" s="8" t="str">
        <f>VLOOKUP(A2249,Planilha1!A:Y,25,FALSE)</f>
        <v>Sim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Sim</v>
      </c>
      <c r="J2251" s="8" t="str">
        <f>VLOOKUP(A2251,Planilha1!A:Y,25,FALSE)</f>
        <v>Sim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Sim</v>
      </c>
      <c r="J2252" s="8" t="str">
        <f>VLOOKUP(A2252,Planilha1!A:Y,25,FALSE)</f>
        <v>Sim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Sim</v>
      </c>
      <c r="J2253" s="8" t="str">
        <f>VLOOKUP(A2253,Planilha1!A:Y,25,FALSE)</f>
        <v>Sim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Sim</v>
      </c>
      <c r="F2254" s="8" t="str">
        <f>VLOOKUP(A2254,Planilha1!A:Y,21,FALSE)</f>
        <v>Sim</v>
      </c>
      <c r="G2254" s="8" t="str">
        <f>VLOOKUP(A2254,Planilha1!A:Y,22,FALSE)</f>
        <v>Não</v>
      </c>
      <c r="H2254" s="8" t="str">
        <f>VLOOKUP(A2254,Planilha1!A:Y,23,FALSE)</f>
        <v>Sim</v>
      </c>
      <c r="I2254" s="8" t="str">
        <f>VLOOKUP(A2254,Planilha1!A:Y,24,FALSE)</f>
        <v>Sim</v>
      </c>
      <c r="J2254" s="8" t="str">
        <f>VLOOKUP(A2254,Planilha1!A:Y,25,FALSE)</f>
        <v>Sim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Sim</v>
      </c>
      <c r="J2255" s="8" t="str">
        <f>VLOOKUP(A2255,Planilha1!A:Y,25,FALSE)</f>
        <v>Sim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Sim</v>
      </c>
      <c r="J2256" s="8" t="str">
        <f>VLOOKUP(A2256,Planilha1!A:Y,25,FALSE)</f>
        <v>Sim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Sim</v>
      </c>
      <c r="F2257" s="8" t="str">
        <f>VLOOKUP(A2257,Planilha1!A:Y,21,FALSE)</f>
        <v>Sim</v>
      </c>
      <c r="G2257" s="8" t="str">
        <f>VLOOKUP(A2257,Planilha1!A:Y,22,FALSE)</f>
        <v>Não</v>
      </c>
      <c r="H2257" s="8" t="str">
        <f>VLOOKUP(A2257,Planilha1!A:Y,23,FALSE)</f>
        <v>Sim</v>
      </c>
      <c r="I2257" s="8" t="str">
        <f>VLOOKUP(A2257,Planilha1!A:Y,24,FALSE)</f>
        <v>Sim</v>
      </c>
      <c r="J2257" s="8" t="str">
        <f>VLOOKUP(A2257,Planilha1!A:Y,25,FALSE)</f>
        <v>Sim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Sim</v>
      </c>
      <c r="J2258" s="8" t="str">
        <f>VLOOKUP(A2258,Planilha1!A:Y,25,FALSE)</f>
        <v>Sim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Sim</v>
      </c>
      <c r="J2259" s="8" t="str">
        <f>VLOOKUP(A2259,Planilha1!A:Y,25,FALSE)</f>
        <v>Sim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Sim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Sim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Sim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Sim</v>
      </c>
      <c r="H2262" s="8" t="str">
        <f>VLOOKUP(A2262,Planilha1!A:Y,23,FALSE)</f>
        <v>Sim</v>
      </c>
      <c r="I2262" s="8" t="str">
        <f>VLOOKUP(A2262,Planilha1!A:Y,24,FALSE)</f>
        <v>Sim</v>
      </c>
      <c r="J2262" s="8" t="str">
        <f>VLOOKUP(A2262,Planilha1!A:Y,25,FALSE)</f>
        <v>Sim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Sim</v>
      </c>
      <c r="J2263" s="8" t="str">
        <f>VLOOKUP(A2263,Planilha1!A:Y,25,FALSE)</f>
        <v>Sim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Sim</v>
      </c>
      <c r="F2264" s="8" t="str">
        <f>VLOOKUP(A2264,Planilha1!A:Y,21,FALSE)</f>
        <v>Sim</v>
      </c>
      <c r="G2264" s="8" t="str">
        <f>VLOOKUP(A2264,Planilha1!A:Y,22,FALSE)</f>
        <v>Sim</v>
      </c>
      <c r="H2264" s="8" t="str">
        <f>VLOOKUP(A2264,Planilha1!A:Y,23,FALSE)</f>
        <v>Sim</v>
      </c>
      <c r="I2264" s="8" t="str">
        <f>VLOOKUP(A2264,Planilha1!A:Y,24,FALSE)</f>
        <v>Sim</v>
      </c>
      <c r="J2264" s="8" t="str">
        <f>VLOOKUP(A2264,Planilha1!A:Y,25,FALSE)</f>
        <v>Sim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Sim</v>
      </c>
      <c r="J2265" s="8" t="str">
        <f>VLOOKUP(A2265,Planilha1!A:Y,25,FALSE)</f>
        <v>Sim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Não</v>
      </c>
      <c r="F2266" s="8" t="str">
        <f>VLOOKUP(A2266,Planilha1!A:Y,21,FALSE)</f>
        <v>Sim</v>
      </c>
      <c r="G2266" s="8" t="str">
        <f>VLOOKUP(A2266,Planilha1!A:Y,22,FALSE)</f>
        <v>Não</v>
      </c>
      <c r="H2266" s="8" t="str">
        <f>VLOOKUP(A2266,Planilha1!A:Y,23,FALSE)</f>
        <v>Sim</v>
      </c>
      <c r="I2266" s="8" t="str">
        <f>VLOOKUP(A2266,Planilha1!A:Y,24,FALSE)</f>
        <v>Não</v>
      </c>
      <c r="J2266" s="8" t="str">
        <f>VLOOKUP(A2266,Planilha1!A:Y,25,FALSE)</f>
        <v>Sim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Sim</v>
      </c>
      <c r="J2267" s="8" t="str">
        <f>VLOOKUP(A2267,Planilha1!A:Y,25,FALSE)</f>
        <v>Sim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Sim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Não</v>
      </c>
      <c r="J2268" s="8" t="str">
        <f>VLOOKUP(A2268,Planilha1!A:Y,25,FALSE)</f>
        <v>Sim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Sim</v>
      </c>
      <c r="J2269" s="8" t="str">
        <f>VLOOKUP(A2269,Planilha1!A:Y,25,FALSE)</f>
        <v>Sim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Sim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Sim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Sim</v>
      </c>
      <c r="F2272" s="8" t="str">
        <f>VLOOKUP(A2272,Planilha1!A:Y,21,FALSE)</f>
        <v>Sim</v>
      </c>
      <c r="G2272" s="8" t="str">
        <f>VLOOKUP(A2272,Planilha1!A:Y,22,FALSE)</f>
        <v>Sim</v>
      </c>
      <c r="H2272" s="8" t="str">
        <f>VLOOKUP(A2272,Planilha1!A:Y,23,FALSE)</f>
        <v>Sim</v>
      </c>
      <c r="I2272" s="8" t="str">
        <f>VLOOKUP(A2272,Planilha1!A:Y,24,FALSE)</f>
        <v>Sim</v>
      </c>
      <c r="J2272" s="8" t="str">
        <f>VLOOKUP(A2272,Planilha1!A:Y,25,FALSE)</f>
        <v>Sim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Não</v>
      </c>
      <c r="H2273" s="8" t="str">
        <f>VLOOKUP(A2273,Planilha1!A:Y,23,FALSE)</f>
        <v>Sim</v>
      </c>
      <c r="I2273" s="8" t="str">
        <f>VLOOKUP(A2273,Planilha1!A:Y,24,FALSE)</f>
        <v>Não</v>
      </c>
      <c r="J2273" s="8" t="str">
        <f>VLOOKUP(A2273,Planilha1!A:Y,25,FALSE)</f>
        <v>Sim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Sim</v>
      </c>
      <c r="J2274" s="8" t="str">
        <f>VLOOKUP(A2274,Planilha1!A:Y,25,FALSE)</f>
        <v>Sim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Sim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Sim</v>
      </c>
      <c r="J2275" s="8" t="str">
        <f>VLOOKUP(A2275,Planilha1!A:Y,25,FALSE)</f>
        <v>Sim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Sim</v>
      </c>
      <c r="H2276" s="8" t="str">
        <f>VLOOKUP(A2276,Planilha1!A:Y,23,FALSE)</f>
        <v>Sim</v>
      </c>
      <c r="I2276" s="8" t="str">
        <f>VLOOKUP(A2276,Planilha1!A:Y,24,FALSE)</f>
        <v>Não</v>
      </c>
      <c r="J2276" s="8" t="str">
        <f>VLOOKUP(A2276,Planilha1!A:Y,25,FALSE)</f>
        <v>Sim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Sim</v>
      </c>
      <c r="J2277" s="8" t="str">
        <f>VLOOKUP(A2277,Planilha1!A:Y,25,FALSE)</f>
        <v>Sim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Não</v>
      </c>
      <c r="F2278" s="8" t="str">
        <f>VLOOKUP(A2278,Planilha1!A:Y,21,FALSE)</f>
        <v>Sim</v>
      </c>
      <c r="G2278" s="8" t="str">
        <f>VLOOKUP(A2278,Planilha1!A:Y,22,FALSE)</f>
        <v>Não</v>
      </c>
      <c r="H2278" s="8" t="str">
        <f>VLOOKUP(A2278,Planilha1!A:Y,23,FALSE)</f>
        <v>Sim</v>
      </c>
      <c r="I2278" s="8" t="str">
        <f>VLOOKUP(A2278,Planilha1!A:Y,24,FALSE)</f>
        <v>Não</v>
      </c>
      <c r="J2278" s="8" t="str">
        <f>VLOOKUP(A2278,Planilha1!A:Y,25,FALSE)</f>
        <v>Sim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Não</v>
      </c>
      <c r="F2279" s="8" t="str">
        <f>VLOOKUP(A2279,Planilha1!A:Y,21,FALSE)</f>
        <v>Sim</v>
      </c>
      <c r="G2279" s="8" t="str">
        <f>VLOOKUP(A2279,Planilha1!A:Y,22,FALSE)</f>
        <v>Não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Sim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Sim</v>
      </c>
      <c r="J2280" s="8" t="str">
        <f>VLOOKUP(A2280,Planilha1!A:Y,25,FALSE)</f>
        <v>Sim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Sim</v>
      </c>
      <c r="J2281" s="8" t="str">
        <f>VLOOKUP(A2281,Planilha1!A:Y,25,FALSE)</f>
        <v>Sim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Sim</v>
      </c>
      <c r="F2282" s="8" t="str">
        <f>VLOOKUP(A2282,Planilha1!A:Y,21,FALSE)</f>
        <v>Sim</v>
      </c>
      <c r="G2282" s="8" t="str">
        <f>VLOOKUP(A2282,Planilha1!A:Y,22,FALSE)</f>
        <v>Não</v>
      </c>
      <c r="H2282" s="8" t="str">
        <f>VLOOKUP(A2282,Planilha1!A:Y,23,FALSE)</f>
        <v>Sim</v>
      </c>
      <c r="I2282" s="8" t="str">
        <f>VLOOKUP(A2282,Planilha1!A:Y,24,FALSE)</f>
        <v>Sim</v>
      </c>
      <c r="J2282" s="8" t="str">
        <f>VLOOKUP(A2282,Planilha1!A:Y,25,FALSE)</f>
        <v>Sim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Sim</v>
      </c>
      <c r="J2283" s="8" t="str">
        <f>VLOOKUP(A2283,Planilha1!A:Y,25,FALSE)</f>
        <v>Sim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Sim</v>
      </c>
      <c r="F2284" s="8" t="str">
        <f>VLOOKUP(A2284,Planilha1!A:Y,21,FALSE)</f>
        <v>Sim</v>
      </c>
      <c r="G2284" s="8" t="str">
        <f>VLOOKUP(A2284,Planilha1!A:Y,22,FALSE)</f>
        <v>Sim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Sim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Sim</v>
      </c>
      <c r="J2285" s="8" t="str">
        <f>VLOOKUP(A2285,Planilha1!A:Y,25,FALSE)</f>
        <v>Sim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Não</v>
      </c>
      <c r="F2286" s="8" t="str">
        <f>VLOOKUP(A2286,Planilha1!A:Y,21,FALSE)</f>
        <v>Sim</v>
      </c>
      <c r="G2286" s="8" t="str">
        <f>VLOOKUP(A2286,Planilha1!A:Y,22,FALSE)</f>
        <v>Não</v>
      </c>
      <c r="H2286" s="8" t="str">
        <f>VLOOKUP(A2286,Planilha1!A:Y,23,FALSE)</f>
        <v>Sim</v>
      </c>
      <c r="I2286" s="8" t="str">
        <f>VLOOKUP(A2286,Planilha1!A:Y,24,FALSE)</f>
        <v>Sim</v>
      </c>
      <c r="J2286" s="8" t="str">
        <f>VLOOKUP(A2286,Planilha1!A:Y,25,FALSE)</f>
        <v>Sim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Não</v>
      </c>
      <c r="H2287" s="8" t="str">
        <f>VLOOKUP(A2287,Planilha1!A:Y,23,FALSE)</f>
        <v>Sim</v>
      </c>
      <c r="I2287" s="8" t="str">
        <f>VLOOKUP(A2287,Planilha1!A:Y,24,FALSE)</f>
        <v>Sim</v>
      </c>
      <c r="J2287" s="8" t="str">
        <f>VLOOKUP(A2287,Planilha1!A:Y,25,FALSE)</f>
        <v>Sim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Sim</v>
      </c>
      <c r="J2288" s="8" t="str">
        <f>VLOOKUP(A2288,Planilha1!A:Y,25,FALSE)</f>
        <v>Sim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Sim</v>
      </c>
      <c r="J2289" s="8" t="str">
        <f>VLOOKUP(A2289,Planilha1!A:Y,25,FALSE)</f>
        <v>Sim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Não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Sim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Sim</v>
      </c>
      <c r="F2291" s="8" t="str">
        <f>VLOOKUP(A2291,Planilha1!A:Y,21,FALSE)</f>
        <v>Sim</v>
      </c>
      <c r="G2291" s="8" t="str">
        <f>VLOOKUP(A2291,Planilha1!A:Y,22,FALSE)</f>
        <v>Sim</v>
      </c>
      <c r="H2291" s="8" t="str">
        <f>VLOOKUP(A2291,Planilha1!A:Y,23,FALSE)</f>
        <v>Sim</v>
      </c>
      <c r="I2291" s="8" t="str">
        <f>VLOOKUP(A2291,Planilha1!A:Y,24,FALSE)</f>
        <v>Não</v>
      </c>
      <c r="J2291" s="8" t="str">
        <f>VLOOKUP(A2291,Planilha1!A:Y,25,FALSE)</f>
        <v>Sim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Não</v>
      </c>
      <c r="H2292" s="8" t="str">
        <f>VLOOKUP(A2292,Planilha1!A:Y,23,FALSE)</f>
        <v>Sim</v>
      </c>
      <c r="I2292" s="8" t="str">
        <f>VLOOKUP(A2292,Planilha1!A:Y,24,FALSE)</f>
        <v>Não</v>
      </c>
      <c r="J2292" s="8" t="str">
        <f>VLOOKUP(A2292,Planilha1!A:Y,25,FALSE)</f>
        <v>Sim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Sim</v>
      </c>
      <c r="J2293" s="8" t="str">
        <f>VLOOKUP(A2293,Planilha1!A:Y,25,FALSE)</f>
        <v>Sim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Sim</v>
      </c>
      <c r="J2294" s="8" t="str">
        <f>VLOOKUP(A2294,Planilha1!A:Y,25,FALSE)</f>
        <v>Sim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Sim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Sim</v>
      </c>
      <c r="J2295" s="8" t="str">
        <f>VLOOKUP(A2295,Planilha1!A:Y,25,FALSE)</f>
        <v>Sim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Sim</v>
      </c>
      <c r="J2296" s="8" t="str">
        <f>VLOOKUP(A2296,Planilha1!A:Y,25,FALSE)</f>
        <v>Sim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Sim</v>
      </c>
      <c r="J2297" s="8" t="str">
        <f>VLOOKUP(A2297,Planilha1!A:Y,25,FALSE)</f>
        <v>Sim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Sim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Sim</v>
      </c>
      <c r="J2299" s="8" t="str">
        <f>VLOOKUP(A2299,Planilha1!A:Y,25,FALSE)</f>
        <v>Sim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Não</v>
      </c>
      <c r="F2300" s="8" t="str">
        <f>VLOOKUP(A2300,Planilha1!A:Y,21,FALSE)</f>
        <v>Sim</v>
      </c>
      <c r="G2300" s="8" t="str">
        <f>VLOOKUP(A2300,Planilha1!A:Y,22,FALSE)</f>
        <v>Sim</v>
      </c>
      <c r="H2300" s="8" t="str">
        <f>VLOOKUP(A2300,Planilha1!A:Y,23,FALSE)</f>
        <v>Sim</v>
      </c>
      <c r="I2300" s="8" t="str">
        <f>VLOOKUP(A2300,Planilha1!A:Y,24,FALSE)</f>
        <v>Sim</v>
      </c>
      <c r="J2300" s="8" t="str">
        <f>VLOOKUP(A2300,Planilha1!A:Y,25,FALSE)</f>
        <v>Sim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Não</v>
      </c>
      <c r="H2301" s="8" t="str">
        <f>VLOOKUP(A2301,Planilha1!A:Y,23,FALSE)</f>
        <v>Sim</v>
      </c>
      <c r="I2301" s="8" t="str">
        <f>VLOOKUP(A2301,Planilha1!A:Y,24,FALSE)</f>
        <v>Não</v>
      </c>
      <c r="J2301" s="8" t="str">
        <f>VLOOKUP(A2301,Planilha1!A:Y,25,FALSE)</f>
        <v>Sim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Sim</v>
      </c>
      <c r="J2302" s="8" t="str">
        <f>VLOOKUP(A2302,Planilha1!A:Y,25,FALSE)</f>
        <v>Sim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Sim</v>
      </c>
      <c r="H2303" s="8" t="str">
        <f>VLOOKUP(A2303,Planilha1!A:Y,23,FALSE)</f>
        <v>Sim</v>
      </c>
      <c r="I2303" s="8" t="str">
        <f>VLOOKUP(A2303,Planilha1!A:Y,24,FALSE)</f>
        <v>Não</v>
      </c>
      <c r="J2303" s="8" t="str">
        <f>VLOOKUP(A2303,Planilha1!A:Y,25,FALSE)</f>
        <v>Sim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Sim</v>
      </c>
      <c r="J2304" s="8" t="str">
        <f>VLOOKUP(A2304,Planilha1!A:Y,25,FALSE)</f>
        <v>Sim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Não</v>
      </c>
      <c r="F2305" s="8" t="str">
        <f>VLOOKUP(A2305,Planilha1!A:Y,21,FALSE)</f>
        <v>Sim</v>
      </c>
      <c r="G2305" s="8" t="str">
        <f>VLOOKUP(A2305,Planilha1!A:Y,22,FALSE)</f>
        <v>Não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Sim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Sim</v>
      </c>
      <c r="F2306" s="8" t="str">
        <f>VLOOKUP(A2306,Planilha1!A:Y,21,FALSE)</f>
        <v>Sim</v>
      </c>
      <c r="G2306" s="8" t="str">
        <f>VLOOKUP(A2306,Planilha1!A:Y,22,FALSE)</f>
        <v>Não</v>
      </c>
      <c r="H2306" s="8" t="str">
        <f>VLOOKUP(A2306,Planilha1!A:Y,23,FALSE)</f>
        <v>Sim</v>
      </c>
      <c r="I2306" s="8" t="str">
        <f>VLOOKUP(A2306,Planilha1!A:Y,24,FALSE)</f>
        <v>Sim</v>
      </c>
      <c r="J2306" s="8" t="str">
        <f>VLOOKUP(A2306,Planilha1!A:Y,25,FALSE)</f>
        <v>Sim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Sim</v>
      </c>
      <c r="J2307" s="8" t="str">
        <f>VLOOKUP(A2307,Planilha1!A:Y,25,FALSE)</f>
        <v>Sim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Sim</v>
      </c>
      <c r="F2308" s="8" t="str">
        <f>VLOOKUP(A2308,Planilha1!A:Y,21,FALSE)</f>
        <v>Sim</v>
      </c>
      <c r="G2308" s="8" t="str">
        <f>VLOOKUP(A2308,Planilha1!A:Y,22,FALSE)</f>
        <v>Sim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Sim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Sim</v>
      </c>
      <c r="J2309" s="8" t="str">
        <f>VLOOKUP(A2309,Planilha1!A:Y,25,FALSE)</f>
        <v>Sim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Sim</v>
      </c>
      <c r="J2310" s="8" t="str">
        <f>VLOOKUP(A2310,Planilha1!A:Y,25,FALSE)</f>
        <v>Sim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Não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Sim</v>
      </c>
      <c r="J2311" s="8" t="str">
        <f>VLOOKUP(A2311,Planilha1!A:Y,25,FALSE)</f>
        <v>Sim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Sim</v>
      </c>
      <c r="J2312" s="8" t="str">
        <f>VLOOKUP(A2312,Planilha1!A:Y,25,FALSE)</f>
        <v>Sim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Sim</v>
      </c>
      <c r="F2313" s="8" t="str">
        <f>VLOOKUP(A2313,Planilha1!A:Y,21,FALSE)</f>
        <v>Sim</v>
      </c>
      <c r="G2313" s="8" t="str">
        <f>VLOOKUP(A2313,Planilha1!A:Y,22,FALSE)</f>
        <v>Sim</v>
      </c>
      <c r="H2313" s="8" t="str">
        <f>VLOOKUP(A2313,Planilha1!A:Y,23,FALSE)</f>
        <v>Sim</v>
      </c>
      <c r="I2313" s="8" t="str">
        <f>VLOOKUP(A2313,Planilha1!A:Y,24,FALSE)</f>
        <v>Sim</v>
      </c>
      <c r="J2313" s="8" t="str">
        <f>VLOOKUP(A2313,Planilha1!A:Y,25,FALSE)</f>
        <v>Sim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Sim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Sim</v>
      </c>
      <c r="J2314" s="8" t="str">
        <f>VLOOKUP(A2314,Planilha1!A:Y,25,FALSE)</f>
        <v>Sim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Sim</v>
      </c>
      <c r="J2315" s="8" t="str">
        <f>VLOOKUP(A2315,Planilha1!A:Y,25,FALSE)</f>
        <v>Sim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Sim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Sim</v>
      </c>
      <c r="J2317" s="8" t="str">
        <f>VLOOKUP(A2317,Planilha1!A:Y,25,FALSE)</f>
        <v>Sim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Não</v>
      </c>
      <c r="H2318" s="8" t="str">
        <f>VLOOKUP(A2318,Planilha1!A:Y,23,FALSE)</f>
        <v>Sim</v>
      </c>
      <c r="I2318" s="8" t="str">
        <f>VLOOKUP(A2318,Planilha1!A:Y,24,FALSE)</f>
        <v>Sim</v>
      </c>
      <c r="J2318" s="8" t="str">
        <f>VLOOKUP(A2318,Planilha1!A:Y,25,FALSE)</f>
        <v>Sim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Não</v>
      </c>
      <c r="F2319" s="8" t="str">
        <f>VLOOKUP(A2319,Planilha1!A:Y,21,FALSE)</f>
        <v>Sim</v>
      </c>
      <c r="G2319" s="8" t="str">
        <f>VLOOKUP(A2319,Planilha1!A:Y,22,FALSE)</f>
        <v>Sim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Sim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Sim</v>
      </c>
      <c r="J2320" s="8" t="str">
        <f>VLOOKUP(A2320,Planilha1!A:Y,25,FALSE)</f>
        <v>Sim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Sim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Sim</v>
      </c>
      <c r="J2322" s="8" t="str">
        <f>VLOOKUP(A2322,Planilha1!A:Y,25,FALSE)</f>
        <v>Sim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Sim</v>
      </c>
      <c r="J2324" s="8" t="str">
        <f>VLOOKUP(A2324,Planilha1!A:Y,25,FALSE)</f>
        <v>Sim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Sim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Sim</v>
      </c>
      <c r="J2326" s="8" t="str">
        <f>VLOOKUP(A2326,Planilha1!A:Y,25,FALSE)</f>
        <v>Sim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Sim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Sim</v>
      </c>
      <c r="J2327" s="8" t="str">
        <f>VLOOKUP(A2327,Planilha1!A:Y,25,FALSE)</f>
        <v>Sim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Sim</v>
      </c>
      <c r="I2328" s="8" t="str">
        <f>VLOOKUP(A2328,Planilha1!A:Y,24,FALSE)</f>
        <v>Sim</v>
      </c>
      <c r="J2328" s="8" t="str">
        <f>VLOOKUP(A2328,Planilha1!A:Y,25,FALSE)</f>
        <v>Sim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Não</v>
      </c>
      <c r="F2330" s="8" t="str">
        <f>VLOOKUP(A2330,Planilha1!A:Y,21,FALSE)</f>
        <v>Sim</v>
      </c>
      <c r="G2330" s="8" t="str">
        <f>VLOOKUP(A2330,Planilha1!A:Y,22,FALSE)</f>
        <v>Não</v>
      </c>
      <c r="H2330" s="8" t="str">
        <f>VLOOKUP(A2330,Planilha1!A:Y,23,FALSE)</f>
        <v>Sim</v>
      </c>
      <c r="I2330" s="8" t="str">
        <f>VLOOKUP(A2330,Planilha1!A:Y,24,FALSE)</f>
        <v>Não</v>
      </c>
      <c r="J2330" s="8" t="str">
        <f>VLOOKUP(A2330,Planilha1!A:Y,25,FALSE)</f>
        <v>Sim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Sim</v>
      </c>
      <c r="H2331" s="8" t="str">
        <f>VLOOKUP(A2331,Planilha1!A:Y,23,FALSE)</f>
        <v>Sim</v>
      </c>
      <c r="I2331" s="8" t="str">
        <f>VLOOKUP(A2331,Planilha1!A:Y,24,FALSE)</f>
        <v>Não</v>
      </c>
      <c r="J2331" s="8" t="str">
        <f>VLOOKUP(A2331,Planilha1!A:Y,25,FALSE)</f>
        <v>Sim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Não</v>
      </c>
      <c r="F2332" s="8" t="str">
        <f>VLOOKUP(A2332,Planilha1!A:Y,21,FALSE)</f>
        <v>Sim</v>
      </c>
      <c r="G2332" s="8" t="str">
        <f>VLOOKUP(A2332,Planilha1!A:Y,22,FALSE)</f>
        <v>Não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Sim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Sim</v>
      </c>
      <c r="J2333" s="8" t="str">
        <f>VLOOKUP(A2333,Planilha1!A:Y,25,FALSE)</f>
        <v>Sim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Sim</v>
      </c>
      <c r="H2334" s="8" t="str">
        <f>VLOOKUP(A2334,Planilha1!A:Y,23,FALSE)</f>
        <v>Sim</v>
      </c>
      <c r="I2334" s="8" t="str">
        <f>VLOOKUP(A2334,Planilha1!A:Y,24,FALSE)</f>
        <v>Sim</v>
      </c>
      <c r="J2334" s="8" t="str">
        <f>VLOOKUP(A2334,Planilha1!A:Y,25,FALSE)</f>
        <v>Sim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Sim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Sim</v>
      </c>
      <c r="J2336" s="8" t="str">
        <f>VLOOKUP(A2336,Planilha1!A:Y,25,FALSE)</f>
        <v>Sim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Não</v>
      </c>
      <c r="H2337" s="8" t="str">
        <f>VLOOKUP(A2337,Planilha1!A:Y,23,FALSE)</f>
        <v>Sim</v>
      </c>
      <c r="I2337" s="8" t="str">
        <f>VLOOKUP(A2337,Planilha1!A:Y,24,FALSE)</f>
        <v>Sim</v>
      </c>
      <c r="J2337" s="8" t="str">
        <f>VLOOKUP(A2337,Planilha1!A:Y,25,FALSE)</f>
        <v>Sim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Sim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Sim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Sim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Sim</v>
      </c>
      <c r="J2339" s="8" t="str">
        <f>VLOOKUP(A2339,Planilha1!A:Y,25,FALSE)</f>
        <v>Sim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Não</v>
      </c>
      <c r="F2340" s="8" t="str">
        <f>VLOOKUP(A2340,Planilha1!A:Y,21,FALSE)</f>
        <v>Sim</v>
      </c>
      <c r="G2340" s="8" t="str">
        <f>VLOOKUP(A2340,Planilha1!A:Y,22,FALSE)</f>
        <v>Não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Sim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Não</v>
      </c>
      <c r="F2341" s="8" t="str">
        <f>VLOOKUP(A2341,Planilha1!A:Y,21,FALSE)</f>
        <v>Sim</v>
      </c>
      <c r="G2341" s="8" t="str">
        <f>VLOOKUP(A2341,Planilha1!A:Y,22,FALSE)</f>
        <v>Sim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Sim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Não</v>
      </c>
      <c r="F2342" s="8" t="str">
        <f>VLOOKUP(A2342,Planilha1!A:Y,21,FALSE)</f>
        <v>Sim</v>
      </c>
      <c r="G2342" s="8" t="str">
        <f>VLOOKUP(A2342,Planilha1!A:Y,22,FALSE)</f>
        <v>Sim</v>
      </c>
      <c r="H2342" s="8" t="str">
        <f>VLOOKUP(A2342,Planilha1!A:Y,23,FALSE)</f>
        <v>Sim</v>
      </c>
      <c r="I2342" s="8" t="str">
        <f>VLOOKUP(A2342,Planilha1!A:Y,24,FALSE)</f>
        <v>Sim</v>
      </c>
      <c r="J2342" s="8" t="str">
        <f>VLOOKUP(A2342,Planilha1!A:Y,25,FALSE)</f>
        <v>Sim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Sim</v>
      </c>
      <c r="J2343" s="8" t="str">
        <f>VLOOKUP(A2343,Planilha1!A:Y,25,FALSE)</f>
        <v>Sim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Sim</v>
      </c>
      <c r="J2344" s="8" t="str">
        <f>VLOOKUP(A2344,Planilha1!A:Y,25,FALSE)</f>
        <v>Sim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Sim</v>
      </c>
      <c r="J2345" s="8" t="str">
        <f>VLOOKUP(A2345,Planilha1!A:Y,25,FALSE)</f>
        <v>Sim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Não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Sim</v>
      </c>
      <c r="J2346" s="8" t="str">
        <f>VLOOKUP(A2346,Planilha1!A:Y,25,FALSE)</f>
        <v>Sim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Sim</v>
      </c>
      <c r="H2347" s="8" t="str">
        <f>VLOOKUP(A2347,Planilha1!A:Y,23,FALSE)</f>
        <v>Sim</v>
      </c>
      <c r="I2347" s="8" t="str">
        <f>VLOOKUP(A2347,Planilha1!A:Y,24,FALSE)</f>
        <v>Não</v>
      </c>
      <c r="J2347" s="8" t="str">
        <f>VLOOKUP(A2347,Planilha1!A:Y,25,FALSE)</f>
        <v>Sim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Sim</v>
      </c>
      <c r="F2348" s="8" t="str">
        <f>VLOOKUP(A2348,Planilha1!A:Y,21,FALSE)</f>
        <v>Sim</v>
      </c>
      <c r="G2348" s="8" t="str">
        <f>VLOOKUP(A2348,Planilha1!A:Y,22,FALSE)</f>
        <v>Não</v>
      </c>
      <c r="H2348" s="8" t="str">
        <f>VLOOKUP(A2348,Planilha1!A:Y,23,FALSE)</f>
        <v>Sim</v>
      </c>
      <c r="I2348" s="8" t="str">
        <f>VLOOKUP(A2348,Planilha1!A:Y,24,FALSE)</f>
        <v>Sim</v>
      </c>
      <c r="J2348" s="8" t="str">
        <f>VLOOKUP(A2348,Planilha1!A:Y,25,FALSE)</f>
        <v>Sim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Sim</v>
      </c>
      <c r="J2349" s="8" t="str">
        <f>VLOOKUP(A2349,Planilha1!A:Y,25,FALSE)</f>
        <v>Sim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Sim</v>
      </c>
      <c r="J2350" s="8" t="str">
        <f>VLOOKUP(A2350,Planilha1!A:Y,25,FALSE)</f>
        <v>Sim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Sim</v>
      </c>
      <c r="I2351" s="8" t="str">
        <f>VLOOKUP(A2351,Planilha1!A:Y,24,FALSE)</f>
        <v>Sim</v>
      </c>
      <c r="J2351" s="8" t="str">
        <f>VLOOKUP(A2351,Planilha1!A:Y,25,FALSE)</f>
        <v>Sim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Não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Sim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Sim</v>
      </c>
      <c r="J2353" s="8" t="str">
        <f>VLOOKUP(A2353,Planilha1!A:Y,25,FALSE)</f>
        <v>Sim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Sim</v>
      </c>
      <c r="J2354" s="8" t="str">
        <f>VLOOKUP(A2354,Planilha1!A:Y,25,FALSE)</f>
        <v>Sim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Sim</v>
      </c>
      <c r="J2355" s="8" t="str">
        <f>VLOOKUP(A2355,Planilha1!A:Y,25,FALSE)</f>
        <v>Sim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Sim</v>
      </c>
      <c r="J2356" s="8" t="str">
        <f>VLOOKUP(A2356,Planilha1!A:Y,25,FALSE)</f>
        <v>Sim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Não</v>
      </c>
      <c r="J2357" s="8" t="str">
        <f>VLOOKUP(A2357,Planilha1!A:Y,25,FALSE)</f>
        <v>Sim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Não</v>
      </c>
      <c r="F2358" s="8" t="str">
        <f>VLOOKUP(A2358,Planilha1!A:Y,21,FALSE)</f>
        <v>Sim</v>
      </c>
      <c r="G2358" s="8" t="str">
        <f>VLOOKUP(A2358,Planilha1!A:Y,22,FALSE)</f>
        <v>Não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Sim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Sim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Sim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Sim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Sim</v>
      </c>
      <c r="J2360" s="8" t="str">
        <f>VLOOKUP(A2360,Planilha1!A:Y,25,FALSE)</f>
        <v>Sim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Sim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Sim</v>
      </c>
      <c r="J2362" s="8" t="str">
        <f>VLOOKUP(A2362,Planilha1!A:Y,25,FALSE)</f>
        <v>Sim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Não</v>
      </c>
      <c r="H2363" s="8" t="str">
        <f>VLOOKUP(A2363,Planilha1!A:Y,23,FALSE)</f>
        <v>Sim</v>
      </c>
      <c r="I2363" s="8" t="str">
        <f>VLOOKUP(A2363,Planilha1!A:Y,24,FALSE)</f>
        <v>Sim</v>
      </c>
      <c r="J2363" s="8" t="str">
        <f>VLOOKUP(A2363,Planilha1!A:Y,25,FALSE)</f>
        <v>Sim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Sim</v>
      </c>
      <c r="J2364" s="8" t="str">
        <f>VLOOKUP(A2364,Planilha1!A:Y,25,FALSE)</f>
        <v>Sim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Sim</v>
      </c>
      <c r="F2365" s="8" t="str">
        <f>VLOOKUP(A2365,Planilha1!A:Y,21,FALSE)</f>
        <v>Sim</v>
      </c>
      <c r="G2365" s="8" t="str">
        <f>VLOOKUP(A2365,Planilha1!A:Y,22,FALSE)</f>
        <v>Sim</v>
      </c>
      <c r="H2365" s="8" t="str">
        <f>VLOOKUP(A2365,Planilha1!A:Y,23,FALSE)</f>
        <v>Sim</v>
      </c>
      <c r="I2365" s="8" t="str">
        <f>VLOOKUP(A2365,Planilha1!A:Y,24,FALSE)</f>
        <v>Sim</v>
      </c>
      <c r="J2365" s="8" t="str">
        <f>VLOOKUP(A2365,Planilha1!A:Y,25,FALSE)</f>
        <v>Sim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Sim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Sim</v>
      </c>
      <c r="F2367" s="8" t="str">
        <f>VLOOKUP(A2367,Planilha1!A:Y,21,FALSE)</f>
        <v>Sim</v>
      </c>
      <c r="G2367" s="8" t="str">
        <f>VLOOKUP(A2367,Planilha1!A:Y,22,FALSE)</f>
        <v>Sim</v>
      </c>
      <c r="H2367" s="8" t="str">
        <f>VLOOKUP(A2367,Planilha1!A:Y,23,FALSE)</f>
        <v>Sim</v>
      </c>
      <c r="I2367" s="8" t="str">
        <f>VLOOKUP(A2367,Planilha1!A:Y,24,FALSE)</f>
        <v>Não</v>
      </c>
      <c r="J2367" s="8" t="str">
        <f>VLOOKUP(A2367,Planilha1!A:Y,25,FALSE)</f>
        <v>Sim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Sim</v>
      </c>
      <c r="J2368" s="8" t="str">
        <f>VLOOKUP(A2368,Planilha1!A:Y,25,FALSE)</f>
        <v>Sim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Sim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Sim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Sim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Sim</v>
      </c>
      <c r="J2371" s="8" t="str">
        <f>VLOOKUP(A2371,Planilha1!A:Y,25,FALSE)</f>
        <v>Sim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Sim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Sim</v>
      </c>
      <c r="J2372" s="8" t="str">
        <f>VLOOKUP(A2372,Planilha1!A:Y,25,FALSE)</f>
        <v>Sim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Não</v>
      </c>
      <c r="H2373" s="8" t="str">
        <f>VLOOKUP(A2373,Planilha1!A:Y,23,FALSE)</f>
        <v>Sim</v>
      </c>
      <c r="I2373" s="8" t="str">
        <f>VLOOKUP(A2373,Planilha1!A:Y,24,FALSE)</f>
        <v>Sim</v>
      </c>
      <c r="J2373" s="8" t="str">
        <f>VLOOKUP(A2373,Planilha1!A:Y,25,FALSE)</f>
        <v>Sim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Sim</v>
      </c>
      <c r="J2374" s="8" t="str">
        <f>VLOOKUP(A2374,Planilha1!A:Y,25,FALSE)</f>
        <v>Sim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Sim</v>
      </c>
      <c r="J2375" s="8" t="str">
        <f>VLOOKUP(A2375,Planilha1!A:Y,25,FALSE)</f>
        <v>Sim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Sim</v>
      </c>
      <c r="F2376" s="8" t="str">
        <f>VLOOKUP(A2376,Planilha1!A:Y,21,FALSE)</f>
        <v>Sim</v>
      </c>
      <c r="G2376" s="8" t="str">
        <f>VLOOKUP(A2376,Planilha1!A:Y,22,FALSE)</f>
        <v>Sim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Sim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Não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Sim</v>
      </c>
      <c r="J2377" s="8" t="str">
        <f>VLOOKUP(A2377,Planilha1!A:Y,25,FALSE)</f>
        <v>Sim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Não</v>
      </c>
      <c r="F2378" s="8" t="str">
        <f>VLOOKUP(A2378,Planilha1!A:Y,21,FALSE)</f>
        <v>Sim</v>
      </c>
      <c r="G2378" s="8" t="str">
        <f>VLOOKUP(A2378,Planilha1!A:Y,22,FALSE)</f>
        <v>Não</v>
      </c>
      <c r="H2378" s="8" t="str">
        <f>VLOOKUP(A2378,Planilha1!A:Y,23,FALSE)</f>
        <v>Sim</v>
      </c>
      <c r="I2378" s="8" t="str">
        <f>VLOOKUP(A2378,Planilha1!A:Y,24,FALSE)</f>
        <v>Sim</v>
      </c>
      <c r="J2378" s="8" t="str">
        <f>VLOOKUP(A2378,Planilha1!A:Y,25,FALSE)</f>
        <v>Sim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Não</v>
      </c>
      <c r="H2379" s="8" t="str">
        <f>VLOOKUP(A2379,Planilha1!A:Y,23,FALSE)</f>
        <v>Sim</v>
      </c>
      <c r="I2379" s="8" t="str">
        <f>VLOOKUP(A2379,Planilha1!A:Y,24,FALSE)</f>
        <v>Sim</v>
      </c>
      <c r="J2379" s="8" t="str">
        <f>VLOOKUP(A2379,Planilha1!A:Y,25,FALSE)</f>
        <v>Sim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Sim</v>
      </c>
      <c r="J2380" s="8" t="str">
        <f>VLOOKUP(A2380,Planilha1!A:Y,25,FALSE)</f>
        <v>Sim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Sim</v>
      </c>
      <c r="J2381" s="8" t="str">
        <f>VLOOKUP(A2381,Planilha1!A:Y,25,FALSE)</f>
        <v>Sim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Sim</v>
      </c>
      <c r="J2382" s="8" t="str">
        <f>VLOOKUP(A2382,Planilha1!A:Y,25,FALSE)</f>
        <v>Sim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Sim</v>
      </c>
      <c r="J2383" s="8" t="str">
        <f>VLOOKUP(A2383,Planilha1!A:Y,25,FALSE)</f>
        <v>Sim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Sim</v>
      </c>
      <c r="F2384" s="8" t="str">
        <f>VLOOKUP(A2384,Planilha1!A:Y,21,FALSE)</f>
        <v>Sim</v>
      </c>
      <c r="G2384" s="8" t="str">
        <f>VLOOKUP(A2384,Planilha1!A:Y,22,FALSE)</f>
        <v>Não</v>
      </c>
      <c r="H2384" s="8" t="str">
        <f>VLOOKUP(A2384,Planilha1!A:Y,23,FALSE)</f>
        <v>Sim</v>
      </c>
      <c r="I2384" s="8" t="str">
        <f>VLOOKUP(A2384,Planilha1!A:Y,24,FALSE)</f>
        <v>Sim</v>
      </c>
      <c r="J2384" s="8" t="str">
        <f>VLOOKUP(A2384,Planilha1!A:Y,25,FALSE)</f>
        <v>Sim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Não</v>
      </c>
      <c r="F2385" s="8" t="str">
        <f>VLOOKUP(A2385,Planilha1!A:Y,21,FALSE)</f>
        <v>Sim</v>
      </c>
      <c r="G2385" s="8" t="str">
        <f>VLOOKUP(A2385,Planilha1!A:Y,22,FALSE)</f>
        <v>Não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Sim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Não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Sim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Não</v>
      </c>
      <c r="F2387" s="8" t="str">
        <f>VLOOKUP(A2387,Planilha1!A:Y,21,FALSE)</f>
        <v>Sim</v>
      </c>
      <c r="G2387" s="8" t="str">
        <f>VLOOKUP(A2387,Planilha1!A:Y,22,FALSE)</f>
        <v>Sim</v>
      </c>
      <c r="H2387" s="8" t="str">
        <f>VLOOKUP(A2387,Planilha1!A:Y,23,FALSE)</f>
        <v>Sim</v>
      </c>
      <c r="I2387" s="8" t="str">
        <f>VLOOKUP(A2387,Planilha1!A:Y,24,FALSE)</f>
        <v>Não</v>
      </c>
      <c r="J2387" s="8" t="str">
        <f>VLOOKUP(A2387,Planilha1!A:Y,25,FALSE)</f>
        <v>Sim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Sim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Sim</v>
      </c>
      <c r="H2389" s="8" t="str">
        <f>VLOOKUP(A2389,Planilha1!A:Y,23,FALSE)</f>
        <v>Sim</v>
      </c>
      <c r="I2389" s="8" t="str">
        <f>VLOOKUP(A2389,Planilha1!A:Y,24,FALSE)</f>
        <v>Sim</v>
      </c>
      <c r="J2389" s="8" t="str">
        <f>VLOOKUP(A2389,Planilha1!A:Y,25,FALSE)</f>
        <v>Sim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Sim</v>
      </c>
      <c r="J2390" s="8" t="str">
        <f>VLOOKUP(A2390,Planilha1!A:Y,25,FALSE)</f>
        <v>Sim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Não</v>
      </c>
      <c r="F2391" s="8" t="str">
        <f>VLOOKUP(A2391,Planilha1!A:Y,21,FALSE)</f>
        <v>Sim</v>
      </c>
      <c r="G2391" s="8" t="str">
        <f>VLOOKUP(A2391,Planilha1!A:Y,22,FALSE)</f>
        <v>Sim</v>
      </c>
      <c r="H2391" s="8" t="str">
        <f>VLOOKUP(A2391,Planilha1!A:Y,23,FALSE)</f>
        <v>Sim</v>
      </c>
      <c r="I2391" s="8" t="str">
        <f>VLOOKUP(A2391,Planilha1!A:Y,24,FALSE)</f>
        <v>Não</v>
      </c>
      <c r="J2391" s="8" t="str">
        <f>VLOOKUP(A2391,Planilha1!A:Y,25,FALSE)</f>
        <v>Sim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Sim</v>
      </c>
      <c r="J2392" s="8" t="str">
        <f>VLOOKUP(A2392,Planilha1!A:Y,25,FALSE)</f>
        <v>Sim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Não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Sim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Sim</v>
      </c>
      <c r="J2394" s="8" t="str">
        <f>VLOOKUP(A2394,Planilha1!A:Y,25,FALSE)</f>
        <v>Sim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Sim</v>
      </c>
      <c r="J2395" s="8" t="str">
        <f>VLOOKUP(A2395,Planilha1!A:Y,25,FALSE)</f>
        <v>Sim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Sim</v>
      </c>
      <c r="J2396" s="8" t="str">
        <f>VLOOKUP(A2396,Planilha1!A:Y,25,FALSE)</f>
        <v>Sim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Sim</v>
      </c>
      <c r="H2397" s="8" t="str">
        <f>VLOOKUP(A2397,Planilha1!A:Y,23,FALSE)</f>
        <v>Sim</v>
      </c>
      <c r="I2397" s="8" t="str">
        <f>VLOOKUP(A2397,Planilha1!A:Y,24,FALSE)</f>
        <v>Sim</v>
      </c>
      <c r="J2397" s="8" t="str">
        <f>VLOOKUP(A2397,Planilha1!A:Y,25,FALSE)</f>
        <v>Sim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Sim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Sim</v>
      </c>
      <c r="J2399" s="8" t="str">
        <f>VLOOKUP(A2399,Planilha1!A:Y,25,FALSE)</f>
        <v>Sim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Sim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Sim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Sim</v>
      </c>
      <c r="F2401" s="8" t="str">
        <f>VLOOKUP(A2401,Planilha1!A:Y,21,FALSE)</f>
        <v>Sim</v>
      </c>
      <c r="G2401" s="8" t="str">
        <f>VLOOKUP(A2401,Planilha1!A:Y,22,FALSE)</f>
        <v>Não</v>
      </c>
      <c r="H2401" s="8" t="str">
        <f>VLOOKUP(A2401,Planilha1!A:Y,23,FALSE)</f>
        <v>Sim</v>
      </c>
      <c r="I2401" s="8" t="str">
        <f>VLOOKUP(A2401,Planilha1!A:Y,24,FALSE)</f>
        <v>Não</v>
      </c>
      <c r="J2401" s="8" t="str">
        <f>VLOOKUP(A2401,Planilha1!A:Y,25,FALSE)</f>
        <v>Sim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Sim</v>
      </c>
      <c r="J2402" s="8" t="str">
        <f>VLOOKUP(A2402,Planilha1!A:Y,25,FALSE)</f>
        <v>Sim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Sim</v>
      </c>
      <c r="F2403" s="8" t="str">
        <f>VLOOKUP(A2403,Planilha1!A:Y,21,FALSE)</f>
        <v>Sim</v>
      </c>
      <c r="G2403" s="8" t="str">
        <f>VLOOKUP(A2403,Planilha1!A:Y,22,FALSE)</f>
        <v>Não</v>
      </c>
      <c r="H2403" s="8" t="str">
        <f>VLOOKUP(A2403,Planilha1!A:Y,23,FALSE)</f>
        <v>Sim</v>
      </c>
      <c r="I2403" s="8" t="str">
        <f>VLOOKUP(A2403,Planilha1!A:Y,24,FALSE)</f>
        <v>Sim</v>
      </c>
      <c r="J2403" s="8" t="str">
        <f>VLOOKUP(A2403,Planilha1!A:Y,25,FALSE)</f>
        <v>Sim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Sim</v>
      </c>
      <c r="J2404" s="8" t="str">
        <f>VLOOKUP(A2404,Planilha1!A:Y,25,FALSE)</f>
        <v>Sim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Sim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Sim</v>
      </c>
      <c r="F2406" s="8" t="str">
        <f>VLOOKUP(A2406,Planilha1!A:Y,21,FALSE)</f>
        <v>Sim</v>
      </c>
      <c r="G2406" s="8" t="str">
        <f>VLOOKUP(A2406,Planilha1!A:Y,22,FALSE)</f>
        <v>Não</v>
      </c>
      <c r="H2406" s="8" t="str">
        <f>VLOOKUP(A2406,Planilha1!A:Y,23,FALSE)</f>
        <v>Sim</v>
      </c>
      <c r="I2406" s="8" t="str">
        <f>VLOOKUP(A2406,Planilha1!A:Y,24,FALSE)</f>
        <v>Não</v>
      </c>
      <c r="J2406" s="8" t="str">
        <f>VLOOKUP(A2406,Planilha1!A:Y,25,FALSE)</f>
        <v>Sim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Sim</v>
      </c>
      <c r="J2407" s="8" t="str">
        <f>VLOOKUP(A2407,Planilha1!A:Y,25,FALSE)</f>
        <v>Sim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Sim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Sim</v>
      </c>
      <c r="J2411" s="8" t="str">
        <f>VLOOKUP(A2411,Planilha1!A:Y,25,FALSE)</f>
        <v>Sim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Sim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Sim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Sim</v>
      </c>
      <c r="J2413" s="8" t="str">
        <f>VLOOKUP(A2413,Planilha1!A:Y,25,FALSE)</f>
        <v>Sim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Sim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Sim</v>
      </c>
      <c r="J2414" s="8" t="str">
        <f>VLOOKUP(A2414,Planilha1!A:Y,25,FALSE)</f>
        <v>Sim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Sim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Sim</v>
      </c>
      <c r="H2416" s="8" t="str">
        <f>VLOOKUP(A2416,Planilha1!A:Y,23,FALSE)</f>
        <v>Sim</v>
      </c>
      <c r="I2416" s="8" t="str">
        <f>VLOOKUP(A2416,Planilha1!A:Y,24,FALSE)</f>
        <v>Sim</v>
      </c>
      <c r="J2416" s="8" t="str">
        <f>VLOOKUP(A2416,Planilha1!A:Y,25,FALSE)</f>
        <v>Sim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Sim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Sim</v>
      </c>
      <c r="J2417" s="8" t="str">
        <f>VLOOKUP(A2417,Planilha1!A:Y,25,FALSE)</f>
        <v>Sim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Sim</v>
      </c>
      <c r="J2418" s="8" t="str">
        <f>VLOOKUP(A2418,Planilha1!A:Y,25,FALSE)</f>
        <v>Sim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Não</v>
      </c>
      <c r="H2419" s="8" t="str">
        <f>VLOOKUP(A2419,Planilha1!A:Y,23,FALSE)</f>
        <v>Não</v>
      </c>
      <c r="I2419" s="8" t="str">
        <f>VLOOKUP(A2419,Planilha1!A:Y,24,FALSE)</f>
        <v>Não</v>
      </c>
      <c r="J2419" s="8" t="str">
        <f>VLOOKUP(A2419,Planilha1!A:Y,25,FALSE)</f>
        <v>Não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Sim</v>
      </c>
      <c r="J2420" s="8" t="str">
        <f>VLOOKUP(A2420,Planilha1!A:Y,25,FALSE)</f>
        <v>Sim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Sim</v>
      </c>
      <c r="J2421" s="8" t="str">
        <f>VLOOKUP(A2421,Planilha1!A:Y,25,FALSE)</f>
        <v>Sim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Não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Sim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Sim</v>
      </c>
      <c r="J2423" s="8" t="str">
        <f>VLOOKUP(A2423,Planilha1!A:Y,25,FALSE)</f>
        <v>Sim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Sim</v>
      </c>
      <c r="J2424" s="8" t="str">
        <f>VLOOKUP(A2424,Planilha1!A:Y,25,FALSE)</f>
        <v>Sim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Sim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Sim</v>
      </c>
      <c r="J2426" s="8" t="str">
        <f>VLOOKUP(A2426,Planilha1!A:Y,25,FALSE)</f>
        <v>Sim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Sim</v>
      </c>
      <c r="J2428" s="8" t="str">
        <f>VLOOKUP(A2428,Planilha1!A:Y,25,FALSE)</f>
        <v>Sim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Sim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Sim</v>
      </c>
      <c r="J2430" s="8" t="str">
        <f>VLOOKUP(A2430,Planilha1!A:Y,25,FALSE)</f>
        <v>Sim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Sim</v>
      </c>
      <c r="J2431" s="8" t="str">
        <f>VLOOKUP(A2431,Planilha1!A:Y,25,FALSE)</f>
        <v>Sim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Sim</v>
      </c>
      <c r="J2432" s="8" t="str">
        <f>VLOOKUP(A2432,Planilha1!A:Y,25,FALSE)</f>
        <v>Sim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Sim</v>
      </c>
      <c r="J2433" s="8" t="str">
        <f>VLOOKUP(A2433,Planilha1!A:Y,25,FALSE)</f>
        <v>Sim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Não</v>
      </c>
      <c r="F2434" s="8" t="str">
        <f>VLOOKUP(A2434,Planilha1!A:Y,21,FALSE)</f>
        <v>Sim</v>
      </c>
      <c r="G2434" s="8" t="str">
        <f>VLOOKUP(A2434,Planilha1!A:Y,22,FALSE)</f>
        <v>Não</v>
      </c>
      <c r="H2434" s="8" t="str">
        <f>VLOOKUP(A2434,Planilha1!A:Y,23,FALSE)</f>
        <v>Sim</v>
      </c>
      <c r="I2434" s="8" t="str">
        <f>VLOOKUP(A2434,Planilha1!A:Y,24,FALSE)</f>
        <v>Sim</v>
      </c>
      <c r="J2434" s="8" t="str">
        <f>VLOOKUP(A2434,Planilha1!A:Y,25,FALSE)</f>
        <v>Sim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Sim</v>
      </c>
      <c r="J2435" s="8" t="str">
        <f>VLOOKUP(A2435,Planilha1!A:Y,25,FALSE)</f>
        <v>Sim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Sim</v>
      </c>
      <c r="J2436" s="8" t="str">
        <f>VLOOKUP(A2436,Planilha1!A:Y,25,FALSE)</f>
        <v>Sim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Sim</v>
      </c>
      <c r="F2437" s="8" t="str">
        <f>VLOOKUP(A2437,Planilha1!A:Y,21,FALSE)</f>
        <v>Sim</v>
      </c>
      <c r="G2437" s="8" t="str">
        <f>VLOOKUP(A2437,Planilha1!A:Y,22,FALSE)</f>
        <v>Não</v>
      </c>
      <c r="H2437" s="8" t="str">
        <f>VLOOKUP(A2437,Planilha1!A:Y,23,FALSE)</f>
        <v>Sim</v>
      </c>
      <c r="I2437" s="8" t="str">
        <f>VLOOKUP(A2437,Planilha1!A:Y,24,FALSE)</f>
        <v>Não</v>
      </c>
      <c r="J2437" s="8" t="str">
        <f>VLOOKUP(A2437,Planilha1!A:Y,25,FALSE)</f>
        <v>Sim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Sim</v>
      </c>
      <c r="J2438" s="8" t="str">
        <f>VLOOKUP(A2438,Planilha1!A:Y,25,FALSE)</f>
        <v>Sim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Sim</v>
      </c>
      <c r="H2439" s="8" t="str">
        <f>VLOOKUP(A2439,Planilha1!A:Y,23,FALSE)</f>
        <v>Sim</v>
      </c>
      <c r="I2439" s="8" t="str">
        <f>VLOOKUP(A2439,Planilha1!A:Y,24,FALSE)</f>
        <v>Sim</v>
      </c>
      <c r="J2439" s="8" t="str">
        <f>VLOOKUP(A2439,Planilha1!A:Y,25,FALSE)</f>
        <v>Sim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Sim</v>
      </c>
      <c r="J2440" s="8" t="str">
        <f>VLOOKUP(A2440,Planilha1!A:Y,25,FALSE)</f>
        <v>Sim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Não</v>
      </c>
      <c r="H2441" s="8" t="str">
        <f>VLOOKUP(A2441,Planilha1!A:Y,23,FALSE)</f>
        <v>Sim</v>
      </c>
      <c r="I2441" s="8" t="str">
        <f>VLOOKUP(A2441,Planilha1!A:Y,24,FALSE)</f>
        <v>Sim</v>
      </c>
      <c r="J2441" s="8" t="str">
        <f>VLOOKUP(A2441,Planilha1!A:Y,25,FALSE)</f>
        <v>Sim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Sim</v>
      </c>
      <c r="J2442" s="8" t="str">
        <f>VLOOKUP(A2442,Planilha1!A:Y,25,FALSE)</f>
        <v>Sim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Não</v>
      </c>
      <c r="H2443" s="8" t="str">
        <f>VLOOKUP(A2443,Planilha1!A:Y,23,FALSE)</f>
        <v>Sim</v>
      </c>
      <c r="I2443" s="8" t="str">
        <f>VLOOKUP(A2443,Planilha1!A:Y,24,FALSE)</f>
        <v>Sim</v>
      </c>
      <c r="J2443" s="8" t="str">
        <f>VLOOKUP(A2443,Planilha1!A:Y,25,FALSE)</f>
        <v>Sim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Sim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Sim</v>
      </c>
      <c r="J2444" s="8" t="str">
        <f>VLOOKUP(A2444,Planilha1!A:Y,25,FALSE)</f>
        <v>Sim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Sim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Sim</v>
      </c>
      <c r="J2445" s="8" t="str">
        <f>VLOOKUP(A2445,Planilha1!A:Y,25,FALSE)</f>
        <v>Sim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Sim</v>
      </c>
      <c r="J2446" s="8" t="str">
        <f>VLOOKUP(A2446,Planilha1!A:Y,25,FALSE)</f>
        <v>Sim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Sim</v>
      </c>
      <c r="J2447" s="8" t="str">
        <f>VLOOKUP(A2447,Planilha1!A:Y,25,FALSE)</f>
        <v>Sim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Sim</v>
      </c>
      <c r="J2448" s="8" t="str">
        <f>VLOOKUP(A2448,Planilha1!A:Y,25,FALSE)</f>
        <v>Sim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Não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Sim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Sim</v>
      </c>
      <c r="J2450" s="8" t="str">
        <f>VLOOKUP(A2450,Planilha1!A:Y,25,FALSE)</f>
        <v>Sim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Sim</v>
      </c>
      <c r="J2451" s="8" t="str">
        <f>VLOOKUP(A2451,Planilha1!A:Y,25,FALSE)</f>
        <v>Sim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Sim</v>
      </c>
      <c r="F2452" s="8" t="str">
        <f>VLOOKUP(A2452,Planilha1!A:Y,21,FALSE)</f>
        <v>Sim</v>
      </c>
      <c r="G2452" s="8" t="str">
        <f>VLOOKUP(A2452,Planilha1!A:Y,22,FALSE)</f>
        <v>Sim</v>
      </c>
      <c r="H2452" s="8" t="str">
        <f>VLOOKUP(A2452,Planilha1!A:Y,23,FALSE)</f>
        <v>Sim</v>
      </c>
      <c r="I2452" s="8" t="str">
        <f>VLOOKUP(A2452,Planilha1!A:Y,24,FALSE)</f>
        <v>Sim</v>
      </c>
      <c r="J2452" s="8" t="str">
        <f>VLOOKUP(A2452,Planilha1!A:Y,25,FALSE)</f>
        <v>Sim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Sim</v>
      </c>
      <c r="J2453" s="8" t="str">
        <f>VLOOKUP(A2453,Planilha1!A:Y,25,FALSE)</f>
        <v>Sim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Sim</v>
      </c>
      <c r="J2454" s="8" t="str">
        <f>VLOOKUP(A2454,Planilha1!A:Y,25,FALSE)</f>
        <v>Sim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Sim</v>
      </c>
      <c r="H2455" s="8" t="str">
        <f>VLOOKUP(A2455,Planilha1!A:Y,23,FALSE)</f>
        <v>Sim</v>
      </c>
      <c r="I2455" s="8" t="str">
        <f>VLOOKUP(A2455,Planilha1!A:Y,24,FALSE)</f>
        <v>Sim</v>
      </c>
      <c r="J2455" s="8" t="str">
        <f>VLOOKUP(A2455,Planilha1!A:Y,25,FALSE)</f>
        <v>Sim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Não</v>
      </c>
      <c r="H2456" s="8" t="str">
        <f>VLOOKUP(A2456,Planilha1!A:Y,23,FALSE)</f>
        <v>Sim</v>
      </c>
      <c r="I2456" s="8" t="str">
        <f>VLOOKUP(A2456,Planilha1!A:Y,24,FALSE)</f>
        <v>Sim</v>
      </c>
      <c r="J2456" s="8" t="str">
        <f>VLOOKUP(A2456,Planilha1!A:Y,25,FALSE)</f>
        <v>Sim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Sim</v>
      </c>
      <c r="J2457" s="8" t="str">
        <f>VLOOKUP(A2457,Planilha1!A:Y,25,FALSE)</f>
        <v>Sim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Sim</v>
      </c>
      <c r="J2458" s="8" t="str">
        <f>VLOOKUP(A2458,Planilha1!A:Y,25,FALSE)</f>
        <v>Sim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Sim</v>
      </c>
      <c r="J2459" s="8" t="str">
        <f>VLOOKUP(A2459,Planilha1!A:Y,25,FALSE)</f>
        <v>Sim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Não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Sim</v>
      </c>
      <c r="J2460" s="8" t="str">
        <f>VLOOKUP(A2460,Planilha1!A:Y,25,FALSE)</f>
        <v>Sim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Sim</v>
      </c>
      <c r="J2461" s="8" t="str">
        <f>VLOOKUP(A2461,Planilha1!A:Y,25,FALSE)</f>
        <v>Sim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Sim</v>
      </c>
      <c r="J2462" s="8" t="str">
        <f>VLOOKUP(A2462,Planilha1!A:Y,25,FALSE)</f>
        <v>Sim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Sim</v>
      </c>
      <c r="F2463" s="8" t="str">
        <f>VLOOKUP(A2463,Planilha1!A:Y,21,FALSE)</f>
        <v>Sim</v>
      </c>
      <c r="G2463" s="8" t="str">
        <f>VLOOKUP(A2463,Planilha1!A:Y,22,FALSE)</f>
        <v>Não</v>
      </c>
      <c r="H2463" s="8" t="str">
        <f>VLOOKUP(A2463,Planilha1!A:Y,23,FALSE)</f>
        <v>Sim</v>
      </c>
      <c r="I2463" s="8" t="str">
        <f>VLOOKUP(A2463,Planilha1!A:Y,24,FALSE)</f>
        <v>Sim</v>
      </c>
      <c r="J2463" s="8" t="str">
        <f>VLOOKUP(A2463,Planilha1!A:Y,25,FALSE)</f>
        <v>Sim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Sim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Sim</v>
      </c>
      <c r="I2464" s="8" t="str">
        <f>VLOOKUP(A2464,Planilha1!A:Y,24,FALSE)</f>
        <v>Sim</v>
      </c>
      <c r="J2464" s="8" t="str">
        <f>VLOOKUP(A2464,Planilha1!A:Y,25,FALSE)</f>
        <v>Sim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Sim</v>
      </c>
      <c r="H2465" s="8" t="str">
        <f>VLOOKUP(A2465,Planilha1!A:Y,23,FALSE)</f>
        <v>Sim</v>
      </c>
      <c r="I2465" s="8" t="str">
        <f>VLOOKUP(A2465,Planilha1!A:Y,24,FALSE)</f>
        <v>Sim</v>
      </c>
      <c r="J2465" s="8" t="str">
        <f>VLOOKUP(A2465,Planilha1!A:Y,25,FALSE)</f>
        <v>Sim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Sim</v>
      </c>
      <c r="F2466" s="8" t="str">
        <f>VLOOKUP(A2466,Planilha1!A:Y,21,FALSE)</f>
        <v>Sim</v>
      </c>
      <c r="G2466" s="8" t="str">
        <f>VLOOKUP(A2466,Planilha1!A:Y,22,FALSE)</f>
        <v>Não</v>
      </c>
      <c r="H2466" s="8" t="str">
        <f>VLOOKUP(A2466,Planilha1!A:Y,23,FALSE)</f>
        <v>Sim</v>
      </c>
      <c r="I2466" s="8" t="str">
        <f>VLOOKUP(A2466,Planilha1!A:Y,24,FALSE)</f>
        <v>Sim</v>
      </c>
      <c r="J2466" s="8" t="str">
        <f>VLOOKUP(A2466,Planilha1!A:Y,25,FALSE)</f>
        <v>Sim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Sim</v>
      </c>
      <c r="J2467" s="8" t="str">
        <f>VLOOKUP(A2467,Planilha1!A:Y,25,FALSE)</f>
        <v>Sim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Sim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Sim</v>
      </c>
      <c r="J2468" s="8" t="str">
        <f>VLOOKUP(A2468,Planilha1!A:Y,25,FALSE)</f>
        <v>Sim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Sim</v>
      </c>
      <c r="J2469" s="8" t="str">
        <f>VLOOKUP(A2469,Planilha1!A:Y,25,FALSE)</f>
        <v>Sim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Não</v>
      </c>
      <c r="F2470" s="8" t="str">
        <f>VLOOKUP(A2470,Planilha1!A:Y,21,FALSE)</f>
        <v>Sim</v>
      </c>
      <c r="G2470" s="8" t="str">
        <f>VLOOKUP(A2470,Planilha1!A:Y,22,FALSE)</f>
        <v>Sim</v>
      </c>
      <c r="H2470" s="8" t="str">
        <f>VLOOKUP(A2470,Planilha1!A:Y,23,FALSE)</f>
        <v>Sim</v>
      </c>
      <c r="I2470" s="8" t="str">
        <f>VLOOKUP(A2470,Planilha1!A:Y,24,FALSE)</f>
        <v>Sim</v>
      </c>
      <c r="J2470" s="8" t="str">
        <f>VLOOKUP(A2470,Planilha1!A:Y,25,FALSE)</f>
        <v>Sim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Sim</v>
      </c>
      <c r="J2471" s="8" t="str">
        <f>VLOOKUP(A2471,Planilha1!A:Y,25,FALSE)</f>
        <v>Sim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Sim</v>
      </c>
      <c r="J2472" s="8" t="str">
        <f>VLOOKUP(A2472,Planilha1!A:Y,25,FALSE)</f>
        <v>Sim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Sim</v>
      </c>
      <c r="J2473" s="8" t="str">
        <f>VLOOKUP(A2473,Planilha1!A:Y,25,FALSE)</f>
        <v>Sim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Sim</v>
      </c>
      <c r="F2474" s="8" t="str">
        <f>VLOOKUP(A2474,Planilha1!A:Y,21,FALSE)</f>
        <v>Sim</v>
      </c>
      <c r="G2474" s="8" t="str">
        <f>VLOOKUP(A2474,Planilha1!A:Y,22,FALSE)</f>
        <v>Sim</v>
      </c>
      <c r="H2474" s="8" t="str">
        <f>VLOOKUP(A2474,Planilha1!A:Y,23,FALSE)</f>
        <v>Sim</v>
      </c>
      <c r="I2474" s="8" t="str">
        <f>VLOOKUP(A2474,Planilha1!A:Y,24,FALSE)</f>
        <v>Sim</v>
      </c>
      <c r="J2474" s="8" t="str">
        <f>VLOOKUP(A2474,Planilha1!A:Y,25,FALSE)</f>
        <v>Sim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Sim</v>
      </c>
      <c r="J2475" s="8" t="str">
        <f>VLOOKUP(A2475,Planilha1!A:Y,25,FALSE)</f>
        <v>Sim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Não</v>
      </c>
      <c r="F2476" s="8" t="str">
        <f>VLOOKUP(A2476,Planilha1!A:Y,21,FALSE)</f>
        <v>Sim</v>
      </c>
      <c r="G2476" s="8" t="str">
        <f>VLOOKUP(A2476,Planilha1!A:Y,22,FALSE)</f>
        <v>Sim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Sim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Sim</v>
      </c>
      <c r="J2477" s="8" t="str">
        <f>VLOOKUP(A2477,Planilha1!A:Y,25,FALSE)</f>
        <v>Sim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Sim</v>
      </c>
      <c r="J2478" s="8" t="str">
        <f>VLOOKUP(A2478,Planilha1!A:Y,25,FALSE)</f>
        <v>Sim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Sim</v>
      </c>
      <c r="J2479" s="8" t="str">
        <f>VLOOKUP(A2479,Planilha1!A:Y,25,FALSE)</f>
        <v>Sim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Sim</v>
      </c>
      <c r="J2480" s="8" t="str">
        <f>VLOOKUP(A2480,Planilha1!A:Y,25,FALSE)</f>
        <v>Sim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Sim</v>
      </c>
      <c r="F2481" s="8" t="str">
        <f>VLOOKUP(A2481,Planilha1!A:Y,21,FALSE)</f>
        <v>Sim</v>
      </c>
      <c r="G2481" s="8" t="str">
        <f>VLOOKUP(A2481,Planilha1!A:Y,22,FALSE)</f>
        <v>Sim</v>
      </c>
      <c r="H2481" s="8" t="str">
        <f>VLOOKUP(A2481,Planilha1!A:Y,23,FALSE)</f>
        <v>Sim</v>
      </c>
      <c r="I2481" s="8" t="str">
        <f>VLOOKUP(A2481,Planilha1!A:Y,24,FALSE)</f>
        <v>Sim</v>
      </c>
      <c r="J2481" s="8" t="str">
        <f>VLOOKUP(A2481,Planilha1!A:Y,25,FALSE)</f>
        <v>Sim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Sim</v>
      </c>
      <c r="I2482" s="8" t="str">
        <f>VLOOKUP(A2482,Planilha1!A:Y,24,FALSE)</f>
        <v>Sim</v>
      </c>
      <c r="J2482" s="8" t="str">
        <f>VLOOKUP(A2482,Planilha1!A:Y,25,FALSE)</f>
        <v>Sim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Sim</v>
      </c>
      <c r="H2483" s="8" t="str">
        <f>VLOOKUP(A2483,Planilha1!A:Y,23,FALSE)</f>
        <v>Sim</v>
      </c>
      <c r="I2483" s="8" t="str">
        <f>VLOOKUP(A2483,Planilha1!A:Y,24,FALSE)</f>
        <v>Sim</v>
      </c>
      <c r="J2483" s="8" t="str">
        <f>VLOOKUP(A2483,Planilha1!A:Y,25,FALSE)</f>
        <v>Sim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Sim</v>
      </c>
      <c r="J2484" s="8" t="str">
        <f>VLOOKUP(A2484,Planilha1!A:Y,25,FALSE)</f>
        <v>Sim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Sim</v>
      </c>
      <c r="J2485" s="8" t="str">
        <f>VLOOKUP(A2485,Planilha1!A:Y,25,FALSE)</f>
        <v>Sim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Sim</v>
      </c>
      <c r="J2486" s="8" t="str">
        <f>VLOOKUP(A2486,Planilha1!A:Y,25,FALSE)</f>
        <v>Sim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Sim</v>
      </c>
      <c r="J2487" s="8" t="str">
        <f>VLOOKUP(A2487,Planilha1!A:Y,25,FALSE)</f>
        <v>Sim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Sim</v>
      </c>
      <c r="H2488" s="8" t="str">
        <f>VLOOKUP(A2488,Planilha1!A:Y,23,FALSE)</f>
        <v>Sim</v>
      </c>
      <c r="I2488" s="8" t="str">
        <f>VLOOKUP(A2488,Planilha1!A:Y,24,FALSE)</f>
        <v>Sim</v>
      </c>
      <c r="J2488" s="8" t="str">
        <f>VLOOKUP(A2488,Planilha1!A:Y,25,FALSE)</f>
        <v>Sim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Sim</v>
      </c>
      <c r="J2489" s="8" t="str">
        <f>VLOOKUP(A2489,Planilha1!A:Y,25,FALSE)</f>
        <v>Sim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Sim</v>
      </c>
      <c r="J2490" s="8" t="str">
        <f>VLOOKUP(A2490,Planilha1!A:Y,25,FALSE)</f>
        <v>Sim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Sim</v>
      </c>
      <c r="J2491" s="8" t="str">
        <f>VLOOKUP(A2491,Planilha1!A:Y,25,FALSE)</f>
        <v>Sim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Sim</v>
      </c>
      <c r="J2492" s="8" t="str">
        <f>VLOOKUP(A2492,Planilha1!A:Y,25,FALSE)</f>
        <v>Sim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Não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Sim</v>
      </c>
      <c r="J2493" s="8" t="str">
        <f>VLOOKUP(A2493,Planilha1!A:Y,25,FALSE)</f>
        <v>Sim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Sim</v>
      </c>
      <c r="J2494" s="8" t="str">
        <f>VLOOKUP(A2494,Planilha1!A:Y,25,FALSE)</f>
        <v>Sim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Sim</v>
      </c>
      <c r="J2495" s="8" t="str">
        <f>VLOOKUP(A2495,Planilha1!A:Y,25,FALSE)</f>
        <v>Sim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Sim</v>
      </c>
      <c r="J2496" s="8" t="str">
        <f>VLOOKUP(A2496,Planilha1!A:Y,25,FALSE)</f>
        <v>Sim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Não</v>
      </c>
      <c r="H2497" s="8" t="str">
        <f>VLOOKUP(A2497,Planilha1!A:Y,23,FALSE)</f>
        <v>Sim</v>
      </c>
      <c r="I2497" s="8" t="str">
        <f>VLOOKUP(A2497,Planilha1!A:Y,24,FALSE)</f>
        <v>Não</v>
      </c>
      <c r="J2497" s="8" t="str">
        <f>VLOOKUP(A2497,Planilha1!A:Y,25,FALSE)</f>
        <v>Sim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Sim</v>
      </c>
      <c r="J2498" s="8" t="str">
        <f>VLOOKUP(A2498,Planilha1!A:Y,25,FALSE)</f>
        <v>Sim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Não</v>
      </c>
      <c r="H2499" s="8" t="str">
        <f>VLOOKUP(A2499,Planilha1!A:Y,23,FALSE)</f>
        <v>Sim</v>
      </c>
      <c r="I2499" s="8" t="str">
        <f>VLOOKUP(A2499,Planilha1!A:Y,24,FALSE)</f>
        <v>Não</v>
      </c>
      <c r="J2499" s="8" t="str">
        <f>VLOOKUP(A2499,Planilha1!A:Y,25,FALSE)</f>
        <v>Sim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Sim</v>
      </c>
      <c r="J2500" s="8" t="str">
        <f>VLOOKUP(A2500,Planilha1!A:Y,25,FALSE)</f>
        <v>Sim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Sim</v>
      </c>
      <c r="J2501" s="8" t="str">
        <f>VLOOKUP(A2501,Planilha1!A:Y,25,FALSE)</f>
        <v>Sim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Sim</v>
      </c>
      <c r="J2502" s="8" t="str">
        <f>VLOOKUP(A2502,Planilha1!A:Y,25,FALSE)</f>
        <v>Sim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Sim</v>
      </c>
      <c r="J2503" s="8" t="str">
        <f>VLOOKUP(A2503,Planilha1!A:Y,25,FALSE)</f>
        <v>Sim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Sim</v>
      </c>
      <c r="H2504" s="8" t="str">
        <f>VLOOKUP(A2504,Planilha1!A:Y,23,FALSE)</f>
        <v>Sim</v>
      </c>
      <c r="I2504" s="8" t="str">
        <f>VLOOKUP(A2504,Planilha1!A:Y,24,FALSE)</f>
        <v>Sim</v>
      </c>
      <c r="J2504" s="8" t="str">
        <f>VLOOKUP(A2504,Planilha1!A:Y,25,FALSE)</f>
        <v>Sim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Não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Sim</v>
      </c>
      <c r="J2505" s="8" t="str">
        <f>VLOOKUP(A2505,Planilha1!A:Y,25,FALSE)</f>
        <v>Sim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Sim</v>
      </c>
      <c r="J2506" s="8" t="str">
        <f>VLOOKUP(A2506,Planilha1!A:Y,25,FALSE)</f>
        <v>Sim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Sim</v>
      </c>
      <c r="F2507" s="8" t="str">
        <f>VLOOKUP(A2507,Planilha1!A:Y,21,FALSE)</f>
        <v>Sim</v>
      </c>
      <c r="G2507" s="8" t="str">
        <f>VLOOKUP(A2507,Planilha1!A:Y,22,FALSE)</f>
        <v>Não</v>
      </c>
      <c r="H2507" s="8" t="str">
        <f>VLOOKUP(A2507,Planilha1!A:Y,23,FALSE)</f>
        <v>Sim</v>
      </c>
      <c r="I2507" s="8" t="str">
        <f>VLOOKUP(A2507,Planilha1!A:Y,24,FALSE)</f>
        <v>Sim</v>
      </c>
      <c r="J2507" s="8" t="str">
        <f>VLOOKUP(A2507,Planilha1!A:Y,25,FALSE)</f>
        <v>Sim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Sim</v>
      </c>
      <c r="J2508" s="8" t="str">
        <f>VLOOKUP(A2508,Planilha1!A:Y,25,FALSE)</f>
        <v>Sim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Sim</v>
      </c>
      <c r="J2509" s="8" t="str">
        <f>VLOOKUP(A2509,Planilha1!A:Y,25,FALSE)</f>
        <v>Sim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Não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Sim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Não</v>
      </c>
      <c r="F2511" s="8" t="str">
        <f>VLOOKUP(A2511,Planilha1!A:Y,21,FALSE)</f>
        <v>Sim</v>
      </c>
      <c r="G2511" s="8" t="str">
        <f>VLOOKUP(A2511,Planilha1!A:Y,22,FALSE)</f>
        <v>Sim</v>
      </c>
      <c r="H2511" s="8" t="str">
        <f>VLOOKUP(A2511,Planilha1!A:Y,23,FALSE)</f>
        <v>Sim</v>
      </c>
      <c r="I2511" s="8" t="str">
        <f>VLOOKUP(A2511,Planilha1!A:Y,24,FALSE)</f>
        <v>Não</v>
      </c>
      <c r="J2511" s="8" t="str">
        <f>VLOOKUP(A2511,Planilha1!A:Y,25,FALSE)</f>
        <v>Sim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Sim</v>
      </c>
      <c r="J2512" s="8" t="str">
        <f>VLOOKUP(A2512,Planilha1!A:Y,25,FALSE)</f>
        <v>Sim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Sim</v>
      </c>
      <c r="J2513" s="8" t="str">
        <f>VLOOKUP(A2513,Planilha1!A:Y,25,FALSE)</f>
        <v>Sim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Sim</v>
      </c>
      <c r="F2514" s="8" t="str">
        <f>VLOOKUP(A2514,Planilha1!A:Y,21,FALSE)</f>
        <v>Sim</v>
      </c>
      <c r="G2514" s="8" t="str">
        <f>VLOOKUP(A2514,Planilha1!A:Y,22,FALSE)</f>
        <v>Sim</v>
      </c>
      <c r="H2514" s="8" t="str">
        <f>VLOOKUP(A2514,Planilha1!A:Y,23,FALSE)</f>
        <v>Sim</v>
      </c>
      <c r="I2514" s="8" t="str">
        <f>VLOOKUP(A2514,Planilha1!A:Y,24,FALSE)</f>
        <v>Sim</v>
      </c>
      <c r="J2514" s="8" t="str">
        <f>VLOOKUP(A2514,Planilha1!A:Y,25,FALSE)</f>
        <v>Sim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Sim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Sim</v>
      </c>
      <c r="J2515" s="8" t="str">
        <f>VLOOKUP(A2515,Planilha1!A:Y,25,FALSE)</f>
        <v>Sim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Sim</v>
      </c>
      <c r="J2516" s="8" t="str">
        <f>VLOOKUP(A2516,Planilha1!A:Y,25,FALSE)</f>
        <v>Sim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Sim</v>
      </c>
      <c r="J2517" s="8" t="str">
        <f>VLOOKUP(A2517,Planilha1!A:Y,25,FALSE)</f>
        <v>Sim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Sim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Sim</v>
      </c>
      <c r="J2519" s="8" t="str">
        <f>VLOOKUP(A2519,Planilha1!A:Y,25,FALSE)</f>
        <v>Sim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Sim</v>
      </c>
      <c r="J2520" s="8" t="str">
        <f>VLOOKUP(A2520,Planilha1!A:Y,25,FALSE)</f>
        <v>Sim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Sim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Sim</v>
      </c>
      <c r="J2521" s="8" t="str">
        <f>VLOOKUP(A2521,Planilha1!A:Y,25,FALSE)</f>
        <v>Sim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Sim</v>
      </c>
      <c r="J2522" s="8" t="str">
        <f>VLOOKUP(A2522,Planilha1!A:Y,25,FALSE)</f>
        <v>Sim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Sim</v>
      </c>
      <c r="F2523" s="8" t="str">
        <f>VLOOKUP(A2523,Planilha1!A:Y,21,FALSE)</f>
        <v>Sim</v>
      </c>
      <c r="G2523" s="8" t="str">
        <f>VLOOKUP(A2523,Planilha1!A:Y,22,FALSE)</f>
        <v>Sim</v>
      </c>
      <c r="H2523" s="8" t="str">
        <f>VLOOKUP(A2523,Planilha1!A:Y,23,FALSE)</f>
        <v>Sim</v>
      </c>
      <c r="I2523" s="8" t="str">
        <f>VLOOKUP(A2523,Planilha1!A:Y,24,FALSE)</f>
        <v>Não</v>
      </c>
      <c r="J2523" s="8" t="str">
        <f>VLOOKUP(A2523,Planilha1!A:Y,25,FALSE)</f>
        <v>Sim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Sim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Sim</v>
      </c>
      <c r="J2524" s="8" t="str">
        <f>VLOOKUP(A2524,Planilha1!A:Y,25,FALSE)</f>
        <v>Sim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Não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Sim</v>
      </c>
      <c r="I2525" s="8" t="str">
        <f>VLOOKUP(A2525,Planilha1!A:Y,24,FALSE)</f>
        <v>Sim</v>
      </c>
      <c r="J2525" s="8" t="str">
        <f>VLOOKUP(A2525,Planilha1!A:Y,25,FALSE)</f>
        <v>Sim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Sim</v>
      </c>
      <c r="J2526" s="8" t="str">
        <f>VLOOKUP(A2526,Planilha1!A:Y,25,FALSE)</f>
        <v>Sim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Sim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Sim</v>
      </c>
      <c r="J2527" s="8" t="str">
        <f>VLOOKUP(A2527,Planilha1!A:Y,25,FALSE)</f>
        <v>Sim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Sim</v>
      </c>
      <c r="J2528" s="8" t="str">
        <f>VLOOKUP(A2528,Planilha1!A:Y,25,FALSE)</f>
        <v>Sim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Sim</v>
      </c>
      <c r="J2529" s="8" t="str">
        <f>VLOOKUP(A2529,Planilha1!A:Y,25,FALSE)</f>
        <v>Sim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Sim</v>
      </c>
      <c r="J2530" s="8" t="str">
        <f>VLOOKUP(A2530,Planilha1!A:Y,25,FALSE)</f>
        <v>Sim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Sim</v>
      </c>
      <c r="J2531" s="8" t="str">
        <f>VLOOKUP(A2531,Planilha1!A:Y,25,FALSE)</f>
        <v>Sim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Sim</v>
      </c>
      <c r="F2532" s="8" t="str">
        <f>VLOOKUP(A2532,Planilha1!A:Y,21,FALSE)</f>
        <v>Sim</v>
      </c>
      <c r="G2532" s="8" t="str">
        <f>VLOOKUP(A2532,Planilha1!A:Y,22,FALSE)</f>
        <v>Sim</v>
      </c>
      <c r="H2532" s="8" t="str">
        <f>VLOOKUP(A2532,Planilha1!A:Y,23,FALSE)</f>
        <v>Sim</v>
      </c>
      <c r="I2532" s="8" t="str">
        <f>VLOOKUP(A2532,Planilha1!A:Y,24,FALSE)</f>
        <v>Sim</v>
      </c>
      <c r="J2532" s="8" t="str">
        <f>VLOOKUP(A2532,Planilha1!A:Y,25,FALSE)</f>
        <v>Sim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Não</v>
      </c>
      <c r="H2533" s="8" t="str">
        <f>VLOOKUP(A2533,Planilha1!A:Y,23,FALSE)</f>
        <v>Sim</v>
      </c>
      <c r="I2533" s="8" t="str">
        <f>VLOOKUP(A2533,Planilha1!A:Y,24,FALSE)</f>
        <v>Sim</v>
      </c>
      <c r="J2533" s="8" t="str">
        <f>VLOOKUP(A2533,Planilha1!A:Y,25,FALSE)</f>
        <v>Sim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Sim</v>
      </c>
      <c r="J2534" s="8" t="str">
        <f>VLOOKUP(A2534,Planilha1!A:Y,25,FALSE)</f>
        <v>Sim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Sim</v>
      </c>
      <c r="J2535" s="8" t="str">
        <f>VLOOKUP(A2535,Planilha1!A:Y,25,FALSE)</f>
        <v>Sim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Sim</v>
      </c>
      <c r="J2536" s="8" t="str">
        <f>VLOOKUP(A2536,Planilha1!A:Y,25,FALSE)</f>
        <v>Sim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Sim</v>
      </c>
      <c r="J2537" s="8" t="str">
        <f>VLOOKUP(A2537,Planilha1!A:Y,25,FALSE)</f>
        <v>Sim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Sim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Sim</v>
      </c>
      <c r="H2539" s="8" t="str">
        <f>VLOOKUP(A2539,Planilha1!A:Y,23,FALSE)</f>
        <v>Sim</v>
      </c>
      <c r="I2539" s="8" t="str">
        <f>VLOOKUP(A2539,Planilha1!A:Y,24,FALSE)</f>
        <v>Sim</v>
      </c>
      <c r="J2539" s="8" t="str">
        <f>VLOOKUP(A2539,Planilha1!A:Y,25,FALSE)</f>
        <v>Sim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Sim</v>
      </c>
      <c r="J2540" s="8" t="str">
        <f>VLOOKUP(A2540,Planilha1!A:Y,25,FALSE)</f>
        <v>Sim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Não</v>
      </c>
      <c r="J2541" s="8" t="str">
        <f>VLOOKUP(A2541,Planilha1!A:Y,25,FALSE)</f>
        <v>Sim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Sim</v>
      </c>
      <c r="J2542" s="8" t="str">
        <f>VLOOKUP(A2542,Planilha1!A:Y,25,FALSE)</f>
        <v>Sim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Não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Sim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Sim</v>
      </c>
      <c r="H2544" s="8" t="str">
        <f>VLOOKUP(A2544,Planilha1!A:Y,23,FALSE)</f>
        <v>Sim</v>
      </c>
      <c r="I2544" s="8" t="str">
        <f>VLOOKUP(A2544,Planilha1!A:Y,24,FALSE)</f>
        <v>Sim</v>
      </c>
      <c r="J2544" s="8" t="str">
        <f>VLOOKUP(A2544,Planilha1!A:Y,25,FALSE)</f>
        <v>Sim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Sim</v>
      </c>
      <c r="J2545" s="8" t="str">
        <f>VLOOKUP(A2545,Planilha1!A:Y,25,FALSE)</f>
        <v>Sim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Sim</v>
      </c>
      <c r="J2546" s="8" t="str">
        <f>VLOOKUP(A2546,Planilha1!A:Y,25,FALSE)</f>
        <v>Sim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Sim</v>
      </c>
      <c r="J2547" s="8" t="str">
        <f>VLOOKUP(A2547,Planilha1!A:Y,25,FALSE)</f>
        <v>Sim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Não</v>
      </c>
      <c r="H2548" s="8" t="str">
        <f>VLOOKUP(A2548,Planilha1!A:Y,23,FALSE)</f>
        <v>Sim</v>
      </c>
      <c r="I2548" s="8" t="str">
        <f>VLOOKUP(A2548,Planilha1!A:Y,24,FALSE)</f>
        <v>Sim</v>
      </c>
      <c r="J2548" s="8" t="str">
        <f>VLOOKUP(A2548,Planilha1!A:Y,25,FALSE)</f>
        <v>Sim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Sim</v>
      </c>
      <c r="J2549" s="8" t="str">
        <f>VLOOKUP(A2549,Planilha1!A:Y,25,FALSE)</f>
        <v>Sim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Não</v>
      </c>
      <c r="J2550" s="8" t="str">
        <f>VLOOKUP(A2550,Planilha1!A:Y,25,FALSE)</f>
        <v>Sim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Sim</v>
      </c>
      <c r="J2551" s="8" t="str">
        <f>VLOOKUP(A2551,Planilha1!A:Y,25,FALSE)</f>
        <v>Sim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Sim</v>
      </c>
      <c r="J2552" s="8" t="str">
        <f>VLOOKUP(A2552,Planilha1!A:Y,25,FALSE)</f>
        <v>Sim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Sim</v>
      </c>
      <c r="J2553" s="8" t="str">
        <f>VLOOKUP(A2553,Planilha1!A:Y,25,FALSE)</f>
        <v>Sim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Sim</v>
      </c>
      <c r="F2554" s="8" t="str">
        <f>VLOOKUP(A2554,Planilha1!A:Y,21,FALSE)</f>
        <v>Sim</v>
      </c>
      <c r="G2554" s="8" t="str">
        <f>VLOOKUP(A2554,Planilha1!A:Y,22,FALSE)</f>
        <v>Sim</v>
      </c>
      <c r="H2554" s="8" t="str">
        <f>VLOOKUP(A2554,Planilha1!A:Y,23,FALSE)</f>
        <v>Sim</v>
      </c>
      <c r="I2554" s="8" t="str">
        <f>VLOOKUP(A2554,Planilha1!A:Y,24,FALSE)</f>
        <v>Sim</v>
      </c>
      <c r="J2554" s="8" t="str">
        <f>VLOOKUP(A2554,Planilha1!A:Y,25,FALSE)</f>
        <v>Sim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Não</v>
      </c>
      <c r="F2555" s="8" t="str">
        <f>VLOOKUP(A2555,Planilha1!A:Y,21,FALSE)</f>
        <v>Sim</v>
      </c>
      <c r="G2555" s="8" t="str">
        <f>VLOOKUP(A2555,Planilha1!A:Y,22,FALSE)</f>
        <v>Não</v>
      </c>
      <c r="H2555" s="8" t="str">
        <f>VLOOKUP(A2555,Planilha1!A:Y,23,FALSE)</f>
        <v>Sim</v>
      </c>
      <c r="I2555" s="8" t="str">
        <f>VLOOKUP(A2555,Planilha1!A:Y,24,FALSE)</f>
        <v>Sim</v>
      </c>
      <c r="J2555" s="8" t="str">
        <f>VLOOKUP(A2555,Planilha1!A:Y,25,FALSE)</f>
        <v>Sim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Sim</v>
      </c>
      <c r="J2556" s="8" t="str">
        <f>VLOOKUP(A2556,Planilha1!A:Y,25,FALSE)</f>
        <v>Sim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Sim</v>
      </c>
      <c r="H2557" s="8" t="str">
        <f>VLOOKUP(A2557,Planilha1!A:Y,23,FALSE)</f>
        <v>Sim</v>
      </c>
      <c r="I2557" s="8" t="str">
        <f>VLOOKUP(A2557,Planilha1!A:Y,24,FALSE)</f>
        <v>Sim</v>
      </c>
      <c r="J2557" s="8" t="str">
        <f>VLOOKUP(A2557,Planilha1!A:Y,25,FALSE)</f>
        <v>Sim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Sim</v>
      </c>
      <c r="J2558" s="8" t="str">
        <f>VLOOKUP(A2558,Planilha1!A:Y,25,FALSE)</f>
        <v>Sim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Sim</v>
      </c>
      <c r="J2559" s="8" t="str">
        <f>VLOOKUP(A2559,Planilha1!A:Y,25,FALSE)</f>
        <v>Sim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Sim</v>
      </c>
      <c r="J2560" s="8" t="str">
        <f>VLOOKUP(A2560,Planilha1!A:Y,25,FALSE)</f>
        <v>Sim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Sim</v>
      </c>
      <c r="J2561" s="8" t="str">
        <f>VLOOKUP(A2561,Planilha1!A:Y,25,FALSE)</f>
        <v>Sim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Sim</v>
      </c>
      <c r="I2562" s="8" t="str">
        <f>VLOOKUP(A2562,Planilha1!A:Y,24,FALSE)</f>
        <v>Sim</v>
      </c>
      <c r="J2562" s="8" t="str">
        <f>VLOOKUP(A2562,Planilha1!A:Y,25,FALSE)</f>
        <v>Sim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Sim</v>
      </c>
      <c r="J2563" s="8" t="str">
        <f>VLOOKUP(A2563,Planilha1!A:Y,25,FALSE)</f>
        <v>Sim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Sim</v>
      </c>
      <c r="J2564" s="8" t="str">
        <f>VLOOKUP(A2564,Planilha1!A:Y,25,FALSE)</f>
        <v>Sim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Sim</v>
      </c>
      <c r="J2565" s="8" t="str">
        <f>VLOOKUP(A2565,Planilha1!A:Y,25,FALSE)</f>
        <v>Sim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Sim</v>
      </c>
      <c r="J2566" s="8" t="str">
        <f>VLOOKUP(A2566,Planilha1!A:Y,25,FALSE)</f>
        <v>Sim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Sim</v>
      </c>
      <c r="J2567" s="8" t="str">
        <f>VLOOKUP(A2567,Planilha1!A:Y,25,FALSE)</f>
        <v>Sim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Sim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Sim</v>
      </c>
      <c r="J2569" s="8" t="str">
        <f>VLOOKUP(A2569,Planilha1!A:Y,25,FALSE)</f>
        <v>Sim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Sim</v>
      </c>
      <c r="J2570" s="8" t="str">
        <f>VLOOKUP(A2570,Planilha1!A:Y,25,FALSE)</f>
        <v>Sim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Sim</v>
      </c>
      <c r="J2571" s="8" t="str">
        <f>VLOOKUP(A2571,Planilha1!A:Y,25,FALSE)</f>
        <v>Sim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Sim</v>
      </c>
      <c r="J2572" s="8" t="str">
        <f>VLOOKUP(A2572,Planilha1!A:Y,25,FALSE)</f>
        <v>Sim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Sim</v>
      </c>
      <c r="J2573" s="8" t="str">
        <f>VLOOKUP(A2573,Planilha1!A:Y,25,FALSE)</f>
        <v>Sim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Sim</v>
      </c>
      <c r="J2574" s="8" t="str">
        <f>VLOOKUP(A2574,Planilha1!A:Y,25,FALSE)</f>
        <v>Sim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Sim</v>
      </c>
      <c r="H2575" s="8" t="str">
        <f>VLOOKUP(A2575,Planilha1!A:Y,23,FALSE)</f>
        <v>Sim</v>
      </c>
      <c r="I2575" s="8" t="str">
        <f>VLOOKUP(A2575,Planilha1!A:Y,24,FALSE)</f>
        <v>Sim</v>
      </c>
      <c r="J2575" s="8" t="str">
        <f>VLOOKUP(A2575,Planilha1!A:Y,25,FALSE)</f>
        <v>Sim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Sim</v>
      </c>
      <c r="J2576" s="8" t="str">
        <f>VLOOKUP(A2576,Planilha1!A:Y,25,FALSE)</f>
        <v>Sim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Não</v>
      </c>
      <c r="F2577" s="8" t="str">
        <f>VLOOKUP(A2577,Planilha1!A:Y,21,FALSE)</f>
        <v>Sim</v>
      </c>
      <c r="G2577" s="8" t="str">
        <f>VLOOKUP(A2577,Planilha1!A:Y,22,FALSE)</f>
        <v>Sim</v>
      </c>
      <c r="H2577" s="8" t="str">
        <f>VLOOKUP(A2577,Planilha1!A:Y,23,FALSE)</f>
        <v>Sim</v>
      </c>
      <c r="I2577" s="8" t="str">
        <f>VLOOKUP(A2577,Planilha1!A:Y,24,FALSE)</f>
        <v>Sim</v>
      </c>
      <c r="J2577" s="8" t="str">
        <f>VLOOKUP(A2577,Planilha1!A:Y,25,FALSE)</f>
        <v>Sim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Sim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Sim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Sim</v>
      </c>
      <c r="J2579" s="8" t="str">
        <f>VLOOKUP(A2579,Planilha1!A:Y,25,FALSE)</f>
        <v>Sim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Não</v>
      </c>
      <c r="F2580" s="8" t="str">
        <f>VLOOKUP(A2580,Planilha1!A:Y,21,FALSE)</f>
        <v>Sim</v>
      </c>
      <c r="G2580" s="8" t="str">
        <f>VLOOKUP(A2580,Planilha1!A:Y,22,FALSE)</f>
        <v>Não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Sim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Sim</v>
      </c>
      <c r="F2581" s="8" t="str">
        <f>VLOOKUP(A2581,Planilha1!A:Y,21,FALSE)</f>
        <v>Sim</v>
      </c>
      <c r="G2581" s="8" t="str">
        <f>VLOOKUP(A2581,Planilha1!A:Y,22,FALSE)</f>
        <v>Sim</v>
      </c>
      <c r="H2581" s="8" t="str">
        <f>VLOOKUP(A2581,Planilha1!A:Y,23,FALSE)</f>
        <v>Sim</v>
      </c>
      <c r="I2581" s="8" t="str">
        <f>VLOOKUP(A2581,Planilha1!A:Y,24,FALSE)</f>
        <v>Sim</v>
      </c>
      <c r="J2581" s="8" t="str">
        <f>VLOOKUP(A2581,Planilha1!A:Y,25,FALSE)</f>
        <v>Sim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Sim</v>
      </c>
      <c r="J2582" s="8" t="str">
        <f>VLOOKUP(A2582,Planilha1!A:Y,25,FALSE)</f>
        <v>Sim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Não</v>
      </c>
      <c r="F2583" s="8" t="str">
        <f>VLOOKUP(A2583,Planilha1!A:Y,21,FALSE)</f>
        <v>Sim</v>
      </c>
      <c r="G2583" s="8" t="str">
        <f>VLOOKUP(A2583,Planilha1!A:Y,22,FALSE)</f>
        <v>Sim</v>
      </c>
      <c r="H2583" s="8" t="str">
        <f>VLOOKUP(A2583,Planilha1!A:Y,23,FALSE)</f>
        <v>Sim</v>
      </c>
      <c r="I2583" s="8" t="str">
        <f>VLOOKUP(A2583,Planilha1!A:Y,24,FALSE)</f>
        <v>Sim</v>
      </c>
      <c r="J2583" s="8" t="str">
        <f>VLOOKUP(A2583,Planilha1!A:Y,25,FALSE)</f>
        <v>Sim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Sim</v>
      </c>
      <c r="J2584" s="8" t="str">
        <f>VLOOKUP(A2584,Planilha1!A:Y,25,FALSE)</f>
        <v>Sim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Sim</v>
      </c>
      <c r="J2585" s="8" t="str">
        <f>VLOOKUP(A2585,Planilha1!A:Y,25,FALSE)</f>
        <v>Sim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Sim</v>
      </c>
      <c r="J2586" s="8" t="str">
        <f>VLOOKUP(A2586,Planilha1!A:Y,25,FALSE)</f>
        <v>Sim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Sim</v>
      </c>
      <c r="F2587" s="8" t="str">
        <f>VLOOKUP(A2587,Planilha1!A:Y,21,FALSE)</f>
        <v>Sim</v>
      </c>
      <c r="G2587" s="8" t="str">
        <f>VLOOKUP(A2587,Planilha1!A:Y,22,FALSE)</f>
        <v>Sim</v>
      </c>
      <c r="H2587" s="8" t="str">
        <f>VLOOKUP(A2587,Planilha1!A:Y,23,FALSE)</f>
        <v>Sim</v>
      </c>
      <c r="I2587" s="8" t="str">
        <f>VLOOKUP(A2587,Planilha1!A:Y,24,FALSE)</f>
        <v>Sim</v>
      </c>
      <c r="J2587" s="8" t="str">
        <f>VLOOKUP(A2587,Planilha1!A:Y,25,FALSE)</f>
        <v>Sim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Sim</v>
      </c>
      <c r="J2588" s="8" t="str">
        <f>VLOOKUP(A2588,Planilha1!A:Y,25,FALSE)</f>
        <v>Sim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Sim</v>
      </c>
      <c r="J2589" s="8" t="str">
        <f>VLOOKUP(A2589,Planilha1!A:Y,25,FALSE)</f>
        <v>Sim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Sim</v>
      </c>
      <c r="J2590" s="8" t="str">
        <f>VLOOKUP(A2590,Planilha1!A:Y,25,FALSE)</f>
        <v>Sim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Sim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Sim</v>
      </c>
      <c r="J2591" s="8" t="str">
        <f>VLOOKUP(A2591,Planilha1!A:Y,25,FALSE)</f>
        <v>Sim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Não</v>
      </c>
      <c r="F2592" s="8" t="str">
        <f>VLOOKUP(A2592,Planilha1!A:Y,21,FALSE)</f>
        <v>Sim</v>
      </c>
      <c r="G2592" s="8" t="str">
        <f>VLOOKUP(A2592,Planilha1!A:Y,22,FALSE)</f>
        <v>Não</v>
      </c>
      <c r="H2592" s="8" t="str">
        <f>VLOOKUP(A2592,Planilha1!A:Y,23,FALSE)</f>
        <v>Sim</v>
      </c>
      <c r="I2592" s="8" t="str">
        <f>VLOOKUP(A2592,Planilha1!A:Y,24,FALSE)</f>
        <v>Não</v>
      </c>
      <c r="J2592" s="8" t="str">
        <f>VLOOKUP(A2592,Planilha1!A:Y,25,FALSE)</f>
        <v>Sim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Sim</v>
      </c>
      <c r="J2593" s="8" t="str">
        <f>VLOOKUP(A2593,Planilha1!A:Y,25,FALSE)</f>
        <v>Sim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Sim</v>
      </c>
      <c r="J2594" s="8" t="str">
        <f>VLOOKUP(A2594,Planilha1!A:Y,25,FALSE)</f>
        <v>Sim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Sim</v>
      </c>
      <c r="F2595" s="8" t="str">
        <f>VLOOKUP(A2595,Planilha1!A:Y,21,FALSE)</f>
        <v>Sim</v>
      </c>
      <c r="G2595" s="8" t="str">
        <f>VLOOKUP(A2595,Planilha1!A:Y,22,FALSE)</f>
        <v>Não</v>
      </c>
      <c r="H2595" s="8" t="str">
        <f>VLOOKUP(A2595,Planilha1!A:Y,23,FALSE)</f>
        <v>Sim</v>
      </c>
      <c r="I2595" s="8" t="str">
        <f>VLOOKUP(A2595,Planilha1!A:Y,24,FALSE)</f>
        <v>Sim</v>
      </c>
      <c r="J2595" s="8" t="str">
        <f>VLOOKUP(A2595,Planilha1!A:Y,25,FALSE)</f>
        <v>Sim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Não</v>
      </c>
      <c r="H2596" s="8" t="str">
        <f>VLOOKUP(A2596,Planilha1!A:Y,23,FALSE)</f>
        <v>Sim</v>
      </c>
      <c r="I2596" s="8" t="str">
        <f>VLOOKUP(A2596,Planilha1!A:Y,24,FALSE)</f>
        <v>Sim</v>
      </c>
      <c r="J2596" s="8" t="str">
        <f>VLOOKUP(A2596,Planilha1!A:Y,25,FALSE)</f>
        <v>Sim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Não</v>
      </c>
      <c r="G2597" s="8" t="str">
        <f>VLOOKUP(A2597,Planilha1!A:Y,22,FALSE)</f>
        <v>Não</v>
      </c>
      <c r="H2597" s="8" t="str">
        <f>VLOOKUP(A2597,Planilha1!A:Y,23,FALSE)</f>
        <v>Sim</v>
      </c>
      <c r="I2597" s="8" t="str">
        <f>VLOOKUP(A2597,Planilha1!A:Y,24,FALSE)</f>
        <v>Não</v>
      </c>
      <c r="J2597" s="8" t="str">
        <f>VLOOKUP(A2597,Planilha1!A:Y,25,FALSE)</f>
        <v>Sim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Sim</v>
      </c>
      <c r="J2598" s="8" t="str">
        <f>VLOOKUP(A2598,Planilha1!A:Y,25,FALSE)</f>
        <v>Sim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Sim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Sim</v>
      </c>
      <c r="H2600" s="8" t="str">
        <f>VLOOKUP(A2600,Planilha1!A:Y,23,FALSE)</f>
        <v>Sim</v>
      </c>
      <c r="I2600" s="8" t="str">
        <f>VLOOKUP(A2600,Planilha1!A:Y,24,FALSE)</f>
        <v>Sim</v>
      </c>
      <c r="J2600" s="8" t="str">
        <f>VLOOKUP(A2600,Planilha1!A:Y,25,FALSE)</f>
        <v>Sim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Não</v>
      </c>
      <c r="F2601" s="8" t="str">
        <f>VLOOKUP(A2601,Planilha1!A:Y,21,FALSE)</f>
        <v>Sim</v>
      </c>
      <c r="G2601" s="8" t="str">
        <f>VLOOKUP(A2601,Planilha1!A:Y,22,FALSE)</f>
        <v>Sim</v>
      </c>
      <c r="H2601" s="8" t="str">
        <f>VLOOKUP(A2601,Planilha1!A:Y,23,FALSE)</f>
        <v>Sim</v>
      </c>
      <c r="I2601" s="8" t="str">
        <f>VLOOKUP(A2601,Planilha1!A:Y,24,FALSE)</f>
        <v>Sim</v>
      </c>
      <c r="J2601" s="8" t="str">
        <f>VLOOKUP(A2601,Planilha1!A:Y,25,FALSE)</f>
        <v>Sim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Sim</v>
      </c>
      <c r="J2602" s="8" t="str">
        <f>VLOOKUP(A2602,Planilha1!A:Y,25,FALSE)</f>
        <v>Sim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Sim</v>
      </c>
      <c r="J2603" s="8" t="str">
        <f>VLOOKUP(A2603,Planilha1!A:Y,25,FALSE)</f>
        <v>Sim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Sim</v>
      </c>
      <c r="J2604" s="8" t="str">
        <f>VLOOKUP(A2604,Planilha1!A:Y,25,FALSE)</f>
        <v>Sim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Sim</v>
      </c>
      <c r="J2605" s="8" t="str">
        <f>VLOOKUP(A2605,Planilha1!A:Y,25,FALSE)</f>
        <v>Sim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Sim</v>
      </c>
      <c r="J2606" s="8" t="str">
        <f>VLOOKUP(A2606,Planilha1!A:Y,25,FALSE)</f>
        <v>Sim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Sim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Sim</v>
      </c>
      <c r="J2607" s="8" t="str">
        <f>VLOOKUP(A2607,Planilha1!A:Y,25,FALSE)</f>
        <v>Sim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Sim</v>
      </c>
      <c r="F2608" s="8" t="str">
        <f>VLOOKUP(A2608,Planilha1!A:Y,21,FALSE)</f>
        <v>Sim</v>
      </c>
      <c r="G2608" s="8" t="str">
        <f>VLOOKUP(A2608,Planilha1!A:Y,22,FALSE)</f>
        <v>Sim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Sim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Sim</v>
      </c>
      <c r="J2609" s="8" t="str">
        <f>VLOOKUP(A2609,Planilha1!A:Y,25,FALSE)</f>
        <v>Sim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Sim</v>
      </c>
      <c r="J2610" s="8" t="str">
        <f>VLOOKUP(A2610,Planilha1!A:Y,25,FALSE)</f>
        <v>Sim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Sim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Sim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Sim</v>
      </c>
      <c r="J2612" s="8" t="str">
        <f>VLOOKUP(A2612,Planilha1!A:Y,25,FALSE)</f>
        <v>Sim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Não</v>
      </c>
      <c r="G2613" s="8" t="str">
        <f>VLOOKUP(A2613,Planilha1!A:Y,22,FALSE)</f>
        <v>Não</v>
      </c>
      <c r="H2613" s="8" t="str">
        <f>VLOOKUP(A2613,Planilha1!A:Y,23,FALSE)</f>
        <v>Não</v>
      </c>
      <c r="I2613" s="8" t="str">
        <f>VLOOKUP(A2613,Planilha1!A:Y,24,FALSE)</f>
        <v>Não</v>
      </c>
      <c r="J2613" s="8" t="str">
        <f>VLOOKUP(A2613,Planilha1!A:Y,25,FALSE)</f>
        <v>Não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Sim</v>
      </c>
      <c r="J2614" s="8" t="str">
        <f>VLOOKUP(A2614,Planilha1!A:Y,25,FALSE)</f>
        <v>Sim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Não</v>
      </c>
      <c r="F2615" s="8" t="str">
        <f>VLOOKUP(A2615,Planilha1!A:Y,21,FALSE)</f>
        <v>Sim</v>
      </c>
      <c r="G2615" s="8" t="str">
        <f>VLOOKUP(A2615,Planilha1!A:Y,22,FALSE)</f>
        <v>Não</v>
      </c>
      <c r="H2615" s="8" t="str">
        <f>VLOOKUP(A2615,Planilha1!A:Y,23,FALSE)</f>
        <v>Sim</v>
      </c>
      <c r="I2615" s="8" t="str">
        <f>VLOOKUP(A2615,Planilha1!A:Y,24,FALSE)</f>
        <v>Sim</v>
      </c>
      <c r="J2615" s="8" t="str">
        <f>VLOOKUP(A2615,Planilha1!A:Y,25,FALSE)</f>
        <v>Sim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Sim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Sim</v>
      </c>
      <c r="F2617" s="8" t="str">
        <f>VLOOKUP(A2617,Planilha1!A:Y,21,FALSE)</f>
        <v>Sim</v>
      </c>
      <c r="G2617" s="8" t="str">
        <f>VLOOKUP(A2617,Planilha1!A:Y,22,FALSE)</f>
        <v>Não</v>
      </c>
      <c r="H2617" s="8" t="str">
        <f>VLOOKUP(A2617,Planilha1!A:Y,23,FALSE)</f>
        <v>Sim</v>
      </c>
      <c r="I2617" s="8" t="str">
        <f>VLOOKUP(A2617,Planilha1!A:Y,24,FALSE)</f>
        <v>Não</v>
      </c>
      <c r="J2617" s="8" t="str">
        <f>VLOOKUP(A2617,Planilha1!A:Y,25,FALSE)</f>
        <v>Sim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Sim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Sim</v>
      </c>
      <c r="J2618" s="8" t="str">
        <f>VLOOKUP(A2618,Planilha1!A:Y,25,FALSE)</f>
        <v>Sim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Não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Não</v>
      </c>
      <c r="J2619" s="8" t="str">
        <f>VLOOKUP(A2619,Planilha1!A:Y,25,FALSE)</f>
        <v>Sim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Sim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Sim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Não</v>
      </c>
      <c r="H2622" s="8" t="str">
        <f>VLOOKUP(A2622,Planilha1!A:Y,23,FALSE)</f>
        <v>Sim</v>
      </c>
      <c r="I2622" s="8" t="str">
        <f>VLOOKUP(A2622,Planilha1!A:Y,24,FALSE)</f>
        <v>Não</v>
      </c>
      <c r="J2622" s="8" t="str">
        <f>VLOOKUP(A2622,Planilha1!A:Y,25,FALSE)</f>
        <v>Sim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Não</v>
      </c>
      <c r="H2623" s="8" t="str">
        <f>VLOOKUP(A2623,Planilha1!A:Y,23,FALSE)</f>
        <v>Sim</v>
      </c>
      <c r="I2623" s="8" t="str">
        <f>VLOOKUP(A2623,Planilha1!A:Y,24,FALSE)</f>
        <v>Sim</v>
      </c>
      <c r="J2623" s="8" t="str">
        <f>VLOOKUP(A2623,Planilha1!A:Y,25,FALSE)</f>
        <v>Sim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Não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Sim</v>
      </c>
      <c r="I2624" s="8" t="str">
        <f>VLOOKUP(A2624,Planilha1!A:Y,24,FALSE)</f>
        <v>Não</v>
      </c>
      <c r="J2624" s="8" t="str">
        <f>VLOOKUP(A2624,Planilha1!A:Y,25,FALSE)</f>
        <v>Sim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Sim</v>
      </c>
      <c r="F2625" s="8" t="str">
        <f>VLOOKUP(A2625,Planilha1!A:Y,21,FALSE)</f>
        <v>Sim</v>
      </c>
      <c r="G2625" s="8" t="str">
        <f>VLOOKUP(A2625,Planilha1!A:Y,22,FALSE)</f>
        <v>Sim</v>
      </c>
      <c r="H2625" s="8" t="str">
        <f>VLOOKUP(A2625,Planilha1!A:Y,23,FALSE)</f>
        <v>Sim</v>
      </c>
      <c r="I2625" s="8" t="str">
        <f>VLOOKUP(A2625,Planilha1!A:Y,24,FALSE)</f>
        <v>Sim</v>
      </c>
      <c r="J2625" s="8" t="str">
        <f>VLOOKUP(A2625,Planilha1!A:Y,25,FALSE)</f>
        <v>Sim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Sim</v>
      </c>
      <c r="J2626" s="8" t="str">
        <f>VLOOKUP(A2626,Planilha1!A:Y,25,FALSE)</f>
        <v>Sim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Não</v>
      </c>
      <c r="F2628" s="8" t="str">
        <f>VLOOKUP(A2628,Planilha1!A:Y,21,FALSE)</f>
        <v>Sim</v>
      </c>
      <c r="G2628" s="8" t="str">
        <f>VLOOKUP(A2628,Planilha1!A:Y,22,FALSE)</f>
        <v>Sim</v>
      </c>
      <c r="H2628" s="8" t="str">
        <f>VLOOKUP(A2628,Planilha1!A:Y,23,FALSE)</f>
        <v>Sim</v>
      </c>
      <c r="I2628" s="8" t="str">
        <f>VLOOKUP(A2628,Planilha1!A:Y,24,FALSE)</f>
        <v>Sim</v>
      </c>
      <c r="J2628" s="8" t="str">
        <f>VLOOKUP(A2628,Planilha1!A:Y,25,FALSE)</f>
        <v>Sim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Não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Sim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Sim</v>
      </c>
      <c r="F2631" s="8" t="str">
        <f>VLOOKUP(A2631,Planilha1!A:Y,21,FALSE)</f>
        <v>Sim</v>
      </c>
      <c r="G2631" s="8" t="str">
        <f>VLOOKUP(A2631,Planilha1!A:Y,22,FALSE)</f>
        <v>Sim</v>
      </c>
      <c r="H2631" s="8" t="str">
        <f>VLOOKUP(A2631,Planilha1!A:Y,23,FALSE)</f>
        <v>Sim</v>
      </c>
      <c r="I2631" s="8" t="str">
        <f>VLOOKUP(A2631,Planilha1!A:Y,24,FALSE)</f>
        <v>Sim</v>
      </c>
      <c r="J2631" s="8" t="str">
        <f>VLOOKUP(A2631,Planilha1!A:Y,25,FALSE)</f>
        <v>Sim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Não</v>
      </c>
      <c r="F2632" s="8" t="str">
        <f>VLOOKUP(A2632,Planilha1!A:Y,21,FALSE)</f>
        <v>Sim</v>
      </c>
      <c r="G2632" s="8" t="str">
        <f>VLOOKUP(A2632,Planilha1!A:Y,22,FALSE)</f>
        <v>Não</v>
      </c>
      <c r="H2632" s="8" t="str">
        <f>VLOOKUP(A2632,Planilha1!A:Y,23,FALSE)</f>
        <v>Sim</v>
      </c>
      <c r="I2632" s="8" t="str">
        <f>VLOOKUP(A2632,Planilha1!A:Y,24,FALSE)</f>
        <v>Não</v>
      </c>
      <c r="J2632" s="8" t="str">
        <f>VLOOKUP(A2632,Planilha1!A:Y,25,FALSE)</f>
        <v>Sim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Sim</v>
      </c>
      <c r="J2633" s="8" t="str">
        <f>VLOOKUP(A2633,Planilha1!A:Y,25,FALSE)</f>
        <v>Sim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Sim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Não</v>
      </c>
      <c r="J2636" s="8" t="str">
        <f>VLOOKUP(A2636,Planilha1!A:Y,25,FALSE)</f>
        <v>Sim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Sim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Sim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Sim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Sim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Sim</v>
      </c>
      <c r="F2641" s="8" t="str">
        <f>VLOOKUP(A2641,Planilha1!A:Y,21,FALSE)</f>
        <v>Sim</v>
      </c>
      <c r="G2641" s="8" t="str">
        <f>VLOOKUP(A2641,Planilha1!A:Y,22,FALSE)</f>
        <v>Sim</v>
      </c>
      <c r="H2641" s="8" t="str">
        <f>VLOOKUP(A2641,Planilha1!A:Y,23,FALSE)</f>
        <v>Sim</v>
      </c>
      <c r="I2641" s="8" t="str">
        <f>VLOOKUP(A2641,Planilha1!A:Y,24,FALSE)</f>
        <v>Sim</v>
      </c>
      <c r="J2641" s="8" t="str">
        <f>VLOOKUP(A2641,Planilha1!A:Y,25,FALSE)</f>
        <v>Sim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Não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Sim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Sim</v>
      </c>
      <c r="J2643" s="8" t="str">
        <f>VLOOKUP(A2643,Planilha1!A:Y,25,FALSE)</f>
        <v>Sim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Sim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Sim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Sim</v>
      </c>
      <c r="J2646" s="8" t="str">
        <f>VLOOKUP(A2646,Planilha1!A:Y,25,FALSE)</f>
        <v>Sim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Não</v>
      </c>
      <c r="F2647" s="8" t="str">
        <f>VLOOKUP(A2647,Planilha1!A:Y,21,FALSE)</f>
        <v>Sim</v>
      </c>
      <c r="G2647" s="8" t="str">
        <f>VLOOKUP(A2647,Planilha1!A:Y,22,FALSE)</f>
        <v>Sim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Sim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Sim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Sim</v>
      </c>
      <c r="J2649" s="8" t="str">
        <f>VLOOKUP(A2649,Planilha1!A:Y,25,FALSE)</f>
        <v>Sim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Não</v>
      </c>
      <c r="G2650" s="8" t="str">
        <f>VLOOKUP(A2650,Planilha1!A:Y,22,FALSE)</f>
        <v>Não</v>
      </c>
      <c r="H2650" s="8" t="str">
        <f>VLOOKUP(A2650,Planilha1!A:Y,23,FALSE)</f>
        <v>Não</v>
      </c>
      <c r="I2650" s="8" t="str">
        <f>VLOOKUP(A2650,Planilha1!A:Y,24,FALSE)</f>
        <v>Não</v>
      </c>
      <c r="J2650" s="8" t="str">
        <f>VLOOKUP(A2650,Planilha1!A:Y,25,FALSE)</f>
        <v>Sim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Sim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Não</v>
      </c>
      <c r="F2652" s="8" t="str">
        <f>VLOOKUP(A2652,Planilha1!A:Y,21,FALSE)</f>
        <v>Sim</v>
      </c>
      <c r="G2652" s="8" t="str">
        <f>VLOOKUP(A2652,Planilha1!A:Y,22,FALSE)</f>
        <v>Sim</v>
      </c>
      <c r="H2652" s="8" t="str">
        <f>VLOOKUP(A2652,Planilha1!A:Y,23,FALSE)</f>
        <v>Sim</v>
      </c>
      <c r="I2652" s="8" t="str">
        <f>VLOOKUP(A2652,Planilha1!A:Y,24,FALSE)</f>
        <v>Sim</v>
      </c>
      <c r="J2652" s="8" t="str">
        <f>VLOOKUP(A2652,Planilha1!A:Y,25,FALSE)</f>
        <v>Sim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Sim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Sim</v>
      </c>
      <c r="J2654" s="8" t="str">
        <f>VLOOKUP(A2654,Planilha1!A:Y,25,FALSE)</f>
        <v>Sim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Sim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Não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Sim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Sim</v>
      </c>
      <c r="J2657" s="8" t="str">
        <f>VLOOKUP(A2657,Planilha1!A:Y,25,FALSE)</f>
        <v>Sim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Sim</v>
      </c>
      <c r="J2658" s="8" t="str">
        <f>VLOOKUP(A2658,Planilha1!A:Y,25,FALSE)</f>
        <v>Sim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Sim</v>
      </c>
      <c r="J2659" s="8" t="str">
        <f>VLOOKUP(A2659,Planilha1!A:Y,25,FALSE)</f>
        <v>Sim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Não</v>
      </c>
      <c r="F2660" s="8" t="str">
        <f>VLOOKUP(A2660,Planilha1!A:Y,21,FALSE)</f>
        <v>Sim</v>
      </c>
      <c r="G2660" s="8" t="str">
        <f>VLOOKUP(A2660,Planilha1!A:Y,22,FALSE)</f>
        <v>Sim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Sim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Sim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Sim</v>
      </c>
      <c r="J2662" s="8" t="str">
        <f>VLOOKUP(A2662,Planilha1!A:Y,25,FALSE)</f>
        <v>Sim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Não</v>
      </c>
      <c r="H2663" s="8" t="str">
        <f>VLOOKUP(A2663,Planilha1!A:Y,23,FALSE)</f>
        <v>Sim</v>
      </c>
      <c r="I2663" s="8" t="str">
        <f>VLOOKUP(A2663,Planilha1!A:Y,24,FALSE)</f>
        <v>Sim</v>
      </c>
      <c r="J2663" s="8" t="str">
        <f>VLOOKUP(A2663,Planilha1!A:Y,25,FALSE)</f>
        <v>Sim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Sim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Sim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Sim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Não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Sim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Sim</v>
      </c>
      <c r="J2668" s="8" t="str">
        <f>VLOOKUP(A2668,Planilha1!A:Y,25,FALSE)</f>
        <v>Sim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Sim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Sim</v>
      </c>
      <c r="J2670" s="8" t="str">
        <f>VLOOKUP(A2670,Planilha1!A:Y,25,FALSE)</f>
        <v>Sim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Sim</v>
      </c>
      <c r="J2671" s="8" t="str">
        <f>VLOOKUP(A2671,Planilha1!A:Y,25,FALSE)</f>
        <v>Sim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Sim</v>
      </c>
      <c r="J2672" s="8" t="str">
        <f>VLOOKUP(A2672,Planilha1!A:Y,25,FALSE)</f>
        <v>Sim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Sim</v>
      </c>
      <c r="J2673" s="8" t="str">
        <f>VLOOKUP(A2673,Planilha1!A:Y,25,FALSE)</f>
        <v>Sim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Sim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Não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Sim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Sim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Sim</v>
      </c>
      <c r="J2677" s="8" t="str">
        <f>VLOOKUP(A2677,Planilha1!A:Y,25,FALSE)</f>
        <v>Sim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Sim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Sim</v>
      </c>
      <c r="F2679" s="8" t="str">
        <f>VLOOKUP(A2679,Planilha1!A:Y,21,FALSE)</f>
        <v>Sim</v>
      </c>
      <c r="G2679" s="8" t="str">
        <f>VLOOKUP(A2679,Planilha1!A:Y,22,FALSE)</f>
        <v>Sim</v>
      </c>
      <c r="H2679" s="8" t="str">
        <f>VLOOKUP(A2679,Planilha1!A:Y,23,FALSE)</f>
        <v>Sim</v>
      </c>
      <c r="I2679" s="8" t="str">
        <f>VLOOKUP(A2679,Planilha1!A:Y,24,FALSE)</f>
        <v>Sim</v>
      </c>
      <c r="J2679" s="8" t="str">
        <f>VLOOKUP(A2679,Planilha1!A:Y,25,FALSE)</f>
        <v>Sim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Não</v>
      </c>
      <c r="H2680" s="8" t="str">
        <f>VLOOKUP(A2680,Planilha1!A:Y,23,FALSE)</f>
        <v>Sim</v>
      </c>
      <c r="I2680" s="8" t="str">
        <f>VLOOKUP(A2680,Planilha1!A:Y,24,FALSE)</f>
        <v>Sim</v>
      </c>
      <c r="J2680" s="8" t="str">
        <f>VLOOKUP(A2680,Planilha1!A:Y,25,FALSE)</f>
        <v>Sim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Não</v>
      </c>
      <c r="F2681" s="8" t="str">
        <f>VLOOKUP(A2681,Planilha1!A:Y,21,FALSE)</f>
        <v>Sim</v>
      </c>
      <c r="G2681" s="8" t="str">
        <f>VLOOKUP(A2681,Planilha1!A:Y,22,FALSE)</f>
        <v>Não</v>
      </c>
      <c r="H2681" s="8" t="str">
        <f>VLOOKUP(A2681,Planilha1!A:Y,23,FALSE)</f>
        <v>Sim</v>
      </c>
      <c r="I2681" s="8" t="str">
        <f>VLOOKUP(A2681,Planilha1!A:Y,24,FALSE)</f>
        <v>Sim</v>
      </c>
      <c r="J2681" s="8" t="str">
        <f>VLOOKUP(A2681,Planilha1!A:Y,25,FALSE)</f>
        <v>Sim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Sim</v>
      </c>
      <c r="J2682" s="8" t="str">
        <f>VLOOKUP(A2682,Planilha1!A:Y,25,FALSE)</f>
        <v>Sim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Sim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Sim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Sim</v>
      </c>
      <c r="J2685" s="8" t="str">
        <f>VLOOKUP(A2685,Planilha1!A:Y,25,FALSE)</f>
        <v>Sim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Sim</v>
      </c>
      <c r="H2686" s="8" t="str">
        <f>VLOOKUP(A2686,Planilha1!A:Y,23,FALSE)</f>
        <v>Sim</v>
      </c>
      <c r="I2686" s="8" t="str">
        <f>VLOOKUP(A2686,Planilha1!A:Y,24,FALSE)</f>
        <v>Sim</v>
      </c>
      <c r="J2686" s="8" t="str">
        <f>VLOOKUP(A2686,Planilha1!A:Y,25,FALSE)</f>
        <v>Sim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Sim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Sim</v>
      </c>
      <c r="F2688" s="8" t="str">
        <f>VLOOKUP(A2688,Planilha1!A:Y,21,FALSE)</f>
        <v>Sim</v>
      </c>
      <c r="G2688" s="8" t="str">
        <f>VLOOKUP(A2688,Planilha1!A:Y,22,FALSE)</f>
        <v>Sim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Sim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Sim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Sim</v>
      </c>
      <c r="F2690" s="8" t="str">
        <f>VLOOKUP(A2690,Planilha1!A:Y,21,FALSE)</f>
        <v>Sim</v>
      </c>
      <c r="G2690" s="8" t="str">
        <f>VLOOKUP(A2690,Planilha1!A:Y,22,FALSE)</f>
        <v>Não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Sim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Não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Sim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Não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Sim</v>
      </c>
      <c r="J2692" s="8" t="str">
        <f>VLOOKUP(A2692,Planilha1!A:Y,25,FALSE)</f>
        <v>Sim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Sim</v>
      </c>
      <c r="H2694" s="8" t="str">
        <f>VLOOKUP(A2694,Planilha1!A:Y,23,FALSE)</f>
        <v>Sim</v>
      </c>
      <c r="I2694" s="8" t="str">
        <f>VLOOKUP(A2694,Planilha1!A:Y,24,FALSE)</f>
        <v>Não</v>
      </c>
      <c r="J2694" s="8" t="str">
        <f>VLOOKUP(A2694,Planilha1!A:Y,25,FALSE)</f>
        <v>Sim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Sim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Sim</v>
      </c>
      <c r="J2695" s="8" t="str">
        <f>VLOOKUP(A2695,Planilha1!A:Y,25,FALSE)</f>
        <v>Sim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Sim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Sim</v>
      </c>
      <c r="J2697" s="8" t="str">
        <f>VLOOKUP(A2697,Planilha1!A:Y,25,FALSE)</f>
        <v>Sim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Não</v>
      </c>
      <c r="F2698" s="8" t="str">
        <f>VLOOKUP(A2698,Planilha1!A:Y,21,FALSE)</f>
        <v>Sim</v>
      </c>
      <c r="G2698" s="8" t="str">
        <f>VLOOKUP(A2698,Planilha1!A:Y,22,FALSE)</f>
        <v>Sim</v>
      </c>
      <c r="H2698" s="8" t="str">
        <f>VLOOKUP(A2698,Planilha1!A:Y,23,FALSE)</f>
        <v>Sim</v>
      </c>
      <c r="I2698" s="8" t="str">
        <f>VLOOKUP(A2698,Planilha1!A:Y,24,FALSE)</f>
        <v>Não</v>
      </c>
      <c r="J2698" s="8" t="str">
        <f>VLOOKUP(A2698,Planilha1!A:Y,25,FALSE)</f>
        <v>Sim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Sim</v>
      </c>
      <c r="H2699" s="8" t="str">
        <f>VLOOKUP(A2699,Planilha1!A:Y,23,FALSE)</f>
        <v>Sim</v>
      </c>
      <c r="I2699" s="8" t="str">
        <f>VLOOKUP(A2699,Planilha1!A:Y,24,FALSE)</f>
        <v>Sim</v>
      </c>
      <c r="J2699" s="8" t="str">
        <f>VLOOKUP(A2699,Planilha1!A:Y,25,FALSE)</f>
        <v>Sim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Sim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Sim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Sim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Sim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Sim</v>
      </c>
      <c r="H2704" s="8" t="str">
        <f>VLOOKUP(A2704,Planilha1!A:Y,23,FALSE)</f>
        <v>Sim</v>
      </c>
      <c r="I2704" s="8" t="str">
        <f>VLOOKUP(A2704,Planilha1!A:Y,24,FALSE)</f>
        <v>Não</v>
      </c>
      <c r="J2704" s="8" t="str">
        <f>VLOOKUP(A2704,Planilha1!A:Y,25,FALSE)</f>
        <v>Sim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Sim</v>
      </c>
      <c r="H2705" s="8" t="str">
        <f>VLOOKUP(A2705,Planilha1!A:Y,23,FALSE)</f>
        <v>Sim</v>
      </c>
      <c r="I2705" s="8" t="str">
        <f>VLOOKUP(A2705,Planilha1!A:Y,24,FALSE)</f>
        <v>Sim</v>
      </c>
      <c r="J2705" s="8" t="str">
        <f>VLOOKUP(A2705,Planilha1!A:Y,25,FALSE)</f>
        <v>Sim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Sim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Sim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Sim</v>
      </c>
      <c r="I2707" s="8" t="str">
        <f>VLOOKUP(A2707,Planilha1!A:Y,24,FALSE)</f>
        <v>Sim</v>
      </c>
      <c r="J2707" s="8" t="str">
        <f>VLOOKUP(A2707,Planilha1!A:Y,25,FALSE)</f>
        <v>Sim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Sim</v>
      </c>
      <c r="J2708" s="8" t="str">
        <f>VLOOKUP(A2708,Planilha1!A:Y,25,FALSE)</f>
        <v>Sim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Não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Sim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Sim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Não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Sim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Não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Sim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Sim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Sim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Não</v>
      </c>
      <c r="F2714" s="8" t="str">
        <f>VLOOKUP(A2714,Planilha1!A:Y,21,FALSE)</f>
        <v>Sim</v>
      </c>
      <c r="G2714" s="8" t="str">
        <f>VLOOKUP(A2714,Planilha1!A:Y,22,FALSE)</f>
        <v>Não</v>
      </c>
      <c r="H2714" s="8" t="str">
        <f>VLOOKUP(A2714,Planilha1!A:Y,23,FALSE)</f>
        <v>Sim</v>
      </c>
      <c r="I2714" s="8" t="str">
        <f>VLOOKUP(A2714,Planilha1!A:Y,24,FALSE)</f>
        <v>Sim</v>
      </c>
      <c r="J2714" s="8" t="str">
        <f>VLOOKUP(A2714,Planilha1!A:Y,25,FALSE)</f>
        <v>Sim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Não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Sim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Não</v>
      </c>
      <c r="F2717" s="8" t="str">
        <f>VLOOKUP(A2717,Planilha1!A:Y,21,FALSE)</f>
        <v>Sim</v>
      </c>
      <c r="G2717" s="8" t="str">
        <f>VLOOKUP(A2717,Planilha1!A:Y,22,FALSE)</f>
        <v>Não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Sim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Não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Sim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Não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Sim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Não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Sim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Sim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Sim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Não</v>
      </c>
      <c r="F2723" s="8" t="str">
        <f>VLOOKUP(A2723,Planilha1!A:Y,21,FALSE)</f>
        <v>Sim</v>
      </c>
      <c r="G2723" s="8" t="str">
        <f>VLOOKUP(A2723,Planilha1!A:Y,22,FALSE)</f>
        <v>Não</v>
      </c>
      <c r="H2723" s="8" t="str">
        <f>VLOOKUP(A2723,Planilha1!A:Y,23,FALSE)</f>
        <v>Sim</v>
      </c>
      <c r="I2723" s="8" t="str">
        <f>VLOOKUP(A2723,Planilha1!A:Y,24,FALSE)</f>
        <v>Não</v>
      </c>
      <c r="J2723" s="8" t="str">
        <f>VLOOKUP(A2723,Planilha1!A:Y,25,FALSE)</f>
        <v>Sim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Não</v>
      </c>
      <c r="H2724" s="8" t="str">
        <f>VLOOKUP(A2724,Planilha1!A:Y,23,FALSE)</f>
        <v>Sim</v>
      </c>
      <c r="I2724" s="8" t="str">
        <f>VLOOKUP(A2724,Planilha1!A:Y,24,FALSE)</f>
        <v>Sim</v>
      </c>
      <c r="J2724" s="8" t="str">
        <f>VLOOKUP(A2724,Planilha1!A:Y,25,FALSE)</f>
        <v>Sim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Sim</v>
      </c>
      <c r="J2726" s="8" t="str">
        <f>VLOOKUP(A2726,Planilha1!A:Y,25,FALSE)</f>
        <v>Sim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Sim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Sim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Sim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Sim</v>
      </c>
      <c r="J2728" s="8" t="str">
        <f>VLOOKUP(A2728,Planilha1!A:Y,25,FALSE)</f>
        <v>Sim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Sim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Sim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Sim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Sim</v>
      </c>
      <c r="I2731" s="8" t="str">
        <f>VLOOKUP(A2731,Planilha1!A:Y,24,FALSE)</f>
        <v>Sim</v>
      </c>
      <c r="J2731" s="8" t="str">
        <f>VLOOKUP(A2731,Planilha1!A:Y,25,FALSE)</f>
        <v>Sim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Sim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Sim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Sim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Sim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Sim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Sim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Sim</v>
      </c>
      <c r="G2737" s="8" t="str">
        <f>VLOOKUP(A2737,Planilha1!A:Y,22,FALSE)</f>
        <v>Não</v>
      </c>
      <c r="H2737" s="8" t="str">
        <f>VLOOKUP(A2737,Planilha1!A:Y,23,FALSE)</f>
        <v>Sim</v>
      </c>
      <c r="I2737" s="8" t="str">
        <f>VLOOKUP(A2737,Planilha1!A:Y,24,FALSE)</f>
        <v>Não</v>
      </c>
      <c r="J2737" s="8" t="str">
        <f>VLOOKUP(A2737,Planilha1!A:Y,25,FALSE)</f>
        <v>Sim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Sim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Sim</v>
      </c>
      <c r="J2739" s="8" t="str">
        <f>VLOOKUP(A2739,Planilha1!A:Y,25,FALSE)</f>
        <v>Sim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Sim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Sim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Sim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Sim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Sim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Sim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Não</v>
      </c>
      <c r="F2746" s="8" t="str">
        <f>VLOOKUP(A2746,Planilha1!A:Y,21,FALSE)</f>
        <v>Não</v>
      </c>
      <c r="G2746" s="8" t="str">
        <f>VLOOKUP(A2746,Planilha1!A:Y,22,FALSE)</f>
        <v>Não</v>
      </c>
      <c r="H2746" s="8" t="str">
        <f>VLOOKUP(A2746,Planilha1!A:Y,23,FALSE)</f>
        <v>Não</v>
      </c>
      <c r="I2746" s="8" t="str">
        <f>VLOOKUP(A2746,Planilha1!A:Y,24,FALSE)</f>
        <v>Sim</v>
      </c>
      <c r="J2746" s="8" t="str">
        <f>VLOOKUP(A2746,Planilha1!A:Y,25,FALSE)</f>
        <v>Sim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Sim</v>
      </c>
      <c r="F2747" s="8" t="str">
        <f>VLOOKUP(A2747,Planilha1!A:Y,21,FALSE)</f>
        <v>Sim</v>
      </c>
      <c r="G2747" s="8" t="str">
        <f>VLOOKUP(A2747,Planilha1!A:Y,22,FALSE)</f>
        <v>Sim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Sim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Sim</v>
      </c>
      <c r="J2748" s="8" t="str">
        <f>VLOOKUP(A2748,Planilha1!A:Y,25,FALSE)</f>
        <v>Sim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Sim</v>
      </c>
      <c r="J2749" s="8" t="str">
        <f>VLOOKUP(A2749,Planilha1!A:Y,25,FALSE)</f>
        <v>Sim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Sim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Sim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Sim</v>
      </c>
      <c r="J2752" s="8" t="str">
        <f>VLOOKUP(A2752,Planilha1!A:Y,25,FALSE)</f>
        <v>Sim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Sim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Sim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Não</v>
      </c>
      <c r="F2755" s="8" t="str">
        <f>VLOOKUP(A2755,Planilha1!A:Y,21,FALSE)</f>
        <v>Sim</v>
      </c>
      <c r="G2755" s="8" t="str">
        <f>VLOOKUP(A2755,Planilha1!A:Y,22,FALSE)</f>
        <v>Sim</v>
      </c>
      <c r="H2755" s="8" t="str">
        <f>VLOOKUP(A2755,Planilha1!A:Y,23,FALSE)</f>
        <v>Sim</v>
      </c>
      <c r="I2755" s="8" t="str">
        <f>VLOOKUP(A2755,Planilha1!A:Y,24,FALSE)</f>
        <v>Sim</v>
      </c>
      <c r="J2755" s="8" t="str">
        <f>VLOOKUP(A2755,Planilha1!A:Y,25,FALSE)</f>
        <v>Sim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Sim</v>
      </c>
      <c r="J2757" s="8" t="str">
        <f>VLOOKUP(A2757,Planilha1!A:Y,25,FALSE)</f>
        <v>Sim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Sim</v>
      </c>
      <c r="F2758" s="8" t="str">
        <f>VLOOKUP(A2758,Planilha1!A:Y,21,FALSE)</f>
        <v>Sim</v>
      </c>
      <c r="G2758" s="8" t="str">
        <f>VLOOKUP(A2758,Planilha1!A:Y,22,FALSE)</f>
        <v>Não</v>
      </c>
      <c r="H2758" s="8" t="str">
        <f>VLOOKUP(A2758,Planilha1!A:Y,23,FALSE)</f>
        <v>Sim</v>
      </c>
      <c r="I2758" s="8" t="str">
        <f>VLOOKUP(A2758,Planilha1!A:Y,24,FALSE)</f>
        <v>Não</v>
      </c>
      <c r="J2758" s="8" t="str">
        <f>VLOOKUP(A2758,Planilha1!A:Y,25,FALSE)</f>
        <v>Sim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Sim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Sim</v>
      </c>
      <c r="F2760" s="8" t="str">
        <f>VLOOKUP(A2760,Planilha1!A:Y,21,FALSE)</f>
        <v>Sim</v>
      </c>
      <c r="G2760" s="8" t="str">
        <f>VLOOKUP(A2760,Planilha1!A:Y,22,FALSE)</f>
        <v>Não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Sim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Sim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Sim</v>
      </c>
      <c r="J2762" s="8" t="str">
        <f>VLOOKUP(A2762,Planilha1!A:Y,25,FALSE)</f>
        <v>Sim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Não</v>
      </c>
      <c r="I2763" s="8" t="str">
        <f>VLOOKUP(A2763,Planilha1!A:Y,24,FALSE)</f>
        <v>Não</v>
      </c>
      <c r="J2763" s="8" t="str">
        <f>VLOOKUP(A2763,Planilha1!A:Y,25,FALSE)</f>
        <v>Não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Sim</v>
      </c>
      <c r="H2764" s="8" t="str">
        <f>VLOOKUP(A2764,Planilha1!A:Y,23,FALSE)</f>
        <v>Sim</v>
      </c>
      <c r="I2764" s="8" t="str">
        <f>VLOOKUP(A2764,Planilha1!A:Y,24,FALSE)</f>
        <v>Não</v>
      </c>
      <c r="J2764" s="8" t="str">
        <f>VLOOKUP(A2764,Planilha1!A:Y,25,FALSE)</f>
        <v>Sim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Sim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Sim</v>
      </c>
      <c r="J2766" s="8" t="str">
        <f>VLOOKUP(A2766,Planilha1!A:Y,25,FALSE)</f>
        <v>Sim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Sim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Sim</v>
      </c>
      <c r="J2769" s="8" t="str">
        <f>VLOOKUP(A2769,Planilha1!A:Y,25,FALSE)</f>
        <v>Sim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Sim</v>
      </c>
      <c r="J2770" s="8" t="str">
        <f>VLOOKUP(A2770,Planilha1!A:Y,25,FALSE)</f>
        <v>Sim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Sim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Sim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Sim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Sim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Sim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Sim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Sim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Sim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Sim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Sim</v>
      </c>
      <c r="J2778" s="8" t="str">
        <f>VLOOKUP(A2778,Planilha1!A:Y,25,FALSE)</f>
        <v>Sim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Sim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Sim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Sim</v>
      </c>
      <c r="J2780" s="8" t="str">
        <f>VLOOKUP(A2780,Planilha1!A:Y,25,FALSE)</f>
        <v>Sim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Sim</v>
      </c>
      <c r="H2782" s="8" t="str">
        <f>VLOOKUP(A2782,Planilha1!A:Y,23,FALSE)</f>
        <v>Sim</v>
      </c>
      <c r="I2782" s="8" t="str">
        <f>VLOOKUP(A2782,Planilha1!A:Y,24,FALSE)</f>
        <v>Sim</v>
      </c>
      <c r="J2782" s="8" t="str">
        <f>VLOOKUP(A2782,Planilha1!A:Y,25,FALSE)</f>
        <v>Sim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Sim</v>
      </c>
      <c r="J2783" s="8" t="str">
        <f>VLOOKUP(A2783,Planilha1!A:Y,25,FALSE)</f>
        <v>Sim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Sim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Não</v>
      </c>
      <c r="H2785" s="8" t="str">
        <f>VLOOKUP(A2785,Planilha1!A:Y,23,FALSE)</f>
        <v>Sim</v>
      </c>
      <c r="I2785" s="8" t="str">
        <f>VLOOKUP(A2785,Planilha1!A:Y,24,FALSE)</f>
        <v>Sim</v>
      </c>
      <c r="J2785" s="8" t="str">
        <f>VLOOKUP(A2785,Planilha1!A:Y,25,FALSE)</f>
        <v>Sim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Não</v>
      </c>
      <c r="F2786" s="8" t="str">
        <f>VLOOKUP(A2786,Planilha1!A:Y,21,FALSE)</f>
        <v>Sim</v>
      </c>
      <c r="G2786" s="8" t="str">
        <f>VLOOKUP(A2786,Planilha1!A:Y,22,FALSE)</f>
        <v>Não</v>
      </c>
      <c r="H2786" s="8" t="str">
        <f>VLOOKUP(A2786,Planilha1!A:Y,23,FALSE)</f>
        <v>Sim</v>
      </c>
      <c r="I2786" s="8" t="str">
        <f>VLOOKUP(A2786,Planilha1!A:Y,24,FALSE)</f>
        <v>Sim</v>
      </c>
      <c r="J2786" s="8" t="str">
        <f>VLOOKUP(A2786,Planilha1!A:Y,25,FALSE)</f>
        <v>Sim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Não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Sim</v>
      </c>
      <c r="J2788" s="8" t="str">
        <f>VLOOKUP(A2788,Planilha1!A:Y,25,FALSE)</f>
        <v>Sim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Sim</v>
      </c>
      <c r="F2791" s="8" t="str">
        <f>VLOOKUP(A2791,Planilha1!A:Y,21,FALSE)</f>
        <v>Sim</v>
      </c>
      <c r="G2791" s="8" t="str">
        <f>VLOOKUP(A2791,Planilha1!A:Y,22,FALSE)</f>
        <v>Sim</v>
      </c>
      <c r="H2791" s="8" t="str">
        <f>VLOOKUP(A2791,Planilha1!A:Y,23,FALSE)</f>
        <v>Sim</v>
      </c>
      <c r="I2791" s="8" t="str">
        <f>VLOOKUP(A2791,Planilha1!A:Y,24,FALSE)</f>
        <v>Sim</v>
      </c>
      <c r="J2791" s="8" t="str">
        <f>VLOOKUP(A2791,Planilha1!A:Y,25,FALSE)</f>
        <v>Sim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Não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Sim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Sim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Sim</v>
      </c>
      <c r="J2794" s="8" t="str">
        <f>VLOOKUP(A2794,Planilha1!A:Y,25,FALSE)</f>
        <v>Sim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Sim</v>
      </c>
      <c r="J2795" s="8" t="str">
        <f>VLOOKUP(A2795,Planilha1!A:Y,25,FALSE)</f>
        <v>Sim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Sim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Sim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Sim</v>
      </c>
      <c r="H2799" s="8" t="str">
        <f>VLOOKUP(A2799,Planilha1!A:Y,23,FALSE)</f>
        <v>Sim</v>
      </c>
      <c r="I2799" s="8" t="str">
        <f>VLOOKUP(A2799,Planilha1!A:Y,24,FALSE)</f>
        <v>Sim</v>
      </c>
      <c r="J2799" s="8" t="str">
        <f>VLOOKUP(A2799,Planilha1!A:Y,25,FALSE)</f>
        <v>Sim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Não</v>
      </c>
      <c r="H2800" s="8" t="str">
        <f>VLOOKUP(A2800,Planilha1!A:Y,23,FALSE)</f>
        <v>Sim</v>
      </c>
      <c r="I2800" s="8" t="str">
        <f>VLOOKUP(A2800,Planilha1!A:Y,24,FALSE)</f>
        <v>Não</v>
      </c>
      <c r="J2800" s="8" t="str">
        <f>VLOOKUP(A2800,Planilha1!A:Y,25,FALSE)</f>
        <v>Sim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Sim</v>
      </c>
      <c r="J2801" s="8" t="str">
        <f>VLOOKUP(A2801,Planilha1!A:Y,25,FALSE)</f>
        <v>Sim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Sim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Sim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Sim</v>
      </c>
      <c r="F2804" s="8" t="str">
        <f>VLOOKUP(A2804,Planilha1!A:Y,21,FALSE)</f>
        <v>Sim</v>
      </c>
      <c r="G2804" s="8" t="str">
        <f>VLOOKUP(A2804,Planilha1!A:Y,22,FALSE)</f>
        <v>Não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Sim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Sim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Sim</v>
      </c>
      <c r="J2806" s="8" t="str">
        <f>VLOOKUP(A2806,Planilha1!A:Y,25,FALSE)</f>
        <v>Sim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Sim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Sim</v>
      </c>
      <c r="J2808" s="8" t="str">
        <f>VLOOKUP(A2808,Planilha1!A:Y,25,FALSE)</f>
        <v>Sim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Não</v>
      </c>
      <c r="F2809" s="8" t="str">
        <f>VLOOKUP(A2809,Planilha1!A:Y,21,FALSE)</f>
        <v>Não</v>
      </c>
      <c r="G2809" s="8" t="str">
        <f>VLOOKUP(A2809,Planilha1!A:Y,22,FALSE)</f>
        <v>Não</v>
      </c>
      <c r="H2809" s="8" t="str">
        <f>VLOOKUP(A2809,Planilha1!A:Y,23,FALSE)</f>
        <v>Não</v>
      </c>
      <c r="I2809" s="8" t="str">
        <f>VLOOKUP(A2809,Planilha1!A:Y,24,FALSE)</f>
        <v>Sim</v>
      </c>
      <c r="J2809" s="8" t="str">
        <f>VLOOKUP(A2809,Planilha1!A:Y,25,FALSE)</f>
        <v>Sim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Sim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Sim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Sim</v>
      </c>
      <c r="J2811" s="8" t="str">
        <f>VLOOKUP(A2811,Planilha1!A:Y,25,FALSE)</f>
        <v>Sim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Sim</v>
      </c>
      <c r="J2813" s="8" t="str">
        <f>VLOOKUP(A2813,Planilha1!A:Y,25,FALSE)</f>
        <v>Sim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Sim</v>
      </c>
      <c r="F2814" s="8" t="str">
        <f>VLOOKUP(A2814,Planilha1!A:Y,21,FALSE)</f>
        <v>Sim</v>
      </c>
      <c r="G2814" s="8" t="str">
        <f>VLOOKUP(A2814,Planilha1!A:Y,22,FALSE)</f>
        <v>Não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Sim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Sim</v>
      </c>
      <c r="F2815" s="8" t="str">
        <f>VLOOKUP(A2815,Planilha1!A:Y,21,FALSE)</f>
        <v>Sim</v>
      </c>
      <c r="G2815" s="8" t="str">
        <f>VLOOKUP(A2815,Planilha1!A:Y,22,FALSE)</f>
        <v>Sim</v>
      </c>
      <c r="H2815" s="8" t="str">
        <f>VLOOKUP(A2815,Planilha1!A:Y,23,FALSE)</f>
        <v>Sim</v>
      </c>
      <c r="I2815" s="8" t="str">
        <f>VLOOKUP(A2815,Planilha1!A:Y,24,FALSE)</f>
        <v>Sim</v>
      </c>
      <c r="J2815" s="8" t="str">
        <f>VLOOKUP(A2815,Planilha1!A:Y,25,FALSE)</f>
        <v>Sim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Não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Sim</v>
      </c>
      <c r="J2816" s="8" t="str">
        <f>VLOOKUP(A2816,Planilha1!A:Y,25,FALSE)</f>
        <v>Sim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Não</v>
      </c>
      <c r="F2817" s="8" t="str">
        <f>VLOOKUP(A2817,Planilha1!A:Y,21,FALSE)</f>
        <v>Sim</v>
      </c>
      <c r="G2817" s="8" t="str">
        <f>VLOOKUP(A2817,Planilha1!A:Y,22,FALSE)</f>
        <v>Sim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Sim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Não</v>
      </c>
      <c r="F2819" s="8" t="str">
        <f>VLOOKUP(A2819,Planilha1!A:Y,21,FALSE)</f>
        <v>Sim</v>
      </c>
      <c r="G2819" s="8" t="str">
        <f>VLOOKUP(A2819,Planilha1!A:Y,22,FALSE)</f>
        <v>Não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Sim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Sim</v>
      </c>
      <c r="J2820" s="8" t="str">
        <f>VLOOKUP(A2820,Planilha1!A:Y,25,FALSE)</f>
        <v>Sim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Não</v>
      </c>
      <c r="G2821" s="8" t="str">
        <f>VLOOKUP(A2821,Planilha1!A:Y,22,FALSE)</f>
        <v>Não</v>
      </c>
      <c r="H2821" s="8" t="str">
        <f>VLOOKUP(A2821,Planilha1!A:Y,23,FALSE)</f>
        <v>Não</v>
      </c>
      <c r="I2821" s="8" t="str">
        <f>VLOOKUP(A2821,Planilha1!A:Y,24,FALSE)</f>
        <v>Sim</v>
      </c>
      <c r="J2821" s="8" t="str">
        <f>VLOOKUP(A2821,Planilha1!A:Y,25,FALSE)</f>
        <v>Sim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Sim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Sim</v>
      </c>
      <c r="J2824" s="8" t="str">
        <f>VLOOKUP(A2824,Planilha1!A:Y,25,FALSE)</f>
        <v>Sim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Não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Sim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Sim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Sim</v>
      </c>
      <c r="J2826" s="8" t="str">
        <f>VLOOKUP(A2826,Planilha1!A:Y,25,FALSE)</f>
        <v>Sim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Sim</v>
      </c>
      <c r="J2827" s="8" t="str">
        <f>VLOOKUP(A2827,Planilha1!A:Y,25,FALSE)</f>
        <v>Sim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Sim</v>
      </c>
      <c r="F2830" s="8" t="str">
        <f>VLOOKUP(A2830,Planilha1!A:Y,21,FALSE)</f>
        <v>Sim</v>
      </c>
      <c r="G2830" s="8" t="str">
        <f>VLOOKUP(A2830,Planilha1!A:Y,22,FALSE)</f>
        <v>Sim</v>
      </c>
      <c r="H2830" s="8" t="str">
        <f>VLOOKUP(A2830,Planilha1!A:Y,23,FALSE)</f>
        <v>Sim</v>
      </c>
      <c r="I2830" s="8" t="str">
        <f>VLOOKUP(A2830,Planilha1!A:Y,24,FALSE)</f>
        <v>Sim</v>
      </c>
      <c r="J2830" s="8" t="str">
        <f>VLOOKUP(A2830,Planilha1!A:Y,25,FALSE)</f>
        <v>Sim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Não</v>
      </c>
      <c r="F2831" s="8" t="str">
        <f>VLOOKUP(A2831,Planilha1!A:Y,21,FALSE)</f>
        <v>Sim</v>
      </c>
      <c r="G2831" s="8" t="str">
        <f>VLOOKUP(A2831,Planilha1!A:Y,22,FALSE)</f>
        <v>Não</v>
      </c>
      <c r="H2831" s="8" t="str">
        <f>VLOOKUP(A2831,Planilha1!A:Y,23,FALSE)</f>
        <v>Sim</v>
      </c>
      <c r="I2831" s="8" t="str">
        <f>VLOOKUP(A2831,Planilha1!A:Y,24,FALSE)</f>
        <v>Não</v>
      </c>
      <c r="J2831" s="8" t="str">
        <f>VLOOKUP(A2831,Planilha1!A:Y,25,FALSE)</f>
        <v>Sim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Sim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Sim</v>
      </c>
      <c r="G2833" s="8" t="str">
        <f>VLOOKUP(A2833,Planilha1!A:Y,22,FALSE)</f>
        <v>Não</v>
      </c>
      <c r="H2833" s="8" t="str">
        <f>VLOOKUP(A2833,Planilha1!A:Y,23,FALSE)</f>
        <v>Sim</v>
      </c>
      <c r="I2833" s="8" t="str">
        <f>VLOOKUP(A2833,Planilha1!A:Y,24,FALSE)</f>
        <v>Não</v>
      </c>
      <c r="J2833" s="8" t="str">
        <f>VLOOKUP(A2833,Planilha1!A:Y,25,FALSE)</f>
        <v>Sim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Sim</v>
      </c>
      <c r="J2836" s="8" t="str">
        <f>VLOOKUP(A2836,Planilha1!A:Y,25,FALSE)</f>
        <v>Sim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Não</v>
      </c>
      <c r="F2837" s="8" t="str">
        <f>VLOOKUP(A2837,Planilha1!A:Y,21,FALSE)</f>
        <v>Sim</v>
      </c>
      <c r="G2837" s="8" t="str">
        <f>VLOOKUP(A2837,Planilha1!A:Y,22,FALSE)</f>
        <v>Não</v>
      </c>
      <c r="H2837" s="8" t="str">
        <f>VLOOKUP(A2837,Planilha1!A:Y,23,FALSE)</f>
        <v>Sim</v>
      </c>
      <c r="I2837" s="8" t="str">
        <f>VLOOKUP(A2837,Planilha1!A:Y,24,FALSE)</f>
        <v>Não</v>
      </c>
      <c r="J2837" s="8" t="str">
        <f>VLOOKUP(A2837,Planilha1!A:Y,25,FALSE)</f>
        <v>Sim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Sim</v>
      </c>
      <c r="J2838" s="8" t="str">
        <f>VLOOKUP(A2838,Planilha1!A:Y,25,FALSE)</f>
        <v>Sim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Sim</v>
      </c>
      <c r="I2839" s="8" t="str">
        <f>VLOOKUP(A2839,Planilha1!A:Y,24,FALSE)</f>
        <v>Sim</v>
      </c>
      <c r="J2839" s="8" t="str">
        <f>VLOOKUP(A2839,Planilha1!A:Y,25,FALSE)</f>
        <v>Sim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Sim</v>
      </c>
      <c r="J2840" s="8" t="str">
        <f>VLOOKUP(A2840,Planilha1!A:Y,25,FALSE)</f>
        <v>Sim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Sim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Sim</v>
      </c>
      <c r="F2842" s="8" t="str">
        <f>VLOOKUP(A2842,Planilha1!A:Y,21,FALSE)</f>
        <v>Sim</v>
      </c>
      <c r="G2842" s="8" t="str">
        <f>VLOOKUP(A2842,Planilha1!A:Y,22,FALSE)</f>
        <v>Sim</v>
      </c>
      <c r="H2842" s="8" t="str">
        <f>VLOOKUP(A2842,Planilha1!A:Y,23,FALSE)</f>
        <v>Sim</v>
      </c>
      <c r="I2842" s="8" t="str">
        <f>VLOOKUP(A2842,Planilha1!A:Y,24,FALSE)</f>
        <v>Sim</v>
      </c>
      <c r="J2842" s="8" t="str">
        <f>VLOOKUP(A2842,Planilha1!A:Y,25,FALSE)</f>
        <v>Sim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Sim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Sim</v>
      </c>
      <c r="J2844" s="8" t="str">
        <f>VLOOKUP(A2844,Planilha1!A:Y,25,FALSE)</f>
        <v>Sim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Sim</v>
      </c>
      <c r="H2845" s="8" t="str">
        <f>VLOOKUP(A2845,Planilha1!A:Y,23,FALSE)</f>
        <v>Sim</v>
      </c>
      <c r="I2845" s="8" t="str">
        <f>VLOOKUP(A2845,Planilha1!A:Y,24,FALSE)</f>
        <v>Sim</v>
      </c>
      <c r="J2845" s="8" t="str">
        <f>VLOOKUP(A2845,Planilha1!A:Y,25,FALSE)</f>
        <v>Sim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Sim</v>
      </c>
      <c r="J2846" s="8" t="str">
        <f>VLOOKUP(A2846,Planilha1!A:Y,25,FALSE)</f>
        <v>Sim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Sim</v>
      </c>
      <c r="F2847" s="8" t="str">
        <f>VLOOKUP(A2847,Planilha1!A:Y,21,FALSE)</f>
        <v>Sim</v>
      </c>
      <c r="G2847" s="8" t="str">
        <f>VLOOKUP(A2847,Planilha1!A:Y,22,FALSE)</f>
        <v>Sim</v>
      </c>
      <c r="H2847" s="8" t="str">
        <f>VLOOKUP(A2847,Planilha1!A:Y,23,FALSE)</f>
        <v>Sim</v>
      </c>
      <c r="I2847" s="8" t="str">
        <f>VLOOKUP(A2847,Planilha1!A:Y,24,FALSE)</f>
        <v>Sim</v>
      </c>
      <c r="J2847" s="8" t="str">
        <f>VLOOKUP(A2847,Planilha1!A:Y,25,FALSE)</f>
        <v>Sim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Sim</v>
      </c>
      <c r="F2848" s="8" t="str">
        <f>VLOOKUP(A2848,Planilha1!A:Y,21,FALSE)</f>
        <v>Sim</v>
      </c>
      <c r="G2848" s="8" t="str">
        <f>VLOOKUP(A2848,Planilha1!A:Y,22,FALSE)</f>
        <v>Sim</v>
      </c>
      <c r="H2848" s="8" t="str">
        <f>VLOOKUP(A2848,Planilha1!A:Y,23,FALSE)</f>
        <v>Sim</v>
      </c>
      <c r="I2848" s="8" t="str">
        <f>VLOOKUP(A2848,Planilha1!A:Y,24,FALSE)</f>
        <v>Sim</v>
      </c>
      <c r="J2848" s="8" t="str">
        <f>VLOOKUP(A2848,Planilha1!A:Y,25,FALSE)</f>
        <v>Sim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Sim</v>
      </c>
      <c r="F2849" s="8" t="str">
        <f>VLOOKUP(A2849,Planilha1!A:Y,21,FALSE)</f>
        <v>Sim</v>
      </c>
      <c r="G2849" s="8" t="str">
        <f>VLOOKUP(A2849,Planilha1!A:Y,22,FALSE)</f>
        <v>Sim</v>
      </c>
      <c r="H2849" s="8" t="str">
        <f>VLOOKUP(A2849,Planilha1!A:Y,23,FALSE)</f>
        <v>Sim</v>
      </c>
      <c r="I2849" s="8" t="str">
        <f>VLOOKUP(A2849,Planilha1!A:Y,24,FALSE)</f>
        <v>Sim</v>
      </c>
      <c r="J2849" s="8" t="str">
        <f>VLOOKUP(A2849,Planilha1!A:Y,25,FALSE)</f>
        <v>Sim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Sim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Sim</v>
      </c>
      <c r="H2853" s="8" t="str">
        <f>VLOOKUP(A2853,Planilha1!A:Y,23,FALSE)</f>
        <v>Sim</v>
      </c>
      <c r="I2853" s="8" t="str">
        <f>VLOOKUP(A2853,Planilha1!A:Y,24,FALSE)</f>
        <v>Sim</v>
      </c>
      <c r="J2853" s="8" t="str">
        <f>VLOOKUP(A2853,Planilha1!A:Y,25,FALSE)</f>
        <v>Sim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Não</v>
      </c>
      <c r="F2854" s="8" t="str">
        <f>VLOOKUP(A2854,Planilha1!A:Y,21,FALSE)</f>
        <v>Sim</v>
      </c>
      <c r="G2854" s="8" t="str">
        <f>VLOOKUP(A2854,Planilha1!A:Y,22,FALSE)</f>
        <v>Sim</v>
      </c>
      <c r="H2854" s="8" t="str">
        <f>VLOOKUP(A2854,Planilha1!A:Y,23,FALSE)</f>
        <v>Sim</v>
      </c>
      <c r="I2854" s="8" t="str">
        <f>VLOOKUP(A2854,Planilha1!A:Y,24,FALSE)</f>
        <v>Sim</v>
      </c>
      <c r="J2854" s="8" t="str">
        <f>VLOOKUP(A2854,Planilha1!A:Y,25,FALSE)</f>
        <v>Sim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Sim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Sim</v>
      </c>
      <c r="H2856" s="8" t="str">
        <f>VLOOKUP(A2856,Planilha1!A:Y,23,FALSE)</f>
        <v>Sim</v>
      </c>
      <c r="I2856" s="8" t="str">
        <f>VLOOKUP(A2856,Planilha1!A:Y,24,FALSE)</f>
        <v>Sim</v>
      </c>
      <c r="J2856" s="8" t="str">
        <f>VLOOKUP(A2856,Planilha1!A:Y,25,FALSE)</f>
        <v>Sim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Não</v>
      </c>
      <c r="F2857" s="8" t="str">
        <f>VLOOKUP(A2857,Planilha1!A:Y,21,FALSE)</f>
        <v>Sim</v>
      </c>
      <c r="G2857" s="8" t="str">
        <f>VLOOKUP(A2857,Planilha1!A:Y,22,FALSE)</f>
        <v>Não</v>
      </c>
      <c r="H2857" s="8" t="str">
        <f>VLOOKUP(A2857,Planilha1!A:Y,23,FALSE)</f>
        <v>Não</v>
      </c>
      <c r="I2857" s="8" t="str">
        <f>VLOOKUP(A2857,Planilha1!A:Y,24,FALSE)</f>
        <v>Sim</v>
      </c>
      <c r="J2857" s="8" t="str">
        <f>VLOOKUP(A2857,Planilha1!A:Y,25,FALSE)</f>
        <v>Sim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Sim</v>
      </c>
      <c r="F2858" s="8" t="str">
        <f>VLOOKUP(A2858,Planilha1!A:Y,21,FALSE)</f>
        <v>Sim</v>
      </c>
      <c r="G2858" s="8" t="str">
        <f>VLOOKUP(A2858,Planilha1!A:Y,22,FALSE)</f>
        <v>Sim</v>
      </c>
      <c r="H2858" s="8" t="str">
        <f>VLOOKUP(A2858,Planilha1!A:Y,23,FALSE)</f>
        <v>Sim</v>
      </c>
      <c r="I2858" s="8" t="str">
        <f>VLOOKUP(A2858,Planilha1!A:Y,24,FALSE)</f>
        <v>Sim</v>
      </c>
      <c r="J2858" s="8" t="str">
        <f>VLOOKUP(A2858,Planilha1!A:Y,25,FALSE)</f>
        <v>Sim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Sim</v>
      </c>
      <c r="H2859" s="8" t="str">
        <f>VLOOKUP(A2859,Planilha1!A:Y,23,FALSE)</f>
        <v>Sim</v>
      </c>
      <c r="I2859" s="8" t="str">
        <f>VLOOKUP(A2859,Planilha1!A:Y,24,FALSE)</f>
        <v>Sim</v>
      </c>
      <c r="J2859" s="8" t="str">
        <f>VLOOKUP(A2859,Planilha1!A:Y,25,FALSE)</f>
        <v>Sim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Não</v>
      </c>
      <c r="F2860" s="8" t="str">
        <f>VLOOKUP(A2860,Planilha1!A:Y,21,FALSE)</f>
        <v>Sim</v>
      </c>
      <c r="G2860" s="8" t="str">
        <f>VLOOKUP(A2860,Planilha1!A:Y,22,FALSE)</f>
        <v>Sim</v>
      </c>
      <c r="H2860" s="8" t="str">
        <f>VLOOKUP(A2860,Planilha1!A:Y,23,FALSE)</f>
        <v>Sim</v>
      </c>
      <c r="I2860" s="8" t="str">
        <f>VLOOKUP(A2860,Planilha1!A:Y,24,FALSE)</f>
        <v>Sim</v>
      </c>
      <c r="J2860" s="8" t="str">
        <f>VLOOKUP(A2860,Planilha1!A:Y,25,FALSE)</f>
        <v>Sim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Não</v>
      </c>
      <c r="F2861" s="8" t="str">
        <f>VLOOKUP(A2861,Planilha1!A:Y,21,FALSE)</f>
        <v>Sim</v>
      </c>
      <c r="G2861" s="8" t="str">
        <f>VLOOKUP(A2861,Planilha1!A:Y,22,FALSE)</f>
        <v>Sim</v>
      </c>
      <c r="H2861" s="8" t="str">
        <f>VLOOKUP(A2861,Planilha1!A:Y,23,FALSE)</f>
        <v>Sim</v>
      </c>
      <c r="I2861" s="8" t="str">
        <f>VLOOKUP(A2861,Planilha1!A:Y,24,FALSE)</f>
        <v>Sim</v>
      </c>
      <c r="J2861" s="8" t="str">
        <f>VLOOKUP(A2861,Planilha1!A:Y,25,FALSE)</f>
        <v>Sim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Não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Sim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Sim</v>
      </c>
      <c r="J2863" s="8" t="str">
        <f>VLOOKUP(A2863,Planilha1!A:Y,25,FALSE)</f>
        <v>Sim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Sim</v>
      </c>
      <c r="F2864" s="8" t="str">
        <f>VLOOKUP(A2864,Planilha1!A:Y,21,FALSE)</f>
        <v>Sim</v>
      </c>
      <c r="G2864" s="8" t="str">
        <f>VLOOKUP(A2864,Planilha1!A:Y,22,FALSE)</f>
        <v>Sim</v>
      </c>
      <c r="H2864" s="8" t="str">
        <f>VLOOKUP(A2864,Planilha1!A:Y,23,FALSE)</f>
        <v>Sim</v>
      </c>
      <c r="I2864" s="8" t="str">
        <f>VLOOKUP(A2864,Planilha1!A:Y,24,FALSE)</f>
        <v>Sim</v>
      </c>
      <c r="J2864" s="8" t="str">
        <f>VLOOKUP(A2864,Planilha1!A:Y,25,FALSE)</f>
        <v>Sim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Não</v>
      </c>
      <c r="F2865" s="8" t="str">
        <f>VLOOKUP(A2865,Planilha1!A:Y,21,FALSE)</f>
        <v>Não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Sim</v>
      </c>
      <c r="F2866" s="8" t="str">
        <f>VLOOKUP(A2866,Planilha1!A:Y,21,FALSE)</f>
        <v>Sim</v>
      </c>
      <c r="G2866" s="8" t="str">
        <f>VLOOKUP(A2866,Planilha1!A:Y,22,FALSE)</f>
        <v>Sim</v>
      </c>
      <c r="H2866" s="8" t="str">
        <f>VLOOKUP(A2866,Planilha1!A:Y,23,FALSE)</f>
        <v>Sim</v>
      </c>
      <c r="I2866" s="8" t="str">
        <f>VLOOKUP(A2866,Planilha1!A:Y,24,FALSE)</f>
        <v>Sim</v>
      </c>
      <c r="J2866" s="8" t="str">
        <f>VLOOKUP(A2866,Planilha1!A:Y,25,FALSE)</f>
        <v>Sim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Sim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Sim</v>
      </c>
      <c r="F2868" s="8" t="str">
        <f>VLOOKUP(A2868,Planilha1!A:Y,21,FALSE)</f>
        <v>Sim</v>
      </c>
      <c r="G2868" s="8" t="str">
        <f>VLOOKUP(A2868,Planilha1!A:Y,22,FALSE)</f>
        <v>Sim</v>
      </c>
      <c r="H2868" s="8" t="str">
        <f>VLOOKUP(A2868,Planilha1!A:Y,23,FALSE)</f>
        <v>Sim</v>
      </c>
      <c r="I2868" s="8" t="str">
        <f>VLOOKUP(A2868,Planilha1!A:Y,24,FALSE)</f>
        <v>Sim</v>
      </c>
      <c r="J2868" s="8" t="str">
        <f>VLOOKUP(A2868,Planilha1!A:Y,25,FALSE)</f>
        <v>Sim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Sim</v>
      </c>
      <c r="F2869" s="8" t="str">
        <f>VLOOKUP(A2869,Planilha1!A:Y,21,FALSE)</f>
        <v>Sim</v>
      </c>
      <c r="G2869" s="8" t="str">
        <f>VLOOKUP(A2869,Planilha1!A:Y,22,FALSE)</f>
        <v>Sim</v>
      </c>
      <c r="H2869" s="8" t="str">
        <f>VLOOKUP(A2869,Planilha1!A:Y,23,FALSE)</f>
        <v>Sim</v>
      </c>
      <c r="I2869" s="8" t="str">
        <f>VLOOKUP(A2869,Planilha1!A:Y,24,FALSE)</f>
        <v>Sim</v>
      </c>
      <c r="J2869" s="8" t="str">
        <f>VLOOKUP(A2869,Planilha1!A:Y,25,FALSE)</f>
        <v>Sim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Não</v>
      </c>
      <c r="H2870" s="8" t="str">
        <f>VLOOKUP(A2870,Planilha1!A:Y,23,FALSE)</f>
        <v>Sim</v>
      </c>
      <c r="I2870" s="8" t="str">
        <f>VLOOKUP(A2870,Planilha1!A:Y,24,FALSE)</f>
        <v>Sim</v>
      </c>
      <c r="J2870" s="8" t="str">
        <f>VLOOKUP(A2870,Planilha1!A:Y,25,FALSE)</f>
        <v>Sim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Sim</v>
      </c>
      <c r="F2871" s="8" t="str">
        <f>VLOOKUP(A2871,Planilha1!A:Y,21,FALSE)</f>
        <v>Sim</v>
      </c>
      <c r="G2871" s="8" t="str">
        <f>VLOOKUP(A2871,Planilha1!A:Y,22,FALSE)</f>
        <v>Sim</v>
      </c>
      <c r="H2871" s="8" t="str">
        <f>VLOOKUP(A2871,Planilha1!A:Y,23,FALSE)</f>
        <v>Sim</v>
      </c>
      <c r="I2871" s="8" t="str">
        <f>VLOOKUP(A2871,Planilha1!A:Y,24,FALSE)</f>
        <v>Sim</v>
      </c>
      <c r="J2871" s="8" t="str">
        <f>VLOOKUP(A2871,Planilha1!A:Y,25,FALSE)</f>
        <v>Sim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Sim</v>
      </c>
      <c r="J2872" s="8" t="str">
        <f>VLOOKUP(A2872,Planilha1!A:Y,25,FALSE)</f>
        <v>Sim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Não</v>
      </c>
      <c r="F2873" s="8" t="str">
        <f>VLOOKUP(A2873,Planilha1!A:Y,21,FALSE)</f>
        <v>Sim</v>
      </c>
      <c r="G2873" s="8" t="str">
        <f>VLOOKUP(A2873,Planilha1!A:Y,22,FALSE)</f>
        <v>Sim</v>
      </c>
      <c r="H2873" s="8" t="str">
        <f>VLOOKUP(A2873,Planilha1!A:Y,23,FALSE)</f>
        <v>Sim</v>
      </c>
      <c r="I2873" s="8" t="str">
        <f>VLOOKUP(A2873,Planilha1!A:Y,24,FALSE)</f>
        <v>Sim</v>
      </c>
      <c r="J2873" s="8" t="str">
        <f>VLOOKUP(A2873,Planilha1!A:Y,25,FALSE)</f>
        <v>Sim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Sim</v>
      </c>
      <c r="H2874" s="8" t="str">
        <f>VLOOKUP(A2874,Planilha1!A:Y,23,FALSE)</f>
        <v>Sim</v>
      </c>
      <c r="I2874" s="8" t="str">
        <f>VLOOKUP(A2874,Planilha1!A:Y,24,FALSE)</f>
        <v>Não</v>
      </c>
      <c r="J2874" s="8" t="str">
        <f>VLOOKUP(A2874,Planilha1!A:Y,25,FALSE)</f>
        <v>Sim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Sim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Sim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Sim</v>
      </c>
      <c r="F2876" s="8" t="str">
        <f>VLOOKUP(A2876,Planilha1!A:Y,21,FALSE)</f>
        <v>Sim</v>
      </c>
      <c r="G2876" s="8" t="str">
        <f>VLOOKUP(A2876,Planilha1!A:Y,22,FALSE)</f>
        <v>Sim</v>
      </c>
      <c r="H2876" s="8" t="str">
        <f>VLOOKUP(A2876,Planilha1!A:Y,23,FALSE)</f>
        <v>Sim</v>
      </c>
      <c r="I2876" s="8" t="str">
        <f>VLOOKUP(A2876,Planilha1!A:Y,24,FALSE)</f>
        <v>Sim</v>
      </c>
      <c r="J2876" s="8" t="str">
        <f>VLOOKUP(A2876,Planilha1!A:Y,25,FALSE)</f>
        <v>Sim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Sim</v>
      </c>
      <c r="F2877" s="8" t="str">
        <f>VLOOKUP(A2877,Planilha1!A:Y,21,FALSE)</f>
        <v>Sim</v>
      </c>
      <c r="G2877" s="8" t="str">
        <f>VLOOKUP(A2877,Planilha1!A:Y,22,FALSE)</f>
        <v>Não</v>
      </c>
      <c r="H2877" s="8" t="str">
        <f>VLOOKUP(A2877,Planilha1!A:Y,23,FALSE)</f>
        <v>Sim</v>
      </c>
      <c r="I2877" s="8" t="str">
        <f>VLOOKUP(A2877,Planilha1!A:Y,24,FALSE)</f>
        <v>Sim</v>
      </c>
      <c r="J2877" s="8" t="str">
        <f>VLOOKUP(A2877,Planilha1!A:Y,25,FALSE)</f>
        <v>Sim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Sim</v>
      </c>
      <c r="F2878" s="8" t="str">
        <f>VLOOKUP(A2878,Planilha1!A:Y,21,FALSE)</f>
        <v>Sim</v>
      </c>
      <c r="G2878" s="8" t="str">
        <f>VLOOKUP(A2878,Planilha1!A:Y,22,FALSE)</f>
        <v>Sim</v>
      </c>
      <c r="H2878" s="8" t="str">
        <f>VLOOKUP(A2878,Planilha1!A:Y,23,FALSE)</f>
        <v>Sim</v>
      </c>
      <c r="I2878" s="8" t="str">
        <f>VLOOKUP(A2878,Planilha1!A:Y,24,FALSE)</f>
        <v>Sim</v>
      </c>
      <c r="J2878" s="8" t="str">
        <f>VLOOKUP(A2878,Planilha1!A:Y,25,FALSE)</f>
        <v>Sim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Sim</v>
      </c>
      <c r="H2880" s="8" t="str">
        <f>VLOOKUP(A2880,Planilha1!A:Y,23,FALSE)</f>
        <v>Sim</v>
      </c>
      <c r="I2880" s="8" t="str">
        <f>VLOOKUP(A2880,Planilha1!A:Y,24,FALSE)</f>
        <v>Sim</v>
      </c>
      <c r="J2880" s="8" t="str">
        <f>VLOOKUP(A2880,Planilha1!A:Y,25,FALSE)</f>
        <v>Sim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Sim</v>
      </c>
      <c r="F2882" s="8" t="str">
        <f>VLOOKUP(A2882,Planilha1!A:Y,21,FALSE)</f>
        <v>Sim</v>
      </c>
      <c r="G2882" s="8" t="str">
        <f>VLOOKUP(A2882,Planilha1!A:Y,22,FALSE)</f>
        <v>Sim</v>
      </c>
      <c r="H2882" s="8" t="str">
        <f>VLOOKUP(A2882,Planilha1!A:Y,23,FALSE)</f>
        <v>Sim</v>
      </c>
      <c r="I2882" s="8" t="str">
        <f>VLOOKUP(A2882,Planilha1!A:Y,24,FALSE)</f>
        <v>Sim</v>
      </c>
      <c r="J2882" s="8" t="str">
        <f>VLOOKUP(A2882,Planilha1!A:Y,25,FALSE)</f>
        <v>Sim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Sim</v>
      </c>
      <c r="F2883" s="8" t="str">
        <f>VLOOKUP(A2883,Planilha1!A:Y,21,FALSE)</f>
        <v>Sim</v>
      </c>
      <c r="G2883" s="8" t="str">
        <f>VLOOKUP(A2883,Planilha1!A:Y,22,FALSE)</f>
        <v>Sim</v>
      </c>
      <c r="H2883" s="8" t="str">
        <f>VLOOKUP(A2883,Planilha1!A:Y,23,FALSE)</f>
        <v>Sim</v>
      </c>
      <c r="I2883" s="8" t="str">
        <f>VLOOKUP(A2883,Planilha1!A:Y,24,FALSE)</f>
        <v>Sim</v>
      </c>
      <c r="J2883" s="8" t="str">
        <f>VLOOKUP(A2883,Planilha1!A:Y,25,FALSE)</f>
        <v>Sim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Sim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Sim</v>
      </c>
      <c r="F2885" s="8" t="str">
        <f>VLOOKUP(A2885,Planilha1!A:Y,21,FALSE)</f>
        <v>Sim</v>
      </c>
      <c r="G2885" s="8" t="str">
        <f>VLOOKUP(A2885,Planilha1!A:Y,22,FALSE)</f>
        <v>Sim</v>
      </c>
      <c r="H2885" s="8" t="str">
        <f>VLOOKUP(A2885,Planilha1!A:Y,23,FALSE)</f>
        <v>Sim</v>
      </c>
      <c r="I2885" s="8" t="str">
        <f>VLOOKUP(A2885,Planilha1!A:Y,24,FALSE)</f>
        <v>Sim</v>
      </c>
      <c r="J2885" s="8" t="str">
        <f>VLOOKUP(A2885,Planilha1!A:Y,25,FALSE)</f>
        <v>Sim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Sim</v>
      </c>
      <c r="H2886" s="8" t="str">
        <f>VLOOKUP(A2886,Planilha1!A:Y,23,FALSE)</f>
        <v>Sim</v>
      </c>
      <c r="I2886" s="8" t="str">
        <f>VLOOKUP(A2886,Planilha1!A:Y,24,FALSE)</f>
        <v>Sim</v>
      </c>
      <c r="J2886" s="8" t="str">
        <f>VLOOKUP(A2886,Planilha1!A:Y,25,FALSE)</f>
        <v>Sim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Sim</v>
      </c>
      <c r="F2888" s="8" t="str">
        <f>VLOOKUP(A2888,Planilha1!A:Y,21,FALSE)</f>
        <v>Sim</v>
      </c>
      <c r="G2888" s="8" t="str">
        <f>VLOOKUP(A2888,Planilha1!A:Y,22,FALSE)</f>
        <v>Sim</v>
      </c>
      <c r="H2888" s="8" t="str">
        <f>VLOOKUP(A2888,Planilha1!A:Y,23,FALSE)</f>
        <v>Sim</v>
      </c>
      <c r="I2888" s="8" t="str">
        <f>VLOOKUP(A2888,Planilha1!A:Y,24,FALSE)</f>
        <v>Sim</v>
      </c>
      <c r="J2888" s="8" t="str">
        <f>VLOOKUP(A2888,Planilha1!A:Y,25,FALSE)</f>
        <v>Sim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Sim</v>
      </c>
      <c r="H2889" s="8" t="str">
        <f>VLOOKUP(A2889,Planilha1!A:Y,23,FALSE)</f>
        <v>Sim</v>
      </c>
      <c r="I2889" s="8" t="str">
        <f>VLOOKUP(A2889,Planilha1!A:Y,24,FALSE)</f>
        <v>Sim</v>
      </c>
      <c r="J2889" s="8" t="str">
        <f>VLOOKUP(A2889,Planilha1!A:Y,25,FALSE)</f>
        <v>Sim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Não</v>
      </c>
      <c r="H2890" s="8" t="str">
        <f>VLOOKUP(A2890,Planilha1!A:Y,23,FALSE)</f>
        <v>Sim</v>
      </c>
      <c r="I2890" s="8" t="str">
        <f>VLOOKUP(A2890,Planilha1!A:Y,24,FALSE)</f>
        <v>Não</v>
      </c>
      <c r="J2890" s="8" t="str">
        <f>VLOOKUP(A2890,Planilha1!A:Y,25,FALSE)</f>
        <v>Sim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Sim</v>
      </c>
      <c r="H2891" s="8" t="str">
        <f>VLOOKUP(A2891,Planilha1!A:Y,23,FALSE)</f>
        <v>Sim</v>
      </c>
      <c r="I2891" s="8" t="str">
        <f>VLOOKUP(A2891,Planilha1!A:Y,24,FALSE)</f>
        <v>Sim</v>
      </c>
      <c r="J2891" s="8" t="str">
        <f>VLOOKUP(A2891,Planilha1!A:Y,25,FALSE)</f>
        <v>Sim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Sim</v>
      </c>
      <c r="H2892" s="8" t="str">
        <f>VLOOKUP(A2892,Planilha1!A:Y,23,FALSE)</f>
        <v>Sim</v>
      </c>
      <c r="I2892" s="8" t="str">
        <f>VLOOKUP(A2892,Planilha1!A:Y,24,FALSE)</f>
        <v>Sim</v>
      </c>
      <c r="J2892" s="8" t="str">
        <f>VLOOKUP(A2892,Planilha1!A:Y,25,FALSE)</f>
        <v>Sim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Sim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Não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Sim</v>
      </c>
      <c r="J2894" s="8" t="str">
        <f>VLOOKUP(A2894,Planilha1!A:Y,25,FALSE)</f>
        <v>Sim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Não</v>
      </c>
      <c r="F2895" s="8" t="str">
        <f>VLOOKUP(A2895,Planilha1!A:Y,21,FALSE)</f>
        <v>Sim</v>
      </c>
      <c r="G2895" s="8" t="str">
        <f>VLOOKUP(A2895,Planilha1!A:Y,22,FALSE)</f>
        <v>Não</v>
      </c>
      <c r="H2895" s="8" t="str">
        <f>VLOOKUP(A2895,Planilha1!A:Y,23,FALSE)</f>
        <v>Sim</v>
      </c>
      <c r="I2895" s="8" t="str">
        <f>VLOOKUP(A2895,Planilha1!A:Y,24,FALSE)</f>
        <v>Sim</v>
      </c>
      <c r="J2895" s="8" t="str">
        <f>VLOOKUP(A2895,Planilha1!A:Y,25,FALSE)</f>
        <v>Sim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Não</v>
      </c>
      <c r="F2896" s="8" t="str">
        <f>VLOOKUP(A2896,Planilha1!A:Y,21,FALSE)</f>
        <v>Não</v>
      </c>
      <c r="G2896" s="8" t="str">
        <f>VLOOKUP(A2896,Planilha1!A:Y,22,FALSE)</f>
        <v>Não</v>
      </c>
      <c r="H2896" s="8" t="str">
        <f>VLOOKUP(A2896,Planilha1!A:Y,23,FALSE)</f>
        <v>Não</v>
      </c>
      <c r="I2896" s="8" t="str">
        <f>VLOOKUP(A2896,Planilha1!A:Y,24,FALSE)</f>
        <v>Sim</v>
      </c>
      <c r="J2896" s="8" t="str">
        <f>VLOOKUP(A2896,Planilha1!A:Y,25,FALSE)</f>
        <v>Sim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Sim</v>
      </c>
      <c r="J2898" s="8" t="str">
        <f>VLOOKUP(A2898,Planilha1!A:Y,25,FALSE)</f>
        <v>Sim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Sim</v>
      </c>
      <c r="F2899" s="8" t="str">
        <f>VLOOKUP(A2899,Planilha1!A:Y,21,FALSE)</f>
        <v>Sim</v>
      </c>
      <c r="G2899" s="8" t="str">
        <f>VLOOKUP(A2899,Planilha1!A:Y,22,FALSE)</f>
        <v>Sim</v>
      </c>
      <c r="H2899" s="8" t="str">
        <f>VLOOKUP(A2899,Planilha1!A:Y,23,FALSE)</f>
        <v>Sim</v>
      </c>
      <c r="I2899" s="8" t="str">
        <f>VLOOKUP(A2899,Planilha1!A:Y,24,FALSE)</f>
        <v>Sim</v>
      </c>
      <c r="J2899" s="8" t="str">
        <f>VLOOKUP(A2899,Planilha1!A:Y,25,FALSE)</f>
        <v>Sim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Sim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Não</v>
      </c>
      <c r="F2901" s="8" t="str">
        <f>VLOOKUP(A2901,Planilha1!A:Y,21,FALSE)</f>
        <v>Sim</v>
      </c>
      <c r="G2901" s="8" t="str">
        <f>VLOOKUP(A2901,Planilha1!A:Y,22,FALSE)</f>
        <v>Sim</v>
      </c>
      <c r="H2901" s="8" t="str">
        <f>VLOOKUP(A2901,Planilha1!A:Y,23,FALSE)</f>
        <v>Sim</v>
      </c>
      <c r="I2901" s="8" t="str">
        <f>VLOOKUP(A2901,Planilha1!A:Y,24,FALSE)</f>
        <v>Sim</v>
      </c>
      <c r="J2901" s="8" t="str">
        <f>VLOOKUP(A2901,Planilha1!A:Y,25,FALSE)</f>
        <v>Sim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Não</v>
      </c>
      <c r="F2902" s="8" t="str">
        <f>VLOOKUP(A2902,Planilha1!A:Y,21,FALSE)</f>
        <v>Sim</v>
      </c>
      <c r="G2902" s="8" t="str">
        <f>VLOOKUP(A2902,Planilha1!A:Y,22,FALSE)</f>
        <v>Não</v>
      </c>
      <c r="H2902" s="8" t="str">
        <f>VLOOKUP(A2902,Planilha1!A:Y,23,FALSE)</f>
        <v>Sim</v>
      </c>
      <c r="I2902" s="8" t="str">
        <f>VLOOKUP(A2902,Planilha1!A:Y,24,FALSE)</f>
        <v>Não</v>
      </c>
      <c r="J2902" s="8" t="str">
        <f>VLOOKUP(A2902,Planilha1!A:Y,25,FALSE)</f>
        <v>Sim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Sim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Sim</v>
      </c>
      <c r="J2903" s="8" t="str">
        <f>VLOOKUP(A2903,Planilha1!A:Y,25,FALSE)</f>
        <v>Sim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Sim</v>
      </c>
      <c r="F2904" s="8" t="str">
        <f>VLOOKUP(A2904,Planilha1!A:Y,21,FALSE)</f>
        <v>Sim</v>
      </c>
      <c r="G2904" s="8" t="str">
        <f>VLOOKUP(A2904,Planilha1!A:Y,22,FALSE)</f>
        <v>Sim</v>
      </c>
      <c r="H2904" s="8" t="str">
        <f>VLOOKUP(A2904,Planilha1!A:Y,23,FALSE)</f>
        <v>Sim</v>
      </c>
      <c r="I2904" s="8" t="str">
        <f>VLOOKUP(A2904,Planilha1!A:Y,24,FALSE)</f>
        <v>Sim</v>
      </c>
      <c r="J2904" s="8" t="str">
        <f>VLOOKUP(A2904,Planilha1!A:Y,25,FALSE)</f>
        <v>Sim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Sim</v>
      </c>
      <c r="F2907" s="8" t="str">
        <f>VLOOKUP(A2907,Planilha1!A:Y,21,FALSE)</f>
        <v>Sim</v>
      </c>
      <c r="G2907" s="8" t="str">
        <f>VLOOKUP(A2907,Planilha1!A:Y,22,FALSE)</f>
        <v>Sim</v>
      </c>
      <c r="H2907" s="8" t="str">
        <f>VLOOKUP(A2907,Planilha1!A:Y,23,FALSE)</f>
        <v>Sim</v>
      </c>
      <c r="I2907" s="8" t="str">
        <f>VLOOKUP(A2907,Planilha1!A:Y,24,FALSE)</f>
        <v>Sim</v>
      </c>
      <c r="J2907" s="8" t="str">
        <f>VLOOKUP(A2907,Planilha1!A:Y,25,FALSE)</f>
        <v>Sim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Sim</v>
      </c>
      <c r="F2909" s="8" t="str">
        <f>VLOOKUP(A2909,Planilha1!A:Y,21,FALSE)</f>
        <v>Sim</v>
      </c>
      <c r="G2909" s="8" t="str">
        <f>VLOOKUP(A2909,Planilha1!A:Y,22,FALSE)</f>
        <v>Sim</v>
      </c>
      <c r="H2909" s="8" t="str">
        <f>VLOOKUP(A2909,Planilha1!A:Y,23,FALSE)</f>
        <v>Sim</v>
      </c>
      <c r="I2909" s="8" t="str">
        <f>VLOOKUP(A2909,Planilha1!A:Y,24,FALSE)</f>
        <v>Sim</v>
      </c>
      <c r="J2909" s="8" t="str">
        <f>VLOOKUP(A2909,Planilha1!A:Y,25,FALSE)</f>
        <v>Sim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Sim</v>
      </c>
      <c r="H2910" s="8" t="str">
        <f>VLOOKUP(A2910,Planilha1!A:Y,23,FALSE)</f>
        <v>Não</v>
      </c>
      <c r="I2910" s="8" t="str">
        <f>VLOOKUP(A2910,Planilha1!A:Y,24,FALSE)</f>
        <v>Sim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Não</v>
      </c>
      <c r="F2911" s="8" t="str">
        <f>VLOOKUP(A2911,Planilha1!A:Y,21,FALSE)</f>
        <v>Não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Sim</v>
      </c>
      <c r="F2913" s="8" t="str">
        <f>VLOOKUP(A2913,Planilha1!A:Y,21,FALSE)</f>
        <v>Sim</v>
      </c>
      <c r="G2913" s="8" t="str">
        <f>VLOOKUP(A2913,Planilha1!A:Y,22,FALSE)</f>
        <v>Sim</v>
      </c>
      <c r="H2913" s="8" t="str">
        <f>VLOOKUP(A2913,Planilha1!A:Y,23,FALSE)</f>
        <v>Sim</v>
      </c>
      <c r="I2913" s="8" t="str">
        <f>VLOOKUP(A2913,Planilha1!A:Y,24,FALSE)</f>
        <v>Sim</v>
      </c>
      <c r="J2913" s="8" t="str">
        <f>VLOOKUP(A2913,Planilha1!A:Y,25,FALSE)</f>
        <v>Sim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Sim</v>
      </c>
      <c r="F2914" s="8" t="str">
        <f>VLOOKUP(A2914,Planilha1!A:Y,21,FALSE)</f>
        <v>Sim</v>
      </c>
      <c r="G2914" s="8" t="str">
        <f>VLOOKUP(A2914,Planilha1!A:Y,22,FALSE)</f>
        <v>Sim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Sim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Não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Não</v>
      </c>
      <c r="J2915" s="8" t="str">
        <f>VLOOKUP(A2915,Planilha1!A:Y,25,FALSE)</f>
        <v>Sim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Sim</v>
      </c>
      <c r="F2916" s="8" t="str">
        <f>VLOOKUP(A2916,Planilha1!A:Y,21,FALSE)</f>
        <v>Sim</v>
      </c>
      <c r="G2916" s="8" t="str">
        <f>VLOOKUP(A2916,Planilha1!A:Y,22,FALSE)</f>
        <v>Não</v>
      </c>
      <c r="H2916" s="8" t="str">
        <f>VLOOKUP(A2916,Planilha1!A:Y,23,FALSE)</f>
        <v>Sim</v>
      </c>
      <c r="I2916" s="8" t="str">
        <f>VLOOKUP(A2916,Planilha1!A:Y,24,FALSE)</f>
        <v>Não</v>
      </c>
      <c r="J2916" s="8" t="str">
        <f>VLOOKUP(A2916,Planilha1!A:Y,25,FALSE)</f>
        <v>Sim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Sim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Sim</v>
      </c>
      <c r="F2918" s="8" t="str">
        <f>VLOOKUP(A2918,Planilha1!A:Y,21,FALSE)</f>
        <v>Sim</v>
      </c>
      <c r="G2918" s="8" t="str">
        <f>VLOOKUP(A2918,Planilha1!A:Y,22,FALSE)</f>
        <v>Sim</v>
      </c>
      <c r="H2918" s="8" t="str">
        <f>VLOOKUP(A2918,Planilha1!A:Y,23,FALSE)</f>
        <v>Sim</v>
      </c>
      <c r="I2918" s="8" t="str">
        <f>VLOOKUP(A2918,Planilha1!A:Y,24,FALSE)</f>
        <v>Sim</v>
      </c>
      <c r="J2918" s="8" t="str">
        <f>VLOOKUP(A2918,Planilha1!A:Y,25,FALSE)</f>
        <v>Sim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Sim</v>
      </c>
      <c r="F2919" s="8" t="str">
        <f>VLOOKUP(A2919,Planilha1!A:Y,21,FALSE)</f>
        <v>Sim</v>
      </c>
      <c r="G2919" s="8" t="str">
        <f>VLOOKUP(A2919,Planilha1!A:Y,22,FALSE)</f>
        <v>Sim</v>
      </c>
      <c r="H2919" s="8" t="str">
        <f>VLOOKUP(A2919,Planilha1!A:Y,23,FALSE)</f>
        <v>Sim</v>
      </c>
      <c r="I2919" s="8" t="str">
        <f>VLOOKUP(A2919,Planilha1!A:Y,24,FALSE)</f>
        <v>Sim</v>
      </c>
      <c r="J2919" s="8" t="str">
        <f>VLOOKUP(A2919,Planilha1!A:Y,25,FALSE)</f>
        <v>Sim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Sim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Sim</v>
      </c>
      <c r="F2921" s="8" t="str">
        <f>VLOOKUP(A2921,Planilha1!A:Y,21,FALSE)</f>
        <v>Sim</v>
      </c>
      <c r="G2921" s="8" t="str">
        <f>VLOOKUP(A2921,Planilha1!A:Y,22,FALSE)</f>
        <v>Sim</v>
      </c>
      <c r="H2921" s="8" t="str">
        <f>VLOOKUP(A2921,Planilha1!A:Y,23,FALSE)</f>
        <v>Sim</v>
      </c>
      <c r="I2921" s="8" t="str">
        <f>VLOOKUP(A2921,Planilha1!A:Y,24,FALSE)</f>
        <v>Sim</v>
      </c>
      <c r="J2921" s="8" t="str">
        <f>VLOOKUP(A2921,Planilha1!A:Y,25,FALSE)</f>
        <v>Sim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Sim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Sim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Sim</v>
      </c>
      <c r="H2924" s="8" t="str">
        <f>VLOOKUP(A2924,Planilha1!A:Y,23,FALSE)</f>
        <v>Sim</v>
      </c>
      <c r="I2924" s="8" t="str">
        <f>VLOOKUP(A2924,Planilha1!A:Y,24,FALSE)</f>
        <v>Sim</v>
      </c>
      <c r="J2924" s="8" t="str">
        <f>VLOOKUP(A2924,Planilha1!A:Y,25,FALSE)</f>
        <v>Sim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Sim</v>
      </c>
      <c r="J2925" s="8" t="str">
        <f>VLOOKUP(A2925,Planilha1!A:Y,25,FALSE)</f>
        <v>Sim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Sim</v>
      </c>
      <c r="F2926" s="8" t="str">
        <f>VLOOKUP(A2926,Planilha1!A:Y,21,FALSE)</f>
        <v>Sim</v>
      </c>
      <c r="G2926" s="8" t="str">
        <f>VLOOKUP(A2926,Planilha1!A:Y,22,FALSE)</f>
        <v>Sim</v>
      </c>
      <c r="H2926" s="8" t="str">
        <f>VLOOKUP(A2926,Planilha1!A:Y,23,FALSE)</f>
        <v>Sim</v>
      </c>
      <c r="I2926" s="8" t="str">
        <f>VLOOKUP(A2926,Planilha1!A:Y,24,FALSE)</f>
        <v>Sim</v>
      </c>
      <c r="J2926" s="8" t="str">
        <f>VLOOKUP(A2926,Planilha1!A:Y,25,FALSE)</f>
        <v>Sim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Sim</v>
      </c>
      <c r="F2927" s="8" t="str">
        <f>VLOOKUP(A2927,Planilha1!A:Y,21,FALSE)</f>
        <v>Sim</v>
      </c>
      <c r="G2927" s="8" t="str">
        <f>VLOOKUP(A2927,Planilha1!A:Y,22,FALSE)</f>
        <v>Sim</v>
      </c>
      <c r="H2927" s="8" t="str">
        <f>VLOOKUP(A2927,Planilha1!A:Y,23,FALSE)</f>
        <v>Sim</v>
      </c>
      <c r="I2927" s="8" t="str">
        <f>VLOOKUP(A2927,Planilha1!A:Y,24,FALSE)</f>
        <v>Sim</v>
      </c>
      <c r="J2927" s="8" t="str">
        <f>VLOOKUP(A2927,Planilha1!A:Y,25,FALSE)</f>
        <v>Sim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Sim</v>
      </c>
      <c r="J2928" s="8" t="str">
        <f>VLOOKUP(A2928,Planilha1!A:Y,25,FALSE)</f>
        <v>Sim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Sim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Não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Sim</v>
      </c>
      <c r="J2930" s="8" t="str">
        <f>VLOOKUP(A2930,Planilha1!A:Y,25,FALSE)</f>
        <v>Sim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Não</v>
      </c>
      <c r="F2931" s="8" t="str">
        <f>VLOOKUP(A2931,Planilha1!A:Y,21,FALSE)</f>
        <v>Não</v>
      </c>
      <c r="G2931" s="8" t="str">
        <f>VLOOKUP(A2931,Planilha1!A:Y,22,FALSE)</f>
        <v>Não</v>
      </c>
      <c r="H2931" s="8" t="str">
        <f>VLOOKUP(A2931,Planilha1!A:Y,23,FALSE)</f>
        <v>Sim</v>
      </c>
      <c r="I2931" s="8" t="str">
        <f>VLOOKUP(A2931,Planilha1!A:Y,24,FALSE)</f>
        <v>Não</v>
      </c>
      <c r="J2931" s="8" t="str">
        <f>VLOOKUP(A2931,Planilha1!A:Y,25,FALSE)</f>
        <v>Sim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Não</v>
      </c>
      <c r="F2932" s="8" t="str">
        <f>VLOOKUP(A2932,Planilha1!A:Y,21,FALSE)</f>
        <v>Sim</v>
      </c>
      <c r="G2932" s="8" t="str">
        <f>VLOOKUP(A2932,Planilha1!A:Y,22,FALSE)</f>
        <v>Sim</v>
      </c>
      <c r="H2932" s="8" t="str">
        <f>VLOOKUP(A2932,Planilha1!A:Y,23,FALSE)</f>
        <v>Sim</v>
      </c>
      <c r="I2932" s="8" t="str">
        <f>VLOOKUP(A2932,Planilha1!A:Y,24,FALSE)</f>
        <v>Sim</v>
      </c>
      <c r="J2932" s="8" t="str">
        <f>VLOOKUP(A2932,Planilha1!A:Y,25,FALSE)</f>
        <v>Sim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Sim</v>
      </c>
      <c r="F2934" s="8" t="str">
        <f>VLOOKUP(A2934,Planilha1!A:Y,21,FALSE)</f>
        <v>Não</v>
      </c>
      <c r="G2934" s="8" t="str">
        <f>VLOOKUP(A2934,Planilha1!A:Y,22,FALSE)</f>
        <v>Sim</v>
      </c>
      <c r="H2934" s="8" t="str">
        <f>VLOOKUP(A2934,Planilha1!A:Y,23,FALSE)</f>
        <v>Sim</v>
      </c>
      <c r="I2934" s="8" t="str">
        <f>VLOOKUP(A2934,Planilha1!A:Y,24,FALSE)</f>
        <v>Sim</v>
      </c>
      <c r="J2934" s="8" t="str">
        <f>VLOOKUP(A2934,Planilha1!A:Y,25,FALSE)</f>
        <v>Sim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Sim</v>
      </c>
      <c r="F2935" s="8" t="str">
        <f>VLOOKUP(A2935,Planilha1!A:Y,21,FALSE)</f>
        <v>Sim</v>
      </c>
      <c r="G2935" s="8" t="str">
        <f>VLOOKUP(A2935,Planilha1!A:Y,22,FALSE)</f>
        <v>Sim</v>
      </c>
      <c r="H2935" s="8" t="str">
        <f>VLOOKUP(A2935,Planilha1!A:Y,23,FALSE)</f>
        <v>Sim</v>
      </c>
      <c r="I2935" s="8" t="str">
        <f>VLOOKUP(A2935,Planilha1!A:Y,24,FALSE)</f>
        <v>Sim</v>
      </c>
      <c r="J2935" s="8" t="str">
        <f>VLOOKUP(A2935,Planilha1!A:Y,25,FALSE)</f>
        <v>Sim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Sim</v>
      </c>
      <c r="J2936" s="8" t="str">
        <f>VLOOKUP(A2936,Planilha1!A:Y,25,FALSE)</f>
        <v>Sim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Sim</v>
      </c>
      <c r="H2937" s="8" t="str">
        <f>VLOOKUP(A2937,Planilha1!A:Y,23,FALSE)</f>
        <v>Sim</v>
      </c>
      <c r="I2937" s="8" t="str">
        <f>VLOOKUP(A2937,Planilha1!A:Y,24,FALSE)</f>
        <v>Sim</v>
      </c>
      <c r="J2937" s="8" t="str">
        <f>VLOOKUP(A2937,Planilha1!A:Y,25,FALSE)</f>
        <v>Sim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Não</v>
      </c>
      <c r="F2938" s="8" t="str">
        <f>VLOOKUP(A2938,Planilha1!A:Y,21,FALSE)</f>
        <v>Não</v>
      </c>
      <c r="G2938" s="8" t="str">
        <f>VLOOKUP(A2938,Planilha1!A:Y,22,FALSE)</f>
        <v>Não</v>
      </c>
      <c r="H2938" s="8" t="str">
        <f>VLOOKUP(A2938,Planilha1!A:Y,23,FALSE)</f>
        <v>Não</v>
      </c>
      <c r="I2938" s="8" t="str">
        <f>VLOOKUP(A2938,Planilha1!A:Y,24,FALSE)</f>
        <v>Não</v>
      </c>
      <c r="J2938" s="8" t="str">
        <f>VLOOKUP(A2938,Planilha1!A:Y,25,FALSE)</f>
        <v>Sim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Sim</v>
      </c>
      <c r="F2941" s="8" t="str">
        <f>VLOOKUP(A2941,Planilha1!A:Y,21,FALSE)</f>
        <v>Sim</v>
      </c>
      <c r="G2941" s="8" t="str">
        <f>VLOOKUP(A2941,Planilha1!A:Y,22,FALSE)</f>
        <v>Sim</v>
      </c>
      <c r="H2941" s="8" t="str">
        <f>VLOOKUP(A2941,Planilha1!A:Y,23,FALSE)</f>
        <v>Sim</v>
      </c>
      <c r="I2941" s="8" t="str">
        <f>VLOOKUP(A2941,Planilha1!A:Y,24,FALSE)</f>
        <v>Sim</v>
      </c>
      <c r="J2941" s="8" t="str">
        <f>VLOOKUP(A2941,Planilha1!A:Y,25,FALSE)</f>
        <v>Sim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Sim</v>
      </c>
      <c r="F2942" s="8" t="str">
        <f>VLOOKUP(A2942,Planilha1!A:Y,21,FALSE)</f>
        <v>Sim</v>
      </c>
      <c r="G2942" s="8" t="str">
        <f>VLOOKUP(A2942,Planilha1!A:Y,22,FALSE)</f>
        <v>Sim</v>
      </c>
      <c r="H2942" s="8" t="str">
        <f>VLOOKUP(A2942,Planilha1!A:Y,23,FALSE)</f>
        <v>Não</v>
      </c>
      <c r="I2942" s="8" t="str">
        <f>VLOOKUP(A2942,Planilha1!A:Y,24,FALSE)</f>
        <v>Sim</v>
      </c>
      <c r="J2942" s="8" t="str">
        <f>VLOOKUP(A2942,Planilha1!A:Y,25,FALSE)</f>
        <v>Sim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Não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Sim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Sim</v>
      </c>
      <c r="F2944" s="8" t="str">
        <f>VLOOKUP(A2944,Planilha1!A:Y,21,FALSE)</f>
        <v>Sim</v>
      </c>
      <c r="G2944" s="8" t="str">
        <f>VLOOKUP(A2944,Planilha1!A:Y,22,FALSE)</f>
        <v>Sim</v>
      </c>
      <c r="H2944" s="8" t="str">
        <f>VLOOKUP(A2944,Planilha1!A:Y,23,FALSE)</f>
        <v>Sim</v>
      </c>
      <c r="I2944" s="8" t="str">
        <f>VLOOKUP(A2944,Planilha1!A:Y,24,FALSE)</f>
        <v>Sim</v>
      </c>
      <c r="J2944" s="8" t="str">
        <f>VLOOKUP(A2944,Planilha1!A:Y,25,FALSE)</f>
        <v>Sim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Sim</v>
      </c>
      <c r="F2945" s="8" t="str">
        <f>VLOOKUP(A2945,Planilha1!A:Y,21,FALSE)</f>
        <v>Sim</v>
      </c>
      <c r="G2945" s="8" t="str">
        <f>VLOOKUP(A2945,Planilha1!A:Y,22,FALSE)</f>
        <v>Sim</v>
      </c>
      <c r="H2945" s="8" t="str">
        <f>VLOOKUP(A2945,Planilha1!A:Y,23,FALSE)</f>
        <v>Sim</v>
      </c>
      <c r="I2945" s="8" t="str">
        <f>VLOOKUP(A2945,Planilha1!A:Y,24,FALSE)</f>
        <v>Sim</v>
      </c>
      <c r="J2945" s="8" t="str">
        <f>VLOOKUP(A2945,Planilha1!A:Y,25,FALSE)</f>
        <v>Sim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Sim</v>
      </c>
      <c r="J2946" s="8" t="str">
        <f>VLOOKUP(A2946,Planilha1!A:Y,25,FALSE)</f>
        <v>Sim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Sim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Não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Sim</v>
      </c>
      <c r="J2948" s="8" t="str">
        <f>VLOOKUP(A2948,Planilha1!A:Y,25,FALSE)</f>
        <v>Sim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Não</v>
      </c>
      <c r="F2949" s="8" t="str">
        <f>VLOOKUP(A2949,Planilha1!A:Y,21,FALSE)</f>
        <v>Não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Sim</v>
      </c>
      <c r="F2950" s="8" t="str">
        <f>VLOOKUP(A2950,Planilha1!A:Y,21,FALSE)</f>
        <v>Sim</v>
      </c>
      <c r="G2950" s="8" t="str">
        <f>VLOOKUP(A2950,Planilha1!A:Y,22,FALSE)</f>
        <v>Sim</v>
      </c>
      <c r="H2950" s="8" t="str">
        <f>VLOOKUP(A2950,Planilha1!A:Y,23,FALSE)</f>
        <v>Sim</v>
      </c>
      <c r="I2950" s="8" t="str">
        <f>VLOOKUP(A2950,Planilha1!A:Y,24,FALSE)</f>
        <v>Sim</v>
      </c>
      <c r="J2950" s="8" t="str">
        <f>VLOOKUP(A2950,Planilha1!A:Y,25,FALSE)</f>
        <v>Sim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Sim</v>
      </c>
      <c r="H2951" s="8" t="str">
        <f>VLOOKUP(A2951,Planilha1!A:Y,23,FALSE)</f>
        <v>Sim</v>
      </c>
      <c r="I2951" s="8" t="str">
        <f>VLOOKUP(A2951,Planilha1!A:Y,24,FALSE)</f>
        <v>Sim</v>
      </c>
      <c r="J2951" s="8" t="str">
        <f>VLOOKUP(A2951,Planilha1!A:Y,25,FALSE)</f>
        <v>Sim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Sim</v>
      </c>
      <c r="F2953" s="8" t="str">
        <f>VLOOKUP(A2953,Planilha1!A:Y,21,FALSE)</f>
        <v>Sim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Sim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Sim</v>
      </c>
      <c r="H2954" s="8" t="str">
        <f>VLOOKUP(A2954,Planilha1!A:Y,23,FALSE)</f>
        <v>Sim</v>
      </c>
      <c r="I2954" s="8" t="str">
        <f>VLOOKUP(A2954,Planilha1!A:Y,24,FALSE)</f>
        <v>Não</v>
      </c>
      <c r="J2954" s="8" t="str">
        <f>VLOOKUP(A2954,Planilha1!A:Y,25,FALSE)</f>
        <v>Sim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Não</v>
      </c>
      <c r="F2955" s="8" t="str">
        <f>VLOOKUP(A2955,Planilha1!A:Y,21,FALSE)</f>
        <v>Sim</v>
      </c>
      <c r="G2955" s="8" t="str">
        <f>VLOOKUP(A2955,Planilha1!A:Y,22,FALSE)</f>
        <v>Não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Sim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Sim</v>
      </c>
      <c r="J2956" s="8" t="str">
        <f>VLOOKUP(A2956,Planilha1!A:Y,25,FALSE)</f>
        <v>Sim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Sim</v>
      </c>
      <c r="F2957" s="8" t="str">
        <f>VLOOKUP(A2957,Planilha1!A:Y,21,FALSE)</f>
        <v>Sim</v>
      </c>
      <c r="G2957" s="8" t="str">
        <f>VLOOKUP(A2957,Planilha1!A:Y,22,FALSE)</f>
        <v>Sim</v>
      </c>
      <c r="H2957" s="8" t="str">
        <f>VLOOKUP(A2957,Planilha1!A:Y,23,FALSE)</f>
        <v>Sim</v>
      </c>
      <c r="I2957" s="8" t="str">
        <f>VLOOKUP(A2957,Planilha1!A:Y,24,FALSE)</f>
        <v>Sim</v>
      </c>
      <c r="J2957" s="8" t="str">
        <f>VLOOKUP(A2957,Planilha1!A:Y,25,FALSE)</f>
        <v>Sim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Sim</v>
      </c>
      <c r="F2958" s="8" t="str">
        <f>VLOOKUP(A2958,Planilha1!A:Y,21,FALSE)</f>
        <v>Sim</v>
      </c>
      <c r="G2958" s="8" t="str">
        <f>VLOOKUP(A2958,Planilha1!A:Y,22,FALSE)</f>
        <v>Sim</v>
      </c>
      <c r="H2958" s="8" t="str">
        <f>VLOOKUP(A2958,Planilha1!A:Y,23,FALSE)</f>
        <v>Sim</v>
      </c>
      <c r="I2958" s="8" t="str">
        <f>VLOOKUP(A2958,Planilha1!A:Y,24,FALSE)</f>
        <v>Sim</v>
      </c>
      <c r="J2958" s="8" t="str">
        <f>VLOOKUP(A2958,Planilha1!A:Y,25,FALSE)</f>
        <v>Sim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Sim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Sim</v>
      </c>
      <c r="J2960" s="8" t="str">
        <f>VLOOKUP(A2960,Planilha1!A:Y,25,FALSE)</f>
        <v>Sim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Sim</v>
      </c>
      <c r="J2961" s="8" t="str">
        <f>VLOOKUP(A2961,Planilha1!A:Y,25,FALSE)</f>
        <v>Sim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Sim</v>
      </c>
      <c r="F2962" s="8" t="str">
        <f>VLOOKUP(A2962,Planilha1!A:Y,21,FALSE)</f>
        <v>Sim</v>
      </c>
      <c r="G2962" s="8" t="str">
        <f>VLOOKUP(A2962,Planilha1!A:Y,22,FALSE)</f>
        <v>Sim</v>
      </c>
      <c r="H2962" s="8" t="str">
        <f>VLOOKUP(A2962,Planilha1!A:Y,23,FALSE)</f>
        <v>Sim</v>
      </c>
      <c r="I2962" s="8" t="str">
        <f>VLOOKUP(A2962,Planilha1!A:Y,24,FALSE)</f>
        <v>Sim</v>
      </c>
      <c r="J2962" s="8" t="str">
        <f>VLOOKUP(A2962,Planilha1!A:Y,25,FALSE)</f>
        <v>Sim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Sim</v>
      </c>
      <c r="J2963" s="8" t="str">
        <f>VLOOKUP(A2963,Planilha1!A:Y,25,FALSE)</f>
        <v>Sim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Sim</v>
      </c>
      <c r="J2964" s="8" t="str">
        <f>VLOOKUP(A2964,Planilha1!A:Y,25,FALSE)</f>
        <v>Sim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Sim</v>
      </c>
      <c r="F2966" s="8" t="str">
        <f>VLOOKUP(A2966,Planilha1!A:Y,21,FALSE)</f>
        <v>Sim</v>
      </c>
      <c r="G2966" s="8" t="str">
        <f>VLOOKUP(A2966,Planilha1!A:Y,22,FALSE)</f>
        <v>Sim</v>
      </c>
      <c r="H2966" s="8" t="str">
        <f>VLOOKUP(A2966,Planilha1!A:Y,23,FALSE)</f>
        <v>Sim</v>
      </c>
      <c r="I2966" s="8" t="str">
        <f>VLOOKUP(A2966,Planilha1!A:Y,24,FALSE)</f>
        <v>Sim</v>
      </c>
      <c r="J2966" s="8" t="str">
        <f>VLOOKUP(A2966,Planilha1!A:Y,25,FALSE)</f>
        <v>Sim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Não</v>
      </c>
      <c r="F2967" s="8" t="str">
        <f>VLOOKUP(A2967,Planilha1!A:Y,21,FALSE)</f>
        <v>Sim</v>
      </c>
      <c r="G2967" s="8" t="str">
        <f>VLOOKUP(A2967,Planilha1!A:Y,22,FALSE)</f>
        <v>Sim</v>
      </c>
      <c r="H2967" s="8" t="str">
        <f>VLOOKUP(A2967,Planilha1!A:Y,23,FALSE)</f>
        <v>Sim</v>
      </c>
      <c r="I2967" s="8" t="str">
        <f>VLOOKUP(A2967,Planilha1!A:Y,24,FALSE)</f>
        <v>Sim</v>
      </c>
      <c r="J2967" s="8" t="str">
        <f>VLOOKUP(A2967,Planilha1!A:Y,25,FALSE)</f>
        <v>Sim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Sim</v>
      </c>
      <c r="F2968" s="8" t="str">
        <f>VLOOKUP(A2968,Planilha1!A:Y,21,FALSE)</f>
        <v>Sim</v>
      </c>
      <c r="G2968" s="8" t="str">
        <f>VLOOKUP(A2968,Planilha1!A:Y,22,FALSE)</f>
        <v>Sim</v>
      </c>
      <c r="H2968" s="8" t="str">
        <f>VLOOKUP(A2968,Planilha1!A:Y,23,FALSE)</f>
        <v>Sim</v>
      </c>
      <c r="I2968" s="8" t="str">
        <f>VLOOKUP(A2968,Planilha1!A:Y,24,FALSE)</f>
        <v>Sim</v>
      </c>
      <c r="J2968" s="8" t="str">
        <f>VLOOKUP(A2968,Planilha1!A:Y,25,FALSE)</f>
        <v>Sim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Não</v>
      </c>
      <c r="F2969" s="8" t="str">
        <f>VLOOKUP(A2969,Planilha1!A:Y,21,FALSE)</f>
        <v>Sim</v>
      </c>
      <c r="G2969" s="8" t="str">
        <f>VLOOKUP(A2969,Planilha1!A:Y,22,FALSE)</f>
        <v>Sim</v>
      </c>
      <c r="H2969" s="8" t="str">
        <f>VLOOKUP(A2969,Planilha1!A:Y,23,FALSE)</f>
        <v>Sim</v>
      </c>
      <c r="I2969" s="8" t="str">
        <f>VLOOKUP(A2969,Planilha1!A:Y,24,FALSE)</f>
        <v>Sim</v>
      </c>
      <c r="J2969" s="8" t="str">
        <f>VLOOKUP(A2969,Planilha1!A:Y,25,FALSE)</f>
        <v>Sim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Sim</v>
      </c>
      <c r="F2971" s="8" t="str">
        <f>VLOOKUP(A2971,Planilha1!A:Y,21,FALSE)</f>
        <v>Sim</v>
      </c>
      <c r="G2971" s="8" t="str">
        <f>VLOOKUP(A2971,Planilha1!A:Y,22,FALSE)</f>
        <v>Sim</v>
      </c>
      <c r="H2971" s="8" t="str">
        <f>VLOOKUP(A2971,Planilha1!A:Y,23,FALSE)</f>
        <v>Sim</v>
      </c>
      <c r="I2971" s="8" t="str">
        <f>VLOOKUP(A2971,Planilha1!A:Y,24,FALSE)</f>
        <v>Sim</v>
      </c>
      <c r="J2971" s="8" t="str">
        <f>VLOOKUP(A2971,Planilha1!A:Y,25,FALSE)</f>
        <v>Sim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Sim</v>
      </c>
      <c r="J2972" s="8" t="str">
        <f>VLOOKUP(A2972,Planilha1!A:Y,25,FALSE)</f>
        <v>Sim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Sim</v>
      </c>
      <c r="J2973" s="8" t="str">
        <f>VLOOKUP(A2973,Planilha1!A:Y,25,FALSE)</f>
        <v>Sim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Sim</v>
      </c>
      <c r="H2974" s="8" t="str">
        <f>VLOOKUP(A2974,Planilha1!A:Y,23,FALSE)</f>
        <v>Sim</v>
      </c>
      <c r="I2974" s="8" t="str">
        <f>VLOOKUP(A2974,Planilha1!A:Y,24,FALSE)</f>
        <v>Sim</v>
      </c>
      <c r="J2974" s="8" t="str">
        <f>VLOOKUP(A2974,Planilha1!A:Y,25,FALSE)</f>
        <v>Sim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Sim</v>
      </c>
      <c r="F2975" s="8" t="str">
        <f>VLOOKUP(A2975,Planilha1!A:Y,21,FALSE)</f>
        <v>Sim</v>
      </c>
      <c r="G2975" s="8" t="str">
        <f>VLOOKUP(A2975,Planilha1!A:Y,22,FALSE)</f>
        <v>Sim</v>
      </c>
      <c r="H2975" s="8" t="str">
        <f>VLOOKUP(A2975,Planilha1!A:Y,23,FALSE)</f>
        <v>Sim</v>
      </c>
      <c r="I2975" s="8" t="str">
        <f>VLOOKUP(A2975,Planilha1!A:Y,24,FALSE)</f>
        <v>Sim</v>
      </c>
      <c r="J2975" s="8" t="str">
        <f>VLOOKUP(A2975,Planilha1!A:Y,25,FALSE)</f>
        <v>Sim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Sim</v>
      </c>
      <c r="H2977" s="8" t="str">
        <f>VLOOKUP(A2977,Planilha1!A:Y,23,FALSE)</f>
        <v>Sim</v>
      </c>
      <c r="I2977" s="8" t="str">
        <f>VLOOKUP(A2977,Planilha1!A:Y,24,FALSE)</f>
        <v>Sim</v>
      </c>
      <c r="J2977" s="8" t="str">
        <f>VLOOKUP(A2977,Planilha1!A:Y,25,FALSE)</f>
        <v>Sim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Não</v>
      </c>
      <c r="F2979" s="8" t="str">
        <f>VLOOKUP(A2979,Planilha1!A:Y,21,FALSE)</f>
        <v>Não</v>
      </c>
      <c r="G2979" s="8" t="str">
        <f>VLOOKUP(A2979,Planilha1!A:Y,22,FALSE)</f>
        <v>Sim</v>
      </c>
      <c r="H2979" s="8" t="str">
        <f>VLOOKUP(A2979,Planilha1!A:Y,23,FALSE)</f>
        <v>Sim</v>
      </c>
      <c r="I2979" s="8" t="str">
        <f>VLOOKUP(A2979,Planilha1!A:Y,24,FALSE)</f>
        <v>Sim</v>
      </c>
      <c r="J2979" s="8" t="str">
        <f>VLOOKUP(A2979,Planilha1!A:Y,25,FALSE)</f>
        <v>Sim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Sim</v>
      </c>
      <c r="F2980" s="8" t="str">
        <f>VLOOKUP(A2980,Planilha1!A:Y,21,FALSE)</f>
        <v>Sim</v>
      </c>
      <c r="G2980" s="8" t="str">
        <f>VLOOKUP(A2980,Planilha1!A:Y,22,FALSE)</f>
        <v>Sim</v>
      </c>
      <c r="H2980" s="8" t="str">
        <f>VLOOKUP(A2980,Planilha1!A:Y,23,FALSE)</f>
        <v>Sim</v>
      </c>
      <c r="I2980" s="8" t="str">
        <f>VLOOKUP(A2980,Planilha1!A:Y,24,FALSE)</f>
        <v>Sim</v>
      </c>
      <c r="J2980" s="8" t="str">
        <f>VLOOKUP(A2980,Planilha1!A:Y,25,FALSE)</f>
        <v>Sim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Não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Sim</v>
      </c>
      <c r="F2982" s="8" t="str">
        <f>VLOOKUP(A2982,Planilha1!A:Y,21,FALSE)</f>
        <v>Sim</v>
      </c>
      <c r="G2982" s="8" t="str">
        <f>VLOOKUP(A2982,Planilha1!A:Y,22,FALSE)</f>
        <v>Sim</v>
      </c>
      <c r="H2982" s="8" t="str">
        <f>VLOOKUP(A2982,Planilha1!A:Y,23,FALSE)</f>
        <v>Sim</v>
      </c>
      <c r="I2982" s="8" t="str">
        <f>VLOOKUP(A2982,Planilha1!A:Y,24,FALSE)</f>
        <v>Sim</v>
      </c>
      <c r="J2982" s="8" t="str">
        <f>VLOOKUP(A2982,Planilha1!A:Y,25,FALSE)</f>
        <v>Sim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Sim</v>
      </c>
      <c r="F2983" s="8" t="str">
        <f>VLOOKUP(A2983,Planilha1!A:Y,21,FALSE)</f>
        <v>Sim</v>
      </c>
      <c r="G2983" s="8" t="str">
        <f>VLOOKUP(A2983,Planilha1!A:Y,22,FALSE)</f>
        <v>Sim</v>
      </c>
      <c r="H2983" s="8" t="str">
        <f>VLOOKUP(A2983,Planilha1!A:Y,23,FALSE)</f>
        <v>Sim</v>
      </c>
      <c r="I2983" s="8" t="str">
        <f>VLOOKUP(A2983,Planilha1!A:Y,24,FALSE)</f>
        <v>Sim</v>
      </c>
      <c r="J2983" s="8" t="str">
        <f>VLOOKUP(A2983,Planilha1!A:Y,25,FALSE)</f>
        <v>Sim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Sim</v>
      </c>
      <c r="I2985" s="8" t="str">
        <f>VLOOKUP(A2985,Planilha1!A:Y,24,FALSE)</f>
        <v>Sim</v>
      </c>
      <c r="J2985" s="8" t="str">
        <f>VLOOKUP(A2985,Planilha1!A:Y,25,FALSE)</f>
        <v>Sim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Sim</v>
      </c>
      <c r="H2986" s="8" t="str">
        <f>VLOOKUP(A2986,Planilha1!A:Y,23,FALSE)</f>
        <v>Sim</v>
      </c>
      <c r="I2986" s="8" t="str">
        <f>VLOOKUP(A2986,Planilha1!A:Y,24,FALSE)</f>
        <v>Sim</v>
      </c>
      <c r="J2986" s="8" t="str">
        <f>VLOOKUP(A2986,Planilha1!A:Y,25,FALSE)</f>
        <v>Sim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Não</v>
      </c>
      <c r="F2987" s="8" t="str">
        <f>VLOOKUP(A2987,Planilha1!A:Y,21,FALSE)</f>
        <v>Sim</v>
      </c>
      <c r="G2987" s="8" t="str">
        <f>VLOOKUP(A2987,Planilha1!A:Y,22,FALSE)</f>
        <v>Sim</v>
      </c>
      <c r="H2987" s="8" t="str">
        <f>VLOOKUP(A2987,Planilha1!A:Y,23,FALSE)</f>
        <v>Sim</v>
      </c>
      <c r="I2987" s="8" t="str">
        <f>VLOOKUP(A2987,Planilha1!A:Y,24,FALSE)</f>
        <v>Sim</v>
      </c>
      <c r="J2987" s="8" t="str">
        <f>VLOOKUP(A2987,Planilha1!A:Y,25,FALSE)</f>
        <v>Sim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Sim</v>
      </c>
      <c r="F2988" s="8" t="str">
        <f>VLOOKUP(A2988,Planilha1!A:Y,21,FALSE)</f>
        <v>Sim</v>
      </c>
      <c r="G2988" s="8" t="str">
        <f>VLOOKUP(A2988,Planilha1!A:Y,22,FALSE)</f>
        <v>Sim</v>
      </c>
      <c r="H2988" s="8" t="str">
        <f>VLOOKUP(A2988,Planilha1!A:Y,23,FALSE)</f>
        <v>Sim</v>
      </c>
      <c r="I2988" s="8" t="str">
        <f>VLOOKUP(A2988,Planilha1!A:Y,24,FALSE)</f>
        <v>Sim</v>
      </c>
      <c r="J2988" s="8" t="str">
        <f>VLOOKUP(A2988,Planilha1!A:Y,25,FALSE)</f>
        <v>Sim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Sim</v>
      </c>
      <c r="F2989" s="8" t="str">
        <f>VLOOKUP(A2989,Planilha1!A:Y,21,FALSE)</f>
        <v>Sim</v>
      </c>
      <c r="G2989" s="8" t="str">
        <f>VLOOKUP(A2989,Planilha1!A:Y,22,FALSE)</f>
        <v>Sim</v>
      </c>
      <c r="H2989" s="8" t="str">
        <f>VLOOKUP(A2989,Planilha1!A:Y,23,FALSE)</f>
        <v>Sim</v>
      </c>
      <c r="I2989" s="8" t="str">
        <f>VLOOKUP(A2989,Planilha1!A:Y,24,FALSE)</f>
        <v>Sim</v>
      </c>
      <c r="J2989" s="8" t="str">
        <f>VLOOKUP(A2989,Planilha1!A:Y,25,FALSE)</f>
        <v>Sim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Sim</v>
      </c>
      <c r="F2990" s="8" t="str">
        <f>VLOOKUP(A2990,Planilha1!A:Y,21,FALSE)</f>
        <v>Sim</v>
      </c>
      <c r="G2990" s="8" t="str">
        <f>VLOOKUP(A2990,Planilha1!A:Y,22,FALSE)</f>
        <v>Sim</v>
      </c>
      <c r="H2990" s="8" t="str">
        <f>VLOOKUP(A2990,Planilha1!A:Y,23,FALSE)</f>
        <v>Sim</v>
      </c>
      <c r="I2990" s="8" t="str">
        <f>VLOOKUP(A2990,Planilha1!A:Y,24,FALSE)</f>
        <v>Sim</v>
      </c>
      <c r="J2990" s="8" t="str">
        <f>VLOOKUP(A2990,Planilha1!A:Y,25,FALSE)</f>
        <v>Sim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Não</v>
      </c>
      <c r="F2991" s="8" t="str">
        <f>VLOOKUP(A2991,Planilha1!A:Y,21,FALSE)</f>
        <v>Sim</v>
      </c>
      <c r="G2991" s="8" t="str">
        <f>VLOOKUP(A2991,Planilha1!A:Y,22,FALSE)</f>
        <v>Sim</v>
      </c>
      <c r="H2991" s="8" t="str">
        <f>VLOOKUP(A2991,Planilha1!A:Y,23,FALSE)</f>
        <v>Sim</v>
      </c>
      <c r="I2991" s="8" t="str">
        <f>VLOOKUP(A2991,Planilha1!A:Y,24,FALSE)</f>
        <v>Sim</v>
      </c>
      <c r="J2991" s="8" t="str">
        <f>VLOOKUP(A2991,Planilha1!A:Y,25,FALSE)</f>
        <v>Sim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Sim</v>
      </c>
      <c r="F2992" s="8" t="str">
        <f>VLOOKUP(A2992,Planilha1!A:Y,21,FALSE)</f>
        <v>Sim</v>
      </c>
      <c r="G2992" s="8" t="str">
        <f>VLOOKUP(A2992,Planilha1!A:Y,22,FALSE)</f>
        <v>Sim</v>
      </c>
      <c r="H2992" s="8" t="str">
        <f>VLOOKUP(A2992,Planilha1!A:Y,23,FALSE)</f>
        <v>Sim</v>
      </c>
      <c r="I2992" s="8" t="str">
        <f>VLOOKUP(A2992,Planilha1!A:Y,24,FALSE)</f>
        <v>Sim</v>
      </c>
      <c r="J2992" s="8" t="str">
        <f>VLOOKUP(A2992,Planilha1!A:Y,25,FALSE)</f>
        <v>Sim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Sim</v>
      </c>
      <c r="H2993" s="8" t="str">
        <f>VLOOKUP(A2993,Planilha1!A:Y,23,FALSE)</f>
        <v>Sim</v>
      </c>
      <c r="I2993" s="8" t="str">
        <f>VLOOKUP(A2993,Planilha1!A:Y,24,FALSE)</f>
        <v>Sim</v>
      </c>
      <c r="J2993" s="8" t="str">
        <f>VLOOKUP(A2993,Planilha1!A:Y,25,FALSE)</f>
        <v>Sim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Não</v>
      </c>
      <c r="F2994" s="8" t="str">
        <f>VLOOKUP(A2994,Planilha1!A:Y,21,FALSE)</f>
        <v>Sim</v>
      </c>
      <c r="G2994" s="8" t="str">
        <f>VLOOKUP(A2994,Planilha1!A:Y,22,FALSE)</f>
        <v>Sim</v>
      </c>
      <c r="H2994" s="8" t="str">
        <f>VLOOKUP(A2994,Planilha1!A:Y,23,FALSE)</f>
        <v>Sim</v>
      </c>
      <c r="I2994" s="8" t="str">
        <f>VLOOKUP(A2994,Planilha1!A:Y,24,FALSE)</f>
        <v>Sim</v>
      </c>
      <c r="J2994" s="8" t="str">
        <f>VLOOKUP(A2994,Planilha1!A:Y,25,FALSE)</f>
        <v>Sim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Não</v>
      </c>
      <c r="F2995" s="8" t="str">
        <f>VLOOKUP(A2995,Planilha1!A:Y,21,FALSE)</f>
        <v>Sim</v>
      </c>
      <c r="G2995" s="8" t="str">
        <f>VLOOKUP(A2995,Planilha1!A:Y,22,FALSE)</f>
        <v>Sim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Sim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Não</v>
      </c>
      <c r="F2996" s="8" t="str">
        <f>VLOOKUP(A2996,Planilha1!A:Y,21,FALSE)</f>
        <v>Sim</v>
      </c>
      <c r="G2996" s="8" t="str">
        <f>VLOOKUP(A2996,Planilha1!A:Y,22,FALSE)</f>
        <v>Sim</v>
      </c>
      <c r="H2996" s="8" t="str">
        <f>VLOOKUP(A2996,Planilha1!A:Y,23,FALSE)</f>
        <v>Sim</v>
      </c>
      <c r="I2996" s="8" t="str">
        <f>VLOOKUP(A2996,Planilha1!A:Y,24,FALSE)</f>
        <v>Sim</v>
      </c>
      <c r="J2996" s="8" t="str">
        <f>VLOOKUP(A2996,Planilha1!A:Y,25,FALSE)</f>
        <v>Sim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Não</v>
      </c>
      <c r="F2997" s="8" t="str">
        <f>VLOOKUP(A2997,Planilha1!A:Y,21,FALSE)</f>
        <v>Sim</v>
      </c>
      <c r="G2997" s="8" t="str">
        <f>VLOOKUP(A2997,Planilha1!A:Y,22,FALSE)</f>
        <v>Sim</v>
      </c>
      <c r="H2997" s="8" t="str">
        <f>VLOOKUP(A2997,Planilha1!A:Y,23,FALSE)</f>
        <v>Sim</v>
      </c>
      <c r="I2997" s="8" t="str">
        <f>VLOOKUP(A2997,Planilha1!A:Y,24,FALSE)</f>
        <v>Sim</v>
      </c>
      <c r="J2997" s="8" t="str">
        <f>VLOOKUP(A2997,Planilha1!A:Y,25,FALSE)</f>
        <v>Sim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Sim</v>
      </c>
      <c r="J2998" s="8" t="str">
        <f>VLOOKUP(A2998,Planilha1!A:Y,25,FALSE)</f>
        <v>Sim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Não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Sim</v>
      </c>
      <c r="J3000" s="8" t="str">
        <f>VLOOKUP(A3000,Planilha1!A:Y,25,FALSE)</f>
        <v>Sim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Sim</v>
      </c>
      <c r="J3001" s="8" t="str">
        <f>VLOOKUP(A3001,Planilha1!A:Y,25,FALSE)</f>
        <v>Sim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Não</v>
      </c>
      <c r="F3002" s="8" t="str">
        <f>VLOOKUP(A3002,Planilha1!A:Y,21,FALSE)</f>
        <v>Sim</v>
      </c>
      <c r="G3002" s="8" t="str">
        <f>VLOOKUP(A3002,Planilha1!A:Y,22,FALSE)</f>
        <v>Sim</v>
      </c>
      <c r="H3002" s="8" t="str">
        <f>VLOOKUP(A3002,Planilha1!A:Y,23,FALSE)</f>
        <v>Sim</v>
      </c>
      <c r="I3002" s="8" t="str">
        <f>VLOOKUP(A3002,Planilha1!A:Y,24,FALSE)</f>
        <v>Sim</v>
      </c>
      <c r="J3002" s="8" t="str">
        <f>VLOOKUP(A3002,Planilha1!A:Y,25,FALSE)</f>
        <v>Sim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Sim</v>
      </c>
      <c r="F3004" s="8" t="str">
        <f>VLOOKUP(A3004,Planilha1!A:Y,21,FALSE)</f>
        <v>Sim</v>
      </c>
      <c r="G3004" s="8" t="str">
        <f>VLOOKUP(A3004,Planilha1!A:Y,22,FALSE)</f>
        <v>Sim</v>
      </c>
      <c r="H3004" s="8" t="str">
        <f>VLOOKUP(A3004,Planilha1!A:Y,23,FALSE)</f>
        <v>Sim</v>
      </c>
      <c r="I3004" s="8" t="str">
        <f>VLOOKUP(A3004,Planilha1!A:Y,24,FALSE)</f>
        <v>Sim</v>
      </c>
      <c r="J3004" s="8" t="str">
        <f>VLOOKUP(A3004,Planilha1!A:Y,25,FALSE)</f>
        <v>Sim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Não</v>
      </c>
      <c r="F3005" s="8" t="str">
        <f>VLOOKUP(A3005,Planilha1!A:Y,21,FALSE)</f>
        <v>Sim</v>
      </c>
      <c r="G3005" s="8" t="str">
        <f>VLOOKUP(A3005,Planilha1!A:Y,22,FALSE)</f>
        <v>Não</v>
      </c>
      <c r="H3005" s="8" t="str">
        <f>VLOOKUP(A3005,Planilha1!A:Y,23,FALSE)</f>
        <v>Sim</v>
      </c>
      <c r="I3005" s="8" t="str">
        <f>VLOOKUP(A3005,Planilha1!A:Y,24,FALSE)</f>
        <v>Não</v>
      </c>
      <c r="J3005" s="8" t="str">
        <f>VLOOKUP(A3005,Planilha1!A:Y,25,FALSE)</f>
        <v>Sim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Sim</v>
      </c>
      <c r="F3006" s="8" t="str">
        <f>VLOOKUP(A3006,Planilha1!A:Y,21,FALSE)</f>
        <v>Sim</v>
      </c>
      <c r="G3006" s="8" t="str">
        <f>VLOOKUP(A3006,Planilha1!A:Y,22,FALSE)</f>
        <v>Sim</v>
      </c>
      <c r="H3006" s="8" t="str">
        <f>VLOOKUP(A3006,Planilha1!A:Y,23,FALSE)</f>
        <v>Sim</v>
      </c>
      <c r="I3006" s="8" t="str">
        <f>VLOOKUP(A3006,Planilha1!A:Y,24,FALSE)</f>
        <v>Sim</v>
      </c>
      <c r="J3006" s="8" t="str">
        <f>VLOOKUP(A3006,Planilha1!A:Y,25,FALSE)</f>
        <v>Sim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Não</v>
      </c>
      <c r="F3007" s="8" t="str">
        <f>VLOOKUP(A3007,Planilha1!A:Y,21,FALSE)</f>
        <v>Sim</v>
      </c>
      <c r="G3007" s="8" t="str">
        <f>VLOOKUP(A3007,Planilha1!A:Y,22,FALSE)</f>
        <v>Não</v>
      </c>
      <c r="H3007" s="8" t="str">
        <f>VLOOKUP(A3007,Planilha1!A:Y,23,FALSE)</f>
        <v>Sim</v>
      </c>
      <c r="I3007" s="8" t="str">
        <f>VLOOKUP(A3007,Planilha1!A:Y,24,FALSE)</f>
        <v>Não</v>
      </c>
      <c r="J3007" s="8" t="str">
        <f>VLOOKUP(A3007,Planilha1!A:Y,25,FALSE)</f>
        <v>Sim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Sim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Não</v>
      </c>
      <c r="F3009" s="8" t="str">
        <f>VLOOKUP(A3009,Planilha1!A:Y,21,FALSE)</f>
        <v>Sim</v>
      </c>
      <c r="G3009" s="8" t="str">
        <f>VLOOKUP(A3009,Planilha1!A:Y,22,FALSE)</f>
        <v>Sim</v>
      </c>
      <c r="H3009" s="8" t="str">
        <f>VLOOKUP(A3009,Planilha1!A:Y,23,FALSE)</f>
        <v>Sim</v>
      </c>
      <c r="I3009" s="8" t="str">
        <f>VLOOKUP(A3009,Planilha1!A:Y,24,FALSE)</f>
        <v>Sim</v>
      </c>
      <c r="J3009" s="8" t="str">
        <f>VLOOKUP(A3009,Planilha1!A:Y,25,FALSE)</f>
        <v>Sim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Sim</v>
      </c>
      <c r="F3010" s="8" t="str">
        <f>VLOOKUP(A3010,Planilha1!A:Y,21,FALSE)</f>
        <v>Sim</v>
      </c>
      <c r="G3010" s="8" t="str">
        <f>VLOOKUP(A3010,Planilha1!A:Y,22,FALSE)</f>
        <v>Sim</v>
      </c>
      <c r="H3010" s="8" t="str">
        <f>VLOOKUP(A3010,Planilha1!A:Y,23,FALSE)</f>
        <v>Sim</v>
      </c>
      <c r="I3010" s="8" t="str">
        <f>VLOOKUP(A3010,Planilha1!A:Y,24,FALSE)</f>
        <v>Sim</v>
      </c>
      <c r="J3010" s="8" t="str">
        <f>VLOOKUP(A3010,Planilha1!A:Y,25,FALSE)</f>
        <v>Sim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Sim</v>
      </c>
      <c r="F3011" s="8" t="str">
        <f>VLOOKUP(A3011,Planilha1!A:Y,21,FALSE)</f>
        <v>Sim</v>
      </c>
      <c r="G3011" s="8" t="str">
        <f>VLOOKUP(A3011,Planilha1!A:Y,22,FALSE)</f>
        <v>Sim</v>
      </c>
      <c r="H3011" s="8" t="str">
        <f>VLOOKUP(A3011,Planilha1!A:Y,23,FALSE)</f>
        <v>Sim</v>
      </c>
      <c r="I3011" s="8" t="str">
        <f>VLOOKUP(A3011,Planilha1!A:Y,24,FALSE)</f>
        <v>Sim</v>
      </c>
      <c r="J3011" s="8" t="str">
        <f>VLOOKUP(A3011,Planilha1!A:Y,25,FALSE)</f>
        <v>Sim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Não</v>
      </c>
      <c r="F3012" s="8" t="str">
        <f>VLOOKUP(A3012,Planilha1!A:Y,21,FALSE)</f>
        <v>Sim</v>
      </c>
      <c r="G3012" s="8" t="str">
        <f>VLOOKUP(A3012,Planilha1!A:Y,22,FALSE)</f>
        <v>Não</v>
      </c>
      <c r="H3012" s="8" t="str">
        <f>VLOOKUP(A3012,Planilha1!A:Y,23,FALSE)</f>
        <v>Sim</v>
      </c>
      <c r="I3012" s="8" t="str">
        <f>VLOOKUP(A3012,Planilha1!A:Y,24,FALSE)</f>
        <v>Sim</v>
      </c>
      <c r="J3012" s="8" t="str">
        <f>VLOOKUP(A3012,Planilha1!A:Y,25,FALSE)</f>
        <v>Sim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Sim</v>
      </c>
      <c r="F3013" s="8" t="str">
        <f>VLOOKUP(A3013,Planilha1!A:Y,21,FALSE)</f>
        <v>Sim</v>
      </c>
      <c r="G3013" s="8" t="str">
        <f>VLOOKUP(A3013,Planilha1!A:Y,22,FALSE)</f>
        <v>Sim</v>
      </c>
      <c r="H3013" s="8" t="str">
        <f>VLOOKUP(A3013,Planilha1!A:Y,23,FALSE)</f>
        <v>Sim</v>
      </c>
      <c r="I3013" s="8" t="str">
        <f>VLOOKUP(A3013,Planilha1!A:Y,24,FALSE)</f>
        <v>Sim</v>
      </c>
      <c r="J3013" s="8" t="str">
        <f>VLOOKUP(A3013,Planilha1!A:Y,25,FALSE)</f>
        <v>Sim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Sim</v>
      </c>
      <c r="J3014" s="8" t="str">
        <f>VLOOKUP(A3014,Planilha1!A:Y,25,FALSE)</f>
        <v>Sim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Não</v>
      </c>
      <c r="G3015" s="8" t="str">
        <f>VLOOKUP(A3015,Planilha1!A:Y,22,FALSE)</f>
        <v>Não</v>
      </c>
      <c r="H3015" s="8" t="str">
        <f>VLOOKUP(A3015,Planilha1!A:Y,23,FALSE)</f>
        <v>Sim</v>
      </c>
      <c r="I3015" s="8" t="str">
        <f>VLOOKUP(A3015,Planilha1!A:Y,24,FALSE)</f>
        <v>Sim</v>
      </c>
      <c r="J3015" s="8" t="str">
        <f>VLOOKUP(A3015,Planilha1!A:Y,25,FALSE)</f>
        <v>Sim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Sim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Sim</v>
      </c>
      <c r="F3017" s="8" t="str">
        <f>VLOOKUP(A3017,Planilha1!A:Y,21,FALSE)</f>
        <v>Sim</v>
      </c>
      <c r="G3017" s="8" t="str">
        <f>VLOOKUP(A3017,Planilha1!A:Y,22,FALSE)</f>
        <v>Sim</v>
      </c>
      <c r="H3017" s="8" t="str">
        <f>VLOOKUP(A3017,Planilha1!A:Y,23,FALSE)</f>
        <v>Sim</v>
      </c>
      <c r="I3017" s="8" t="str">
        <f>VLOOKUP(A3017,Planilha1!A:Y,24,FALSE)</f>
        <v>Sim</v>
      </c>
      <c r="J3017" s="8" t="str">
        <f>VLOOKUP(A3017,Planilha1!A:Y,25,FALSE)</f>
        <v>Sim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Sim</v>
      </c>
      <c r="F3018" s="8" t="str">
        <f>VLOOKUP(A3018,Planilha1!A:Y,21,FALSE)</f>
        <v>Sim</v>
      </c>
      <c r="G3018" s="8" t="str">
        <f>VLOOKUP(A3018,Planilha1!A:Y,22,FALSE)</f>
        <v>Sim</v>
      </c>
      <c r="H3018" s="8" t="str">
        <f>VLOOKUP(A3018,Planilha1!A:Y,23,FALSE)</f>
        <v>Sim</v>
      </c>
      <c r="I3018" s="8" t="str">
        <f>VLOOKUP(A3018,Planilha1!A:Y,24,FALSE)</f>
        <v>Sim</v>
      </c>
      <c r="J3018" s="8" t="str">
        <f>VLOOKUP(A3018,Planilha1!A:Y,25,FALSE)</f>
        <v>Sim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Sim</v>
      </c>
      <c r="H3019" s="8" t="str">
        <f>VLOOKUP(A3019,Planilha1!A:Y,23,FALSE)</f>
        <v>Sim</v>
      </c>
      <c r="I3019" s="8" t="str">
        <f>VLOOKUP(A3019,Planilha1!A:Y,24,FALSE)</f>
        <v>Sim</v>
      </c>
      <c r="J3019" s="8" t="str">
        <f>VLOOKUP(A3019,Planilha1!A:Y,25,FALSE)</f>
        <v>Sim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Sim</v>
      </c>
      <c r="J3020" s="8" t="str">
        <f>VLOOKUP(A3020,Planilha1!A:Y,25,FALSE)</f>
        <v>Sim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Não</v>
      </c>
      <c r="F3021" s="8" t="str">
        <f>VLOOKUP(A3021,Planilha1!A:Y,21,FALSE)</f>
        <v>Sim</v>
      </c>
      <c r="G3021" s="8" t="str">
        <f>VLOOKUP(A3021,Planilha1!A:Y,22,FALSE)</f>
        <v>Sim</v>
      </c>
      <c r="H3021" s="8" t="str">
        <f>VLOOKUP(A3021,Planilha1!A:Y,23,FALSE)</f>
        <v>Sim</v>
      </c>
      <c r="I3021" s="8" t="str">
        <f>VLOOKUP(A3021,Planilha1!A:Y,24,FALSE)</f>
        <v>Sim</v>
      </c>
      <c r="J3021" s="8" t="str">
        <f>VLOOKUP(A3021,Planilha1!A:Y,25,FALSE)</f>
        <v>Sim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Não</v>
      </c>
      <c r="F3022" s="8" t="str">
        <f>VLOOKUP(A3022,Planilha1!A:Y,21,FALSE)</f>
        <v>Sim</v>
      </c>
      <c r="G3022" s="8" t="str">
        <f>VLOOKUP(A3022,Planilha1!A:Y,22,FALSE)</f>
        <v>Sim</v>
      </c>
      <c r="H3022" s="8" t="str">
        <f>VLOOKUP(A3022,Planilha1!A:Y,23,FALSE)</f>
        <v>Sim</v>
      </c>
      <c r="I3022" s="8" t="str">
        <f>VLOOKUP(A3022,Planilha1!A:Y,24,FALSE)</f>
        <v>Sim</v>
      </c>
      <c r="J3022" s="8" t="str">
        <f>VLOOKUP(A3022,Planilha1!A:Y,25,FALSE)</f>
        <v>Sim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Sim</v>
      </c>
      <c r="H3023" s="8" t="str">
        <f>VLOOKUP(A3023,Planilha1!A:Y,23,FALSE)</f>
        <v>Sim</v>
      </c>
      <c r="I3023" s="8" t="str">
        <f>VLOOKUP(A3023,Planilha1!A:Y,24,FALSE)</f>
        <v>Sim</v>
      </c>
      <c r="J3023" s="8" t="str">
        <f>VLOOKUP(A3023,Planilha1!A:Y,25,FALSE)</f>
        <v>Sim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Não</v>
      </c>
      <c r="H3024" s="8" t="str">
        <f>VLOOKUP(A3024,Planilha1!A:Y,23,FALSE)</f>
        <v>Sim</v>
      </c>
      <c r="I3024" s="8" t="str">
        <f>VLOOKUP(A3024,Planilha1!A:Y,24,FALSE)</f>
        <v>Não</v>
      </c>
      <c r="J3024" s="8" t="str">
        <f>VLOOKUP(A3024,Planilha1!A:Y,25,FALSE)</f>
        <v>Sim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Não</v>
      </c>
      <c r="F3025" s="8" t="str">
        <f>VLOOKUP(A3025,Planilha1!A:Y,21,FALSE)</f>
        <v>Sim</v>
      </c>
      <c r="G3025" s="8" t="str">
        <f>VLOOKUP(A3025,Planilha1!A:Y,22,FALSE)</f>
        <v>Sim</v>
      </c>
      <c r="H3025" s="8" t="str">
        <f>VLOOKUP(A3025,Planilha1!A:Y,23,FALSE)</f>
        <v>Sim</v>
      </c>
      <c r="I3025" s="8" t="str">
        <f>VLOOKUP(A3025,Planilha1!A:Y,24,FALSE)</f>
        <v>Sim</v>
      </c>
      <c r="J3025" s="8" t="str">
        <f>VLOOKUP(A3025,Planilha1!A:Y,25,FALSE)</f>
        <v>Sim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Sim</v>
      </c>
      <c r="F3026" s="8" t="str">
        <f>VLOOKUP(A3026,Planilha1!A:Y,21,FALSE)</f>
        <v>Sim</v>
      </c>
      <c r="G3026" s="8" t="str">
        <f>VLOOKUP(A3026,Planilha1!A:Y,22,FALSE)</f>
        <v>Sim</v>
      </c>
      <c r="H3026" s="8" t="str">
        <f>VLOOKUP(A3026,Planilha1!A:Y,23,FALSE)</f>
        <v>Sim</v>
      </c>
      <c r="I3026" s="8" t="str">
        <f>VLOOKUP(A3026,Planilha1!A:Y,24,FALSE)</f>
        <v>Sim</v>
      </c>
      <c r="J3026" s="8" t="str">
        <f>VLOOKUP(A3026,Planilha1!A:Y,25,FALSE)</f>
        <v>Sim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Sim</v>
      </c>
      <c r="J3027" s="8" t="str">
        <f>VLOOKUP(A3027,Planilha1!A:Y,25,FALSE)</f>
        <v>Sim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Sim</v>
      </c>
      <c r="J3028" s="8" t="str">
        <f>VLOOKUP(A3028,Planilha1!A:Y,25,FALSE)</f>
        <v>Sim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Sim</v>
      </c>
      <c r="H3029" s="8" t="str">
        <f>VLOOKUP(A3029,Planilha1!A:Y,23,FALSE)</f>
        <v>Sim</v>
      </c>
      <c r="I3029" s="8" t="str">
        <f>VLOOKUP(A3029,Planilha1!A:Y,24,FALSE)</f>
        <v>Sim</v>
      </c>
      <c r="J3029" s="8" t="str">
        <f>VLOOKUP(A3029,Planilha1!A:Y,25,FALSE)</f>
        <v>Sim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Sim</v>
      </c>
      <c r="F3031" s="8" t="str">
        <f>VLOOKUP(A3031,Planilha1!A:Y,21,FALSE)</f>
        <v>Sim</v>
      </c>
      <c r="G3031" s="8" t="str">
        <f>VLOOKUP(A3031,Planilha1!A:Y,22,FALSE)</f>
        <v>Sim</v>
      </c>
      <c r="H3031" s="8" t="str">
        <f>VLOOKUP(A3031,Planilha1!A:Y,23,FALSE)</f>
        <v>Sim</v>
      </c>
      <c r="I3031" s="8" t="str">
        <f>VLOOKUP(A3031,Planilha1!A:Y,24,FALSE)</f>
        <v>Sim</v>
      </c>
      <c r="J3031" s="8" t="str">
        <f>VLOOKUP(A3031,Planilha1!A:Y,25,FALSE)</f>
        <v>Sim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Sim</v>
      </c>
      <c r="J3033" s="8" t="str">
        <f>VLOOKUP(A3033,Planilha1!A:Y,25,FALSE)</f>
        <v>Sim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Não</v>
      </c>
      <c r="F3034" s="8" t="str">
        <f>VLOOKUP(A3034,Planilha1!A:Y,21,FALSE)</f>
        <v>Sim</v>
      </c>
      <c r="G3034" s="8" t="str">
        <f>VLOOKUP(A3034,Planilha1!A:Y,22,FALSE)</f>
        <v>Não</v>
      </c>
      <c r="H3034" s="8" t="str">
        <f>VLOOKUP(A3034,Planilha1!A:Y,23,FALSE)</f>
        <v>Sim</v>
      </c>
      <c r="I3034" s="8" t="str">
        <f>VLOOKUP(A3034,Planilha1!A:Y,24,FALSE)</f>
        <v>Não</v>
      </c>
      <c r="J3034" s="8" t="str">
        <f>VLOOKUP(A3034,Planilha1!A:Y,25,FALSE)</f>
        <v>Sim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Sim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Sim</v>
      </c>
      <c r="F3036" s="8" t="str">
        <f>VLOOKUP(A3036,Planilha1!A:Y,21,FALSE)</f>
        <v>Sim</v>
      </c>
      <c r="G3036" s="8" t="str">
        <f>VLOOKUP(A3036,Planilha1!A:Y,22,FALSE)</f>
        <v>Sim</v>
      </c>
      <c r="H3036" s="8" t="str">
        <f>VLOOKUP(A3036,Planilha1!A:Y,23,FALSE)</f>
        <v>Sim</v>
      </c>
      <c r="I3036" s="8" t="str">
        <f>VLOOKUP(A3036,Planilha1!A:Y,24,FALSE)</f>
        <v>Sim</v>
      </c>
      <c r="J3036" s="8" t="str">
        <f>VLOOKUP(A3036,Planilha1!A:Y,25,FALSE)</f>
        <v>Sim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Sim</v>
      </c>
      <c r="J3037" s="8" t="str">
        <f>VLOOKUP(A3037,Planilha1!A:Y,25,FALSE)</f>
        <v>Sim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Sim</v>
      </c>
      <c r="F3038" s="8" t="str">
        <f>VLOOKUP(A3038,Planilha1!A:Y,21,FALSE)</f>
        <v>Sim</v>
      </c>
      <c r="G3038" s="8" t="str">
        <f>VLOOKUP(A3038,Planilha1!A:Y,22,FALSE)</f>
        <v>Sim</v>
      </c>
      <c r="H3038" s="8" t="str">
        <f>VLOOKUP(A3038,Planilha1!A:Y,23,FALSE)</f>
        <v>Sim</v>
      </c>
      <c r="I3038" s="8" t="str">
        <f>VLOOKUP(A3038,Planilha1!A:Y,24,FALSE)</f>
        <v>Sim</v>
      </c>
      <c r="J3038" s="8" t="str">
        <f>VLOOKUP(A3038,Planilha1!A:Y,25,FALSE)</f>
        <v>Sim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Sim</v>
      </c>
      <c r="F3040" s="8" t="str">
        <f>VLOOKUP(A3040,Planilha1!A:Y,21,FALSE)</f>
        <v>Sim</v>
      </c>
      <c r="G3040" s="8" t="str">
        <f>VLOOKUP(A3040,Planilha1!A:Y,22,FALSE)</f>
        <v>Sim</v>
      </c>
      <c r="H3040" s="8" t="str">
        <f>VLOOKUP(A3040,Planilha1!A:Y,23,FALSE)</f>
        <v>Sim</v>
      </c>
      <c r="I3040" s="8" t="str">
        <f>VLOOKUP(A3040,Planilha1!A:Y,24,FALSE)</f>
        <v>Sim</v>
      </c>
      <c r="J3040" s="8" t="str">
        <f>VLOOKUP(A3040,Planilha1!A:Y,25,FALSE)</f>
        <v>Sim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Sim</v>
      </c>
      <c r="H3041" s="8" t="str">
        <f>VLOOKUP(A3041,Planilha1!A:Y,23,FALSE)</f>
        <v>Sim</v>
      </c>
      <c r="I3041" s="8" t="str">
        <f>VLOOKUP(A3041,Planilha1!A:Y,24,FALSE)</f>
        <v>Sim</v>
      </c>
      <c r="J3041" s="8" t="str">
        <f>VLOOKUP(A3041,Planilha1!A:Y,25,FALSE)</f>
        <v>Sim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Não</v>
      </c>
      <c r="F3042" s="8" t="str">
        <f>VLOOKUP(A3042,Planilha1!A:Y,21,FALSE)</f>
        <v>Sim</v>
      </c>
      <c r="G3042" s="8" t="str">
        <f>VLOOKUP(A3042,Planilha1!A:Y,22,FALSE)</f>
        <v>Não</v>
      </c>
      <c r="H3042" s="8" t="str">
        <f>VLOOKUP(A3042,Planilha1!A:Y,23,FALSE)</f>
        <v>Sim</v>
      </c>
      <c r="I3042" s="8" t="str">
        <f>VLOOKUP(A3042,Planilha1!A:Y,24,FALSE)</f>
        <v>Sim</v>
      </c>
      <c r="J3042" s="8" t="str">
        <f>VLOOKUP(A3042,Planilha1!A:Y,25,FALSE)</f>
        <v>Sim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Sim</v>
      </c>
      <c r="H3043" s="8" t="str">
        <f>VLOOKUP(A3043,Planilha1!A:Y,23,FALSE)</f>
        <v>Não</v>
      </c>
      <c r="I3043" s="8" t="str">
        <f>VLOOKUP(A3043,Planilha1!A:Y,24,FALSE)</f>
        <v>Sim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Sim</v>
      </c>
      <c r="J3044" s="8" t="str">
        <f>VLOOKUP(A3044,Planilha1!A:Y,25,FALSE)</f>
        <v>Sim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Sim</v>
      </c>
      <c r="H3046" s="8" t="str">
        <f>VLOOKUP(A3046,Planilha1!A:Y,23,FALSE)</f>
        <v>Não</v>
      </c>
      <c r="I3046" s="8" t="str">
        <f>VLOOKUP(A3046,Planilha1!A:Y,24,FALSE)</f>
        <v>Sim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Não</v>
      </c>
      <c r="F3047" s="8" t="str">
        <f>VLOOKUP(A3047,Planilha1!A:Y,21,FALSE)</f>
        <v>Sim</v>
      </c>
      <c r="G3047" s="8" t="str">
        <f>VLOOKUP(A3047,Planilha1!A:Y,22,FALSE)</f>
        <v>Não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Sim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Sim</v>
      </c>
      <c r="J3048" s="8" t="str">
        <f>VLOOKUP(A3048,Planilha1!A:Y,25,FALSE)</f>
        <v>Sim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Sim</v>
      </c>
      <c r="H3049" s="8" t="str">
        <f>VLOOKUP(A3049,Planilha1!A:Y,23,FALSE)</f>
        <v>Sim</v>
      </c>
      <c r="I3049" s="8" t="str">
        <f>VLOOKUP(A3049,Planilha1!A:Y,24,FALSE)</f>
        <v>Sim</v>
      </c>
      <c r="J3049" s="8" t="str">
        <f>VLOOKUP(A3049,Planilha1!A:Y,25,FALSE)</f>
        <v>Sim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Não</v>
      </c>
      <c r="G3050" s="8" t="str">
        <f>VLOOKUP(A3050,Planilha1!A:Y,22,FALSE)</f>
        <v>Sim</v>
      </c>
      <c r="H3050" s="8" t="str">
        <f>VLOOKUP(A3050,Planilha1!A:Y,23,FALSE)</f>
        <v>Sim</v>
      </c>
      <c r="I3050" s="8" t="str">
        <f>VLOOKUP(A3050,Planilha1!A:Y,24,FALSE)</f>
        <v>Não</v>
      </c>
      <c r="J3050" s="8" t="str">
        <f>VLOOKUP(A3050,Planilha1!A:Y,25,FALSE)</f>
        <v>Sim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Sim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Sim</v>
      </c>
      <c r="J3053" s="8" t="str">
        <f>VLOOKUP(A3053,Planilha1!A:Y,25,FALSE)</f>
        <v>Sim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Sim</v>
      </c>
      <c r="J3054" s="8" t="str">
        <f>VLOOKUP(A3054,Planilha1!A:Y,25,FALSE)</f>
        <v>Sim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Não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Sim</v>
      </c>
      <c r="J3057" s="8" t="str">
        <f>VLOOKUP(A3057,Planilha1!A:Y,25,FALSE)</f>
        <v>Sim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Não</v>
      </c>
      <c r="F3058" s="8" t="str">
        <f>VLOOKUP(A3058,Planilha1!A:Y,21,FALSE)</f>
        <v>Sim</v>
      </c>
      <c r="G3058" s="8" t="str">
        <f>VLOOKUP(A3058,Planilha1!A:Y,22,FALSE)</f>
        <v>Sim</v>
      </c>
      <c r="H3058" s="8" t="str">
        <f>VLOOKUP(A3058,Planilha1!A:Y,23,FALSE)</f>
        <v>Sim</v>
      </c>
      <c r="I3058" s="8" t="str">
        <f>VLOOKUP(A3058,Planilha1!A:Y,24,FALSE)</f>
        <v>Sim</v>
      </c>
      <c r="J3058" s="8" t="str">
        <f>VLOOKUP(A3058,Planilha1!A:Y,25,FALSE)</f>
        <v>Sim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Não</v>
      </c>
      <c r="F3059" s="8" t="str">
        <f>VLOOKUP(A3059,Planilha1!A:Y,21,FALSE)</f>
        <v>Sim</v>
      </c>
      <c r="G3059" s="8" t="str">
        <f>VLOOKUP(A3059,Planilha1!A:Y,22,FALSE)</f>
        <v>Sim</v>
      </c>
      <c r="H3059" s="8" t="str">
        <f>VLOOKUP(A3059,Planilha1!A:Y,23,FALSE)</f>
        <v>Sim</v>
      </c>
      <c r="I3059" s="8" t="str">
        <f>VLOOKUP(A3059,Planilha1!A:Y,24,FALSE)</f>
        <v>Sim</v>
      </c>
      <c r="J3059" s="8" t="str">
        <f>VLOOKUP(A3059,Planilha1!A:Y,25,FALSE)</f>
        <v>Sim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Não</v>
      </c>
      <c r="F3060" s="8" t="str">
        <f>VLOOKUP(A3060,Planilha1!A:Y,21,FALSE)</f>
        <v>Não</v>
      </c>
      <c r="G3060" s="8" t="str">
        <f>VLOOKUP(A3060,Planilha1!A:Y,22,FALSE)</f>
        <v>Sim</v>
      </c>
      <c r="H3060" s="8" t="str">
        <f>VLOOKUP(A3060,Planilha1!A:Y,23,FALSE)</f>
        <v>Sim</v>
      </c>
      <c r="I3060" s="8" t="str">
        <f>VLOOKUP(A3060,Planilha1!A:Y,24,FALSE)</f>
        <v>Sim</v>
      </c>
      <c r="J3060" s="8" t="str">
        <f>VLOOKUP(A3060,Planilha1!A:Y,25,FALSE)</f>
        <v>Sim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Sim</v>
      </c>
      <c r="F3061" s="8" t="str">
        <f>VLOOKUP(A3061,Planilha1!A:Y,21,FALSE)</f>
        <v>Sim</v>
      </c>
      <c r="G3061" s="8" t="str">
        <f>VLOOKUP(A3061,Planilha1!A:Y,22,FALSE)</f>
        <v>Sim</v>
      </c>
      <c r="H3061" s="8" t="str">
        <f>VLOOKUP(A3061,Planilha1!A:Y,23,FALSE)</f>
        <v>Sim</v>
      </c>
      <c r="I3061" s="8" t="str">
        <f>VLOOKUP(A3061,Planilha1!A:Y,24,FALSE)</f>
        <v>Sim</v>
      </c>
      <c r="J3061" s="8" t="str">
        <f>VLOOKUP(A3061,Planilha1!A:Y,25,FALSE)</f>
        <v>Sim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Sim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Sim</v>
      </c>
      <c r="H3064" s="8" t="str">
        <f>VLOOKUP(A3064,Planilha1!A:Y,23,FALSE)</f>
        <v>Sim</v>
      </c>
      <c r="I3064" s="8" t="str">
        <f>VLOOKUP(A3064,Planilha1!A:Y,24,FALSE)</f>
        <v>Sim</v>
      </c>
      <c r="J3064" s="8" t="str">
        <f>VLOOKUP(A3064,Planilha1!A:Y,25,FALSE)</f>
        <v>Sim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Sim</v>
      </c>
      <c r="F3065" s="8" t="str">
        <f>VLOOKUP(A3065,Planilha1!A:Y,21,FALSE)</f>
        <v>Sim</v>
      </c>
      <c r="G3065" s="8" t="str">
        <f>VLOOKUP(A3065,Planilha1!A:Y,22,FALSE)</f>
        <v>Sim</v>
      </c>
      <c r="H3065" s="8" t="str">
        <f>VLOOKUP(A3065,Planilha1!A:Y,23,FALSE)</f>
        <v>Sim</v>
      </c>
      <c r="I3065" s="8" t="str">
        <f>VLOOKUP(A3065,Planilha1!A:Y,24,FALSE)</f>
        <v>Sim</v>
      </c>
      <c r="J3065" s="8" t="str">
        <f>VLOOKUP(A3065,Planilha1!A:Y,25,FALSE)</f>
        <v>Sim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Sim</v>
      </c>
      <c r="F3066" s="8" t="str">
        <f>VLOOKUP(A3066,Planilha1!A:Y,21,FALSE)</f>
        <v>Sim</v>
      </c>
      <c r="G3066" s="8" t="str">
        <f>VLOOKUP(A3066,Planilha1!A:Y,22,FALSE)</f>
        <v>Sim</v>
      </c>
      <c r="H3066" s="8" t="str">
        <f>VLOOKUP(A3066,Planilha1!A:Y,23,FALSE)</f>
        <v>Sim</v>
      </c>
      <c r="I3066" s="8" t="str">
        <f>VLOOKUP(A3066,Planilha1!A:Y,24,FALSE)</f>
        <v>Sim</v>
      </c>
      <c r="J3066" s="8" t="str">
        <f>VLOOKUP(A3066,Planilha1!A:Y,25,FALSE)</f>
        <v>Sim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Sim</v>
      </c>
      <c r="H3067" s="8" t="str">
        <f>VLOOKUP(A3067,Planilha1!A:Y,23,FALSE)</f>
        <v>Sim</v>
      </c>
      <c r="I3067" s="8" t="str">
        <f>VLOOKUP(A3067,Planilha1!A:Y,24,FALSE)</f>
        <v>Sim</v>
      </c>
      <c r="J3067" s="8" t="str">
        <f>VLOOKUP(A3067,Planilha1!A:Y,25,FALSE)</f>
        <v>Sim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Sim</v>
      </c>
      <c r="J3068" s="8" t="str">
        <f>VLOOKUP(A3068,Planilha1!A:Y,25,FALSE)</f>
        <v>Sim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Sim</v>
      </c>
      <c r="J3069" s="8" t="str">
        <f>VLOOKUP(A3069,Planilha1!A:Y,25,FALSE)</f>
        <v>Sim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Sim</v>
      </c>
      <c r="F3070" s="8" t="str">
        <f>VLOOKUP(A3070,Planilha1!A:Y,21,FALSE)</f>
        <v>Sim</v>
      </c>
      <c r="G3070" s="8" t="str">
        <f>VLOOKUP(A3070,Planilha1!A:Y,22,FALSE)</f>
        <v>Sim</v>
      </c>
      <c r="H3070" s="8" t="str">
        <f>VLOOKUP(A3070,Planilha1!A:Y,23,FALSE)</f>
        <v>Sim</v>
      </c>
      <c r="I3070" s="8" t="str">
        <f>VLOOKUP(A3070,Planilha1!A:Y,24,FALSE)</f>
        <v>Sim</v>
      </c>
      <c r="J3070" s="8" t="str">
        <f>VLOOKUP(A3070,Planilha1!A:Y,25,FALSE)</f>
        <v>Sim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Sim</v>
      </c>
      <c r="J3071" s="8" t="str">
        <f>VLOOKUP(A3071,Planilha1!A:Y,25,FALSE)</f>
        <v>Sim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Sim</v>
      </c>
      <c r="F3073" s="8" t="str">
        <f>VLOOKUP(A3073,Planilha1!A:Y,21,FALSE)</f>
        <v>Sim</v>
      </c>
      <c r="G3073" s="8" t="str">
        <f>VLOOKUP(A3073,Planilha1!A:Y,22,FALSE)</f>
        <v>Sim</v>
      </c>
      <c r="H3073" s="8" t="str">
        <f>VLOOKUP(A3073,Planilha1!A:Y,23,FALSE)</f>
        <v>Sim</v>
      </c>
      <c r="I3073" s="8" t="str">
        <f>VLOOKUP(A3073,Planilha1!A:Y,24,FALSE)</f>
        <v>Sim</v>
      </c>
      <c r="J3073" s="8" t="str">
        <f>VLOOKUP(A3073,Planilha1!A:Y,25,FALSE)</f>
        <v>Sim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Não</v>
      </c>
      <c r="F3074" s="8" t="str">
        <f>VLOOKUP(A3074,Planilha1!A:Y,21,FALSE)</f>
        <v>Sim</v>
      </c>
      <c r="G3074" s="8" t="str">
        <f>VLOOKUP(A3074,Planilha1!A:Y,22,FALSE)</f>
        <v>Não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Sim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Sim</v>
      </c>
      <c r="F3075" s="8" t="str">
        <f>VLOOKUP(A3075,Planilha1!A:Y,21,FALSE)</f>
        <v>Sim</v>
      </c>
      <c r="G3075" s="8" t="str">
        <f>VLOOKUP(A3075,Planilha1!A:Y,22,FALSE)</f>
        <v>Sim</v>
      </c>
      <c r="H3075" s="8" t="str">
        <f>VLOOKUP(A3075,Planilha1!A:Y,23,FALSE)</f>
        <v>Sim</v>
      </c>
      <c r="I3075" s="8" t="str">
        <f>VLOOKUP(A3075,Planilha1!A:Y,24,FALSE)</f>
        <v>Sim</v>
      </c>
      <c r="J3075" s="8" t="str">
        <f>VLOOKUP(A3075,Planilha1!A:Y,25,FALSE)</f>
        <v>Sim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Sim</v>
      </c>
      <c r="F3076" s="8" t="str">
        <f>VLOOKUP(A3076,Planilha1!A:Y,21,FALSE)</f>
        <v>Sim</v>
      </c>
      <c r="G3076" s="8" t="str">
        <f>VLOOKUP(A3076,Planilha1!A:Y,22,FALSE)</f>
        <v>Sim</v>
      </c>
      <c r="H3076" s="8" t="str">
        <f>VLOOKUP(A3076,Planilha1!A:Y,23,FALSE)</f>
        <v>Sim</v>
      </c>
      <c r="I3076" s="8" t="str">
        <f>VLOOKUP(A3076,Planilha1!A:Y,24,FALSE)</f>
        <v>Sim</v>
      </c>
      <c r="J3076" s="8" t="str">
        <f>VLOOKUP(A3076,Planilha1!A:Y,25,FALSE)</f>
        <v>Sim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Sim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Sim</v>
      </c>
      <c r="F3078" s="8" t="str">
        <f>VLOOKUP(A3078,Planilha1!A:Y,21,FALSE)</f>
        <v>Sim</v>
      </c>
      <c r="G3078" s="8" t="str">
        <f>VLOOKUP(A3078,Planilha1!A:Y,22,FALSE)</f>
        <v>Sim</v>
      </c>
      <c r="H3078" s="8" t="str">
        <f>VLOOKUP(A3078,Planilha1!A:Y,23,FALSE)</f>
        <v>Sim</v>
      </c>
      <c r="I3078" s="8" t="str">
        <f>VLOOKUP(A3078,Planilha1!A:Y,24,FALSE)</f>
        <v>Não</v>
      </c>
      <c r="J3078" s="8" t="str">
        <f>VLOOKUP(A3078,Planilha1!A:Y,25,FALSE)</f>
        <v>Sim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Sim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Sim</v>
      </c>
      <c r="J3080" s="8" t="str">
        <f>VLOOKUP(A3080,Planilha1!A:Y,25,FALSE)</f>
        <v>Sim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Sim</v>
      </c>
      <c r="F3081" s="8" t="str">
        <f>VLOOKUP(A3081,Planilha1!A:Y,21,FALSE)</f>
        <v>Sim</v>
      </c>
      <c r="G3081" s="8" t="str">
        <f>VLOOKUP(A3081,Planilha1!A:Y,22,FALSE)</f>
        <v>Sim</v>
      </c>
      <c r="H3081" s="8" t="str">
        <f>VLOOKUP(A3081,Planilha1!A:Y,23,FALSE)</f>
        <v>Sim</v>
      </c>
      <c r="I3081" s="8" t="str">
        <f>VLOOKUP(A3081,Planilha1!A:Y,24,FALSE)</f>
        <v>Sim</v>
      </c>
      <c r="J3081" s="8" t="str">
        <f>VLOOKUP(A3081,Planilha1!A:Y,25,FALSE)</f>
        <v>Sim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Sim</v>
      </c>
      <c r="H3082" s="8" t="str">
        <f>VLOOKUP(A3082,Planilha1!A:Y,23,FALSE)</f>
        <v>Sim</v>
      </c>
      <c r="I3082" s="8" t="str">
        <f>VLOOKUP(A3082,Planilha1!A:Y,24,FALSE)</f>
        <v>Sim</v>
      </c>
      <c r="J3082" s="8" t="str">
        <f>VLOOKUP(A3082,Planilha1!A:Y,25,FALSE)</f>
        <v>Sim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Não</v>
      </c>
      <c r="F3083" s="8" t="str">
        <f>VLOOKUP(A3083,Planilha1!A:Y,21,FALSE)</f>
        <v>Sim</v>
      </c>
      <c r="G3083" s="8" t="str">
        <f>VLOOKUP(A3083,Planilha1!A:Y,22,FALSE)</f>
        <v>Sim</v>
      </c>
      <c r="H3083" s="8" t="str">
        <f>VLOOKUP(A3083,Planilha1!A:Y,23,FALSE)</f>
        <v>Sim</v>
      </c>
      <c r="I3083" s="8" t="str">
        <f>VLOOKUP(A3083,Planilha1!A:Y,24,FALSE)</f>
        <v>Sim</v>
      </c>
      <c r="J3083" s="8" t="str">
        <f>VLOOKUP(A3083,Planilha1!A:Y,25,FALSE)</f>
        <v>Sim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Sim</v>
      </c>
      <c r="J3084" s="8" t="str">
        <f>VLOOKUP(A3084,Planilha1!A:Y,25,FALSE)</f>
        <v>Sim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Sim</v>
      </c>
      <c r="F3085" s="8" t="str">
        <f>VLOOKUP(A3085,Planilha1!A:Y,21,FALSE)</f>
        <v>Sim</v>
      </c>
      <c r="G3085" s="8" t="str">
        <f>VLOOKUP(A3085,Planilha1!A:Y,22,FALSE)</f>
        <v>Não</v>
      </c>
      <c r="H3085" s="8" t="str">
        <f>VLOOKUP(A3085,Planilha1!A:Y,23,FALSE)</f>
        <v>Sim</v>
      </c>
      <c r="I3085" s="8" t="str">
        <f>VLOOKUP(A3085,Planilha1!A:Y,24,FALSE)</f>
        <v>Sim</v>
      </c>
      <c r="J3085" s="8" t="str">
        <f>VLOOKUP(A3085,Planilha1!A:Y,25,FALSE)</f>
        <v>Sim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Não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Sim</v>
      </c>
      <c r="J3089" s="8" t="str">
        <f>VLOOKUP(A3089,Planilha1!A:Y,25,FALSE)</f>
        <v>Sim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Sim</v>
      </c>
      <c r="J3090" s="8" t="str">
        <f>VLOOKUP(A3090,Planilha1!A:Y,25,FALSE)</f>
        <v>Sim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Sim</v>
      </c>
      <c r="H3092" s="8" t="str">
        <f>VLOOKUP(A3092,Planilha1!A:Y,23,FALSE)</f>
        <v>Sim</v>
      </c>
      <c r="I3092" s="8" t="str">
        <f>VLOOKUP(A3092,Planilha1!A:Y,24,FALSE)</f>
        <v>Sim</v>
      </c>
      <c r="J3092" s="8" t="str">
        <f>VLOOKUP(A3092,Planilha1!A:Y,25,FALSE)</f>
        <v>Sim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Sim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Sim</v>
      </c>
      <c r="J3094" s="8" t="str">
        <f>VLOOKUP(A3094,Planilha1!A:Y,25,FALSE)</f>
        <v>Sim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Não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Sim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Sim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Sim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Sim</v>
      </c>
      <c r="J3099" s="8" t="str">
        <f>VLOOKUP(A3099,Planilha1!A:Y,25,FALSE)</f>
        <v>Sim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Sim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Sim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Sim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Sim</v>
      </c>
      <c r="J3103" s="8" t="str">
        <f>VLOOKUP(A3103,Planilha1!A:Y,25,FALSE)</f>
        <v>Sim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Sim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Sim</v>
      </c>
      <c r="J3105" s="8" t="str">
        <f>VLOOKUP(A3105,Planilha1!A:Y,25,FALSE)</f>
        <v>Sim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Sim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Sim</v>
      </c>
      <c r="J3107" s="8" t="str">
        <f>VLOOKUP(A3107,Planilha1!A:Y,25,FALSE)</f>
        <v>Sim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Sim</v>
      </c>
      <c r="J3109" s="8" t="str">
        <f>VLOOKUP(A3109,Planilha1!A:Y,25,FALSE)</f>
        <v>Sim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Sim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Não</v>
      </c>
      <c r="J3111" s="8" t="str">
        <f>VLOOKUP(A3111,Planilha1!A:Y,25,FALSE)</f>
        <v>Sim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Sim</v>
      </c>
      <c r="F3112" s="8" t="str">
        <f>VLOOKUP(A3112,Planilha1!A:Y,21,FALSE)</f>
        <v>Sim</v>
      </c>
      <c r="G3112" s="8" t="str">
        <f>VLOOKUP(A3112,Planilha1!A:Y,22,FALSE)</f>
        <v>Sim</v>
      </c>
      <c r="H3112" s="8" t="str">
        <f>VLOOKUP(A3112,Planilha1!A:Y,23,FALSE)</f>
        <v>Sim</v>
      </c>
      <c r="I3112" s="8" t="str">
        <f>VLOOKUP(A3112,Planilha1!A:Y,24,FALSE)</f>
        <v>Sim</v>
      </c>
      <c r="J3112" s="8" t="str">
        <f>VLOOKUP(A3112,Planilha1!A:Y,25,FALSE)</f>
        <v>Sim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Sim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Sim</v>
      </c>
      <c r="J3114" s="8" t="str">
        <f>VLOOKUP(A3114,Planilha1!A:Y,25,FALSE)</f>
        <v>Sim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Sim</v>
      </c>
      <c r="J3115" s="8" t="str">
        <f>VLOOKUP(A3115,Planilha1!A:Y,25,FALSE)</f>
        <v>Sim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Sim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Sim</v>
      </c>
      <c r="J3117" s="8" t="str">
        <f>VLOOKUP(A3117,Planilha1!A:Y,25,FALSE)</f>
        <v>Sim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Não</v>
      </c>
      <c r="J3118" s="8" t="str">
        <f>VLOOKUP(A3118,Planilha1!A:Y,25,FALSE)</f>
        <v>Sim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Sim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Sim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Sim</v>
      </c>
      <c r="J3123" s="8" t="str">
        <f>VLOOKUP(A3123,Planilha1!A:Y,25,FALSE)</f>
        <v>Sim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Sim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Sim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Sim</v>
      </c>
      <c r="J3125" s="8" t="str">
        <f>VLOOKUP(A3125,Planilha1!A:Y,25,FALSE)</f>
        <v>Sim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Sim</v>
      </c>
      <c r="J3126" s="8" t="str">
        <f>VLOOKUP(A3126,Planilha1!A:Y,25,FALSE)</f>
        <v>Sim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Sim</v>
      </c>
      <c r="F3127" s="8" t="str">
        <f>VLOOKUP(A3127,Planilha1!A:Y,21,FALSE)</f>
        <v>Sim</v>
      </c>
      <c r="G3127" s="8" t="str">
        <f>VLOOKUP(A3127,Planilha1!A:Y,22,FALSE)</f>
        <v>Sim</v>
      </c>
      <c r="H3127" s="8" t="str">
        <f>VLOOKUP(A3127,Planilha1!A:Y,23,FALSE)</f>
        <v>Sim</v>
      </c>
      <c r="I3127" s="8" t="str">
        <f>VLOOKUP(A3127,Planilha1!A:Y,24,FALSE)</f>
        <v>Sim</v>
      </c>
      <c r="J3127" s="8" t="str">
        <f>VLOOKUP(A3127,Planilha1!A:Y,25,FALSE)</f>
        <v>Sim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Sim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Não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Sim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Sim</v>
      </c>
      <c r="F3132" s="8" t="str">
        <f>VLOOKUP(A3132,Planilha1!A:Y,21,FALSE)</f>
        <v>Sim</v>
      </c>
      <c r="G3132" s="8" t="str">
        <f>VLOOKUP(A3132,Planilha1!A:Y,22,FALSE)</f>
        <v>Sim</v>
      </c>
      <c r="H3132" s="8" t="str">
        <f>VLOOKUP(A3132,Planilha1!A:Y,23,FALSE)</f>
        <v>Sim</v>
      </c>
      <c r="I3132" s="8" t="str">
        <f>VLOOKUP(A3132,Planilha1!A:Y,24,FALSE)</f>
        <v>Sim</v>
      </c>
      <c r="J3132" s="8" t="str">
        <f>VLOOKUP(A3132,Planilha1!A:Y,25,FALSE)</f>
        <v>Sim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Sim</v>
      </c>
      <c r="F3133" s="8" t="str">
        <f>VLOOKUP(A3133,Planilha1!A:Y,21,FALSE)</f>
        <v>Sim</v>
      </c>
      <c r="G3133" s="8" t="str">
        <f>VLOOKUP(A3133,Planilha1!A:Y,22,FALSE)</f>
        <v>Sim</v>
      </c>
      <c r="H3133" s="8" t="str">
        <f>VLOOKUP(A3133,Planilha1!A:Y,23,FALSE)</f>
        <v>Sim</v>
      </c>
      <c r="I3133" s="8" t="str">
        <f>VLOOKUP(A3133,Planilha1!A:Y,24,FALSE)</f>
        <v>Sim</v>
      </c>
      <c r="J3133" s="8" t="str">
        <f>VLOOKUP(A3133,Planilha1!A:Y,25,FALSE)</f>
        <v>Sim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Sim</v>
      </c>
      <c r="J3134" s="8" t="str">
        <f>VLOOKUP(A3134,Planilha1!A:Y,25,FALSE)</f>
        <v>Sim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Sim</v>
      </c>
      <c r="J3135" s="8" t="str">
        <f>VLOOKUP(A3135,Planilha1!A:Y,25,FALSE)</f>
        <v>Sim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Sim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Sim</v>
      </c>
      <c r="H3140" s="8" t="str">
        <f>VLOOKUP(A3140,Planilha1!A:Y,23,FALSE)</f>
        <v>Não</v>
      </c>
      <c r="I3140" s="8" t="str">
        <f>VLOOKUP(A3140,Planilha1!A:Y,24,FALSE)</f>
        <v>Sim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Não</v>
      </c>
      <c r="F3141" s="8" t="str">
        <f>VLOOKUP(A3141,Planilha1!A:Y,21,FALSE)</f>
        <v>Sim</v>
      </c>
      <c r="G3141" s="8" t="str">
        <f>VLOOKUP(A3141,Planilha1!A:Y,22,FALSE)</f>
        <v>Sim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Sim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Sim</v>
      </c>
      <c r="J3142" s="8" t="str">
        <f>VLOOKUP(A3142,Planilha1!A:Y,25,FALSE)</f>
        <v>Sim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Sim</v>
      </c>
      <c r="J3143" s="8" t="str">
        <f>VLOOKUP(A3143,Planilha1!A:Y,25,FALSE)</f>
        <v>Sim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Sim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Sim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Sim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Não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Sim</v>
      </c>
      <c r="J3147" s="8" t="str">
        <f>VLOOKUP(A3147,Planilha1!A:Y,25,FALSE)</f>
        <v>Sim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Sim</v>
      </c>
      <c r="J3148" s="8" t="str">
        <f>VLOOKUP(A3148,Planilha1!A:Y,25,FALSE)</f>
        <v>Sim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Sim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Sim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Não</v>
      </c>
      <c r="H3150" s="8" t="str">
        <f>VLOOKUP(A3150,Planilha1!A:Y,23,FALSE)</f>
        <v>Sim</v>
      </c>
      <c r="I3150" s="8" t="str">
        <f>VLOOKUP(A3150,Planilha1!A:Y,24,FALSE)</f>
        <v>Sim</v>
      </c>
      <c r="J3150" s="8" t="str">
        <f>VLOOKUP(A3150,Planilha1!A:Y,25,FALSE)</f>
        <v>Sim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Sim</v>
      </c>
      <c r="J3151" s="8" t="str">
        <f>VLOOKUP(A3151,Planilha1!A:Y,25,FALSE)</f>
        <v>Sim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Sim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Sim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Sim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Sim</v>
      </c>
      <c r="J3154" s="8" t="str">
        <f>VLOOKUP(A3154,Planilha1!A:Y,25,FALSE)</f>
        <v>Sim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Sim</v>
      </c>
      <c r="F3155" s="8" t="str">
        <f>VLOOKUP(A3155,Planilha1!A:Y,21,FALSE)</f>
        <v>Sim</v>
      </c>
      <c r="G3155" s="8" t="str">
        <f>VLOOKUP(A3155,Planilha1!A:Y,22,FALSE)</f>
        <v>Não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Sim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Sim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Sim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Sim</v>
      </c>
      <c r="J3157" s="8" t="str">
        <f>VLOOKUP(A3157,Planilha1!A:Y,25,FALSE)</f>
        <v>Sim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Sim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Sim</v>
      </c>
      <c r="J3159" s="8" t="str">
        <f>VLOOKUP(A3159,Planilha1!A:Y,25,FALSE)</f>
        <v>Sim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Sim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Sim</v>
      </c>
      <c r="F3161" s="8" t="str">
        <f>VLOOKUP(A3161,Planilha1!A:Y,21,FALSE)</f>
        <v>Sim</v>
      </c>
      <c r="G3161" s="8" t="str">
        <f>VLOOKUP(A3161,Planilha1!A:Y,22,FALSE)</f>
        <v>Sim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Sim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Sim</v>
      </c>
      <c r="J3162" s="8" t="str">
        <f>VLOOKUP(A3162,Planilha1!A:Y,25,FALSE)</f>
        <v>Sim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Sim</v>
      </c>
      <c r="J3163" s="8" t="str">
        <f>VLOOKUP(A3163,Planilha1!A:Y,25,FALSE)</f>
        <v>Sim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Não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Sim</v>
      </c>
      <c r="I3164" s="8" t="str">
        <f>VLOOKUP(A3164,Planilha1!A:Y,24,FALSE)</f>
        <v>Sim</v>
      </c>
      <c r="J3164" s="8" t="str">
        <f>VLOOKUP(A3164,Planilha1!A:Y,25,FALSE)</f>
        <v>Sim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Não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Sim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Sim</v>
      </c>
      <c r="J3166" s="8" t="str">
        <f>VLOOKUP(A3166,Planilha1!A:Y,25,FALSE)</f>
        <v>Sim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Sim</v>
      </c>
      <c r="J3168" s="8" t="str">
        <f>VLOOKUP(A3168,Planilha1!A:Y,25,FALSE)</f>
        <v>Sim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Sim</v>
      </c>
      <c r="J3169" s="8" t="str">
        <f>VLOOKUP(A3169,Planilha1!A:Y,25,FALSE)</f>
        <v>Sim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Sim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Sim</v>
      </c>
      <c r="F3171" s="8" t="str">
        <f>VLOOKUP(A3171,Planilha1!A:Y,21,FALSE)</f>
        <v>Sim</v>
      </c>
      <c r="G3171" s="8" t="str">
        <f>VLOOKUP(A3171,Planilha1!A:Y,22,FALSE)</f>
        <v>Não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Sim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Não</v>
      </c>
      <c r="F3172" s="8" t="str">
        <f>VLOOKUP(A3172,Planilha1!A:Y,21,FALSE)</f>
        <v>Sim</v>
      </c>
      <c r="G3172" s="8" t="str">
        <f>VLOOKUP(A3172,Planilha1!A:Y,22,FALSE)</f>
        <v>Não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Sim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Sim</v>
      </c>
      <c r="J3173" s="8" t="str">
        <f>VLOOKUP(A3173,Planilha1!A:Y,25,FALSE)</f>
        <v>Sim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Sim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Não</v>
      </c>
      <c r="H3175" s="8" t="str">
        <f>VLOOKUP(A3175,Planilha1!A:Y,23,FALSE)</f>
        <v>Sim</v>
      </c>
      <c r="I3175" s="8" t="str">
        <f>VLOOKUP(A3175,Planilha1!A:Y,24,FALSE)</f>
        <v>Não</v>
      </c>
      <c r="J3175" s="8" t="str">
        <f>VLOOKUP(A3175,Planilha1!A:Y,25,FALSE)</f>
        <v>Sim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Sim</v>
      </c>
      <c r="J3176" s="8" t="str">
        <f>VLOOKUP(A3176,Planilha1!A:Y,25,FALSE)</f>
        <v>Sim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Sim</v>
      </c>
      <c r="J3177" s="8" t="str">
        <f>VLOOKUP(A3177,Planilha1!A:Y,25,FALSE)</f>
        <v>Sim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Não</v>
      </c>
      <c r="H3178" s="8" t="str">
        <f>VLOOKUP(A3178,Planilha1!A:Y,23,FALSE)</f>
        <v>Sim</v>
      </c>
      <c r="I3178" s="8" t="str">
        <f>VLOOKUP(A3178,Planilha1!A:Y,24,FALSE)</f>
        <v>Sim</v>
      </c>
      <c r="J3178" s="8" t="str">
        <f>VLOOKUP(A3178,Planilha1!A:Y,25,FALSE)</f>
        <v>Sim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Sim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Sim</v>
      </c>
      <c r="J3180" s="8" t="str">
        <f>VLOOKUP(A3180,Planilha1!A:Y,25,FALSE)</f>
        <v>Sim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Sim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Sim</v>
      </c>
      <c r="F3182" s="8" t="str">
        <f>VLOOKUP(A3182,Planilha1!A:Y,21,FALSE)</f>
        <v>Sim</v>
      </c>
      <c r="G3182" s="8" t="str">
        <f>VLOOKUP(A3182,Planilha1!A:Y,22,FALSE)</f>
        <v>Sim</v>
      </c>
      <c r="H3182" s="8" t="str">
        <f>VLOOKUP(A3182,Planilha1!A:Y,23,FALSE)</f>
        <v>Sim</v>
      </c>
      <c r="I3182" s="8" t="str">
        <f>VLOOKUP(A3182,Planilha1!A:Y,24,FALSE)</f>
        <v>Sim</v>
      </c>
      <c r="J3182" s="8" t="str">
        <f>VLOOKUP(A3182,Planilha1!A:Y,25,FALSE)</f>
        <v>Sim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Sim</v>
      </c>
      <c r="J3183" s="8" t="str">
        <f>VLOOKUP(A3183,Planilha1!A:Y,25,FALSE)</f>
        <v>Sim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Sim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Sim</v>
      </c>
      <c r="H3185" s="8" t="str">
        <f>VLOOKUP(A3185,Planilha1!A:Y,23,FALSE)</f>
        <v>Sim</v>
      </c>
      <c r="I3185" s="8" t="str">
        <f>VLOOKUP(A3185,Planilha1!A:Y,24,FALSE)</f>
        <v>Sim</v>
      </c>
      <c r="J3185" s="8" t="str">
        <f>VLOOKUP(A3185,Planilha1!A:Y,25,FALSE)</f>
        <v>Sim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Sim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Não</v>
      </c>
      <c r="H3187" s="8" t="str">
        <f>VLOOKUP(A3187,Planilha1!A:Y,23,FALSE)</f>
        <v>Sim</v>
      </c>
      <c r="I3187" s="8" t="str">
        <f>VLOOKUP(A3187,Planilha1!A:Y,24,FALSE)</f>
        <v>Sim</v>
      </c>
      <c r="J3187" s="8" t="str">
        <f>VLOOKUP(A3187,Planilha1!A:Y,25,FALSE)</f>
        <v>Sim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Sim</v>
      </c>
      <c r="J3188" s="8" t="str">
        <f>VLOOKUP(A3188,Planilha1!A:Y,25,FALSE)</f>
        <v>Sim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Sim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Sim</v>
      </c>
      <c r="J3190" s="8" t="str">
        <f>VLOOKUP(A3190,Planilha1!A:Y,25,FALSE)</f>
        <v>Sim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Sim</v>
      </c>
      <c r="J3191" s="8" t="str">
        <f>VLOOKUP(A3191,Planilha1!A:Y,25,FALSE)</f>
        <v>Sim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Sim</v>
      </c>
      <c r="F3192" s="8" t="str">
        <f>VLOOKUP(A3192,Planilha1!A:Y,21,FALSE)</f>
        <v>Sim</v>
      </c>
      <c r="G3192" s="8" t="str">
        <f>VLOOKUP(A3192,Planilha1!A:Y,22,FALSE)</f>
        <v>Não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Sim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Sim</v>
      </c>
      <c r="F3193" s="8" t="str">
        <f>VLOOKUP(A3193,Planilha1!A:Y,21,FALSE)</f>
        <v>Sim</v>
      </c>
      <c r="G3193" s="8" t="str">
        <f>VLOOKUP(A3193,Planilha1!A:Y,22,FALSE)</f>
        <v>Sim</v>
      </c>
      <c r="H3193" s="8" t="str">
        <f>VLOOKUP(A3193,Planilha1!A:Y,23,FALSE)</f>
        <v>Sim</v>
      </c>
      <c r="I3193" s="8" t="str">
        <f>VLOOKUP(A3193,Planilha1!A:Y,24,FALSE)</f>
        <v>Sim</v>
      </c>
      <c r="J3193" s="8" t="str">
        <f>VLOOKUP(A3193,Planilha1!A:Y,25,FALSE)</f>
        <v>Sim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Sim</v>
      </c>
      <c r="J3194" s="8" t="str">
        <f>VLOOKUP(A3194,Planilha1!A:Y,25,FALSE)</f>
        <v>Sim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Sim</v>
      </c>
      <c r="J3195" s="8" t="str">
        <f>VLOOKUP(A3195,Planilha1!A:Y,25,FALSE)</f>
        <v>Sim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Não</v>
      </c>
      <c r="F3196" s="8" t="str">
        <f>VLOOKUP(A3196,Planilha1!A:Y,21,FALSE)</f>
        <v>Sim</v>
      </c>
      <c r="G3196" s="8" t="str">
        <f>VLOOKUP(A3196,Planilha1!A:Y,22,FALSE)</f>
        <v>Não</v>
      </c>
      <c r="H3196" s="8" t="str">
        <f>VLOOKUP(A3196,Planilha1!A:Y,23,FALSE)</f>
        <v>Sim</v>
      </c>
      <c r="I3196" s="8" t="str">
        <f>VLOOKUP(A3196,Planilha1!A:Y,24,FALSE)</f>
        <v>Sim</v>
      </c>
      <c r="J3196" s="8" t="str">
        <f>VLOOKUP(A3196,Planilha1!A:Y,25,FALSE)</f>
        <v>Sim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Sim</v>
      </c>
      <c r="F3197" s="8" t="str">
        <f>VLOOKUP(A3197,Planilha1!A:Y,21,FALSE)</f>
        <v>Sim</v>
      </c>
      <c r="G3197" s="8" t="str">
        <f>VLOOKUP(A3197,Planilha1!A:Y,22,FALSE)</f>
        <v>Sim</v>
      </c>
      <c r="H3197" s="8" t="str">
        <f>VLOOKUP(A3197,Planilha1!A:Y,23,FALSE)</f>
        <v>Sim</v>
      </c>
      <c r="I3197" s="8" t="str">
        <f>VLOOKUP(A3197,Planilha1!A:Y,24,FALSE)</f>
        <v>Sim</v>
      </c>
      <c r="J3197" s="8" t="str">
        <f>VLOOKUP(A3197,Planilha1!A:Y,25,FALSE)</f>
        <v>Sim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Sim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Sim</v>
      </c>
      <c r="J3199" s="8" t="str">
        <f>VLOOKUP(A3199,Planilha1!A:Y,25,FALSE)</f>
        <v>Sim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Sim</v>
      </c>
      <c r="J3200" s="8" t="str">
        <f>VLOOKUP(A3200,Planilha1!A:Y,25,FALSE)</f>
        <v>Sim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Sim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Sim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Sim</v>
      </c>
      <c r="J3203" s="8" t="str">
        <f>VLOOKUP(A3203,Planilha1!A:Y,25,FALSE)</f>
        <v>Sim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Não</v>
      </c>
      <c r="F3204" s="8" t="str">
        <f>VLOOKUP(A3204,Planilha1!A:Y,21,FALSE)</f>
        <v>Sim</v>
      </c>
      <c r="G3204" s="8" t="str">
        <f>VLOOKUP(A3204,Planilha1!A:Y,22,FALSE)</f>
        <v>Não</v>
      </c>
      <c r="H3204" s="8" t="str">
        <f>VLOOKUP(A3204,Planilha1!A:Y,23,FALSE)</f>
        <v>Sim</v>
      </c>
      <c r="I3204" s="8" t="str">
        <f>VLOOKUP(A3204,Planilha1!A:Y,24,FALSE)</f>
        <v>Não</v>
      </c>
      <c r="J3204" s="8" t="str">
        <f>VLOOKUP(A3204,Planilha1!A:Y,25,FALSE)</f>
        <v>Sim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Sim</v>
      </c>
      <c r="J3205" s="8" t="str">
        <f>VLOOKUP(A3205,Planilha1!A:Y,25,FALSE)</f>
        <v>Sim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Sim</v>
      </c>
      <c r="J3206" s="8" t="str">
        <f>VLOOKUP(A3206,Planilha1!A:Y,25,FALSE)</f>
        <v>Sim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Não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Sim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Sim</v>
      </c>
      <c r="F3208" s="8" t="str">
        <f>VLOOKUP(A3208,Planilha1!A:Y,21,FALSE)</f>
        <v>Sim</v>
      </c>
      <c r="G3208" s="8" t="str">
        <f>VLOOKUP(A3208,Planilha1!A:Y,22,FALSE)</f>
        <v>Não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Sim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Sim</v>
      </c>
      <c r="F3209" s="8" t="str">
        <f>VLOOKUP(A3209,Planilha1!A:Y,21,FALSE)</f>
        <v>Sim</v>
      </c>
      <c r="G3209" s="8" t="str">
        <f>VLOOKUP(A3209,Planilha1!A:Y,22,FALSE)</f>
        <v>Não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Sim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Sim</v>
      </c>
      <c r="J3210" s="8" t="str">
        <f>VLOOKUP(A3210,Planilha1!A:Y,25,FALSE)</f>
        <v>Sim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Sim</v>
      </c>
      <c r="J3211" s="8" t="str">
        <f>VLOOKUP(A3211,Planilha1!A:Y,25,FALSE)</f>
        <v>Sim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Sim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Sim</v>
      </c>
      <c r="J3213" s="8" t="str">
        <f>VLOOKUP(A3213,Planilha1!A:Y,25,FALSE)</f>
        <v>Sim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Sim</v>
      </c>
      <c r="J3214" s="8" t="str">
        <f>VLOOKUP(A3214,Planilha1!A:Y,25,FALSE)</f>
        <v>Sim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Sim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Sim</v>
      </c>
      <c r="H3216" s="8" t="str">
        <f>VLOOKUP(A3216,Planilha1!A:Y,23,FALSE)</f>
        <v>Sim</v>
      </c>
      <c r="I3216" s="8" t="str">
        <f>VLOOKUP(A3216,Planilha1!A:Y,24,FALSE)</f>
        <v>Sim</v>
      </c>
      <c r="J3216" s="8" t="str">
        <f>VLOOKUP(A3216,Planilha1!A:Y,25,FALSE)</f>
        <v>Sim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Sim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Sim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Sim</v>
      </c>
      <c r="J3218" s="8" t="str">
        <f>VLOOKUP(A3218,Planilha1!A:Y,25,FALSE)</f>
        <v>Sim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Sim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Sim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Sim</v>
      </c>
      <c r="H3220" s="8" t="str">
        <f>VLOOKUP(A3220,Planilha1!A:Y,23,FALSE)</f>
        <v>Sim</v>
      </c>
      <c r="I3220" s="8" t="str">
        <f>VLOOKUP(A3220,Planilha1!A:Y,24,FALSE)</f>
        <v>Sim</v>
      </c>
      <c r="J3220" s="8" t="str">
        <f>VLOOKUP(A3220,Planilha1!A:Y,25,FALSE)</f>
        <v>Sim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Sim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Sim</v>
      </c>
      <c r="F3222" s="8" t="str">
        <f>VLOOKUP(A3222,Planilha1!A:Y,21,FALSE)</f>
        <v>Sim</v>
      </c>
      <c r="G3222" s="8" t="str">
        <f>VLOOKUP(A3222,Planilha1!A:Y,22,FALSE)</f>
        <v>Sim</v>
      </c>
      <c r="H3222" s="8" t="str">
        <f>VLOOKUP(A3222,Planilha1!A:Y,23,FALSE)</f>
        <v>Sim</v>
      </c>
      <c r="I3222" s="8" t="str">
        <f>VLOOKUP(A3222,Planilha1!A:Y,24,FALSE)</f>
        <v>Não</v>
      </c>
      <c r="J3222" s="8" t="str">
        <f>VLOOKUP(A3222,Planilha1!A:Y,25,FALSE)</f>
        <v>Sim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Sim</v>
      </c>
      <c r="J3223" s="8" t="str">
        <f>VLOOKUP(A3223,Planilha1!A:Y,25,FALSE)</f>
        <v>Sim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Sim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Não</v>
      </c>
      <c r="F3225" s="8" t="str">
        <f>VLOOKUP(A3225,Planilha1!A:Y,21,FALSE)</f>
        <v>Sim</v>
      </c>
      <c r="G3225" s="8" t="str">
        <f>VLOOKUP(A3225,Planilha1!A:Y,22,FALSE)</f>
        <v>Não</v>
      </c>
      <c r="H3225" s="8" t="str">
        <f>VLOOKUP(A3225,Planilha1!A:Y,23,FALSE)</f>
        <v>Sim</v>
      </c>
      <c r="I3225" s="8" t="str">
        <f>VLOOKUP(A3225,Planilha1!A:Y,24,FALSE)</f>
        <v>Não</v>
      </c>
      <c r="J3225" s="8" t="str">
        <f>VLOOKUP(A3225,Planilha1!A:Y,25,FALSE)</f>
        <v>Sim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Sim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Sim</v>
      </c>
      <c r="J3227" s="8" t="str">
        <f>VLOOKUP(A3227,Planilha1!A:Y,25,FALSE)</f>
        <v>Sim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Não</v>
      </c>
      <c r="F3228" s="8" t="str">
        <f>VLOOKUP(A3228,Planilha1!A:Y,21,FALSE)</f>
        <v>Sim</v>
      </c>
      <c r="G3228" s="8" t="str">
        <f>VLOOKUP(A3228,Planilha1!A:Y,22,FALSE)</f>
        <v>Não</v>
      </c>
      <c r="H3228" s="8" t="str">
        <f>VLOOKUP(A3228,Planilha1!A:Y,23,FALSE)</f>
        <v>Sim</v>
      </c>
      <c r="I3228" s="8" t="str">
        <f>VLOOKUP(A3228,Planilha1!A:Y,24,FALSE)</f>
        <v>Sim</v>
      </c>
      <c r="J3228" s="8" t="str">
        <f>VLOOKUP(A3228,Planilha1!A:Y,25,FALSE)</f>
        <v>Sim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Não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Sim</v>
      </c>
      <c r="J3229" s="8" t="str">
        <f>VLOOKUP(A3229,Planilha1!A:Y,25,FALSE)</f>
        <v>Sim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Sim</v>
      </c>
      <c r="J3230" s="8" t="str">
        <f>VLOOKUP(A3230,Planilha1!A:Y,25,FALSE)</f>
        <v>Sim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Sim</v>
      </c>
      <c r="J3231" s="8" t="str">
        <f>VLOOKUP(A3231,Planilha1!A:Y,25,FALSE)</f>
        <v>Sim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Sim</v>
      </c>
      <c r="J3232" s="8" t="str">
        <f>VLOOKUP(A3232,Planilha1!A:Y,25,FALSE)</f>
        <v>Sim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Sim</v>
      </c>
      <c r="F3233" s="8" t="str">
        <f>VLOOKUP(A3233,Planilha1!A:Y,21,FALSE)</f>
        <v>Sim</v>
      </c>
      <c r="G3233" s="8" t="str">
        <f>VLOOKUP(A3233,Planilha1!A:Y,22,FALSE)</f>
        <v>Não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Sim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Sim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Sim</v>
      </c>
      <c r="J3235" s="8" t="str">
        <f>VLOOKUP(A3235,Planilha1!A:Y,25,FALSE)</f>
        <v>Sim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Sim</v>
      </c>
      <c r="H3236" s="8" t="str">
        <f>VLOOKUP(A3236,Planilha1!A:Y,23,FALSE)</f>
        <v>Sim</v>
      </c>
      <c r="I3236" s="8" t="str">
        <f>VLOOKUP(A3236,Planilha1!A:Y,24,FALSE)</f>
        <v>Sim</v>
      </c>
      <c r="J3236" s="8" t="str">
        <f>VLOOKUP(A3236,Planilha1!A:Y,25,FALSE)</f>
        <v>Sim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Sim</v>
      </c>
      <c r="F3237" s="8" t="str">
        <f>VLOOKUP(A3237,Planilha1!A:Y,21,FALSE)</f>
        <v>Sim</v>
      </c>
      <c r="G3237" s="8" t="str">
        <f>VLOOKUP(A3237,Planilha1!A:Y,22,FALSE)</f>
        <v>Não</v>
      </c>
      <c r="H3237" s="8" t="str">
        <f>VLOOKUP(A3237,Planilha1!A:Y,23,FALSE)</f>
        <v>Sim</v>
      </c>
      <c r="I3237" s="8" t="str">
        <f>VLOOKUP(A3237,Planilha1!A:Y,24,FALSE)</f>
        <v>Sim</v>
      </c>
      <c r="J3237" s="8" t="str">
        <f>VLOOKUP(A3237,Planilha1!A:Y,25,FALSE)</f>
        <v>Sim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Sim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Não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Sim</v>
      </c>
      <c r="J3239" s="8" t="str">
        <f>VLOOKUP(A3239,Planilha1!A:Y,25,FALSE)</f>
        <v>Sim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Não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Sim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Não</v>
      </c>
      <c r="H3241" s="8" t="str">
        <f>VLOOKUP(A3241,Planilha1!A:Y,23,FALSE)</f>
        <v>Sim</v>
      </c>
      <c r="I3241" s="8" t="str">
        <f>VLOOKUP(A3241,Planilha1!A:Y,24,FALSE)</f>
        <v>Sim</v>
      </c>
      <c r="J3241" s="8" t="str">
        <f>VLOOKUP(A3241,Planilha1!A:Y,25,FALSE)</f>
        <v>Sim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Não</v>
      </c>
      <c r="F3242" s="8" t="str">
        <f>VLOOKUP(A3242,Planilha1!A:Y,21,FALSE)</f>
        <v>Sim</v>
      </c>
      <c r="G3242" s="8" t="str">
        <f>VLOOKUP(A3242,Planilha1!A:Y,22,FALSE)</f>
        <v>Sim</v>
      </c>
      <c r="H3242" s="8" t="str">
        <f>VLOOKUP(A3242,Planilha1!A:Y,23,FALSE)</f>
        <v>Sim</v>
      </c>
      <c r="I3242" s="8" t="str">
        <f>VLOOKUP(A3242,Planilha1!A:Y,24,FALSE)</f>
        <v>Sim</v>
      </c>
      <c r="J3242" s="8" t="str">
        <f>VLOOKUP(A3242,Planilha1!A:Y,25,FALSE)</f>
        <v>Sim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Sim</v>
      </c>
      <c r="J3243" s="8" t="str">
        <f>VLOOKUP(A3243,Planilha1!A:Y,25,FALSE)</f>
        <v>Sim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Sim</v>
      </c>
      <c r="J3244" s="8" t="str">
        <f>VLOOKUP(A3244,Planilha1!A:Y,25,FALSE)</f>
        <v>Sim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Não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Sim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Sim</v>
      </c>
      <c r="J3246" s="8" t="str">
        <f>VLOOKUP(A3246,Planilha1!A:Y,25,FALSE)</f>
        <v>Sim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Sim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Sim</v>
      </c>
      <c r="J3248" s="8" t="str">
        <f>VLOOKUP(A3248,Planilha1!A:Y,25,FALSE)</f>
        <v>Sim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Sim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Não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Sim</v>
      </c>
      <c r="J3250" s="8" t="str">
        <f>VLOOKUP(A3250,Planilha1!A:Y,25,FALSE)</f>
        <v>Sim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Sim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Sim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Sim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Sim</v>
      </c>
      <c r="J3253" s="8" t="str">
        <f>VLOOKUP(A3253,Planilha1!A:Y,25,FALSE)</f>
        <v>Sim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Sim</v>
      </c>
      <c r="J3254" s="8" t="str">
        <f>VLOOKUP(A3254,Planilha1!A:Y,25,FALSE)</f>
        <v>Sim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Sim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Não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Sim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Sim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Não</v>
      </c>
      <c r="J3258" s="8" t="str">
        <f>VLOOKUP(A3258,Planilha1!A:Y,25,FALSE)</f>
        <v>Sim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Sim</v>
      </c>
      <c r="F3259" s="8" t="str">
        <f>VLOOKUP(A3259,Planilha1!A:Y,21,FALSE)</f>
        <v>Sim</v>
      </c>
      <c r="G3259" s="8" t="str">
        <f>VLOOKUP(A3259,Planilha1!A:Y,22,FALSE)</f>
        <v>Sim</v>
      </c>
      <c r="H3259" s="8" t="str">
        <f>VLOOKUP(A3259,Planilha1!A:Y,23,FALSE)</f>
        <v>Sim</v>
      </c>
      <c r="I3259" s="8" t="str">
        <f>VLOOKUP(A3259,Planilha1!A:Y,24,FALSE)</f>
        <v>Sim</v>
      </c>
      <c r="J3259" s="8" t="str">
        <f>VLOOKUP(A3259,Planilha1!A:Y,25,FALSE)</f>
        <v>Sim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Sim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Sim</v>
      </c>
      <c r="J3260" s="8" t="str">
        <f>VLOOKUP(A3260,Planilha1!A:Y,25,FALSE)</f>
        <v>Sim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Sim</v>
      </c>
      <c r="J3261" s="8" t="str">
        <f>VLOOKUP(A3261,Planilha1!A:Y,25,FALSE)</f>
        <v>Sim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Sim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Não</v>
      </c>
      <c r="H3263" s="8" t="str">
        <f>VLOOKUP(A3263,Planilha1!A:Y,23,FALSE)</f>
        <v>Sim</v>
      </c>
      <c r="I3263" s="8" t="str">
        <f>VLOOKUP(A3263,Planilha1!A:Y,24,FALSE)</f>
        <v>Não</v>
      </c>
      <c r="J3263" s="8" t="str">
        <f>VLOOKUP(A3263,Planilha1!A:Y,25,FALSE)</f>
        <v>Sim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Sim</v>
      </c>
      <c r="H3264" s="8" t="str">
        <f>VLOOKUP(A3264,Planilha1!A:Y,23,FALSE)</f>
        <v>Sim</v>
      </c>
      <c r="I3264" s="8" t="str">
        <f>VLOOKUP(A3264,Planilha1!A:Y,24,FALSE)</f>
        <v>Sim</v>
      </c>
      <c r="J3264" s="8" t="str">
        <f>VLOOKUP(A3264,Planilha1!A:Y,25,FALSE)</f>
        <v>Sim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Não</v>
      </c>
      <c r="F3265" s="8" t="str">
        <f>VLOOKUP(A3265,Planilha1!A:Y,21,FALSE)</f>
        <v>Sim</v>
      </c>
      <c r="G3265" s="8" t="str">
        <f>VLOOKUP(A3265,Planilha1!A:Y,22,FALSE)</f>
        <v>Sim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Sim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Sim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Sim</v>
      </c>
      <c r="F3267" s="8" t="str">
        <f>VLOOKUP(A3267,Planilha1!A:Y,21,FALSE)</f>
        <v>Sim</v>
      </c>
      <c r="G3267" s="8" t="str">
        <f>VLOOKUP(A3267,Planilha1!A:Y,22,FALSE)</f>
        <v>Sim</v>
      </c>
      <c r="H3267" s="8" t="str">
        <f>VLOOKUP(A3267,Planilha1!A:Y,23,FALSE)</f>
        <v>Sim</v>
      </c>
      <c r="I3267" s="8" t="str">
        <f>VLOOKUP(A3267,Planilha1!A:Y,24,FALSE)</f>
        <v>Sim</v>
      </c>
      <c r="J3267" s="8" t="str">
        <f>VLOOKUP(A3267,Planilha1!A:Y,25,FALSE)</f>
        <v>Sim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Sim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Sim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Sim</v>
      </c>
      <c r="J3269" s="8" t="str">
        <f>VLOOKUP(A3269,Planilha1!A:Y,25,FALSE)</f>
        <v>Sim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Sim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Sim</v>
      </c>
      <c r="J3271" s="8" t="str">
        <f>VLOOKUP(A3271,Planilha1!A:Y,25,FALSE)</f>
        <v>Sim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Sim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Sim</v>
      </c>
      <c r="H3273" s="8" t="str">
        <f>VLOOKUP(A3273,Planilha1!A:Y,23,FALSE)</f>
        <v>Sim</v>
      </c>
      <c r="I3273" s="8" t="str">
        <f>VLOOKUP(A3273,Planilha1!A:Y,24,FALSE)</f>
        <v>Sim</v>
      </c>
      <c r="J3273" s="8" t="str">
        <f>VLOOKUP(A3273,Planilha1!A:Y,25,FALSE)</f>
        <v>Sim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Sim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Sim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Sim</v>
      </c>
      <c r="J3276" s="8" t="str">
        <f>VLOOKUP(A3276,Planilha1!A:Y,25,FALSE)</f>
        <v>Sim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Sim</v>
      </c>
      <c r="F3277" s="8" t="str">
        <f>VLOOKUP(A3277,Planilha1!A:Y,21,FALSE)</f>
        <v>Sim</v>
      </c>
      <c r="G3277" s="8" t="str">
        <f>VLOOKUP(A3277,Planilha1!A:Y,22,FALSE)</f>
        <v>Não</v>
      </c>
      <c r="H3277" s="8" t="str">
        <f>VLOOKUP(A3277,Planilha1!A:Y,23,FALSE)</f>
        <v>Sim</v>
      </c>
      <c r="I3277" s="8" t="str">
        <f>VLOOKUP(A3277,Planilha1!A:Y,24,FALSE)</f>
        <v>Não</v>
      </c>
      <c r="J3277" s="8" t="str">
        <f>VLOOKUP(A3277,Planilha1!A:Y,25,FALSE)</f>
        <v>Sim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Não</v>
      </c>
      <c r="F3278" s="8" t="str">
        <f>VLOOKUP(A3278,Planilha1!A:Y,21,FALSE)</f>
        <v>Sim</v>
      </c>
      <c r="G3278" s="8" t="str">
        <f>VLOOKUP(A3278,Planilha1!A:Y,22,FALSE)</f>
        <v>Não</v>
      </c>
      <c r="H3278" s="8" t="str">
        <f>VLOOKUP(A3278,Planilha1!A:Y,23,FALSE)</f>
        <v>Sim</v>
      </c>
      <c r="I3278" s="8" t="str">
        <f>VLOOKUP(A3278,Planilha1!A:Y,24,FALSE)</f>
        <v>Sim</v>
      </c>
      <c r="J3278" s="8" t="str">
        <f>VLOOKUP(A3278,Planilha1!A:Y,25,FALSE)</f>
        <v>Sim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Não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Sim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Sim</v>
      </c>
      <c r="J3280" s="8" t="str">
        <f>VLOOKUP(A3280,Planilha1!A:Y,25,FALSE)</f>
        <v>Sim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Sim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Sim</v>
      </c>
      <c r="J3281" s="8" t="str">
        <f>VLOOKUP(A3281,Planilha1!A:Y,25,FALSE)</f>
        <v>Sim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Sim</v>
      </c>
      <c r="F3282" s="8" t="str">
        <f>VLOOKUP(A3282,Planilha1!A:Y,21,FALSE)</f>
        <v>Sim</v>
      </c>
      <c r="G3282" s="8" t="str">
        <f>VLOOKUP(A3282,Planilha1!A:Y,22,FALSE)</f>
        <v>Não</v>
      </c>
      <c r="H3282" s="8" t="str">
        <f>VLOOKUP(A3282,Planilha1!A:Y,23,FALSE)</f>
        <v>Sim</v>
      </c>
      <c r="I3282" s="8" t="str">
        <f>VLOOKUP(A3282,Planilha1!A:Y,24,FALSE)</f>
        <v>Não</v>
      </c>
      <c r="J3282" s="8" t="str">
        <f>VLOOKUP(A3282,Planilha1!A:Y,25,FALSE)</f>
        <v>Sim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Sim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Sim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Sim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Sim</v>
      </c>
      <c r="H3285" s="8" t="str">
        <f>VLOOKUP(A3285,Planilha1!A:Y,23,FALSE)</f>
        <v>Sim</v>
      </c>
      <c r="I3285" s="8" t="str">
        <f>VLOOKUP(A3285,Planilha1!A:Y,24,FALSE)</f>
        <v>Sim</v>
      </c>
      <c r="J3285" s="8" t="str">
        <f>VLOOKUP(A3285,Planilha1!A:Y,25,FALSE)</f>
        <v>Sim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Sim</v>
      </c>
      <c r="J3286" s="8" t="str">
        <f>VLOOKUP(A3286,Planilha1!A:Y,25,FALSE)</f>
        <v>Sim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Sim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Sim</v>
      </c>
      <c r="F3288" s="8" t="str">
        <f>VLOOKUP(A3288,Planilha1!A:Y,21,FALSE)</f>
        <v>Sim</v>
      </c>
      <c r="G3288" s="8" t="str">
        <f>VLOOKUP(A3288,Planilha1!A:Y,22,FALSE)</f>
        <v>Sim</v>
      </c>
      <c r="H3288" s="8" t="str">
        <f>VLOOKUP(A3288,Planilha1!A:Y,23,FALSE)</f>
        <v>Sim</v>
      </c>
      <c r="I3288" s="8" t="str">
        <f>VLOOKUP(A3288,Planilha1!A:Y,24,FALSE)</f>
        <v>Sim</v>
      </c>
      <c r="J3288" s="8" t="str">
        <f>VLOOKUP(A3288,Planilha1!A:Y,25,FALSE)</f>
        <v>Sim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Sim</v>
      </c>
      <c r="J3289" s="8" t="str">
        <f>VLOOKUP(A3289,Planilha1!A:Y,25,FALSE)</f>
        <v>Sim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Sim</v>
      </c>
      <c r="J3290" s="8" t="str">
        <f>VLOOKUP(A3290,Planilha1!A:Y,25,FALSE)</f>
        <v>Sim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Sim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Sim</v>
      </c>
      <c r="F3292" s="8" t="str">
        <f>VLOOKUP(A3292,Planilha1!A:Y,21,FALSE)</f>
        <v>Sim</v>
      </c>
      <c r="G3292" s="8" t="str">
        <f>VLOOKUP(A3292,Planilha1!A:Y,22,FALSE)</f>
        <v>Não</v>
      </c>
      <c r="H3292" s="8" t="str">
        <f>VLOOKUP(A3292,Planilha1!A:Y,23,FALSE)</f>
        <v>Sim</v>
      </c>
      <c r="I3292" s="8" t="str">
        <f>VLOOKUP(A3292,Planilha1!A:Y,24,FALSE)</f>
        <v>Sim</v>
      </c>
      <c r="J3292" s="8" t="str">
        <f>VLOOKUP(A3292,Planilha1!A:Y,25,FALSE)</f>
        <v>Sim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Não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Sim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Sim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Sim</v>
      </c>
      <c r="F3295" s="8" t="str">
        <f>VLOOKUP(A3295,Planilha1!A:Y,21,FALSE)</f>
        <v>Sim</v>
      </c>
      <c r="G3295" s="8" t="str">
        <f>VLOOKUP(A3295,Planilha1!A:Y,22,FALSE)</f>
        <v>Sim</v>
      </c>
      <c r="H3295" s="8" t="str">
        <f>VLOOKUP(A3295,Planilha1!A:Y,23,FALSE)</f>
        <v>Sim</v>
      </c>
      <c r="I3295" s="8" t="str">
        <f>VLOOKUP(A3295,Planilha1!A:Y,24,FALSE)</f>
        <v>Sim</v>
      </c>
      <c r="J3295" s="8" t="str">
        <f>VLOOKUP(A3295,Planilha1!A:Y,25,FALSE)</f>
        <v>Sim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Sim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Sim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Sim</v>
      </c>
      <c r="J3298" s="8" t="str">
        <f>VLOOKUP(A3298,Planilha1!A:Y,25,FALSE)</f>
        <v>Sim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Sim</v>
      </c>
      <c r="J3299" s="8" t="str">
        <f>VLOOKUP(A3299,Planilha1!A:Y,25,FALSE)</f>
        <v>Sim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Não</v>
      </c>
      <c r="J3300" s="8" t="str">
        <f>VLOOKUP(A3300,Planilha1!A:Y,25,FALSE)</f>
        <v>Sim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Sim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Sim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Não</v>
      </c>
      <c r="F3303" s="8" t="str">
        <f>VLOOKUP(A3303,Planilha1!A:Y,21,FALSE)</f>
        <v>Sim</v>
      </c>
      <c r="G3303" s="8" t="str">
        <f>VLOOKUP(A3303,Planilha1!A:Y,22,FALSE)</f>
        <v>Sim</v>
      </c>
      <c r="H3303" s="8" t="str">
        <f>VLOOKUP(A3303,Planilha1!A:Y,23,FALSE)</f>
        <v>Sim</v>
      </c>
      <c r="I3303" s="8" t="str">
        <f>VLOOKUP(A3303,Planilha1!A:Y,24,FALSE)</f>
        <v>Não</v>
      </c>
      <c r="J3303" s="8" t="str">
        <f>VLOOKUP(A3303,Planilha1!A:Y,25,FALSE)</f>
        <v>Sim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Não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Sim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Sim</v>
      </c>
      <c r="J3305" s="8" t="str">
        <f>VLOOKUP(A3305,Planilha1!A:Y,25,FALSE)</f>
        <v>Sim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Sim</v>
      </c>
      <c r="J3306" s="8" t="str">
        <f>VLOOKUP(A3306,Planilha1!A:Y,25,FALSE)</f>
        <v>Sim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Sim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Não</v>
      </c>
      <c r="F3308" s="8" t="str">
        <f>VLOOKUP(A3308,Planilha1!A:Y,21,FALSE)</f>
        <v>Sim</v>
      </c>
      <c r="G3308" s="8" t="str">
        <f>VLOOKUP(A3308,Planilha1!A:Y,22,FALSE)</f>
        <v>Sim</v>
      </c>
      <c r="H3308" s="8" t="str">
        <f>VLOOKUP(A3308,Planilha1!A:Y,23,FALSE)</f>
        <v>Sim</v>
      </c>
      <c r="I3308" s="8" t="str">
        <f>VLOOKUP(A3308,Planilha1!A:Y,24,FALSE)</f>
        <v>Sim</v>
      </c>
      <c r="J3308" s="8" t="str">
        <f>VLOOKUP(A3308,Planilha1!A:Y,25,FALSE)</f>
        <v>Sim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Não</v>
      </c>
      <c r="F3309" s="8" t="str">
        <f>VLOOKUP(A3309,Planilha1!A:Y,21,FALSE)</f>
        <v>Sim</v>
      </c>
      <c r="G3309" s="8" t="str">
        <f>VLOOKUP(A3309,Planilha1!A:Y,22,FALSE)</f>
        <v>Sim</v>
      </c>
      <c r="H3309" s="8" t="str">
        <f>VLOOKUP(A3309,Planilha1!A:Y,23,FALSE)</f>
        <v>Sim</v>
      </c>
      <c r="I3309" s="8" t="str">
        <f>VLOOKUP(A3309,Planilha1!A:Y,24,FALSE)</f>
        <v>Sim</v>
      </c>
      <c r="J3309" s="8" t="str">
        <f>VLOOKUP(A3309,Planilha1!A:Y,25,FALSE)</f>
        <v>Sim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Sim</v>
      </c>
      <c r="J3310" s="8" t="str">
        <f>VLOOKUP(A3310,Planilha1!A:Y,25,FALSE)</f>
        <v>Sim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Sim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Não</v>
      </c>
      <c r="F3312" s="8" t="str">
        <f>VLOOKUP(A3312,Planilha1!A:Y,21,FALSE)</f>
        <v>Sim</v>
      </c>
      <c r="G3312" s="8" t="str">
        <f>VLOOKUP(A3312,Planilha1!A:Y,22,FALSE)</f>
        <v>Sim</v>
      </c>
      <c r="H3312" s="8" t="str">
        <f>VLOOKUP(A3312,Planilha1!A:Y,23,FALSE)</f>
        <v>Sim</v>
      </c>
      <c r="I3312" s="8" t="str">
        <f>VLOOKUP(A3312,Planilha1!A:Y,24,FALSE)</f>
        <v>Sim</v>
      </c>
      <c r="J3312" s="8" t="str">
        <f>VLOOKUP(A3312,Planilha1!A:Y,25,FALSE)</f>
        <v>Sim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Sim</v>
      </c>
      <c r="H3313" s="8" t="str">
        <f>VLOOKUP(A3313,Planilha1!A:Y,23,FALSE)</f>
        <v>Sim</v>
      </c>
      <c r="I3313" s="8" t="str">
        <f>VLOOKUP(A3313,Planilha1!A:Y,24,FALSE)</f>
        <v>Sim</v>
      </c>
      <c r="J3313" s="8" t="str">
        <f>VLOOKUP(A3313,Planilha1!A:Y,25,FALSE)</f>
        <v>Sim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Sim</v>
      </c>
      <c r="J3314" s="8" t="str">
        <f>VLOOKUP(A3314,Planilha1!A:Y,25,FALSE)</f>
        <v>Sim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Não</v>
      </c>
      <c r="J3315" s="8" t="str">
        <f>VLOOKUP(A3315,Planilha1!A:Y,25,FALSE)</f>
        <v>Sim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Não</v>
      </c>
      <c r="F3316" s="8" t="str">
        <f>VLOOKUP(A3316,Planilha1!A:Y,21,FALSE)</f>
        <v>Não</v>
      </c>
      <c r="G3316" s="8" t="str">
        <f>VLOOKUP(A3316,Planilha1!A:Y,22,FALSE)</f>
        <v>Sim</v>
      </c>
      <c r="H3316" s="8" t="str">
        <f>VLOOKUP(A3316,Planilha1!A:Y,23,FALSE)</f>
        <v>Sim</v>
      </c>
      <c r="I3316" s="8" t="str">
        <f>VLOOKUP(A3316,Planilha1!A:Y,24,FALSE)</f>
        <v>Sim</v>
      </c>
      <c r="J3316" s="8" t="str">
        <f>VLOOKUP(A3316,Planilha1!A:Y,25,FALSE)</f>
        <v>Sim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Sim</v>
      </c>
      <c r="J3317" s="8" t="str">
        <f>VLOOKUP(A3317,Planilha1!A:Y,25,FALSE)</f>
        <v>Sim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Não</v>
      </c>
      <c r="F3319" s="8" t="str">
        <f>VLOOKUP(A3319,Planilha1!A:Y,21,FALSE)</f>
        <v>Sim</v>
      </c>
      <c r="G3319" s="8" t="str">
        <f>VLOOKUP(A3319,Planilha1!A:Y,22,FALSE)</f>
        <v>Não</v>
      </c>
      <c r="H3319" s="8" t="str">
        <f>VLOOKUP(A3319,Planilha1!A:Y,23,FALSE)</f>
        <v>Sim</v>
      </c>
      <c r="I3319" s="8" t="str">
        <f>VLOOKUP(A3319,Planilha1!A:Y,24,FALSE)</f>
        <v>Não</v>
      </c>
      <c r="J3319" s="8" t="str">
        <f>VLOOKUP(A3319,Planilha1!A:Y,25,FALSE)</f>
        <v>Sim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Sim</v>
      </c>
      <c r="H3320" s="8" t="str">
        <f>VLOOKUP(A3320,Planilha1!A:Y,23,FALSE)</f>
        <v>Sim</v>
      </c>
      <c r="I3320" s="8" t="str">
        <f>VLOOKUP(A3320,Planilha1!A:Y,24,FALSE)</f>
        <v>Sim</v>
      </c>
      <c r="J3320" s="8" t="str">
        <f>VLOOKUP(A3320,Planilha1!A:Y,25,FALSE)</f>
        <v>Sim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Sim</v>
      </c>
      <c r="J3321" s="8" t="str">
        <f>VLOOKUP(A3321,Planilha1!A:Y,25,FALSE)</f>
        <v>Sim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Sim</v>
      </c>
      <c r="J3322" s="8" t="str">
        <f>VLOOKUP(A3322,Planilha1!A:Y,25,FALSE)</f>
        <v>Sim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Sim</v>
      </c>
      <c r="H3323" s="8" t="str">
        <f>VLOOKUP(A3323,Planilha1!A:Y,23,FALSE)</f>
        <v>Sim</v>
      </c>
      <c r="I3323" s="8" t="str">
        <f>VLOOKUP(A3323,Planilha1!A:Y,24,FALSE)</f>
        <v>Não</v>
      </c>
      <c r="J3323" s="8" t="str">
        <f>VLOOKUP(A3323,Planilha1!A:Y,25,FALSE)</f>
        <v>Sim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Sim</v>
      </c>
      <c r="J3324" s="8" t="str">
        <f>VLOOKUP(A3324,Planilha1!A:Y,25,FALSE)</f>
        <v>Sim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Não</v>
      </c>
      <c r="F3325" s="8" t="str">
        <f>VLOOKUP(A3325,Planilha1!A:Y,21,FALSE)</f>
        <v>Sim</v>
      </c>
      <c r="G3325" s="8" t="str">
        <f>VLOOKUP(A3325,Planilha1!A:Y,22,FALSE)</f>
        <v>Sim</v>
      </c>
      <c r="H3325" s="8" t="str">
        <f>VLOOKUP(A3325,Planilha1!A:Y,23,FALSE)</f>
        <v>Sim</v>
      </c>
      <c r="I3325" s="8" t="str">
        <f>VLOOKUP(A3325,Planilha1!A:Y,24,FALSE)</f>
        <v>Sim</v>
      </c>
      <c r="J3325" s="8" t="str">
        <f>VLOOKUP(A3325,Planilha1!A:Y,25,FALSE)</f>
        <v>Sim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Sim</v>
      </c>
      <c r="H3326" s="8" t="str">
        <f>VLOOKUP(A3326,Planilha1!A:Y,23,FALSE)</f>
        <v>Não</v>
      </c>
      <c r="I3326" s="8" t="str">
        <f>VLOOKUP(A3326,Planilha1!A:Y,24,FALSE)</f>
        <v>Sim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Sim</v>
      </c>
      <c r="J3327" s="8" t="str">
        <f>VLOOKUP(A3327,Planilha1!A:Y,25,FALSE)</f>
        <v>Sim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Sim</v>
      </c>
      <c r="J3328" s="8" t="str">
        <f>VLOOKUP(A3328,Planilha1!A:Y,25,FALSE)</f>
        <v>Sim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Sim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Sim</v>
      </c>
      <c r="J3329" s="8" t="str">
        <f>VLOOKUP(A3329,Planilha1!A:Y,25,FALSE)</f>
        <v>Sim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Sim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Sim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Não</v>
      </c>
      <c r="F3331" s="8" t="str">
        <f>VLOOKUP(A3331,Planilha1!A:Y,21,FALSE)</f>
        <v>Sim</v>
      </c>
      <c r="G3331" s="8" t="str">
        <f>VLOOKUP(A3331,Planilha1!A:Y,22,FALSE)</f>
        <v>Sim</v>
      </c>
      <c r="H3331" s="8" t="str">
        <f>VLOOKUP(A3331,Planilha1!A:Y,23,FALSE)</f>
        <v>Sim</v>
      </c>
      <c r="I3331" s="8" t="str">
        <f>VLOOKUP(A3331,Planilha1!A:Y,24,FALSE)</f>
        <v>Sim</v>
      </c>
      <c r="J3331" s="8" t="str">
        <f>VLOOKUP(A3331,Planilha1!A:Y,25,FALSE)</f>
        <v>Sim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Sim</v>
      </c>
      <c r="J3332" s="8" t="str">
        <f>VLOOKUP(A3332,Planilha1!A:Y,25,FALSE)</f>
        <v>Sim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Não</v>
      </c>
      <c r="F3333" s="8" t="str">
        <f>VLOOKUP(A3333,Planilha1!A:Y,21,FALSE)</f>
        <v>Sim</v>
      </c>
      <c r="G3333" s="8" t="str">
        <f>VLOOKUP(A3333,Planilha1!A:Y,22,FALSE)</f>
        <v>Não</v>
      </c>
      <c r="H3333" s="8" t="str">
        <f>VLOOKUP(A3333,Planilha1!A:Y,23,FALSE)</f>
        <v>Sim</v>
      </c>
      <c r="I3333" s="8" t="str">
        <f>VLOOKUP(A3333,Planilha1!A:Y,24,FALSE)</f>
        <v>Sim</v>
      </c>
      <c r="J3333" s="8" t="str">
        <f>VLOOKUP(A3333,Planilha1!A:Y,25,FALSE)</f>
        <v>Sim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Não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Sim</v>
      </c>
      <c r="I3334" s="8" t="str">
        <f>VLOOKUP(A3334,Planilha1!A:Y,24,FALSE)</f>
        <v>Sim</v>
      </c>
      <c r="J3334" s="8" t="str">
        <f>VLOOKUP(A3334,Planilha1!A:Y,25,FALSE)</f>
        <v>Sim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Sim</v>
      </c>
      <c r="J3335" s="8" t="str">
        <f>VLOOKUP(A3335,Planilha1!A:Y,25,FALSE)</f>
        <v>Sim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Sim</v>
      </c>
      <c r="J3336" s="8" t="str">
        <f>VLOOKUP(A3336,Planilha1!A:Y,25,FALSE)</f>
        <v>Sim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Sim</v>
      </c>
      <c r="J3338" s="8" t="str">
        <f>VLOOKUP(A3338,Planilha1!A:Y,25,FALSE)</f>
        <v>Sim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Sim</v>
      </c>
      <c r="J3339" s="8" t="str">
        <f>VLOOKUP(A3339,Planilha1!A:Y,25,FALSE)</f>
        <v>Sim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Sim</v>
      </c>
      <c r="J3340" s="8" t="str">
        <f>VLOOKUP(A3340,Planilha1!A:Y,25,FALSE)</f>
        <v>Sim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Sim</v>
      </c>
      <c r="J3341" s="8" t="str">
        <f>VLOOKUP(A3341,Planilha1!A:Y,25,FALSE)</f>
        <v>Sim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Sim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Sim</v>
      </c>
      <c r="J3344" s="8" t="str">
        <f>VLOOKUP(A3344,Planilha1!A:Y,25,FALSE)</f>
        <v>Sim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Sim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Sim</v>
      </c>
      <c r="J3346" s="8" t="str">
        <f>VLOOKUP(A3346,Planilha1!A:Y,25,FALSE)</f>
        <v>Sim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Não</v>
      </c>
      <c r="G3347" s="8" t="str">
        <f>VLOOKUP(A3347,Planilha1!A:Y,22,FALSE)</f>
        <v>Não</v>
      </c>
      <c r="H3347" s="8" t="str">
        <f>VLOOKUP(A3347,Planilha1!A:Y,23,FALSE)</f>
        <v>Não</v>
      </c>
      <c r="I3347" s="8" t="str">
        <f>VLOOKUP(A3347,Planilha1!A:Y,24,FALSE)</f>
        <v>Não</v>
      </c>
      <c r="J3347" s="8" t="str">
        <f>VLOOKUP(A3347,Planilha1!A:Y,25,FALSE)</f>
        <v>Não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Sim</v>
      </c>
      <c r="J3348" s="8" t="str">
        <f>VLOOKUP(A3348,Planilha1!A:Y,25,FALSE)</f>
        <v>Sim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Sim</v>
      </c>
      <c r="J3349" s="8" t="str">
        <f>VLOOKUP(A3349,Planilha1!A:Y,25,FALSE)</f>
        <v>Sim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Sim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Sim</v>
      </c>
      <c r="F3351" s="8" t="str">
        <f>VLOOKUP(A3351,Planilha1!A:Y,21,FALSE)</f>
        <v>Sim</v>
      </c>
      <c r="G3351" s="8" t="str">
        <f>VLOOKUP(A3351,Planilha1!A:Y,22,FALSE)</f>
        <v>Sim</v>
      </c>
      <c r="H3351" s="8" t="str">
        <f>VLOOKUP(A3351,Planilha1!A:Y,23,FALSE)</f>
        <v>Sim</v>
      </c>
      <c r="I3351" s="8" t="str">
        <f>VLOOKUP(A3351,Planilha1!A:Y,24,FALSE)</f>
        <v>Sim</v>
      </c>
      <c r="J3351" s="8" t="str">
        <f>VLOOKUP(A3351,Planilha1!A:Y,25,FALSE)</f>
        <v>Sim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Não</v>
      </c>
      <c r="F3352" s="8" t="str">
        <f>VLOOKUP(A3352,Planilha1!A:Y,21,FALSE)</f>
        <v>Sim</v>
      </c>
      <c r="G3352" s="8" t="str">
        <f>VLOOKUP(A3352,Planilha1!A:Y,22,FALSE)</f>
        <v>Não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Sim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Sim</v>
      </c>
      <c r="J3355" s="8" t="str">
        <f>VLOOKUP(A3355,Planilha1!A:Y,25,FALSE)</f>
        <v>Sim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Sim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Sim</v>
      </c>
      <c r="J3358" s="8" t="str">
        <f>VLOOKUP(A3358,Planilha1!A:Y,25,FALSE)</f>
        <v>Sim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Sim</v>
      </c>
      <c r="H3360" s="8" t="str">
        <f>VLOOKUP(A3360,Planilha1!A:Y,23,FALSE)</f>
        <v>Sim</v>
      </c>
      <c r="I3360" s="8" t="str">
        <f>VLOOKUP(A3360,Planilha1!A:Y,24,FALSE)</f>
        <v>Sim</v>
      </c>
      <c r="J3360" s="8" t="str">
        <f>VLOOKUP(A3360,Planilha1!A:Y,25,FALSE)</f>
        <v>Sim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Sim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Sim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Sim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Sim</v>
      </c>
      <c r="J3365" s="8" t="str">
        <f>VLOOKUP(A3365,Planilha1!A:Y,25,FALSE)</f>
        <v>Sim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Sim</v>
      </c>
      <c r="J3370" s="8" t="str">
        <f>VLOOKUP(A3370,Planilha1!A:Y,25,FALSE)</f>
        <v>Sim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Sim</v>
      </c>
      <c r="H3371" s="8" t="str">
        <f>VLOOKUP(A3371,Planilha1!A:Y,23,FALSE)</f>
        <v>Sim</v>
      </c>
      <c r="I3371" s="8" t="str">
        <f>VLOOKUP(A3371,Planilha1!A:Y,24,FALSE)</f>
        <v>Sim</v>
      </c>
      <c r="J3371" s="8" t="str">
        <f>VLOOKUP(A3371,Planilha1!A:Y,25,FALSE)</f>
        <v>Sim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Sim</v>
      </c>
      <c r="H3372" s="8" t="str">
        <f>VLOOKUP(A3372,Planilha1!A:Y,23,FALSE)</f>
        <v>Sim</v>
      </c>
      <c r="I3372" s="8" t="str">
        <f>VLOOKUP(A3372,Planilha1!A:Y,24,FALSE)</f>
        <v>Sim</v>
      </c>
      <c r="J3372" s="8" t="str">
        <f>VLOOKUP(A3372,Planilha1!A:Y,25,FALSE)</f>
        <v>Sim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Sim</v>
      </c>
      <c r="G3373" s="8" t="str">
        <f>VLOOKUP(A3373,Planilha1!A:Y,22,FALSE)</f>
        <v>Sim</v>
      </c>
      <c r="H3373" s="8" t="str">
        <f>VLOOKUP(A3373,Planilha1!A:Y,23,FALSE)</f>
        <v>Sim</v>
      </c>
      <c r="I3373" s="8" t="str">
        <f>VLOOKUP(A3373,Planilha1!A:Y,24,FALSE)</f>
        <v>Sim</v>
      </c>
      <c r="J3373" s="8" t="str">
        <f>VLOOKUP(A3373,Planilha1!A:Y,25,FALSE)</f>
        <v>Sim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Não</v>
      </c>
      <c r="F3375" s="8" t="str">
        <f>VLOOKUP(A3375,Planilha1!A:Y,21,FALSE)</f>
        <v>Não</v>
      </c>
      <c r="G3375" s="8" t="str">
        <f>VLOOKUP(A3375,Planilha1!A:Y,22,FALSE)</f>
        <v>Não</v>
      </c>
      <c r="H3375" s="8" t="str">
        <f>VLOOKUP(A3375,Planilha1!A:Y,23,FALSE)</f>
        <v>Não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Sim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Não</v>
      </c>
      <c r="F3377" s="8" t="str">
        <f>VLOOKUP(A3377,Planilha1!A:Y,21,FALSE)</f>
        <v>Não</v>
      </c>
      <c r="G3377" s="8" t="str">
        <f>VLOOKUP(A3377,Planilha1!A:Y,22,FALSE)</f>
        <v>Sim</v>
      </c>
      <c r="H3377" s="8" t="str">
        <f>VLOOKUP(A3377,Planilha1!A:Y,23,FALSE)</f>
        <v>Sim</v>
      </c>
      <c r="I3377" s="8" t="str">
        <f>VLOOKUP(A3377,Planilha1!A:Y,24,FALSE)</f>
        <v>Sim</v>
      </c>
      <c r="J3377" s="8" t="str">
        <f>VLOOKUP(A3377,Planilha1!A:Y,25,FALSE)</f>
        <v>Sim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Sim</v>
      </c>
      <c r="H3380" s="8" t="str">
        <f>VLOOKUP(A3380,Planilha1!A:Y,23,FALSE)</f>
        <v>Sim</v>
      </c>
      <c r="I3380" s="8" t="str">
        <f>VLOOKUP(A3380,Planilha1!A:Y,24,FALSE)</f>
        <v>Sim</v>
      </c>
      <c r="J3380" s="8" t="str">
        <f>VLOOKUP(A3380,Planilha1!A:Y,25,FALSE)</f>
        <v>Sim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Sim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Sim</v>
      </c>
      <c r="I3381" s="8" t="str">
        <f>VLOOKUP(A3381,Planilha1!A:Y,24,FALSE)</f>
        <v>Não</v>
      </c>
      <c r="J3381" s="8" t="str">
        <f>VLOOKUP(A3381,Planilha1!A:Y,25,FALSE)</f>
        <v>Sim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Sim</v>
      </c>
      <c r="H3382" s="8" t="str">
        <f>VLOOKUP(A3382,Planilha1!A:Y,23,FALSE)</f>
        <v>Sim</v>
      </c>
      <c r="I3382" s="8" t="str">
        <f>VLOOKUP(A3382,Planilha1!A:Y,24,FALSE)</f>
        <v>Sim</v>
      </c>
      <c r="J3382" s="8" t="str">
        <f>VLOOKUP(A3382,Planilha1!A:Y,25,FALSE)</f>
        <v>Sim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Sim</v>
      </c>
      <c r="H3383" s="8" t="str">
        <f>VLOOKUP(A3383,Planilha1!A:Y,23,FALSE)</f>
        <v>Sim</v>
      </c>
      <c r="I3383" s="8" t="str">
        <f>VLOOKUP(A3383,Planilha1!A:Y,24,FALSE)</f>
        <v>Sim</v>
      </c>
      <c r="J3383" s="8" t="str">
        <f>VLOOKUP(A3383,Planilha1!A:Y,25,FALSE)</f>
        <v>Sim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Não</v>
      </c>
      <c r="G3384" s="8" t="str">
        <f>VLOOKUP(A3384,Planilha1!A:Y,22,FALSE)</f>
        <v>Sim</v>
      </c>
      <c r="H3384" s="8" t="str">
        <f>VLOOKUP(A3384,Planilha1!A:Y,23,FALSE)</f>
        <v>Sim</v>
      </c>
      <c r="I3384" s="8" t="str">
        <f>VLOOKUP(A3384,Planilha1!A:Y,24,FALSE)</f>
        <v>Não</v>
      </c>
      <c r="J3384" s="8" t="str">
        <f>VLOOKUP(A3384,Planilha1!A:Y,25,FALSE)</f>
        <v>Sim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Sim</v>
      </c>
      <c r="H3389" s="8" t="str">
        <f>VLOOKUP(A3389,Planilha1!A:Y,23,FALSE)</f>
        <v>Sim</v>
      </c>
      <c r="I3389" s="8" t="str">
        <f>VLOOKUP(A3389,Planilha1!A:Y,24,FALSE)</f>
        <v>Sim</v>
      </c>
      <c r="J3389" s="8" t="str">
        <f>VLOOKUP(A3389,Planilha1!A:Y,25,FALSE)</f>
        <v>Sim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Sim</v>
      </c>
      <c r="H3390" s="8" t="str">
        <f>VLOOKUP(A3390,Planilha1!A:Y,23,FALSE)</f>
        <v>Sim</v>
      </c>
      <c r="I3390" s="8" t="str">
        <f>VLOOKUP(A3390,Planilha1!A:Y,24,FALSE)</f>
        <v>Sim</v>
      </c>
      <c r="J3390" s="8" t="str">
        <f>VLOOKUP(A3390,Planilha1!A:Y,25,FALSE)</f>
        <v>Sim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Sim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Sim</v>
      </c>
      <c r="J3393" s="8" t="str">
        <f>VLOOKUP(A3393,Planilha1!A:Y,25,FALSE)</f>
        <v>Sim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Sim</v>
      </c>
      <c r="J3394" s="8" t="str">
        <f>VLOOKUP(A3394,Planilha1!A:Y,25,FALSE)</f>
        <v>Sim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Sim</v>
      </c>
      <c r="H3395" s="8" t="str">
        <f>VLOOKUP(A3395,Planilha1!A:Y,23,FALSE)</f>
        <v>Sim</v>
      </c>
      <c r="I3395" s="8" t="str">
        <f>VLOOKUP(A3395,Planilha1!A:Y,24,FALSE)</f>
        <v>Sim</v>
      </c>
      <c r="J3395" s="8" t="str">
        <f>VLOOKUP(A3395,Planilha1!A:Y,25,FALSE)</f>
        <v>Sim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Não</v>
      </c>
      <c r="F3397" s="8" t="str">
        <f>VLOOKUP(A3397,Planilha1!A:Y,21,FALSE)</f>
        <v>Sim</v>
      </c>
      <c r="G3397" s="8" t="str">
        <f>VLOOKUP(A3397,Planilha1!A:Y,22,FALSE)</f>
        <v>Não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Sim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Não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Sim</v>
      </c>
      <c r="F3399" s="8" t="str">
        <f>VLOOKUP(A3399,Planilha1!A:Y,21,FALSE)</f>
        <v>Sim</v>
      </c>
      <c r="G3399" s="8" t="str">
        <f>VLOOKUP(A3399,Planilha1!A:Y,22,FALSE)</f>
        <v>Sim</v>
      </c>
      <c r="H3399" s="8" t="str">
        <f>VLOOKUP(A3399,Planilha1!A:Y,23,FALSE)</f>
        <v>Sim</v>
      </c>
      <c r="I3399" s="8" t="str">
        <f>VLOOKUP(A3399,Planilha1!A:Y,24,FALSE)</f>
        <v>Sim</v>
      </c>
      <c r="J3399" s="8" t="str">
        <f>VLOOKUP(A3399,Planilha1!A:Y,25,FALSE)</f>
        <v>Sim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Sim</v>
      </c>
      <c r="G3400" s="8" t="str">
        <f>VLOOKUP(A3400,Planilha1!A:Y,22,FALSE)</f>
        <v>Sim</v>
      </c>
      <c r="H3400" s="8" t="str">
        <f>VLOOKUP(A3400,Planilha1!A:Y,23,FALSE)</f>
        <v>Sim</v>
      </c>
      <c r="I3400" s="8" t="str">
        <f>VLOOKUP(A3400,Planilha1!A:Y,24,FALSE)</f>
        <v>Sim</v>
      </c>
      <c r="J3400" s="8" t="str">
        <f>VLOOKUP(A3400,Planilha1!A:Y,25,FALSE)</f>
        <v>Sim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Não</v>
      </c>
      <c r="F3401" s="8" t="str">
        <f>VLOOKUP(A3401,Planilha1!A:Y,21,FALSE)</f>
        <v>Não</v>
      </c>
      <c r="G3401" s="8" t="str">
        <f>VLOOKUP(A3401,Planilha1!A:Y,22,FALSE)</f>
        <v>Sim</v>
      </c>
      <c r="H3401" s="8" t="str">
        <f>VLOOKUP(A3401,Planilha1!A:Y,23,FALSE)</f>
        <v>Sim</v>
      </c>
      <c r="I3401" s="8" t="str">
        <f>VLOOKUP(A3401,Planilha1!A:Y,24,FALSE)</f>
        <v>Sim</v>
      </c>
      <c r="J3401" s="8" t="str">
        <f>VLOOKUP(A3401,Planilha1!A:Y,25,FALSE)</f>
        <v>Sim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Sim</v>
      </c>
      <c r="J3402" s="8" t="str">
        <f>VLOOKUP(A3402,Planilha1!A:Y,25,FALSE)</f>
        <v>Sim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Não</v>
      </c>
      <c r="F3403" s="8" t="str">
        <f>VLOOKUP(A3403,Planilha1!A:Y,21,FALSE)</f>
        <v>Sim</v>
      </c>
      <c r="G3403" s="8" t="str">
        <f>VLOOKUP(A3403,Planilha1!A:Y,22,FALSE)</f>
        <v>Sim</v>
      </c>
      <c r="H3403" s="8" t="str">
        <f>VLOOKUP(A3403,Planilha1!A:Y,23,FALSE)</f>
        <v>Sim</v>
      </c>
      <c r="I3403" s="8" t="str">
        <f>VLOOKUP(A3403,Planilha1!A:Y,24,FALSE)</f>
        <v>Não</v>
      </c>
      <c r="J3403" s="8" t="str">
        <f>VLOOKUP(A3403,Planilha1!A:Y,25,FALSE)</f>
        <v>Sim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Sim</v>
      </c>
      <c r="H3404" s="8" t="str">
        <f>VLOOKUP(A3404,Planilha1!A:Y,23,FALSE)</f>
        <v>Sim</v>
      </c>
      <c r="I3404" s="8" t="str">
        <f>VLOOKUP(A3404,Planilha1!A:Y,24,FALSE)</f>
        <v>Sim</v>
      </c>
      <c r="J3404" s="8" t="str">
        <f>VLOOKUP(A3404,Planilha1!A:Y,25,FALSE)</f>
        <v>Sim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Sim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Não</v>
      </c>
      <c r="F3406" s="8" t="str">
        <f>VLOOKUP(A3406,Planilha1!A:Y,21,FALSE)</f>
        <v>Sim</v>
      </c>
      <c r="G3406" s="8" t="str">
        <f>VLOOKUP(A3406,Planilha1!A:Y,22,FALSE)</f>
        <v>Não</v>
      </c>
      <c r="H3406" s="8" t="str">
        <f>VLOOKUP(A3406,Planilha1!A:Y,23,FALSE)</f>
        <v>Sim</v>
      </c>
      <c r="I3406" s="8" t="str">
        <f>VLOOKUP(A3406,Planilha1!A:Y,24,FALSE)</f>
        <v>Não</v>
      </c>
      <c r="J3406" s="8" t="str">
        <f>VLOOKUP(A3406,Planilha1!A:Y,25,FALSE)</f>
        <v>Sim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Não</v>
      </c>
      <c r="F3407" s="8" t="str">
        <f>VLOOKUP(A3407,Planilha1!A:Y,21,FALSE)</f>
        <v>Não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Sim</v>
      </c>
      <c r="H3408" s="8" t="str">
        <f>VLOOKUP(A3408,Planilha1!A:Y,23,FALSE)</f>
        <v>Sim</v>
      </c>
      <c r="I3408" s="8" t="str">
        <f>VLOOKUP(A3408,Planilha1!A:Y,24,FALSE)</f>
        <v>Sim</v>
      </c>
      <c r="J3408" s="8" t="str">
        <f>VLOOKUP(A3408,Planilha1!A:Y,25,FALSE)</f>
        <v>Sim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Sim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Sim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Não</v>
      </c>
      <c r="F3412" s="8" t="str">
        <f>VLOOKUP(A3412,Planilha1!A:Y,21,FALSE)</f>
        <v>Não</v>
      </c>
      <c r="G3412" s="8" t="str">
        <f>VLOOKUP(A3412,Planilha1!A:Y,22,FALSE)</f>
        <v>Sim</v>
      </c>
      <c r="H3412" s="8" t="str">
        <f>VLOOKUP(A3412,Planilha1!A:Y,23,FALSE)</f>
        <v>Sim</v>
      </c>
      <c r="I3412" s="8" t="str">
        <f>VLOOKUP(A3412,Planilha1!A:Y,24,FALSE)</f>
        <v>Sim</v>
      </c>
      <c r="J3412" s="8" t="str">
        <f>VLOOKUP(A3412,Planilha1!A:Y,25,FALSE)</f>
        <v>Sim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Sim</v>
      </c>
      <c r="H3413" s="8" t="str">
        <f>VLOOKUP(A3413,Planilha1!A:Y,23,FALSE)</f>
        <v>Sim</v>
      </c>
      <c r="I3413" s="8" t="str">
        <f>VLOOKUP(A3413,Planilha1!A:Y,24,FALSE)</f>
        <v>Sim</v>
      </c>
      <c r="J3413" s="8" t="str">
        <f>VLOOKUP(A3413,Planilha1!A:Y,25,FALSE)</f>
        <v>Sim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Sim</v>
      </c>
      <c r="J3414" s="8" t="str">
        <f>VLOOKUP(A3414,Planilha1!A:Y,25,FALSE)</f>
        <v>Sim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Sim</v>
      </c>
      <c r="J3416" s="8" t="str">
        <f>VLOOKUP(A3416,Planilha1!A:Y,25,FALSE)</f>
        <v>Sim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Sim</v>
      </c>
      <c r="H3417" s="8" t="str">
        <f>VLOOKUP(A3417,Planilha1!A:Y,23,FALSE)</f>
        <v>Sim</v>
      </c>
      <c r="I3417" s="8" t="str">
        <f>VLOOKUP(A3417,Planilha1!A:Y,24,FALSE)</f>
        <v>Sim</v>
      </c>
      <c r="J3417" s="8" t="str">
        <f>VLOOKUP(A3417,Planilha1!A:Y,25,FALSE)</f>
        <v>Sim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Sim</v>
      </c>
      <c r="F3418" s="8" t="str">
        <f>VLOOKUP(A3418,Planilha1!A:Y,21,FALSE)</f>
        <v>Sim</v>
      </c>
      <c r="G3418" s="8" t="str">
        <f>VLOOKUP(A3418,Planilha1!A:Y,22,FALSE)</f>
        <v>Sim</v>
      </c>
      <c r="H3418" s="8" t="str">
        <f>VLOOKUP(A3418,Planilha1!A:Y,23,FALSE)</f>
        <v>Sim</v>
      </c>
      <c r="I3418" s="8" t="str">
        <f>VLOOKUP(A3418,Planilha1!A:Y,24,FALSE)</f>
        <v>Sim</v>
      </c>
      <c r="J3418" s="8" t="str">
        <f>VLOOKUP(A3418,Planilha1!A:Y,25,FALSE)</f>
        <v>Sim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Sim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Não</v>
      </c>
      <c r="F3423" s="8" t="str">
        <f>VLOOKUP(A3423,Planilha1!A:Y,21,FALSE)</f>
        <v>Não</v>
      </c>
      <c r="G3423" s="8" t="str">
        <f>VLOOKUP(A3423,Planilha1!A:Y,22,FALSE)</f>
        <v>Não</v>
      </c>
      <c r="H3423" s="8" t="str">
        <f>VLOOKUP(A3423,Planilha1!A:Y,23,FALSE)</f>
        <v>Não</v>
      </c>
      <c r="I3423" s="8" t="str">
        <f>VLOOKUP(A3423,Planilha1!A:Y,24,FALSE)</f>
        <v>Sim</v>
      </c>
      <c r="J3423" s="8" t="str">
        <f>VLOOKUP(A3423,Planilha1!A:Y,25,FALSE)</f>
        <v>Sim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Sim</v>
      </c>
      <c r="F3426" s="8" t="str">
        <f>VLOOKUP(A3426,Planilha1!A:Y,21,FALSE)</f>
        <v>Não</v>
      </c>
      <c r="G3426" s="8" t="str">
        <f>VLOOKUP(A3426,Planilha1!A:Y,22,FALSE)</f>
        <v>Sim</v>
      </c>
      <c r="H3426" s="8" t="str">
        <f>VLOOKUP(A3426,Planilha1!A:Y,23,FALSE)</f>
        <v>Não</v>
      </c>
      <c r="I3426" s="8" t="str">
        <f>VLOOKUP(A3426,Planilha1!A:Y,24,FALSE)</f>
        <v>Sim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Sim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Sim</v>
      </c>
      <c r="H3428" s="8" t="str">
        <f>VLOOKUP(A3428,Planilha1!A:Y,23,FALSE)</f>
        <v>Sim</v>
      </c>
      <c r="I3428" s="8" t="str">
        <f>VLOOKUP(A3428,Planilha1!A:Y,24,FALSE)</f>
        <v>Sim</v>
      </c>
      <c r="J3428" s="8" t="str">
        <f>VLOOKUP(A3428,Planilha1!A:Y,25,FALSE)</f>
        <v>Sim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Não</v>
      </c>
      <c r="F3430" s="8" t="str">
        <f>VLOOKUP(A3430,Planilha1!A:Y,21,FALSE)</f>
        <v>Não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Não</v>
      </c>
      <c r="F3431" s="8" t="str">
        <f>VLOOKUP(A3431,Planilha1!A:Y,21,FALSE)</f>
        <v>Não</v>
      </c>
      <c r="G3431" s="8" t="str">
        <f>VLOOKUP(A3431,Planilha1!A:Y,22,FALSE)</f>
        <v>Sim</v>
      </c>
      <c r="H3431" s="8" t="str">
        <f>VLOOKUP(A3431,Planilha1!A:Y,23,FALSE)</f>
        <v>Sim</v>
      </c>
      <c r="I3431" s="8" t="str">
        <f>VLOOKUP(A3431,Planilha1!A:Y,24,FALSE)</f>
        <v>Sim</v>
      </c>
      <c r="J3431" s="8" t="str">
        <f>VLOOKUP(A3431,Planilha1!A:Y,25,FALSE)</f>
        <v>Sim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Sim</v>
      </c>
      <c r="J3432" s="8" t="str">
        <f>VLOOKUP(A3432,Planilha1!A:Y,25,FALSE)</f>
        <v>Sim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Não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Sim</v>
      </c>
      <c r="H3434" s="8" t="str">
        <f>VLOOKUP(A3434,Planilha1!A:Y,23,FALSE)</f>
        <v>Sim</v>
      </c>
      <c r="I3434" s="8" t="str">
        <f>VLOOKUP(A3434,Planilha1!A:Y,24,FALSE)</f>
        <v>Sim</v>
      </c>
      <c r="J3434" s="8" t="str">
        <f>VLOOKUP(A3434,Planilha1!A:Y,25,FALSE)</f>
        <v>Sim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Sim</v>
      </c>
      <c r="H3435" s="8" t="str">
        <f>VLOOKUP(A3435,Planilha1!A:Y,23,FALSE)</f>
        <v>Sim</v>
      </c>
      <c r="I3435" s="8" t="str">
        <f>VLOOKUP(A3435,Planilha1!A:Y,24,FALSE)</f>
        <v>Sim</v>
      </c>
      <c r="J3435" s="8" t="str">
        <f>VLOOKUP(A3435,Planilha1!A:Y,25,FALSE)</f>
        <v>Sim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Não</v>
      </c>
      <c r="F3436" s="8" t="str">
        <f>VLOOKUP(A3436,Planilha1!A:Y,21,FALSE)</f>
        <v>Sim</v>
      </c>
      <c r="G3436" s="8" t="str">
        <f>VLOOKUP(A3436,Planilha1!A:Y,22,FALSE)</f>
        <v>Não</v>
      </c>
      <c r="H3436" s="8" t="str">
        <f>VLOOKUP(A3436,Planilha1!A:Y,23,FALSE)</f>
        <v>Sim</v>
      </c>
      <c r="I3436" s="8" t="str">
        <f>VLOOKUP(A3436,Planilha1!A:Y,24,FALSE)</f>
        <v>Sim</v>
      </c>
      <c r="J3436" s="8" t="str">
        <f>VLOOKUP(A3436,Planilha1!A:Y,25,FALSE)</f>
        <v>Sim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Sim</v>
      </c>
      <c r="H3437" s="8" t="str">
        <f>VLOOKUP(A3437,Planilha1!A:Y,23,FALSE)</f>
        <v>Sim</v>
      </c>
      <c r="I3437" s="8" t="str">
        <f>VLOOKUP(A3437,Planilha1!A:Y,24,FALSE)</f>
        <v>Sim</v>
      </c>
      <c r="J3437" s="8" t="str">
        <f>VLOOKUP(A3437,Planilha1!A:Y,25,FALSE)</f>
        <v>Sim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Sim</v>
      </c>
      <c r="J3438" s="8" t="str">
        <f>VLOOKUP(A3438,Planilha1!A:Y,25,FALSE)</f>
        <v>Sim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Sim</v>
      </c>
      <c r="H3439" s="8" t="str">
        <f>VLOOKUP(A3439,Planilha1!A:Y,23,FALSE)</f>
        <v>Sim</v>
      </c>
      <c r="I3439" s="8" t="str">
        <f>VLOOKUP(A3439,Planilha1!A:Y,24,FALSE)</f>
        <v>Sim</v>
      </c>
      <c r="J3439" s="8" t="str">
        <f>VLOOKUP(A3439,Planilha1!A:Y,25,FALSE)</f>
        <v>Sim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Sim</v>
      </c>
      <c r="J3440" s="8" t="str">
        <f>VLOOKUP(A3440,Planilha1!A:Y,25,FALSE)</f>
        <v>Sim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Não</v>
      </c>
      <c r="F3441" s="8" t="str">
        <f>VLOOKUP(A3441,Planilha1!A:Y,21,FALSE)</f>
        <v>Não</v>
      </c>
      <c r="G3441" s="8" t="str">
        <f>VLOOKUP(A3441,Planilha1!A:Y,22,FALSE)</f>
        <v>Não</v>
      </c>
      <c r="H3441" s="8" t="str">
        <f>VLOOKUP(A3441,Planilha1!A:Y,23,FALSE)</f>
        <v>Não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Não</v>
      </c>
      <c r="F3442" s="8" t="str">
        <f>VLOOKUP(A3442,Planilha1!A:Y,21,FALSE)</f>
        <v>Sim</v>
      </c>
      <c r="G3442" s="8" t="str">
        <f>VLOOKUP(A3442,Planilha1!A:Y,22,FALSE)</f>
        <v>Não</v>
      </c>
      <c r="H3442" s="8" t="str">
        <f>VLOOKUP(A3442,Planilha1!A:Y,23,FALSE)</f>
        <v>Sim</v>
      </c>
      <c r="I3442" s="8" t="str">
        <f>VLOOKUP(A3442,Planilha1!A:Y,24,FALSE)</f>
        <v>Sim</v>
      </c>
      <c r="J3442" s="8" t="str">
        <f>VLOOKUP(A3442,Planilha1!A:Y,25,FALSE)</f>
        <v>Sim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Não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Sim</v>
      </c>
      <c r="J3444" s="8" t="str">
        <f>VLOOKUP(A3444,Planilha1!A:Y,25,FALSE)</f>
        <v>Sim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Sim</v>
      </c>
      <c r="H3445" s="8" t="str">
        <f>VLOOKUP(A3445,Planilha1!A:Y,23,FALSE)</f>
        <v>Sim</v>
      </c>
      <c r="I3445" s="8" t="str">
        <f>VLOOKUP(A3445,Planilha1!A:Y,24,FALSE)</f>
        <v>Sim</v>
      </c>
      <c r="J3445" s="8" t="str">
        <f>VLOOKUP(A3445,Planilha1!A:Y,25,FALSE)</f>
        <v>Sim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Sim</v>
      </c>
      <c r="I3446" s="8" t="str">
        <f>VLOOKUP(A3446,Planilha1!A:Y,24,FALSE)</f>
        <v>Não</v>
      </c>
      <c r="J3446" s="8" t="str">
        <f>VLOOKUP(A3446,Planilha1!A:Y,25,FALSE)</f>
        <v>Sim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Sim</v>
      </c>
      <c r="F3447" s="8" t="str">
        <f>VLOOKUP(A3447,Planilha1!A:Y,21,FALSE)</f>
        <v>Sim</v>
      </c>
      <c r="G3447" s="8" t="str">
        <f>VLOOKUP(A3447,Planilha1!A:Y,22,FALSE)</f>
        <v>Sim</v>
      </c>
      <c r="H3447" s="8" t="str">
        <f>VLOOKUP(A3447,Planilha1!A:Y,23,FALSE)</f>
        <v>Sim</v>
      </c>
      <c r="I3447" s="8" t="str">
        <f>VLOOKUP(A3447,Planilha1!A:Y,24,FALSE)</f>
        <v>Sim</v>
      </c>
      <c r="J3447" s="8" t="str">
        <f>VLOOKUP(A3447,Planilha1!A:Y,25,FALSE)</f>
        <v>Sim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Sim</v>
      </c>
      <c r="F3448" s="8" t="str">
        <f>VLOOKUP(A3448,Planilha1!A:Y,21,FALSE)</f>
        <v>Sim</v>
      </c>
      <c r="G3448" s="8" t="str">
        <f>VLOOKUP(A3448,Planilha1!A:Y,22,FALSE)</f>
        <v>Sim</v>
      </c>
      <c r="H3448" s="8" t="str">
        <f>VLOOKUP(A3448,Planilha1!A:Y,23,FALSE)</f>
        <v>Sim</v>
      </c>
      <c r="I3448" s="8" t="str">
        <f>VLOOKUP(A3448,Planilha1!A:Y,24,FALSE)</f>
        <v>Sim</v>
      </c>
      <c r="J3448" s="8" t="str">
        <f>VLOOKUP(A3448,Planilha1!A:Y,25,FALSE)</f>
        <v>Sim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Sim</v>
      </c>
      <c r="H3449" s="8" t="str">
        <f>VLOOKUP(A3449,Planilha1!A:Y,23,FALSE)</f>
        <v>Sim</v>
      </c>
      <c r="I3449" s="8" t="str">
        <f>VLOOKUP(A3449,Planilha1!A:Y,24,FALSE)</f>
        <v>Sim</v>
      </c>
      <c r="J3449" s="8" t="str">
        <f>VLOOKUP(A3449,Planilha1!A:Y,25,FALSE)</f>
        <v>Sim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Sim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Sim</v>
      </c>
      <c r="I3450" s="8" t="str">
        <f>VLOOKUP(A3450,Planilha1!A:Y,24,FALSE)</f>
        <v>Não</v>
      </c>
      <c r="J3450" s="8" t="str">
        <f>VLOOKUP(A3450,Planilha1!A:Y,25,FALSE)</f>
        <v>Sim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Não</v>
      </c>
      <c r="G3452" s="8" t="str">
        <f>VLOOKUP(A3452,Planilha1!A:Y,22,FALSE)</f>
        <v>Não</v>
      </c>
      <c r="H3452" s="8" t="str">
        <f>VLOOKUP(A3452,Planilha1!A:Y,23,FALSE)</f>
        <v>Sim</v>
      </c>
      <c r="I3452" s="8" t="str">
        <f>VLOOKUP(A3452,Planilha1!A:Y,24,FALSE)</f>
        <v>Não</v>
      </c>
      <c r="J3452" s="8" t="str">
        <f>VLOOKUP(A3452,Planilha1!A:Y,25,FALSE)</f>
        <v>Sim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Sim</v>
      </c>
      <c r="H3454" s="8" t="str">
        <f>VLOOKUP(A3454,Planilha1!A:Y,23,FALSE)</f>
        <v>Sim</v>
      </c>
      <c r="I3454" s="8" t="str">
        <f>VLOOKUP(A3454,Planilha1!A:Y,24,FALSE)</f>
        <v>Sim</v>
      </c>
      <c r="J3454" s="8" t="str">
        <f>VLOOKUP(A3454,Planilha1!A:Y,25,FALSE)</f>
        <v>Sim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Sim</v>
      </c>
      <c r="H3455" s="8" t="str">
        <f>VLOOKUP(A3455,Planilha1!A:Y,23,FALSE)</f>
        <v>Sim</v>
      </c>
      <c r="I3455" s="8" t="str">
        <f>VLOOKUP(A3455,Planilha1!A:Y,24,FALSE)</f>
        <v>Sim</v>
      </c>
      <c r="J3455" s="8" t="str">
        <f>VLOOKUP(A3455,Planilha1!A:Y,25,FALSE)</f>
        <v>Sim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Não</v>
      </c>
      <c r="G3456" s="8" t="str">
        <f>VLOOKUP(A3456,Planilha1!A:Y,22,FALSE)</f>
        <v>Não</v>
      </c>
      <c r="H3456" s="8" t="str">
        <f>VLOOKUP(A3456,Planilha1!A:Y,23,FALSE)</f>
        <v>Sim</v>
      </c>
      <c r="I3456" s="8" t="str">
        <f>VLOOKUP(A3456,Planilha1!A:Y,24,FALSE)</f>
        <v>Não</v>
      </c>
      <c r="J3456" s="8" t="str">
        <f>VLOOKUP(A3456,Planilha1!A:Y,25,FALSE)</f>
        <v>Sim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Sim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Não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Sim</v>
      </c>
      <c r="I3458" s="8" t="str">
        <f>VLOOKUP(A3458,Planilha1!A:Y,24,FALSE)</f>
        <v>Não</v>
      </c>
      <c r="J3458" s="8" t="str">
        <f>VLOOKUP(A3458,Planilha1!A:Y,25,FALSE)</f>
        <v>Sim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Sim</v>
      </c>
      <c r="H3459" s="8" t="str">
        <f>VLOOKUP(A3459,Planilha1!A:Y,23,FALSE)</f>
        <v>Sim</v>
      </c>
      <c r="I3459" s="8" t="str">
        <f>VLOOKUP(A3459,Planilha1!A:Y,24,FALSE)</f>
        <v>Sim</v>
      </c>
      <c r="J3459" s="8" t="str">
        <f>VLOOKUP(A3459,Planilha1!A:Y,25,FALSE)</f>
        <v>Sim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Sim</v>
      </c>
      <c r="H3460" s="8" t="str">
        <f>VLOOKUP(A3460,Planilha1!A:Y,23,FALSE)</f>
        <v>Sim</v>
      </c>
      <c r="I3460" s="8" t="str">
        <f>VLOOKUP(A3460,Planilha1!A:Y,24,FALSE)</f>
        <v>Sim</v>
      </c>
      <c r="J3460" s="8" t="str">
        <f>VLOOKUP(A3460,Planilha1!A:Y,25,FALSE)</f>
        <v>Sim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Sim</v>
      </c>
      <c r="J3462" s="8" t="str">
        <f>VLOOKUP(A3462,Planilha1!A:Y,25,FALSE)</f>
        <v>Sim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Sim</v>
      </c>
      <c r="F3463" s="8" t="str">
        <f>VLOOKUP(A3463,Planilha1!A:Y,21,FALSE)</f>
        <v>Sim</v>
      </c>
      <c r="G3463" s="8" t="str">
        <f>VLOOKUP(A3463,Planilha1!A:Y,22,FALSE)</f>
        <v>Sim</v>
      </c>
      <c r="H3463" s="8" t="str">
        <f>VLOOKUP(A3463,Planilha1!A:Y,23,FALSE)</f>
        <v>Sim</v>
      </c>
      <c r="I3463" s="8" t="str">
        <f>VLOOKUP(A3463,Planilha1!A:Y,24,FALSE)</f>
        <v>Sim</v>
      </c>
      <c r="J3463" s="8" t="str">
        <f>VLOOKUP(A3463,Planilha1!A:Y,25,FALSE)</f>
        <v>Sim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Sim</v>
      </c>
      <c r="F3464" s="8" t="str">
        <f>VLOOKUP(A3464,Planilha1!A:Y,21,FALSE)</f>
        <v>Sim</v>
      </c>
      <c r="G3464" s="8" t="str">
        <f>VLOOKUP(A3464,Planilha1!A:Y,22,FALSE)</f>
        <v>Sim</v>
      </c>
      <c r="H3464" s="8" t="str">
        <f>VLOOKUP(A3464,Planilha1!A:Y,23,FALSE)</f>
        <v>Sim</v>
      </c>
      <c r="I3464" s="8" t="str">
        <f>VLOOKUP(A3464,Planilha1!A:Y,24,FALSE)</f>
        <v>Não</v>
      </c>
      <c r="J3464" s="8" t="str">
        <f>VLOOKUP(A3464,Planilha1!A:Y,25,FALSE)</f>
        <v>Sim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Sim</v>
      </c>
      <c r="I3465" s="8" t="str">
        <f>VLOOKUP(A3465,Planilha1!A:Y,24,FALSE)</f>
        <v>Não</v>
      </c>
      <c r="J3465" s="8" t="str">
        <f>VLOOKUP(A3465,Planilha1!A:Y,25,FALSE)</f>
        <v>Sim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Sim</v>
      </c>
      <c r="J3466" s="8" t="str">
        <f>VLOOKUP(A3466,Planilha1!A:Y,25,FALSE)</f>
        <v>Sim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Sim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Não</v>
      </c>
      <c r="F3468" s="8" t="str">
        <f>VLOOKUP(A3468,Planilha1!A:Y,21,FALSE)</f>
        <v>Não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Sim</v>
      </c>
      <c r="H3469" s="8" t="str">
        <f>VLOOKUP(A3469,Planilha1!A:Y,23,FALSE)</f>
        <v>Sim</v>
      </c>
      <c r="I3469" s="8" t="str">
        <f>VLOOKUP(A3469,Planilha1!A:Y,24,FALSE)</f>
        <v>Sim</v>
      </c>
      <c r="J3469" s="8" t="str">
        <f>VLOOKUP(A3469,Planilha1!A:Y,25,FALSE)</f>
        <v>Sim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Sim</v>
      </c>
      <c r="J3470" s="8" t="str">
        <f>VLOOKUP(A3470,Planilha1!A:Y,25,FALSE)</f>
        <v>Sim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Não</v>
      </c>
      <c r="F3471" s="8" t="str">
        <f>VLOOKUP(A3471,Planilha1!A:Y,21,FALSE)</f>
        <v>Sim</v>
      </c>
      <c r="G3471" s="8" t="str">
        <f>VLOOKUP(A3471,Planilha1!A:Y,22,FALSE)</f>
        <v>Sim</v>
      </c>
      <c r="H3471" s="8" t="str">
        <f>VLOOKUP(A3471,Planilha1!A:Y,23,FALSE)</f>
        <v>Sim</v>
      </c>
      <c r="I3471" s="8" t="str">
        <f>VLOOKUP(A3471,Planilha1!A:Y,24,FALSE)</f>
        <v>Sim</v>
      </c>
      <c r="J3471" s="8" t="str">
        <f>VLOOKUP(A3471,Planilha1!A:Y,25,FALSE)</f>
        <v>Sim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Sim</v>
      </c>
      <c r="H3472" s="8" t="str">
        <f>VLOOKUP(A3472,Planilha1!A:Y,23,FALSE)</f>
        <v>Sim</v>
      </c>
      <c r="I3472" s="8" t="str">
        <f>VLOOKUP(A3472,Planilha1!A:Y,24,FALSE)</f>
        <v>Sim</v>
      </c>
      <c r="J3472" s="8" t="str">
        <f>VLOOKUP(A3472,Planilha1!A:Y,25,FALSE)</f>
        <v>Sim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Sim</v>
      </c>
      <c r="J3473" s="8" t="str">
        <f>VLOOKUP(A3473,Planilha1!A:Y,25,FALSE)</f>
        <v>Sim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Sim</v>
      </c>
      <c r="J3474" s="8" t="str">
        <f>VLOOKUP(A3474,Planilha1!A:Y,25,FALSE)</f>
        <v>Sim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Não</v>
      </c>
      <c r="F3475" s="8" t="str">
        <f>VLOOKUP(A3475,Planilha1!A:Y,21,FALSE)</f>
        <v>Não</v>
      </c>
      <c r="G3475" s="8" t="str">
        <f>VLOOKUP(A3475,Planilha1!A:Y,22,FALSE)</f>
        <v>Sim</v>
      </c>
      <c r="H3475" s="8" t="str">
        <f>VLOOKUP(A3475,Planilha1!A:Y,23,FALSE)</f>
        <v>Sim</v>
      </c>
      <c r="I3475" s="8" t="str">
        <f>VLOOKUP(A3475,Planilha1!A:Y,24,FALSE)</f>
        <v>Sim</v>
      </c>
      <c r="J3475" s="8" t="str">
        <f>VLOOKUP(A3475,Planilha1!A:Y,25,FALSE)</f>
        <v>Sim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Sim</v>
      </c>
      <c r="H3476" s="8" t="str">
        <f>VLOOKUP(A3476,Planilha1!A:Y,23,FALSE)</f>
        <v>Sim</v>
      </c>
      <c r="I3476" s="8" t="str">
        <f>VLOOKUP(A3476,Planilha1!A:Y,24,FALSE)</f>
        <v>Sim</v>
      </c>
      <c r="J3476" s="8" t="str">
        <f>VLOOKUP(A3476,Planilha1!A:Y,25,FALSE)</f>
        <v>Sim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Não</v>
      </c>
      <c r="G3479" s="8" t="str">
        <f>VLOOKUP(A3479,Planilha1!A:Y,22,FALSE)</f>
        <v>Não</v>
      </c>
      <c r="H3479" s="8" t="str">
        <f>VLOOKUP(A3479,Planilha1!A:Y,23,FALSE)</f>
        <v>Sim</v>
      </c>
      <c r="I3479" s="8" t="str">
        <f>VLOOKUP(A3479,Planilha1!A:Y,24,FALSE)</f>
        <v>Não</v>
      </c>
      <c r="J3479" s="8" t="str">
        <f>VLOOKUP(A3479,Planilha1!A:Y,25,FALSE)</f>
        <v>Sim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Não</v>
      </c>
      <c r="F3480" s="8" t="str">
        <f>VLOOKUP(A3480,Planilha1!A:Y,21,FALSE)</f>
        <v>Não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Sim</v>
      </c>
      <c r="F3481" s="8" t="str">
        <f>VLOOKUP(A3481,Planilha1!A:Y,21,FALSE)</f>
        <v>Sim</v>
      </c>
      <c r="G3481" s="8" t="str">
        <f>VLOOKUP(A3481,Planilha1!A:Y,22,FALSE)</f>
        <v>Sim</v>
      </c>
      <c r="H3481" s="8" t="str">
        <f>VLOOKUP(A3481,Planilha1!A:Y,23,FALSE)</f>
        <v>Sim</v>
      </c>
      <c r="I3481" s="8" t="str">
        <f>VLOOKUP(A3481,Planilha1!A:Y,24,FALSE)</f>
        <v>Sim</v>
      </c>
      <c r="J3481" s="8" t="str">
        <f>VLOOKUP(A3481,Planilha1!A:Y,25,FALSE)</f>
        <v>Sim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Não</v>
      </c>
      <c r="F3482" s="8" t="str">
        <f>VLOOKUP(A3482,Planilha1!A:Y,21,FALSE)</f>
        <v>Não</v>
      </c>
      <c r="G3482" s="8" t="str">
        <f>VLOOKUP(A3482,Planilha1!A:Y,22,FALSE)</f>
        <v>Sim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Sim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Sim</v>
      </c>
      <c r="H3484" s="8" t="str">
        <f>VLOOKUP(A3484,Planilha1!A:Y,23,FALSE)</f>
        <v>Sim</v>
      </c>
      <c r="I3484" s="8" t="str">
        <f>VLOOKUP(A3484,Planilha1!A:Y,24,FALSE)</f>
        <v>Sim</v>
      </c>
      <c r="J3484" s="8" t="str">
        <f>VLOOKUP(A3484,Planilha1!A:Y,25,FALSE)</f>
        <v>Sim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Sim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Sim</v>
      </c>
      <c r="I3485" s="8" t="str">
        <f>VLOOKUP(A3485,Planilha1!A:Y,24,FALSE)</f>
        <v>Sim</v>
      </c>
      <c r="J3485" s="8" t="str">
        <f>VLOOKUP(A3485,Planilha1!A:Y,25,FALSE)</f>
        <v>Sim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Não</v>
      </c>
      <c r="F3486" s="8" t="str">
        <f>VLOOKUP(A3486,Planilha1!A:Y,21,FALSE)</f>
        <v>Não</v>
      </c>
      <c r="G3486" s="8" t="str">
        <f>VLOOKUP(A3486,Planilha1!A:Y,22,FALSE)</f>
        <v>Não</v>
      </c>
      <c r="H3486" s="8" t="str">
        <f>VLOOKUP(A3486,Planilha1!A:Y,23,FALSE)</f>
        <v>Não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Sim</v>
      </c>
      <c r="H3487" s="8" t="str">
        <f>VLOOKUP(A3487,Planilha1!A:Y,23,FALSE)</f>
        <v>Sim</v>
      </c>
      <c r="I3487" s="8" t="str">
        <f>VLOOKUP(A3487,Planilha1!A:Y,24,FALSE)</f>
        <v>Sim</v>
      </c>
      <c r="J3487" s="8" t="str">
        <f>VLOOKUP(A3487,Planilha1!A:Y,25,FALSE)</f>
        <v>Sim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Sim</v>
      </c>
      <c r="H3488" s="8" t="str">
        <f>VLOOKUP(A3488,Planilha1!A:Y,23,FALSE)</f>
        <v>Sim</v>
      </c>
      <c r="I3488" s="8" t="str">
        <f>VLOOKUP(A3488,Planilha1!A:Y,24,FALSE)</f>
        <v>Sim</v>
      </c>
      <c r="J3488" s="8" t="str">
        <f>VLOOKUP(A3488,Planilha1!A:Y,25,FALSE)</f>
        <v>Sim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Sim</v>
      </c>
      <c r="G3489" s="8" t="str">
        <f>VLOOKUP(A3489,Planilha1!A:Y,22,FALSE)</f>
        <v>Sim</v>
      </c>
      <c r="H3489" s="8" t="str">
        <f>VLOOKUP(A3489,Planilha1!A:Y,23,FALSE)</f>
        <v>Sim</v>
      </c>
      <c r="I3489" s="8" t="str">
        <f>VLOOKUP(A3489,Planilha1!A:Y,24,FALSE)</f>
        <v>Sim</v>
      </c>
      <c r="J3489" s="8" t="str">
        <f>VLOOKUP(A3489,Planilha1!A:Y,25,FALSE)</f>
        <v>Sim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Sim</v>
      </c>
      <c r="J3490" s="8" t="str">
        <f>VLOOKUP(A3490,Planilha1!A:Y,25,FALSE)</f>
        <v>Sim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Não</v>
      </c>
      <c r="G3491" s="8" t="str">
        <f>VLOOKUP(A3491,Planilha1!A:Y,22,FALSE)</f>
        <v>Sim</v>
      </c>
      <c r="H3491" s="8" t="str">
        <f>VLOOKUP(A3491,Planilha1!A:Y,23,FALSE)</f>
        <v>Não</v>
      </c>
      <c r="I3491" s="8" t="str">
        <f>VLOOKUP(A3491,Planilha1!A:Y,24,FALSE)</f>
        <v>Sim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Sim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Sim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Não</v>
      </c>
      <c r="F3493" s="8" t="str">
        <f>VLOOKUP(A3493,Planilha1!A:Y,21,FALSE)</f>
        <v>Não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Sim</v>
      </c>
      <c r="I3494" s="8" t="str">
        <f>VLOOKUP(A3494,Planilha1!A:Y,24,FALSE)</f>
        <v>Não</v>
      </c>
      <c r="J3494" s="8" t="str">
        <f>VLOOKUP(A3494,Planilha1!A:Y,25,FALSE)</f>
        <v>Sim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Não</v>
      </c>
      <c r="F3495" s="8" t="str">
        <f>VLOOKUP(A3495,Planilha1!A:Y,21,FALSE)</f>
        <v>Não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Não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Sim</v>
      </c>
      <c r="J3497" s="8" t="str">
        <f>VLOOKUP(A3497,Planilha1!A:Y,25,FALSE)</f>
        <v>Sim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Sim</v>
      </c>
      <c r="H3499" s="8" t="str">
        <f>VLOOKUP(A3499,Planilha1!A:Y,23,FALSE)</f>
        <v>Sim</v>
      </c>
      <c r="I3499" s="8" t="str">
        <f>VLOOKUP(A3499,Planilha1!A:Y,24,FALSE)</f>
        <v>Sim</v>
      </c>
      <c r="J3499" s="8" t="str">
        <f>VLOOKUP(A3499,Planilha1!A:Y,25,FALSE)</f>
        <v>Sim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Sim</v>
      </c>
      <c r="H3501" s="8" t="str">
        <f>VLOOKUP(A3501,Planilha1!A:Y,23,FALSE)</f>
        <v>Sim</v>
      </c>
      <c r="I3501" s="8" t="str">
        <f>VLOOKUP(A3501,Planilha1!A:Y,24,FALSE)</f>
        <v>Sim</v>
      </c>
      <c r="J3501" s="8" t="str">
        <f>VLOOKUP(A3501,Planilha1!A:Y,25,FALSE)</f>
        <v>Sim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Sim</v>
      </c>
      <c r="J3502" s="8" t="str">
        <f>VLOOKUP(A3502,Planilha1!A:Y,25,FALSE)</f>
        <v>Sim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Sim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Não</v>
      </c>
      <c r="F3504" s="8" t="str">
        <f>VLOOKUP(A3504,Planilha1!A:Y,21,FALSE)</f>
        <v>Não</v>
      </c>
      <c r="G3504" s="8" t="str">
        <f>VLOOKUP(A3504,Planilha1!A:Y,22,FALSE)</f>
        <v>Sim</v>
      </c>
      <c r="H3504" s="8" t="str">
        <f>VLOOKUP(A3504,Planilha1!A:Y,23,FALSE)</f>
        <v>Sim</v>
      </c>
      <c r="I3504" s="8" t="str">
        <f>VLOOKUP(A3504,Planilha1!A:Y,24,FALSE)</f>
        <v>Sim</v>
      </c>
      <c r="J3504" s="8" t="str">
        <f>VLOOKUP(A3504,Planilha1!A:Y,25,FALSE)</f>
        <v>Sim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Sim</v>
      </c>
      <c r="H3505" s="8" t="str">
        <f>VLOOKUP(A3505,Planilha1!A:Y,23,FALSE)</f>
        <v>Sim</v>
      </c>
      <c r="I3505" s="8" t="str">
        <f>VLOOKUP(A3505,Planilha1!A:Y,24,FALSE)</f>
        <v>Sim</v>
      </c>
      <c r="J3505" s="8" t="str">
        <f>VLOOKUP(A3505,Planilha1!A:Y,25,FALSE)</f>
        <v>Sim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Sim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Não</v>
      </c>
      <c r="H3507" s="8" t="str">
        <f>VLOOKUP(A3507,Planilha1!A:Y,23,FALSE)</f>
        <v>Sim</v>
      </c>
      <c r="I3507" s="8" t="str">
        <f>VLOOKUP(A3507,Planilha1!A:Y,24,FALSE)</f>
        <v>Sim</v>
      </c>
      <c r="J3507" s="8" t="str">
        <f>VLOOKUP(A3507,Planilha1!A:Y,25,FALSE)</f>
        <v>Sim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Sim</v>
      </c>
      <c r="J3508" s="8" t="str">
        <f>VLOOKUP(A3508,Planilha1!A:Y,25,FALSE)</f>
        <v>Sim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Sim</v>
      </c>
      <c r="H3509" s="8" t="str">
        <f>VLOOKUP(A3509,Planilha1!A:Y,23,FALSE)</f>
        <v>Sim</v>
      </c>
      <c r="I3509" s="8" t="str">
        <f>VLOOKUP(A3509,Planilha1!A:Y,24,FALSE)</f>
        <v>Sim</v>
      </c>
      <c r="J3509" s="8" t="str">
        <f>VLOOKUP(A3509,Planilha1!A:Y,25,FALSE)</f>
        <v>Sim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Não</v>
      </c>
      <c r="F3510" s="8" t="str">
        <f>VLOOKUP(A3510,Planilha1!A:Y,21,FALSE)</f>
        <v>Sim</v>
      </c>
      <c r="G3510" s="8" t="str">
        <f>VLOOKUP(A3510,Planilha1!A:Y,22,FALSE)</f>
        <v>Não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Sim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Sim</v>
      </c>
      <c r="J3511" s="8" t="str">
        <f>VLOOKUP(A3511,Planilha1!A:Y,25,FALSE)</f>
        <v>Sim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Não</v>
      </c>
      <c r="F3514" s="8" t="str">
        <f>VLOOKUP(A3514,Planilha1!A:Y,21,FALSE)</f>
        <v>Não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Não</v>
      </c>
      <c r="F3515" s="8" t="str">
        <f>VLOOKUP(A3515,Planilha1!A:Y,21,FALSE)</f>
        <v>Não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Sim</v>
      </c>
      <c r="J3516" s="8" t="str">
        <f>VLOOKUP(A3516,Planilha1!A:Y,25,FALSE)</f>
        <v>Sim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Não</v>
      </c>
      <c r="F3517" s="8" t="str">
        <f>VLOOKUP(A3517,Planilha1!A:Y,21,FALSE)</f>
        <v>Não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Sim</v>
      </c>
      <c r="J3519" s="8" t="str">
        <f>VLOOKUP(A3519,Planilha1!A:Y,25,FALSE)</f>
        <v>Sim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Não</v>
      </c>
      <c r="F3520" s="8" t="str">
        <f>VLOOKUP(A3520,Planilha1!A:Y,21,FALSE)</f>
        <v>Não</v>
      </c>
      <c r="G3520" s="8" t="str">
        <f>VLOOKUP(A3520,Planilha1!A:Y,22,FALSE)</f>
        <v>Sim</v>
      </c>
      <c r="H3520" s="8" t="str">
        <f>VLOOKUP(A3520,Planilha1!A:Y,23,FALSE)</f>
        <v>Sim</v>
      </c>
      <c r="I3520" s="8" t="str">
        <f>VLOOKUP(A3520,Planilha1!A:Y,24,FALSE)</f>
        <v>Sim</v>
      </c>
      <c r="J3520" s="8" t="str">
        <f>VLOOKUP(A3520,Planilha1!A:Y,25,FALSE)</f>
        <v>Sim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Sim</v>
      </c>
      <c r="J3521" s="8" t="str">
        <f>VLOOKUP(A3521,Planilha1!A:Y,25,FALSE)</f>
        <v>Sim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Não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Sim</v>
      </c>
      <c r="J3525" s="8" t="str">
        <f>VLOOKUP(A3525,Planilha1!A:Y,25,FALSE)</f>
        <v>Sim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Sim</v>
      </c>
      <c r="J3527" s="8" t="str">
        <f>VLOOKUP(A3527,Planilha1!A:Y,25,FALSE)</f>
        <v>Sim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Não</v>
      </c>
      <c r="F3528" s="8" t="str">
        <f>VLOOKUP(A3528,Planilha1!A:Y,21,FALSE)</f>
        <v>Sim</v>
      </c>
      <c r="G3528" s="8" t="str">
        <f>VLOOKUP(A3528,Planilha1!A:Y,22,FALSE)</f>
        <v>Sim</v>
      </c>
      <c r="H3528" s="8" t="str">
        <f>VLOOKUP(A3528,Planilha1!A:Y,23,FALSE)</f>
        <v>Sim</v>
      </c>
      <c r="I3528" s="8" t="str">
        <f>VLOOKUP(A3528,Planilha1!A:Y,24,FALSE)</f>
        <v>Sim</v>
      </c>
      <c r="J3528" s="8" t="str">
        <f>VLOOKUP(A3528,Planilha1!A:Y,25,FALSE)</f>
        <v>Sim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Sim</v>
      </c>
      <c r="H3531" s="8" t="str">
        <f>VLOOKUP(A3531,Planilha1!A:Y,23,FALSE)</f>
        <v>Sim</v>
      </c>
      <c r="I3531" s="8" t="str">
        <f>VLOOKUP(A3531,Planilha1!A:Y,24,FALSE)</f>
        <v>Sim</v>
      </c>
      <c r="J3531" s="8" t="str">
        <f>VLOOKUP(A3531,Planilha1!A:Y,25,FALSE)</f>
        <v>Sim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Sim</v>
      </c>
      <c r="H3532" s="8" t="str">
        <f>VLOOKUP(A3532,Planilha1!A:Y,23,FALSE)</f>
        <v>Sim</v>
      </c>
      <c r="I3532" s="8" t="str">
        <f>VLOOKUP(A3532,Planilha1!A:Y,24,FALSE)</f>
        <v>Sim</v>
      </c>
      <c r="J3532" s="8" t="str">
        <f>VLOOKUP(A3532,Planilha1!A:Y,25,FALSE)</f>
        <v>Sim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Sim</v>
      </c>
      <c r="F3533" s="8" t="str">
        <f>VLOOKUP(A3533,Planilha1!A:Y,21,FALSE)</f>
        <v>Sim</v>
      </c>
      <c r="G3533" s="8" t="str">
        <f>VLOOKUP(A3533,Planilha1!A:Y,22,FALSE)</f>
        <v>Sim</v>
      </c>
      <c r="H3533" s="8" t="str">
        <f>VLOOKUP(A3533,Planilha1!A:Y,23,FALSE)</f>
        <v>Sim</v>
      </c>
      <c r="I3533" s="8" t="str">
        <f>VLOOKUP(A3533,Planilha1!A:Y,24,FALSE)</f>
        <v>Sim</v>
      </c>
      <c r="J3533" s="8" t="str">
        <f>VLOOKUP(A3533,Planilha1!A:Y,25,FALSE)</f>
        <v>Sim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Sim</v>
      </c>
      <c r="J3534" s="8" t="str">
        <f>VLOOKUP(A3534,Planilha1!A:Y,25,FALSE)</f>
        <v>Sim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Sim</v>
      </c>
      <c r="H3535" s="8" t="str">
        <f>VLOOKUP(A3535,Planilha1!A:Y,23,FALSE)</f>
        <v>Sim</v>
      </c>
      <c r="I3535" s="8" t="str">
        <f>VLOOKUP(A3535,Planilha1!A:Y,24,FALSE)</f>
        <v>Sim</v>
      </c>
      <c r="J3535" s="8" t="str">
        <f>VLOOKUP(A3535,Planilha1!A:Y,25,FALSE)</f>
        <v>Sim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Não</v>
      </c>
      <c r="F3536" s="8" t="str">
        <f>VLOOKUP(A3536,Planilha1!A:Y,21,FALSE)</f>
        <v>Não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Sim</v>
      </c>
      <c r="H3537" s="8" t="str">
        <f>VLOOKUP(A3537,Planilha1!A:Y,23,FALSE)</f>
        <v>Sim</v>
      </c>
      <c r="I3537" s="8" t="str">
        <f>VLOOKUP(A3537,Planilha1!A:Y,24,FALSE)</f>
        <v>Sim</v>
      </c>
      <c r="J3537" s="8" t="str">
        <f>VLOOKUP(A3537,Planilha1!A:Y,25,FALSE)</f>
        <v>Sim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Sim</v>
      </c>
      <c r="H3538" s="8" t="str">
        <f>VLOOKUP(A3538,Planilha1!A:Y,23,FALSE)</f>
        <v>Sim</v>
      </c>
      <c r="I3538" s="8" t="str">
        <f>VLOOKUP(A3538,Planilha1!A:Y,24,FALSE)</f>
        <v>Sim</v>
      </c>
      <c r="J3538" s="8" t="str">
        <f>VLOOKUP(A3538,Planilha1!A:Y,25,FALSE)</f>
        <v>Sim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Sim</v>
      </c>
      <c r="H3539" s="8" t="str">
        <f>VLOOKUP(A3539,Planilha1!A:Y,23,FALSE)</f>
        <v>Sim</v>
      </c>
      <c r="I3539" s="8" t="str">
        <f>VLOOKUP(A3539,Planilha1!A:Y,24,FALSE)</f>
        <v>Sim</v>
      </c>
      <c r="J3539" s="8" t="str">
        <f>VLOOKUP(A3539,Planilha1!A:Y,25,FALSE)</f>
        <v>Sim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Sim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Não</v>
      </c>
      <c r="F3541" s="8" t="str">
        <f>VLOOKUP(A3541,Planilha1!A:Y,21,FALSE)</f>
        <v>Sim</v>
      </c>
      <c r="G3541" s="8" t="str">
        <f>VLOOKUP(A3541,Planilha1!A:Y,22,FALSE)</f>
        <v>Não</v>
      </c>
      <c r="H3541" s="8" t="str">
        <f>VLOOKUP(A3541,Planilha1!A:Y,23,FALSE)</f>
        <v>Sim</v>
      </c>
      <c r="I3541" s="8" t="str">
        <f>VLOOKUP(A3541,Planilha1!A:Y,24,FALSE)</f>
        <v>Sim</v>
      </c>
      <c r="J3541" s="8" t="str">
        <f>VLOOKUP(A3541,Planilha1!A:Y,25,FALSE)</f>
        <v>Sim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Não</v>
      </c>
      <c r="F3542" s="8" t="str">
        <f>VLOOKUP(A3542,Planilha1!A:Y,21,FALSE)</f>
        <v>Sim</v>
      </c>
      <c r="G3542" s="8" t="str">
        <f>VLOOKUP(A3542,Planilha1!A:Y,22,FALSE)</f>
        <v>Sim</v>
      </c>
      <c r="H3542" s="8" t="str">
        <f>VLOOKUP(A3542,Planilha1!A:Y,23,FALSE)</f>
        <v>Sim</v>
      </c>
      <c r="I3542" s="8" t="str">
        <f>VLOOKUP(A3542,Planilha1!A:Y,24,FALSE)</f>
        <v>Sim</v>
      </c>
      <c r="J3542" s="8" t="str">
        <f>VLOOKUP(A3542,Planilha1!A:Y,25,FALSE)</f>
        <v>Sim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Não</v>
      </c>
      <c r="F3543" s="8" t="str">
        <f>VLOOKUP(A3543,Planilha1!A:Y,21,FALSE)</f>
        <v>Não</v>
      </c>
      <c r="G3543" s="8" t="str">
        <f>VLOOKUP(A3543,Planilha1!A:Y,22,FALSE)</f>
        <v>Sim</v>
      </c>
      <c r="H3543" s="8" t="str">
        <f>VLOOKUP(A3543,Planilha1!A:Y,23,FALSE)</f>
        <v>Sim</v>
      </c>
      <c r="I3543" s="8" t="str">
        <f>VLOOKUP(A3543,Planilha1!A:Y,24,FALSE)</f>
        <v>Sim</v>
      </c>
      <c r="J3543" s="8" t="str">
        <f>VLOOKUP(A3543,Planilha1!A:Y,25,FALSE)</f>
        <v>Sim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Sim</v>
      </c>
      <c r="F3544" s="8" t="str">
        <f>VLOOKUP(A3544,Planilha1!A:Y,21,FALSE)</f>
        <v>Não</v>
      </c>
      <c r="G3544" s="8" t="str">
        <f>VLOOKUP(A3544,Planilha1!A:Y,22,FALSE)</f>
        <v>Sim</v>
      </c>
      <c r="H3544" s="8" t="str">
        <f>VLOOKUP(A3544,Planilha1!A:Y,23,FALSE)</f>
        <v>Sim</v>
      </c>
      <c r="I3544" s="8" t="str">
        <f>VLOOKUP(A3544,Planilha1!A:Y,24,FALSE)</f>
        <v>Sim</v>
      </c>
      <c r="J3544" s="8" t="str">
        <f>VLOOKUP(A3544,Planilha1!A:Y,25,FALSE)</f>
        <v>Sim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Não</v>
      </c>
      <c r="F3545" s="8" t="str">
        <f>VLOOKUP(A3545,Planilha1!A:Y,21,FALSE)</f>
        <v>Não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Sim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Sim</v>
      </c>
      <c r="H3548" s="8" t="str">
        <f>VLOOKUP(A3548,Planilha1!A:Y,23,FALSE)</f>
        <v>Sim</v>
      </c>
      <c r="I3548" s="8" t="str">
        <f>VLOOKUP(A3548,Planilha1!A:Y,24,FALSE)</f>
        <v>Sim</v>
      </c>
      <c r="J3548" s="8" t="str">
        <f>VLOOKUP(A3548,Planilha1!A:Y,25,FALSE)</f>
        <v>Sim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Sim</v>
      </c>
      <c r="F3550" s="8" t="str">
        <f>VLOOKUP(A3550,Planilha1!A:Y,21,FALSE)</f>
        <v>Sim</v>
      </c>
      <c r="G3550" s="8" t="str">
        <f>VLOOKUP(A3550,Planilha1!A:Y,22,FALSE)</f>
        <v>Sim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Sim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Sim</v>
      </c>
      <c r="H3551" s="8" t="str">
        <f>VLOOKUP(A3551,Planilha1!A:Y,23,FALSE)</f>
        <v>Sim</v>
      </c>
      <c r="I3551" s="8" t="str">
        <f>VLOOKUP(A3551,Planilha1!A:Y,24,FALSE)</f>
        <v>Sim</v>
      </c>
      <c r="J3551" s="8" t="str">
        <f>VLOOKUP(A3551,Planilha1!A:Y,25,FALSE)</f>
        <v>Sim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Sim</v>
      </c>
      <c r="J3552" s="8" t="str">
        <f>VLOOKUP(A3552,Planilha1!A:Y,25,FALSE)</f>
        <v>Sim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Não</v>
      </c>
      <c r="F3553" s="8" t="str">
        <f>VLOOKUP(A3553,Planilha1!A:Y,21,FALSE)</f>
        <v>Não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Sim</v>
      </c>
      <c r="F3554" s="8" t="str">
        <f>VLOOKUP(A3554,Planilha1!A:Y,21,FALSE)</f>
        <v>Sim</v>
      </c>
      <c r="G3554" s="8" t="str">
        <f>VLOOKUP(A3554,Planilha1!A:Y,22,FALSE)</f>
        <v>Sim</v>
      </c>
      <c r="H3554" s="8" t="str">
        <f>VLOOKUP(A3554,Planilha1!A:Y,23,FALSE)</f>
        <v>Sim</v>
      </c>
      <c r="I3554" s="8" t="str">
        <f>VLOOKUP(A3554,Planilha1!A:Y,24,FALSE)</f>
        <v>Sim</v>
      </c>
      <c r="J3554" s="8" t="str">
        <f>VLOOKUP(A3554,Planilha1!A:Y,25,FALSE)</f>
        <v>Sim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Sim</v>
      </c>
      <c r="H3555" s="8" t="str">
        <f>VLOOKUP(A3555,Planilha1!A:Y,23,FALSE)</f>
        <v>Sim</v>
      </c>
      <c r="I3555" s="8" t="str">
        <f>VLOOKUP(A3555,Planilha1!A:Y,24,FALSE)</f>
        <v>Sim</v>
      </c>
      <c r="J3555" s="8" t="str">
        <f>VLOOKUP(A3555,Planilha1!A:Y,25,FALSE)</f>
        <v>Sim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Não</v>
      </c>
      <c r="F3557" s="8" t="str">
        <f>VLOOKUP(A3557,Planilha1!A:Y,21,FALSE)</f>
        <v>Sim</v>
      </c>
      <c r="G3557" s="8" t="str">
        <f>VLOOKUP(A3557,Planilha1!A:Y,22,FALSE)</f>
        <v>Sim</v>
      </c>
      <c r="H3557" s="8" t="str">
        <f>VLOOKUP(A3557,Planilha1!A:Y,23,FALSE)</f>
        <v>Sim</v>
      </c>
      <c r="I3557" s="8" t="str">
        <f>VLOOKUP(A3557,Planilha1!A:Y,24,FALSE)</f>
        <v>Sim</v>
      </c>
      <c r="J3557" s="8" t="str">
        <f>VLOOKUP(A3557,Planilha1!A:Y,25,FALSE)</f>
        <v>Sim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Sim</v>
      </c>
      <c r="J3559" s="8" t="str">
        <f>VLOOKUP(A3559,Planilha1!A:Y,25,FALSE)</f>
        <v>Sim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Não</v>
      </c>
      <c r="F3560" s="8" t="str">
        <f>VLOOKUP(A3560,Planilha1!A:Y,21,FALSE)</f>
        <v>Não</v>
      </c>
      <c r="G3560" s="8" t="str">
        <f>VLOOKUP(A3560,Planilha1!A:Y,22,FALSE)</f>
        <v>Sim</v>
      </c>
      <c r="H3560" s="8" t="str">
        <f>VLOOKUP(A3560,Planilha1!A:Y,23,FALSE)</f>
        <v>Sim</v>
      </c>
      <c r="I3560" s="8" t="str">
        <f>VLOOKUP(A3560,Planilha1!A:Y,24,FALSE)</f>
        <v>Sim</v>
      </c>
      <c r="J3560" s="8" t="str">
        <f>VLOOKUP(A3560,Planilha1!A:Y,25,FALSE)</f>
        <v>Sim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Sim</v>
      </c>
      <c r="H3561" s="8" t="str">
        <f>VLOOKUP(A3561,Planilha1!A:Y,23,FALSE)</f>
        <v>Sim</v>
      </c>
      <c r="I3561" s="8" t="str">
        <f>VLOOKUP(A3561,Planilha1!A:Y,24,FALSE)</f>
        <v>Sim</v>
      </c>
      <c r="J3561" s="8" t="str">
        <f>VLOOKUP(A3561,Planilha1!A:Y,25,FALSE)</f>
        <v>Sim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Sim</v>
      </c>
      <c r="J3565" s="8" t="str">
        <f>VLOOKUP(A3565,Planilha1!A:Y,25,FALSE)</f>
        <v>Sim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Sim</v>
      </c>
      <c r="F3567" s="8" t="str">
        <f>VLOOKUP(A3567,Planilha1!A:Y,21,FALSE)</f>
        <v>Sim</v>
      </c>
      <c r="G3567" s="8" t="str">
        <f>VLOOKUP(A3567,Planilha1!A:Y,22,FALSE)</f>
        <v>Não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Sim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Sim</v>
      </c>
      <c r="H3568" s="8" t="str">
        <f>VLOOKUP(A3568,Planilha1!A:Y,23,FALSE)</f>
        <v>Sim</v>
      </c>
      <c r="I3568" s="8" t="str">
        <f>VLOOKUP(A3568,Planilha1!A:Y,24,FALSE)</f>
        <v>Sim</v>
      </c>
      <c r="J3568" s="8" t="str">
        <f>VLOOKUP(A3568,Planilha1!A:Y,25,FALSE)</f>
        <v>Sim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Sim</v>
      </c>
      <c r="F3569" s="8" t="str">
        <f>VLOOKUP(A3569,Planilha1!A:Y,21,FALSE)</f>
        <v>Sim</v>
      </c>
      <c r="G3569" s="8" t="str">
        <f>VLOOKUP(A3569,Planilha1!A:Y,22,FALSE)</f>
        <v>Sim</v>
      </c>
      <c r="H3569" s="8" t="str">
        <f>VLOOKUP(A3569,Planilha1!A:Y,23,FALSE)</f>
        <v>Sim</v>
      </c>
      <c r="I3569" s="8" t="str">
        <f>VLOOKUP(A3569,Planilha1!A:Y,24,FALSE)</f>
        <v>Sim</v>
      </c>
      <c r="J3569" s="8" t="str">
        <f>VLOOKUP(A3569,Planilha1!A:Y,25,FALSE)</f>
        <v>Sim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Sim</v>
      </c>
      <c r="J3571" s="8" t="str">
        <f>VLOOKUP(A3571,Planilha1!A:Y,25,FALSE)</f>
        <v>Sim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Sim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Sim</v>
      </c>
      <c r="F3573" s="8" t="str">
        <f>VLOOKUP(A3573,Planilha1!A:Y,21,FALSE)</f>
        <v>Sim</v>
      </c>
      <c r="G3573" s="8" t="str">
        <f>VLOOKUP(A3573,Planilha1!A:Y,22,FALSE)</f>
        <v>Sim</v>
      </c>
      <c r="H3573" s="8" t="str">
        <f>VLOOKUP(A3573,Planilha1!A:Y,23,FALSE)</f>
        <v>Sim</v>
      </c>
      <c r="I3573" s="8" t="str">
        <f>VLOOKUP(A3573,Planilha1!A:Y,24,FALSE)</f>
        <v>Sim</v>
      </c>
      <c r="J3573" s="8" t="str">
        <f>VLOOKUP(A3573,Planilha1!A:Y,25,FALSE)</f>
        <v>Sim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Sim</v>
      </c>
      <c r="H3574" s="8" t="str">
        <f>VLOOKUP(A3574,Planilha1!A:Y,23,FALSE)</f>
        <v>Sim</v>
      </c>
      <c r="I3574" s="8" t="str">
        <f>VLOOKUP(A3574,Planilha1!A:Y,24,FALSE)</f>
        <v>Sim</v>
      </c>
      <c r="J3574" s="8" t="str">
        <f>VLOOKUP(A3574,Planilha1!A:Y,25,FALSE)</f>
        <v>Sim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Não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Sim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Não</v>
      </c>
      <c r="F3577" s="8" t="str">
        <f>VLOOKUP(A3577,Planilha1!A:Y,21,FALSE)</f>
        <v>Não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Sim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Não</v>
      </c>
      <c r="F3580" s="8" t="str">
        <f>VLOOKUP(A3580,Planilha1!A:Y,21,FALSE)</f>
        <v>Sim</v>
      </c>
      <c r="G3580" s="8" t="str">
        <f>VLOOKUP(A3580,Planilha1!A:Y,22,FALSE)</f>
        <v>Sim</v>
      </c>
      <c r="H3580" s="8" t="str">
        <f>VLOOKUP(A3580,Planilha1!A:Y,23,FALSE)</f>
        <v>Sim</v>
      </c>
      <c r="I3580" s="8" t="str">
        <f>VLOOKUP(A3580,Planilha1!A:Y,24,FALSE)</f>
        <v>Sim</v>
      </c>
      <c r="J3580" s="8" t="str">
        <f>VLOOKUP(A3580,Planilha1!A:Y,25,FALSE)</f>
        <v>Sim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Sim</v>
      </c>
      <c r="H3581" s="8" t="str">
        <f>VLOOKUP(A3581,Planilha1!A:Y,23,FALSE)</f>
        <v>Sim</v>
      </c>
      <c r="I3581" s="8" t="str">
        <f>VLOOKUP(A3581,Planilha1!A:Y,24,FALSE)</f>
        <v>Sim</v>
      </c>
      <c r="J3581" s="8" t="str">
        <f>VLOOKUP(A3581,Planilha1!A:Y,25,FALSE)</f>
        <v>Sim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Sim</v>
      </c>
      <c r="F3582" s="8" t="str">
        <f>VLOOKUP(A3582,Planilha1!A:Y,21,FALSE)</f>
        <v>Sim</v>
      </c>
      <c r="G3582" s="8" t="str">
        <f>VLOOKUP(A3582,Planilha1!A:Y,22,FALSE)</f>
        <v>Sim</v>
      </c>
      <c r="H3582" s="8" t="str">
        <f>VLOOKUP(A3582,Planilha1!A:Y,23,FALSE)</f>
        <v>Sim</v>
      </c>
      <c r="I3582" s="8" t="str">
        <f>VLOOKUP(A3582,Planilha1!A:Y,24,FALSE)</f>
        <v>Sim</v>
      </c>
      <c r="J3582" s="8" t="str">
        <f>VLOOKUP(A3582,Planilha1!A:Y,25,FALSE)</f>
        <v>Sim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Sim</v>
      </c>
      <c r="H3584" s="8" t="str">
        <f>VLOOKUP(A3584,Planilha1!A:Y,23,FALSE)</f>
        <v>Sim</v>
      </c>
      <c r="I3584" s="8" t="str">
        <f>VLOOKUP(A3584,Planilha1!A:Y,24,FALSE)</f>
        <v>Sim</v>
      </c>
      <c r="J3584" s="8" t="str">
        <f>VLOOKUP(A3584,Planilha1!A:Y,25,FALSE)</f>
        <v>Sim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Sim</v>
      </c>
      <c r="H3585" s="8" t="str">
        <f>VLOOKUP(A3585,Planilha1!A:Y,23,FALSE)</f>
        <v>Sim</v>
      </c>
      <c r="I3585" s="8" t="str">
        <f>VLOOKUP(A3585,Planilha1!A:Y,24,FALSE)</f>
        <v>Sim</v>
      </c>
      <c r="J3585" s="8" t="str">
        <f>VLOOKUP(A3585,Planilha1!A:Y,25,FALSE)</f>
        <v>Sim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Sim</v>
      </c>
      <c r="H3586" s="8" t="str">
        <f>VLOOKUP(A3586,Planilha1!A:Y,23,FALSE)</f>
        <v>Sim</v>
      </c>
      <c r="I3586" s="8" t="str">
        <f>VLOOKUP(A3586,Planilha1!A:Y,24,FALSE)</f>
        <v>Sim</v>
      </c>
      <c r="J3586" s="8" t="str">
        <f>VLOOKUP(A3586,Planilha1!A:Y,25,FALSE)</f>
        <v>Sim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Sim</v>
      </c>
      <c r="H3587" s="8" t="str">
        <f>VLOOKUP(A3587,Planilha1!A:Y,23,FALSE)</f>
        <v>Sim</v>
      </c>
      <c r="I3587" s="8" t="str">
        <f>VLOOKUP(A3587,Planilha1!A:Y,24,FALSE)</f>
        <v>Sim</v>
      </c>
      <c r="J3587" s="8" t="str">
        <f>VLOOKUP(A3587,Planilha1!A:Y,25,FALSE)</f>
        <v>Sim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Não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Não</v>
      </c>
      <c r="F3590" s="8" t="str">
        <f>VLOOKUP(A3590,Planilha1!A:Y,21,FALSE)</f>
        <v>Sim</v>
      </c>
      <c r="G3590" s="8" t="str">
        <f>VLOOKUP(A3590,Planilha1!A:Y,22,FALSE)</f>
        <v>Sim</v>
      </c>
      <c r="H3590" s="8" t="str">
        <f>VLOOKUP(A3590,Planilha1!A:Y,23,FALSE)</f>
        <v>Sim</v>
      </c>
      <c r="I3590" s="8" t="str">
        <f>VLOOKUP(A3590,Planilha1!A:Y,24,FALSE)</f>
        <v>Sim</v>
      </c>
      <c r="J3590" s="8" t="str">
        <f>VLOOKUP(A3590,Planilha1!A:Y,25,FALSE)</f>
        <v>Sim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Sim</v>
      </c>
      <c r="H3591" s="8" t="str">
        <f>VLOOKUP(A3591,Planilha1!A:Y,23,FALSE)</f>
        <v>Sim</v>
      </c>
      <c r="I3591" s="8" t="str">
        <f>VLOOKUP(A3591,Planilha1!A:Y,24,FALSE)</f>
        <v>Sim</v>
      </c>
      <c r="J3591" s="8" t="str">
        <f>VLOOKUP(A3591,Planilha1!A:Y,25,FALSE)</f>
        <v>Sim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Não</v>
      </c>
      <c r="F3592" s="8" t="str">
        <f>VLOOKUP(A3592,Planilha1!A:Y,21,FALSE)</f>
        <v>Não</v>
      </c>
      <c r="G3592" s="8" t="str">
        <f>VLOOKUP(A3592,Planilha1!A:Y,22,FALSE)</f>
        <v>Sim</v>
      </c>
      <c r="H3592" s="8" t="str">
        <f>VLOOKUP(A3592,Planilha1!A:Y,23,FALSE)</f>
        <v>Sim</v>
      </c>
      <c r="I3592" s="8" t="str">
        <f>VLOOKUP(A3592,Planilha1!A:Y,24,FALSE)</f>
        <v>Sim</v>
      </c>
      <c r="J3592" s="8" t="str">
        <f>VLOOKUP(A3592,Planilha1!A:Y,25,FALSE)</f>
        <v>Sim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Sim</v>
      </c>
      <c r="G3593" s="8" t="str">
        <f>VLOOKUP(A3593,Planilha1!A:Y,22,FALSE)</f>
        <v>Sim</v>
      </c>
      <c r="H3593" s="8" t="str">
        <f>VLOOKUP(A3593,Planilha1!A:Y,23,FALSE)</f>
        <v>Sim</v>
      </c>
      <c r="I3593" s="8" t="str">
        <f>VLOOKUP(A3593,Planilha1!A:Y,24,FALSE)</f>
        <v>Sim</v>
      </c>
      <c r="J3593" s="8" t="str">
        <f>VLOOKUP(A3593,Planilha1!A:Y,25,FALSE)</f>
        <v>Sim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Sim</v>
      </c>
      <c r="G3594" s="8" t="str">
        <f>VLOOKUP(A3594,Planilha1!A:Y,22,FALSE)</f>
        <v>Sim</v>
      </c>
      <c r="H3594" s="8" t="str">
        <f>VLOOKUP(A3594,Planilha1!A:Y,23,FALSE)</f>
        <v>Sim</v>
      </c>
      <c r="I3594" s="8" t="str">
        <f>VLOOKUP(A3594,Planilha1!A:Y,24,FALSE)</f>
        <v>Sim</v>
      </c>
      <c r="J3594" s="8" t="str">
        <f>VLOOKUP(A3594,Planilha1!A:Y,25,FALSE)</f>
        <v>Sim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Sim</v>
      </c>
      <c r="H3595" s="8" t="str">
        <f>VLOOKUP(A3595,Planilha1!A:Y,23,FALSE)</f>
        <v>Sim</v>
      </c>
      <c r="I3595" s="8" t="str">
        <f>VLOOKUP(A3595,Planilha1!A:Y,24,FALSE)</f>
        <v>Sim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Sim</v>
      </c>
      <c r="F3596" s="8" t="str">
        <f>VLOOKUP(A3596,Planilha1!A:Y,21,FALSE)</f>
        <v>Sim</v>
      </c>
      <c r="G3596" s="8" t="str">
        <f>VLOOKUP(A3596,Planilha1!A:Y,22,FALSE)</f>
        <v>Sim</v>
      </c>
      <c r="H3596" s="8" t="str">
        <f>VLOOKUP(A3596,Planilha1!A:Y,23,FALSE)</f>
        <v>Sim</v>
      </c>
      <c r="I3596" s="8" t="str">
        <f>VLOOKUP(A3596,Planilha1!A:Y,24,FALSE)</f>
        <v>Sim</v>
      </c>
      <c r="J3596" s="8" t="str">
        <f>VLOOKUP(A3596,Planilha1!A:Y,25,FALSE)</f>
        <v>Sim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Não</v>
      </c>
      <c r="F3597" s="8" t="str">
        <f>VLOOKUP(A3597,Planilha1!A:Y,21,FALSE)</f>
        <v>Sim</v>
      </c>
      <c r="G3597" s="8" t="str">
        <f>VLOOKUP(A3597,Planilha1!A:Y,22,FALSE)</f>
        <v>Não</v>
      </c>
      <c r="H3597" s="8" t="str">
        <f>VLOOKUP(A3597,Planilha1!A:Y,23,FALSE)</f>
        <v>Sim</v>
      </c>
      <c r="I3597" s="8" t="str">
        <f>VLOOKUP(A3597,Planilha1!A:Y,24,FALSE)</f>
        <v>Não</v>
      </c>
      <c r="J3597" s="8" t="str">
        <f>VLOOKUP(A3597,Planilha1!A:Y,25,FALSE)</f>
        <v>Sim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Não</v>
      </c>
      <c r="F3598" s="8" t="str">
        <f>VLOOKUP(A3598,Planilha1!A:Y,21,FALSE)</f>
        <v>Não</v>
      </c>
      <c r="G3598" s="8" t="str">
        <f>VLOOKUP(A3598,Planilha1!A:Y,22,FALSE)</f>
        <v>Não</v>
      </c>
      <c r="H3598" s="8" t="str">
        <f>VLOOKUP(A3598,Planilha1!A:Y,23,FALSE)</f>
        <v>Sim</v>
      </c>
      <c r="I3598" s="8" t="str">
        <f>VLOOKUP(A3598,Planilha1!A:Y,24,FALSE)</f>
        <v>Sim</v>
      </c>
      <c r="J3598" s="8" t="str">
        <f>VLOOKUP(A3598,Planilha1!A:Y,25,FALSE)</f>
        <v>Sim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Sim</v>
      </c>
      <c r="F3599" s="8" t="str">
        <f>VLOOKUP(A3599,Planilha1!A:Y,21,FALSE)</f>
        <v>Sim</v>
      </c>
      <c r="G3599" s="8" t="str">
        <f>VLOOKUP(A3599,Planilha1!A:Y,22,FALSE)</f>
        <v>Não</v>
      </c>
      <c r="H3599" s="8" t="str">
        <f>VLOOKUP(A3599,Planilha1!A:Y,23,FALSE)</f>
        <v>Sim</v>
      </c>
      <c r="I3599" s="8" t="str">
        <f>VLOOKUP(A3599,Planilha1!A:Y,24,FALSE)</f>
        <v>Não</v>
      </c>
      <c r="J3599" s="8" t="str">
        <f>VLOOKUP(A3599,Planilha1!A:Y,25,FALSE)</f>
        <v>Sim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Sim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Sim</v>
      </c>
      <c r="I3601" s="8" t="str">
        <f>VLOOKUP(A3601,Planilha1!A:Y,24,FALSE)</f>
        <v>Não</v>
      </c>
      <c r="J3601" s="8" t="str">
        <f>VLOOKUP(A3601,Planilha1!A:Y,25,FALSE)</f>
        <v>Sim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Sim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Sim</v>
      </c>
      <c r="H3603" s="8" t="str">
        <f>VLOOKUP(A3603,Planilha1!A:Y,23,FALSE)</f>
        <v>Sim</v>
      </c>
      <c r="I3603" s="8" t="str">
        <f>VLOOKUP(A3603,Planilha1!A:Y,24,FALSE)</f>
        <v>Sim</v>
      </c>
      <c r="J3603" s="8" t="str">
        <f>VLOOKUP(A3603,Planilha1!A:Y,25,FALSE)</f>
        <v>Sim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Sim</v>
      </c>
      <c r="H3604" s="8" t="str">
        <f>VLOOKUP(A3604,Planilha1!A:Y,23,FALSE)</f>
        <v>Sim</v>
      </c>
      <c r="I3604" s="8" t="str">
        <f>VLOOKUP(A3604,Planilha1!A:Y,24,FALSE)</f>
        <v>Sim</v>
      </c>
      <c r="J3604" s="8" t="str">
        <f>VLOOKUP(A3604,Planilha1!A:Y,25,FALSE)</f>
        <v>Sim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Não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Não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Sim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Não</v>
      </c>
      <c r="F3607" s="8" t="str">
        <f>VLOOKUP(A3607,Planilha1!A:Y,21,FALSE)</f>
        <v>Não</v>
      </c>
      <c r="G3607" s="8" t="str">
        <f>VLOOKUP(A3607,Planilha1!A:Y,22,FALSE)</f>
        <v>Sim</v>
      </c>
      <c r="H3607" s="8" t="str">
        <f>VLOOKUP(A3607,Planilha1!A:Y,23,FALSE)</f>
        <v>Sim</v>
      </c>
      <c r="I3607" s="8" t="str">
        <f>VLOOKUP(A3607,Planilha1!A:Y,24,FALSE)</f>
        <v>Sim</v>
      </c>
      <c r="J3607" s="8" t="str">
        <f>VLOOKUP(A3607,Planilha1!A:Y,25,FALSE)</f>
        <v>Sim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Sim</v>
      </c>
      <c r="H3608" s="8" t="str">
        <f>VLOOKUP(A3608,Planilha1!A:Y,23,FALSE)</f>
        <v>Sim</v>
      </c>
      <c r="I3608" s="8" t="str">
        <f>VLOOKUP(A3608,Planilha1!A:Y,24,FALSE)</f>
        <v>Sim</v>
      </c>
      <c r="J3608" s="8" t="str">
        <f>VLOOKUP(A3608,Planilha1!A:Y,25,FALSE)</f>
        <v>Sim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Não</v>
      </c>
      <c r="F3609" s="8" t="str">
        <f>VLOOKUP(A3609,Planilha1!A:Y,21,FALSE)</f>
        <v>Não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Sim</v>
      </c>
      <c r="F3610" s="8" t="str">
        <f>VLOOKUP(A3610,Planilha1!A:Y,21,FALSE)</f>
        <v>Sim</v>
      </c>
      <c r="G3610" s="8" t="str">
        <f>VLOOKUP(A3610,Planilha1!A:Y,22,FALSE)</f>
        <v>Sim</v>
      </c>
      <c r="H3610" s="8" t="str">
        <f>VLOOKUP(A3610,Planilha1!A:Y,23,FALSE)</f>
        <v>Sim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Sim</v>
      </c>
      <c r="F3611" s="8" t="str">
        <f>VLOOKUP(A3611,Planilha1!A:Y,21,FALSE)</f>
        <v>Sim</v>
      </c>
      <c r="G3611" s="8" t="str">
        <f>VLOOKUP(A3611,Planilha1!A:Y,22,FALSE)</f>
        <v>Sim</v>
      </c>
      <c r="H3611" s="8" t="str">
        <f>VLOOKUP(A3611,Planilha1!A:Y,23,FALSE)</f>
        <v>Sim</v>
      </c>
      <c r="I3611" s="8" t="str">
        <f>VLOOKUP(A3611,Planilha1!A:Y,24,FALSE)</f>
        <v>Sim</v>
      </c>
      <c r="J3611" s="8" t="str">
        <f>VLOOKUP(A3611,Planilha1!A:Y,25,FALSE)</f>
        <v>Sim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Sim</v>
      </c>
      <c r="G3612" s="8" t="str">
        <f>VLOOKUP(A3612,Planilha1!A:Y,22,FALSE)</f>
        <v>Sim</v>
      </c>
      <c r="H3612" s="8" t="str">
        <f>VLOOKUP(A3612,Planilha1!A:Y,23,FALSE)</f>
        <v>Sim</v>
      </c>
      <c r="I3612" s="8" t="str">
        <f>VLOOKUP(A3612,Planilha1!A:Y,24,FALSE)</f>
        <v>Sim</v>
      </c>
      <c r="J3612" s="8" t="str">
        <f>VLOOKUP(A3612,Planilha1!A:Y,25,FALSE)</f>
        <v>Sim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Não</v>
      </c>
      <c r="G3613" s="8" t="str">
        <f>VLOOKUP(A3613,Planilha1!A:Y,22,FALSE)</f>
        <v>Não</v>
      </c>
      <c r="H3613" s="8" t="str">
        <f>VLOOKUP(A3613,Planilha1!A:Y,23,FALSE)</f>
        <v>Não</v>
      </c>
      <c r="I3613" s="8" t="str">
        <f>VLOOKUP(A3613,Planilha1!A:Y,24,FALSE)</f>
        <v>Não</v>
      </c>
      <c r="J3613" s="8" t="str">
        <f>VLOOKUP(A3613,Planilha1!A:Y,25,FALSE)</f>
        <v>Sim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Não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Sim</v>
      </c>
      <c r="H3615" s="8" t="str">
        <f>VLOOKUP(A3615,Planilha1!A:Y,23,FALSE)</f>
        <v>Sim</v>
      </c>
      <c r="I3615" s="8" t="str">
        <f>VLOOKUP(A3615,Planilha1!A:Y,24,FALSE)</f>
        <v>Sim</v>
      </c>
      <c r="J3615" s="8" t="str">
        <f>VLOOKUP(A3615,Planilha1!A:Y,25,FALSE)</f>
        <v>Sim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Sim</v>
      </c>
      <c r="H3619" s="8" t="str">
        <f>VLOOKUP(A3619,Planilha1!A:Y,23,FALSE)</f>
        <v>Sim</v>
      </c>
      <c r="I3619" s="8" t="str">
        <f>VLOOKUP(A3619,Planilha1!A:Y,24,FALSE)</f>
        <v>Sim</v>
      </c>
      <c r="J3619" s="8" t="str">
        <f>VLOOKUP(A3619,Planilha1!A:Y,25,FALSE)</f>
        <v>Sim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Sim</v>
      </c>
      <c r="J3620" s="8" t="str">
        <f>VLOOKUP(A3620,Planilha1!A:Y,25,FALSE)</f>
        <v>Sim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Sim</v>
      </c>
      <c r="H3622" s="8" t="str">
        <f>VLOOKUP(A3622,Planilha1!A:Y,23,FALSE)</f>
        <v>Sim</v>
      </c>
      <c r="I3622" s="8" t="str">
        <f>VLOOKUP(A3622,Planilha1!A:Y,24,FALSE)</f>
        <v>Sim</v>
      </c>
      <c r="J3622" s="8" t="str">
        <f>VLOOKUP(A3622,Planilha1!A:Y,25,FALSE)</f>
        <v>Sim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Sim</v>
      </c>
      <c r="H3623" s="8" t="str">
        <f>VLOOKUP(A3623,Planilha1!A:Y,23,FALSE)</f>
        <v>Sim</v>
      </c>
      <c r="I3623" s="8" t="str">
        <f>VLOOKUP(A3623,Planilha1!A:Y,24,FALSE)</f>
        <v>Sim</v>
      </c>
      <c r="J3623" s="8" t="str">
        <f>VLOOKUP(A3623,Planilha1!A:Y,25,FALSE)</f>
        <v>Sim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Não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Sim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Não</v>
      </c>
      <c r="F3625" s="8" t="str">
        <f>VLOOKUP(A3625,Planilha1!A:Y,21,FALSE)</f>
        <v>Não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Não</v>
      </c>
      <c r="G3626" s="8" t="str">
        <f>VLOOKUP(A3626,Planilha1!A:Y,22,FALSE)</f>
        <v>Sim</v>
      </c>
      <c r="H3626" s="8" t="str">
        <f>VLOOKUP(A3626,Planilha1!A:Y,23,FALSE)</f>
        <v>Sim</v>
      </c>
      <c r="I3626" s="8" t="str">
        <f>VLOOKUP(A3626,Planilha1!A:Y,24,FALSE)</f>
        <v>Sim</v>
      </c>
      <c r="J3626" s="8" t="str">
        <f>VLOOKUP(A3626,Planilha1!A:Y,25,FALSE)</f>
        <v>Sim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Sim</v>
      </c>
      <c r="J3627" s="8" t="str">
        <f>VLOOKUP(A3627,Planilha1!A:Y,25,FALSE)</f>
        <v>Sim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Não</v>
      </c>
      <c r="F3628" s="8" t="str">
        <f>VLOOKUP(A3628,Planilha1!A:Y,21,FALSE)</f>
        <v>Não</v>
      </c>
      <c r="G3628" s="8" t="str">
        <f>VLOOKUP(A3628,Planilha1!A:Y,22,FALSE)</f>
        <v>Não</v>
      </c>
      <c r="H3628" s="8" t="str">
        <f>VLOOKUP(A3628,Planilha1!A:Y,23,FALSE)</f>
        <v>Sim</v>
      </c>
      <c r="I3628" s="8" t="str">
        <f>VLOOKUP(A3628,Planilha1!A:Y,24,FALSE)</f>
        <v>Não</v>
      </c>
      <c r="J3628" s="8" t="str">
        <f>VLOOKUP(A3628,Planilha1!A:Y,25,FALSE)</f>
        <v>Sim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Sim</v>
      </c>
      <c r="J3630" s="8" t="str">
        <f>VLOOKUP(A3630,Planilha1!A:Y,25,FALSE)</f>
        <v>Sim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Não</v>
      </c>
      <c r="F3631" s="8" t="str">
        <f>VLOOKUP(A3631,Planilha1!A:Y,21,FALSE)</f>
        <v>Sim</v>
      </c>
      <c r="G3631" s="8" t="str">
        <f>VLOOKUP(A3631,Planilha1!A:Y,22,FALSE)</f>
        <v>Sim</v>
      </c>
      <c r="H3631" s="8" t="str">
        <f>VLOOKUP(A3631,Planilha1!A:Y,23,FALSE)</f>
        <v>Sim</v>
      </c>
      <c r="I3631" s="8" t="str">
        <f>VLOOKUP(A3631,Planilha1!A:Y,24,FALSE)</f>
        <v>Sim</v>
      </c>
      <c r="J3631" s="8" t="str">
        <f>VLOOKUP(A3631,Planilha1!A:Y,25,FALSE)</f>
        <v>Sim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Sim</v>
      </c>
      <c r="F3632" s="8" t="str">
        <f>VLOOKUP(A3632,Planilha1!A:Y,21,FALSE)</f>
        <v>Sim</v>
      </c>
      <c r="G3632" s="8" t="str">
        <f>VLOOKUP(A3632,Planilha1!A:Y,22,FALSE)</f>
        <v>Sim</v>
      </c>
      <c r="H3632" s="8" t="str">
        <f>VLOOKUP(A3632,Planilha1!A:Y,23,FALSE)</f>
        <v>Sim</v>
      </c>
      <c r="I3632" s="8" t="str">
        <f>VLOOKUP(A3632,Planilha1!A:Y,24,FALSE)</f>
        <v>Sim</v>
      </c>
      <c r="J3632" s="8" t="str">
        <f>VLOOKUP(A3632,Planilha1!A:Y,25,FALSE)</f>
        <v>Sim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Não</v>
      </c>
      <c r="F3633" s="8" t="str">
        <f>VLOOKUP(A3633,Planilha1!A:Y,21,FALSE)</f>
        <v>Não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Sim</v>
      </c>
      <c r="J3634" s="8" t="str">
        <f>VLOOKUP(A3634,Planilha1!A:Y,25,FALSE)</f>
        <v>Sim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Sim</v>
      </c>
      <c r="J3635" s="8" t="str">
        <f>VLOOKUP(A3635,Planilha1!A:Y,25,FALSE)</f>
        <v>Sim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Sim</v>
      </c>
      <c r="F3637" s="8" t="str">
        <f>VLOOKUP(A3637,Planilha1!A:Y,21,FALSE)</f>
        <v>Sim</v>
      </c>
      <c r="G3637" s="8" t="str">
        <f>VLOOKUP(A3637,Planilha1!A:Y,22,FALSE)</f>
        <v>Sim</v>
      </c>
      <c r="H3637" s="8" t="str">
        <f>VLOOKUP(A3637,Planilha1!A:Y,23,FALSE)</f>
        <v>Sim</v>
      </c>
      <c r="I3637" s="8" t="str">
        <f>VLOOKUP(A3637,Planilha1!A:Y,24,FALSE)</f>
        <v>Sim</v>
      </c>
      <c r="J3637" s="8" t="str">
        <f>VLOOKUP(A3637,Planilha1!A:Y,25,FALSE)</f>
        <v>Sim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Não</v>
      </c>
      <c r="F3638" s="8" t="str">
        <f>VLOOKUP(A3638,Planilha1!A:Y,21,FALSE)</f>
        <v>Sim</v>
      </c>
      <c r="G3638" s="8" t="str">
        <f>VLOOKUP(A3638,Planilha1!A:Y,22,FALSE)</f>
        <v>Sim</v>
      </c>
      <c r="H3638" s="8" t="str">
        <f>VLOOKUP(A3638,Planilha1!A:Y,23,FALSE)</f>
        <v>Sim</v>
      </c>
      <c r="I3638" s="8" t="str">
        <f>VLOOKUP(A3638,Planilha1!A:Y,24,FALSE)</f>
        <v>Sim</v>
      </c>
      <c r="J3638" s="8" t="str">
        <f>VLOOKUP(A3638,Planilha1!A:Y,25,FALSE)</f>
        <v>Sim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Não</v>
      </c>
      <c r="F3639" s="8" t="str">
        <f>VLOOKUP(A3639,Planilha1!A:Y,21,FALSE)</f>
        <v>Não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Sim</v>
      </c>
      <c r="H3640" s="8" t="str">
        <f>VLOOKUP(A3640,Planilha1!A:Y,23,FALSE)</f>
        <v>Sim</v>
      </c>
      <c r="I3640" s="8" t="str">
        <f>VLOOKUP(A3640,Planilha1!A:Y,24,FALSE)</f>
        <v>Sim</v>
      </c>
      <c r="J3640" s="8" t="str">
        <f>VLOOKUP(A3640,Planilha1!A:Y,25,FALSE)</f>
        <v>Sim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Não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Sim</v>
      </c>
      <c r="H3644" s="8" t="str">
        <f>VLOOKUP(A3644,Planilha1!A:Y,23,FALSE)</f>
        <v>Sim</v>
      </c>
      <c r="I3644" s="8" t="str">
        <f>VLOOKUP(A3644,Planilha1!A:Y,24,FALSE)</f>
        <v>Sim</v>
      </c>
      <c r="J3644" s="8" t="str">
        <f>VLOOKUP(A3644,Planilha1!A:Y,25,FALSE)</f>
        <v>Sim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Sim</v>
      </c>
      <c r="H3645" s="8" t="str">
        <f>VLOOKUP(A3645,Planilha1!A:Y,23,FALSE)</f>
        <v>Sim</v>
      </c>
      <c r="I3645" s="8" t="str">
        <f>VLOOKUP(A3645,Planilha1!A:Y,24,FALSE)</f>
        <v>Sim</v>
      </c>
      <c r="J3645" s="8" t="str">
        <f>VLOOKUP(A3645,Planilha1!A:Y,25,FALSE)</f>
        <v>Sim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Sim</v>
      </c>
      <c r="H3648" s="8" t="str">
        <f>VLOOKUP(A3648,Planilha1!A:Y,23,FALSE)</f>
        <v>Sim</v>
      </c>
      <c r="I3648" s="8" t="str">
        <f>VLOOKUP(A3648,Planilha1!A:Y,24,FALSE)</f>
        <v>Sim</v>
      </c>
      <c r="J3648" s="8" t="str">
        <f>VLOOKUP(A3648,Planilha1!A:Y,25,FALSE)</f>
        <v>Sim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Sim</v>
      </c>
      <c r="J3650" s="8" t="str">
        <f>VLOOKUP(A3650,Planilha1!A:Y,25,FALSE)</f>
        <v>Sim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Sim</v>
      </c>
      <c r="H3652" s="8" t="str">
        <f>VLOOKUP(A3652,Planilha1!A:Y,23,FALSE)</f>
        <v>Sim</v>
      </c>
      <c r="I3652" s="8" t="str">
        <f>VLOOKUP(A3652,Planilha1!A:Y,24,FALSE)</f>
        <v>Sim</v>
      </c>
      <c r="J3652" s="8" t="str">
        <f>VLOOKUP(A3652,Planilha1!A:Y,25,FALSE)</f>
        <v>Sim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Não</v>
      </c>
      <c r="F3654" s="8" t="str">
        <f>VLOOKUP(A3654,Planilha1!A:Y,21,FALSE)</f>
        <v>Sim</v>
      </c>
      <c r="G3654" s="8" t="str">
        <f>VLOOKUP(A3654,Planilha1!A:Y,22,FALSE)</f>
        <v>Não</v>
      </c>
      <c r="H3654" s="8" t="str">
        <f>VLOOKUP(A3654,Planilha1!A:Y,23,FALSE)</f>
        <v>Não</v>
      </c>
      <c r="I3654" s="8" t="str">
        <f>VLOOKUP(A3654,Planilha1!A:Y,24,FALSE)</f>
        <v>Não</v>
      </c>
      <c r="J3654" s="8" t="str">
        <f>VLOOKUP(A3654,Planilha1!A:Y,25,FALSE)</f>
        <v>Não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Sim</v>
      </c>
      <c r="F3655" s="8" t="str">
        <f>VLOOKUP(A3655,Planilha1!A:Y,21,FALSE)</f>
        <v>Sim</v>
      </c>
      <c r="G3655" s="8" t="str">
        <f>VLOOKUP(A3655,Planilha1!A:Y,22,FALSE)</f>
        <v>Sim</v>
      </c>
      <c r="H3655" s="8" t="str">
        <f>VLOOKUP(A3655,Planilha1!A:Y,23,FALSE)</f>
        <v>Não</v>
      </c>
      <c r="I3655" s="8" t="str">
        <f>VLOOKUP(A3655,Planilha1!A:Y,24,FALSE)</f>
        <v>Sim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Sim</v>
      </c>
      <c r="H3656" s="8" t="str">
        <f>VLOOKUP(A3656,Planilha1!A:Y,23,FALSE)</f>
        <v>Sim</v>
      </c>
      <c r="I3656" s="8" t="str">
        <f>VLOOKUP(A3656,Planilha1!A:Y,24,FALSE)</f>
        <v>Sim</v>
      </c>
      <c r="J3656" s="8" t="str">
        <f>VLOOKUP(A3656,Planilha1!A:Y,25,FALSE)</f>
        <v>Sim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Sim</v>
      </c>
      <c r="H3657" s="8" t="str">
        <f>VLOOKUP(A3657,Planilha1!A:Y,23,FALSE)</f>
        <v>Sim</v>
      </c>
      <c r="I3657" s="8" t="str">
        <f>VLOOKUP(A3657,Planilha1!A:Y,24,FALSE)</f>
        <v>Sim</v>
      </c>
      <c r="J3657" s="8" t="str">
        <f>VLOOKUP(A3657,Planilha1!A:Y,25,FALSE)</f>
        <v>Sim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Não</v>
      </c>
      <c r="F3658" s="8" t="str">
        <f>VLOOKUP(A3658,Planilha1!A:Y,21,FALSE)</f>
        <v>Não</v>
      </c>
      <c r="G3658" s="8" t="str">
        <f>VLOOKUP(A3658,Planilha1!A:Y,22,FALSE)</f>
        <v>Sim</v>
      </c>
      <c r="H3658" s="8" t="str">
        <f>VLOOKUP(A3658,Planilha1!A:Y,23,FALSE)</f>
        <v>Sim</v>
      </c>
      <c r="I3658" s="8" t="str">
        <f>VLOOKUP(A3658,Planilha1!A:Y,24,FALSE)</f>
        <v>Sim</v>
      </c>
      <c r="J3658" s="8" t="str">
        <f>VLOOKUP(A3658,Planilha1!A:Y,25,FALSE)</f>
        <v>Sim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Não</v>
      </c>
      <c r="F3659" s="8" t="str">
        <f>VLOOKUP(A3659,Planilha1!A:Y,21,FALSE)</f>
        <v>Sim</v>
      </c>
      <c r="G3659" s="8" t="str">
        <f>VLOOKUP(A3659,Planilha1!A:Y,22,FALSE)</f>
        <v>Sim</v>
      </c>
      <c r="H3659" s="8" t="str">
        <f>VLOOKUP(A3659,Planilha1!A:Y,23,FALSE)</f>
        <v>Sim</v>
      </c>
      <c r="I3659" s="8" t="str">
        <f>VLOOKUP(A3659,Planilha1!A:Y,24,FALSE)</f>
        <v>Sim</v>
      </c>
      <c r="J3659" s="8" t="str">
        <f>VLOOKUP(A3659,Planilha1!A:Y,25,FALSE)</f>
        <v>Sim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Não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Não</v>
      </c>
      <c r="F3661" s="8" t="str">
        <f>VLOOKUP(A3661,Planilha1!A:Y,21,FALSE)</f>
        <v>Não</v>
      </c>
      <c r="G3661" s="8" t="str">
        <f>VLOOKUP(A3661,Planilha1!A:Y,22,FALSE)</f>
        <v>Sim</v>
      </c>
      <c r="H3661" s="8" t="str">
        <f>VLOOKUP(A3661,Planilha1!A:Y,23,FALSE)</f>
        <v>Não</v>
      </c>
      <c r="I3661" s="8" t="str">
        <f>VLOOKUP(A3661,Planilha1!A:Y,24,FALSE)</f>
        <v>Sim</v>
      </c>
      <c r="J3661" s="8" t="str">
        <f>VLOOKUP(A3661,Planilha1!A:Y,25,FALSE)</f>
        <v>Sim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Não</v>
      </c>
      <c r="F3662" s="8" t="str">
        <f>VLOOKUP(A3662,Planilha1!A:Y,21,FALSE)</f>
        <v>Não</v>
      </c>
      <c r="G3662" s="8" t="str">
        <f>VLOOKUP(A3662,Planilha1!A:Y,22,FALSE)</f>
        <v>Sim</v>
      </c>
      <c r="H3662" s="8" t="str">
        <f>VLOOKUP(A3662,Planilha1!A:Y,23,FALSE)</f>
        <v>Sim</v>
      </c>
      <c r="I3662" s="8" t="str">
        <f>VLOOKUP(A3662,Planilha1!A:Y,24,FALSE)</f>
        <v>Sim</v>
      </c>
      <c r="J3662" s="8" t="str">
        <f>VLOOKUP(A3662,Planilha1!A:Y,25,FALSE)</f>
        <v>Sim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Sim</v>
      </c>
      <c r="F3663" s="8" t="str">
        <f>VLOOKUP(A3663,Planilha1!A:Y,21,FALSE)</f>
        <v>Sim</v>
      </c>
      <c r="G3663" s="8" t="str">
        <f>VLOOKUP(A3663,Planilha1!A:Y,22,FALSE)</f>
        <v>Sim</v>
      </c>
      <c r="H3663" s="8" t="str">
        <f>VLOOKUP(A3663,Planilha1!A:Y,23,FALSE)</f>
        <v>Sim</v>
      </c>
      <c r="I3663" s="8" t="str">
        <f>VLOOKUP(A3663,Planilha1!A:Y,24,FALSE)</f>
        <v>Sim</v>
      </c>
      <c r="J3663" s="8" t="str">
        <f>VLOOKUP(A3663,Planilha1!A:Y,25,FALSE)</f>
        <v>Sim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Sim</v>
      </c>
      <c r="F3664" s="8" t="str">
        <f>VLOOKUP(A3664,Planilha1!A:Y,21,FALSE)</f>
        <v>Sim</v>
      </c>
      <c r="G3664" s="8" t="str">
        <f>VLOOKUP(A3664,Planilha1!A:Y,22,FALSE)</f>
        <v>Sim</v>
      </c>
      <c r="H3664" s="8" t="str">
        <f>VLOOKUP(A3664,Planilha1!A:Y,23,FALSE)</f>
        <v>Sim</v>
      </c>
      <c r="I3664" s="8" t="str">
        <f>VLOOKUP(A3664,Planilha1!A:Y,24,FALSE)</f>
        <v>Sim</v>
      </c>
      <c r="J3664" s="8" t="str">
        <f>VLOOKUP(A3664,Planilha1!A:Y,25,FALSE)</f>
        <v>Sim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Não</v>
      </c>
      <c r="F3665" s="8" t="str">
        <f>VLOOKUP(A3665,Planilha1!A:Y,21,FALSE)</f>
        <v>Sim</v>
      </c>
      <c r="G3665" s="8" t="str">
        <f>VLOOKUP(A3665,Planilha1!A:Y,22,FALSE)</f>
        <v>Sim</v>
      </c>
      <c r="H3665" s="8" t="str">
        <f>VLOOKUP(A3665,Planilha1!A:Y,23,FALSE)</f>
        <v>Sim</v>
      </c>
      <c r="I3665" s="8" t="str">
        <f>VLOOKUP(A3665,Planilha1!A:Y,24,FALSE)</f>
        <v>Sim</v>
      </c>
      <c r="J3665" s="8" t="str">
        <f>VLOOKUP(A3665,Planilha1!A:Y,25,FALSE)</f>
        <v>Sim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Sim</v>
      </c>
      <c r="J3666" s="8" t="str">
        <f>VLOOKUP(A3666,Planilha1!A:Y,25,FALSE)</f>
        <v>Sim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Não</v>
      </c>
      <c r="F3667" s="8" t="str">
        <f>VLOOKUP(A3667,Planilha1!A:Y,21,FALSE)</f>
        <v>Não</v>
      </c>
      <c r="G3667" s="8" t="str">
        <f>VLOOKUP(A3667,Planilha1!A:Y,22,FALSE)</f>
        <v>Sim</v>
      </c>
      <c r="H3667" s="8" t="str">
        <f>VLOOKUP(A3667,Planilha1!A:Y,23,FALSE)</f>
        <v>Sim</v>
      </c>
      <c r="I3667" s="8" t="str">
        <f>VLOOKUP(A3667,Planilha1!A:Y,24,FALSE)</f>
        <v>Sim</v>
      </c>
      <c r="J3667" s="8" t="str">
        <f>VLOOKUP(A3667,Planilha1!A:Y,25,FALSE)</f>
        <v>Sim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Não</v>
      </c>
      <c r="G3668" s="8" t="str">
        <f>VLOOKUP(A3668,Planilha1!A:Y,22,FALSE)</f>
        <v>Sim</v>
      </c>
      <c r="H3668" s="8" t="str">
        <f>VLOOKUP(A3668,Planilha1!A:Y,23,FALSE)</f>
        <v>Sim</v>
      </c>
      <c r="I3668" s="8" t="str">
        <f>VLOOKUP(A3668,Planilha1!A:Y,24,FALSE)</f>
        <v>Sim</v>
      </c>
      <c r="J3668" s="8" t="str">
        <f>VLOOKUP(A3668,Planilha1!A:Y,25,FALSE)</f>
        <v>Sim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Sim</v>
      </c>
      <c r="F3669" s="8" t="str">
        <f>VLOOKUP(A3669,Planilha1!A:Y,21,FALSE)</f>
        <v>Sim</v>
      </c>
      <c r="G3669" s="8" t="str">
        <f>VLOOKUP(A3669,Planilha1!A:Y,22,FALSE)</f>
        <v>Sim</v>
      </c>
      <c r="H3669" s="8" t="str">
        <f>VLOOKUP(A3669,Planilha1!A:Y,23,FALSE)</f>
        <v>Sim</v>
      </c>
      <c r="I3669" s="8" t="str">
        <f>VLOOKUP(A3669,Planilha1!A:Y,24,FALSE)</f>
        <v>Sim</v>
      </c>
      <c r="J3669" s="8" t="str">
        <f>VLOOKUP(A3669,Planilha1!A:Y,25,FALSE)</f>
        <v>Sim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Não</v>
      </c>
      <c r="F3670" s="8" t="str">
        <f>VLOOKUP(A3670,Planilha1!A:Y,21,FALSE)</f>
        <v>Não</v>
      </c>
      <c r="G3670" s="8" t="str">
        <f>VLOOKUP(A3670,Planilha1!A:Y,22,FALSE)</f>
        <v>Sim</v>
      </c>
      <c r="H3670" s="8" t="str">
        <f>VLOOKUP(A3670,Planilha1!A:Y,23,FALSE)</f>
        <v>Sim</v>
      </c>
      <c r="I3670" s="8" t="str">
        <f>VLOOKUP(A3670,Planilha1!A:Y,24,FALSE)</f>
        <v>Sim</v>
      </c>
      <c r="J3670" s="8" t="str">
        <f>VLOOKUP(A3670,Planilha1!A:Y,25,FALSE)</f>
        <v>Sim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Não</v>
      </c>
      <c r="F3671" s="8" t="str">
        <f>VLOOKUP(A3671,Planilha1!A:Y,21,FALSE)</f>
        <v>Não</v>
      </c>
      <c r="G3671" s="8" t="str">
        <f>VLOOKUP(A3671,Planilha1!A:Y,22,FALSE)</f>
        <v>Sim</v>
      </c>
      <c r="H3671" s="8" t="str">
        <f>VLOOKUP(A3671,Planilha1!A:Y,23,FALSE)</f>
        <v>Sim</v>
      </c>
      <c r="I3671" s="8" t="str">
        <f>VLOOKUP(A3671,Planilha1!A:Y,24,FALSE)</f>
        <v>Sim</v>
      </c>
      <c r="J3671" s="8" t="str">
        <f>VLOOKUP(A3671,Planilha1!A:Y,25,FALSE)</f>
        <v>Sim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Sim</v>
      </c>
      <c r="J3672" s="8" t="str">
        <f>VLOOKUP(A3672,Planilha1!A:Y,25,FALSE)</f>
        <v>Sim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Não</v>
      </c>
      <c r="F3673" s="8" t="str">
        <f>VLOOKUP(A3673,Planilha1!A:Y,21,FALSE)</f>
        <v>Não</v>
      </c>
      <c r="G3673" s="8" t="str">
        <f>VLOOKUP(A3673,Planilha1!A:Y,22,FALSE)</f>
        <v>Sim</v>
      </c>
      <c r="H3673" s="8" t="str">
        <f>VLOOKUP(A3673,Planilha1!A:Y,23,FALSE)</f>
        <v>Sim</v>
      </c>
      <c r="I3673" s="8" t="str">
        <f>VLOOKUP(A3673,Planilha1!A:Y,24,FALSE)</f>
        <v>Sim</v>
      </c>
      <c r="J3673" s="8" t="str">
        <f>VLOOKUP(A3673,Planilha1!A:Y,25,FALSE)</f>
        <v>Sim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Sim</v>
      </c>
      <c r="H3674" s="8" t="str">
        <f>VLOOKUP(A3674,Planilha1!A:Y,23,FALSE)</f>
        <v>Sim</v>
      </c>
      <c r="I3674" s="8" t="str">
        <f>VLOOKUP(A3674,Planilha1!A:Y,24,FALSE)</f>
        <v>Sim</v>
      </c>
      <c r="J3674" s="8" t="str">
        <f>VLOOKUP(A3674,Planilha1!A:Y,25,FALSE)</f>
        <v>Sim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Sim</v>
      </c>
      <c r="F3675" s="8" t="str">
        <f>VLOOKUP(A3675,Planilha1!A:Y,21,FALSE)</f>
        <v>Sim</v>
      </c>
      <c r="G3675" s="8" t="str">
        <f>VLOOKUP(A3675,Planilha1!A:Y,22,FALSE)</f>
        <v>Sim</v>
      </c>
      <c r="H3675" s="8" t="str">
        <f>VLOOKUP(A3675,Planilha1!A:Y,23,FALSE)</f>
        <v>Sim</v>
      </c>
      <c r="I3675" s="8" t="str">
        <f>VLOOKUP(A3675,Planilha1!A:Y,24,FALSE)</f>
        <v>Sim</v>
      </c>
      <c r="J3675" s="8" t="str">
        <f>VLOOKUP(A3675,Planilha1!A:Y,25,FALSE)</f>
        <v>Sim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Sim</v>
      </c>
      <c r="F3676" s="8" t="str">
        <f>VLOOKUP(A3676,Planilha1!A:Y,21,FALSE)</f>
        <v>Não</v>
      </c>
      <c r="G3676" s="8" t="str">
        <f>VLOOKUP(A3676,Planilha1!A:Y,22,FALSE)</f>
        <v>Sim</v>
      </c>
      <c r="H3676" s="8" t="str">
        <f>VLOOKUP(A3676,Planilha1!A:Y,23,FALSE)</f>
        <v>Sim</v>
      </c>
      <c r="I3676" s="8" t="str">
        <f>VLOOKUP(A3676,Planilha1!A:Y,24,FALSE)</f>
        <v>Sim</v>
      </c>
      <c r="J3676" s="8" t="str">
        <f>VLOOKUP(A3676,Planilha1!A:Y,25,FALSE)</f>
        <v>Sim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Sim</v>
      </c>
      <c r="H3677" s="8" t="str">
        <f>VLOOKUP(A3677,Planilha1!A:Y,23,FALSE)</f>
        <v>Sim</v>
      </c>
      <c r="I3677" s="8" t="str">
        <f>VLOOKUP(A3677,Planilha1!A:Y,24,FALSE)</f>
        <v>Sim</v>
      </c>
      <c r="J3677" s="8" t="str">
        <f>VLOOKUP(A3677,Planilha1!A:Y,25,FALSE)</f>
        <v>Sim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Não</v>
      </c>
      <c r="F3678" s="8" t="str">
        <f>VLOOKUP(A3678,Planilha1!A:Y,21,FALSE)</f>
        <v>Não</v>
      </c>
      <c r="G3678" s="8" t="str">
        <f>VLOOKUP(A3678,Planilha1!A:Y,22,FALSE)</f>
        <v>Sim</v>
      </c>
      <c r="H3678" s="8" t="str">
        <f>VLOOKUP(A3678,Planilha1!A:Y,23,FALSE)</f>
        <v>Sim</v>
      </c>
      <c r="I3678" s="8" t="str">
        <f>VLOOKUP(A3678,Planilha1!A:Y,24,FALSE)</f>
        <v>Sim</v>
      </c>
      <c r="J3678" s="8" t="str">
        <f>VLOOKUP(A3678,Planilha1!A:Y,25,FALSE)</f>
        <v>Sim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Sim</v>
      </c>
      <c r="F3679" s="8" t="str">
        <f>VLOOKUP(A3679,Planilha1!A:Y,21,FALSE)</f>
        <v>Sim</v>
      </c>
      <c r="G3679" s="8" t="str">
        <f>VLOOKUP(A3679,Planilha1!A:Y,22,FALSE)</f>
        <v>Sim</v>
      </c>
      <c r="H3679" s="8" t="str">
        <f>VLOOKUP(A3679,Planilha1!A:Y,23,FALSE)</f>
        <v>Sim</v>
      </c>
      <c r="I3679" s="8" t="str">
        <f>VLOOKUP(A3679,Planilha1!A:Y,24,FALSE)</f>
        <v>Sim</v>
      </c>
      <c r="J3679" s="8" t="str">
        <f>VLOOKUP(A3679,Planilha1!A:Y,25,FALSE)</f>
        <v>Sim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Não</v>
      </c>
      <c r="F3681" s="8" t="str">
        <f>VLOOKUP(A3681,Planilha1!A:Y,21,FALSE)</f>
        <v>Sim</v>
      </c>
      <c r="G3681" s="8" t="str">
        <f>VLOOKUP(A3681,Planilha1!A:Y,22,FALSE)</f>
        <v>Sim</v>
      </c>
      <c r="H3681" s="8" t="str">
        <f>VLOOKUP(A3681,Planilha1!A:Y,23,FALSE)</f>
        <v>Sim</v>
      </c>
      <c r="I3681" s="8" t="str">
        <f>VLOOKUP(A3681,Planilha1!A:Y,24,FALSE)</f>
        <v>Sim</v>
      </c>
      <c r="J3681" s="8" t="str">
        <f>VLOOKUP(A3681,Planilha1!A:Y,25,FALSE)</f>
        <v>Sim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Sim</v>
      </c>
      <c r="H3682" s="8" t="str">
        <f>VLOOKUP(A3682,Planilha1!A:Y,23,FALSE)</f>
        <v>Não</v>
      </c>
      <c r="I3682" s="8" t="str">
        <f>VLOOKUP(A3682,Planilha1!A:Y,24,FALSE)</f>
        <v>Sim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Não</v>
      </c>
      <c r="F3683" s="8" t="str">
        <f>VLOOKUP(A3683,Planilha1!A:Y,21,FALSE)</f>
        <v>Não</v>
      </c>
      <c r="G3683" s="8" t="str">
        <f>VLOOKUP(A3683,Planilha1!A:Y,22,FALSE)</f>
        <v>Sim</v>
      </c>
      <c r="H3683" s="8" t="str">
        <f>VLOOKUP(A3683,Planilha1!A:Y,23,FALSE)</f>
        <v>Sim</v>
      </c>
      <c r="I3683" s="8" t="str">
        <f>VLOOKUP(A3683,Planilha1!A:Y,24,FALSE)</f>
        <v>Sim</v>
      </c>
      <c r="J3683" s="8" t="str">
        <f>VLOOKUP(A3683,Planilha1!A:Y,25,FALSE)</f>
        <v>Sim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Não</v>
      </c>
      <c r="F3684" s="8" t="str">
        <f>VLOOKUP(A3684,Planilha1!A:Y,21,FALSE)</f>
        <v>Sim</v>
      </c>
      <c r="G3684" s="8" t="str">
        <f>VLOOKUP(A3684,Planilha1!A:Y,22,FALSE)</f>
        <v>Sim</v>
      </c>
      <c r="H3684" s="8" t="str">
        <f>VLOOKUP(A3684,Planilha1!A:Y,23,FALSE)</f>
        <v>Sim</v>
      </c>
      <c r="I3684" s="8" t="str">
        <f>VLOOKUP(A3684,Planilha1!A:Y,24,FALSE)</f>
        <v>Sim</v>
      </c>
      <c r="J3684" s="8" t="str">
        <f>VLOOKUP(A3684,Planilha1!A:Y,25,FALSE)</f>
        <v>Sim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Sim</v>
      </c>
      <c r="J3686" s="8" t="str">
        <f>VLOOKUP(A3686,Planilha1!A:Y,25,FALSE)</f>
        <v>Sim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Sim</v>
      </c>
      <c r="F3687" s="8" t="str">
        <f>VLOOKUP(A3687,Planilha1!A:Y,21,FALSE)</f>
        <v>Sim</v>
      </c>
      <c r="G3687" s="8" t="str">
        <f>VLOOKUP(A3687,Planilha1!A:Y,22,FALSE)</f>
        <v>Sim</v>
      </c>
      <c r="H3687" s="8" t="str">
        <f>VLOOKUP(A3687,Planilha1!A:Y,23,FALSE)</f>
        <v>Sim</v>
      </c>
      <c r="I3687" s="8" t="str">
        <f>VLOOKUP(A3687,Planilha1!A:Y,24,FALSE)</f>
        <v>Sim</v>
      </c>
      <c r="J3687" s="8" t="str">
        <f>VLOOKUP(A3687,Planilha1!A:Y,25,FALSE)</f>
        <v>Sim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Não</v>
      </c>
      <c r="F3688" s="8" t="str">
        <f>VLOOKUP(A3688,Planilha1!A:Y,21,FALSE)</f>
        <v>Não</v>
      </c>
      <c r="G3688" s="8" t="str">
        <f>VLOOKUP(A3688,Planilha1!A:Y,22,FALSE)</f>
        <v>Sim</v>
      </c>
      <c r="H3688" s="8" t="str">
        <f>VLOOKUP(A3688,Planilha1!A:Y,23,FALSE)</f>
        <v>Sim</v>
      </c>
      <c r="I3688" s="8" t="str">
        <f>VLOOKUP(A3688,Planilha1!A:Y,24,FALSE)</f>
        <v>Sim</v>
      </c>
      <c r="J3688" s="8" t="str">
        <f>VLOOKUP(A3688,Planilha1!A:Y,25,FALSE)</f>
        <v>Sim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Não</v>
      </c>
      <c r="F3689" s="8" t="str">
        <f>VLOOKUP(A3689,Planilha1!A:Y,21,FALSE)</f>
        <v>Sim</v>
      </c>
      <c r="G3689" s="8" t="str">
        <f>VLOOKUP(A3689,Planilha1!A:Y,22,FALSE)</f>
        <v>Sim</v>
      </c>
      <c r="H3689" s="8" t="str">
        <f>VLOOKUP(A3689,Planilha1!A:Y,23,FALSE)</f>
        <v>Sim</v>
      </c>
      <c r="I3689" s="8" t="str">
        <f>VLOOKUP(A3689,Planilha1!A:Y,24,FALSE)</f>
        <v>Sim</v>
      </c>
      <c r="J3689" s="8" t="str">
        <f>VLOOKUP(A3689,Planilha1!A:Y,25,FALSE)</f>
        <v>Sim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Sim</v>
      </c>
      <c r="H3690" s="8" t="str">
        <f>VLOOKUP(A3690,Planilha1!A:Y,23,FALSE)</f>
        <v>Sim</v>
      </c>
      <c r="I3690" s="8" t="str">
        <f>VLOOKUP(A3690,Planilha1!A:Y,24,FALSE)</f>
        <v>Sim</v>
      </c>
      <c r="J3690" s="8" t="str">
        <f>VLOOKUP(A3690,Planilha1!A:Y,25,FALSE)</f>
        <v>Sim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Sim</v>
      </c>
      <c r="F3691" s="8" t="str">
        <f>VLOOKUP(A3691,Planilha1!A:Y,21,FALSE)</f>
        <v>Sim</v>
      </c>
      <c r="G3691" s="8" t="str">
        <f>VLOOKUP(A3691,Planilha1!A:Y,22,FALSE)</f>
        <v>Sim</v>
      </c>
      <c r="H3691" s="8" t="str">
        <f>VLOOKUP(A3691,Planilha1!A:Y,23,FALSE)</f>
        <v>Sim</v>
      </c>
      <c r="I3691" s="8" t="str">
        <f>VLOOKUP(A3691,Planilha1!A:Y,24,FALSE)</f>
        <v>Sim</v>
      </c>
      <c r="J3691" s="8" t="str">
        <f>VLOOKUP(A3691,Planilha1!A:Y,25,FALSE)</f>
        <v>Sim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Não</v>
      </c>
      <c r="G3693" s="8" t="str">
        <f>VLOOKUP(A3693,Planilha1!A:Y,22,FALSE)</f>
        <v>Sim</v>
      </c>
      <c r="H3693" s="8" t="str">
        <f>VLOOKUP(A3693,Planilha1!A:Y,23,FALSE)</f>
        <v>Sim</v>
      </c>
      <c r="I3693" s="8" t="str">
        <f>VLOOKUP(A3693,Planilha1!A:Y,24,FALSE)</f>
        <v>Sim</v>
      </c>
      <c r="J3693" s="8" t="str">
        <f>VLOOKUP(A3693,Planilha1!A:Y,25,FALSE)</f>
        <v>Sim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Sim</v>
      </c>
      <c r="F3698" s="8" t="str">
        <f>VLOOKUP(A3698,Planilha1!A:Y,21,FALSE)</f>
        <v>Sim</v>
      </c>
      <c r="G3698" s="8" t="str">
        <f>VLOOKUP(A3698,Planilha1!A:Y,22,FALSE)</f>
        <v>Sim</v>
      </c>
      <c r="H3698" s="8" t="str">
        <f>VLOOKUP(A3698,Planilha1!A:Y,23,FALSE)</f>
        <v>Sim</v>
      </c>
      <c r="I3698" s="8" t="str">
        <f>VLOOKUP(A3698,Planilha1!A:Y,24,FALSE)</f>
        <v>Sim</v>
      </c>
      <c r="J3698" s="8" t="str">
        <f>VLOOKUP(A3698,Planilha1!A:Y,25,FALSE)</f>
        <v>Sim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Sim</v>
      </c>
      <c r="J3700" s="8" t="str">
        <f>VLOOKUP(A3700,Planilha1!A:Y,25,FALSE)</f>
        <v>Sim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Não</v>
      </c>
      <c r="G3701" s="8" t="str">
        <f>VLOOKUP(A3701,Planilha1!A:Y,22,FALSE)</f>
        <v>Sim</v>
      </c>
      <c r="H3701" s="8" t="str">
        <f>VLOOKUP(A3701,Planilha1!A:Y,23,FALSE)</f>
        <v>Sim</v>
      </c>
      <c r="I3701" s="8" t="str">
        <f>VLOOKUP(A3701,Planilha1!A:Y,24,FALSE)</f>
        <v>Sim</v>
      </c>
      <c r="J3701" s="8" t="str">
        <f>VLOOKUP(A3701,Planilha1!A:Y,25,FALSE)</f>
        <v>Sim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Não</v>
      </c>
      <c r="G3703" s="8" t="str">
        <f>VLOOKUP(A3703,Planilha1!A:Y,22,FALSE)</f>
        <v>Não</v>
      </c>
      <c r="H3703" s="8" t="str">
        <f>VLOOKUP(A3703,Planilha1!A:Y,23,FALSE)</f>
        <v>Não</v>
      </c>
      <c r="I3703" s="8" t="str">
        <f>VLOOKUP(A3703,Planilha1!A:Y,24,FALSE)</f>
        <v>Sim</v>
      </c>
      <c r="J3703" s="8" t="str">
        <f>VLOOKUP(A3703,Planilha1!A:Y,25,FALSE)</f>
        <v>Sim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Sim</v>
      </c>
      <c r="F3704" s="8" t="str">
        <f>VLOOKUP(A3704,Planilha1!A:Y,21,FALSE)</f>
        <v>Sim</v>
      </c>
      <c r="G3704" s="8" t="str">
        <f>VLOOKUP(A3704,Planilha1!A:Y,22,FALSE)</f>
        <v>Sim</v>
      </c>
      <c r="H3704" s="8" t="str">
        <f>VLOOKUP(A3704,Planilha1!A:Y,23,FALSE)</f>
        <v>Sim</v>
      </c>
      <c r="I3704" s="8" t="str">
        <f>VLOOKUP(A3704,Planilha1!A:Y,24,FALSE)</f>
        <v>Sim</v>
      </c>
      <c r="J3704" s="8" t="str">
        <f>VLOOKUP(A3704,Planilha1!A:Y,25,FALSE)</f>
        <v>Sim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Não</v>
      </c>
      <c r="F3705" s="8" t="str">
        <f>VLOOKUP(A3705,Planilha1!A:Y,21,FALSE)</f>
        <v>Sim</v>
      </c>
      <c r="G3705" s="8" t="str">
        <f>VLOOKUP(A3705,Planilha1!A:Y,22,FALSE)</f>
        <v>Não</v>
      </c>
      <c r="H3705" s="8" t="str">
        <f>VLOOKUP(A3705,Planilha1!A:Y,23,FALSE)</f>
        <v>Sim</v>
      </c>
      <c r="I3705" s="8" t="str">
        <f>VLOOKUP(A3705,Planilha1!A:Y,24,FALSE)</f>
        <v>Sim</v>
      </c>
      <c r="J3705" s="8" t="str">
        <f>VLOOKUP(A3705,Planilha1!A:Y,25,FALSE)</f>
        <v>Sim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Não</v>
      </c>
      <c r="G3706" s="8" t="str">
        <f>VLOOKUP(A3706,Planilha1!A:Y,22,FALSE)</f>
        <v>Sim</v>
      </c>
      <c r="H3706" s="8" t="str">
        <f>VLOOKUP(A3706,Planilha1!A:Y,23,FALSE)</f>
        <v>Sim</v>
      </c>
      <c r="I3706" s="8" t="str">
        <f>VLOOKUP(A3706,Planilha1!A:Y,24,FALSE)</f>
        <v>Sim</v>
      </c>
      <c r="J3706" s="8" t="str">
        <f>VLOOKUP(A3706,Planilha1!A:Y,25,FALSE)</f>
        <v>Sim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Não</v>
      </c>
      <c r="F3708" s="8" t="str">
        <f>VLOOKUP(A3708,Planilha1!A:Y,21,FALSE)</f>
        <v>Não</v>
      </c>
      <c r="G3708" s="8" t="str">
        <f>VLOOKUP(A3708,Planilha1!A:Y,22,FALSE)</f>
        <v>Sim</v>
      </c>
      <c r="H3708" s="8" t="str">
        <f>VLOOKUP(A3708,Planilha1!A:Y,23,FALSE)</f>
        <v>Sim</v>
      </c>
      <c r="I3708" s="8" t="str">
        <f>VLOOKUP(A3708,Planilha1!A:Y,24,FALSE)</f>
        <v>Sim</v>
      </c>
      <c r="J3708" s="8" t="str">
        <f>VLOOKUP(A3708,Planilha1!A:Y,25,FALSE)</f>
        <v>Sim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Sim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Não</v>
      </c>
      <c r="G3710" s="8" t="str">
        <f>VLOOKUP(A3710,Planilha1!A:Y,22,FALSE)</f>
        <v>Sim</v>
      </c>
      <c r="H3710" s="8" t="str">
        <f>VLOOKUP(A3710,Planilha1!A:Y,23,FALSE)</f>
        <v>Sim</v>
      </c>
      <c r="I3710" s="8" t="str">
        <f>VLOOKUP(A3710,Planilha1!A:Y,24,FALSE)</f>
        <v>Sim</v>
      </c>
      <c r="J3710" s="8" t="str">
        <f>VLOOKUP(A3710,Planilha1!A:Y,25,FALSE)</f>
        <v>Sim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Sim</v>
      </c>
      <c r="H3711" s="8" t="str">
        <f>VLOOKUP(A3711,Planilha1!A:Y,23,FALSE)</f>
        <v>Sim</v>
      </c>
      <c r="I3711" s="8" t="str">
        <f>VLOOKUP(A3711,Planilha1!A:Y,24,FALSE)</f>
        <v>Sim</v>
      </c>
      <c r="J3711" s="8" t="str">
        <f>VLOOKUP(A3711,Planilha1!A:Y,25,FALSE)</f>
        <v>Sim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Sim</v>
      </c>
      <c r="F3713" s="8" t="str">
        <f>VLOOKUP(A3713,Planilha1!A:Y,21,FALSE)</f>
        <v>Sim</v>
      </c>
      <c r="G3713" s="8" t="str">
        <f>VLOOKUP(A3713,Planilha1!A:Y,22,FALSE)</f>
        <v>Sim</v>
      </c>
      <c r="H3713" s="8" t="str">
        <f>VLOOKUP(A3713,Planilha1!A:Y,23,FALSE)</f>
        <v>Sim</v>
      </c>
      <c r="I3713" s="8" t="str">
        <f>VLOOKUP(A3713,Planilha1!A:Y,24,FALSE)</f>
        <v>Sim</v>
      </c>
      <c r="J3713" s="8" t="str">
        <f>VLOOKUP(A3713,Planilha1!A:Y,25,FALSE)</f>
        <v>Sim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Sim</v>
      </c>
      <c r="H3714" s="8" t="str">
        <f>VLOOKUP(A3714,Planilha1!A:Y,23,FALSE)</f>
        <v>Sim</v>
      </c>
      <c r="I3714" s="8" t="str">
        <f>VLOOKUP(A3714,Planilha1!A:Y,24,FALSE)</f>
        <v>Sim</v>
      </c>
      <c r="J3714" s="8" t="str">
        <f>VLOOKUP(A3714,Planilha1!A:Y,25,FALSE)</f>
        <v>Sim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Não</v>
      </c>
      <c r="F3715" s="8" t="str">
        <f>VLOOKUP(A3715,Planilha1!A:Y,21,FALSE)</f>
        <v>Não</v>
      </c>
      <c r="G3715" s="8" t="str">
        <f>VLOOKUP(A3715,Planilha1!A:Y,22,FALSE)</f>
        <v>Sim</v>
      </c>
      <c r="H3715" s="8" t="str">
        <f>VLOOKUP(A3715,Planilha1!A:Y,23,FALSE)</f>
        <v>Sim</v>
      </c>
      <c r="I3715" s="8" t="str">
        <f>VLOOKUP(A3715,Planilha1!A:Y,24,FALSE)</f>
        <v>Sim</v>
      </c>
      <c r="J3715" s="8" t="str">
        <f>VLOOKUP(A3715,Planilha1!A:Y,25,FALSE)</f>
        <v>Sim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Sim</v>
      </c>
      <c r="F3716" s="8" t="str">
        <f>VLOOKUP(A3716,Planilha1!A:Y,21,FALSE)</f>
        <v>Sim</v>
      </c>
      <c r="G3716" s="8" t="str">
        <f>VLOOKUP(A3716,Planilha1!A:Y,22,FALSE)</f>
        <v>Sim</v>
      </c>
      <c r="H3716" s="8" t="str">
        <f>VLOOKUP(A3716,Planilha1!A:Y,23,FALSE)</f>
        <v>Sim</v>
      </c>
      <c r="I3716" s="8" t="str">
        <f>VLOOKUP(A3716,Planilha1!A:Y,24,FALSE)</f>
        <v>Sim</v>
      </c>
      <c r="J3716" s="8" t="str">
        <f>VLOOKUP(A3716,Planilha1!A:Y,25,FALSE)</f>
        <v>Sim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Não</v>
      </c>
      <c r="F3717" s="8" t="str">
        <f>VLOOKUP(A3717,Planilha1!A:Y,21,FALSE)</f>
        <v>Não</v>
      </c>
      <c r="G3717" s="8" t="str">
        <f>VLOOKUP(A3717,Planilha1!A:Y,22,FALSE)</f>
        <v>Sim</v>
      </c>
      <c r="H3717" s="8" t="str">
        <f>VLOOKUP(A3717,Planilha1!A:Y,23,FALSE)</f>
        <v>Sim</v>
      </c>
      <c r="I3717" s="8" t="str">
        <f>VLOOKUP(A3717,Planilha1!A:Y,24,FALSE)</f>
        <v>Sim</v>
      </c>
      <c r="J3717" s="8" t="str">
        <f>VLOOKUP(A3717,Planilha1!A:Y,25,FALSE)</f>
        <v>Sim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Sim</v>
      </c>
      <c r="F3718" s="8" t="str">
        <f>VLOOKUP(A3718,Planilha1!A:Y,21,FALSE)</f>
        <v>Sim</v>
      </c>
      <c r="G3718" s="8" t="str">
        <f>VLOOKUP(A3718,Planilha1!A:Y,22,FALSE)</f>
        <v>Sim</v>
      </c>
      <c r="H3718" s="8" t="str">
        <f>VLOOKUP(A3718,Planilha1!A:Y,23,FALSE)</f>
        <v>Sim</v>
      </c>
      <c r="I3718" s="8" t="str">
        <f>VLOOKUP(A3718,Planilha1!A:Y,24,FALSE)</f>
        <v>Sim</v>
      </c>
      <c r="J3718" s="8" t="str">
        <f>VLOOKUP(A3718,Planilha1!A:Y,25,FALSE)</f>
        <v>Sim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Não</v>
      </c>
      <c r="F3719" s="8" t="str">
        <f>VLOOKUP(A3719,Planilha1!A:Y,21,FALSE)</f>
        <v>Não</v>
      </c>
      <c r="G3719" s="8" t="str">
        <f>VLOOKUP(A3719,Planilha1!A:Y,22,FALSE)</f>
        <v>Sim</v>
      </c>
      <c r="H3719" s="8" t="str">
        <f>VLOOKUP(A3719,Planilha1!A:Y,23,FALSE)</f>
        <v>Sim</v>
      </c>
      <c r="I3719" s="8" t="str">
        <f>VLOOKUP(A3719,Planilha1!A:Y,24,FALSE)</f>
        <v>Sim</v>
      </c>
      <c r="J3719" s="8" t="str">
        <f>VLOOKUP(A3719,Planilha1!A:Y,25,FALSE)</f>
        <v>Sim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Sim</v>
      </c>
      <c r="H3720" s="8" t="str">
        <f>VLOOKUP(A3720,Planilha1!A:Y,23,FALSE)</f>
        <v>Sim</v>
      </c>
      <c r="I3720" s="8" t="str">
        <f>VLOOKUP(A3720,Planilha1!A:Y,24,FALSE)</f>
        <v>Sim</v>
      </c>
      <c r="J3720" s="8" t="str">
        <f>VLOOKUP(A3720,Planilha1!A:Y,25,FALSE)</f>
        <v>Sim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Não</v>
      </c>
      <c r="G3721" s="8" t="str">
        <f>VLOOKUP(A3721,Planilha1!A:Y,22,FALSE)</f>
        <v>Sim</v>
      </c>
      <c r="H3721" s="8" t="str">
        <f>VLOOKUP(A3721,Planilha1!A:Y,23,FALSE)</f>
        <v>Sim</v>
      </c>
      <c r="I3721" s="8" t="str">
        <f>VLOOKUP(A3721,Planilha1!A:Y,24,FALSE)</f>
        <v>Sim</v>
      </c>
      <c r="J3721" s="8" t="str">
        <f>VLOOKUP(A3721,Planilha1!A:Y,25,FALSE)</f>
        <v>Sim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Não</v>
      </c>
      <c r="G3722" s="8" t="str">
        <f>VLOOKUP(A3722,Planilha1!A:Y,22,FALSE)</f>
        <v>Sim</v>
      </c>
      <c r="H3722" s="8" t="str">
        <f>VLOOKUP(A3722,Planilha1!A:Y,23,FALSE)</f>
        <v>Sim</v>
      </c>
      <c r="I3722" s="8" t="str">
        <f>VLOOKUP(A3722,Planilha1!A:Y,24,FALSE)</f>
        <v>Sim</v>
      </c>
      <c r="J3722" s="8" t="str">
        <f>VLOOKUP(A3722,Planilha1!A:Y,25,FALSE)</f>
        <v>Sim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Não</v>
      </c>
      <c r="G3723" s="8" t="str">
        <f>VLOOKUP(A3723,Planilha1!A:Y,22,FALSE)</f>
        <v>Sim</v>
      </c>
      <c r="H3723" s="8" t="str">
        <f>VLOOKUP(A3723,Planilha1!A:Y,23,FALSE)</f>
        <v>Sim</v>
      </c>
      <c r="I3723" s="8" t="str">
        <f>VLOOKUP(A3723,Planilha1!A:Y,24,FALSE)</f>
        <v>Sim</v>
      </c>
      <c r="J3723" s="8" t="str">
        <f>VLOOKUP(A3723,Planilha1!A:Y,25,FALSE)</f>
        <v>Sim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Sim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Não</v>
      </c>
      <c r="F3725" s="8" t="str">
        <f>VLOOKUP(A3725,Planilha1!A:Y,21,FALSE)</f>
        <v>Não</v>
      </c>
      <c r="G3725" s="8" t="str">
        <f>VLOOKUP(A3725,Planilha1!A:Y,22,FALSE)</f>
        <v>Não</v>
      </c>
      <c r="H3725" s="8" t="str">
        <f>VLOOKUP(A3725,Planilha1!A:Y,23,FALSE)</f>
        <v>Não</v>
      </c>
      <c r="I3725" s="8" t="str">
        <f>VLOOKUP(A3725,Planilha1!A:Y,24,FALSE)</f>
        <v>Sim</v>
      </c>
      <c r="J3725" s="8" t="str">
        <f>VLOOKUP(A3725,Planilha1!A:Y,25,FALSE)</f>
        <v>Sim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Não</v>
      </c>
      <c r="F3726" s="8" t="str">
        <f>VLOOKUP(A3726,Planilha1!A:Y,21,FALSE)</f>
        <v>Não</v>
      </c>
      <c r="G3726" s="8" t="str">
        <f>VLOOKUP(A3726,Planilha1!A:Y,22,FALSE)</f>
        <v>Sim</v>
      </c>
      <c r="H3726" s="8" t="str">
        <f>VLOOKUP(A3726,Planilha1!A:Y,23,FALSE)</f>
        <v>Sim</v>
      </c>
      <c r="I3726" s="8" t="str">
        <f>VLOOKUP(A3726,Planilha1!A:Y,24,FALSE)</f>
        <v>Sim</v>
      </c>
      <c r="J3726" s="8" t="str">
        <f>VLOOKUP(A3726,Planilha1!A:Y,25,FALSE)</f>
        <v>Sim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Sim</v>
      </c>
      <c r="J3727" s="8" t="str">
        <f>VLOOKUP(A3727,Planilha1!A:Y,25,FALSE)</f>
        <v>Sim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Sim</v>
      </c>
      <c r="H3728" s="8" t="str">
        <f>VLOOKUP(A3728,Planilha1!A:Y,23,FALSE)</f>
        <v>Sim</v>
      </c>
      <c r="I3728" s="8" t="str">
        <f>VLOOKUP(A3728,Planilha1!A:Y,24,FALSE)</f>
        <v>Sim</v>
      </c>
      <c r="J3728" s="8" t="str">
        <f>VLOOKUP(A3728,Planilha1!A:Y,25,FALSE)</f>
        <v>Sim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Sim</v>
      </c>
      <c r="J3729" s="8" t="str">
        <f>VLOOKUP(A3729,Planilha1!A:Y,25,FALSE)</f>
        <v>Sim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Sim</v>
      </c>
      <c r="H3730" s="8" t="str">
        <f>VLOOKUP(A3730,Planilha1!A:Y,23,FALSE)</f>
        <v>Sim</v>
      </c>
      <c r="I3730" s="8" t="str">
        <f>VLOOKUP(A3730,Planilha1!A:Y,24,FALSE)</f>
        <v>Sim</v>
      </c>
      <c r="J3730" s="8" t="str">
        <f>VLOOKUP(A3730,Planilha1!A:Y,25,FALSE)</f>
        <v>Sim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Sim</v>
      </c>
      <c r="F3731" s="8" t="str">
        <f>VLOOKUP(A3731,Planilha1!A:Y,21,FALSE)</f>
        <v>Sim</v>
      </c>
      <c r="G3731" s="8" t="str">
        <f>VLOOKUP(A3731,Planilha1!A:Y,22,FALSE)</f>
        <v>Sim</v>
      </c>
      <c r="H3731" s="8" t="str">
        <f>VLOOKUP(A3731,Planilha1!A:Y,23,FALSE)</f>
        <v>Sim</v>
      </c>
      <c r="I3731" s="8" t="str">
        <f>VLOOKUP(A3731,Planilha1!A:Y,24,FALSE)</f>
        <v>Sim</v>
      </c>
      <c r="J3731" s="8" t="str">
        <f>VLOOKUP(A3731,Planilha1!A:Y,25,FALSE)</f>
        <v>Sim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Sim</v>
      </c>
      <c r="F3732" s="8" t="str">
        <f>VLOOKUP(A3732,Planilha1!A:Y,21,FALSE)</f>
        <v>Sim</v>
      </c>
      <c r="G3732" s="8" t="str">
        <f>VLOOKUP(A3732,Planilha1!A:Y,22,FALSE)</f>
        <v>Sim</v>
      </c>
      <c r="H3732" s="8" t="str">
        <f>VLOOKUP(A3732,Planilha1!A:Y,23,FALSE)</f>
        <v>Sim</v>
      </c>
      <c r="I3732" s="8" t="str">
        <f>VLOOKUP(A3732,Planilha1!A:Y,24,FALSE)</f>
        <v>Sim</v>
      </c>
      <c r="J3732" s="8" t="str">
        <f>VLOOKUP(A3732,Planilha1!A:Y,25,FALSE)</f>
        <v>Sim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Não</v>
      </c>
      <c r="F3733" s="8" t="str">
        <f>VLOOKUP(A3733,Planilha1!A:Y,21,FALSE)</f>
        <v>Não</v>
      </c>
      <c r="G3733" s="8" t="str">
        <f>VLOOKUP(A3733,Planilha1!A:Y,22,FALSE)</f>
        <v>Sim</v>
      </c>
      <c r="H3733" s="8" t="str">
        <f>VLOOKUP(A3733,Planilha1!A:Y,23,FALSE)</f>
        <v>Sim</v>
      </c>
      <c r="I3733" s="8" t="str">
        <f>VLOOKUP(A3733,Planilha1!A:Y,24,FALSE)</f>
        <v>Sim</v>
      </c>
      <c r="J3733" s="8" t="str">
        <f>VLOOKUP(A3733,Planilha1!A:Y,25,FALSE)</f>
        <v>Sim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Não</v>
      </c>
      <c r="G3737" s="8" t="str">
        <f>VLOOKUP(A3737,Planilha1!A:Y,22,FALSE)</f>
        <v>Sim</v>
      </c>
      <c r="H3737" s="8" t="str">
        <f>VLOOKUP(A3737,Planilha1!A:Y,23,FALSE)</f>
        <v>Sim</v>
      </c>
      <c r="I3737" s="8" t="str">
        <f>VLOOKUP(A3737,Planilha1!A:Y,24,FALSE)</f>
        <v>Sim</v>
      </c>
      <c r="J3737" s="8" t="str">
        <f>VLOOKUP(A3737,Planilha1!A:Y,25,FALSE)</f>
        <v>Sim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Sim</v>
      </c>
      <c r="F3738" s="8" t="str">
        <f>VLOOKUP(A3738,Planilha1!A:Y,21,FALSE)</f>
        <v>Sim</v>
      </c>
      <c r="G3738" s="8" t="str">
        <f>VLOOKUP(A3738,Planilha1!A:Y,22,FALSE)</f>
        <v>Sim</v>
      </c>
      <c r="H3738" s="8" t="str">
        <f>VLOOKUP(A3738,Planilha1!A:Y,23,FALSE)</f>
        <v>Sim</v>
      </c>
      <c r="I3738" s="8" t="str">
        <f>VLOOKUP(A3738,Planilha1!A:Y,24,FALSE)</f>
        <v>Sim</v>
      </c>
      <c r="J3738" s="8" t="str">
        <f>VLOOKUP(A3738,Planilha1!A:Y,25,FALSE)</f>
        <v>Sim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Não</v>
      </c>
      <c r="F3739" s="8" t="str">
        <f>VLOOKUP(A3739,Planilha1!A:Y,21,FALSE)</f>
        <v>Sim</v>
      </c>
      <c r="G3739" s="8" t="str">
        <f>VLOOKUP(A3739,Planilha1!A:Y,22,FALSE)</f>
        <v>Sim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Sim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Sim</v>
      </c>
      <c r="F3740" s="8" t="str">
        <f>VLOOKUP(A3740,Planilha1!A:Y,21,FALSE)</f>
        <v>Sim</v>
      </c>
      <c r="G3740" s="8" t="str">
        <f>VLOOKUP(A3740,Planilha1!A:Y,22,FALSE)</f>
        <v>Sim</v>
      </c>
      <c r="H3740" s="8" t="str">
        <f>VLOOKUP(A3740,Planilha1!A:Y,23,FALSE)</f>
        <v>Sim</v>
      </c>
      <c r="I3740" s="8" t="str">
        <f>VLOOKUP(A3740,Planilha1!A:Y,24,FALSE)</f>
        <v>Sim</v>
      </c>
      <c r="J3740" s="8" t="str">
        <f>VLOOKUP(A3740,Planilha1!A:Y,25,FALSE)</f>
        <v>Sim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Não</v>
      </c>
      <c r="G3741" s="8" t="str">
        <f>VLOOKUP(A3741,Planilha1!A:Y,22,FALSE)</f>
        <v>Sim</v>
      </c>
      <c r="H3741" s="8" t="str">
        <f>VLOOKUP(A3741,Planilha1!A:Y,23,FALSE)</f>
        <v>Não</v>
      </c>
      <c r="I3741" s="8" t="str">
        <f>VLOOKUP(A3741,Planilha1!A:Y,24,FALSE)</f>
        <v>Sim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Sim</v>
      </c>
      <c r="F3742" s="8" t="str">
        <f>VLOOKUP(A3742,Planilha1!A:Y,21,FALSE)</f>
        <v>Sim</v>
      </c>
      <c r="G3742" s="8" t="str">
        <f>VLOOKUP(A3742,Planilha1!A:Y,22,FALSE)</f>
        <v>Sim</v>
      </c>
      <c r="H3742" s="8" t="str">
        <f>VLOOKUP(A3742,Planilha1!A:Y,23,FALSE)</f>
        <v>Sim</v>
      </c>
      <c r="I3742" s="8" t="str">
        <f>VLOOKUP(A3742,Planilha1!A:Y,24,FALSE)</f>
        <v>Sim</v>
      </c>
      <c r="J3742" s="8" t="str">
        <f>VLOOKUP(A3742,Planilha1!A:Y,25,FALSE)</f>
        <v>Sim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Não</v>
      </c>
      <c r="F3743" s="8" t="str">
        <f>VLOOKUP(A3743,Planilha1!A:Y,21,FALSE)</f>
        <v>Sim</v>
      </c>
      <c r="G3743" s="8" t="str">
        <f>VLOOKUP(A3743,Planilha1!A:Y,22,FALSE)</f>
        <v>Sim</v>
      </c>
      <c r="H3743" s="8" t="str">
        <f>VLOOKUP(A3743,Planilha1!A:Y,23,FALSE)</f>
        <v>Sim</v>
      </c>
      <c r="I3743" s="8" t="str">
        <f>VLOOKUP(A3743,Planilha1!A:Y,24,FALSE)</f>
        <v>Sim</v>
      </c>
      <c r="J3743" s="8" t="str">
        <f>VLOOKUP(A3743,Planilha1!A:Y,25,FALSE)</f>
        <v>Sim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Sim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Sim</v>
      </c>
      <c r="H3745" s="8" t="str">
        <f>VLOOKUP(A3745,Planilha1!A:Y,23,FALSE)</f>
        <v>Sim</v>
      </c>
      <c r="I3745" s="8" t="str">
        <f>VLOOKUP(A3745,Planilha1!A:Y,24,FALSE)</f>
        <v>Sim</v>
      </c>
      <c r="J3745" s="8" t="str">
        <f>VLOOKUP(A3745,Planilha1!A:Y,25,FALSE)</f>
        <v>Sim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Sim</v>
      </c>
      <c r="F3747" s="8" t="str">
        <f>VLOOKUP(A3747,Planilha1!A:Y,21,FALSE)</f>
        <v>Sim</v>
      </c>
      <c r="G3747" s="8" t="str">
        <f>VLOOKUP(A3747,Planilha1!A:Y,22,FALSE)</f>
        <v>Sim</v>
      </c>
      <c r="H3747" s="8" t="str">
        <f>VLOOKUP(A3747,Planilha1!A:Y,23,FALSE)</f>
        <v>Sim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Não</v>
      </c>
      <c r="G3748" s="8" t="str">
        <f>VLOOKUP(A3748,Planilha1!A:Y,22,FALSE)</f>
        <v>Sim</v>
      </c>
      <c r="H3748" s="8" t="str">
        <f>VLOOKUP(A3748,Planilha1!A:Y,23,FALSE)</f>
        <v>Sim</v>
      </c>
      <c r="I3748" s="8" t="str">
        <f>VLOOKUP(A3748,Planilha1!A:Y,24,FALSE)</f>
        <v>Sim</v>
      </c>
      <c r="J3748" s="8" t="str">
        <f>VLOOKUP(A3748,Planilha1!A:Y,25,FALSE)</f>
        <v>Sim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Sim</v>
      </c>
      <c r="H3749" s="8" t="str">
        <f>VLOOKUP(A3749,Planilha1!A:Y,23,FALSE)</f>
        <v>Sim</v>
      </c>
      <c r="I3749" s="8" t="str">
        <f>VLOOKUP(A3749,Planilha1!A:Y,24,FALSE)</f>
        <v>Sim</v>
      </c>
      <c r="J3749" s="8" t="str">
        <f>VLOOKUP(A3749,Planilha1!A:Y,25,FALSE)</f>
        <v>Sim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Não</v>
      </c>
      <c r="G3750" s="8" t="str">
        <f>VLOOKUP(A3750,Planilha1!A:Y,22,FALSE)</f>
        <v>Sim</v>
      </c>
      <c r="H3750" s="8" t="str">
        <f>VLOOKUP(A3750,Planilha1!A:Y,23,FALSE)</f>
        <v>Sim</v>
      </c>
      <c r="I3750" s="8" t="str">
        <f>VLOOKUP(A3750,Planilha1!A:Y,24,FALSE)</f>
        <v>Sim</v>
      </c>
      <c r="J3750" s="8" t="str">
        <f>VLOOKUP(A3750,Planilha1!A:Y,25,FALSE)</f>
        <v>Sim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Sim</v>
      </c>
      <c r="F3752" s="8" t="str">
        <f>VLOOKUP(A3752,Planilha1!A:Y,21,FALSE)</f>
        <v>Sim</v>
      </c>
      <c r="G3752" s="8" t="str">
        <f>VLOOKUP(A3752,Planilha1!A:Y,22,FALSE)</f>
        <v>Sim</v>
      </c>
      <c r="H3752" s="8" t="str">
        <f>VLOOKUP(A3752,Planilha1!A:Y,23,FALSE)</f>
        <v>Sim</v>
      </c>
      <c r="I3752" s="8" t="str">
        <f>VLOOKUP(A3752,Planilha1!A:Y,24,FALSE)</f>
        <v>Sim</v>
      </c>
      <c r="J3752" s="8" t="str">
        <f>VLOOKUP(A3752,Planilha1!A:Y,25,FALSE)</f>
        <v>Sim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Sim</v>
      </c>
      <c r="H3754" s="8" t="str">
        <f>VLOOKUP(A3754,Planilha1!A:Y,23,FALSE)</f>
        <v>Sim</v>
      </c>
      <c r="I3754" s="8" t="str">
        <f>VLOOKUP(A3754,Planilha1!A:Y,24,FALSE)</f>
        <v>Sim</v>
      </c>
      <c r="J3754" s="8" t="str">
        <f>VLOOKUP(A3754,Planilha1!A:Y,25,FALSE)</f>
        <v>Sim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Não</v>
      </c>
      <c r="I3755" s="8" t="str">
        <f>VLOOKUP(A3755,Planilha1!A:Y,24,FALSE)</f>
        <v>Não</v>
      </c>
      <c r="J3755" s="8" t="str">
        <f>VLOOKUP(A3755,Planilha1!A:Y,25,FALSE)</f>
        <v>Não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Sim</v>
      </c>
      <c r="J3756" s="8" t="str">
        <f>VLOOKUP(A3756,Planilha1!A:Y,25,FALSE)</f>
        <v>Sim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Sim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Sim</v>
      </c>
      <c r="H3758" s="8" t="str">
        <f>VLOOKUP(A3758,Planilha1!A:Y,23,FALSE)</f>
        <v>Sim</v>
      </c>
      <c r="I3758" s="8" t="str">
        <f>VLOOKUP(A3758,Planilha1!A:Y,24,FALSE)</f>
        <v>Sim</v>
      </c>
      <c r="J3758" s="8" t="str">
        <f>VLOOKUP(A3758,Planilha1!A:Y,25,FALSE)</f>
        <v>Sim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Sim</v>
      </c>
      <c r="I3759" s="8" t="str">
        <f>VLOOKUP(A3759,Planilha1!A:Y,24,FALSE)</f>
        <v>Sim</v>
      </c>
      <c r="J3759" s="8" t="str">
        <f>VLOOKUP(A3759,Planilha1!A:Y,25,FALSE)</f>
        <v>Sim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Sim</v>
      </c>
      <c r="H3760" s="8" t="str">
        <f>VLOOKUP(A3760,Planilha1!A:Y,23,FALSE)</f>
        <v>Sim</v>
      </c>
      <c r="I3760" s="8" t="str">
        <f>VLOOKUP(A3760,Planilha1!A:Y,24,FALSE)</f>
        <v>Sim</v>
      </c>
      <c r="J3760" s="8" t="str">
        <f>VLOOKUP(A3760,Planilha1!A:Y,25,FALSE)</f>
        <v>Sim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Não</v>
      </c>
      <c r="F3761" s="8" t="str">
        <f>VLOOKUP(A3761,Planilha1!A:Y,21,FALSE)</f>
        <v>Não</v>
      </c>
      <c r="G3761" s="8" t="str">
        <f>VLOOKUP(A3761,Planilha1!A:Y,22,FALSE)</f>
        <v>Sim</v>
      </c>
      <c r="H3761" s="8" t="str">
        <f>VLOOKUP(A3761,Planilha1!A:Y,23,FALSE)</f>
        <v>Sim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Sim</v>
      </c>
      <c r="H3762" s="8" t="str">
        <f>VLOOKUP(A3762,Planilha1!A:Y,23,FALSE)</f>
        <v>Sim</v>
      </c>
      <c r="I3762" s="8" t="str">
        <f>VLOOKUP(A3762,Planilha1!A:Y,24,FALSE)</f>
        <v>Sim</v>
      </c>
      <c r="J3762" s="8" t="str">
        <f>VLOOKUP(A3762,Planilha1!A:Y,25,FALSE)</f>
        <v>Sim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Sim</v>
      </c>
      <c r="H3763" s="8" t="str">
        <f>VLOOKUP(A3763,Planilha1!A:Y,23,FALSE)</f>
        <v>Sim</v>
      </c>
      <c r="I3763" s="8" t="str">
        <f>VLOOKUP(A3763,Planilha1!A:Y,24,FALSE)</f>
        <v>Sim</v>
      </c>
      <c r="J3763" s="8" t="str">
        <f>VLOOKUP(A3763,Planilha1!A:Y,25,FALSE)</f>
        <v>Sim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Sim</v>
      </c>
      <c r="F3764" s="8" t="str">
        <f>VLOOKUP(A3764,Planilha1!A:Y,21,FALSE)</f>
        <v>Sim</v>
      </c>
      <c r="G3764" s="8" t="str">
        <f>VLOOKUP(A3764,Planilha1!A:Y,22,FALSE)</f>
        <v>Sim</v>
      </c>
      <c r="H3764" s="8" t="str">
        <f>VLOOKUP(A3764,Planilha1!A:Y,23,FALSE)</f>
        <v>Sim</v>
      </c>
      <c r="I3764" s="8" t="str">
        <f>VLOOKUP(A3764,Planilha1!A:Y,24,FALSE)</f>
        <v>Sim</v>
      </c>
      <c r="J3764" s="8" t="str">
        <f>VLOOKUP(A3764,Planilha1!A:Y,25,FALSE)</f>
        <v>Sim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Não</v>
      </c>
      <c r="G3765" s="8" t="str">
        <f>VLOOKUP(A3765,Planilha1!A:Y,22,FALSE)</f>
        <v>Sim</v>
      </c>
      <c r="H3765" s="8" t="str">
        <f>VLOOKUP(A3765,Planilha1!A:Y,23,FALSE)</f>
        <v>Sim</v>
      </c>
      <c r="I3765" s="8" t="str">
        <f>VLOOKUP(A3765,Planilha1!A:Y,24,FALSE)</f>
        <v>Sim</v>
      </c>
      <c r="J3765" s="8" t="str">
        <f>VLOOKUP(A3765,Planilha1!A:Y,25,FALSE)</f>
        <v>Sim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Sim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Sim</v>
      </c>
      <c r="H3771" s="8" t="str">
        <f>VLOOKUP(A3771,Planilha1!A:Y,23,FALSE)</f>
        <v>Sim</v>
      </c>
      <c r="I3771" s="8" t="str">
        <f>VLOOKUP(A3771,Planilha1!A:Y,24,FALSE)</f>
        <v>Sim</v>
      </c>
      <c r="J3771" s="8" t="str">
        <f>VLOOKUP(A3771,Planilha1!A:Y,25,FALSE)</f>
        <v>Sim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Sim</v>
      </c>
      <c r="H3772" s="8" t="str">
        <f>VLOOKUP(A3772,Planilha1!A:Y,23,FALSE)</f>
        <v>Sim</v>
      </c>
      <c r="I3772" s="8" t="str">
        <f>VLOOKUP(A3772,Planilha1!A:Y,24,FALSE)</f>
        <v>Sim</v>
      </c>
      <c r="J3772" s="8" t="str">
        <f>VLOOKUP(A3772,Planilha1!A:Y,25,FALSE)</f>
        <v>Sim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Sim</v>
      </c>
      <c r="F3773" s="8" t="str">
        <f>VLOOKUP(A3773,Planilha1!A:Y,21,FALSE)</f>
        <v>Sim</v>
      </c>
      <c r="G3773" s="8" t="str">
        <f>VLOOKUP(A3773,Planilha1!A:Y,22,FALSE)</f>
        <v>Sim</v>
      </c>
      <c r="H3773" s="8" t="str">
        <f>VLOOKUP(A3773,Planilha1!A:Y,23,FALSE)</f>
        <v>Sim</v>
      </c>
      <c r="I3773" s="8" t="str">
        <f>VLOOKUP(A3773,Planilha1!A:Y,24,FALSE)</f>
        <v>Sim</v>
      </c>
      <c r="J3773" s="8" t="str">
        <f>VLOOKUP(A3773,Planilha1!A:Y,25,FALSE)</f>
        <v>Sim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Sim</v>
      </c>
      <c r="F3774" s="8" t="str">
        <f>VLOOKUP(A3774,Planilha1!A:Y,21,FALSE)</f>
        <v>Sim</v>
      </c>
      <c r="G3774" s="8" t="str">
        <f>VLOOKUP(A3774,Planilha1!A:Y,22,FALSE)</f>
        <v>Sim</v>
      </c>
      <c r="H3774" s="8" t="str">
        <f>VLOOKUP(A3774,Planilha1!A:Y,23,FALSE)</f>
        <v>Sim</v>
      </c>
      <c r="I3774" s="8" t="str">
        <f>VLOOKUP(A3774,Planilha1!A:Y,24,FALSE)</f>
        <v>Sim</v>
      </c>
      <c r="J3774" s="8" t="str">
        <f>VLOOKUP(A3774,Planilha1!A:Y,25,FALSE)</f>
        <v>Sim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Sim</v>
      </c>
      <c r="F3775" s="8" t="str">
        <f>VLOOKUP(A3775,Planilha1!A:Y,21,FALSE)</f>
        <v>Sim</v>
      </c>
      <c r="G3775" s="8" t="str">
        <f>VLOOKUP(A3775,Planilha1!A:Y,22,FALSE)</f>
        <v>Sim</v>
      </c>
      <c r="H3775" s="8" t="str">
        <f>VLOOKUP(A3775,Planilha1!A:Y,23,FALSE)</f>
        <v>Sim</v>
      </c>
      <c r="I3775" s="8" t="str">
        <f>VLOOKUP(A3775,Planilha1!A:Y,24,FALSE)</f>
        <v>Sim</v>
      </c>
      <c r="J3775" s="8" t="str">
        <f>VLOOKUP(A3775,Planilha1!A:Y,25,FALSE)</f>
        <v>Sim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Não</v>
      </c>
      <c r="F3776" s="8" t="str">
        <f>VLOOKUP(A3776,Planilha1!A:Y,21,FALSE)</f>
        <v>Não</v>
      </c>
      <c r="G3776" s="8" t="str">
        <f>VLOOKUP(A3776,Planilha1!A:Y,22,FALSE)</f>
        <v>Sim</v>
      </c>
      <c r="H3776" s="8" t="str">
        <f>VLOOKUP(A3776,Planilha1!A:Y,23,FALSE)</f>
        <v>Sim</v>
      </c>
      <c r="I3776" s="8" t="str">
        <f>VLOOKUP(A3776,Planilha1!A:Y,24,FALSE)</f>
        <v>Sim</v>
      </c>
      <c r="J3776" s="8" t="str">
        <f>VLOOKUP(A3776,Planilha1!A:Y,25,FALSE)</f>
        <v>Sim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Sim</v>
      </c>
      <c r="F3777" s="8" t="str">
        <f>VLOOKUP(A3777,Planilha1!A:Y,21,FALSE)</f>
        <v>Sim</v>
      </c>
      <c r="G3777" s="8" t="str">
        <f>VLOOKUP(A3777,Planilha1!A:Y,22,FALSE)</f>
        <v>Sim</v>
      </c>
      <c r="H3777" s="8" t="str">
        <f>VLOOKUP(A3777,Planilha1!A:Y,23,FALSE)</f>
        <v>Sim</v>
      </c>
      <c r="I3777" s="8" t="str">
        <f>VLOOKUP(A3777,Planilha1!A:Y,24,FALSE)</f>
        <v>Sim</v>
      </c>
      <c r="J3777" s="8" t="str">
        <f>VLOOKUP(A3777,Planilha1!A:Y,25,FALSE)</f>
        <v>Sim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Não</v>
      </c>
      <c r="G3778" s="8" t="str">
        <f>VLOOKUP(A3778,Planilha1!A:Y,22,FALSE)</f>
        <v>Sim</v>
      </c>
      <c r="H3778" s="8" t="str">
        <f>VLOOKUP(A3778,Planilha1!A:Y,23,FALSE)</f>
        <v>Sim</v>
      </c>
      <c r="I3778" s="8" t="str">
        <f>VLOOKUP(A3778,Planilha1!A:Y,24,FALSE)</f>
        <v>Não</v>
      </c>
      <c r="J3778" s="8" t="str">
        <f>VLOOKUP(A3778,Planilha1!A:Y,25,FALSE)</f>
        <v>Sim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Não</v>
      </c>
      <c r="F3779" s="8" t="str">
        <f>VLOOKUP(A3779,Planilha1!A:Y,21,FALSE)</f>
        <v>Não</v>
      </c>
      <c r="G3779" s="8" t="str">
        <f>VLOOKUP(A3779,Planilha1!A:Y,22,FALSE)</f>
        <v>Não</v>
      </c>
      <c r="H3779" s="8" t="str">
        <f>VLOOKUP(A3779,Planilha1!A:Y,23,FALSE)</f>
        <v>Não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Não</v>
      </c>
      <c r="F3780" s="8" t="str">
        <f>VLOOKUP(A3780,Planilha1!A:Y,21,FALSE)</f>
        <v>Não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Não</v>
      </c>
      <c r="G3781" s="8" t="str">
        <f>VLOOKUP(A3781,Planilha1!A:Y,22,FALSE)</f>
        <v>Sim</v>
      </c>
      <c r="H3781" s="8" t="str">
        <f>VLOOKUP(A3781,Planilha1!A:Y,23,FALSE)</f>
        <v>Sim</v>
      </c>
      <c r="I3781" s="8" t="str">
        <f>VLOOKUP(A3781,Planilha1!A:Y,24,FALSE)</f>
        <v>Sim</v>
      </c>
      <c r="J3781" s="8" t="str">
        <f>VLOOKUP(A3781,Planilha1!A:Y,25,FALSE)</f>
        <v>Sim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Sim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Não</v>
      </c>
      <c r="J3782" s="8" t="str">
        <f>VLOOKUP(A3782,Planilha1!A:Y,25,FALSE)</f>
        <v>Sim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Não</v>
      </c>
      <c r="G3783" s="8" t="str">
        <f>VLOOKUP(A3783,Planilha1!A:Y,22,FALSE)</f>
        <v>Sim</v>
      </c>
      <c r="H3783" s="8" t="str">
        <f>VLOOKUP(A3783,Planilha1!A:Y,23,FALSE)</f>
        <v>Sim</v>
      </c>
      <c r="I3783" s="8" t="str">
        <f>VLOOKUP(A3783,Planilha1!A:Y,24,FALSE)</f>
        <v>Sim</v>
      </c>
      <c r="J3783" s="8" t="str">
        <f>VLOOKUP(A3783,Planilha1!A:Y,25,FALSE)</f>
        <v>Sim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Sim</v>
      </c>
      <c r="H3784" s="8" t="str">
        <f>VLOOKUP(A3784,Planilha1!A:Y,23,FALSE)</f>
        <v>Sim</v>
      </c>
      <c r="I3784" s="8" t="str">
        <f>VLOOKUP(A3784,Planilha1!A:Y,24,FALSE)</f>
        <v>Sim</v>
      </c>
      <c r="J3784" s="8" t="str">
        <f>VLOOKUP(A3784,Planilha1!A:Y,25,FALSE)</f>
        <v>Sim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Não</v>
      </c>
      <c r="F3785" s="8" t="str">
        <f>VLOOKUP(A3785,Planilha1!A:Y,21,FALSE)</f>
        <v>Não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Sim</v>
      </c>
      <c r="J3785" s="8" t="str">
        <f>VLOOKUP(A3785,Planilha1!A:Y,25,FALSE)</f>
        <v>Sim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Sim</v>
      </c>
      <c r="F3786" s="8" t="str">
        <f>VLOOKUP(A3786,Planilha1!A:Y,21,FALSE)</f>
        <v>Não</v>
      </c>
      <c r="G3786" s="8" t="str">
        <f>VLOOKUP(A3786,Planilha1!A:Y,22,FALSE)</f>
        <v>Sim</v>
      </c>
      <c r="H3786" s="8" t="str">
        <f>VLOOKUP(A3786,Planilha1!A:Y,23,FALSE)</f>
        <v>Sim</v>
      </c>
      <c r="I3786" s="8" t="str">
        <f>VLOOKUP(A3786,Planilha1!A:Y,24,FALSE)</f>
        <v>Sim</v>
      </c>
      <c r="J3786" s="8" t="str">
        <f>VLOOKUP(A3786,Planilha1!A:Y,25,FALSE)</f>
        <v>Sim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Sim</v>
      </c>
      <c r="F3787" s="8" t="str">
        <f>VLOOKUP(A3787,Planilha1!A:Y,21,FALSE)</f>
        <v>Sim</v>
      </c>
      <c r="G3787" s="8" t="str">
        <f>VLOOKUP(A3787,Planilha1!A:Y,22,FALSE)</f>
        <v>Sim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Sim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Não</v>
      </c>
      <c r="F3788" s="8" t="str">
        <f>VLOOKUP(A3788,Planilha1!A:Y,21,FALSE)</f>
        <v>Não</v>
      </c>
      <c r="G3788" s="8" t="str">
        <f>VLOOKUP(A3788,Planilha1!A:Y,22,FALSE)</f>
        <v>Sim</v>
      </c>
      <c r="H3788" s="8" t="str">
        <f>VLOOKUP(A3788,Planilha1!A:Y,23,FALSE)</f>
        <v>Sim</v>
      </c>
      <c r="I3788" s="8" t="str">
        <f>VLOOKUP(A3788,Planilha1!A:Y,24,FALSE)</f>
        <v>Sim</v>
      </c>
      <c r="J3788" s="8" t="str">
        <f>VLOOKUP(A3788,Planilha1!A:Y,25,FALSE)</f>
        <v>Sim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Não</v>
      </c>
      <c r="F3789" s="8" t="str">
        <f>VLOOKUP(A3789,Planilha1!A:Y,21,FALSE)</f>
        <v>Sim</v>
      </c>
      <c r="G3789" s="8" t="str">
        <f>VLOOKUP(A3789,Planilha1!A:Y,22,FALSE)</f>
        <v>Não</v>
      </c>
      <c r="H3789" s="8" t="str">
        <f>VLOOKUP(A3789,Planilha1!A:Y,23,FALSE)</f>
        <v>Sim</v>
      </c>
      <c r="I3789" s="8" t="str">
        <f>VLOOKUP(A3789,Planilha1!A:Y,24,FALSE)</f>
        <v>Não</v>
      </c>
      <c r="J3789" s="8" t="str">
        <f>VLOOKUP(A3789,Planilha1!A:Y,25,FALSE)</f>
        <v>Sim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Sim</v>
      </c>
      <c r="H3790" s="8" t="str">
        <f>VLOOKUP(A3790,Planilha1!A:Y,23,FALSE)</f>
        <v>Sim</v>
      </c>
      <c r="I3790" s="8" t="str">
        <f>VLOOKUP(A3790,Planilha1!A:Y,24,FALSE)</f>
        <v>Sim</v>
      </c>
      <c r="J3790" s="8" t="str">
        <f>VLOOKUP(A3790,Planilha1!A:Y,25,FALSE)</f>
        <v>Sim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Não</v>
      </c>
      <c r="F3792" s="8" t="str">
        <f>VLOOKUP(A3792,Planilha1!A:Y,21,FALSE)</f>
        <v>Não</v>
      </c>
      <c r="G3792" s="8" t="str">
        <f>VLOOKUP(A3792,Planilha1!A:Y,22,FALSE)</f>
        <v>Não</v>
      </c>
      <c r="H3792" s="8" t="str">
        <f>VLOOKUP(A3792,Planilha1!A:Y,23,FALSE)</f>
        <v>Não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Sim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Não</v>
      </c>
      <c r="F3794" s="8" t="str">
        <f>VLOOKUP(A3794,Planilha1!A:Y,21,FALSE)</f>
        <v>Sim</v>
      </c>
      <c r="G3794" s="8" t="str">
        <f>VLOOKUP(A3794,Planilha1!A:Y,22,FALSE)</f>
        <v>Sim</v>
      </c>
      <c r="H3794" s="8" t="str">
        <f>VLOOKUP(A3794,Planilha1!A:Y,23,FALSE)</f>
        <v>Sim</v>
      </c>
      <c r="I3794" s="8" t="str">
        <f>VLOOKUP(A3794,Planilha1!A:Y,24,FALSE)</f>
        <v>Sim</v>
      </c>
      <c r="J3794" s="8" t="str">
        <f>VLOOKUP(A3794,Planilha1!A:Y,25,FALSE)</f>
        <v>Sim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Sim</v>
      </c>
      <c r="H3795" s="8" t="str">
        <f>VLOOKUP(A3795,Planilha1!A:Y,23,FALSE)</f>
        <v>Sim</v>
      </c>
      <c r="I3795" s="8" t="str">
        <f>VLOOKUP(A3795,Planilha1!A:Y,24,FALSE)</f>
        <v>Sim</v>
      </c>
      <c r="J3795" s="8" t="str">
        <f>VLOOKUP(A3795,Planilha1!A:Y,25,FALSE)</f>
        <v>Sim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Não</v>
      </c>
      <c r="F3796" s="8" t="str">
        <f>VLOOKUP(A3796,Planilha1!A:Y,21,FALSE)</f>
        <v>Não</v>
      </c>
      <c r="G3796" s="8" t="str">
        <f>VLOOKUP(A3796,Planilha1!A:Y,22,FALSE)</f>
        <v>Não</v>
      </c>
      <c r="H3796" s="8" t="str">
        <f>VLOOKUP(A3796,Planilha1!A:Y,23,FALSE)</f>
        <v>Sim</v>
      </c>
      <c r="I3796" s="8" t="str">
        <f>VLOOKUP(A3796,Planilha1!A:Y,24,FALSE)</f>
        <v>Não</v>
      </c>
      <c r="J3796" s="8" t="str">
        <f>VLOOKUP(A3796,Planilha1!A:Y,25,FALSE)</f>
        <v>Sim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Não</v>
      </c>
      <c r="F3797" s="8" t="str">
        <f>VLOOKUP(A3797,Planilha1!A:Y,21,FALSE)</f>
        <v>Não</v>
      </c>
      <c r="G3797" s="8" t="str">
        <f>VLOOKUP(A3797,Planilha1!A:Y,22,FALSE)</f>
        <v>Sim</v>
      </c>
      <c r="H3797" s="8" t="str">
        <f>VLOOKUP(A3797,Planilha1!A:Y,23,FALSE)</f>
        <v>Sim</v>
      </c>
      <c r="I3797" s="8" t="str">
        <f>VLOOKUP(A3797,Planilha1!A:Y,24,FALSE)</f>
        <v>Sim</v>
      </c>
      <c r="J3797" s="8" t="str">
        <f>VLOOKUP(A3797,Planilha1!A:Y,25,FALSE)</f>
        <v>Sim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Sim</v>
      </c>
      <c r="H3798" s="8" t="str">
        <f>VLOOKUP(A3798,Planilha1!A:Y,23,FALSE)</f>
        <v>Sim</v>
      </c>
      <c r="I3798" s="8" t="str">
        <f>VLOOKUP(A3798,Planilha1!A:Y,24,FALSE)</f>
        <v>Sim</v>
      </c>
      <c r="J3798" s="8" t="str">
        <f>VLOOKUP(A3798,Planilha1!A:Y,25,FALSE)</f>
        <v>Sim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Não</v>
      </c>
      <c r="F3799" s="8" t="str">
        <f>VLOOKUP(A3799,Planilha1!A:Y,21,FALSE)</f>
        <v>Sim</v>
      </c>
      <c r="G3799" s="8" t="str">
        <f>VLOOKUP(A3799,Planilha1!A:Y,22,FALSE)</f>
        <v>Sim</v>
      </c>
      <c r="H3799" s="8" t="str">
        <f>VLOOKUP(A3799,Planilha1!A:Y,23,FALSE)</f>
        <v>Sim</v>
      </c>
      <c r="I3799" s="8" t="str">
        <f>VLOOKUP(A3799,Planilha1!A:Y,24,FALSE)</f>
        <v>Sim</v>
      </c>
      <c r="J3799" s="8" t="str">
        <f>VLOOKUP(A3799,Planilha1!A:Y,25,FALSE)</f>
        <v>Sim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Sim</v>
      </c>
      <c r="F3800" s="8" t="str">
        <f>VLOOKUP(A3800,Planilha1!A:Y,21,FALSE)</f>
        <v>Sim</v>
      </c>
      <c r="G3800" s="8" t="str">
        <f>VLOOKUP(A3800,Planilha1!A:Y,22,FALSE)</f>
        <v>Sim</v>
      </c>
      <c r="H3800" s="8" t="str">
        <f>VLOOKUP(A3800,Planilha1!A:Y,23,FALSE)</f>
        <v>Sim</v>
      </c>
      <c r="I3800" s="8" t="str">
        <f>VLOOKUP(A3800,Planilha1!A:Y,24,FALSE)</f>
        <v>Sim</v>
      </c>
      <c r="J3800" s="8" t="str">
        <f>VLOOKUP(A3800,Planilha1!A:Y,25,FALSE)</f>
        <v>Sim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Não</v>
      </c>
      <c r="G3801" s="8" t="str">
        <f>VLOOKUP(A3801,Planilha1!A:Y,22,FALSE)</f>
        <v>Sim</v>
      </c>
      <c r="H3801" s="8" t="str">
        <f>VLOOKUP(A3801,Planilha1!A:Y,23,FALSE)</f>
        <v>Sim</v>
      </c>
      <c r="I3801" s="8" t="str">
        <f>VLOOKUP(A3801,Planilha1!A:Y,24,FALSE)</f>
        <v>Sim</v>
      </c>
      <c r="J3801" s="8" t="str">
        <f>VLOOKUP(A3801,Planilha1!A:Y,25,FALSE)</f>
        <v>Sim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Sim</v>
      </c>
      <c r="H3802" s="8" t="str">
        <f>VLOOKUP(A3802,Planilha1!A:Y,23,FALSE)</f>
        <v>Sim</v>
      </c>
      <c r="I3802" s="8" t="str">
        <f>VLOOKUP(A3802,Planilha1!A:Y,24,FALSE)</f>
        <v>Sim</v>
      </c>
      <c r="J3802" s="8" t="str">
        <f>VLOOKUP(A3802,Planilha1!A:Y,25,FALSE)</f>
        <v>Sim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Sim</v>
      </c>
      <c r="H3804" s="8" t="str">
        <f>VLOOKUP(A3804,Planilha1!A:Y,23,FALSE)</f>
        <v>Sim</v>
      </c>
      <c r="I3804" s="8" t="str">
        <f>VLOOKUP(A3804,Planilha1!A:Y,24,FALSE)</f>
        <v>Sim</v>
      </c>
      <c r="J3804" s="8" t="str">
        <f>VLOOKUP(A3804,Planilha1!A:Y,25,FALSE)</f>
        <v>Sim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Sim</v>
      </c>
      <c r="F3805" s="8" t="str">
        <f>VLOOKUP(A3805,Planilha1!A:Y,21,FALSE)</f>
        <v>Sim</v>
      </c>
      <c r="G3805" s="8" t="str">
        <f>VLOOKUP(A3805,Planilha1!A:Y,22,FALSE)</f>
        <v>Sim</v>
      </c>
      <c r="H3805" s="8" t="str">
        <f>VLOOKUP(A3805,Planilha1!A:Y,23,FALSE)</f>
        <v>Sim</v>
      </c>
      <c r="I3805" s="8" t="str">
        <f>VLOOKUP(A3805,Planilha1!A:Y,24,FALSE)</f>
        <v>Sim</v>
      </c>
      <c r="J3805" s="8" t="str">
        <f>VLOOKUP(A3805,Planilha1!A:Y,25,FALSE)</f>
        <v>Sim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Não</v>
      </c>
      <c r="F3806" s="8" t="str">
        <f>VLOOKUP(A3806,Planilha1!A:Y,21,FALSE)</f>
        <v>Sim</v>
      </c>
      <c r="G3806" s="8" t="str">
        <f>VLOOKUP(A3806,Planilha1!A:Y,22,FALSE)</f>
        <v>Sim</v>
      </c>
      <c r="H3806" s="8" t="str">
        <f>VLOOKUP(A3806,Planilha1!A:Y,23,FALSE)</f>
        <v>Sim</v>
      </c>
      <c r="I3806" s="8" t="str">
        <f>VLOOKUP(A3806,Planilha1!A:Y,24,FALSE)</f>
        <v>Sim</v>
      </c>
      <c r="J3806" s="8" t="str">
        <f>VLOOKUP(A3806,Planilha1!A:Y,25,FALSE)</f>
        <v>Sim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Não</v>
      </c>
      <c r="F3809" s="8" t="str">
        <f>VLOOKUP(A3809,Planilha1!A:Y,21,FALSE)</f>
        <v>Não</v>
      </c>
      <c r="G3809" s="8" t="str">
        <f>VLOOKUP(A3809,Planilha1!A:Y,22,FALSE)</f>
        <v>Sim</v>
      </c>
      <c r="H3809" s="8" t="str">
        <f>VLOOKUP(A3809,Planilha1!A:Y,23,FALSE)</f>
        <v>Sim</v>
      </c>
      <c r="I3809" s="8" t="str">
        <f>VLOOKUP(A3809,Planilha1!A:Y,24,FALSE)</f>
        <v>Sim</v>
      </c>
      <c r="J3809" s="8" t="str">
        <f>VLOOKUP(A3809,Planilha1!A:Y,25,FALSE)</f>
        <v>Sim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Sim</v>
      </c>
      <c r="I3810" s="8" t="str">
        <f>VLOOKUP(A3810,Planilha1!A:Y,24,FALSE)</f>
        <v>Sim</v>
      </c>
      <c r="J3810" s="8" t="str">
        <f>VLOOKUP(A3810,Planilha1!A:Y,25,FALSE)</f>
        <v>Sim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Sim</v>
      </c>
      <c r="H3812" s="8" t="str">
        <f>VLOOKUP(A3812,Planilha1!A:Y,23,FALSE)</f>
        <v>Sim</v>
      </c>
      <c r="I3812" s="8" t="str">
        <f>VLOOKUP(A3812,Planilha1!A:Y,24,FALSE)</f>
        <v>Sim</v>
      </c>
      <c r="J3812" s="8" t="str">
        <f>VLOOKUP(A3812,Planilha1!A:Y,25,FALSE)</f>
        <v>Sim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Sim</v>
      </c>
      <c r="J3815" s="8" t="str">
        <f>VLOOKUP(A3815,Planilha1!A:Y,25,FALSE)</f>
        <v>Sim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Sim</v>
      </c>
      <c r="J3816" s="8" t="str">
        <f>VLOOKUP(A3816,Planilha1!A:Y,25,FALSE)</f>
        <v>Sim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Sim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Sim</v>
      </c>
      <c r="J3818" s="8" t="str">
        <f>VLOOKUP(A3818,Planilha1!A:Y,25,FALSE)</f>
        <v>Sim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Sim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Sim</v>
      </c>
      <c r="J3820" s="8" t="str">
        <f>VLOOKUP(A3820,Planilha1!A:Y,25,FALSE)</f>
        <v>Sim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Sim</v>
      </c>
      <c r="J3821" s="8" t="str">
        <f>VLOOKUP(A3821,Planilha1!A:Y,25,FALSE)</f>
        <v>Sim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Sim</v>
      </c>
      <c r="J3822" s="8" t="str">
        <f>VLOOKUP(A3822,Planilha1!A:Y,25,FALSE)</f>
        <v>Sim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Sim</v>
      </c>
      <c r="J3823" s="8" t="str">
        <f>VLOOKUP(A3823,Planilha1!A:Y,25,FALSE)</f>
        <v>Sim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Sim</v>
      </c>
      <c r="J3824" s="8" t="str">
        <f>VLOOKUP(A3824,Planilha1!A:Y,25,FALSE)</f>
        <v>Sim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Sim</v>
      </c>
      <c r="J3825" s="8" t="str">
        <f>VLOOKUP(A3825,Planilha1!A:Y,25,FALSE)</f>
        <v>Sim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Sim</v>
      </c>
      <c r="J3826" s="8" t="str">
        <f>VLOOKUP(A3826,Planilha1!A:Y,25,FALSE)</f>
        <v>Sim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Sim</v>
      </c>
      <c r="J3827" s="8" t="str">
        <f>VLOOKUP(A3827,Planilha1!A:Y,25,FALSE)</f>
        <v>Sim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Não</v>
      </c>
      <c r="H3828" s="8" t="str">
        <f>VLOOKUP(A3828,Planilha1!A:Y,23,FALSE)</f>
        <v>Sim</v>
      </c>
      <c r="I3828" s="8" t="str">
        <f>VLOOKUP(A3828,Planilha1!A:Y,24,FALSE)</f>
        <v>Não</v>
      </c>
      <c r="J3828" s="8" t="str">
        <f>VLOOKUP(A3828,Planilha1!A:Y,25,FALSE)</f>
        <v>Sim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Não</v>
      </c>
      <c r="J3829" s="8" t="str">
        <f>VLOOKUP(A3829,Planilha1!A:Y,25,FALSE)</f>
        <v>Sim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Sim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Sim</v>
      </c>
      <c r="J3831" s="8" t="str">
        <f>VLOOKUP(A3831,Planilha1!A:Y,25,FALSE)</f>
        <v>Sim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Sim</v>
      </c>
      <c r="J3832" s="8" t="str">
        <f>VLOOKUP(A3832,Planilha1!A:Y,25,FALSE)</f>
        <v>Sim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Sim</v>
      </c>
      <c r="J3833" s="8" t="str">
        <f>VLOOKUP(A3833,Planilha1!A:Y,25,FALSE)</f>
        <v>Sim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Sim</v>
      </c>
      <c r="J3834" s="8" t="str">
        <f>VLOOKUP(A3834,Planilha1!A:Y,25,FALSE)</f>
        <v>Sim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Não</v>
      </c>
      <c r="F3835" s="8" t="str">
        <f>VLOOKUP(A3835,Planilha1!A:Y,21,FALSE)</f>
        <v>Sim</v>
      </c>
      <c r="G3835" s="8" t="str">
        <f>VLOOKUP(A3835,Planilha1!A:Y,22,FALSE)</f>
        <v>Não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Sim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Sim</v>
      </c>
      <c r="J3836" s="8" t="str">
        <f>VLOOKUP(A3836,Planilha1!A:Y,25,FALSE)</f>
        <v>Sim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Sim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Sim</v>
      </c>
      <c r="F3838" s="8" t="str">
        <f>VLOOKUP(A3838,Planilha1!A:Y,21,FALSE)</f>
        <v>Sim</v>
      </c>
      <c r="G3838" s="8" t="str">
        <f>VLOOKUP(A3838,Planilha1!A:Y,22,FALSE)</f>
        <v>Não</v>
      </c>
      <c r="H3838" s="8" t="str">
        <f>VLOOKUP(A3838,Planilha1!A:Y,23,FALSE)</f>
        <v>Sim</v>
      </c>
      <c r="I3838" s="8" t="str">
        <f>VLOOKUP(A3838,Planilha1!A:Y,24,FALSE)</f>
        <v>Sim</v>
      </c>
      <c r="J3838" s="8" t="str">
        <f>VLOOKUP(A3838,Planilha1!A:Y,25,FALSE)</f>
        <v>Sim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Sim</v>
      </c>
      <c r="J3839" s="8" t="str">
        <f>VLOOKUP(A3839,Planilha1!A:Y,25,FALSE)</f>
        <v>Sim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Sim</v>
      </c>
      <c r="J3840" s="8" t="str">
        <f>VLOOKUP(A3840,Planilha1!A:Y,25,FALSE)</f>
        <v>Sim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Não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Sim</v>
      </c>
      <c r="J3841" s="8" t="str">
        <f>VLOOKUP(A3841,Planilha1!A:Y,25,FALSE)</f>
        <v>Sim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Sim</v>
      </c>
      <c r="J3842" s="8" t="str">
        <f>VLOOKUP(A3842,Planilha1!A:Y,25,FALSE)</f>
        <v>Sim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Sim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Sim</v>
      </c>
      <c r="J3845" s="8" t="str">
        <f>VLOOKUP(A3845,Planilha1!A:Y,25,FALSE)</f>
        <v>Sim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Sim</v>
      </c>
      <c r="J3846" s="8" t="str">
        <f>VLOOKUP(A3846,Planilha1!A:Y,25,FALSE)</f>
        <v>Sim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Sim</v>
      </c>
      <c r="J3847" s="8" t="str">
        <f>VLOOKUP(A3847,Planilha1!A:Y,25,FALSE)</f>
        <v>Sim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Sim</v>
      </c>
      <c r="H3848" s="8" t="str">
        <f>VLOOKUP(A3848,Planilha1!A:Y,23,FALSE)</f>
        <v>Sim</v>
      </c>
      <c r="I3848" s="8" t="str">
        <f>VLOOKUP(A3848,Planilha1!A:Y,24,FALSE)</f>
        <v>Sim</v>
      </c>
      <c r="J3848" s="8" t="str">
        <f>VLOOKUP(A3848,Planilha1!A:Y,25,FALSE)</f>
        <v>Sim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Sim</v>
      </c>
      <c r="J3849" s="8" t="str">
        <f>VLOOKUP(A3849,Planilha1!A:Y,25,FALSE)</f>
        <v>Sim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Sim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Sim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Não</v>
      </c>
      <c r="F3852" s="8" t="str">
        <f>VLOOKUP(A3852,Planilha1!A:Y,21,FALSE)</f>
        <v>Sim</v>
      </c>
      <c r="G3852" s="8" t="str">
        <f>VLOOKUP(A3852,Planilha1!A:Y,22,FALSE)</f>
        <v>Sim</v>
      </c>
      <c r="H3852" s="8" t="str">
        <f>VLOOKUP(A3852,Planilha1!A:Y,23,FALSE)</f>
        <v>Sim</v>
      </c>
      <c r="I3852" s="8" t="str">
        <f>VLOOKUP(A3852,Planilha1!A:Y,24,FALSE)</f>
        <v>Sim</v>
      </c>
      <c r="J3852" s="8" t="str">
        <f>VLOOKUP(A3852,Planilha1!A:Y,25,FALSE)</f>
        <v>Sim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Sim</v>
      </c>
      <c r="J3853" s="8" t="str">
        <f>VLOOKUP(A3853,Planilha1!A:Y,25,FALSE)</f>
        <v>Sim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Sim</v>
      </c>
      <c r="J3854" s="8" t="str">
        <f>VLOOKUP(A3854,Planilha1!A:Y,25,FALSE)</f>
        <v>Sim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Sim</v>
      </c>
      <c r="J3855" s="8" t="str">
        <f>VLOOKUP(A3855,Planilha1!A:Y,25,FALSE)</f>
        <v>Sim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Sim</v>
      </c>
      <c r="J3856" s="8" t="str">
        <f>VLOOKUP(A3856,Planilha1!A:Y,25,FALSE)</f>
        <v>Sim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Sim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Sim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Sim</v>
      </c>
      <c r="J3858" s="8" t="str">
        <f>VLOOKUP(A3858,Planilha1!A:Y,25,FALSE)</f>
        <v>Sim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Sim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Sim</v>
      </c>
      <c r="J3860" s="8" t="str">
        <f>VLOOKUP(A3860,Planilha1!A:Y,25,FALSE)</f>
        <v>Sim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Sim</v>
      </c>
      <c r="J3861" s="8" t="str">
        <f>VLOOKUP(A3861,Planilha1!A:Y,25,FALSE)</f>
        <v>Sim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Sim</v>
      </c>
      <c r="J3862" s="8" t="str">
        <f>VLOOKUP(A3862,Planilha1!A:Y,25,FALSE)</f>
        <v>Sim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Sim</v>
      </c>
      <c r="J3863" s="8" t="str">
        <f>VLOOKUP(A3863,Planilha1!A:Y,25,FALSE)</f>
        <v>Sim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Sim</v>
      </c>
      <c r="J3864" s="8" t="str">
        <f>VLOOKUP(A3864,Planilha1!A:Y,25,FALSE)</f>
        <v>Sim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Sim</v>
      </c>
      <c r="J3865" s="8" t="str">
        <f>VLOOKUP(A3865,Planilha1!A:Y,25,FALSE)</f>
        <v>Sim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Não</v>
      </c>
      <c r="F3866" s="8" t="str">
        <f>VLOOKUP(A3866,Planilha1!A:Y,21,FALSE)</f>
        <v>Sim</v>
      </c>
      <c r="G3866" s="8" t="str">
        <f>VLOOKUP(A3866,Planilha1!A:Y,22,FALSE)</f>
        <v>Não</v>
      </c>
      <c r="H3866" s="8" t="str">
        <f>VLOOKUP(A3866,Planilha1!A:Y,23,FALSE)</f>
        <v>Sim</v>
      </c>
      <c r="I3866" s="8" t="str">
        <f>VLOOKUP(A3866,Planilha1!A:Y,24,FALSE)</f>
        <v>Não</v>
      </c>
      <c r="J3866" s="8" t="str">
        <f>VLOOKUP(A3866,Planilha1!A:Y,25,FALSE)</f>
        <v>Sim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Sim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Sim</v>
      </c>
      <c r="J3867" s="8" t="str">
        <f>VLOOKUP(A3867,Planilha1!A:Y,25,FALSE)</f>
        <v>Sim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Sim</v>
      </c>
      <c r="J3868" s="8" t="str">
        <f>VLOOKUP(A3868,Planilha1!A:Y,25,FALSE)</f>
        <v>Sim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Sim</v>
      </c>
      <c r="J3869" s="8" t="str">
        <f>VLOOKUP(A3869,Planilha1!A:Y,25,FALSE)</f>
        <v>Sim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Sim</v>
      </c>
      <c r="J3870" s="8" t="str">
        <f>VLOOKUP(A3870,Planilha1!A:Y,25,FALSE)</f>
        <v>Sim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Sim</v>
      </c>
      <c r="J3871" s="8" t="str">
        <f>VLOOKUP(A3871,Planilha1!A:Y,25,FALSE)</f>
        <v>Sim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Sim</v>
      </c>
      <c r="H3872" s="8" t="str">
        <f>VLOOKUP(A3872,Planilha1!A:Y,23,FALSE)</f>
        <v>Sim</v>
      </c>
      <c r="I3872" s="8" t="str">
        <f>VLOOKUP(A3872,Planilha1!A:Y,24,FALSE)</f>
        <v>Não</v>
      </c>
      <c r="J3872" s="8" t="str">
        <f>VLOOKUP(A3872,Planilha1!A:Y,25,FALSE)</f>
        <v>Sim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Sim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Não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Sim</v>
      </c>
      <c r="J3875" s="8" t="str">
        <f>VLOOKUP(A3875,Planilha1!A:Y,25,FALSE)</f>
        <v>Sim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Não</v>
      </c>
      <c r="F3876" s="8" t="str">
        <f>VLOOKUP(A3876,Planilha1!A:Y,21,FALSE)</f>
        <v>Sim</v>
      </c>
      <c r="G3876" s="8" t="str">
        <f>VLOOKUP(A3876,Planilha1!A:Y,22,FALSE)</f>
        <v>Não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Sim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Sim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Sim</v>
      </c>
      <c r="J3877" s="8" t="str">
        <f>VLOOKUP(A3877,Planilha1!A:Y,25,FALSE)</f>
        <v>Sim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Sim</v>
      </c>
      <c r="J3878" s="8" t="str">
        <f>VLOOKUP(A3878,Planilha1!A:Y,25,FALSE)</f>
        <v>Sim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Não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Sim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Sim</v>
      </c>
      <c r="F3880" s="8" t="str">
        <f>VLOOKUP(A3880,Planilha1!A:Y,21,FALSE)</f>
        <v>Sim</v>
      </c>
      <c r="G3880" s="8" t="str">
        <f>VLOOKUP(A3880,Planilha1!A:Y,22,FALSE)</f>
        <v>Sim</v>
      </c>
      <c r="H3880" s="8" t="str">
        <f>VLOOKUP(A3880,Planilha1!A:Y,23,FALSE)</f>
        <v>Sim</v>
      </c>
      <c r="I3880" s="8" t="str">
        <f>VLOOKUP(A3880,Planilha1!A:Y,24,FALSE)</f>
        <v>Sim</v>
      </c>
      <c r="J3880" s="8" t="str">
        <f>VLOOKUP(A3880,Planilha1!A:Y,25,FALSE)</f>
        <v>Sim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Sim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Sim</v>
      </c>
      <c r="J3882" s="8" t="str">
        <f>VLOOKUP(A3882,Planilha1!A:Y,25,FALSE)</f>
        <v>Sim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Sim</v>
      </c>
      <c r="J3883" s="8" t="str">
        <f>VLOOKUP(A3883,Planilha1!A:Y,25,FALSE)</f>
        <v>Sim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Sim</v>
      </c>
      <c r="J3884" s="8" t="str">
        <f>VLOOKUP(A3884,Planilha1!A:Y,25,FALSE)</f>
        <v>Sim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Sim</v>
      </c>
      <c r="J3885" s="8" t="str">
        <f>VLOOKUP(A3885,Planilha1!A:Y,25,FALSE)</f>
        <v>Sim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Sim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Sim</v>
      </c>
      <c r="J3887" s="8" t="str">
        <f>VLOOKUP(A3887,Planilha1!A:Y,25,FALSE)</f>
        <v>Sim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Não</v>
      </c>
      <c r="H3888" s="8" t="str">
        <f>VLOOKUP(A3888,Planilha1!A:Y,23,FALSE)</f>
        <v>Sim</v>
      </c>
      <c r="I3888" s="8" t="str">
        <f>VLOOKUP(A3888,Planilha1!A:Y,24,FALSE)</f>
        <v>Sim</v>
      </c>
      <c r="J3888" s="8" t="str">
        <f>VLOOKUP(A3888,Planilha1!A:Y,25,FALSE)</f>
        <v>Sim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Sim</v>
      </c>
      <c r="F3889" s="8" t="str">
        <f>VLOOKUP(A3889,Planilha1!A:Y,21,FALSE)</f>
        <v>Sim</v>
      </c>
      <c r="G3889" s="8" t="str">
        <f>VLOOKUP(A3889,Planilha1!A:Y,22,FALSE)</f>
        <v>Sim</v>
      </c>
      <c r="H3889" s="8" t="str">
        <f>VLOOKUP(A3889,Planilha1!A:Y,23,FALSE)</f>
        <v>Sim</v>
      </c>
      <c r="I3889" s="8" t="str">
        <f>VLOOKUP(A3889,Planilha1!A:Y,24,FALSE)</f>
        <v>Sim</v>
      </c>
      <c r="J3889" s="8" t="str">
        <f>VLOOKUP(A3889,Planilha1!A:Y,25,FALSE)</f>
        <v>Sim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Não</v>
      </c>
      <c r="F3891" s="8" t="str">
        <f>VLOOKUP(A3891,Planilha1!A:Y,21,FALSE)</f>
        <v>Não</v>
      </c>
      <c r="G3891" s="8" t="str">
        <f>VLOOKUP(A3891,Planilha1!A:Y,22,FALSE)</f>
        <v>Sim</v>
      </c>
      <c r="H3891" s="8" t="str">
        <f>VLOOKUP(A3891,Planilha1!A:Y,23,FALSE)</f>
        <v>Sim</v>
      </c>
      <c r="I3891" s="8" t="str">
        <f>VLOOKUP(A3891,Planilha1!A:Y,24,FALSE)</f>
        <v>Sim</v>
      </c>
      <c r="J3891" s="8" t="str">
        <f>VLOOKUP(A3891,Planilha1!A:Y,25,FALSE)</f>
        <v>Sim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Sim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Sim</v>
      </c>
      <c r="I3893" s="8" t="str">
        <f>VLOOKUP(A3893,Planilha1!A:Y,24,FALSE)</f>
        <v>Sim</v>
      </c>
      <c r="J3893" s="8" t="str">
        <f>VLOOKUP(A3893,Planilha1!A:Y,25,FALSE)</f>
        <v>Sim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Sim</v>
      </c>
      <c r="F3894" s="8" t="str">
        <f>VLOOKUP(A3894,Planilha1!A:Y,21,FALSE)</f>
        <v>Sim</v>
      </c>
      <c r="G3894" s="8" t="str">
        <f>VLOOKUP(A3894,Planilha1!A:Y,22,FALSE)</f>
        <v>Sim</v>
      </c>
      <c r="H3894" s="8" t="str">
        <f>VLOOKUP(A3894,Planilha1!A:Y,23,FALSE)</f>
        <v>Sim</v>
      </c>
      <c r="I3894" s="8" t="str">
        <f>VLOOKUP(A3894,Planilha1!A:Y,24,FALSE)</f>
        <v>Sim</v>
      </c>
      <c r="J3894" s="8" t="str">
        <f>VLOOKUP(A3894,Planilha1!A:Y,25,FALSE)</f>
        <v>Sim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Sim</v>
      </c>
      <c r="F3895" s="8" t="str">
        <f>VLOOKUP(A3895,Planilha1!A:Y,21,FALSE)</f>
        <v>Sim</v>
      </c>
      <c r="G3895" s="8" t="str">
        <f>VLOOKUP(A3895,Planilha1!A:Y,22,FALSE)</f>
        <v>Sim</v>
      </c>
      <c r="H3895" s="8" t="str">
        <f>VLOOKUP(A3895,Planilha1!A:Y,23,FALSE)</f>
        <v>Sim</v>
      </c>
      <c r="I3895" s="8" t="str">
        <f>VLOOKUP(A3895,Planilha1!A:Y,24,FALSE)</f>
        <v>Sim</v>
      </c>
      <c r="J3895" s="8" t="str">
        <f>VLOOKUP(A3895,Planilha1!A:Y,25,FALSE)</f>
        <v>Sim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Sim</v>
      </c>
      <c r="H3896" s="8" t="str">
        <f>VLOOKUP(A3896,Planilha1!A:Y,23,FALSE)</f>
        <v>Sim</v>
      </c>
      <c r="I3896" s="8" t="str">
        <f>VLOOKUP(A3896,Planilha1!A:Y,24,FALSE)</f>
        <v>Sim</v>
      </c>
      <c r="J3896" s="8" t="str">
        <f>VLOOKUP(A3896,Planilha1!A:Y,25,FALSE)</f>
        <v>Sim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Sim</v>
      </c>
      <c r="J3897" s="8" t="str">
        <f>VLOOKUP(A3897,Planilha1!A:Y,25,FALSE)</f>
        <v>Sim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Não</v>
      </c>
      <c r="F3898" s="8" t="str">
        <f>VLOOKUP(A3898,Planilha1!A:Y,21,FALSE)</f>
        <v>Não</v>
      </c>
      <c r="G3898" s="8" t="str">
        <f>VLOOKUP(A3898,Planilha1!A:Y,22,FALSE)</f>
        <v>Não</v>
      </c>
      <c r="H3898" s="8" t="str">
        <f>VLOOKUP(A3898,Planilha1!A:Y,23,FALSE)</f>
        <v>Não</v>
      </c>
      <c r="I3898" s="8" t="str">
        <f>VLOOKUP(A3898,Planilha1!A:Y,24,FALSE)</f>
        <v>Não</v>
      </c>
      <c r="J3898" s="8" t="str">
        <f>VLOOKUP(A3898,Planilha1!A:Y,25,FALSE)</f>
        <v>Não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Não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Sim</v>
      </c>
      <c r="J3899" s="8" t="str">
        <f>VLOOKUP(A3899,Planilha1!A:Y,25,FALSE)</f>
        <v>Sim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Sim</v>
      </c>
      <c r="F3900" s="8" t="str">
        <f>VLOOKUP(A3900,Planilha1!A:Y,21,FALSE)</f>
        <v>Sim</v>
      </c>
      <c r="G3900" s="8" t="str">
        <f>VLOOKUP(A3900,Planilha1!A:Y,22,FALSE)</f>
        <v>Sim</v>
      </c>
      <c r="H3900" s="8" t="str">
        <f>VLOOKUP(A3900,Planilha1!A:Y,23,FALSE)</f>
        <v>Sim</v>
      </c>
      <c r="I3900" s="8" t="str">
        <f>VLOOKUP(A3900,Planilha1!A:Y,24,FALSE)</f>
        <v>Sim</v>
      </c>
      <c r="J3900" s="8" t="str">
        <f>VLOOKUP(A3900,Planilha1!A:Y,25,FALSE)</f>
        <v>Sim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Não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Sim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Sim</v>
      </c>
      <c r="J3903" s="8" t="str">
        <f>VLOOKUP(A3903,Planilha1!A:Y,25,FALSE)</f>
        <v>Sim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Sim</v>
      </c>
      <c r="J3905" s="8" t="str">
        <f>VLOOKUP(A3905,Planilha1!A:Y,25,FALSE)</f>
        <v>Sim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Sim</v>
      </c>
      <c r="H3906" s="8" t="str">
        <f>VLOOKUP(A3906,Planilha1!A:Y,23,FALSE)</f>
        <v>Sim</v>
      </c>
      <c r="I3906" s="8" t="str">
        <f>VLOOKUP(A3906,Planilha1!A:Y,24,FALSE)</f>
        <v>Sim</v>
      </c>
      <c r="J3906" s="8" t="str">
        <f>VLOOKUP(A3906,Planilha1!A:Y,25,FALSE)</f>
        <v>Sim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Não</v>
      </c>
      <c r="F3907" s="8" t="str">
        <f>VLOOKUP(A3907,Planilha1!A:Y,21,FALSE)</f>
        <v>Sim</v>
      </c>
      <c r="G3907" s="8" t="str">
        <f>VLOOKUP(A3907,Planilha1!A:Y,22,FALSE)</f>
        <v>Não</v>
      </c>
      <c r="H3907" s="8" t="str">
        <f>VLOOKUP(A3907,Planilha1!A:Y,23,FALSE)</f>
        <v>Sim</v>
      </c>
      <c r="I3907" s="8" t="str">
        <f>VLOOKUP(A3907,Planilha1!A:Y,24,FALSE)</f>
        <v>Não</v>
      </c>
      <c r="J3907" s="8" t="str">
        <f>VLOOKUP(A3907,Planilha1!A:Y,25,FALSE)</f>
        <v>Sim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Sim</v>
      </c>
      <c r="J3909" s="8" t="str">
        <f>VLOOKUP(A3909,Planilha1!A:Y,25,FALSE)</f>
        <v>Sim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Sim</v>
      </c>
      <c r="J3910" s="8" t="str">
        <f>VLOOKUP(A3910,Planilha1!A:Y,25,FALSE)</f>
        <v>Sim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Não</v>
      </c>
      <c r="G3911" s="8" t="str">
        <f>VLOOKUP(A3911,Planilha1!A:Y,22,FALSE)</f>
        <v>Sim</v>
      </c>
      <c r="H3911" s="8" t="str">
        <f>VLOOKUP(A3911,Planilha1!A:Y,23,FALSE)</f>
        <v>Não</v>
      </c>
      <c r="I3911" s="8" t="str">
        <f>VLOOKUP(A3911,Planilha1!A:Y,24,FALSE)</f>
        <v>Sim</v>
      </c>
      <c r="J3911" s="8" t="str">
        <f>VLOOKUP(A3911,Planilha1!A:Y,25,FALSE)</f>
        <v>Sim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Sim</v>
      </c>
      <c r="J3913" s="8" t="str">
        <f>VLOOKUP(A3913,Planilha1!A:Y,25,FALSE)</f>
        <v>Sim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Não</v>
      </c>
      <c r="G3914" s="8" t="str">
        <f>VLOOKUP(A3914,Planilha1!A:Y,22,FALSE)</f>
        <v>Sim</v>
      </c>
      <c r="H3914" s="8" t="str">
        <f>VLOOKUP(A3914,Planilha1!A:Y,23,FALSE)</f>
        <v>Sim</v>
      </c>
      <c r="I3914" s="8" t="str">
        <f>VLOOKUP(A3914,Planilha1!A:Y,24,FALSE)</f>
        <v>Sim</v>
      </c>
      <c r="J3914" s="8" t="str">
        <f>VLOOKUP(A3914,Planilha1!A:Y,25,FALSE)</f>
        <v>Sim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Não</v>
      </c>
      <c r="F3915" s="8" t="str">
        <f>VLOOKUP(A3915,Planilha1!A:Y,21,FALSE)</f>
        <v>Não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Não</v>
      </c>
      <c r="F3916" s="8" t="str">
        <f>VLOOKUP(A3916,Planilha1!A:Y,21,FALSE)</f>
        <v>Sim</v>
      </c>
      <c r="G3916" s="8" t="str">
        <f>VLOOKUP(A3916,Planilha1!A:Y,22,FALSE)</f>
        <v>Sim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Sim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Sim</v>
      </c>
      <c r="H3917" s="8" t="str">
        <f>VLOOKUP(A3917,Planilha1!A:Y,23,FALSE)</f>
        <v>Sim</v>
      </c>
      <c r="I3917" s="8" t="str">
        <f>VLOOKUP(A3917,Planilha1!A:Y,24,FALSE)</f>
        <v>Sim</v>
      </c>
      <c r="J3917" s="8" t="str">
        <f>VLOOKUP(A3917,Planilha1!A:Y,25,FALSE)</f>
        <v>Sim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Sim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Sim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Sim</v>
      </c>
      <c r="H3920" s="8" t="str">
        <f>VLOOKUP(A3920,Planilha1!A:Y,23,FALSE)</f>
        <v>Sim</v>
      </c>
      <c r="I3920" s="8" t="str">
        <f>VLOOKUP(A3920,Planilha1!A:Y,24,FALSE)</f>
        <v>Sim</v>
      </c>
      <c r="J3920" s="8" t="str">
        <f>VLOOKUP(A3920,Planilha1!A:Y,25,FALSE)</f>
        <v>Sim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Sim</v>
      </c>
      <c r="H3921" s="8" t="str">
        <f>VLOOKUP(A3921,Planilha1!A:Y,23,FALSE)</f>
        <v>Sim</v>
      </c>
      <c r="I3921" s="8" t="str">
        <f>VLOOKUP(A3921,Planilha1!A:Y,24,FALSE)</f>
        <v>Sim</v>
      </c>
      <c r="J3921" s="8" t="str">
        <f>VLOOKUP(A3921,Planilha1!A:Y,25,FALSE)</f>
        <v>Sim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Não</v>
      </c>
      <c r="F3923" s="8" t="str">
        <f>VLOOKUP(A3923,Planilha1!A:Y,21,FALSE)</f>
        <v>Sim</v>
      </c>
      <c r="G3923" s="8" t="str">
        <f>VLOOKUP(A3923,Planilha1!A:Y,22,FALSE)</f>
        <v>Não</v>
      </c>
      <c r="H3923" s="8" t="str">
        <f>VLOOKUP(A3923,Planilha1!A:Y,23,FALSE)</f>
        <v>Sim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Sim</v>
      </c>
      <c r="J3924" s="8" t="str">
        <f>VLOOKUP(A3924,Planilha1!A:Y,25,FALSE)</f>
        <v>Sim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Sim</v>
      </c>
      <c r="F3925" s="8" t="str">
        <f>VLOOKUP(A3925,Planilha1!A:Y,21,FALSE)</f>
        <v>Sim</v>
      </c>
      <c r="G3925" s="8" t="str">
        <f>VLOOKUP(A3925,Planilha1!A:Y,22,FALSE)</f>
        <v>Sim</v>
      </c>
      <c r="H3925" s="8" t="str">
        <f>VLOOKUP(A3925,Planilha1!A:Y,23,FALSE)</f>
        <v>Sim</v>
      </c>
      <c r="I3925" s="8" t="str">
        <f>VLOOKUP(A3925,Planilha1!A:Y,24,FALSE)</f>
        <v>Sim</v>
      </c>
      <c r="J3925" s="8" t="str">
        <f>VLOOKUP(A3925,Planilha1!A:Y,25,FALSE)</f>
        <v>Sim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Não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Sim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Sim</v>
      </c>
      <c r="F3927" s="8" t="str">
        <f>VLOOKUP(A3927,Planilha1!A:Y,21,FALSE)</f>
        <v>Sim</v>
      </c>
      <c r="G3927" s="8" t="str">
        <f>VLOOKUP(A3927,Planilha1!A:Y,22,FALSE)</f>
        <v>Sim</v>
      </c>
      <c r="H3927" s="8" t="str">
        <f>VLOOKUP(A3927,Planilha1!A:Y,23,FALSE)</f>
        <v>Sim</v>
      </c>
      <c r="I3927" s="8" t="str">
        <f>VLOOKUP(A3927,Planilha1!A:Y,24,FALSE)</f>
        <v>Sim</v>
      </c>
      <c r="J3927" s="8" t="str">
        <f>VLOOKUP(A3927,Planilha1!A:Y,25,FALSE)</f>
        <v>Sim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Sim</v>
      </c>
      <c r="J3929" s="8" t="str">
        <f>VLOOKUP(A3929,Planilha1!A:Y,25,FALSE)</f>
        <v>Sim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Não</v>
      </c>
      <c r="F3930" s="8" t="str">
        <f>VLOOKUP(A3930,Planilha1!A:Y,21,FALSE)</f>
        <v>Não</v>
      </c>
      <c r="G3930" s="8" t="str">
        <f>VLOOKUP(A3930,Planilha1!A:Y,22,FALSE)</f>
        <v>Não</v>
      </c>
      <c r="H3930" s="8" t="str">
        <f>VLOOKUP(A3930,Planilha1!A:Y,23,FALSE)</f>
        <v>Não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Sim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Sim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Sim</v>
      </c>
      <c r="F3936" s="8" t="str">
        <f>VLOOKUP(A3936,Planilha1!A:Y,21,FALSE)</f>
        <v>Não</v>
      </c>
      <c r="G3936" s="8" t="str">
        <f>VLOOKUP(A3936,Planilha1!A:Y,22,FALSE)</f>
        <v>Não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Não</v>
      </c>
      <c r="F3937" s="8" t="str">
        <f>VLOOKUP(A3937,Planilha1!A:Y,21,FALSE)</f>
        <v>Não</v>
      </c>
      <c r="G3937" s="8" t="str">
        <f>VLOOKUP(A3937,Planilha1!A:Y,22,FALSE)</f>
        <v>Não</v>
      </c>
      <c r="H3937" s="8" t="str">
        <f>VLOOKUP(A3937,Planilha1!A:Y,23,FALSE)</f>
        <v>Não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Sim</v>
      </c>
      <c r="J3938" s="8" t="str">
        <f>VLOOKUP(A3938,Planilha1!A:Y,25,FALSE)</f>
        <v>Sim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Sim</v>
      </c>
      <c r="I3939" s="8" t="str">
        <f>VLOOKUP(A3939,Planilha1!A:Y,24,FALSE)</f>
        <v>Não</v>
      </c>
      <c r="J3939" s="8" t="str">
        <f>VLOOKUP(A3939,Planilha1!A:Y,25,FALSE)</f>
        <v>Sim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Não</v>
      </c>
      <c r="F3940" s="8" t="str">
        <f>VLOOKUP(A3940,Planilha1!A:Y,21,FALSE)</f>
        <v>Sim</v>
      </c>
      <c r="G3940" s="8" t="str">
        <f>VLOOKUP(A3940,Planilha1!A:Y,22,FALSE)</f>
        <v>Sim</v>
      </c>
      <c r="H3940" s="8" t="str">
        <f>VLOOKUP(A3940,Planilha1!A:Y,23,FALSE)</f>
        <v>Sim</v>
      </c>
      <c r="I3940" s="8" t="str">
        <f>VLOOKUP(A3940,Planilha1!A:Y,24,FALSE)</f>
        <v>Sim</v>
      </c>
      <c r="J3940" s="8" t="str">
        <f>VLOOKUP(A3940,Planilha1!A:Y,25,FALSE)</f>
        <v>Sim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Sim</v>
      </c>
      <c r="F3941" s="8" t="str">
        <f>VLOOKUP(A3941,Planilha1!A:Y,21,FALSE)</f>
        <v>Sim</v>
      </c>
      <c r="G3941" s="8" t="str">
        <f>VLOOKUP(A3941,Planilha1!A:Y,22,FALSE)</f>
        <v>Sim</v>
      </c>
      <c r="H3941" s="8" t="str">
        <f>VLOOKUP(A3941,Planilha1!A:Y,23,FALSE)</f>
        <v>Sim</v>
      </c>
      <c r="I3941" s="8" t="str">
        <f>VLOOKUP(A3941,Planilha1!A:Y,24,FALSE)</f>
        <v>Sim</v>
      </c>
      <c r="J3941" s="8" t="str">
        <f>VLOOKUP(A3941,Planilha1!A:Y,25,FALSE)</f>
        <v>Sim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Sim</v>
      </c>
      <c r="F3942" s="8" t="str">
        <f>VLOOKUP(A3942,Planilha1!A:Y,21,FALSE)</f>
        <v>Sim</v>
      </c>
      <c r="G3942" s="8" t="str">
        <f>VLOOKUP(A3942,Planilha1!A:Y,22,FALSE)</f>
        <v>Sim</v>
      </c>
      <c r="H3942" s="8" t="str">
        <f>VLOOKUP(A3942,Planilha1!A:Y,23,FALSE)</f>
        <v>Sim</v>
      </c>
      <c r="I3942" s="8" t="str">
        <f>VLOOKUP(A3942,Planilha1!A:Y,24,FALSE)</f>
        <v>Não</v>
      </c>
      <c r="J3942" s="8" t="str">
        <f>VLOOKUP(A3942,Planilha1!A:Y,25,FALSE)</f>
        <v>Sim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Sim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Não</v>
      </c>
      <c r="F3944" s="8" t="str">
        <f>VLOOKUP(A3944,Planilha1!A:Y,21,FALSE)</f>
        <v>Não</v>
      </c>
      <c r="G3944" s="8" t="str">
        <f>VLOOKUP(A3944,Planilha1!A:Y,22,FALSE)</f>
        <v>Sim</v>
      </c>
      <c r="H3944" s="8" t="str">
        <f>VLOOKUP(A3944,Planilha1!A:Y,23,FALSE)</f>
        <v>Sim</v>
      </c>
      <c r="I3944" s="8" t="str">
        <f>VLOOKUP(A3944,Planilha1!A:Y,24,FALSE)</f>
        <v>Sim</v>
      </c>
      <c r="J3944" s="8" t="str">
        <f>VLOOKUP(A3944,Planilha1!A:Y,25,FALSE)</f>
        <v>Sim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Sim</v>
      </c>
      <c r="J3945" s="8" t="str">
        <f>VLOOKUP(A3945,Planilha1!A:Y,25,FALSE)</f>
        <v>Sim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Não</v>
      </c>
      <c r="G3947" s="8" t="str">
        <f>VLOOKUP(A3947,Planilha1!A:Y,22,FALSE)</f>
        <v>Sim</v>
      </c>
      <c r="H3947" s="8" t="str">
        <f>VLOOKUP(A3947,Planilha1!A:Y,23,FALSE)</f>
        <v>Sim</v>
      </c>
      <c r="I3947" s="8" t="str">
        <f>VLOOKUP(A3947,Planilha1!A:Y,24,FALSE)</f>
        <v>Sim</v>
      </c>
      <c r="J3947" s="8" t="str">
        <f>VLOOKUP(A3947,Planilha1!A:Y,25,FALSE)</f>
        <v>Sim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Sim</v>
      </c>
      <c r="F3948" s="8" t="str">
        <f>VLOOKUP(A3948,Planilha1!A:Y,21,FALSE)</f>
        <v>Sim</v>
      </c>
      <c r="G3948" s="8" t="str">
        <f>VLOOKUP(A3948,Planilha1!A:Y,22,FALSE)</f>
        <v>Sim</v>
      </c>
      <c r="H3948" s="8" t="str">
        <f>VLOOKUP(A3948,Planilha1!A:Y,23,FALSE)</f>
        <v>Sim</v>
      </c>
      <c r="I3948" s="8" t="str">
        <f>VLOOKUP(A3948,Planilha1!A:Y,24,FALSE)</f>
        <v>Sim</v>
      </c>
      <c r="J3948" s="8" t="str">
        <f>VLOOKUP(A3948,Planilha1!A:Y,25,FALSE)</f>
        <v>Sim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Sim</v>
      </c>
      <c r="J3949" s="8" t="str">
        <f>VLOOKUP(A3949,Planilha1!A:Y,25,FALSE)</f>
        <v>Sim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Não</v>
      </c>
      <c r="F3951" s="8" t="str">
        <f>VLOOKUP(A3951,Planilha1!A:Y,21,FALSE)</f>
        <v>Sim</v>
      </c>
      <c r="G3951" s="8" t="str">
        <f>VLOOKUP(A3951,Planilha1!A:Y,22,FALSE)</f>
        <v>Não</v>
      </c>
      <c r="H3951" s="8" t="str">
        <f>VLOOKUP(A3951,Planilha1!A:Y,23,FALSE)</f>
        <v>Sim</v>
      </c>
      <c r="I3951" s="8" t="str">
        <f>VLOOKUP(A3951,Planilha1!A:Y,24,FALSE)</f>
        <v>Sim</v>
      </c>
      <c r="J3951" s="8" t="str">
        <f>VLOOKUP(A3951,Planilha1!A:Y,25,FALSE)</f>
        <v>Sim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Sim</v>
      </c>
      <c r="F3952" s="8" t="str">
        <f>VLOOKUP(A3952,Planilha1!A:Y,21,FALSE)</f>
        <v>Sim</v>
      </c>
      <c r="G3952" s="8" t="str">
        <f>VLOOKUP(A3952,Planilha1!A:Y,22,FALSE)</f>
        <v>Sim</v>
      </c>
      <c r="H3952" s="8" t="str">
        <f>VLOOKUP(A3952,Planilha1!A:Y,23,FALSE)</f>
        <v>Sim</v>
      </c>
      <c r="I3952" s="8" t="str">
        <f>VLOOKUP(A3952,Planilha1!A:Y,24,FALSE)</f>
        <v>Sim</v>
      </c>
      <c r="J3952" s="8" t="str">
        <f>VLOOKUP(A3952,Planilha1!A:Y,25,FALSE)</f>
        <v>Sim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Sim</v>
      </c>
      <c r="J3953" s="8" t="str">
        <f>VLOOKUP(A3953,Planilha1!A:Y,25,FALSE)</f>
        <v>Sim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Sim</v>
      </c>
      <c r="F3954" s="8" t="str">
        <f>VLOOKUP(A3954,Planilha1!A:Y,21,FALSE)</f>
        <v>Sim</v>
      </c>
      <c r="G3954" s="8" t="str">
        <f>VLOOKUP(A3954,Planilha1!A:Y,22,FALSE)</f>
        <v>Sim</v>
      </c>
      <c r="H3954" s="8" t="str">
        <f>VLOOKUP(A3954,Planilha1!A:Y,23,FALSE)</f>
        <v>Sim</v>
      </c>
      <c r="I3954" s="8" t="str">
        <f>VLOOKUP(A3954,Planilha1!A:Y,24,FALSE)</f>
        <v>Sim</v>
      </c>
      <c r="J3954" s="8" t="str">
        <f>VLOOKUP(A3954,Planilha1!A:Y,25,FALSE)</f>
        <v>Sim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Sim</v>
      </c>
      <c r="I3955" s="8" t="str">
        <f>VLOOKUP(A3955,Planilha1!A:Y,24,FALSE)</f>
        <v>Não</v>
      </c>
      <c r="J3955" s="8" t="str">
        <f>VLOOKUP(A3955,Planilha1!A:Y,25,FALSE)</f>
        <v>Sim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Não</v>
      </c>
      <c r="F3956" s="8" t="str">
        <f>VLOOKUP(A3956,Planilha1!A:Y,21,FALSE)</f>
        <v>Sim</v>
      </c>
      <c r="G3956" s="8" t="str">
        <f>VLOOKUP(A3956,Planilha1!A:Y,22,FALSE)</f>
        <v>Sim</v>
      </c>
      <c r="H3956" s="8" t="str">
        <f>VLOOKUP(A3956,Planilha1!A:Y,23,FALSE)</f>
        <v>Sim</v>
      </c>
      <c r="I3956" s="8" t="str">
        <f>VLOOKUP(A3956,Planilha1!A:Y,24,FALSE)</f>
        <v>Sim</v>
      </c>
      <c r="J3956" s="8" t="str">
        <f>VLOOKUP(A3956,Planilha1!A:Y,25,FALSE)</f>
        <v>Sim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Não</v>
      </c>
      <c r="F3957" s="8" t="str">
        <f>VLOOKUP(A3957,Planilha1!A:Y,21,FALSE)</f>
        <v>Sim</v>
      </c>
      <c r="G3957" s="8" t="str">
        <f>VLOOKUP(A3957,Planilha1!A:Y,22,FALSE)</f>
        <v>Não</v>
      </c>
      <c r="H3957" s="8" t="str">
        <f>VLOOKUP(A3957,Planilha1!A:Y,23,FALSE)</f>
        <v>Sim</v>
      </c>
      <c r="I3957" s="8" t="str">
        <f>VLOOKUP(A3957,Planilha1!A:Y,24,FALSE)</f>
        <v>Sim</v>
      </c>
      <c r="J3957" s="8" t="str">
        <f>VLOOKUP(A3957,Planilha1!A:Y,25,FALSE)</f>
        <v>Sim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Não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Sim</v>
      </c>
      <c r="J3958" s="8" t="str">
        <f>VLOOKUP(A3958,Planilha1!A:Y,25,FALSE)</f>
        <v>Sim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Não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Sim</v>
      </c>
      <c r="H3961" s="8" t="str">
        <f>VLOOKUP(A3961,Planilha1!A:Y,23,FALSE)</f>
        <v>Sim</v>
      </c>
      <c r="I3961" s="8" t="str">
        <f>VLOOKUP(A3961,Planilha1!A:Y,24,FALSE)</f>
        <v>Sim</v>
      </c>
      <c r="J3961" s="8" t="str">
        <f>VLOOKUP(A3961,Planilha1!A:Y,25,FALSE)</f>
        <v>Sim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Sim</v>
      </c>
      <c r="H3962" s="8" t="str">
        <f>VLOOKUP(A3962,Planilha1!A:Y,23,FALSE)</f>
        <v>Sim</v>
      </c>
      <c r="I3962" s="8" t="str">
        <f>VLOOKUP(A3962,Planilha1!A:Y,24,FALSE)</f>
        <v>Sim</v>
      </c>
      <c r="J3962" s="8" t="str">
        <f>VLOOKUP(A3962,Planilha1!A:Y,25,FALSE)</f>
        <v>Sim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Sim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Sim</v>
      </c>
      <c r="F3964" s="8" t="str">
        <f>VLOOKUP(A3964,Planilha1!A:Y,21,FALSE)</f>
        <v>Sim</v>
      </c>
      <c r="G3964" s="8" t="str">
        <f>VLOOKUP(A3964,Planilha1!A:Y,22,FALSE)</f>
        <v>Sim</v>
      </c>
      <c r="H3964" s="8" t="str">
        <f>VLOOKUP(A3964,Planilha1!A:Y,23,FALSE)</f>
        <v>Sim</v>
      </c>
      <c r="I3964" s="8" t="str">
        <f>VLOOKUP(A3964,Planilha1!A:Y,24,FALSE)</f>
        <v>Sim</v>
      </c>
      <c r="J3964" s="8" t="str">
        <f>VLOOKUP(A3964,Planilha1!A:Y,25,FALSE)</f>
        <v>Sim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Sim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Sim</v>
      </c>
      <c r="J3967" s="8" t="str">
        <f>VLOOKUP(A3967,Planilha1!A:Y,25,FALSE)</f>
        <v>Sim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Sim</v>
      </c>
      <c r="H3970" s="8" t="str">
        <f>VLOOKUP(A3970,Planilha1!A:Y,23,FALSE)</f>
        <v>Sim</v>
      </c>
      <c r="I3970" s="8" t="str">
        <f>VLOOKUP(A3970,Planilha1!A:Y,24,FALSE)</f>
        <v>Sim</v>
      </c>
      <c r="J3970" s="8" t="str">
        <f>VLOOKUP(A3970,Planilha1!A:Y,25,FALSE)</f>
        <v>Sim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Não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Sim</v>
      </c>
      <c r="J3971" s="8" t="str">
        <f>VLOOKUP(A3971,Planilha1!A:Y,25,FALSE)</f>
        <v>Sim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Não</v>
      </c>
      <c r="F3972" s="8" t="str">
        <f>VLOOKUP(A3972,Planilha1!A:Y,21,FALSE)</f>
        <v>Não</v>
      </c>
      <c r="G3972" s="8" t="str">
        <f>VLOOKUP(A3972,Planilha1!A:Y,22,FALSE)</f>
        <v>Sim</v>
      </c>
      <c r="H3972" s="8" t="str">
        <f>VLOOKUP(A3972,Planilha1!A:Y,23,FALSE)</f>
        <v>Sim</v>
      </c>
      <c r="I3972" s="8" t="str">
        <f>VLOOKUP(A3972,Planilha1!A:Y,24,FALSE)</f>
        <v>Sim</v>
      </c>
      <c r="J3972" s="8" t="str">
        <f>VLOOKUP(A3972,Planilha1!A:Y,25,FALSE)</f>
        <v>Sim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Sim</v>
      </c>
      <c r="F3973" s="8" t="str">
        <f>VLOOKUP(A3973,Planilha1!A:Y,21,FALSE)</f>
        <v>Sim</v>
      </c>
      <c r="G3973" s="8" t="str">
        <f>VLOOKUP(A3973,Planilha1!A:Y,22,FALSE)</f>
        <v>Não</v>
      </c>
      <c r="H3973" s="8" t="str">
        <f>VLOOKUP(A3973,Planilha1!A:Y,23,FALSE)</f>
        <v>Sim</v>
      </c>
      <c r="I3973" s="8" t="str">
        <f>VLOOKUP(A3973,Planilha1!A:Y,24,FALSE)</f>
        <v>Sim</v>
      </c>
      <c r="J3973" s="8" t="str">
        <f>VLOOKUP(A3973,Planilha1!A:Y,25,FALSE)</f>
        <v>Sim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Sim</v>
      </c>
      <c r="F3975" s="8" t="str">
        <f>VLOOKUP(A3975,Planilha1!A:Y,21,FALSE)</f>
        <v>Sim</v>
      </c>
      <c r="G3975" s="8" t="str">
        <f>VLOOKUP(A3975,Planilha1!A:Y,22,FALSE)</f>
        <v>Sim</v>
      </c>
      <c r="H3975" s="8" t="str">
        <f>VLOOKUP(A3975,Planilha1!A:Y,23,FALSE)</f>
        <v>Sim</v>
      </c>
      <c r="I3975" s="8" t="str">
        <f>VLOOKUP(A3975,Planilha1!A:Y,24,FALSE)</f>
        <v>Sim</v>
      </c>
      <c r="J3975" s="8" t="str">
        <f>VLOOKUP(A3975,Planilha1!A:Y,25,FALSE)</f>
        <v>Sim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Não</v>
      </c>
      <c r="F3976" s="8" t="str">
        <f>VLOOKUP(A3976,Planilha1!A:Y,21,FALSE)</f>
        <v>Sim</v>
      </c>
      <c r="G3976" s="8" t="str">
        <f>VLOOKUP(A3976,Planilha1!A:Y,22,FALSE)</f>
        <v>Sim</v>
      </c>
      <c r="H3976" s="8" t="str">
        <f>VLOOKUP(A3976,Planilha1!A:Y,23,FALSE)</f>
        <v>Sim</v>
      </c>
      <c r="I3976" s="8" t="str">
        <f>VLOOKUP(A3976,Planilha1!A:Y,24,FALSE)</f>
        <v>Sim</v>
      </c>
      <c r="J3976" s="8" t="str">
        <f>VLOOKUP(A3976,Planilha1!A:Y,25,FALSE)</f>
        <v>Sim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Sim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Não</v>
      </c>
      <c r="F3979" s="8" t="str">
        <f>VLOOKUP(A3979,Planilha1!A:Y,21,FALSE)</f>
        <v>Não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Sim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Não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Sim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Sim</v>
      </c>
      <c r="F3981" s="8" t="str">
        <f>VLOOKUP(A3981,Planilha1!A:Y,21,FALSE)</f>
        <v>Sim</v>
      </c>
      <c r="G3981" s="8" t="str">
        <f>VLOOKUP(A3981,Planilha1!A:Y,22,FALSE)</f>
        <v>Sim</v>
      </c>
      <c r="H3981" s="8" t="str">
        <f>VLOOKUP(A3981,Planilha1!A:Y,23,FALSE)</f>
        <v>Sim</v>
      </c>
      <c r="I3981" s="8" t="str">
        <f>VLOOKUP(A3981,Planilha1!A:Y,24,FALSE)</f>
        <v>Sim</v>
      </c>
      <c r="J3981" s="8" t="str">
        <f>VLOOKUP(A3981,Planilha1!A:Y,25,FALSE)</f>
        <v>Sim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Sim</v>
      </c>
      <c r="F3982" s="8" t="str">
        <f>VLOOKUP(A3982,Planilha1!A:Y,21,FALSE)</f>
        <v>Sim</v>
      </c>
      <c r="G3982" s="8" t="str">
        <f>VLOOKUP(A3982,Planilha1!A:Y,22,FALSE)</f>
        <v>Sim</v>
      </c>
      <c r="H3982" s="8" t="str">
        <f>VLOOKUP(A3982,Planilha1!A:Y,23,FALSE)</f>
        <v>Sim</v>
      </c>
      <c r="I3982" s="8" t="str">
        <f>VLOOKUP(A3982,Planilha1!A:Y,24,FALSE)</f>
        <v>Sim</v>
      </c>
      <c r="J3982" s="8" t="str">
        <f>VLOOKUP(A3982,Planilha1!A:Y,25,FALSE)</f>
        <v>Sim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Não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Sim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Sim</v>
      </c>
      <c r="H3985" s="8" t="str">
        <f>VLOOKUP(A3985,Planilha1!A:Y,23,FALSE)</f>
        <v>Sim</v>
      </c>
      <c r="I3985" s="8" t="str">
        <f>VLOOKUP(A3985,Planilha1!A:Y,24,FALSE)</f>
        <v>Sim</v>
      </c>
      <c r="J3985" s="8" t="str">
        <f>VLOOKUP(A3985,Planilha1!A:Y,25,FALSE)</f>
        <v>Sim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Sim</v>
      </c>
      <c r="J3986" s="8" t="str">
        <f>VLOOKUP(A3986,Planilha1!A:Y,25,FALSE)</f>
        <v>Sim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Sim</v>
      </c>
      <c r="F3987" s="8" t="str">
        <f>VLOOKUP(A3987,Planilha1!A:Y,21,FALSE)</f>
        <v>Sim</v>
      </c>
      <c r="G3987" s="8" t="str">
        <f>VLOOKUP(A3987,Planilha1!A:Y,22,FALSE)</f>
        <v>Sim</v>
      </c>
      <c r="H3987" s="8" t="str">
        <f>VLOOKUP(A3987,Planilha1!A:Y,23,FALSE)</f>
        <v>Sim</v>
      </c>
      <c r="I3987" s="8" t="str">
        <f>VLOOKUP(A3987,Planilha1!A:Y,24,FALSE)</f>
        <v>Sim</v>
      </c>
      <c r="J3987" s="8" t="str">
        <f>VLOOKUP(A3987,Planilha1!A:Y,25,FALSE)</f>
        <v>Sim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Sim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Sim</v>
      </c>
      <c r="J3995" s="8" t="str">
        <f>VLOOKUP(A3995,Planilha1!A:Y,25,FALSE)</f>
        <v>Sim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Sim</v>
      </c>
      <c r="F3996" s="8" t="str">
        <f>VLOOKUP(A3996,Planilha1!A:Y,21,FALSE)</f>
        <v>Sim</v>
      </c>
      <c r="G3996" s="8" t="str">
        <f>VLOOKUP(A3996,Planilha1!A:Y,22,FALSE)</f>
        <v>Sim</v>
      </c>
      <c r="H3996" s="8" t="str">
        <f>VLOOKUP(A3996,Planilha1!A:Y,23,FALSE)</f>
        <v>Sim</v>
      </c>
      <c r="I3996" s="8" t="str">
        <f>VLOOKUP(A3996,Planilha1!A:Y,24,FALSE)</f>
        <v>Sim</v>
      </c>
      <c r="J3996" s="8" t="str">
        <f>VLOOKUP(A3996,Planilha1!A:Y,25,FALSE)</f>
        <v>Sim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Sim</v>
      </c>
      <c r="H3999" s="8" t="str">
        <f>VLOOKUP(A3999,Planilha1!A:Y,23,FALSE)</f>
        <v>Sim</v>
      </c>
      <c r="I3999" s="8" t="str">
        <f>VLOOKUP(A3999,Planilha1!A:Y,24,FALSE)</f>
        <v>Sim</v>
      </c>
      <c r="J3999" s="8" t="str">
        <f>VLOOKUP(A3999,Planilha1!A:Y,25,FALSE)</f>
        <v>Sim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Não</v>
      </c>
      <c r="F4000" s="8" t="str">
        <f>VLOOKUP(A4000,Planilha1!A:Y,21,FALSE)</f>
        <v>Sim</v>
      </c>
      <c r="G4000" s="8" t="str">
        <f>VLOOKUP(A4000,Planilha1!A:Y,22,FALSE)</f>
        <v>Não</v>
      </c>
      <c r="H4000" s="8" t="str">
        <f>VLOOKUP(A4000,Planilha1!A:Y,23,FALSE)</f>
        <v>Sim</v>
      </c>
      <c r="I4000" s="8" t="str">
        <f>VLOOKUP(A4000,Planilha1!A:Y,24,FALSE)</f>
        <v>Não</v>
      </c>
      <c r="J4000" s="8" t="str">
        <f>VLOOKUP(A4000,Planilha1!A:Y,25,FALSE)</f>
        <v>Sim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Sim</v>
      </c>
      <c r="J4001" s="8" t="str">
        <f>VLOOKUP(A4001,Planilha1!A:Y,25,FALSE)</f>
        <v>Sim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Não</v>
      </c>
      <c r="F4003" s="8" t="str">
        <f>VLOOKUP(A4003,Planilha1!A:Y,21,FALSE)</f>
        <v>Não</v>
      </c>
      <c r="G4003" s="8" t="str">
        <f>VLOOKUP(A4003,Planilha1!A:Y,22,FALSE)</f>
        <v>Sim</v>
      </c>
      <c r="H4003" s="8" t="str">
        <f>VLOOKUP(A4003,Planilha1!A:Y,23,FALSE)</f>
        <v>Sim</v>
      </c>
      <c r="I4003" s="8" t="str">
        <f>VLOOKUP(A4003,Planilha1!A:Y,24,FALSE)</f>
        <v>Sim</v>
      </c>
      <c r="J4003" s="8" t="str">
        <f>VLOOKUP(A4003,Planilha1!A:Y,25,FALSE)</f>
        <v>Sim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Sim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Sim</v>
      </c>
      <c r="H4006" s="8" t="str">
        <f>VLOOKUP(A4006,Planilha1!A:Y,23,FALSE)</f>
        <v>Sim</v>
      </c>
      <c r="I4006" s="8" t="str">
        <f>VLOOKUP(A4006,Planilha1!A:Y,24,FALSE)</f>
        <v>Sim</v>
      </c>
      <c r="J4006" s="8" t="str">
        <f>VLOOKUP(A4006,Planilha1!A:Y,25,FALSE)</f>
        <v>Sim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Sim</v>
      </c>
      <c r="J4007" s="8" t="str">
        <f>VLOOKUP(A4007,Planilha1!A:Y,25,FALSE)</f>
        <v>Sim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Não</v>
      </c>
      <c r="F4009" s="8" t="str">
        <f>VLOOKUP(A4009,Planilha1!A:Y,21,FALSE)</f>
        <v>Sim</v>
      </c>
      <c r="G4009" s="8" t="str">
        <f>VLOOKUP(A4009,Planilha1!A:Y,22,FALSE)</f>
        <v>Sim</v>
      </c>
      <c r="H4009" s="8" t="str">
        <f>VLOOKUP(A4009,Planilha1!A:Y,23,FALSE)</f>
        <v>Sim</v>
      </c>
      <c r="I4009" s="8" t="str">
        <f>VLOOKUP(A4009,Planilha1!A:Y,24,FALSE)</f>
        <v>Sim</v>
      </c>
      <c r="J4009" s="8" t="str">
        <f>VLOOKUP(A4009,Planilha1!A:Y,25,FALSE)</f>
        <v>Sim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Sim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Não</v>
      </c>
      <c r="F4012" s="8" t="str">
        <f>VLOOKUP(A4012,Planilha1!A:Y,21,FALSE)</f>
        <v>Sim</v>
      </c>
      <c r="G4012" s="8" t="str">
        <f>VLOOKUP(A4012,Planilha1!A:Y,22,FALSE)</f>
        <v>Sim</v>
      </c>
      <c r="H4012" s="8" t="str">
        <f>VLOOKUP(A4012,Planilha1!A:Y,23,FALSE)</f>
        <v>Sim</v>
      </c>
      <c r="I4012" s="8" t="str">
        <f>VLOOKUP(A4012,Planilha1!A:Y,24,FALSE)</f>
        <v>Sim</v>
      </c>
      <c r="J4012" s="8" t="str">
        <f>VLOOKUP(A4012,Planilha1!A:Y,25,FALSE)</f>
        <v>Sim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Sim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Sim</v>
      </c>
      <c r="H4015" s="8" t="str">
        <f>VLOOKUP(A4015,Planilha1!A:Y,23,FALSE)</f>
        <v>Sim</v>
      </c>
      <c r="I4015" s="8" t="str">
        <f>VLOOKUP(A4015,Planilha1!A:Y,24,FALSE)</f>
        <v>Sim</v>
      </c>
      <c r="J4015" s="8" t="str">
        <f>VLOOKUP(A4015,Planilha1!A:Y,25,FALSE)</f>
        <v>Sim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Sim</v>
      </c>
      <c r="J4016" s="8" t="str">
        <f>VLOOKUP(A4016,Planilha1!A:Y,25,FALSE)</f>
        <v>Sim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Sim</v>
      </c>
      <c r="F4017" s="8" t="str">
        <f>VLOOKUP(A4017,Planilha1!A:Y,21,FALSE)</f>
        <v>Sim</v>
      </c>
      <c r="G4017" s="8" t="str">
        <f>VLOOKUP(A4017,Planilha1!A:Y,22,FALSE)</f>
        <v>Sim</v>
      </c>
      <c r="H4017" s="8" t="str">
        <f>VLOOKUP(A4017,Planilha1!A:Y,23,FALSE)</f>
        <v>Sim</v>
      </c>
      <c r="I4017" s="8" t="str">
        <f>VLOOKUP(A4017,Planilha1!A:Y,24,FALSE)</f>
        <v>Sim</v>
      </c>
      <c r="J4017" s="8" t="str">
        <f>VLOOKUP(A4017,Planilha1!A:Y,25,FALSE)</f>
        <v>Sim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Não</v>
      </c>
      <c r="F4018" s="8" t="str">
        <f>VLOOKUP(A4018,Planilha1!A:Y,21,FALSE)</f>
        <v>Não</v>
      </c>
      <c r="G4018" s="8" t="str">
        <f>VLOOKUP(A4018,Planilha1!A:Y,22,FALSE)</f>
        <v>Sim</v>
      </c>
      <c r="H4018" s="8" t="str">
        <f>VLOOKUP(A4018,Planilha1!A:Y,23,FALSE)</f>
        <v>Sim</v>
      </c>
      <c r="I4018" s="8" t="str">
        <f>VLOOKUP(A4018,Planilha1!A:Y,24,FALSE)</f>
        <v>Sim</v>
      </c>
      <c r="J4018" s="8" t="str">
        <f>VLOOKUP(A4018,Planilha1!A:Y,25,FALSE)</f>
        <v>Sim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Sim</v>
      </c>
      <c r="F4019" s="8" t="str">
        <f>VLOOKUP(A4019,Planilha1!A:Y,21,FALSE)</f>
        <v>Sim</v>
      </c>
      <c r="G4019" s="8" t="str">
        <f>VLOOKUP(A4019,Planilha1!A:Y,22,FALSE)</f>
        <v>Sim</v>
      </c>
      <c r="H4019" s="8" t="str">
        <f>VLOOKUP(A4019,Planilha1!A:Y,23,FALSE)</f>
        <v>Sim</v>
      </c>
      <c r="I4019" s="8" t="str">
        <f>VLOOKUP(A4019,Planilha1!A:Y,24,FALSE)</f>
        <v>Sim</v>
      </c>
      <c r="J4019" s="8" t="str">
        <f>VLOOKUP(A4019,Planilha1!A:Y,25,FALSE)</f>
        <v>Sim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Sim</v>
      </c>
      <c r="J4021" s="8" t="str">
        <f>VLOOKUP(A4021,Planilha1!A:Y,25,FALSE)</f>
        <v>Sim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Não</v>
      </c>
      <c r="G4022" s="8" t="str">
        <f>VLOOKUP(A4022,Planilha1!A:Y,22,FALSE)</f>
        <v>Não</v>
      </c>
      <c r="H4022" s="8" t="str">
        <f>VLOOKUP(A4022,Planilha1!A:Y,23,FALSE)</f>
        <v>Não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Sim</v>
      </c>
      <c r="J4023" s="8" t="str">
        <f>VLOOKUP(A4023,Planilha1!A:Y,25,FALSE)</f>
        <v>Sim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Sim</v>
      </c>
      <c r="J4024" s="8" t="str">
        <f>VLOOKUP(A4024,Planilha1!A:Y,25,FALSE)</f>
        <v>Sim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Não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Sim</v>
      </c>
      <c r="J4026" s="8" t="str">
        <f>VLOOKUP(A4026,Planilha1!A:Y,25,FALSE)</f>
        <v>Sim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Sim</v>
      </c>
      <c r="J4027" s="8" t="str">
        <f>VLOOKUP(A4027,Planilha1!A:Y,25,FALSE)</f>
        <v>Sim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Sim</v>
      </c>
      <c r="H4028" s="8" t="str">
        <f>VLOOKUP(A4028,Planilha1!A:Y,23,FALSE)</f>
        <v>Sim</v>
      </c>
      <c r="I4028" s="8" t="str">
        <f>VLOOKUP(A4028,Planilha1!A:Y,24,FALSE)</f>
        <v>Sim</v>
      </c>
      <c r="J4028" s="8" t="str">
        <f>VLOOKUP(A4028,Planilha1!A:Y,25,FALSE)</f>
        <v>Sim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Sim</v>
      </c>
      <c r="J4030" s="8" t="str">
        <f>VLOOKUP(A4030,Planilha1!A:Y,25,FALSE)</f>
        <v>Sim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Não</v>
      </c>
      <c r="G4031" s="8" t="str">
        <f>VLOOKUP(A4031,Planilha1!A:Y,22,FALSE)</f>
        <v>Sim</v>
      </c>
      <c r="H4031" s="8" t="str">
        <f>VLOOKUP(A4031,Planilha1!A:Y,23,FALSE)</f>
        <v>Sim</v>
      </c>
      <c r="I4031" s="8" t="str">
        <f>VLOOKUP(A4031,Planilha1!A:Y,24,FALSE)</f>
        <v>Sim</v>
      </c>
      <c r="J4031" s="8" t="str">
        <f>VLOOKUP(A4031,Planilha1!A:Y,25,FALSE)</f>
        <v>Sim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Não</v>
      </c>
      <c r="J4032" s="8" t="str">
        <f>VLOOKUP(A4032,Planilha1!A:Y,25,FALSE)</f>
        <v>Sim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Sim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Não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Sim</v>
      </c>
      <c r="J4035" s="8" t="str">
        <f>VLOOKUP(A4035,Planilha1!A:Y,25,FALSE)</f>
        <v>Sim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Sim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Sim</v>
      </c>
      <c r="H4037" s="8" t="str">
        <f>VLOOKUP(A4037,Planilha1!A:Y,23,FALSE)</f>
        <v>Sim</v>
      </c>
      <c r="I4037" s="8" t="str">
        <f>VLOOKUP(A4037,Planilha1!A:Y,24,FALSE)</f>
        <v>Sim</v>
      </c>
      <c r="J4037" s="8" t="str">
        <f>VLOOKUP(A4037,Planilha1!A:Y,25,FALSE)</f>
        <v>Sim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Sim</v>
      </c>
      <c r="H4038" s="8" t="str">
        <f>VLOOKUP(A4038,Planilha1!A:Y,23,FALSE)</f>
        <v>Sim</v>
      </c>
      <c r="I4038" s="8" t="str">
        <f>VLOOKUP(A4038,Planilha1!A:Y,24,FALSE)</f>
        <v>Sim</v>
      </c>
      <c r="J4038" s="8" t="str">
        <f>VLOOKUP(A4038,Planilha1!A:Y,25,FALSE)</f>
        <v>Sim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Sim</v>
      </c>
      <c r="J4040" s="8" t="str">
        <f>VLOOKUP(A4040,Planilha1!A:Y,25,FALSE)</f>
        <v>Sim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Não</v>
      </c>
      <c r="F4041" s="8" t="str">
        <f>VLOOKUP(A4041,Planilha1!A:Y,21,FALSE)</f>
        <v>Não</v>
      </c>
      <c r="G4041" s="8" t="str">
        <f>VLOOKUP(A4041,Planilha1!A:Y,22,FALSE)</f>
        <v>Não</v>
      </c>
      <c r="H4041" s="8" t="str">
        <f>VLOOKUP(A4041,Planilha1!A:Y,23,FALSE)</f>
        <v>Sim</v>
      </c>
      <c r="I4041" s="8" t="str">
        <f>VLOOKUP(A4041,Planilha1!A:Y,24,FALSE)</f>
        <v>Não</v>
      </c>
      <c r="J4041" s="8" t="str">
        <f>VLOOKUP(A4041,Planilha1!A:Y,25,FALSE)</f>
        <v>Sim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Sim</v>
      </c>
      <c r="H4042" s="8" t="str">
        <f>VLOOKUP(A4042,Planilha1!A:Y,23,FALSE)</f>
        <v>Sim</v>
      </c>
      <c r="I4042" s="8" t="str">
        <f>VLOOKUP(A4042,Planilha1!A:Y,24,FALSE)</f>
        <v>Sim</v>
      </c>
      <c r="J4042" s="8" t="str">
        <f>VLOOKUP(A4042,Planilha1!A:Y,25,FALSE)</f>
        <v>Sim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Não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Sim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Sim</v>
      </c>
      <c r="G4044" s="8" t="str">
        <f>VLOOKUP(A4044,Planilha1!A:Y,22,FALSE)</f>
        <v>Não</v>
      </c>
      <c r="H4044" s="8" t="str">
        <f>VLOOKUP(A4044,Planilha1!A:Y,23,FALSE)</f>
        <v>Sim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Não</v>
      </c>
      <c r="F4045" s="8" t="str">
        <f>VLOOKUP(A4045,Planilha1!A:Y,21,FALSE)</f>
        <v>Não</v>
      </c>
      <c r="G4045" s="8" t="str">
        <f>VLOOKUP(A4045,Planilha1!A:Y,22,FALSE)</f>
        <v>Não</v>
      </c>
      <c r="H4045" s="8" t="str">
        <f>VLOOKUP(A4045,Planilha1!A:Y,23,FALSE)</f>
        <v>Não</v>
      </c>
      <c r="I4045" s="8" t="str">
        <f>VLOOKUP(A4045,Planilha1!A:Y,24,FALSE)</f>
        <v>Não</v>
      </c>
      <c r="J4045" s="8" t="str">
        <f>VLOOKUP(A4045,Planilha1!A:Y,25,FALSE)</f>
        <v>Sim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Sim</v>
      </c>
      <c r="H4046" s="8" t="str">
        <f>VLOOKUP(A4046,Planilha1!A:Y,23,FALSE)</f>
        <v>Sim</v>
      </c>
      <c r="I4046" s="8" t="str">
        <f>VLOOKUP(A4046,Planilha1!A:Y,24,FALSE)</f>
        <v>Sim</v>
      </c>
      <c r="J4046" s="8" t="str">
        <f>VLOOKUP(A4046,Planilha1!A:Y,25,FALSE)</f>
        <v>Sim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Sim</v>
      </c>
      <c r="J4047" s="8" t="str">
        <f>VLOOKUP(A4047,Planilha1!A:Y,25,FALSE)</f>
        <v>Sim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Não</v>
      </c>
      <c r="F4048" s="8" t="str">
        <f>VLOOKUP(A4048,Planilha1!A:Y,21,FALSE)</f>
        <v>Não</v>
      </c>
      <c r="G4048" s="8" t="str">
        <f>VLOOKUP(A4048,Planilha1!A:Y,22,FALSE)</f>
        <v>Sim</v>
      </c>
      <c r="H4048" s="8" t="str">
        <f>VLOOKUP(A4048,Planilha1!A:Y,23,FALSE)</f>
        <v>Não</v>
      </c>
      <c r="I4048" s="8" t="str">
        <f>VLOOKUP(A4048,Planilha1!A:Y,24,FALSE)</f>
        <v>Sim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Sim</v>
      </c>
      <c r="H4049" s="8" t="str">
        <f>VLOOKUP(A4049,Planilha1!A:Y,23,FALSE)</f>
        <v>Sim</v>
      </c>
      <c r="I4049" s="8" t="str">
        <f>VLOOKUP(A4049,Planilha1!A:Y,24,FALSE)</f>
        <v>Sim</v>
      </c>
      <c r="J4049" s="8" t="str">
        <f>VLOOKUP(A4049,Planilha1!A:Y,25,FALSE)</f>
        <v>Sim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Sim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Sim</v>
      </c>
      <c r="J4052" s="8" t="str">
        <f>VLOOKUP(A4052,Planilha1!A:Y,25,FALSE)</f>
        <v>Sim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Não</v>
      </c>
      <c r="F4053" s="8" t="str">
        <f>VLOOKUP(A4053,Planilha1!A:Y,21,FALSE)</f>
        <v>Não</v>
      </c>
      <c r="G4053" s="8" t="str">
        <f>VLOOKUP(A4053,Planilha1!A:Y,22,FALSE)</f>
        <v>Não</v>
      </c>
      <c r="H4053" s="8" t="str">
        <f>VLOOKUP(A4053,Planilha1!A:Y,23,FALSE)</f>
        <v>Não</v>
      </c>
      <c r="I4053" s="8" t="str">
        <f>VLOOKUP(A4053,Planilha1!A:Y,24,FALSE)</f>
        <v>Sim</v>
      </c>
      <c r="J4053" s="8" t="str">
        <f>VLOOKUP(A4053,Planilha1!A:Y,25,FALSE)</f>
        <v>Sim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Sim</v>
      </c>
      <c r="J4054" s="8" t="str">
        <f>VLOOKUP(A4054,Planilha1!A:Y,25,FALSE)</f>
        <v>Sim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Sim</v>
      </c>
      <c r="J4055" s="8" t="str">
        <f>VLOOKUP(A4055,Planilha1!A:Y,25,FALSE)</f>
        <v>Sim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Sim</v>
      </c>
      <c r="J4056" s="8" t="str">
        <f>VLOOKUP(A4056,Planilha1!A:Y,25,FALSE)</f>
        <v>Sim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Não</v>
      </c>
      <c r="F4058" s="8" t="str">
        <f>VLOOKUP(A4058,Planilha1!A:Y,21,FALSE)</f>
        <v>Sim</v>
      </c>
      <c r="G4058" s="8" t="str">
        <f>VLOOKUP(A4058,Planilha1!A:Y,22,FALSE)</f>
        <v>Sim</v>
      </c>
      <c r="H4058" s="8" t="str">
        <f>VLOOKUP(A4058,Planilha1!A:Y,23,FALSE)</f>
        <v>Sim</v>
      </c>
      <c r="I4058" s="8" t="str">
        <f>VLOOKUP(A4058,Planilha1!A:Y,24,FALSE)</f>
        <v>Sim</v>
      </c>
      <c r="J4058" s="8" t="str">
        <f>VLOOKUP(A4058,Planilha1!A:Y,25,FALSE)</f>
        <v>Sim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Sim</v>
      </c>
      <c r="H4059" s="8" t="str">
        <f>VLOOKUP(A4059,Planilha1!A:Y,23,FALSE)</f>
        <v>Sim</v>
      </c>
      <c r="I4059" s="8" t="str">
        <f>VLOOKUP(A4059,Planilha1!A:Y,24,FALSE)</f>
        <v>Sim</v>
      </c>
      <c r="J4059" s="8" t="str">
        <f>VLOOKUP(A4059,Planilha1!A:Y,25,FALSE)</f>
        <v>Sim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Sim</v>
      </c>
      <c r="J4061" s="8" t="str">
        <f>VLOOKUP(A4061,Planilha1!A:Y,25,FALSE)</f>
        <v>Sim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Não</v>
      </c>
      <c r="F4062" s="8" t="str">
        <f>VLOOKUP(A4062,Planilha1!A:Y,21,FALSE)</f>
        <v>Não</v>
      </c>
      <c r="G4062" s="8" t="str">
        <f>VLOOKUP(A4062,Planilha1!A:Y,22,FALSE)</f>
        <v>Não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Não</v>
      </c>
      <c r="G4063" s="8" t="str">
        <f>VLOOKUP(A4063,Planilha1!A:Y,22,FALSE)</f>
        <v>Sim</v>
      </c>
      <c r="H4063" s="8" t="str">
        <f>VLOOKUP(A4063,Planilha1!A:Y,23,FALSE)</f>
        <v>Sim</v>
      </c>
      <c r="I4063" s="8" t="str">
        <f>VLOOKUP(A4063,Planilha1!A:Y,24,FALSE)</f>
        <v>Sim</v>
      </c>
      <c r="J4063" s="8" t="str">
        <f>VLOOKUP(A4063,Planilha1!A:Y,25,FALSE)</f>
        <v>Sim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Sim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Sim</v>
      </c>
      <c r="J4065" s="8" t="str">
        <f>VLOOKUP(A4065,Planilha1!A:Y,25,FALSE)</f>
        <v>Sim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Sim</v>
      </c>
      <c r="J4067" s="8" t="str">
        <f>VLOOKUP(A4067,Planilha1!A:Y,25,FALSE)</f>
        <v>Sim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Não</v>
      </c>
      <c r="F4068" s="8" t="str">
        <f>VLOOKUP(A4068,Planilha1!A:Y,21,FALSE)</f>
        <v>Não</v>
      </c>
      <c r="G4068" s="8" t="str">
        <f>VLOOKUP(A4068,Planilha1!A:Y,22,FALSE)</f>
        <v>Sim</v>
      </c>
      <c r="H4068" s="8" t="str">
        <f>VLOOKUP(A4068,Planilha1!A:Y,23,FALSE)</f>
        <v>Sim</v>
      </c>
      <c r="I4068" s="8" t="str">
        <f>VLOOKUP(A4068,Planilha1!A:Y,24,FALSE)</f>
        <v>Sim</v>
      </c>
      <c r="J4068" s="8" t="str">
        <f>VLOOKUP(A4068,Planilha1!A:Y,25,FALSE)</f>
        <v>Sim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Sim</v>
      </c>
      <c r="H4069" s="8" t="str">
        <f>VLOOKUP(A4069,Planilha1!A:Y,23,FALSE)</f>
        <v>Sim</v>
      </c>
      <c r="I4069" s="8" t="str">
        <f>VLOOKUP(A4069,Planilha1!A:Y,24,FALSE)</f>
        <v>Sim</v>
      </c>
      <c r="J4069" s="8" t="str">
        <f>VLOOKUP(A4069,Planilha1!A:Y,25,FALSE)</f>
        <v>Sim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Sim</v>
      </c>
      <c r="F4071" s="8" t="str">
        <f>VLOOKUP(A4071,Planilha1!A:Y,21,FALSE)</f>
        <v>Sim</v>
      </c>
      <c r="G4071" s="8" t="str">
        <f>VLOOKUP(A4071,Planilha1!A:Y,22,FALSE)</f>
        <v>Sim</v>
      </c>
      <c r="H4071" s="8" t="str">
        <f>VLOOKUP(A4071,Planilha1!A:Y,23,FALSE)</f>
        <v>Sim</v>
      </c>
      <c r="I4071" s="8" t="str">
        <f>VLOOKUP(A4071,Planilha1!A:Y,24,FALSE)</f>
        <v>Sim</v>
      </c>
      <c r="J4071" s="8" t="str">
        <f>VLOOKUP(A4071,Planilha1!A:Y,25,FALSE)</f>
        <v>Sim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Sim</v>
      </c>
      <c r="F4073" s="8" t="str">
        <f>VLOOKUP(A4073,Planilha1!A:Y,21,FALSE)</f>
        <v>Sim</v>
      </c>
      <c r="G4073" s="8" t="str">
        <f>VLOOKUP(A4073,Planilha1!A:Y,22,FALSE)</f>
        <v>Sim</v>
      </c>
      <c r="H4073" s="8" t="str">
        <f>VLOOKUP(A4073,Planilha1!A:Y,23,FALSE)</f>
        <v>Sim</v>
      </c>
      <c r="I4073" s="8" t="str">
        <f>VLOOKUP(A4073,Planilha1!A:Y,24,FALSE)</f>
        <v>Sim</v>
      </c>
      <c r="J4073" s="8" t="str">
        <f>VLOOKUP(A4073,Planilha1!A:Y,25,FALSE)</f>
        <v>Sim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Sim</v>
      </c>
      <c r="F4074" s="8" t="str">
        <f>VLOOKUP(A4074,Planilha1!A:Y,21,FALSE)</f>
        <v>Sim</v>
      </c>
      <c r="G4074" s="8" t="str">
        <f>VLOOKUP(A4074,Planilha1!A:Y,22,FALSE)</f>
        <v>Sim</v>
      </c>
      <c r="H4074" s="8" t="str">
        <f>VLOOKUP(A4074,Planilha1!A:Y,23,FALSE)</f>
        <v>Sim</v>
      </c>
      <c r="I4074" s="8" t="str">
        <f>VLOOKUP(A4074,Planilha1!A:Y,24,FALSE)</f>
        <v>Sim</v>
      </c>
      <c r="J4074" s="8" t="str">
        <f>VLOOKUP(A4074,Planilha1!A:Y,25,FALSE)</f>
        <v>Sim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Não</v>
      </c>
      <c r="F4075" s="8" t="str">
        <f>VLOOKUP(A4075,Planilha1!A:Y,21,FALSE)</f>
        <v>Não</v>
      </c>
      <c r="G4075" s="8" t="str">
        <f>VLOOKUP(A4075,Planilha1!A:Y,22,FALSE)</f>
        <v>Não</v>
      </c>
      <c r="H4075" s="8" t="str">
        <f>VLOOKUP(A4075,Planilha1!A:Y,23,FALSE)</f>
        <v>Não</v>
      </c>
      <c r="I4075" s="8" t="str">
        <f>VLOOKUP(A4075,Planilha1!A:Y,24,FALSE)</f>
        <v>Sim</v>
      </c>
      <c r="J4075" s="8" t="str">
        <f>VLOOKUP(A4075,Planilha1!A:Y,25,FALSE)</f>
        <v>Sim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Sim</v>
      </c>
      <c r="J4076" s="8" t="str">
        <f>VLOOKUP(A4076,Planilha1!A:Y,25,FALSE)</f>
        <v>Sim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Sim</v>
      </c>
      <c r="F4077" s="8" t="str">
        <f>VLOOKUP(A4077,Planilha1!A:Y,21,FALSE)</f>
        <v>Sim</v>
      </c>
      <c r="G4077" s="8" t="str">
        <f>VLOOKUP(A4077,Planilha1!A:Y,22,FALSE)</f>
        <v>Sim</v>
      </c>
      <c r="H4077" s="8" t="str">
        <f>VLOOKUP(A4077,Planilha1!A:Y,23,FALSE)</f>
        <v>Sim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Sim</v>
      </c>
      <c r="J4078" s="8" t="str">
        <f>VLOOKUP(A4078,Planilha1!A:Y,25,FALSE)</f>
        <v>Sim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Sim</v>
      </c>
      <c r="F4079" s="8" t="str">
        <f>VLOOKUP(A4079,Planilha1!A:Y,21,FALSE)</f>
        <v>Sim</v>
      </c>
      <c r="G4079" s="8" t="str">
        <f>VLOOKUP(A4079,Planilha1!A:Y,22,FALSE)</f>
        <v>Sim</v>
      </c>
      <c r="H4079" s="8" t="str">
        <f>VLOOKUP(A4079,Planilha1!A:Y,23,FALSE)</f>
        <v>Sim</v>
      </c>
      <c r="I4079" s="8" t="str">
        <f>VLOOKUP(A4079,Planilha1!A:Y,24,FALSE)</f>
        <v>Sim</v>
      </c>
      <c r="J4079" s="8" t="str">
        <f>VLOOKUP(A4079,Planilha1!A:Y,25,FALSE)</f>
        <v>Sim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Sim</v>
      </c>
      <c r="F4080" s="8" t="str">
        <f>VLOOKUP(A4080,Planilha1!A:Y,21,FALSE)</f>
        <v>Sim</v>
      </c>
      <c r="G4080" s="8" t="str">
        <f>VLOOKUP(A4080,Planilha1!A:Y,22,FALSE)</f>
        <v>Sim</v>
      </c>
      <c r="H4080" s="8" t="str">
        <f>VLOOKUP(A4080,Planilha1!A:Y,23,FALSE)</f>
        <v>Sim</v>
      </c>
      <c r="I4080" s="8" t="str">
        <f>VLOOKUP(A4080,Planilha1!A:Y,24,FALSE)</f>
        <v>Sim</v>
      </c>
      <c r="J4080" s="8" t="str">
        <f>VLOOKUP(A4080,Planilha1!A:Y,25,FALSE)</f>
        <v>Sim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Não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Não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Não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Sim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Não</v>
      </c>
      <c r="F4084" s="8" t="str">
        <f>VLOOKUP(A4084,Planilha1!A:Y,21,FALSE)</f>
        <v>Não</v>
      </c>
      <c r="G4084" s="8" t="str">
        <f>VLOOKUP(A4084,Planilha1!A:Y,22,FALSE)</f>
        <v>Não</v>
      </c>
      <c r="H4084" s="8" t="str">
        <f>VLOOKUP(A4084,Planilha1!A:Y,23,FALSE)</f>
        <v>Não</v>
      </c>
      <c r="I4084" s="8" t="str">
        <f>VLOOKUP(A4084,Planilha1!A:Y,24,FALSE)</f>
        <v>Sim</v>
      </c>
      <c r="J4084" s="8" t="str">
        <f>VLOOKUP(A4084,Planilha1!A:Y,25,FALSE)</f>
        <v>Sim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Sim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Sim</v>
      </c>
      <c r="F4088" s="8" t="str">
        <f>VLOOKUP(A4088,Planilha1!A:Y,21,FALSE)</f>
        <v>Sim</v>
      </c>
      <c r="G4088" s="8" t="str">
        <f>VLOOKUP(A4088,Planilha1!A:Y,22,FALSE)</f>
        <v>Não</v>
      </c>
      <c r="H4088" s="8" t="str">
        <f>VLOOKUP(A4088,Planilha1!A:Y,23,FALSE)</f>
        <v>Não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Sim</v>
      </c>
      <c r="J4089" s="8" t="str">
        <f>VLOOKUP(A4089,Planilha1!A:Y,25,FALSE)</f>
        <v>Sim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Sim</v>
      </c>
      <c r="J4091" s="8" t="str">
        <f>VLOOKUP(A4091,Planilha1!A:Y,25,FALSE)</f>
        <v>Sim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Não</v>
      </c>
      <c r="F4092" s="8" t="str">
        <f>VLOOKUP(A4092,Planilha1!A:Y,21,FALSE)</f>
        <v>Sim</v>
      </c>
      <c r="G4092" s="8" t="str">
        <f>VLOOKUP(A4092,Planilha1!A:Y,22,FALSE)</f>
        <v>Sim</v>
      </c>
      <c r="H4092" s="8" t="str">
        <f>VLOOKUP(A4092,Planilha1!A:Y,23,FALSE)</f>
        <v>Sim</v>
      </c>
      <c r="I4092" s="8" t="str">
        <f>VLOOKUP(A4092,Planilha1!A:Y,24,FALSE)</f>
        <v>Sim</v>
      </c>
      <c r="J4092" s="8" t="str">
        <f>VLOOKUP(A4092,Planilha1!A:Y,25,FALSE)</f>
        <v>Sim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Sim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Sim</v>
      </c>
      <c r="J4094" s="8" t="str">
        <f>VLOOKUP(A4094,Planilha1!A:Y,25,FALSE)</f>
        <v>Sim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Não</v>
      </c>
      <c r="F4095" s="8" t="str">
        <f>VLOOKUP(A4095,Planilha1!A:Y,21,FALSE)</f>
        <v>Sim</v>
      </c>
      <c r="G4095" s="8" t="str">
        <f>VLOOKUP(A4095,Planilha1!A:Y,22,FALSE)</f>
        <v>Não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Sim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Não</v>
      </c>
      <c r="F4096" s="8" t="str">
        <f>VLOOKUP(A4096,Planilha1!A:Y,21,FALSE)</f>
        <v>Sim</v>
      </c>
      <c r="G4096" s="8" t="str">
        <f>VLOOKUP(A4096,Planilha1!A:Y,22,FALSE)</f>
        <v>Não</v>
      </c>
      <c r="H4096" s="8" t="str">
        <f>VLOOKUP(A4096,Planilha1!A:Y,23,FALSE)</f>
        <v>Sim</v>
      </c>
      <c r="I4096" s="8" t="str">
        <f>VLOOKUP(A4096,Planilha1!A:Y,24,FALSE)</f>
        <v>Não</v>
      </c>
      <c r="J4096" s="8" t="str">
        <f>VLOOKUP(A4096,Planilha1!A:Y,25,FALSE)</f>
        <v>Sim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Sim</v>
      </c>
      <c r="F4097" s="8" t="str">
        <f>VLOOKUP(A4097,Planilha1!A:Y,21,FALSE)</f>
        <v>Sim</v>
      </c>
      <c r="G4097" s="8" t="str">
        <f>VLOOKUP(A4097,Planilha1!A:Y,22,FALSE)</f>
        <v>Sim</v>
      </c>
      <c r="H4097" s="8" t="str">
        <f>VLOOKUP(A4097,Planilha1!A:Y,23,FALSE)</f>
        <v>Sim</v>
      </c>
      <c r="I4097" s="8" t="str">
        <f>VLOOKUP(A4097,Planilha1!A:Y,24,FALSE)</f>
        <v>Sim</v>
      </c>
      <c r="J4097" s="8" t="str">
        <f>VLOOKUP(A4097,Planilha1!A:Y,25,FALSE)</f>
        <v>Sim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Sim</v>
      </c>
      <c r="I4098" s="8" t="str">
        <f>VLOOKUP(A4098,Planilha1!A:Y,24,FALSE)</f>
        <v>Não</v>
      </c>
      <c r="J4098" s="8" t="str">
        <f>VLOOKUP(A4098,Planilha1!A:Y,25,FALSE)</f>
        <v>Sim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Sim</v>
      </c>
      <c r="H4099" s="8" t="str">
        <f>VLOOKUP(A4099,Planilha1!A:Y,23,FALSE)</f>
        <v>Sim</v>
      </c>
      <c r="I4099" s="8" t="str">
        <f>VLOOKUP(A4099,Planilha1!A:Y,24,FALSE)</f>
        <v>Sim</v>
      </c>
      <c r="J4099" s="8" t="str">
        <f>VLOOKUP(A4099,Planilha1!A:Y,25,FALSE)</f>
        <v>Sim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Sim</v>
      </c>
      <c r="F4101" s="8" t="str">
        <f>VLOOKUP(A4101,Planilha1!A:Y,21,FALSE)</f>
        <v>Sim</v>
      </c>
      <c r="G4101" s="8" t="str">
        <f>VLOOKUP(A4101,Planilha1!A:Y,22,FALSE)</f>
        <v>Sim</v>
      </c>
      <c r="H4101" s="8" t="str">
        <f>VLOOKUP(A4101,Planilha1!A:Y,23,FALSE)</f>
        <v>Sim</v>
      </c>
      <c r="I4101" s="8" t="str">
        <f>VLOOKUP(A4101,Planilha1!A:Y,24,FALSE)</f>
        <v>Sim</v>
      </c>
      <c r="J4101" s="8" t="str">
        <f>VLOOKUP(A4101,Planilha1!A:Y,25,FALSE)</f>
        <v>Sim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Sim</v>
      </c>
      <c r="J4102" s="8" t="str">
        <f>VLOOKUP(A4102,Planilha1!A:Y,25,FALSE)</f>
        <v>Sim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Sim</v>
      </c>
      <c r="I4103" s="8" t="str">
        <f>VLOOKUP(A4103,Planilha1!A:Y,24,FALSE)</f>
        <v>Não</v>
      </c>
      <c r="J4103" s="8" t="str">
        <f>VLOOKUP(A4103,Planilha1!A:Y,25,FALSE)</f>
        <v>Sim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Sim</v>
      </c>
      <c r="I4105" s="8" t="str">
        <f>VLOOKUP(A4105,Planilha1!A:Y,24,FALSE)</f>
        <v>Não</v>
      </c>
      <c r="J4105" s="8" t="str">
        <f>VLOOKUP(A4105,Planilha1!A:Y,25,FALSE)</f>
        <v>Sim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Sim</v>
      </c>
      <c r="H4108" s="8" t="str">
        <f>VLOOKUP(A4108,Planilha1!A:Y,23,FALSE)</f>
        <v>Sim</v>
      </c>
      <c r="I4108" s="8" t="str">
        <f>VLOOKUP(A4108,Planilha1!A:Y,24,FALSE)</f>
        <v>Sim</v>
      </c>
      <c r="J4108" s="8" t="str">
        <f>VLOOKUP(A4108,Planilha1!A:Y,25,FALSE)</f>
        <v>Sim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Sim</v>
      </c>
      <c r="H4109" s="8" t="str">
        <f>VLOOKUP(A4109,Planilha1!A:Y,23,FALSE)</f>
        <v>Sim</v>
      </c>
      <c r="I4109" s="8" t="str">
        <f>VLOOKUP(A4109,Planilha1!A:Y,24,FALSE)</f>
        <v>Sim</v>
      </c>
      <c r="J4109" s="8" t="str">
        <f>VLOOKUP(A4109,Planilha1!A:Y,25,FALSE)</f>
        <v>Sim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Sim</v>
      </c>
      <c r="J4110" s="8" t="str">
        <f>VLOOKUP(A4110,Planilha1!A:Y,25,FALSE)</f>
        <v>Sim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Sim</v>
      </c>
      <c r="I4111" s="8" t="str">
        <f>VLOOKUP(A4111,Planilha1!A:Y,24,FALSE)</f>
        <v>Sim</v>
      </c>
      <c r="J4111" s="8" t="str">
        <f>VLOOKUP(A4111,Planilha1!A:Y,25,FALSE)</f>
        <v>Sim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Sim</v>
      </c>
      <c r="J4115" s="8" t="str">
        <f>VLOOKUP(A4115,Planilha1!A:Y,25,FALSE)</f>
        <v>Sim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Sim</v>
      </c>
      <c r="F4117" s="8" t="str">
        <f>VLOOKUP(A4117,Planilha1!A:Y,21,FALSE)</f>
        <v>Sim</v>
      </c>
      <c r="G4117" s="8" t="str">
        <f>VLOOKUP(A4117,Planilha1!A:Y,22,FALSE)</f>
        <v>Não</v>
      </c>
      <c r="H4117" s="8" t="str">
        <f>VLOOKUP(A4117,Planilha1!A:Y,23,FALSE)</f>
        <v>Sim</v>
      </c>
      <c r="I4117" s="8" t="str">
        <f>VLOOKUP(A4117,Planilha1!A:Y,24,FALSE)</f>
        <v>Sim</v>
      </c>
      <c r="J4117" s="8" t="str">
        <f>VLOOKUP(A4117,Planilha1!A:Y,25,FALSE)</f>
        <v>Sim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Sim</v>
      </c>
      <c r="F4119" s="8" t="str">
        <f>VLOOKUP(A4119,Planilha1!A:Y,21,FALSE)</f>
        <v>Sim</v>
      </c>
      <c r="G4119" s="8" t="str">
        <f>VLOOKUP(A4119,Planilha1!A:Y,22,FALSE)</f>
        <v>Sim</v>
      </c>
      <c r="H4119" s="8" t="str">
        <f>VLOOKUP(A4119,Planilha1!A:Y,23,FALSE)</f>
        <v>Sim</v>
      </c>
      <c r="I4119" s="8" t="str">
        <f>VLOOKUP(A4119,Planilha1!A:Y,24,FALSE)</f>
        <v>Sim</v>
      </c>
      <c r="J4119" s="8" t="str">
        <f>VLOOKUP(A4119,Planilha1!A:Y,25,FALSE)</f>
        <v>Sim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Sim</v>
      </c>
      <c r="F4120" s="8" t="str">
        <f>VLOOKUP(A4120,Planilha1!A:Y,21,FALSE)</f>
        <v>Não</v>
      </c>
      <c r="G4120" s="8" t="str">
        <f>VLOOKUP(A4120,Planilha1!A:Y,22,FALSE)</f>
        <v>Sim</v>
      </c>
      <c r="H4120" s="8" t="str">
        <f>VLOOKUP(A4120,Planilha1!A:Y,23,FALSE)</f>
        <v>Não</v>
      </c>
      <c r="I4120" s="8" t="str">
        <f>VLOOKUP(A4120,Planilha1!A:Y,24,FALSE)</f>
        <v>Sim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Sim</v>
      </c>
      <c r="H4121" s="8" t="str">
        <f>VLOOKUP(A4121,Planilha1!A:Y,23,FALSE)</f>
        <v>Sim</v>
      </c>
      <c r="I4121" s="8" t="str">
        <f>VLOOKUP(A4121,Planilha1!A:Y,24,FALSE)</f>
        <v>Sim</v>
      </c>
      <c r="J4121" s="8" t="str">
        <f>VLOOKUP(A4121,Planilha1!A:Y,25,FALSE)</f>
        <v>Sim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Sim</v>
      </c>
      <c r="J4122" s="8" t="str">
        <f>VLOOKUP(A4122,Planilha1!A:Y,25,FALSE)</f>
        <v>Sim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Sim</v>
      </c>
      <c r="J4123" s="8" t="str">
        <f>VLOOKUP(A4123,Planilha1!A:Y,25,FALSE)</f>
        <v>Sim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Sim</v>
      </c>
      <c r="F4125" s="8" t="str">
        <f>VLOOKUP(A4125,Planilha1!A:Y,21,FALSE)</f>
        <v>Sim</v>
      </c>
      <c r="G4125" s="8" t="str">
        <f>VLOOKUP(A4125,Planilha1!A:Y,22,FALSE)</f>
        <v>Sim</v>
      </c>
      <c r="H4125" s="8" t="str">
        <f>VLOOKUP(A4125,Planilha1!A:Y,23,FALSE)</f>
        <v>Sim</v>
      </c>
      <c r="I4125" s="8" t="str">
        <f>VLOOKUP(A4125,Planilha1!A:Y,24,FALSE)</f>
        <v>Sim</v>
      </c>
      <c r="J4125" s="8" t="str">
        <f>VLOOKUP(A4125,Planilha1!A:Y,25,FALSE)</f>
        <v>Sim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Não</v>
      </c>
      <c r="F4126" s="8" t="str">
        <f>VLOOKUP(A4126,Planilha1!A:Y,21,FALSE)</f>
        <v>Sim</v>
      </c>
      <c r="G4126" s="8" t="str">
        <f>VLOOKUP(A4126,Planilha1!A:Y,22,FALSE)</f>
        <v>Não</v>
      </c>
      <c r="H4126" s="8" t="str">
        <f>VLOOKUP(A4126,Planilha1!A:Y,23,FALSE)</f>
        <v>Sim</v>
      </c>
      <c r="I4126" s="8" t="str">
        <f>VLOOKUP(A4126,Planilha1!A:Y,24,FALSE)</f>
        <v>Sim</v>
      </c>
      <c r="J4126" s="8" t="str">
        <f>VLOOKUP(A4126,Planilha1!A:Y,25,FALSE)</f>
        <v>Sim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Não</v>
      </c>
      <c r="F4127" s="8" t="str">
        <f>VLOOKUP(A4127,Planilha1!A:Y,21,FALSE)</f>
        <v>Não</v>
      </c>
      <c r="G4127" s="8" t="str">
        <f>VLOOKUP(A4127,Planilha1!A:Y,22,FALSE)</f>
        <v>Sim</v>
      </c>
      <c r="H4127" s="8" t="str">
        <f>VLOOKUP(A4127,Planilha1!A:Y,23,FALSE)</f>
        <v>Sim</v>
      </c>
      <c r="I4127" s="8" t="str">
        <f>VLOOKUP(A4127,Planilha1!A:Y,24,FALSE)</f>
        <v>Sim</v>
      </c>
      <c r="J4127" s="8" t="str">
        <f>VLOOKUP(A4127,Planilha1!A:Y,25,FALSE)</f>
        <v>Sim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Sim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Não</v>
      </c>
      <c r="F4130" s="8" t="str">
        <f>VLOOKUP(A4130,Planilha1!A:Y,21,FALSE)</f>
        <v>Não</v>
      </c>
      <c r="G4130" s="8" t="str">
        <f>VLOOKUP(A4130,Planilha1!A:Y,22,FALSE)</f>
        <v>Não</v>
      </c>
      <c r="H4130" s="8" t="str">
        <f>VLOOKUP(A4130,Planilha1!A:Y,23,FALSE)</f>
        <v>Não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Sim</v>
      </c>
      <c r="J4131" s="8" t="str">
        <f>VLOOKUP(A4131,Planilha1!A:Y,25,FALSE)</f>
        <v>Sim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Não</v>
      </c>
      <c r="H4132" s="8" t="str">
        <f>VLOOKUP(A4132,Planilha1!A:Y,23,FALSE)</f>
        <v>Não</v>
      </c>
      <c r="I4132" s="8" t="str">
        <f>VLOOKUP(A4132,Planilha1!A:Y,24,FALSE)</f>
        <v>Não</v>
      </c>
      <c r="J4132" s="8" t="str">
        <f>VLOOKUP(A4132,Planilha1!A:Y,25,FALSE)</f>
        <v>Sim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Sim</v>
      </c>
      <c r="J4133" s="8" t="str">
        <f>VLOOKUP(A4133,Planilha1!A:Y,25,FALSE)</f>
        <v>Sim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Sim</v>
      </c>
      <c r="H4135" s="8" t="str">
        <f>VLOOKUP(A4135,Planilha1!A:Y,23,FALSE)</f>
        <v>Sim</v>
      </c>
      <c r="I4135" s="8" t="str">
        <f>VLOOKUP(A4135,Planilha1!A:Y,24,FALSE)</f>
        <v>Sim</v>
      </c>
      <c r="J4135" s="8" t="str">
        <f>VLOOKUP(A4135,Planilha1!A:Y,25,FALSE)</f>
        <v>Sim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Sim</v>
      </c>
      <c r="H4136" s="8" t="str">
        <f>VLOOKUP(A4136,Planilha1!A:Y,23,FALSE)</f>
        <v>Sim</v>
      </c>
      <c r="I4136" s="8" t="str">
        <f>VLOOKUP(A4136,Planilha1!A:Y,24,FALSE)</f>
        <v>Sim</v>
      </c>
      <c r="J4136" s="8" t="str">
        <f>VLOOKUP(A4136,Planilha1!A:Y,25,FALSE)</f>
        <v>Sim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Não</v>
      </c>
      <c r="F4137" s="8" t="str">
        <f>VLOOKUP(A4137,Planilha1!A:Y,21,FALSE)</f>
        <v>Não</v>
      </c>
      <c r="G4137" s="8" t="str">
        <f>VLOOKUP(A4137,Planilha1!A:Y,22,FALSE)</f>
        <v>Sim</v>
      </c>
      <c r="H4137" s="8" t="str">
        <f>VLOOKUP(A4137,Planilha1!A:Y,23,FALSE)</f>
        <v>Sim</v>
      </c>
      <c r="I4137" s="8" t="str">
        <f>VLOOKUP(A4137,Planilha1!A:Y,24,FALSE)</f>
        <v>Sim</v>
      </c>
      <c r="J4137" s="8" t="str">
        <f>VLOOKUP(A4137,Planilha1!A:Y,25,FALSE)</f>
        <v>Sim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Sim</v>
      </c>
      <c r="J4138" s="8" t="str">
        <f>VLOOKUP(A4138,Planilha1!A:Y,25,FALSE)</f>
        <v>Sim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Não</v>
      </c>
      <c r="F4139" s="8" t="str">
        <f>VLOOKUP(A4139,Planilha1!A:Y,21,FALSE)</f>
        <v>Não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Sim</v>
      </c>
      <c r="J4139" s="8" t="str">
        <f>VLOOKUP(A4139,Planilha1!A:Y,25,FALSE)</f>
        <v>Sim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Sim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Não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Sim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Sim</v>
      </c>
      <c r="H4143" s="8" t="str">
        <f>VLOOKUP(A4143,Planilha1!A:Y,23,FALSE)</f>
        <v>Sim</v>
      </c>
      <c r="I4143" s="8" t="str">
        <f>VLOOKUP(A4143,Planilha1!A:Y,24,FALSE)</f>
        <v>Sim</v>
      </c>
      <c r="J4143" s="8" t="str">
        <f>VLOOKUP(A4143,Planilha1!A:Y,25,FALSE)</f>
        <v>Sim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Não</v>
      </c>
      <c r="F4144" s="8" t="str">
        <f>VLOOKUP(A4144,Planilha1!A:Y,21,FALSE)</f>
        <v>Não</v>
      </c>
      <c r="G4144" s="8" t="str">
        <f>VLOOKUP(A4144,Planilha1!A:Y,22,FALSE)</f>
        <v>Sim</v>
      </c>
      <c r="H4144" s="8" t="str">
        <f>VLOOKUP(A4144,Planilha1!A:Y,23,FALSE)</f>
        <v>Sim</v>
      </c>
      <c r="I4144" s="8" t="str">
        <f>VLOOKUP(A4144,Planilha1!A:Y,24,FALSE)</f>
        <v>Sim</v>
      </c>
      <c r="J4144" s="8" t="str">
        <f>VLOOKUP(A4144,Planilha1!A:Y,25,FALSE)</f>
        <v>Sim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Sim</v>
      </c>
      <c r="J4145" s="8" t="str">
        <f>VLOOKUP(A4145,Planilha1!A:Y,25,FALSE)</f>
        <v>Sim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Sim</v>
      </c>
      <c r="J4147" s="8" t="str">
        <f>VLOOKUP(A4147,Planilha1!A:Y,25,FALSE)</f>
        <v>Sim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Não</v>
      </c>
      <c r="F4150" s="8" t="str">
        <f>VLOOKUP(A4150,Planilha1!A:Y,21,FALSE)</f>
        <v>Não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Não</v>
      </c>
      <c r="I4151" s="8" t="str">
        <f>VLOOKUP(A4151,Planilha1!A:Y,24,FALSE)</f>
        <v>Não</v>
      </c>
      <c r="J4151" s="8" t="str">
        <f>VLOOKUP(A4151,Planilha1!A:Y,25,FALSE)</f>
        <v>Não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Sim</v>
      </c>
      <c r="F4152" s="8" t="str">
        <f>VLOOKUP(A4152,Planilha1!A:Y,21,FALSE)</f>
        <v>Sim</v>
      </c>
      <c r="G4152" s="8" t="str">
        <f>VLOOKUP(A4152,Planilha1!A:Y,22,FALSE)</f>
        <v>Sim</v>
      </c>
      <c r="H4152" s="8" t="str">
        <f>VLOOKUP(A4152,Planilha1!A:Y,23,FALSE)</f>
        <v>Sim</v>
      </c>
      <c r="I4152" s="8" t="str">
        <f>VLOOKUP(A4152,Planilha1!A:Y,24,FALSE)</f>
        <v>Sim</v>
      </c>
      <c r="J4152" s="8" t="str">
        <f>VLOOKUP(A4152,Planilha1!A:Y,25,FALSE)</f>
        <v>Sim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Sim</v>
      </c>
      <c r="J4153" s="8" t="str">
        <f>VLOOKUP(A4153,Planilha1!A:Y,25,FALSE)</f>
        <v>Sim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Sim</v>
      </c>
      <c r="F4154" s="8" t="str">
        <f>VLOOKUP(A4154,Planilha1!A:Y,21,FALSE)</f>
        <v>Sim</v>
      </c>
      <c r="G4154" s="8" t="str">
        <f>VLOOKUP(A4154,Planilha1!A:Y,22,FALSE)</f>
        <v>Sim</v>
      </c>
      <c r="H4154" s="8" t="str">
        <f>VLOOKUP(A4154,Planilha1!A:Y,23,FALSE)</f>
        <v>Sim</v>
      </c>
      <c r="I4154" s="8" t="str">
        <f>VLOOKUP(A4154,Planilha1!A:Y,24,FALSE)</f>
        <v>Sim</v>
      </c>
      <c r="J4154" s="8" t="str">
        <f>VLOOKUP(A4154,Planilha1!A:Y,25,FALSE)</f>
        <v>Sim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Sim</v>
      </c>
      <c r="F4155" s="8" t="str">
        <f>VLOOKUP(A4155,Planilha1!A:Y,21,FALSE)</f>
        <v>Sim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Sim</v>
      </c>
      <c r="J4156" s="8" t="str">
        <f>VLOOKUP(A4156,Planilha1!A:Y,25,FALSE)</f>
        <v>Sim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Não</v>
      </c>
      <c r="F4157" s="8" t="str">
        <f>VLOOKUP(A4157,Planilha1!A:Y,21,FALSE)</f>
        <v>Não</v>
      </c>
      <c r="G4157" s="8" t="str">
        <f>VLOOKUP(A4157,Planilha1!A:Y,22,FALSE)</f>
        <v>Não</v>
      </c>
      <c r="H4157" s="8" t="str">
        <f>VLOOKUP(A4157,Planilha1!A:Y,23,FALSE)</f>
        <v>Não</v>
      </c>
      <c r="I4157" s="8" t="str">
        <f>VLOOKUP(A4157,Planilha1!A:Y,24,FALSE)</f>
        <v>Sim</v>
      </c>
      <c r="J4157" s="8" t="str">
        <f>VLOOKUP(A4157,Planilha1!A:Y,25,FALSE)</f>
        <v>Sim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Não</v>
      </c>
      <c r="F4158" s="8" t="str">
        <f>VLOOKUP(A4158,Planilha1!A:Y,21,FALSE)</f>
        <v>Sim</v>
      </c>
      <c r="G4158" s="8" t="str">
        <f>VLOOKUP(A4158,Planilha1!A:Y,22,FALSE)</f>
        <v>Sim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Sim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Sim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Sim</v>
      </c>
      <c r="J4160" s="8" t="str">
        <f>VLOOKUP(A4160,Planilha1!A:Y,25,FALSE)</f>
        <v>Sim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Sim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Sim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Sim</v>
      </c>
      <c r="J4164" s="8" t="str">
        <f>VLOOKUP(A4164,Planilha1!A:Y,25,FALSE)</f>
        <v>Sim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Não</v>
      </c>
      <c r="F4165" s="8" t="str">
        <f>VLOOKUP(A4165,Planilha1!A:Y,21,FALSE)</f>
        <v>Sim</v>
      </c>
      <c r="G4165" s="8" t="str">
        <f>VLOOKUP(A4165,Planilha1!A:Y,22,FALSE)</f>
        <v>Não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Sim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Sim</v>
      </c>
      <c r="H4167" s="8" t="str">
        <f>VLOOKUP(A4167,Planilha1!A:Y,23,FALSE)</f>
        <v>Sim</v>
      </c>
      <c r="I4167" s="8" t="str">
        <f>VLOOKUP(A4167,Planilha1!A:Y,24,FALSE)</f>
        <v>Sim</v>
      </c>
      <c r="J4167" s="8" t="str">
        <f>VLOOKUP(A4167,Planilha1!A:Y,25,FALSE)</f>
        <v>Sim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Sim</v>
      </c>
      <c r="J4168" s="8" t="str">
        <f>VLOOKUP(A4168,Planilha1!A:Y,25,FALSE)</f>
        <v>Sim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Sim</v>
      </c>
      <c r="F4169" s="8" t="str">
        <f>VLOOKUP(A4169,Planilha1!A:Y,21,FALSE)</f>
        <v>Sim</v>
      </c>
      <c r="G4169" s="8" t="str">
        <f>VLOOKUP(A4169,Planilha1!A:Y,22,FALSE)</f>
        <v>Sim</v>
      </c>
      <c r="H4169" s="8" t="str">
        <f>VLOOKUP(A4169,Planilha1!A:Y,23,FALSE)</f>
        <v>Sim</v>
      </c>
      <c r="I4169" s="8" t="str">
        <f>VLOOKUP(A4169,Planilha1!A:Y,24,FALSE)</f>
        <v>Sim</v>
      </c>
      <c r="J4169" s="8" t="str">
        <f>VLOOKUP(A4169,Planilha1!A:Y,25,FALSE)</f>
        <v>Sim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Sim</v>
      </c>
      <c r="J4170" s="8" t="str">
        <f>VLOOKUP(A4170,Planilha1!A:Y,25,FALSE)</f>
        <v>Sim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Sim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Sim</v>
      </c>
      <c r="F4173" s="8" t="str">
        <f>VLOOKUP(A4173,Planilha1!A:Y,21,FALSE)</f>
        <v>Sim</v>
      </c>
      <c r="G4173" s="8" t="str">
        <f>VLOOKUP(A4173,Planilha1!A:Y,22,FALSE)</f>
        <v>Sim</v>
      </c>
      <c r="H4173" s="8" t="str">
        <f>VLOOKUP(A4173,Planilha1!A:Y,23,FALSE)</f>
        <v>Sim</v>
      </c>
      <c r="I4173" s="8" t="str">
        <f>VLOOKUP(A4173,Planilha1!A:Y,24,FALSE)</f>
        <v>Sim</v>
      </c>
      <c r="J4173" s="8" t="str">
        <f>VLOOKUP(A4173,Planilha1!A:Y,25,FALSE)</f>
        <v>Sim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Sim</v>
      </c>
      <c r="H4174" s="8" t="str">
        <f>VLOOKUP(A4174,Planilha1!A:Y,23,FALSE)</f>
        <v>Sim</v>
      </c>
      <c r="I4174" s="8" t="str">
        <f>VLOOKUP(A4174,Planilha1!A:Y,24,FALSE)</f>
        <v>Sim</v>
      </c>
      <c r="J4174" s="8" t="str">
        <f>VLOOKUP(A4174,Planilha1!A:Y,25,FALSE)</f>
        <v>Sim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Sim</v>
      </c>
      <c r="J4175" s="8" t="str">
        <f>VLOOKUP(A4175,Planilha1!A:Y,25,FALSE)</f>
        <v>Sim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Sim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Sim</v>
      </c>
      <c r="J4176" s="8" t="str">
        <f>VLOOKUP(A4176,Planilha1!A:Y,25,FALSE)</f>
        <v>Sim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Sim</v>
      </c>
      <c r="J4177" s="8" t="str">
        <f>VLOOKUP(A4177,Planilha1!A:Y,25,FALSE)</f>
        <v>Sim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Sim</v>
      </c>
      <c r="J4179" s="8" t="str">
        <f>VLOOKUP(A4179,Planilha1!A:Y,25,FALSE)</f>
        <v>Sim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Sim</v>
      </c>
      <c r="F4180" s="8" t="str">
        <f>VLOOKUP(A4180,Planilha1!A:Y,21,FALSE)</f>
        <v>Sim</v>
      </c>
      <c r="G4180" s="8" t="str">
        <f>VLOOKUP(A4180,Planilha1!A:Y,22,FALSE)</f>
        <v>Sim</v>
      </c>
      <c r="H4180" s="8" t="str">
        <f>VLOOKUP(A4180,Planilha1!A:Y,23,FALSE)</f>
        <v>Sim</v>
      </c>
      <c r="I4180" s="8" t="str">
        <f>VLOOKUP(A4180,Planilha1!A:Y,24,FALSE)</f>
        <v>Sim</v>
      </c>
      <c r="J4180" s="8" t="str">
        <f>VLOOKUP(A4180,Planilha1!A:Y,25,FALSE)</f>
        <v>Sim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Sim</v>
      </c>
      <c r="H4181" s="8" t="str">
        <f>VLOOKUP(A4181,Planilha1!A:Y,23,FALSE)</f>
        <v>Sim</v>
      </c>
      <c r="I4181" s="8" t="str">
        <f>VLOOKUP(A4181,Planilha1!A:Y,24,FALSE)</f>
        <v>Não</v>
      </c>
      <c r="J4181" s="8" t="str">
        <f>VLOOKUP(A4181,Planilha1!A:Y,25,FALSE)</f>
        <v>Sim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Não</v>
      </c>
      <c r="F4182" s="8" t="str">
        <f>VLOOKUP(A4182,Planilha1!A:Y,21,FALSE)</f>
        <v>Não</v>
      </c>
      <c r="G4182" s="8" t="str">
        <f>VLOOKUP(A4182,Planilha1!A:Y,22,FALSE)</f>
        <v>Sim</v>
      </c>
      <c r="H4182" s="8" t="str">
        <f>VLOOKUP(A4182,Planilha1!A:Y,23,FALSE)</f>
        <v>Sim</v>
      </c>
      <c r="I4182" s="8" t="str">
        <f>VLOOKUP(A4182,Planilha1!A:Y,24,FALSE)</f>
        <v>Sim</v>
      </c>
      <c r="J4182" s="8" t="str">
        <f>VLOOKUP(A4182,Planilha1!A:Y,25,FALSE)</f>
        <v>Sim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Sim</v>
      </c>
      <c r="J4183" s="8" t="str">
        <f>VLOOKUP(A4183,Planilha1!A:Y,25,FALSE)</f>
        <v>Sim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Não</v>
      </c>
      <c r="F4184" s="8" t="str">
        <f>VLOOKUP(A4184,Planilha1!A:Y,21,FALSE)</f>
        <v>Não</v>
      </c>
      <c r="G4184" s="8" t="str">
        <f>VLOOKUP(A4184,Planilha1!A:Y,22,FALSE)</f>
        <v>Não</v>
      </c>
      <c r="H4184" s="8" t="str">
        <f>VLOOKUP(A4184,Planilha1!A:Y,23,FALSE)</f>
        <v>Não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Sim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Não</v>
      </c>
      <c r="F4186" s="8" t="str">
        <f>VLOOKUP(A4186,Planilha1!A:Y,21,FALSE)</f>
        <v>Não</v>
      </c>
      <c r="G4186" s="8" t="str">
        <f>VLOOKUP(A4186,Planilha1!A:Y,22,FALSE)</f>
        <v>Sim</v>
      </c>
      <c r="H4186" s="8" t="str">
        <f>VLOOKUP(A4186,Planilha1!A:Y,23,FALSE)</f>
        <v>Sim</v>
      </c>
      <c r="I4186" s="8" t="str">
        <f>VLOOKUP(A4186,Planilha1!A:Y,24,FALSE)</f>
        <v>Sim</v>
      </c>
      <c r="J4186" s="8" t="str">
        <f>VLOOKUP(A4186,Planilha1!A:Y,25,FALSE)</f>
        <v>Sim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Sim</v>
      </c>
      <c r="H4187" s="8" t="str">
        <f>VLOOKUP(A4187,Planilha1!A:Y,23,FALSE)</f>
        <v>Sim</v>
      </c>
      <c r="I4187" s="8" t="str">
        <f>VLOOKUP(A4187,Planilha1!A:Y,24,FALSE)</f>
        <v>Sim</v>
      </c>
      <c r="J4187" s="8" t="str">
        <f>VLOOKUP(A4187,Planilha1!A:Y,25,FALSE)</f>
        <v>Sim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Sim</v>
      </c>
      <c r="J4188" s="8" t="str">
        <f>VLOOKUP(A4188,Planilha1!A:Y,25,FALSE)</f>
        <v>Sim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Não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Sim</v>
      </c>
      <c r="I4189" s="8" t="str">
        <f>VLOOKUP(A4189,Planilha1!A:Y,24,FALSE)</f>
        <v>Sim</v>
      </c>
      <c r="J4189" s="8" t="str">
        <f>VLOOKUP(A4189,Planilha1!A:Y,25,FALSE)</f>
        <v>Sim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Sim</v>
      </c>
      <c r="H4190" s="8" t="str">
        <f>VLOOKUP(A4190,Planilha1!A:Y,23,FALSE)</f>
        <v>Sim</v>
      </c>
      <c r="I4190" s="8" t="str">
        <f>VLOOKUP(A4190,Planilha1!A:Y,24,FALSE)</f>
        <v>Sim</v>
      </c>
      <c r="J4190" s="8" t="str">
        <f>VLOOKUP(A4190,Planilha1!A:Y,25,FALSE)</f>
        <v>Sim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Não</v>
      </c>
      <c r="F4191" s="8" t="str">
        <f>VLOOKUP(A4191,Planilha1!A:Y,21,FALSE)</f>
        <v>Sim</v>
      </c>
      <c r="G4191" s="8" t="str">
        <f>VLOOKUP(A4191,Planilha1!A:Y,22,FALSE)</f>
        <v>Sim</v>
      </c>
      <c r="H4191" s="8" t="str">
        <f>VLOOKUP(A4191,Planilha1!A:Y,23,FALSE)</f>
        <v>Sim</v>
      </c>
      <c r="I4191" s="8" t="str">
        <f>VLOOKUP(A4191,Planilha1!A:Y,24,FALSE)</f>
        <v>Sim</v>
      </c>
      <c r="J4191" s="8" t="str">
        <f>VLOOKUP(A4191,Planilha1!A:Y,25,FALSE)</f>
        <v>Sim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Sim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Não</v>
      </c>
      <c r="F4193" s="8" t="str">
        <f>VLOOKUP(A4193,Planilha1!A:Y,21,FALSE)</f>
        <v>Sim</v>
      </c>
      <c r="G4193" s="8" t="str">
        <f>VLOOKUP(A4193,Planilha1!A:Y,22,FALSE)</f>
        <v>Não</v>
      </c>
      <c r="H4193" s="8" t="str">
        <f>VLOOKUP(A4193,Planilha1!A:Y,23,FALSE)</f>
        <v>Sim</v>
      </c>
      <c r="I4193" s="8" t="str">
        <f>VLOOKUP(A4193,Planilha1!A:Y,24,FALSE)</f>
        <v>Sim</v>
      </c>
      <c r="J4193" s="8" t="str">
        <f>VLOOKUP(A4193,Planilha1!A:Y,25,FALSE)</f>
        <v>Sim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Não</v>
      </c>
      <c r="F4194" s="8" t="str">
        <f>VLOOKUP(A4194,Planilha1!A:Y,21,FALSE)</f>
        <v>Não</v>
      </c>
      <c r="G4194" s="8" t="str">
        <f>VLOOKUP(A4194,Planilha1!A:Y,22,FALSE)</f>
        <v>Não</v>
      </c>
      <c r="H4194" s="8" t="str">
        <f>VLOOKUP(A4194,Planilha1!A:Y,23,FALSE)</f>
        <v>Não</v>
      </c>
      <c r="I4194" s="8" t="str">
        <f>VLOOKUP(A4194,Planilha1!A:Y,24,FALSE)</f>
        <v>Não</v>
      </c>
      <c r="J4194" s="8" t="str">
        <f>VLOOKUP(A4194,Planilha1!A:Y,25,FALSE)</f>
        <v>Não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Sim</v>
      </c>
      <c r="F4195" s="8" t="str">
        <f>VLOOKUP(A4195,Planilha1!A:Y,21,FALSE)</f>
        <v>Sim</v>
      </c>
      <c r="G4195" s="8" t="str">
        <f>VLOOKUP(A4195,Planilha1!A:Y,22,FALSE)</f>
        <v>Sim</v>
      </c>
      <c r="H4195" s="8" t="str">
        <f>VLOOKUP(A4195,Planilha1!A:Y,23,FALSE)</f>
        <v>Sim</v>
      </c>
      <c r="I4195" s="8" t="str">
        <f>VLOOKUP(A4195,Planilha1!A:Y,24,FALSE)</f>
        <v>Sim</v>
      </c>
      <c r="J4195" s="8" t="str">
        <f>VLOOKUP(A4195,Planilha1!A:Y,25,FALSE)</f>
        <v>Sim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Sim</v>
      </c>
      <c r="J4196" s="8" t="str">
        <f>VLOOKUP(A4196,Planilha1!A:Y,25,FALSE)</f>
        <v>Sim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Sim</v>
      </c>
      <c r="F4197" s="8" t="str">
        <f>VLOOKUP(A4197,Planilha1!A:Y,21,FALSE)</f>
        <v>Sim</v>
      </c>
      <c r="G4197" s="8" t="str">
        <f>VLOOKUP(A4197,Planilha1!A:Y,22,FALSE)</f>
        <v>Sim</v>
      </c>
      <c r="H4197" s="8" t="str">
        <f>VLOOKUP(A4197,Planilha1!A:Y,23,FALSE)</f>
        <v>Sim</v>
      </c>
      <c r="I4197" s="8" t="str">
        <f>VLOOKUP(A4197,Planilha1!A:Y,24,FALSE)</f>
        <v>Sim</v>
      </c>
      <c r="J4197" s="8" t="str">
        <f>VLOOKUP(A4197,Planilha1!A:Y,25,FALSE)</f>
        <v>Sim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Sim</v>
      </c>
      <c r="F4198" s="8" t="str">
        <f>VLOOKUP(A4198,Planilha1!A:Y,21,FALSE)</f>
        <v>Sim</v>
      </c>
      <c r="G4198" s="8" t="str">
        <f>VLOOKUP(A4198,Planilha1!A:Y,22,FALSE)</f>
        <v>Sim</v>
      </c>
      <c r="H4198" s="8" t="str">
        <f>VLOOKUP(A4198,Planilha1!A:Y,23,FALSE)</f>
        <v>Sim</v>
      </c>
      <c r="I4198" s="8" t="str">
        <f>VLOOKUP(A4198,Planilha1!A:Y,24,FALSE)</f>
        <v>Sim</v>
      </c>
      <c r="J4198" s="8" t="str">
        <f>VLOOKUP(A4198,Planilha1!A:Y,25,FALSE)</f>
        <v>Sim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Sim</v>
      </c>
      <c r="J4199" s="8" t="str">
        <f>VLOOKUP(A4199,Planilha1!A:Y,25,FALSE)</f>
        <v>Sim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Sim</v>
      </c>
      <c r="J4200" s="8" t="str">
        <f>VLOOKUP(A4200,Planilha1!A:Y,25,FALSE)</f>
        <v>Sim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Não</v>
      </c>
      <c r="F4201" s="8" t="str">
        <f>VLOOKUP(A4201,Planilha1!A:Y,21,FALSE)</f>
        <v>Não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Sim</v>
      </c>
      <c r="J4202" s="8" t="str">
        <f>VLOOKUP(A4202,Planilha1!A:Y,25,FALSE)</f>
        <v>Sim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Sim</v>
      </c>
      <c r="H4203" s="8" t="str">
        <f>VLOOKUP(A4203,Planilha1!A:Y,23,FALSE)</f>
        <v>Sim</v>
      </c>
      <c r="I4203" s="8" t="str">
        <f>VLOOKUP(A4203,Planilha1!A:Y,24,FALSE)</f>
        <v>Sim</v>
      </c>
      <c r="J4203" s="8" t="str">
        <f>VLOOKUP(A4203,Planilha1!A:Y,25,FALSE)</f>
        <v>Sim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Não</v>
      </c>
      <c r="F4204" s="8" t="str">
        <f>VLOOKUP(A4204,Planilha1!A:Y,21,FALSE)</f>
        <v>Não</v>
      </c>
      <c r="G4204" s="8" t="str">
        <f>VLOOKUP(A4204,Planilha1!A:Y,22,FALSE)</f>
        <v>Sim</v>
      </c>
      <c r="H4204" s="8" t="str">
        <f>VLOOKUP(A4204,Planilha1!A:Y,23,FALSE)</f>
        <v>Sim</v>
      </c>
      <c r="I4204" s="8" t="str">
        <f>VLOOKUP(A4204,Planilha1!A:Y,24,FALSE)</f>
        <v>Sim</v>
      </c>
      <c r="J4204" s="8" t="str">
        <f>VLOOKUP(A4204,Planilha1!A:Y,25,FALSE)</f>
        <v>Sim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Sim</v>
      </c>
      <c r="H4206" s="8" t="str">
        <f>VLOOKUP(A4206,Planilha1!A:Y,23,FALSE)</f>
        <v>Sim</v>
      </c>
      <c r="I4206" s="8" t="str">
        <f>VLOOKUP(A4206,Planilha1!A:Y,24,FALSE)</f>
        <v>Sim</v>
      </c>
      <c r="J4206" s="8" t="str">
        <f>VLOOKUP(A4206,Planilha1!A:Y,25,FALSE)</f>
        <v>Sim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Não</v>
      </c>
      <c r="F4207" s="8" t="str">
        <f>VLOOKUP(A4207,Planilha1!A:Y,21,FALSE)</f>
        <v>Não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Sim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Não</v>
      </c>
      <c r="F4209" s="8" t="str">
        <f>VLOOKUP(A4209,Planilha1!A:Y,21,FALSE)</f>
        <v>Sim</v>
      </c>
      <c r="G4209" s="8" t="str">
        <f>VLOOKUP(A4209,Planilha1!A:Y,22,FALSE)</f>
        <v>Sim</v>
      </c>
      <c r="H4209" s="8" t="str">
        <f>VLOOKUP(A4209,Planilha1!A:Y,23,FALSE)</f>
        <v>Sim</v>
      </c>
      <c r="I4209" s="8" t="str">
        <f>VLOOKUP(A4209,Planilha1!A:Y,24,FALSE)</f>
        <v>Sim</v>
      </c>
      <c r="J4209" s="8" t="str">
        <f>VLOOKUP(A4209,Planilha1!A:Y,25,FALSE)</f>
        <v>Sim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Sim</v>
      </c>
      <c r="J4212" s="8" t="str">
        <f>VLOOKUP(A4212,Planilha1!A:Y,25,FALSE)</f>
        <v>Sim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Não</v>
      </c>
      <c r="F4216" s="8" t="str">
        <f>VLOOKUP(A4216,Planilha1!A:Y,21,FALSE)</f>
        <v>Não</v>
      </c>
      <c r="G4216" s="8" t="str">
        <f>VLOOKUP(A4216,Planilha1!A:Y,22,FALSE)</f>
        <v>Não</v>
      </c>
      <c r="H4216" s="8" t="str">
        <f>VLOOKUP(A4216,Planilha1!A:Y,23,FALSE)</f>
        <v>Não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Sim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Não</v>
      </c>
      <c r="F4218" s="8" t="str">
        <f>VLOOKUP(A4218,Planilha1!A:Y,21,FALSE)</f>
        <v>Não</v>
      </c>
      <c r="G4218" s="8" t="str">
        <f>VLOOKUP(A4218,Planilha1!A:Y,22,FALSE)</f>
        <v>Não</v>
      </c>
      <c r="H4218" s="8" t="str">
        <f>VLOOKUP(A4218,Planilha1!A:Y,23,FALSE)</f>
        <v>Não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Sim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Sim</v>
      </c>
      <c r="J4220" s="8" t="str">
        <f>VLOOKUP(A4220,Planilha1!A:Y,25,FALSE)</f>
        <v>Sim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Sim</v>
      </c>
      <c r="F4221" s="8" t="str">
        <f>VLOOKUP(A4221,Planilha1!A:Y,21,FALSE)</f>
        <v>Sim</v>
      </c>
      <c r="G4221" s="8" t="str">
        <f>VLOOKUP(A4221,Planilha1!A:Y,22,FALSE)</f>
        <v>Sim</v>
      </c>
      <c r="H4221" s="8" t="str">
        <f>VLOOKUP(A4221,Planilha1!A:Y,23,FALSE)</f>
        <v>Sim</v>
      </c>
      <c r="I4221" s="8" t="str">
        <f>VLOOKUP(A4221,Planilha1!A:Y,24,FALSE)</f>
        <v>Sim</v>
      </c>
      <c r="J4221" s="8" t="str">
        <f>VLOOKUP(A4221,Planilha1!A:Y,25,FALSE)</f>
        <v>Sim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Não</v>
      </c>
      <c r="F4222" s="8" t="str">
        <f>VLOOKUP(A4222,Planilha1!A:Y,21,FALSE)</f>
        <v>Não</v>
      </c>
      <c r="G4222" s="8" t="str">
        <f>VLOOKUP(A4222,Planilha1!A:Y,22,FALSE)</f>
        <v>Não</v>
      </c>
      <c r="H4222" s="8" t="str">
        <f>VLOOKUP(A4222,Planilha1!A:Y,23,FALSE)</f>
        <v>Não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Sim</v>
      </c>
      <c r="F4223" s="8" t="str">
        <f>VLOOKUP(A4223,Planilha1!A:Y,21,FALSE)</f>
        <v>Sim</v>
      </c>
      <c r="G4223" s="8" t="str">
        <f>VLOOKUP(A4223,Planilha1!A:Y,22,FALSE)</f>
        <v>Sim</v>
      </c>
      <c r="H4223" s="8" t="str">
        <f>VLOOKUP(A4223,Planilha1!A:Y,23,FALSE)</f>
        <v>Sim</v>
      </c>
      <c r="I4223" s="8" t="str">
        <f>VLOOKUP(A4223,Planilha1!A:Y,24,FALSE)</f>
        <v>Sim</v>
      </c>
      <c r="J4223" s="8" t="str">
        <f>VLOOKUP(A4223,Planilha1!A:Y,25,FALSE)</f>
        <v>Sim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Sim</v>
      </c>
      <c r="H4224" s="8" t="str">
        <f>VLOOKUP(A4224,Planilha1!A:Y,23,FALSE)</f>
        <v>Sim</v>
      </c>
      <c r="I4224" s="8" t="str">
        <f>VLOOKUP(A4224,Planilha1!A:Y,24,FALSE)</f>
        <v>Sim</v>
      </c>
      <c r="J4224" s="8" t="str">
        <f>VLOOKUP(A4224,Planilha1!A:Y,25,FALSE)</f>
        <v>Sim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Sim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Sim</v>
      </c>
      <c r="H4226" s="8" t="str">
        <f>VLOOKUP(A4226,Planilha1!A:Y,23,FALSE)</f>
        <v>Sim</v>
      </c>
      <c r="I4226" s="8" t="str">
        <f>VLOOKUP(A4226,Planilha1!A:Y,24,FALSE)</f>
        <v>Sim</v>
      </c>
      <c r="J4226" s="8" t="str">
        <f>VLOOKUP(A4226,Planilha1!A:Y,25,FALSE)</f>
        <v>Sim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Sim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Sim</v>
      </c>
      <c r="H4228" s="8" t="str">
        <f>VLOOKUP(A4228,Planilha1!A:Y,23,FALSE)</f>
        <v>Sim</v>
      </c>
      <c r="I4228" s="8" t="str">
        <f>VLOOKUP(A4228,Planilha1!A:Y,24,FALSE)</f>
        <v>Sim</v>
      </c>
      <c r="J4228" s="8" t="str">
        <f>VLOOKUP(A4228,Planilha1!A:Y,25,FALSE)</f>
        <v>Sim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Sim</v>
      </c>
      <c r="G4229" s="8" t="str">
        <f>VLOOKUP(A4229,Planilha1!A:Y,22,FALSE)</f>
        <v>Não</v>
      </c>
      <c r="H4229" s="8" t="str">
        <f>VLOOKUP(A4229,Planilha1!A:Y,23,FALSE)</f>
        <v>Sim</v>
      </c>
      <c r="I4229" s="8" t="str">
        <f>VLOOKUP(A4229,Planilha1!A:Y,24,FALSE)</f>
        <v>Não</v>
      </c>
      <c r="J4229" s="8" t="str">
        <f>VLOOKUP(A4229,Planilha1!A:Y,25,FALSE)</f>
        <v>Sim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Sim</v>
      </c>
      <c r="J4231" s="8" t="str">
        <f>VLOOKUP(A4231,Planilha1!A:Y,25,FALSE)</f>
        <v>Sim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Sim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Não</v>
      </c>
      <c r="F4233" s="8" t="str">
        <f>VLOOKUP(A4233,Planilha1!A:Y,21,FALSE)</f>
        <v>Sim</v>
      </c>
      <c r="G4233" s="8" t="str">
        <f>VLOOKUP(A4233,Planilha1!A:Y,22,FALSE)</f>
        <v>Sim</v>
      </c>
      <c r="H4233" s="8" t="str">
        <f>VLOOKUP(A4233,Planilha1!A:Y,23,FALSE)</f>
        <v>Sim</v>
      </c>
      <c r="I4233" s="8" t="str">
        <f>VLOOKUP(A4233,Planilha1!A:Y,24,FALSE)</f>
        <v>Sim</v>
      </c>
      <c r="J4233" s="8" t="str">
        <f>VLOOKUP(A4233,Planilha1!A:Y,25,FALSE)</f>
        <v>Sim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Sim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Não</v>
      </c>
      <c r="F4235" s="8" t="str">
        <f>VLOOKUP(A4235,Planilha1!A:Y,21,FALSE)</f>
        <v>Não</v>
      </c>
      <c r="G4235" s="8" t="str">
        <f>VLOOKUP(A4235,Planilha1!A:Y,22,FALSE)</f>
        <v>Sim</v>
      </c>
      <c r="H4235" s="8" t="str">
        <f>VLOOKUP(A4235,Planilha1!A:Y,23,FALSE)</f>
        <v>Sim</v>
      </c>
      <c r="I4235" s="8" t="str">
        <f>VLOOKUP(A4235,Planilha1!A:Y,24,FALSE)</f>
        <v>Sim</v>
      </c>
      <c r="J4235" s="8" t="str">
        <f>VLOOKUP(A4235,Planilha1!A:Y,25,FALSE)</f>
        <v>Sim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Não</v>
      </c>
      <c r="G4236" s="8" t="str">
        <f>VLOOKUP(A4236,Planilha1!A:Y,22,FALSE)</f>
        <v>Sim</v>
      </c>
      <c r="H4236" s="8" t="str">
        <f>VLOOKUP(A4236,Planilha1!A:Y,23,FALSE)</f>
        <v>Sim</v>
      </c>
      <c r="I4236" s="8" t="str">
        <f>VLOOKUP(A4236,Planilha1!A:Y,24,FALSE)</f>
        <v>Sim</v>
      </c>
      <c r="J4236" s="8" t="str">
        <f>VLOOKUP(A4236,Planilha1!A:Y,25,FALSE)</f>
        <v>Sim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Sim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Sim</v>
      </c>
      <c r="J4238" s="8" t="str">
        <f>VLOOKUP(A4238,Planilha1!A:Y,25,FALSE)</f>
        <v>Sim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Sim</v>
      </c>
      <c r="H4239" s="8" t="str">
        <f>VLOOKUP(A4239,Planilha1!A:Y,23,FALSE)</f>
        <v>Sim</v>
      </c>
      <c r="I4239" s="8" t="str">
        <f>VLOOKUP(A4239,Planilha1!A:Y,24,FALSE)</f>
        <v>Sim</v>
      </c>
      <c r="J4239" s="8" t="str">
        <f>VLOOKUP(A4239,Planilha1!A:Y,25,FALSE)</f>
        <v>Sim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Sim</v>
      </c>
      <c r="H4240" s="8" t="str">
        <f>VLOOKUP(A4240,Planilha1!A:Y,23,FALSE)</f>
        <v>Sim</v>
      </c>
      <c r="I4240" s="8" t="str">
        <f>VLOOKUP(A4240,Planilha1!A:Y,24,FALSE)</f>
        <v>Sim</v>
      </c>
      <c r="J4240" s="8" t="str">
        <f>VLOOKUP(A4240,Planilha1!A:Y,25,FALSE)</f>
        <v>Sim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Não</v>
      </c>
      <c r="F4241" s="8" t="str">
        <f>VLOOKUP(A4241,Planilha1!A:Y,21,FALSE)</f>
        <v>Não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Sim</v>
      </c>
      <c r="F4242" s="8" t="str">
        <f>VLOOKUP(A4242,Planilha1!A:Y,21,FALSE)</f>
        <v>Sim</v>
      </c>
      <c r="G4242" s="8" t="str">
        <f>VLOOKUP(A4242,Planilha1!A:Y,22,FALSE)</f>
        <v>Sim</v>
      </c>
      <c r="H4242" s="8" t="str">
        <f>VLOOKUP(A4242,Planilha1!A:Y,23,FALSE)</f>
        <v>Sim</v>
      </c>
      <c r="I4242" s="8" t="str">
        <f>VLOOKUP(A4242,Planilha1!A:Y,24,FALSE)</f>
        <v>Sim</v>
      </c>
      <c r="J4242" s="8" t="str">
        <f>VLOOKUP(A4242,Planilha1!A:Y,25,FALSE)</f>
        <v>Sim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Não</v>
      </c>
      <c r="F4244" s="8" t="str">
        <f>VLOOKUP(A4244,Planilha1!A:Y,21,FALSE)</f>
        <v>Sim</v>
      </c>
      <c r="G4244" s="8" t="str">
        <f>VLOOKUP(A4244,Planilha1!A:Y,22,FALSE)</f>
        <v>Não</v>
      </c>
      <c r="H4244" s="8" t="str">
        <f>VLOOKUP(A4244,Planilha1!A:Y,23,FALSE)</f>
        <v>Sim</v>
      </c>
      <c r="I4244" s="8" t="str">
        <f>VLOOKUP(A4244,Planilha1!A:Y,24,FALSE)</f>
        <v>Sim</v>
      </c>
      <c r="J4244" s="8" t="str">
        <f>VLOOKUP(A4244,Planilha1!A:Y,25,FALSE)</f>
        <v>Sim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Sim</v>
      </c>
      <c r="J4245" s="8" t="str">
        <f>VLOOKUP(A4245,Planilha1!A:Y,25,FALSE)</f>
        <v>Sim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Sim</v>
      </c>
      <c r="F4248" s="8" t="str">
        <f>VLOOKUP(A4248,Planilha1!A:Y,21,FALSE)</f>
        <v>Sim</v>
      </c>
      <c r="G4248" s="8" t="str">
        <f>VLOOKUP(A4248,Planilha1!A:Y,22,FALSE)</f>
        <v>Sim</v>
      </c>
      <c r="H4248" s="8" t="str">
        <f>VLOOKUP(A4248,Planilha1!A:Y,23,FALSE)</f>
        <v>Sim</v>
      </c>
      <c r="I4248" s="8" t="str">
        <f>VLOOKUP(A4248,Planilha1!A:Y,24,FALSE)</f>
        <v>Sim</v>
      </c>
      <c r="J4248" s="8" t="str">
        <f>VLOOKUP(A4248,Planilha1!A:Y,25,FALSE)</f>
        <v>Sim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Sim</v>
      </c>
      <c r="J4249" s="8" t="str">
        <f>VLOOKUP(A4249,Planilha1!A:Y,25,FALSE)</f>
        <v>Sim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Sim</v>
      </c>
      <c r="F4250" s="8" t="str">
        <f>VLOOKUP(A4250,Planilha1!A:Y,21,FALSE)</f>
        <v>Sim</v>
      </c>
      <c r="G4250" s="8" t="str">
        <f>VLOOKUP(A4250,Planilha1!A:Y,22,FALSE)</f>
        <v>Sim</v>
      </c>
      <c r="H4250" s="8" t="str">
        <f>VLOOKUP(A4250,Planilha1!A:Y,23,FALSE)</f>
        <v>Sim</v>
      </c>
      <c r="I4250" s="8" t="str">
        <f>VLOOKUP(A4250,Planilha1!A:Y,24,FALSE)</f>
        <v>Sim</v>
      </c>
      <c r="J4250" s="8" t="str">
        <f>VLOOKUP(A4250,Planilha1!A:Y,25,FALSE)</f>
        <v>Sim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Sim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Sim</v>
      </c>
      <c r="J4251" s="8" t="str">
        <f>VLOOKUP(A4251,Planilha1!A:Y,25,FALSE)</f>
        <v>Sim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Sim</v>
      </c>
      <c r="J4252" s="8" t="str">
        <f>VLOOKUP(A4252,Planilha1!A:Y,25,FALSE)</f>
        <v>Sim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Sim</v>
      </c>
      <c r="J4253" s="8" t="str">
        <f>VLOOKUP(A4253,Planilha1!A:Y,25,FALSE)</f>
        <v>Sim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Sim</v>
      </c>
      <c r="J4254" s="8" t="str">
        <f>VLOOKUP(A4254,Planilha1!A:Y,25,FALSE)</f>
        <v>Sim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Sim</v>
      </c>
      <c r="J4255" s="8" t="str">
        <f>VLOOKUP(A4255,Planilha1!A:Y,25,FALSE)</f>
        <v>Sim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Sim</v>
      </c>
      <c r="J4256" s="8" t="str">
        <f>VLOOKUP(A4256,Planilha1!A:Y,25,FALSE)</f>
        <v>Sim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Sim</v>
      </c>
      <c r="J4257" s="8" t="str">
        <f>VLOOKUP(A4257,Planilha1!A:Y,25,FALSE)</f>
        <v>Sim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Sim</v>
      </c>
      <c r="J4258" s="8" t="str">
        <f>VLOOKUP(A4258,Planilha1!A:Y,25,FALSE)</f>
        <v>Sim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Sim</v>
      </c>
      <c r="J4259" s="8" t="str">
        <f>VLOOKUP(A4259,Planilha1!A:Y,25,FALSE)</f>
        <v>Sim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Sim</v>
      </c>
      <c r="J4260" s="8" t="str">
        <f>VLOOKUP(A4260,Planilha1!A:Y,25,FALSE)</f>
        <v>Sim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Sim</v>
      </c>
      <c r="J4261" s="8" t="str">
        <f>VLOOKUP(A4261,Planilha1!A:Y,25,FALSE)</f>
        <v>Sim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Sim</v>
      </c>
      <c r="J4262" s="8" t="str">
        <f>VLOOKUP(A4262,Planilha1!A:Y,25,FALSE)</f>
        <v>Sim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Sim</v>
      </c>
      <c r="J4263" s="8" t="str">
        <f>VLOOKUP(A4263,Planilha1!A:Y,25,FALSE)</f>
        <v>Sim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Sim</v>
      </c>
      <c r="J4264" s="8" t="str">
        <f>VLOOKUP(A4264,Planilha1!A:Y,25,FALSE)</f>
        <v>Sim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Não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Não</v>
      </c>
      <c r="J4265" s="8" t="str">
        <f>VLOOKUP(A4265,Planilha1!A:Y,25,FALSE)</f>
        <v>Sim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Não</v>
      </c>
      <c r="J4266" s="8" t="str">
        <f>VLOOKUP(A4266,Planilha1!A:Y,25,FALSE)</f>
        <v>Sim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Sim</v>
      </c>
      <c r="H4267" s="8" t="str">
        <f>VLOOKUP(A4267,Planilha1!A:Y,23,FALSE)</f>
        <v>Sim</v>
      </c>
      <c r="I4267" s="8" t="str">
        <f>VLOOKUP(A4267,Planilha1!A:Y,24,FALSE)</f>
        <v>Sim</v>
      </c>
      <c r="J4267" s="8" t="str">
        <f>VLOOKUP(A4267,Planilha1!A:Y,25,FALSE)</f>
        <v>Sim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Sim</v>
      </c>
      <c r="J4268" s="8" t="str">
        <f>VLOOKUP(A4268,Planilha1!A:Y,25,FALSE)</f>
        <v>Sim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Sim</v>
      </c>
      <c r="H4269" s="8" t="str">
        <f>VLOOKUP(A4269,Planilha1!A:Y,23,FALSE)</f>
        <v>Sim</v>
      </c>
      <c r="I4269" s="8" t="str">
        <f>VLOOKUP(A4269,Planilha1!A:Y,24,FALSE)</f>
        <v>Não</v>
      </c>
      <c r="J4269" s="8" t="str">
        <f>VLOOKUP(A4269,Planilha1!A:Y,25,FALSE)</f>
        <v>Sim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Sim</v>
      </c>
      <c r="J4270" s="8" t="str">
        <f>VLOOKUP(A4270,Planilha1!A:Y,25,FALSE)</f>
        <v>Sim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Sim</v>
      </c>
      <c r="J4271" s="8" t="str">
        <f>VLOOKUP(A4271,Planilha1!A:Y,25,FALSE)</f>
        <v>Sim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Não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Sim</v>
      </c>
      <c r="J4272" s="8" t="str">
        <f>VLOOKUP(A4272,Planilha1!A:Y,25,FALSE)</f>
        <v>Sim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Sim</v>
      </c>
      <c r="J4273" s="8" t="str">
        <f>VLOOKUP(A4273,Planilha1!A:Y,25,FALSE)</f>
        <v>Sim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Sim</v>
      </c>
      <c r="H4274" s="8" t="str">
        <f>VLOOKUP(A4274,Planilha1!A:Y,23,FALSE)</f>
        <v>Sim</v>
      </c>
      <c r="I4274" s="8" t="str">
        <f>VLOOKUP(A4274,Planilha1!A:Y,24,FALSE)</f>
        <v>Não</v>
      </c>
      <c r="J4274" s="8" t="str">
        <f>VLOOKUP(A4274,Planilha1!A:Y,25,FALSE)</f>
        <v>Sim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Sim</v>
      </c>
      <c r="J4275" s="8" t="str">
        <f>VLOOKUP(A4275,Planilha1!A:Y,25,FALSE)</f>
        <v>Sim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Sim</v>
      </c>
      <c r="F4276" s="8" t="str">
        <f>VLOOKUP(A4276,Planilha1!A:Y,21,FALSE)</f>
        <v>Sim</v>
      </c>
      <c r="G4276" s="8" t="str">
        <f>VLOOKUP(A4276,Planilha1!A:Y,22,FALSE)</f>
        <v>Sim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Sim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Sim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Sim</v>
      </c>
      <c r="J4277" s="8" t="str">
        <f>VLOOKUP(A4277,Planilha1!A:Y,25,FALSE)</f>
        <v>Sim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Sim</v>
      </c>
      <c r="J4278" s="8" t="str">
        <f>VLOOKUP(A4278,Planilha1!A:Y,25,FALSE)</f>
        <v>Sim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Sim</v>
      </c>
      <c r="J4279" s="8" t="str">
        <f>VLOOKUP(A4279,Planilha1!A:Y,25,FALSE)</f>
        <v>Sim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Não</v>
      </c>
      <c r="F4280" s="8" t="str">
        <f>VLOOKUP(A4280,Planilha1!A:Y,21,FALSE)</f>
        <v>Sim</v>
      </c>
      <c r="G4280" s="8" t="str">
        <f>VLOOKUP(A4280,Planilha1!A:Y,22,FALSE)</f>
        <v>Sim</v>
      </c>
      <c r="H4280" s="8" t="str">
        <f>VLOOKUP(A4280,Planilha1!A:Y,23,FALSE)</f>
        <v>Sim</v>
      </c>
      <c r="I4280" s="8" t="str">
        <f>VLOOKUP(A4280,Planilha1!A:Y,24,FALSE)</f>
        <v>Não</v>
      </c>
      <c r="J4280" s="8" t="str">
        <f>VLOOKUP(A4280,Planilha1!A:Y,25,FALSE)</f>
        <v>Sim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Sim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Sim</v>
      </c>
      <c r="J4282" s="8" t="str">
        <f>VLOOKUP(A4282,Planilha1!A:Y,25,FALSE)</f>
        <v>Sim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Sim</v>
      </c>
      <c r="F4283" s="8" t="str">
        <f>VLOOKUP(A4283,Planilha1!A:Y,21,FALSE)</f>
        <v>Sim</v>
      </c>
      <c r="G4283" s="8" t="str">
        <f>VLOOKUP(A4283,Planilha1!A:Y,22,FALSE)</f>
        <v>Sim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Sim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Sim</v>
      </c>
      <c r="J4284" s="8" t="str">
        <f>VLOOKUP(A4284,Planilha1!A:Y,25,FALSE)</f>
        <v>Sim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Sim</v>
      </c>
      <c r="J4285" s="8" t="str">
        <f>VLOOKUP(A4285,Planilha1!A:Y,25,FALSE)</f>
        <v>Sim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Sim</v>
      </c>
      <c r="J4286" s="8" t="str">
        <f>VLOOKUP(A4286,Planilha1!A:Y,25,FALSE)</f>
        <v>Sim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Sim</v>
      </c>
      <c r="J4287" s="8" t="str">
        <f>VLOOKUP(A4287,Planilha1!A:Y,25,FALSE)</f>
        <v>Sim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Sim</v>
      </c>
      <c r="J4288" s="8" t="str">
        <f>VLOOKUP(A4288,Planilha1!A:Y,25,FALSE)</f>
        <v>Sim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Sim</v>
      </c>
      <c r="J4289" s="8" t="str">
        <f>VLOOKUP(A4289,Planilha1!A:Y,25,FALSE)</f>
        <v>Sim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Sim</v>
      </c>
      <c r="J4290" s="8" t="str">
        <f>VLOOKUP(A4290,Planilha1!A:Y,25,FALSE)</f>
        <v>Sim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Não</v>
      </c>
      <c r="J4291" s="8" t="str">
        <f>VLOOKUP(A4291,Planilha1!A:Y,25,FALSE)</f>
        <v>Sim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Sim</v>
      </c>
      <c r="J4292" s="8" t="str">
        <f>VLOOKUP(A4292,Planilha1!A:Y,25,FALSE)</f>
        <v>Sim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Sim</v>
      </c>
      <c r="J4293" s="8" t="str">
        <f>VLOOKUP(A4293,Planilha1!A:Y,25,FALSE)</f>
        <v>Sim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Não</v>
      </c>
      <c r="F4294" s="8" t="str">
        <f>VLOOKUP(A4294,Planilha1!A:Y,21,FALSE)</f>
        <v>Sim</v>
      </c>
      <c r="G4294" s="8" t="str">
        <f>VLOOKUP(A4294,Planilha1!A:Y,22,FALSE)</f>
        <v>Não</v>
      </c>
      <c r="H4294" s="8" t="str">
        <f>VLOOKUP(A4294,Planilha1!A:Y,23,FALSE)</f>
        <v>Sim</v>
      </c>
      <c r="I4294" s="8" t="str">
        <f>VLOOKUP(A4294,Planilha1!A:Y,24,FALSE)</f>
        <v>Não</v>
      </c>
      <c r="J4294" s="8" t="str">
        <f>VLOOKUP(A4294,Planilha1!A:Y,25,FALSE)</f>
        <v>Sim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Sim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Não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Não</v>
      </c>
      <c r="J4296" s="8" t="str">
        <f>VLOOKUP(A4296,Planilha1!A:Y,25,FALSE)</f>
        <v>Sim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Sim</v>
      </c>
      <c r="J4297" s="8" t="str">
        <f>VLOOKUP(A4297,Planilha1!A:Y,25,FALSE)</f>
        <v>Sim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Sim</v>
      </c>
      <c r="J4298" s="8" t="str">
        <f>VLOOKUP(A4298,Planilha1!A:Y,25,FALSE)</f>
        <v>Sim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Sim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Sim</v>
      </c>
      <c r="J4299" s="8" t="str">
        <f>VLOOKUP(A4299,Planilha1!A:Y,25,FALSE)</f>
        <v>Sim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Sim</v>
      </c>
      <c r="J4300" s="8" t="str">
        <f>VLOOKUP(A4300,Planilha1!A:Y,25,FALSE)</f>
        <v>Sim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Sim</v>
      </c>
      <c r="J4301" s="8" t="str">
        <f>VLOOKUP(A4301,Planilha1!A:Y,25,FALSE)</f>
        <v>Sim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Sim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Sim</v>
      </c>
      <c r="J4302" s="8" t="str">
        <f>VLOOKUP(A4302,Planilha1!A:Y,25,FALSE)</f>
        <v>Sim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Não</v>
      </c>
      <c r="F4303" s="8" t="str">
        <f>VLOOKUP(A4303,Planilha1!A:Y,21,FALSE)</f>
        <v>Sim</v>
      </c>
      <c r="G4303" s="8" t="str">
        <f>VLOOKUP(A4303,Planilha1!A:Y,22,FALSE)</f>
        <v>Não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Sim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Não</v>
      </c>
      <c r="H4304" s="8" t="str">
        <f>VLOOKUP(A4304,Planilha1!A:Y,23,FALSE)</f>
        <v>Sim</v>
      </c>
      <c r="I4304" s="8" t="str">
        <f>VLOOKUP(A4304,Planilha1!A:Y,24,FALSE)</f>
        <v>Não</v>
      </c>
      <c r="J4304" s="8" t="str">
        <f>VLOOKUP(A4304,Planilha1!A:Y,25,FALSE)</f>
        <v>Sim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Sim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Não</v>
      </c>
      <c r="J4305" s="8" t="str">
        <f>VLOOKUP(A4305,Planilha1!A:Y,25,FALSE)</f>
        <v>Sim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Sim</v>
      </c>
      <c r="J4306" s="8" t="str">
        <f>VLOOKUP(A4306,Planilha1!A:Y,25,FALSE)</f>
        <v>Sim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Não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Sim</v>
      </c>
      <c r="J4307" s="8" t="str">
        <f>VLOOKUP(A4307,Planilha1!A:Y,25,FALSE)</f>
        <v>Sim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Sim</v>
      </c>
      <c r="F4308" s="8" t="str">
        <f>VLOOKUP(A4308,Planilha1!A:Y,21,FALSE)</f>
        <v>Sim</v>
      </c>
      <c r="G4308" s="8" t="str">
        <f>VLOOKUP(A4308,Planilha1!A:Y,22,FALSE)</f>
        <v>Sim</v>
      </c>
      <c r="H4308" s="8" t="str">
        <f>VLOOKUP(A4308,Planilha1!A:Y,23,FALSE)</f>
        <v>Sim</v>
      </c>
      <c r="I4308" s="8" t="str">
        <f>VLOOKUP(A4308,Planilha1!A:Y,24,FALSE)</f>
        <v>Não</v>
      </c>
      <c r="J4308" s="8" t="str">
        <f>VLOOKUP(A4308,Planilha1!A:Y,25,FALSE)</f>
        <v>Sim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Sim</v>
      </c>
      <c r="F4309" s="8" t="str">
        <f>VLOOKUP(A4309,Planilha1!A:Y,21,FALSE)</f>
        <v>Sim</v>
      </c>
      <c r="G4309" s="8" t="str">
        <f>VLOOKUP(A4309,Planilha1!A:Y,22,FALSE)</f>
        <v>Sim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Sim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Sim</v>
      </c>
      <c r="J4310" s="8" t="str">
        <f>VLOOKUP(A4310,Planilha1!A:Y,25,FALSE)</f>
        <v>Sim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Sim</v>
      </c>
      <c r="J4311" s="8" t="str">
        <f>VLOOKUP(A4311,Planilha1!A:Y,25,FALSE)</f>
        <v>Sim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Não</v>
      </c>
      <c r="J4312" s="8" t="str">
        <f>VLOOKUP(A4312,Planilha1!A:Y,25,FALSE)</f>
        <v>Sim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Sim</v>
      </c>
      <c r="J4313" s="8" t="str">
        <f>VLOOKUP(A4313,Planilha1!A:Y,25,FALSE)</f>
        <v>Sim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Sim</v>
      </c>
      <c r="J4314" s="8" t="str">
        <f>VLOOKUP(A4314,Planilha1!A:Y,25,FALSE)</f>
        <v>Sim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Sim</v>
      </c>
      <c r="J4315" s="8" t="str">
        <f>VLOOKUP(A4315,Planilha1!A:Y,25,FALSE)</f>
        <v>Sim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Sim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Sim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Sim</v>
      </c>
      <c r="J4317" s="8" t="str">
        <f>VLOOKUP(A4317,Planilha1!A:Y,25,FALSE)</f>
        <v>Sim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Sim</v>
      </c>
      <c r="J4318" s="8" t="str">
        <f>VLOOKUP(A4318,Planilha1!A:Y,25,FALSE)</f>
        <v>Sim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Sim</v>
      </c>
      <c r="J4319" s="8" t="str">
        <f>VLOOKUP(A4319,Planilha1!A:Y,25,FALSE)</f>
        <v>Sim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Sim</v>
      </c>
      <c r="J4320" s="8" t="str">
        <f>VLOOKUP(A4320,Planilha1!A:Y,25,FALSE)</f>
        <v>Sim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Não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Sim</v>
      </c>
      <c r="J4321" s="8" t="str">
        <f>VLOOKUP(A4321,Planilha1!A:Y,25,FALSE)</f>
        <v>Sim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Não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Sim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Sim</v>
      </c>
      <c r="J4323" s="8" t="str">
        <f>VLOOKUP(A4323,Planilha1!A:Y,25,FALSE)</f>
        <v>Sim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Sim</v>
      </c>
      <c r="J4324" s="8" t="str">
        <f>VLOOKUP(A4324,Planilha1!A:Y,25,FALSE)</f>
        <v>Sim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Não</v>
      </c>
      <c r="H4325" s="8" t="str">
        <f>VLOOKUP(A4325,Planilha1!A:Y,23,FALSE)</f>
        <v>Sim</v>
      </c>
      <c r="I4325" s="8" t="str">
        <f>VLOOKUP(A4325,Planilha1!A:Y,24,FALSE)</f>
        <v>Não</v>
      </c>
      <c r="J4325" s="8" t="str">
        <f>VLOOKUP(A4325,Planilha1!A:Y,25,FALSE)</f>
        <v>Sim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Sim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Não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Sim</v>
      </c>
      <c r="J4327" s="8" t="str">
        <f>VLOOKUP(A4327,Planilha1!A:Y,25,FALSE)</f>
        <v>Sim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Não</v>
      </c>
      <c r="F4328" s="8" t="str">
        <f>VLOOKUP(A4328,Planilha1!A:Y,21,FALSE)</f>
        <v>Sim</v>
      </c>
      <c r="G4328" s="8" t="str">
        <f>VLOOKUP(A4328,Planilha1!A:Y,22,FALSE)</f>
        <v>Sim</v>
      </c>
      <c r="H4328" s="8" t="str">
        <f>VLOOKUP(A4328,Planilha1!A:Y,23,FALSE)</f>
        <v>Sim</v>
      </c>
      <c r="I4328" s="8" t="str">
        <f>VLOOKUP(A4328,Planilha1!A:Y,24,FALSE)</f>
        <v>Sim</v>
      </c>
      <c r="J4328" s="8" t="str">
        <f>VLOOKUP(A4328,Planilha1!A:Y,25,FALSE)</f>
        <v>Sim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Sim</v>
      </c>
      <c r="J4329" s="8" t="str">
        <f>VLOOKUP(A4329,Planilha1!A:Y,25,FALSE)</f>
        <v>Sim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Sim</v>
      </c>
      <c r="F4330" s="8" t="str">
        <f>VLOOKUP(A4330,Planilha1!A:Y,21,FALSE)</f>
        <v>Sim</v>
      </c>
      <c r="G4330" s="8" t="str">
        <f>VLOOKUP(A4330,Planilha1!A:Y,22,FALSE)</f>
        <v>Sim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Sim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Sim</v>
      </c>
      <c r="J4331" s="8" t="str">
        <f>VLOOKUP(A4331,Planilha1!A:Y,25,FALSE)</f>
        <v>Sim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Sim</v>
      </c>
      <c r="J4332" s="8" t="str">
        <f>VLOOKUP(A4332,Planilha1!A:Y,25,FALSE)</f>
        <v>Sim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Sim</v>
      </c>
      <c r="F4333" s="8" t="str">
        <f>VLOOKUP(A4333,Planilha1!A:Y,21,FALSE)</f>
        <v>Sim</v>
      </c>
      <c r="G4333" s="8" t="str">
        <f>VLOOKUP(A4333,Planilha1!A:Y,22,FALSE)</f>
        <v>Não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Sim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Sim</v>
      </c>
      <c r="F4334" s="8" t="str">
        <f>VLOOKUP(A4334,Planilha1!A:Y,21,FALSE)</f>
        <v>Sim</v>
      </c>
      <c r="G4334" s="8" t="str">
        <f>VLOOKUP(A4334,Planilha1!A:Y,22,FALSE)</f>
        <v>Sim</v>
      </c>
      <c r="H4334" s="8" t="str">
        <f>VLOOKUP(A4334,Planilha1!A:Y,23,FALSE)</f>
        <v>Sim</v>
      </c>
      <c r="I4334" s="8" t="str">
        <f>VLOOKUP(A4334,Planilha1!A:Y,24,FALSE)</f>
        <v>Sim</v>
      </c>
      <c r="J4334" s="8" t="str">
        <f>VLOOKUP(A4334,Planilha1!A:Y,25,FALSE)</f>
        <v>Sim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Sim</v>
      </c>
      <c r="J4335" s="8" t="str">
        <f>VLOOKUP(A4335,Planilha1!A:Y,25,FALSE)</f>
        <v>Sim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Sim</v>
      </c>
      <c r="H4336" s="8" t="str">
        <f>VLOOKUP(A4336,Planilha1!A:Y,23,FALSE)</f>
        <v>Sim</v>
      </c>
      <c r="I4336" s="8" t="str">
        <f>VLOOKUP(A4336,Planilha1!A:Y,24,FALSE)</f>
        <v>Sim</v>
      </c>
      <c r="J4336" s="8" t="str">
        <f>VLOOKUP(A4336,Planilha1!A:Y,25,FALSE)</f>
        <v>Sim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Não</v>
      </c>
      <c r="J4337" s="8" t="str">
        <f>VLOOKUP(A4337,Planilha1!A:Y,25,FALSE)</f>
        <v>Sim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Sim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Não</v>
      </c>
      <c r="J4338" s="8" t="str">
        <f>VLOOKUP(A4338,Planilha1!A:Y,25,FALSE)</f>
        <v>Sim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Sim</v>
      </c>
      <c r="J4339" s="8" t="str">
        <f>VLOOKUP(A4339,Planilha1!A:Y,25,FALSE)</f>
        <v>Sim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Sim</v>
      </c>
      <c r="J4340" s="8" t="str">
        <f>VLOOKUP(A4340,Planilha1!A:Y,25,FALSE)</f>
        <v>Sim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Sim</v>
      </c>
      <c r="J4341" s="8" t="str">
        <f>VLOOKUP(A4341,Planilha1!A:Y,25,FALSE)</f>
        <v>Sim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Sim</v>
      </c>
      <c r="J4342" s="8" t="str">
        <f>VLOOKUP(A4342,Planilha1!A:Y,25,FALSE)</f>
        <v>Sim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Sim</v>
      </c>
      <c r="J4343" s="8" t="str">
        <f>VLOOKUP(A4343,Planilha1!A:Y,25,FALSE)</f>
        <v>Sim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Sim</v>
      </c>
      <c r="J4344" s="8" t="str">
        <f>VLOOKUP(A4344,Planilha1!A:Y,25,FALSE)</f>
        <v>Sim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Não</v>
      </c>
      <c r="H4345" s="8" t="str">
        <f>VLOOKUP(A4345,Planilha1!A:Y,23,FALSE)</f>
        <v>Sim</v>
      </c>
      <c r="I4345" s="8" t="str">
        <f>VLOOKUP(A4345,Planilha1!A:Y,24,FALSE)</f>
        <v>Não</v>
      </c>
      <c r="J4345" s="8" t="str">
        <f>VLOOKUP(A4345,Planilha1!A:Y,25,FALSE)</f>
        <v>Sim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Sim</v>
      </c>
      <c r="J4346" s="8" t="str">
        <f>VLOOKUP(A4346,Planilha1!A:Y,25,FALSE)</f>
        <v>Sim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Não</v>
      </c>
      <c r="F4347" s="8" t="str">
        <f>VLOOKUP(A4347,Planilha1!A:Y,21,FALSE)</f>
        <v>Sim</v>
      </c>
      <c r="G4347" s="8" t="str">
        <f>VLOOKUP(A4347,Planilha1!A:Y,22,FALSE)</f>
        <v>Não</v>
      </c>
      <c r="H4347" s="8" t="str">
        <f>VLOOKUP(A4347,Planilha1!A:Y,23,FALSE)</f>
        <v>Sim</v>
      </c>
      <c r="I4347" s="8" t="str">
        <f>VLOOKUP(A4347,Planilha1!A:Y,24,FALSE)</f>
        <v>Sim</v>
      </c>
      <c r="J4347" s="8" t="str">
        <f>VLOOKUP(A4347,Planilha1!A:Y,25,FALSE)</f>
        <v>Sim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Sim</v>
      </c>
      <c r="J4348" s="8" t="str">
        <f>VLOOKUP(A4348,Planilha1!A:Y,25,FALSE)</f>
        <v>Sim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Sim</v>
      </c>
      <c r="J4349" s="8" t="str">
        <f>VLOOKUP(A4349,Planilha1!A:Y,25,FALSE)</f>
        <v>Sim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Sim</v>
      </c>
      <c r="H4350" s="8" t="str">
        <f>VLOOKUP(A4350,Planilha1!A:Y,23,FALSE)</f>
        <v>Sim</v>
      </c>
      <c r="I4350" s="8" t="str">
        <f>VLOOKUP(A4350,Planilha1!A:Y,24,FALSE)</f>
        <v>Não</v>
      </c>
      <c r="J4350" s="8" t="str">
        <f>VLOOKUP(A4350,Planilha1!A:Y,25,FALSE)</f>
        <v>Sim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Sim</v>
      </c>
      <c r="J4351" s="8" t="str">
        <f>VLOOKUP(A4351,Planilha1!A:Y,25,FALSE)</f>
        <v>Sim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Não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Sim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Sim</v>
      </c>
      <c r="J4353" s="8" t="str">
        <f>VLOOKUP(A4353,Planilha1!A:Y,25,FALSE)</f>
        <v>Sim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Não</v>
      </c>
      <c r="F4354" s="8" t="str">
        <f>VLOOKUP(A4354,Planilha1!A:Y,21,FALSE)</f>
        <v>Sim</v>
      </c>
      <c r="G4354" s="8" t="str">
        <f>VLOOKUP(A4354,Planilha1!A:Y,22,FALSE)</f>
        <v>Não</v>
      </c>
      <c r="H4354" s="8" t="str">
        <f>VLOOKUP(A4354,Planilha1!A:Y,23,FALSE)</f>
        <v>Sim</v>
      </c>
      <c r="I4354" s="8" t="str">
        <f>VLOOKUP(A4354,Planilha1!A:Y,24,FALSE)</f>
        <v>Não</v>
      </c>
      <c r="J4354" s="8" t="str">
        <f>VLOOKUP(A4354,Planilha1!A:Y,25,FALSE)</f>
        <v>Sim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Sim</v>
      </c>
      <c r="J4355" s="8" t="str">
        <f>VLOOKUP(A4355,Planilha1!A:Y,25,FALSE)</f>
        <v>Sim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Sim</v>
      </c>
      <c r="J4356" s="8" t="str">
        <f>VLOOKUP(A4356,Planilha1!A:Y,25,FALSE)</f>
        <v>Sim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Sim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Sim</v>
      </c>
      <c r="J4358" s="8" t="str">
        <f>VLOOKUP(A4358,Planilha1!A:Y,25,FALSE)</f>
        <v>Sim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Sim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Sim</v>
      </c>
      <c r="J4359" s="8" t="str">
        <f>VLOOKUP(A4359,Planilha1!A:Y,25,FALSE)</f>
        <v>Sim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Sim</v>
      </c>
      <c r="J4360" s="8" t="str">
        <f>VLOOKUP(A4360,Planilha1!A:Y,25,FALSE)</f>
        <v>Sim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Sim</v>
      </c>
      <c r="J4361" s="8" t="str">
        <f>VLOOKUP(A4361,Planilha1!A:Y,25,FALSE)</f>
        <v>Sim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Sim</v>
      </c>
      <c r="J4362" s="8" t="str">
        <f>VLOOKUP(A4362,Planilha1!A:Y,25,FALSE)</f>
        <v>Sim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Sim</v>
      </c>
      <c r="J4363" s="8" t="str">
        <f>VLOOKUP(A4363,Planilha1!A:Y,25,FALSE)</f>
        <v>Sim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Sim</v>
      </c>
      <c r="J4364" s="8" t="str">
        <f>VLOOKUP(A4364,Planilha1!A:Y,25,FALSE)</f>
        <v>Sim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Sim</v>
      </c>
      <c r="J4365" s="8" t="str">
        <f>VLOOKUP(A4365,Planilha1!A:Y,25,FALSE)</f>
        <v>Sim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Sim</v>
      </c>
      <c r="J4366" s="8" t="str">
        <f>VLOOKUP(A4366,Planilha1!A:Y,25,FALSE)</f>
        <v>Sim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Sim</v>
      </c>
      <c r="J4367" s="8" t="str">
        <f>VLOOKUP(A4367,Planilha1!A:Y,25,FALSE)</f>
        <v>Sim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Sim</v>
      </c>
      <c r="J4368" s="8" t="str">
        <f>VLOOKUP(A4368,Planilha1!A:Y,25,FALSE)</f>
        <v>Sim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Não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Sim</v>
      </c>
      <c r="J4369" s="8" t="str">
        <f>VLOOKUP(A4369,Planilha1!A:Y,25,FALSE)</f>
        <v>Sim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Sim</v>
      </c>
      <c r="I4370" s="8" t="str">
        <f>VLOOKUP(A4370,Planilha1!A:Y,24,FALSE)</f>
        <v>Sim</v>
      </c>
      <c r="J4370" s="8" t="str">
        <f>VLOOKUP(A4370,Planilha1!A:Y,25,FALSE)</f>
        <v>Sim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Sim</v>
      </c>
      <c r="J4371" s="8" t="str">
        <f>VLOOKUP(A4371,Planilha1!A:Y,25,FALSE)</f>
        <v>Sim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Sim</v>
      </c>
      <c r="J4372" s="8" t="str">
        <f>VLOOKUP(A4372,Planilha1!A:Y,25,FALSE)</f>
        <v>Sim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Sim</v>
      </c>
      <c r="J4373" s="8" t="str">
        <f>VLOOKUP(A4373,Planilha1!A:Y,25,FALSE)</f>
        <v>Sim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Sim</v>
      </c>
      <c r="H4374" s="8" t="str">
        <f>VLOOKUP(A4374,Planilha1!A:Y,23,FALSE)</f>
        <v>Sim</v>
      </c>
      <c r="I4374" s="8" t="str">
        <f>VLOOKUP(A4374,Planilha1!A:Y,24,FALSE)</f>
        <v>Sim</v>
      </c>
      <c r="J4374" s="8" t="str">
        <f>VLOOKUP(A4374,Planilha1!A:Y,25,FALSE)</f>
        <v>Sim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Sim</v>
      </c>
      <c r="J4375" s="8" t="str">
        <f>VLOOKUP(A4375,Planilha1!A:Y,25,FALSE)</f>
        <v>Sim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Sim</v>
      </c>
      <c r="J4376" s="8" t="str">
        <f>VLOOKUP(A4376,Planilha1!A:Y,25,FALSE)</f>
        <v>Sim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Sim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Sim</v>
      </c>
      <c r="H4378" s="8" t="str">
        <f>VLOOKUP(A4378,Planilha1!A:Y,23,FALSE)</f>
        <v>Sim</v>
      </c>
      <c r="I4378" s="8" t="str">
        <f>VLOOKUP(A4378,Planilha1!A:Y,24,FALSE)</f>
        <v>Sim</v>
      </c>
      <c r="J4378" s="8" t="str">
        <f>VLOOKUP(A4378,Planilha1!A:Y,25,FALSE)</f>
        <v>Sim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Sim</v>
      </c>
      <c r="J4379" s="8" t="str">
        <f>VLOOKUP(A4379,Planilha1!A:Y,25,FALSE)</f>
        <v>Sim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Sim</v>
      </c>
      <c r="J4380" s="8" t="str">
        <f>VLOOKUP(A4380,Planilha1!A:Y,25,FALSE)</f>
        <v>Sim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Sim</v>
      </c>
      <c r="J4381" s="8" t="str">
        <f>VLOOKUP(A4381,Planilha1!A:Y,25,FALSE)</f>
        <v>Sim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Sim</v>
      </c>
      <c r="J4382" s="8" t="str">
        <f>VLOOKUP(A4382,Planilha1!A:Y,25,FALSE)</f>
        <v>Sim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Não</v>
      </c>
      <c r="F4383" s="8" t="str">
        <f>VLOOKUP(A4383,Planilha1!A:Y,21,FALSE)</f>
        <v>Sim</v>
      </c>
      <c r="G4383" s="8" t="str">
        <f>VLOOKUP(A4383,Planilha1!A:Y,22,FALSE)</f>
        <v>Sim</v>
      </c>
      <c r="H4383" s="8" t="str">
        <f>VLOOKUP(A4383,Planilha1!A:Y,23,FALSE)</f>
        <v>Sim</v>
      </c>
      <c r="I4383" s="8" t="str">
        <f>VLOOKUP(A4383,Planilha1!A:Y,24,FALSE)</f>
        <v>Sim</v>
      </c>
      <c r="J4383" s="8" t="str">
        <f>VLOOKUP(A4383,Planilha1!A:Y,25,FALSE)</f>
        <v>Sim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topLeftCell="A4347" workbookViewId="0">
      <selection activeCell="B5" sqref="B5:G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4245</v>
      </c>
      <c r="C4" s="18" t="s">
        <v>29</v>
      </c>
      <c r="D4" s="18" t="s">
        <v>4245</v>
      </c>
      <c r="E4" s="18" t="s">
        <v>29</v>
      </c>
      <c r="F4" s="18" t="s">
        <v>4245</v>
      </c>
      <c r="G4" s="18" t="s">
        <v>29</v>
      </c>
      <c r="H4" s="18" t="s">
        <v>4245</v>
      </c>
      <c r="I4" s="18" t="s">
        <v>29</v>
      </c>
      <c r="J4" s="18" t="s">
        <v>4245</v>
      </c>
      <c r="K4" s="18" t="s">
        <v>29</v>
      </c>
      <c r="L4" s="18" t="s">
        <v>4245</v>
      </c>
      <c r="M4" s="18" t="s">
        <v>29</v>
      </c>
      <c r="N4" s="18" t="s">
        <v>4245</v>
      </c>
      <c r="O4" s="18" t="s">
        <v>29</v>
      </c>
      <c r="P4" s="18" t="s">
        <v>4245</v>
      </c>
      <c r="Q4" s="18" t="s">
        <v>29</v>
      </c>
      <c r="R4" s="18" t="s">
        <v>4245</v>
      </c>
      <c r="S4" s="18" t="s">
        <v>29</v>
      </c>
      <c r="T4" s="18" t="s">
        <v>4245</v>
      </c>
      <c r="U4" s="18" t="s">
        <v>29</v>
      </c>
      <c r="V4" s="18" t="s">
        <v>4245</v>
      </c>
      <c r="W4" s="18" t="s">
        <v>29</v>
      </c>
      <c r="X4" s="18" t="s">
        <v>4245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50818</v>
      </c>
      <c r="C5" s="18">
        <f>IFERROR(VLOOKUP(A5,[1]Monitoramento_Base_somente_Said!$A:$J,6,FALSE),0)</f>
        <v>34195416</v>
      </c>
      <c r="D5" s="18">
        <f>IFERROR(VLOOKUP(A5,[1]Monitoramento_Base_somente_Said!$A:$J,7,FALSE),0)</f>
        <v>0</v>
      </c>
      <c r="E5" s="18">
        <f>IFERROR(VLOOKUP(A5,[1]Monitoramento_Base_somente_Said!$A:$J,8,FALSE),0)</f>
        <v>31031545</v>
      </c>
      <c r="F5" s="18">
        <f>IFERROR(VLOOKUP(A5,[1]Monitoramento_Base_somente_Said!$A:$J,9,FALSE),0)</f>
        <v>1041</v>
      </c>
      <c r="G5" s="18">
        <f>IFERROR(VLOOKUP(A5,[1]Monitoramento_Base_somente_Said!$A:$J,10,FALSE),0)</f>
        <v>28160451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IFERROR(VLOOKUP(A5,[3]soabnafar!$A:$G,4,FALSE),0)</f>
        <v>0</v>
      </c>
      <c r="O5" s="18">
        <f>IFERROR(VLOOKUP(A5,[3]soabnafar!$A:$G,5,FALSE),0)</f>
        <v>0</v>
      </c>
      <c r="P5" s="18">
        <f>IFERROR(VLOOKUP(A5,[3]soabnafar!$A:$G,6,FALSE),0)</f>
        <v>0</v>
      </c>
      <c r="Q5" s="18">
        <f>IFERROR(VLOOKUP(A5,[3]soabnafar!$A:$G,7,FALSE),0)</f>
        <v>0</v>
      </c>
      <c r="R5" s="18">
        <f>IFERROR(VLOOKUP(A5,[3]soabnafar!$A:$H,8,FALSE),0)</f>
        <v>0</v>
      </c>
      <c r="S5" s="18">
        <f>IFERROR(VLOOKUP(A5,[3]soabnafar!$A:$I,9,FALSE),0)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Não</v>
      </c>
      <c r="W5" s="18" t="str">
        <f t="shared" si="0"/>
        <v>Sim</v>
      </c>
      <c r="X5" s="18" t="str">
        <f>IF(F5+L5+R5&gt;0,"Sim","Não")</f>
        <v>Sim</v>
      </c>
      <c r="Y5" s="18" t="str">
        <f t="shared" si="0"/>
        <v>Sim</v>
      </c>
    </row>
    <row r="6" spans="1:25" x14ac:dyDescent="0.25">
      <c r="A6" s="19">
        <v>120005</v>
      </c>
      <c r="B6" s="18">
        <f>IFERROR(VLOOKUP(A6,[1]Monitoramento_Base_somente_Said!$A:$J,5,FALSE),0)</f>
        <v>0</v>
      </c>
      <c r="C6" s="18">
        <f>IFERROR(VLOOKUP(A6,[1]Monitoramento_Base_somente_Said!$A:$J,6,FALSE),0)</f>
        <v>20504351</v>
      </c>
      <c r="D6" s="18">
        <f>IFERROR(VLOOKUP(A6,[1]Monitoramento_Base_somente_Said!$A:$J,7,FALSE),0)</f>
        <v>98401</v>
      </c>
      <c r="E6" s="18">
        <f>IFERROR(VLOOKUP(A6,[1]Monitoramento_Base_somente_Said!$A:$J,8,FALSE),0)</f>
        <v>16269068</v>
      </c>
      <c r="F6" s="18">
        <f>IFERROR(VLOOKUP(A6,[1]Monitoramento_Base_somente_Said!$A:$J,9,FALSE),0)</f>
        <v>2842</v>
      </c>
      <c r="G6" s="18">
        <f>IFERROR(VLOOKUP(A6,[1]Monitoramento_Base_somente_Said!$A:$J,10,FALSE),0)</f>
        <v>13827003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IFERROR(VLOOKUP(A6,[3]soabnafar!$A:$G,4,FALSE),0)</f>
        <v>0</v>
      </c>
      <c r="O6" s="18">
        <f>IFERROR(VLOOKUP(A6,[3]soabnafar!$A:$G,5,FALSE),0)</f>
        <v>0</v>
      </c>
      <c r="P6" s="18">
        <f>IFERROR(VLOOKUP(A6,[3]soabnafar!$A:$G,6,FALSE),0)</f>
        <v>0</v>
      </c>
      <c r="Q6" s="18">
        <f>IFERROR(VLOOKUP(A6,[3]soabnafar!$A:$G,7,FALSE),0)</f>
        <v>0</v>
      </c>
      <c r="R6" s="18">
        <f>IFERROR(VLOOKUP(A6,[3]soabnafar!$A:$H,8,FALSE),0)</f>
        <v>0</v>
      </c>
      <c r="S6" s="18">
        <f>IFERROR(VLOOKUP(A6,[3]soabnafar!$A:$I,9,FALSE),0)</f>
        <v>0</v>
      </c>
      <c r="T6" s="18" t="str">
        <f t="shared" ref="T6:T69" si="1">IF(B6+H6+N6&gt;0,"Sim","Não")</f>
        <v>Não</v>
      </c>
      <c r="U6" s="18" t="str">
        <f t="shared" ref="U6:U69" si="2">IF(C6+I6+O6&gt;0,"Sim","Não")</f>
        <v>Sim</v>
      </c>
      <c r="V6" s="18" t="str">
        <f t="shared" ref="V6:V69" si="3">IF(D6+J6+P6&gt;0,"Sim","Não")</f>
        <v>Sim</v>
      </c>
      <c r="W6" s="18" t="str">
        <f t="shared" ref="W6:W69" si="4">IF(E6+K6+Q6&gt;0,"Sim","Não")</f>
        <v>Sim</v>
      </c>
      <c r="X6" s="18" t="str">
        <f t="shared" ref="X6:X69" si="5">IF(F6+L6+R6&gt;0,"Sim","Não")</f>
        <v>Sim</v>
      </c>
      <c r="Y6" s="18" t="str">
        <f t="shared" ref="Y6:Y69" si="6">IF(G6+M6+S6&gt;0,"Sim","Não")</f>
        <v>Sim</v>
      </c>
    </row>
    <row r="7" spans="1:25" x14ac:dyDescent="0.25">
      <c r="A7" s="19">
        <v>120010</v>
      </c>
      <c r="B7" s="18">
        <f>IFERROR(VLOOKUP(A7,[1]Monitoramento_Base_somente_Said!$A:$J,5,FALSE),0)</f>
        <v>28399</v>
      </c>
      <c r="C7" s="18">
        <f>IFERROR(VLOOKUP(A7,[1]Monitoramento_Base_somente_Said!$A:$J,6,FALSE),0)</f>
        <v>23227018</v>
      </c>
      <c r="D7" s="18">
        <f>IFERROR(VLOOKUP(A7,[1]Monitoramento_Base_somente_Said!$A:$J,7,FALSE),0)</f>
        <v>23927</v>
      </c>
      <c r="E7" s="18">
        <f>IFERROR(VLOOKUP(A7,[1]Monitoramento_Base_somente_Said!$A:$J,8,FALSE),0)</f>
        <v>22877555</v>
      </c>
      <c r="F7" s="18">
        <f>IFERROR(VLOOKUP(A7,[1]Monitoramento_Base_somente_Said!$A:$J,9,FALSE),0)</f>
        <v>37350</v>
      </c>
      <c r="G7" s="18">
        <f>IFERROR(VLOOKUP(A7,[1]Monitoramento_Base_somente_Said!$A:$J,10,FALSE),0)</f>
        <v>18593589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IFERROR(VLOOKUP(A7,[3]soabnafar!$A:$G,4,FALSE),0)</f>
        <v>0</v>
      </c>
      <c r="O7" s="18">
        <f>IFERROR(VLOOKUP(A7,[3]soabnafar!$A:$G,5,FALSE),0)</f>
        <v>0</v>
      </c>
      <c r="P7" s="18">
        <f>IFERROR(VLOOKUP(A7,[3]soabnafar!$A:$G,6,FALSE),0)</f>
        <v>0</v>
      </c>
      <c r="Q7" s="18">
        <f>IFERROR(VLOOKUP(A7,[3]soabnafar!$A:$G,7,FALSE),0)</f>
        <v>0</v>
      </c>
      <c r="R7" s="18">
        <f>IFERROR(VLOOKUP(A7,[3]soabnafar!$A:$H,8,FALSE),0)</f>
        <v>0</v>
      </c>
      <c r="S7" s="18">
        <f>IFERROR(VLOOKUP(A7,[3]soabnafar!$A:$I,9,FALSE),0)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Sim</v>
      </c>
      <c r="Y7" s="18" t="str">
        <f t="shared" si="6"/>
        <v>Sim</v>
      </c>
    </row>
    <row r="8" spans="1:25" x14ac:dyDescent="0.25">
      <c r="A8" s="19">
        <v>120013</v>
      </c>
      <c r="B8" s="18">
        <f>IFERROR(VLOOKUP(A8,[1]Monitoramento_Base_somente_Said!$A:$J,5,FALSE),0)</f>
        <v>177757</v>
      </c>
      <c r="C8" s="18">
        <f>IFERROR(VLOOKUP(A8,[1]Monitoramento_Base_somente_Said!$A:$J,6,FALSE),0)</f>
        <v>35939625</v>
      </c>
      <c r="D8" s="18">
        <f>IFERROR(VLOOKUP(A8,[1]Monitoramento_Base_somente_Said!$A:$J,7,FALSE),0)</f>
        <v>177053</v>
      </c>
      <c r="E8" s="18">
        <f>IFERROR(VLOOKUP(A8,[1]Monitoramento_Base_somente_Said!$A:$J,8,FALSE),0)</f>
        <v>29480731</v>
      </c>
      <c r="F8" s="18">
        <f>IFERROR(VLOOKUP(A8,[1]Monitoramento_Base_somente_Said!$A:$J,9,FALSE),0)</f>
        <v>71144</v>
      </c>
      <c r="G8" s="18">
        <f>IFERROR(VLOOKUP(A8,[1]Monitoramento_Base_somente_Said!$A:$J,10,FALSE),0)</f>
        <v>24659365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IFERROR(VLOOKUP(A8,[3]soabnafar!$A:$G,4,FALSE),0)</f>
        <v>0</v>
      </c>
      <c r="O8" s="18">
        <f>IFERROR(VLOOKUP(A8,[3]soabnafar!$A:$G,5,FALSE),0)</f>
        <v>0</v>
      </c>
      <c r="P8" s="18">
        <f>IFERROR(VLOOKUP(A8,[3]soabnafar!$A:$G,6,FALSE),0)</f>
        <v>0</v>
      </c>
      <c r="Q8" s="18">
        <f>IFERROR(VLOOKUP(A8,[3]soabnafar!$A:$G,7,FALSE),0)</f>
        <v>0</v>
      </c>
      <c r="R8" s="18">
        <f>IFERROR(VLOOKUP(A8,[3]soabnafar!$A:$H,8,FALSE),0)</f>
        <v>0</v>
      </c>
      <c r="S8" s="18">
        <f>IFERROR(VLOOKUP(A8,[3]soabnafar!$A:$I,9,FALSE),0)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Sim</v>
      </c>
      <c r="Y8" s="18" t="str">
        <f t="shared" si="6"/>
        <v>Sim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10385</v>
      </c>
      <c r="D9" s="18">
        <f>IFERROR(VLOOKUP(A9,[1]Monitoramento_Base_somente_Said!$A:$J,7,FALSE),0)</f>
        <v>0</v>
      </c>
      <c r="E9" s="18">
        <f>IFERROR(VLOOKUP(A9,[1]Monitoramento_Base_somente_Said!$A:$J,8,FALSE),0)</f>
        <v>10050</v>
      </c>
      <c r="F9" s="18">
        <f>IFERROR(VLOOKUP(A9,[1]Monitoramento_Base_somente_Said!$A:$J,9,FALSE),0)</f>
        <v>0</v>
      </c>
      <c r="G9" s="18">
        <f>IFERROR(VLOOKUP(A9,[1]Monitoramento_Base_somente_Said!$A:$J,10,FALSE),0)</f>
        <v>9045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IFERROR(VLOOKUP(A9,[3]soabnafar!$A:$G,4,FALSE),0)</f>
        <v>0</v>
      </c>
      <c r="O9" s="18">
        <f>IFERROR(VLOOKUP(A9,[3]soabnafar!$A:$G,5,FALSE),0)</f>
        <v>0</v>
      </c>
      <c r="P9" s="18">
        <f>IFERROR(VLOOKUP(A9,[3]soabnafar!$A:$G,6,FALSE),0)</f>
        <v>0</v>
      </c>
      <c r="Q9" s="18">
        <f>IFERROR(VLOOKUP(A9,[3]soabnafar!$A:$G,7,FALSE),0)</f>
        <v>0</v>
      </c>
      <c r="R9" s="18">
        <f>IFERROR(VLOOKUP(A9,[3]soabnafar!$A:$H,8,FALSE),0)</f>
        <v>0</v>
      </c>
      <c r="S9" s="18">
        <f>IFERROR(VLOOKUP(A9,[3]soabnafar!$A:$I,9,FALSE),0)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Sim</v>
      </c>
    </row>
    <row r="10" spans="1:25" x14ac:dyDescent="0.25">
      <c r="A10" s="19">
        <v>120025</v>
      </c>
      <c r="B10" s="18">
        <f>IFERROR(VLOOKUP(A10,[1]Monitoramento_Base_somente_Said!$A:$J,5,FALSE),0)</f>
        <v>0</v>
      </c>
      <c r="C10" s="18">
        <f>IFERROR(VLOOKUP(A10,[1]Monitoramento_Base_somente_Said!$A:$J,6,FALSE),0)</f>
        <v>160879560</v>
      </c>
      <c r="D10" s="18">
        <f>IFERROR(VLOOKUP(A10,[1]Monitoramento_Base_somente_Said!$A:$J,7,FALSE),0)</f>
        <v>3790771</v>
      </c>
      <c r="E10" s="18">
        <f>IFERROR(VLOOKUP(A10,[1]Monitoramento_Base_somente_Said!$A:$J,8,FALSE),0)</f>
        <v>143043961</v>
      </c>
      <c r="F10" s="18">
        <f>IFERROR(VLOOKUP(A10,[1]Monitoramento_Base_somente_Said!$A:$J,9,FALSE),0)</f>
        <v>537701</v>
      </c>
      <c r="G10" s="18">
        <f>IFERROR(VLOOKUP(A10,[1]Monitoramento_Base_somente_Said!$A:$J,10,FALSE),0)</f>
        <v>55955750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IFERROR(VLOOKUP(A10,[3]soabnafar!$A:$G,4,FALSE),0)</f>
        <v>0</v>
      </c>
      <c r="O10" s="18">
        <f>IFERROR(VLOOKUP(A10,[3]soabnafar!$A:$G,5,FALSE),0)</f>
        <v>0</v>
      </c>
      <c r="P10" s="18">
        <f>IFERROR(VLOOKUP(A10,[3]soabnafar!$A:$G,6,FALSE),0)</f>
        <v>0</v>
      </c>
      <c r="Q10" s="18">
        <f>IFERROR(VLOOKUP(A10,[3]soabnafar!$A:$G,7,FALSE),0)</f>
        <v>0</v>
      </c>
      <c r="R10" s="18">
        <f>IFERROR(VLOOKUP(A10,[3]soabnafar!$A:$H,8,FALSE),0)</f>
        <v>0</v>
      </c>
      <c r="S10" s="18">
        <f>IFERROR(VLOOKUP(A10,[3]soabnafar!$A:$I,9,FALSE),0)</f>
        <v>0</v>
      </c>
      <c r="T10" s="18" t="str">
        <f t="shared" si="1"/>
        <v>Não</v>
      </c>
      <c r="U10" s="18" t="str">
        <f t="shared" si="2"/>
        <v>Sim</v>
      </c>
      <c r="V10" s="18" t="str">
        <f t="shared" si="3"/>
        <v>Sim</v>
      </c>
      <c r="W10" s="18" t="str">
        <f t="shared" si="4"/>
        <v>Sim</v>
      </c>
      <c r="X10" s="18" t="str">
        <f t="shared" si="5"/>
        <v>Sim</v>
      </c>
      <c r="Y10" s="18" t="str">
        <f t="shared" si="6"/>
        <v>Sim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IFERROR(VLOOKUP(A11,[3]soabnafar!$A:$G,4,FALSE),0)</f>
        <v>0</v>
      </c>
      <c r="O11" s="18">
        <f>IFERROR(VLOOKUP(A11,[3]soabnafar!$A:$G,5,FALSE),0)</f>
        <v>0</v>
      </c>
      <c r="P11" s="18">
        <f>IFERROR(VLOOKUP(A11,[3]soabnafar!$A:$G,6,FALSE),0)</f>
        <v>0</v>
      </c>
      <c r="Q11" s="18">
        <f>IFERROR(VLOOKUP(A11,[3]soabnafar!$A:$G,7,FALSE),0)</f>
        <v>0</v>
      </c>
      <c r="R11" s="18">
        <f>IFERROR(VLOOKUP(A11,[3]soabnafar!$A:$H,8,FALSE),0)</f>
        <v>0</v>
      </c>
      <c r="S11" s="18">
        <f>IFERROR(VLOOKUP(A11,[3]soabnafar!$A:$I,9,FALSE),0)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IFERROR(VLOOKUP(A12,[3]soabnafar!$A:$G,4,FALSE),0)</f>
        <v>0</v>
      </c>
      <c r="O12" s="18">
        <f>IFERROR(VLOOKUP(A12,[3]soabnafar!$A:$G,5,FALSE),0)</f>
        <v>0</v>
      </c>
      <c r="P12" s="18">
        <f>IFERROR(VLOOKUP(A12,[3]soabnafar!$A:$G,6,FALSE),0)</f>
        <v>0</v>
      </c>
      <c r="Q12" s="18">
        <f>IFERROR(VLOOKUP(A12,[3]soabnafar!$A:$G,7,FALSE),0)</f>
        <v>0</v>
      </c>
      <c r="R12" s="18">
        <f>IFERROR(VLOOKUP(A12,[3]soabnafar!$A:$H,8,FALSE),0)</f>
        <v>0</v>
      </c>
      <c r="S12" s="18">
        <f>IFERROR(VLOOKUP(A12,[3]soabnafar!$A:$I,9,FALSE),0)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13766</v>
      </c>
      <c r="C13" s="18">
        <f>IFERROR(VLOOKUP(A13,[1]Monitoramento_Base_somente_Said!$A:$J,6,FALSE),0)</f>
        <v>94005186</v>
      </c>
      <c r="D13" s="18">
        <f>IFERROR(VLOOKUP(A13,[1]Monitoramento_Base_somente_Said!$A:$J,7,FALSE),0)</f>
        <v>281375</v>
      </c>
      <c r="E13" s="18">
        <f>IFERROR(VLOOKUP(A13,[1]Monitoramento_Base_somente_Said!$A:$J,8,FALSE),0)</f>
        <v>91527043</v>
      </c>
      <c r="F13" s="18">
        <f>IFERROR(VLOOKUP(A13,[1]Monitoramento_Base_somente_Said!$A:$J,9,FALSE),0)</f>
        <v>52229</v>
      </c>
      <c r="G13" s="18">
        <f>IFERROR(VLOOKUP(A13,[1]Monitoramento_Base_somente_Said!$A:$J,10,FALSE),0)</f>
        <v>83680041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IFERROR(VLOOKUP(A13,[3]soabnafar!$A:$G,4,FALSE),0)</f>
        <v>0</v>
      </c>
      <c r="O13" s="18">
        <f>IFERROR(VLOOKUP(A13,[3]soabnafar!$A:$G,5,FALSE),0)</f>
        <v>0</v>
      </c>
      <c r="P13" s="18">
        <f>IFERROR(VLOOKUP(A13,[3]soabnafar!$A:$G,6,FALSE),0)</f>
        <v>0</v>
      </c>
      <c r="Q13" s="18">
        <f>IFERROR(VLOOKUP(A13,[3]soabnafar!$A:$G,7,FALSE),0)</f>
        <v>0</v>
      </c>
      <c r="R13" s="18">
        <f>IFERROR(VLOOKUP(A13,[3]soabnafar!$A:$H,8,FALSE),0)</f>
        <v>0</v>
      </c>
      <c r="S13" s="18">
        <f>IFERROR(VLOOKUP(A13,[3]soabnafar!$A:$I,9,FALSE),0)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Sim</v>
      </c>
      <c r="Y13" s="18" t="str">
        <f t="shared" si="6"/>
        <v>Sim</v>
      </c>
    </row>
    <row r="14" spans="1:25" x14ac:dyDescent="0.25">
      <c r="A14" s="19">
        <v>120034</v>
      </c>
      <c r="B14" s="18">
        <f>IFERROR(VLOOKUP(A14,[1]Monitoramento_Base_somente_Said!$A:$J,5,FALSE),0)</f>
        <v>19863</v>
      </c>
      <c r="C14" s="18">
        <f>IFERROR(VLOOKUP(A14,[1]Monitoramento_Base_somente_Said!$A:$J,6,FALSE),0)</f>
        <v>184078671</v>
      </c>
      <c r="D14" s="18">
        <f>IFERROR(VLOOKUP(A14,[1]Monitoramento_Base_somente_Said!$A:$J,7,FALSE),0)</f>
        <v>1149642</v>
      </c>
      <c r="E14" s="18">
        <f>IFERROR(VLOOKUP(A14,[1]Monitoramento_Base_somente_Said!$A:$J,8,FALSE),0)</f>
        <v>164767363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147748538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IFERROR(VLOOKUP(A14,[3]soabnafar!$A:$G,4,FALSE),0)</f>
        <v>0</v>
      </c>
      <c r="O14" s="18">
        <f>IFERROR(VLOOKUP(A14,[3]soabnafar!$A:$G,5,FALSE),0)</f>
        <v>0</v>
      </c>
      <c r="P14" s="18">
        <f>IFERROR(VLOOKUP(A14,[3]soabnafar!$A:$G,6,FALSE),0)</f>
        <v>0</v>
      </c>
      <c r="Q14" s="18">
        <f>IFERROR(VLOOKUP(A14,[3]soabnafar!$A:$G,7,FALSE),0)</f>
        <v>0</v>
      </c>
      <c r="R14" s="18">
        <f>IFERROR(VLOOKUP(A14,[3]soabnafar!$A:$H,8,FALSE),0)</f>
        <v>0</v>
      </c>
      <c r="S14" s="18">
        <f>IFERROR(VLOOKUP(A14,[3]soabnafar!$A:$I,9,FALSE),0)</f>
        <v>0</v>
      </c>
      <c r="T14" s="18" t="str">
        <f t="shared" si="1"/>
        <v>Sim</v>
      </c>
      <c r="U14" s="18" t="str">
        <f t="shared" si="2"/>
        <v>Sim</v>
      </c>
      <c r="V14" s="18" t="str">
        <f t="shared" si="3"/>
        <v>Sim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Sim</v>
      </c>
    </row>
    <row r="15" spans="1:25" x14ac:dyDescent="0.25">
      <c r="A15" s="19">
        <v>120035</v>
      </c>
      <c r="B15" s="18">
        <f>IFERROR(VLOOKUP(A15,[1]Monitoramento_Base_somente_Said!$A:$J,5,FALSE),0)</f>
        <v>57977</v>
      </c>
      <c r="C15" s="18">
        <f>IFERROR(VLOOKUP(A15,[1]Monitoramento_Base_somente_Said!$A:$J,6,FALSE),0)</f>
        <v>25535618</v>
      </c>
      <c r="D15" s="18">
        <f>IFERROR(VLOOKUP(A15,[1]Monitoramento_Base_somente_Said!$A:$J,7,FALSE),0)</f>
        <v>44594</v>
      </c>
      <c r="E15" s="18">
        <f>IFERROR(VLOOKUP(A15,[1]Monitoramento_Base_somente_Said!$A:$J,8,FALSE),0)</f>
        <v>20969295</v>
      </c>
      <c r="F15" s="18">
        <f>IFERROR(VLOOKUP(A15,[1]Monitoramento_Base_somente_Said!$A:$J,9,FALSE),0)</f>
        <v>21894</v>
      </c>
      <c r="G15" s="18">
        <f>IFERROR(VLOOKUP(A15,[1]Monitoramento_Base_somente_Said!$A:$J,10,FALSE),0)</f>
        <v>17699536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IFERROR(VLOOKUP(A15,[3]soabnafar!$A:$G,4,FALSE),0)</f>
        <v>0</v>
      </c>
      <c r="O15" s="18">
        <f>IFERROR(VLOOKUP(A15,[3]soabnafar!$A:$G,5,FALSE),0)</f>
        <v>0</v>
      </c>
      <c r="P15" s="18">
        <f>IFERROR(VLOOKUP(A15,[3]soabnafar!$A:$G,6,FALSE),0)</f>
        <v>0</v>
      </c>
      <c r="Q15" s="18">
        <f>IFERROR(VLOOKUP(A15,[3]soabnafar!$A:$G,7,FALSE),0)</f>
        <v>0</v>
      </c>
      <c r="R15" s="18">
        <f>IFERROR(VLOOKUP(A15,[3]soabnafar!$A:$H,8,FALSE),0)</f>
        <v>0</v>
      </c>
      <c r="S15" s="18">
        <f>IFERROR(VLOOKUP(A15,[3]soabnafar!$A:$I,9,FALSE),0)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Sim</v>
      </c>
      <c r="Y15" s="18" t="str">
        <f t="shared" si="6"/>
        <v>Sim</v>
      </c>
    </row>
    <row r="16" spans="1:25" x14ac:dyDescent="0.25">
      <c r="A16" s="19">
        <v>120080</v>
      </c>
      <c r="B16" s="18">
        <f>IFERROR(VLOOKUP(A16,[1]Monitoramento_Base_somente_Said!$A:$J,5,FALSE),0)</f>
        <v>204826</v>
      </c>
      <c r="C16" s="18">
        <f>IFERROR(VLOOKUP(A16,[1]Monitoramento_Base_somente_Said!$A:$J,6,FALSE),0)</f>
        <v>68987885</v>
      </c>
      <c r="D16" s="18">
        <f>IFERROR(VLOOKUP(A16,[1]Monitoramento_Base_somente_Said!$A:$J,7,FALSE),0)</f>
        <v>290623</v>
      </c>
      <c r="E16" s="18">
        <f>IFERROR(VLOOKUP(A16,[1]Monitoramento_Base_somente_Said!$A:$J,8,FALSE),0)</f>
        <v>60568944</v>
      </c>
      <c r="F16" s="18">
        <f>IFERROR(VLOOKUP(A16,[1]Monitoramento_Base_somente_Said!$A:$J,9,FALSE),0)</f>
        <v>16555</v>
      </c>
      <c r="G16" s="18">
        <f>IFERROR(VLOOKUP(A16,[1]Monitoramento_Base_somente_Said!$A:$J,10,FALSE),0)</f>
        <v>48162133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IFERROR(VLOOKUP(A16,[3]soabnafar!$A:$G,4,FALSE),0)</f>
        <v>0</v>
      </c>
      <c r="O16" s="18">
        <f>IFERROR(VLOOKUP(A16,[3]soabnafar!$A:$G,5,FALSE),0)</f>
        <v>0</v>
      </c>
      <c r="P16" s="18">
        <f>IFERROR(VLOOKUP(A16,[3]soabnafar!$A:$G,6,FALSE),0)</f>
        <v>0</v>
      </c>
      <c r="Q16" s="18">
        <f>IFERROR(VLOOKUP(A16,[3]soabnafar!$A:$G,7,FALSE),0)</f>
        <v>0</v>
      </c>
      <c r="R16" s="18">
        <f>IFERROR(VLOOKUP(A16,[3]soabnafar!$A:$H,8,FALSE),0)</f>
        <v>0</v>
      </c>
      <c r="S16" s="18">
        <f>IFERROR(VLOOKUP(A16,[3]soabnafar!$A:$I,9,FALSE),0)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Sim</v>
      </c>
      <c r="Y16" s="18" t="str">
        <f t="shared" si="6"/>
        <v>Sim</v>
      </c>
    </row>
    <row r="17" spans="1:25" x14ac:dyDescent="0.25">
      <c r="A17" s="19">
        <v>120039</v>
      </c>
      <c r="B17" s="18">
        <f>IFERROR(VLOOKUP(A17,[1]Monitoramento_Base_somente_Said!$A:$J,5,FALSE),0)</f>
        <v>49460</v>
      </c>
      <c r="C17" s="18">
        <f>IFERROR(VLOOKUP(A17,[1]Monitoramento_Base_somente_Said!$A:$J,6,FALSE),0)</f>
        <v>34556890</v>
      </c>
      <c r="D17" s="18">
        <f>IFERROR(VLOOKUP(A17,[1]Monitoramento_Base_somente_Said!$A:$J,7,FALSE),0)</f>
        <v>9177</v>
      </c>
      <c r="E17" s="18">
        <f>IFERROR(VLOOKUP(A17,[1]Monitoramento_Base_somente_Said!$A:$J,8,FALSE),0)</f>
        <v>31950674</v>
      </c>
      <c r="F17" s="18">
        <f>IFERROR(VLOOKUP(A17,[1]Monitoramento_Base_somente_Said!$A:$J,9,FALSE),0)</f>
        <v>12613</v>
      </c>
      <c r="G17" s="18">
        <f>IFERROR(VLOOKUP(A17,[1]Monitoramento_Base_somente_Said!$A:$J,10,FALSE),0)</f>
        <v>26869640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IFERROR(VLOOKUP(A17,[3]soabnafar!$A:$G,4,FALSE),0)</f>
        <v>0</v>
      </c>
      <c r="O17" s="18">
        <f>IFERROR(VLOOKUP(A17,[3]soabnafar!$A:$G,5,FALSE),0)</f>
        <v>0</v>
      </c>
      <c r="P17" s="18">
        <f>IFERROR(VLOOKUP(A17,[3]soabnafar!$A:$G,6,FALSE),0)</f>
        <v>0</v>
      </c>
      <c r="Q17" s="18">
        <f>IFERROR(VLOOKUP(A17,[3]soabnafar!$A:$G,7,FALSE),0)</f>
        <v>0</v>
      </c>
      <c r="R17" s="18">
        <f>IFERROR(VLOOKUP(A17,[3]soabnafar!$A:$H,8,FALSE),0)</f>
        <v>0</v>
      </c>
      <c r="S17" s="18">
        <f>IFERROR(VLOOKUP(A17,[3]soabnafar!$A:$I,9,FALSE),0)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Sim</v>
      </c>
      <c r="Y17" s="18" t="str">
        <f t="shared" si="6"/>
        <v>Sim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0</v>
      </c>
      <c r="I18" s="18">
        <f>IFERROR(VLOOKUP(A18,[2]Sheet1!$A:$I,5,FALSE),0)</f>
        <v>0</v>
      </c>
      <c r="J18" s="18">
        <f>IFERROR(VLOOKUP(A18,[2]Sheet1!$A:$I,6,FALSE),0)</f>
        <v>0</v>
      </c>
      <c r="K18" s="18">
        <f>IFERROR(VLOOKUP(A18,[2]Sheet1!$A:$I,7,FALSE),0)</f>
        <v>0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IFERROR(VLOOKUP(A18,[3]soabnafar!$A:$G,4,FALSE),0)</f>
        <v>0</v>
      </c>
      <c r="O18" s="18">
        <f>IFERROR(VLOOKUP(A18,[3]soabnafar!$A:$G,5,FALSE),0)</f>
        <v>0</v>
      </c>
      <c r="P18" s="18">
        <f>IFERROR(VLOOKUP(A18,[3]soabnafar!$A:$G,6,FALSE),0)</f>
        <v>0</v>
      </c>
      <c r="Q18" s="18">
        <f>IFERROR(VLOOKUP(A18,[3]soabnafar!$A:$G,7,FALSE),0)</f>
        <v>0</v>
      </c>
      <c r="R18" s="18">
        <f>IFERROR(VLOOKUP(A18,[3]soabnafar!$A:$H,8,FALSE),0)</f>
        <v>0</v>
      </c>
      <c r="S18" s="18">
        <f>IFERROR(VLOOKUP(A18,[3]soabnafar!$A:$I,9,FALSE),0)</f>
        <v>0</v>
      </c>
      <c r="T18" s="18" t="str">
        <f t="shared" si="1"/>
        <v>Não</v>
      </c>
      <c r="U18" s="18" t="str">
        <f t="shared" si="2"/>
        <v>Não</v>
      </c>
      <c r="V18" s="18" t="str">
        <f t="shared" si="3"/>
        <v>Não</v>
      </c>
      <c r="W18" s="18" t="str">
        <f t="shared" si="4"/>
        <v>Não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27784</v>
      </c>
      <c r="C19" s="18">
        <f>IFERROR(VLOOKUP(A19,[1]Monitoramento_Base_somente_Said!$A:$J,6,FALSE),0)</f>
        <v>15247907771</v>
      </c>
      <c r="D19" s="18">
        <f>IFERROR(VLOOKUP(A19,[1]Monitoramento_Base_somente_Said!$A:$J,7,FALSE),0)</f>
        <v>22912</v>
      </c>
      <c r="E19" s="18">
        <f>IFERROR(VLOOKUP(A19,[1]Monitoramento_Base_somente_Said!$A:$J,8,FALSE),0)</f>
        <v>14757833810</v>
      </c>
      <c r="F19" s="18">
        <f>IFERROR(VLOOKUP(A19,[1]Monitoramento_Base_somente_Said!$A:$J,9,FALSE),0)</f>
        <v>15867</v>
      </c>
      <c r="G19" s="18">
        <f>IFERROR(VLOOKUP(A19,[1]Monitoramento_Base_somente_Said!$A:$J,10,FALSE),0)</f>
        <v>13284122052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IFERROR(VLOOKUP(A19,[3]soabnafar!$A:$G,4,FALSE),0)</f>
        <v>0</v>
      </c>
      <c r="O19" s="18">
        <f>IFERROR(VLOOKUP(A19,[3]soabnafar!$A:$G,5,FALSE),0)</f>
        <v>0</v>
      </c>
      <c r="P19" s="18">
        <f>IFERROR(VLOOKUP(A19,[3]soabnafar!$A:$G,6,FALSE),0)</f>
        <v>0</v>
      </c>
      <c r="Q19" s="18">
        <f>IFERROR(VLOOKUP(A19,[3]soabnafar!$A:$G,7,FALSE),0)</f>
        <v>0</v>
      </c>
      <c r="R19" s="18">
        <f>IFERROR(VLOOKUP(A19,[3]soabnafar!$A:$H,8,FALSE),0)</f>
        <v>0</v>
      </c>
      <c r="S19" s="18">
        <f>IFERROR(VLOOKUP(A19,[3]soabnafar!$A:$I,9,FALSE),0)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Sim</v>
      </c>
      <c r="Y19" s="18" t="str">
        <f t="shared" si="6"/>
        <v>Sim</v>
      </c>
    </row>
    <row r="20" spans="1:25" x14ac:dyDescent="0.25">
      <c r="A20" s="19">
        <v>120043</v>
      </c>
      <c r="B20" s="18">
        <f>IFERROR(VLOOKUP(A20,[1]Monitoramento_Base_somente_Said!$A:$J,5,FALSE),0)</f>
        <v>0</v>
      </c>
      <c r="C20" s="18">
        <f>IFERROR(VLOOKUP(A20,[1]Monitoramento_Base_somente_Said!$A:$J,6,FALSE),0)</f>
        <v>0</v>
      </c>
      <c r="D20" s="18">
        <f>IFERROR(VLOOKUP(A20,[1]Monitoramento_Base_somente_Said!$A:$J,7,FALSE),0)</f>
        <v>0</v>
      </c>
      <c r="E20" s="18">
        <f>IFERROR(VLOOKUP(A20,[1]Monitoramento_Base_somente_Said!$A:$J,8,FALSE),0)</f>
        <v>0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IFERROR(VLOOKUP(A20,[3]soabnafar!$A:$G,4,FALSE),0)</f>
        <v>0</v>
      </c>
      <c r="O20" s="18">
        <f>IFERROR(VLOOKUP(A20,[3]soabnafar!$A:$G,5,FALSE),0)</f>
        <v>0</v>
      </c>
      <c r="P20" s="18">
        <f>IFERROR(VLOOKUP(A20,[3]soabnafar!$A:$G,6,FALSE),0)</f>
        <v>0</v>
      </c>
      <c r="Q20" s="18">
        <f>IFERROR(VLOOKUP(A20,[3]soabnafar!$A:$G,7,FALSE),0)</f>
        <v>0</v>
      </c>
      <c r="R20" s="18">
        <f>IFERROR(VLOOKUP(A20,[3]soabnafar!$A:$H,8,FALSE),0)</f>
        <v>0</v>
      </c>
      <c r="S20" s="18">
        <f>IFERROR(VLOOKUP(A20,[3]soabnafar!$A:$I,9,FALSE),0)</f>
        <v>0</v>
      </c>
      <c r="T20" s="18" t="str">
        <f t="shared" si="1"/>
        <v>Não</v>
      </c>
      <c r="U20" s="18" t="str">
        <f t="shared" si="2"/>
        <v>Não</v>
      </c>
      <c r="V20" s="18" t="str">
        <f t="shared" si="3"/>
        <v>Não</v>
      </c>
      <c r="W20" s="18" t="str">
        <f t="shared" si="4"/>
        <v>Não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0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2387814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2479653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IFERROR(VLOOKUP(A21,[3]soabnafar!$A:$G,4,FALSE),0)</f>
        <v>0</v>
      </c>
      <c r="O21" s="18">
        <f>IFERROR(VLOOKUP(A21,[3]soabnafar!$A:$G,5,FALSE),0)</f>
        <v>0</v>
      </c>
      <c r="P21" s="18">
        <f>IFERROR(VLOOKUP(A21,[3]soabnafar!$A:$G,6,FALSE),0)</f>
        <v>0</v>
      </c>
      <c r="Q21" s="18">
        <f>IFERROR(VLOOKUP(A21,[3]soabnafar!$A:$G,7,FALSE),0)</f>
        <v>0</v>
      </c>
      <c r="R21" s="18">
        <f>IFERROR(VLOOKUP(A21,[3]soabnafar!$A:$H,8,FALSE),0)</f>
        <v>0</v>
      </c>
      <c r="S21" s="18">
        <f>IFERROR(VLOOKUP(A21,[3]soabnafar!$A:$I,9,FALSE),0)</f>
        <v>0</v>
      </c>
      <c r="T21" s="18" t="str">
        <f t="shared" si="1"/>
        <v>Não</v>
      </c>
      <c r="U21" s="18" t="str">
        <f t="shared" si="2"/>
        <v>Não</v>
      </c>
      <c r="V21" s="18" t="str">
        <f t="shared" si="3"/>
        <v>Não</v>
      </c>
      <c r="W21" s="18" t="str">
        <f t="shared" si="4"/>
        <v>Sim</v>
      </c>
      <c r="X21" s="18" t="str">
        <f t="shared" si="5"/>
        <v>Não</v>
      </c>
      <c r="Y21" s="18" t="str">
        <f t="shared" si="6"/>
        <v>Sim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IFERROR(VLOOKUP(A22,[3]soabnafar!$A:$G,4,FALSE),0)</f>
        <v>0</v>
      </c>
      <c r="O22" s="18">
        <f>IFERROR(VLOOKUP(A22,[3]soabnafar!$A:$G,5,FALSE),0)</f>
        <v>0</v>
      </c>
      <c r="P22" s="18">
        <f>IFERROR(VLOOKUP(A22,[3]soabnafar!$A:$G,6,FALSE),0)</f>
        <v>0</v>
      </c>
      <c r="Q22" s="18">
        <f>IFERROR(VLOOKUP(A22,[3]soabnafar!$A:$G,7,FALSE),0)</f>
        <v>0</v>
      </c>
      <c r="R22" s="18">
        <f>IFERROR(VLOOKUP(A22,[3]soabnafar!$A:$H,8,FALSE),0)</f>
        <v>0</v>
      </c>
      <c r="S22" s="18">
        <f>IFERROR(VLOOKUP(A22,[3]soabnafar!$A:$I,9,FALSE),0)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27721378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26827140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24144426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IFERROR(VLOOKUP(A23,[3]soabnafar!$A:$G,4,FALSE),0)</f>
        <v>0</v>
      </c>
      <c r="O23" s="18">
        <f>IFERROR(VLOOKUP(A23,[3]soabnafar!$A:$G,5,FALSE),0)</f>
        <v>0</v>
      </c>
      <c r="P23" s="18">
        <f>IFERROR(VLOOKUP(A23,[3]soabnafar!$A:$G,6,FALSE),0)</f>
        <v>0</v>
      </c>
      <c r="Q23" s="18">
        <f>IFERROR(VLOOKUP(A23,[3]soabnafar!$A:$G,7,FALSE),0)</f>
        <v>0</v>
      </c>
      <c r="R23" s="18">
        <f>IFERROR(VLOOKUP(A23,[3]soabnafar!$A:$H,8,FALSE),0)</f>
        <v>0</v>
      </c>
      <c r="S23" s="18">
        <f>IFERROR(VLOOKUP(A23,[3]soabnafar!$A:$I,9,FALSE),0)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Sim</v>
      </c>
    </row>
    <row r="24" spans="1:25" x14ac:dyDescent="0.25">
      <c r="A24" s="19">
        <v>120020</v>
      </c>
      <c r="B24" s="18">
        <f>IFERROR(VLOOKUP(A24,[1]Monitoramento_Base_somente_Said!$A:$J,5,FALSE),0)</f>
        <v>255576</v>
      </c>
      <c r="C24" s="18">
        <f>IFERROR(VLOOKUP(A24,[1]Monitoramento_Base_somente_Said!$A:$J,6,FALSE),0)</f>
        <v>104763274</v>
      </c>
      <c r="D24" s="18">
        <f>IFERROR(VLOOKUP(A24,[1]Monitoramento_Base_somente_Said!$A:$J,7,FALSE),0)</f>
        <v>138188</v>
      </c>
      <c r="E24" s="18">
        <f>IFERROR(VLOOKUP(A24,[1]Monitoramento_Base_somente_Said!$A:$J,8,FALSE),0)</f>
        <v>88860218</v>
      </c>
      <c r="F24" s="18">
        <f>IFERROR(VLOOKUP(A24,[1]Monitoramento_Base_somente_Said!$A:$J,9,FALSE),0)</f>
        <v>359511</v>
      </c>
      <c r="G24" s="18">
        <f>IFERROR(VLOOKUP(A24,[1]Monitoramento_Base_somente_Said!$A:$J,10,FALSE),0)</f>
        <v>67534247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IFERROR(VLOOKUP(A24,[3]soabnafar!$A:$G,4,FALSE),0)</f>
        <v>0</v>
      </c>
      <c r="O24" s="18">
        <f>IFERROR(VLOOKUP(A24,[3]soabnafar!$A:$G,5,FALSE),0)</f>
        <v>0</v>
      </c>
      <c r="P24" s="18">
        <f>IFERROR(VLOOKUP(A24,[3]soabnafar!$A:$G,6,FALSE),0)</f>
        <v>0</v>
      </c>
      <c r="Q24" s="18">
        <f>IFERROR(VLOOKUP(A24,[3]soabnafar!$A:$G,7,FALSE),0)</f>
        <v>0</v>
      </c>
      <c r="R24" s="18">
        <f>IFERROR(VLOOKUP(A24,[3]soabnafar!$A:$H,8,FALSE),0)</f>
        <v>0</v>
      </c>
      <c r="S24" s="18">
        <f>IFERROR(VLOOKUP(A24,[3]soabnafar!$A:$I,9,FALSE),0)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Sim</v>
      </c>
      <c r="Y24" s="18" t="str">
        <f t="shared" si="6"/>
        <v>Sim</v>
      </c>
    </row>
    <row r="25" spans="1:25" x14ac:dyDescent="0.25">
      <c r="A25" s="19">
        <v>120038</v>
      </c>
      <c r="B25" s="18">
        <f>IFERROR(VLOOKUP(A25,[1]Monitoramento_Base_somente_Said!$A:$J,5,FALSE),0)</f>
        <v>6810</v>
      </c>
      <c r="C25" s="18">
        <f>IFERROR(VLOOKUP(A25,[1]Monitoramento_Base_somente_Said!$A:$J,6,FALSE),0)</f>
        <v>15468183</v>
      </c>
      <c r="D25" s="18">
        <f>IFERROR(VLOOKUP(A25,[1]Monitoramento_Base_somente_Said!$A:$J,7,FALSE),0)</f>
        <v>9576</v>
      </c>
      <c r="E25" s="18">
        <f>IFERROR(VLOOKUP(A25,[1]Monitoramento_Base_somente_Said!$A:$J,8,FALSE),0)</f>
        <v>16566255</v>
      </c>
      <c r="F25" s="18">
        <f>IFERROR(VLOOKUP(A25,[1]Monitoramento_Base_somente_Said!$A:$J,9,FALSE),0)</f>
        <v>44164</v>
      </c>
      <c r="G25" s="18">
        <f>IFERROR(VLOOKUP(A25,[1]Monitoramento_Base_somente_Said!$A:$J,10,FALSE),0)</f>
        <v>16256655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IFERROR(VLOOKUP(A25,[3]soabnafar!$A:$G,4,FALSE),0)</f>
        <v>0</v>
      </c>
      <c r="O25" s="18">
        <f>IFERROR(VLOOKUP(A25,[3]soabnafar!$A:$G,5,FALSE),0)</f>
        <v>0</v>
      </c>
      <c r="P25" s="18">
        <f>IFERROR(VLOOKUP(A25,[3]soabnafar!$A:$G,6,FALSE),0)</f>
        <v>0</v>
      </c>
      <c r="Q25" s="18">
        <f>IFERROR(VLOOKUP(A25,[3]soabnafar!$A:$G,7,FALSE),0)</f>
        <v>0</v>
      </c>
      <c r="R25" s="18">
        <f>IFERROR(VLOOKUP(A25,[3]soabnafar!$A:$H,8,FALSE),0)</f>
        <v>0</v>
      </c>
      <c r="S25" s="18">
        <f>IFERROR(VLOOKUP(A25,[3]soabnafar!$A:$I,9,FALSE),0)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Sim</v>
      </c>
      <c r="Y25" s="18" t="str">
        <f t="shared" si="6"/>
        <v>Sim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48015466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46466580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39022302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IFERROR(VLOOKUP(A26,[3]soabnafar!$A:$G,4,FALSE),0)</f>
        <v>0</v>
      </c>
      <c r="O26" s="18">
        <f>IFERROR(VLOOKUP(A26,[3]soabnafar!$A:$G,5,FALSE),0)</f>
        <v>0</v>
      </c>
      <c r="P26" s="18">
        <f>IFERROR(VLOOKUP(A26,[3]soabnafar!$A:$G,6,FALSE),0)</f>
        <v>0</v>
      </c>
      <c r="Q26" s="18">
        <f>IFERROR(VLOOKUP(A26,[3]soabnafar!$A:$G,7,FALSE),0)</f>
        <v>0</v>
      </c>
      <c r="R26" s="18">
        <f>IFERROR(VLOOKUP(A26,[3]soabnafar!$A:$H,8,FALSE),0)</f>
        <v>0</v>
      </c>
      <c r="S26" s="18">
        <f>IFERROR(VLOOKUP(A26,[3]soabnafar!$A:$I,9,FALSE),0)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Sim</v>
      </c>
    </row>
    <row r="27" spans="1:25" x14ac:dyDescent="0.25">
      <c r="A27" s="19">
        <v>270010</v>
      </c>
      <c r="B27" s="18">
        <f>IFERROR(VLOOKUP(A27,[1]Monitoramento_Base_somente_Said!$A:$J,5,FALSE),0)</f>
        <v>233661</v>
      </c>
      <c r="C27" s="18">
        <f>IFERROR(VLOOKUP(A27,[1]Monitoramento_Base_somente_Said!$A:$J,6,FALSE),0)</f>
        <v>9705361</v>
      </c>
      <c r="D27" s="18">
        <f>IFERROR(VLOOKUP(A27,[1]Monitoramento_Base_somente_Said!$A:$J,7,FALSE),0)</f>
        <v>170837</v>
      </c>
      <c r="E27" s="18">
        <f>IFERROR(VLOOKUP(A27,[1]Monitoramento_Base_somente_Said!$A:$J,8,FALSE),0)</f>
        <v>8404518</v>
      </c>
      <c r="F27" s="18">
        <f>IFERROR(VLOOKUP(A27,[1]Monitoramento_Base_somente_Said!$A:$J,9,FALSE),0)</f>
        <v>246084</v>
      </c>
      <c r="G27" s="18">
        <f>IFERROR(VLOOKUP(A27,[1]Monitoramento_Base_somente_Said!$A:$J,10,FALSE),0)</f>
        <v>7504534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IFERROR(VLOOKUP(A27,[3]soabnafar!$A:$G,4,FALSE),0)</f>
        <v>0</v>
      </c>
      <c r="O27" s="18">
        <f>IFERROR(VLOOKUP(A27,[3]soabnafar!$A:$G,5,FALSE),0)</f>
        <v>0</v>
      </c>
      <c r="P27" s="18">
        <f>IFERROR(VLOOKUP(A27,[3]soabnafar!$A:$G,6,FALSE),0)</f>
        <v>0</v>
      </c>
      <c r="Q27" s="18">
        <f>IFERROR(VLOOKUP(A27,[3]soabnafar!$A:$G,7,FALSE),0)</f>
        <v>0</v>
      </c>
      <c r="R27" s="18">
        <f>IFERROR(VLOOKUP(A27,[3]soabnafar!$A:$H,8,FALSE),0)</f>
        <v>0</v>
      </c>
      <c r="S27" s="18">
        <f>IFERROR(VLOOKUP(A27,[3]soabnafar!$A:$I,9,FALSE),0)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Sim</v>
      </c>
      <c r="Y27" s="18" t="str">
        <f t="shared" si="6"/>
        <v>Sim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128526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124380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111942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IFERROR(VLOOKUP(A28,[3]soabnafar!$A:$G,4,FALSE),0)</f>
        <v>0</v>
      </c>
      <c r="O28" s="18">
        <f>IFERROR(VLOOKUP(A28,[3]soabnafar!$A:$G,5,FALSE),0)</f>
        <v>0</v>
      </c>
      <c r="P28" s="18">
        <f>IFERROR(VLOOKUP(A28,[3]soabnafar!$A:$G,6,FALSE),0)</f>
        <v>0</v>
      </c>
      <c r="Q28" s="18">
        <f>IFERROR(VLOOKUP(A28,[3]soabnafar!$A:$G,7,FALSE),0)</f>
        <v>0</v>
      </c>
      <c r="R28" s="18">
        <f>IFERROR(VLOOKUP(A28,[3]soabnafar!$A:$H,8,FALSE),0)</f>
        <v>0</v>
      </c>
      <c r="S28" s="18">
        <f>IFERROR(VLOOKUP(A28,[3]soabnafar!$A:$I,9,FALSE),0)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Sim</v>
      </c>
    </row>
    <row r="29" spans="1:25" x14ac:dyDescent="0.25">
      <c r="A29" s="19">
        <v>270030</v>
      </c>
      <c r="B29" s="18">
        <f>IFERROR(VLOOKUP(A29,[1]Monitoramento_Base_somente_Said!$A:$J,5,FALSE),0)</f>
        <v>3038822</v>
      </c>
      <c r="C29" s="18">
        <f>IFERROR(VLOOKUP(A29,[1]Monitoramento_Base_somente_Said!$A:$J,6,FALSE),0)</f>
        <v>435742466</v>
      </c>
      <c r="D29" s="18">
        <f>IFERROR(VLOOKUP(A29,[1]Monitoramento_Base_somente_Said!$A:$J,7,FALSE),0)</f>
        <v>3698331</v>
      </c>
      <c r="E29" s="18">
        <f>IFERROR(VLOOKUP(A29,[1]Monitoramento_Base_somente_Said!$A:$J,8,FALSE),0)</f>
        <v>482133256</v>
      </c>
      <c r="F29" s="18">
        <f>IFERROR(VLOOKUP(A29,[1]Monitoramento_Base_somente_Said!$A:$J,9,FALSE),0)</f>
        <v>3712719</v>
      </c>
      <c r="G29" s="18">
        <f>IFERROR(VLOOKUP(A29,[1]Monitoramento_Base_somente_Said!$A:$J,10,FALSE),0)</f>
        <v>413496657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IFERROR(VLOOKUP(A29,[3]soabnafar!$A:$G,4,FALSE),0)</f>
        <v>0</v>
      </c>
      <c r="O29" s="18">
        <f>IFERROR(VLOOKUP(A29,[3]soabnafar!$A:$G,5,FALSE),0)</f>
        <v>0</v>
      </c>
      <c r="P29" s="18">
        <f>IFERROR(VLOOKUP(A29,[3]soabnafar!$A:$G,6,FALSE),0)</f>
        <v>0</v>
      </c>
      <c r="Q29" s="18">
        <f>IFERROR(VLOOKUP(A29,[3]soabnafar!$A:$G,7,FALSE),0)</f>
        <v>0</v>
      </c>
      <c r="R29" s="18">
        <f>IFERROR(VLOOKUP(A29,[3]soabnafar!$A:$H,8,FALSE),0)</f>
        <v>0</v>
      </c>
      <c r="S29" s="18">
        <f>IFERROR(VLOOKUP(A29,[3]soabnafar!$A:$I,9,FALSE),0)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Sim</v>
      </c>
      <c r="Y29" s="18" t="str">
        <f t="shared" si="6"/>
        <v>Sim</v>
      </c>
    </row>
    <row r="30" spans="1:25" x14ac:dyDescent="0.25">
      <c r="A30" s="19">
        <v>270040</v>
      </c>
      <c r="B30" s="18">
        <f>IFERROR(VLOOKUP(A30,[1]Monitoramento_Base_somente_Said!$A:$J,5,FALSE),0)</f>
        <v>520142</v>
      </c>
      <c r="C30" s="18">
        <f>IFERROR(VLOOKUP(A30,[1]Monitoramento_Base_somente_Said!$A:$J,6,FALSE),0)</f>
        <v>43637427</v>
      </c>
      <c r="D30" s="18">
        <f>IFERROR(VLOOKUP(A30,[1]Monitoramento_Base_somente_Said!$A:$J,7,FALSE),0)</f>
        <v>562394</v>
      </c>
      <c r="E30" s="18">
        <f>IFERROR(VLOOKUP(A30,[1]Monitoramento_Base_somente_Said!$A:$J,8,FALSE),0)</f>
        <v>59355042</v>
      </c>
      <c r="F30" s="18">
        <f>IFERROR(VLOOKUP(A30,[1]Monitoramento_Base_somente_Said!$A:$J,9,FALSE),0)</f>
        <v>376226</v>
      </c>
      <c r="G30" s="18">
        <f>IFERROR(VLOOKUP(A30,[1]Monitoramento_Base_somente_Said!$A:$J,10,FALSE),0)</f>
        <v>53950462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IFERROR(VLOOKUP(A30,[3]soabnafar!$A:$G,4,FALSE),0)</f>
        <v>0</v>
      </c>
      <c r="O30" s="18">
        <f>IFERROR(VLOOKUP(A30,[3]soabnafar!$A:$G,5,FALSE),0)</f>
        <v>0</v>
      </c>
      <c r="P30" s="18">
        <f>IFERROR(VLOOKUP(A30,[3]soabnafar!$A:$G,6,FALSE),0)</f>
        <v>0</v>
      </c>
      <c r="Q30" s="18">
        <f>IFERROR(VLOOKUP(A30,[3]soabnafar!$A:$G,7,FALSE),0)</f>
        <v>0</v>
      </c>
      <c r="R30" s="18">
        <f>IFERROR(VLOOKUP(A30,[3]soabnafar!$A:$H,8,FALSE),0)</f>
        <v>0</v>
      </c>
      <c r="S30" s="18">
        <f>IFERROR(VLOOKUP(A30,[3]soabnafar!$A:$I,9,FALSE),0)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Sim</v>
      </c>
      <c r="Y30" s="18" t="str">
        <f t="shared" si="6"/>
        <v>Sim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16610668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16074840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14467356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IFERROR(VLOOKUP(A31,[3]soabnafar!$A:$G,4,FALSE),0)</f>
        <v>0</v>
      </c>
      <c r="O31" s="18">
        <f>IFERROR(VLOOKUP(A31,[3]soabnafar!$A:$G,5,FALSE),0)</f>
        <v>0</v>
      </c>
      <c r="P31" s="18">
        <f>IFERROR(VLOOKUP(A31,[3]soabnafar!$A:$G,6,FALSE),0)</f>
        <v>0</v>
      </c>
      <c r="Q31" s="18">
        <f>IFERROR(VLOOKUP(A31,[3]soabnafar!$A:$G,7,FALSE),0)</f>
        <v>0</v>
      </c>
      <c r="R31" s="18">
        <f>IFERROR(VLOOKUP(A31,[3]soabnafar!$A:$H,8,FALSE),0)</f>
        <v>0</v>
      </c>
      <c r="S31" s="18">
        <f>IFERROR(VLOOKUP(A31,[3]soabnafar!$A:$I,9,FALSE),0)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Sim</v>
      </c>
    </row>
    <row r="32" spans="1:25" x14ac:dyDescent="0.25">
      <c r="A32" s="19">
        <v>270060</v>
      </c>
      <c r="B32" s="18">
        <f>IFERROR(VLOOKUP(A32,[1]Monitoramento_Base_somente_Said!$A:$J,5,FALSE),0)</f>
        <v>36722</v>
      </c>
      <c r="C32" s="18">
        <f>IFERROR(VLOOKUP(A32,[1]Monitoramento_Base_somente_Said!$A:$J,6,FALSE),0)</f>
        <v>36171285</v>
      </c>
      <c r="D32" s="18">
        <f>IFERROR(VLOOKUP(A32,[1]Monitoramento_Base_somente_Said!$A:$J,7,FALSE),0)</f>
        <v>23948</v>
      </c>
      <c r="E32" s="18">
        <f>IFERROR(VLOOKUP(A32,[1]Monitoramento_Base_somente_Said!$A:$J,8,FALSE),0)</f>
        <v>39465637</v>
      </c>
      <c r="F32" s="18">
        <f>IFERROR(VLOOKUP(A32,[1]Monitoramento_Base_somente_Said!$A:$J,9,FALSE),0)</f>
        <v>4530</v>
      </c>
      <c r="G32" s="18">
        <f>IFERROR(VLOOKUP(A32,[1]Monitoramento_Base_somente_Said!$A:$J,10,FALSE),0)</f>
        <v>33351583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IFERROR(VLOOKUP(A32,[3]soabnafar!$A:$G,4,FALSE),0)</f>
        <v>0</v>
      </c>
      <c r="O32" s="18">
        <f>IFERROR(VLOOKUP(A32,[3]soabnafar!$A:$G,5,FALSE),0)</f>
        <v>0</v>
      </c>
      <c r="P32" s="18">
        <f>IFERROR(VLOOKUP(A32,[3]soabnafar!$A:$G,6,FALSE),0)</f>
        <v>0</v>
      </c>
      <c r="Q32" s="18">
        <f>IFERROR(VLOOKUP(A32,[3]soabnafar!$A:$G,7,FALSE),0)</f>
        <v>0</v>
      </c>
      <c r="R32" s="18">
        <f>IFERROR(VLOOKUP(A32,[3]soabnafar!$A:$H,8,FALSE),0)</f>
        <v>0</v>
      </c>
      <c r="S32" s="18">
        <f>IFERROR(VLOOKUP(A32,[3]soabnafar!$A:$I,9,FALSE),0)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Sim</v>
      </c>
      <c r="Y32" s="18" t="str">
        <f t="shared" si="6"/>
        <v>Sim</v>
      </c>
    </row>
    <row r="33" spans="1:25" x14ac:dyDescent="0.25">
      <c r="A33" s="19">
        <v>270070</v>
      </c>
      <c r="B33" s="18">
        <f>IFERROR(VLOOKUP(A33,[1]Monitoramento_Base_somente_Said!$A:$J,5,FALSE),0)</f>
        <v>240406</v>
      </c>
      <c r="C33" s="18">
        <f>IFERROR(VLOOKUP(A33,[1]Monitoramento_Base_somente_Said!$A:$J,6,FALSE),0)</f>
        <v>32985278</v>
      </c>
      <c r="D33" s="18">
        <f>IFERROR(VLOOKUP(A33,[1]Monitoramento_Base_somente_Said!$A:$J,7,FALSE),0)</f>
        <v>206096</v>
      </c>
      <c r="E33" s="18">
        <f>IFERROR(VLOOKUP(A33,[1]Monitoramento_Base_somente_Said!$A:$J,8,FALSE),0)</f>
        <v>33092524</v>
      </c>
      <c r="F33" s="18">
        <f>IFERROR(VLOOKUP(A33,[1]Monitoramento_Base_somente_Said!$A:$J,9,FALSE),0)</f>
        <v>244258</v>
      </c>
      <c r="G33" s="18">
        <f>IFERROR(VLOOKUP(A33,[1]Monitoramento_Base_somente_Said!$A:$J,10,FALSE),0)</f>
        <v>32223522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IFERROR(VLOOKUP(A33,[3]soabnafar!$A:$G,4,FALSE),0)</f>
        <v>0</v>
      </c>
      <c r="O33" s="18">
        <f>IFERROR(VLOOKUP(A33,[3]soabnafar!$A:$G,5,FALSE),0)</f>
        <v>0</v>
      </c>
      <c r="P33" s="18">
        <f>IFERROR(VLOOKUP(A33,[3]soabnafar!$A:$G,6,FALSE),0)</f>
        <v>0</v>
      </c>
      <c r="Q33" s="18">
        <f>IFERROR(VLOOKUP(A33,[3]soabnafar!$A:$G,7,FALSE),0)</f>
        <v>0</v>
      </c>
      <c r="R33" s="18">
        <f>IFERROR(VLOOKUP(A33,[3]soabnafar!$A:$H,8,FALSE),0)</f>
        <v>0</v>
      </c>
      <c r="S33" s="18">
        <f>IFERROR(VLOOKUP(A33,[3]soabnafar!$A:$I,9,FALSE),0)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Sim</v>
      </c>
      <c r="Y33" s="18" t="str">
        <f t="shared" si="6"/>
        <v>Sim</v>
      </c>
    </row>
    <row r="34" spans="1:25" x14ac:dyDescent="0.25">
      <c r="A34" s="19">
        <v>270080</v>
      </c>
      <c r="B34" s="18">
        <f>IFERROR(VLOOKUP(A34,[1]Monitoramento_Base_somente_Said!$A:$J,5,FALSE),0)</f>
        <v>164082</v>
      </c>
      <c r="C34" s="18">
        <f>IFERROR(VLOOKUP(A34,[1]Monitoramento_Base_somente_Said!$A:$J,6,FALSE),0)</f>
        <v>36450282</v>
      </c>
      <c r="D34" s="18">
        <f>IFERROR(VLOOKUP(A34,[1]Monitoramento_Base_somente_Said!$A:$J,7,FALSE),0)</f>
        <v>133932</v>
      </c>
      <c r="E34" s="18">
        <f>IFERROR(VLOOKUP(A34,[1]Monitoramento_Base_somente_Said!$A:$J,8,FALSE),0)</f>
        <v>40811506</v>
      </c>
      <c r="F34" s="18">
        <f>IFERROR(VLOOKUP(A34,[1]Monitoramento_Base_somente_Said!$A:$J,9,FALSE),0)</f>
        <v>165676</v>
      </c>
      <c r="G34" s="18">
        <f>IFERROR(VLOOKUP(A34,[1]Monitoramento_Base_somente_Said!$A:$J,10,FALSE),0)</f>
        <v>36725287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IFERROR(VLOOKUP(A34,[3]soabnafar!$A:$G,4,FALSE),0)</f>
        <v>0</v>
      </c>
      <c r="O34" s="18">
        <f>IFERROR(VLOOKUP(A34,[3]soabnafar!$A:$G,5,FALSE),0)</f>
        <v>0</v>
      </c>
      <c r="P34" s="18">
        <f>IFERROR(VLOOKUP(A34,[3]soabnafar!$A:$G,6,FALSE),0)</f>
        <v>0</v>
      </c>
      <c r="Q34" s="18">
        <f>IFERROR(VLOOKUP(A34,[3]soabnafar!$A:$G,7,FALSE),0)</f>
        <v>0</v>
      </c>
      <c r="R34" s="18">
        <f>IFERROR(VLOOKUP(A34,[3]soabnafar!$A:$H,8,FALSE),0)</f>
        <v>0</v>
      </c>
      <c r="S34" s="18">
        <f>IFERROR(VLOOKUP(A34,[3]soabnafar!$A:$I,9,FALSE),0)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Sim</v>
      </c>
      <c r="Y34" s="18" t="str">
        <f t="shared" si="6"/>
        <v>Sim</v>
      </c>
    </row>
    <row r="35" spans="1:25" x14ac:dyDescent="0.25">
      <c r="A35" s="19">
        <v>270090</v>
      </c>
      <c r="B35" s="18">
        <f>IFERROR(VLOOKUP(A35,[1]Monitoramento_Base_somente_Said!$A:$J,5,FALSE),0)</f>
        <v>0</v>
      </c>
      <c r="C35" s="18">
        <f>IFERROR(VLOOKUP(A35,[1]Monitoramento_Base_somente_Said!$A:$J,6,FALSE),0)</f>
        <v>1459252</v>
      </c>
      <c r="D35" s="18">
        <f>IFERROR(VLOOKUP(A35,[1]Monitoramento_Base_somente_Said!$A:$J,7,FALSE),0)</f>
        <v>0</v>
      </c>
      <c r="E35" s="18">
        <f>IFERROR(VLOOKUP(A35,[1]Monitoramento_Base_somente_Said!$A:$J,8,FALSE),0)</f>
        <v>1418575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1353671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IFERROR(VLOOKUP(A35,[3]soabnafar!$A:$G,4,FALSE),0)</f>
        <v>0</v>
      </c>
      <c r="O35" s="18">
        <f>IFERROR(VLOOKUP(A35,[3]soabnafar!$A:$G,5,FALSE),0)</f>
        <v>0</v>
      </c>
      <c r="P35" s="18">
        <f>IFERROR(VLOOKUP(A35,[3]soabnafar!$A:$G,6,FALSE),0)</f>
        <v>0</v>
      </c>
      <c r="Q35" s="18">
        <f>IFERROR(VLOOKUP(A35,[3]soabnafar!$A:$G,7,FALSE),0)</f>
        <v>0</v>
      </c>
      <c r="R35" s="18">
        <f>IFERROR(VLOOKUP(A35,[3]soabnafar!$A:$H,8,FALSE),0)</f>
        <v>0</v>
      </c>
      <c r="S35" s="18">
        <f>IFERROR(VLOOKUP(A35,[3]soabnafar!$A:$I,9,FALSE),0)</f>
        <v>0</v>
      </c>
      <c r="T35" s="18" t="str">
        <f t="shared" si="1"/>
        <v>Não</v>
      </c>
      <c r="U35" s="18" t="str">
        <f t="shared" si="2"/>
        <v>Sim</v>
      </c>
      <c r="V35" s="18" t="str">
        <f t="shared" si="3"/>
        <v>Não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Sim</v>
      </c>
    </row>
    <row r="36" spans="1:25" x14ac:dyDescent="0.25">
      <c r="A36" s="19">
        <v>270100</v>
      </c>
      <c r="B36" s="18">
        <f>IFERROR(VLOOKUP(A36,[1]Monitoramento_Base_somente_Said!$A:$J,5,FALSE),0)</f>
        <v>76597</v>
      </c>
      <c r="C36" s="18">
        <f>IFERROR(VLOOKUP(A36,[1]Monitoramento_Base_somente_Said!$A:$J,6,FALSE),0)</f>
        <v>111435862</v>
      </c>
      <c r="D36" s="18">
        <f>IFERROR(VLOOKUP(A36,[1]Monitoramento_Base_somente_Said!$A:$J,7,FALSE),0)</f>
        <v>397167</v>
      </c>
      <c r="E36" s="18">
        <f>IFERROR(VLOOKUP(A36,[1]Monitoramento_Base_somente_Said!$A:$J,8,FALSE),0)</f>
        <v>105798628</v>
      </c>
      <c r="F36" s="18">
        <f>IFERROR(VLOOKUP(A36,[1]Monitoramento_Base_somente_Said!$A:$J,9,FALSE),0)</f>
        <v>127835</v>
      </c>
      <c r="G36" s="18">
        <f>IFERROR(VLOOKUP(A36,[1]Monitoramento_Base_somente_Said!$A:$J,10,FALSE),0)</f>
        <v>89331063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IFERROR(VLOOKUP(A36,[3]soabnafar!$A:$G,4,FALSE),0)</f>
        <v>0</v>
      </c>
      <c r="O36" s="18">
        <f>IFERROR(VLOOKUP(A36,[3]soabnafar!$A:$G,5,FALSE),0)</f>
        <v>0</v>
      </c>
      <c r="P36" s="18">
        <f>IFERROR(VLOOKUP(A36,[3]soabnafar!$A:$G,6,FALSE),0)</f>
        <v>0</v>
      </c>
      <c r="Q36" s="18">
        <f>IFERROR(VLOOKUP(A36,[3]soabnafar!$A:$G,7,FALSE),0)</f>
        <v>0</v>
      </c>
      <c r="R36" s="18">
        <f>IFERROR(VLOOKUP(A36,[3]soabnafar!$A:$H,8,FALSE),0)</f>
        <v>0</v>
      </c>
      <c r="S36" s="18">
        <f>IFERROR(VLOOKUP(A36,[3]soabnafar!$A:$I,9,FALSE),0)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Sim</v>
      </c>
      <c r="Y36" s="18" t="str">
        <f t="shared" si="6"/>
        <v>Sim</v>
      </c>
    </row>
    <row r="37" spans="1:25" x14ac:dyDescent="0.25">
      <c r="A37" s="19">
        <v>270110</v>
      </c>
      <c r="B37" s="18">
        <f>IFERROR(VLOOKUP(A37,[1]Monitoramento_Base_somente_Said!$A:$J,5,FALSE),0)</f>
        <v>80659</v>
      </c>
      <c r="C37" s="18">
        <f>IFERROR(VLOOKUP(A37,[1]Monitoramento_Base_somente_Said!$A:$J,6,FALSE),0)</f>
        <v>5812477</v>
      </c>
      <c r="D37" s="18">
        <f>IFERROR(VLOOKUP(A37,[1]Monitoramento_Base_somente_Said!$A:$J,7,FALSE),0)</f>
        <v>68854</v>
      </c>
      <c r="E37" s="18">
        <f>IFERROR(VLOOKUP(A37,[1]Monitoramento_Base_somente_Said!$A:$J,8,FALSE),0)</f>
        <v>5248083</v>
      </c>
      <c r="F37" s="18">
        <f>IFERROR(VLOOKUP(A37,[1]Monitoramento_Base_somente_Said!$A:$J,9,FALSE),0)</f>
        <v>149680</v>
      </c>
      <c r="G37" s="18">
        <f>IFERROR(VLOOKUP(A37,[1]Monitoramento_Base_somente_Said!$A:$J,10,FALSE),0)</f>
        <v>8150226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IFERROR(VLOOKUP(A37,[3]soabnafar!$A:$G,4,FALSE),0)</f>
        <v>0</v>
      </c>
      <c r="O37" s="18">
        <f>IFERROR(VLOOKUP(A37,[3]soabnafar!$A:$G,5,FALSE),0)</f>
        <v>0</v>
      </c>
      <c r="P37" s="18">
        <f>IFERROR(VLOOKUP(A37,[3]soabnafar!$A:$G,6,FALSE),0)</f>
        <v>0</v>
      </c>
      <c r="Q37" s="18">
        <f>IFERROR(VLOOKUP(A37,[3]soabnafar!$A:$G,7,FALSE),0)</f>
        <v>0</v>
      </c>
      <c r="R37" s="18">
        <f>IFERROR(VLOOKUP(A37,[3]soabnafar!$A:$H,8,FALSE),0)</f>
        <v>0</v>
      </c>
      <c r="S37" s="18">
        <f>IFERROR(VLOOKUP(A37,[3]soabnafar!$A:$I,9,FALSE),0)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Sim</v>
      </c>
      <c r="Y37" s="18" t="str">
        <f t="shared" si="6"/>
        <v>Sim</v>
      </c>
    </row>
    <row r="38" spans="1:25" x14ac:dyDescent="0.25">
      <c r="A38" s="19">
        <v>270120</v>
      </c>
      <c r="B38" s="18">
        <f>IFERROR(VLOOKUP(A38,[1]Monitoramento_Base_somente_Said!$A:$J,5,FALSE),0)</f>
        <v>92752</v>
      </c>
      <c r="C38" s="18">
        <f>IFERROR(VLOOKUP(A38,[1]Monitoramento_Base_somente_Said!$A:$J,6,FALSE),0)</f>
        <v>13464427</v>
      </c>
      <c r="D38" s="18">
        <f>IFERROR(VLOOKUP(A38,[1]Monitoramento_Base_somente_Said!$A:$J,7,FALSE),0)</f>
        <v>80546</v>
      </c>
      <c r="E38" s="18">
        <f>IFERROR(VLOOKUP(A38,[1]Monitoramento_Base_somente_Said!$A:$J,8,FALSE),0)</f>
        <v>17628369</v>
      </c>
      <c r="F38" s="18">
        <f>IFERROR(VLOOKUP(A38,[1]Monitoramento_Base_somente_Said!$A:$J,9,FALSE),0)</f>
        <v>53053</v>
      </c>
      <c r="G38" s="18">
        <f>IFERROR(VLOOKUP(A38,[1]Monitoramento_Base_somente_Said!$A:$J,10,FALSE),0)</f>
        <v>15167061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IFERROR(VLOOKUP(A38,[3]soabnafar!$A:$G,4,FALSE),0)</f>
        <v>0</v>
      </c>
      <c r="O38" s="18">
        <f>IFERROR(VLOOKUP(A38,[3]soabnafar!$A:$G,5,FALSE),0)</f>
        <v>0</v>
      </c>
      <c r="P38" s="18">
        <f>IFERROR(VLOOKUP(A38,[3]soabnafar!$A:$G,6,FALSE),0)</f>
        <v>0</v>
      </c>
      <c r="Q38" s="18">
        <f>IFERROR(VLOOKUP(A38,[3]soabnafar!$A:$G,7,FALSE),0)</f>
        <v>0</v>
      </c>
      <c r="R38" s="18">
        <f>IFERROR(VLOOKUP(A38,[3]soabnafar!$A:$H,8,FALSE),0)</f>
        <v>0</v>
      </c>
      <c r="S38" s="18">
        <f>IFERROR(VLOOKUP(A38,[3]soabnafar!$A:$I,9,FALSE),0)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Sim</v>
      </c>
      <c r="Y38" s="18" t="str">
        <f t="shared" si="6"/>
        <v>Sim</v>
      </c>
    </row>
    <row r="39" spans="1:25" x14ac:dyDescent="0.25">
      <c r="A39" s="19">
        <v>270130</v>
      </c>
      <c r="B39" s="18">
        <f>IFERROR(VLOOKUP(A39,[1]Monitoramento_Base_somente_Said!$A:$J,5,FALSE),0)</f>
        <v>118770</v>
      </c>
      <c r="C39" s="18">
        <f>IFERROR(VLOOKUP(A39,[1]Monitoramento_Base_somente_Said!$A:$J,6,FALSE),0)</f>
        <v>13198007</v>
      </c>
      <c r="D39" s="18">
        <f>IFERROR(VLOOKUP(A39,[1]Monitoramento_Base_somente_Said!$A:$J,7,FALSE),0)</f>
        <v>246022</v>
      </c>
      <c r="E39" s="18">
        <f>IFERROR(VLOOKUP(A39,[1]Monitoramento_Base_somente_Said!$A:$J,8,FALSE),0)</f>
        <v>19809738</v>
      </c>
      <c r="F39" s="18">
        <f>IFERROR(VLOOKUP(A39,[1]Monitoramento_Base_somente_Said!$A:$J,9,FALSE),0)</f>
        <v>98686</v>
      </c>
      <c r="G39" s="18">
        <f>IFERROR(VLOOKUP(A39,[1]Monitoramento_Base_somente_Said!$A:$J,10,FALSE),0)</f>
        <v>15592703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IFERROR(VLOOKUP(A39,[3]soabnafar!$A:$G,4,FALSE),0)</f>
        <v>0</v>
      </c>
      <c r="O39" s="18">
        <f>IFERROR(VLOOKUP(A39,[3]soabnafar!$A:$G,5,FALSE),0)</f>
        <v>0</v>
      </c>
      <c r="P39" s="18">
        <f>IFERROR(VLOOKUP(A39,[3]soabnafar!$A:$G,6,FALSE),0)</f>
        <v>0</v>
      </c>
      <c r="Q39" s="18">
        <f>IFERROR(VLOOKUP(A39,[3]soabnafar!$A:$G,7,FALSE),0)</f>
        <v>0</v>
      </c>
      <c r="R39" s="18">
        <f>IFERROR(VLOOKUP(A39,[3]soabnafar!$A:$H,8,FALSE),0)</f>
        <v>0</v>
      </c>
      <c r="S39" s="18">
        <f>IFERROR(VLOOKUP(A39,[3]soabnafar!$A:$I,9,FALSE),0)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Sim</v>
      </c>
      <c r="Y39" s="18" t="str">
        <f t="shared" si="6"/>
        <v>Sim</v>
      </c>
    </row>
    <row r="40" spans="1:25" x14ac:dyDescent="0.25">
      <c r="A40" s="19">
        <v>270135</v>
      </c>
      <c r="B40" s="18">
        <f>IFERROR(VLOOKUP(A40,[1]Monitoramento_Base_somente_Said!$A:$J,5,FALSE),0)</f>
        <v>169411</v>
      </c>
      <c r="C40" s="18">
        <f>IFERROR(VLOOKUP(A40,[1]Monitoramento_Base_somente_Said!$A:$J,6,FALSE),0)</f>
        <v>6927869</v>
      </c>
      <c r="D40" s="18">
        <f>IFERROR(VLOOKUP(A40,[1]Monitoramento_Base_somente_Said!$A:$J,7,FALSE),0)</f>
        <v>2156</v>
      </c>
      <c r="E40" s="18">
        <f>IFERROR(VLOOKUP(A40,[1]Monitoramento_Base_somente_Said!$A:$J,8,FALSE),0)</f>
        <v>3249829</v>
      </c>
      <c r="F40" s="18">
        <f>IFERROR(VLOOKUP(A40,[1]Monitoramento_Base_somente_Said!$A:$J,9,FALSE),0)</f>
        <v>2410</v>
      </c>
      <c r="G40" s="18">
        <f>IFERROR(VLOOKUP(A40,[1]Monitoramento_Base_somente_Said!$A:$J,10,FALSE),0)</f>
        <v>3466592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IFERROR(VLOOKUP(A40,[3]soabnafar!$A:$G,4,FALSE),0)</f>
        <v>0</v>
      </c>
      <c r="O40" s="18">
        <f>IFERROR(VLOOKUP(A40,[3]soabnafar!$A:$G,5,FALSE),0)</f>
        <v>0</v>
      </c>
      <c r="P40" s="18">
        <f>IFERROR(VLOOKUP(A40,[3]soabnafar!$A:$G,6,FALSE),0)</f>
        <v>0</v>
      </c>
      <c r="Q40" s="18">
        <f>IFERROR(VLOOKUP(A40,[3]soabnafar!$A:$G,7,FALSE),0)</f>
        <v>0</v>
      </c>
      <c r="R40" s="18">
        <f>IFERROR(VLOOKUP(A40,[3]soabnafar!$A:$H,8,FALSE),0)</f>
        <v>0</v>
      </c>
      <c r="S40" s="18">
        <f>IFERROR(VLOOKUP(A40,[3]soabnafar!$A:$I,9,FALSE),0)</f>
        <v>0</v>
      </c>
      <c r="T40" s="18" t="str">
        <f t="shared" si="1"/>
        <v>Sim</v>
      </c>
      <c r="U40" s="18" t="str">
        <f t="shared" si="2"/>
        <v>Sim</v>
      </c>
      <c r="V40" s="18" t="str">
        <f t="shared" si="3"/>
        <v>Sim</v>
      </c>
      <c r="W40" s="18" t="str">
        <f t="shared" si="4"/>
        <v>Sim</v>
      </c>
      <c r="X40" s="18" t="str">
        <f t="shared" si="5"/>
        <v>Sim</v>
      </c>
      <c r="Y40" s="18" t="str">
        <f t="shared" si="6"/>
        <v>Sim</v>
      </c>
    </row>
    <row r="41" spans="1:25" x14ac:dyDescent="0.25">
      <c r="A41" s="19">
        <v>270140</v>
      </c>
      <c r="B41" s="18">
        <f>IFERROR(VLOOKUP(A41,[1]Monitoramento_Base_somente_Said!$A:$J,5,FALSE),0)</f>
        <v>782616</v>
      </c>
      <c r="C41" s="18">
        <f>IFERROR(VLOOKUP(A41,[1]Monitoramento_Base_somente_Said!$A:$J,6,FALSE),0)</f>
        <v>54318525</v>
      </c>
      <c r="D41" s="18">
        <f>IFERROR(VLOOKUP(A41,[1]Monitoramento_Base_somente_Said!$A:$J,7,FALSE),0)</f>
        <v>466140</v>
      </c>
      <c r="E41" s="18">
        <f>IFERROR(VLOOKUP(A41,[1]Monitoramento_Base_somente_Said!$A:$J,8,FALSE),0)</f>
        <v>59388973</v>
      </c>
      <c r="F41" s="18">
        <f>IFERROR(VLOOKUP(A41,[1]Monitoramento_Base_somente_Said!$A:$J,9,FALSE),0)</f>
        <v>769449</v>
      </c>
      <c r="G41" s="18">
        <f>IFERROR(VLOOKUP(A41,[1]Monitoramento_Base_somente_Said!$A:$J,10,FALSE),0)</f>
        <v>49498545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IFERROR(VLOOKUP(A41,[3]soabnafar!$A:$G,4,FALSE),0)</f>
        <v>0</v>
      </c>
      <c r="O41" s="18">
        <f>IFERROR(VLOOKUP(A41,[3]soabnafar!$A:$G,5,FALSE),0)</f>
        <v>0</v>
      </c>
      <c r="P41" s="18">
        <f>IFERROR(VLOOKUP(A41,[3]soabnafar!$A:$G,6,FALSE),0)</f>
        <v>0</v>
      </c>
      <c r="Q41" s="18">
        <f>IFERROR(VLOOKUP(A41,[3]soabnafar!$A:$G,7,FALSE),0)</f>
        <v>0</v>
      </c>
      <c r="R41" s="18">
        <f>IFERROR(VLOOKUP(A41,[3]soabnafar!$A:$H,8,FALSE),0)</f>
        <v>0</v>
      </c>
      <c r="S41" s="18">
        <f>IFERROR(VLOOKUP(A41,[3]soabnafar!$A:$I,9,FALSE),0)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Sim</v>
      </c>
      <c r="Y41" s="18" t="str">
        <f t="shared" si="6"/>
        <v>Sim</v>
      </c>
    </row>
    <row r="42" spans="1:25" x14ac:dyDescent="0.25">
      <c r="A42" s="19">
        <v>270150</v>
      </c>
      <c r="B42" s="18">
        <f>IFERROR(VLOOKUP(A42,[1]Monitoramento_Base_somente_Said!$A:$J,5,FALSE),0)</f>
        <v>8110</v>
      </c>
      <c r="C42" s="18">
        <f>IFERROR(VLOOKUP(A42,[1]Monitoramento_Base_somente_Said!$A:$J,6,FALSE),0)</f>
        <v>180235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157350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141615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IFERROR(VLOOKUP(A42,[3]soabnafar!$A:$G,4,FALSE),0)</f>
        <v>0</v>
      </c>
      <c r="O42" s="18">
        <f>IFERROR(VLOOKUP(A42,[3]soabnafar!$A:$G,5,FALSE),0)</f>
        <v>0</v>
      </c>
      <c r="P42" s="18">
        <f>IFERROR(VLOOKUP(A42,[3]soabnafar!$A:$G,6,FALSE),0)</f>
        <v>0</v>
      </c>
      <c r="Q42" s="18">
        <f>IFERROR(VLOOKUP(A42,[3]soabnafar!$A:$G,7,FALSE),0)</f>
        <v>0</v>
      </c>
      <c r="R42" s="18">
        <f>IFERROR(VLOOKUP(A42,[3]soabnafar!$A:$H,8,FALSE),0)</f>
        <v>0</v>
      </c>
      <c r="S42" s="18">
        <f>IFERROR(VLOOKUP(A42,[3]soabnafar!$A:$I,9,FALSE),0)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Sim</v>
      </c>
    </row>
    <row r="43" spans="1:25" x14ac:dyDescent="0.25">
      <c r="A43" s="19">
        <v>270160</v>
      </c>
      <c r="B43" s="18">
        <f>IFERROR(VLOOKUP(A43,[1]Monitoramento_Base_somente_Said!$A:$J,5,FALSE),0)</f>
        <v>53545</v>
      </c>
      <c r="C43" s="18">
        <f>IFERROR(VLOOKUP(A43,[1]Monitoramento_Base_somente_Said!$A:$J,6,FALSE),0)</f>
        <v>19123361</v>
      </c>
      <c r="D43" s="18">
        <f>IFERROR(VLOOKUP(A43,[1]Monitoramento_Base_somente_Said!$A:$J,7,FALSE),0)</f>
        <v>0</v>
      </c>
      <c r="E43" s="18">
        <f>IFERROR(VLOOKUP(A43,[1]Monitoramento_Base_somente_Said!$A:$J,8,FALSE),0)</f>
        <v>18132180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16541946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IFERROR(VLOOKUP(A43,[3]soabnafar!$A:$G,4,FALSE),0)</f>
        <v>0</v>
      </c>
      <c r="O43" s="18">
        <f>IFERROR(VLOOKUP(A43,[3]soabnafar!$A:$G,5,FALSE),0)</f>
        <v>0</v>
      </c>
      <c r="P43" s="18">
        <f>IFERROR(VLOOKUP(A43,[3]soabnafar!$A:$G,6,FALSE),0)</f>
        <v>0</v>
      </c>
      <c r="Q43" s="18">
        <f>IFERROR(VLOOKUP(A43,[3]soabnafar!$A:$G,7,FALSE),0)</f>
        <v>0</v>
      </c>
      <c r="R43" s="18">
        <f>IFERROR(VLOOKUP(A43,[3]soabnafar!$A:$H,8,FALSE),0)</f>
        <v>0</v>
      </c>
      <c r="S43" s="18">
        <f>IFERROR(VLOOKUP(A43,[3]soabnafar!$A:$I,9,FALSE),0)</f>
        <v>0</v>
      </c>
      <c r="T43" s="18" t="str">
        <f t="shared" si="1"/>
        <v>Sim</v>
      </c>
      <c r="U43" s="18" t="str">
        <f t="shared" si="2"/>
        <v>Sim</v>
      </c>
      <c r="V43" s="18" t="str">
        <f t="shared" si="3"/>
        <v>Não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Sim</v>
      </c>
    </row>
    <row r="44" spans="1:25" x14ac:dyDescent="0.25">
      <c r="A44" s="19">
        <v>270170</v>
      </c>
      <c r="B44" s="18">
        <f>IFERROR(VLOOKUP(A44,[1]Monitoramento_Base_somente_Said!$A:$J,5,FALSE),0)</f>
        <v>0</v>
      </c>
      <c r="C44" s="18">
        <f>IFERROR(VLOOKUP(A44,[1]Monitoramento_Base_somente_Said!$A:$J,6,FALSE),0)</f>
        <v>2902747</v>
      </c>
      <c r="D44" s="18">
        <f>IFERROR(VLOOKUP(A44,[1]Monitoramento_Base_somente_Said!$A:$J,7,FALSE),0)</f>
        <v>0</v>
      </c>
      <c r="E44" s="18">
        <f>IFERROR(VLOOKUP(A44,[1]Monitoramento_Base_somente_Said!$A:$J,8,FALSE),0)</f>
        <v>2809110</v>
      </c>
      <c r="F44" s="18">
        <f>IFERROR(VLOOKUP(A44,[1]Monitoramento_Base_somente_Said!$A:$J,9,FALSE),0)</f>
        <v>0</v>
      </c>
      <c r="G44" s="18">
        <f>IFERROR(VLOOKUP(A44,[1]Monitoramento_Base_somente_Said!$A:$J,10,FALSE),0)</f>
        <v>2528201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IFERROR(VLOOKUP(A44,[3]soabnafar!$A:$G,4,FALSE),0)</f>
        <v>0</v>
      </c>
      <c r="O44" s="18">
        <f>IFERROR(VLOOKUP(A44,[3]soabnafar!$A:$G,5,FALSE),0)</f>
        <v>0</v>
      </c>
      <c r="P44" s="18">
        <f>IFERROR(VLOOKUP(A44,[3]soabnafar!$A:$G,6,FALSE),0)</f>
        <v>0</v>
      </c>
      <c r="Q44" s="18">
        <f>IFERROR(VLOOKUP(A44,[3]soabnafar!$A:$G,7,FALSE),0)</f>
        <v>0</v>
      </c>
      <c r="R44" s="18">
        <f>IFERROR(VLOOKUP(A44,[3]soabnafar!$A:$H,8,FALSE),0)</f>
        <v>0</v>
      </c>
      <c r="S44" s="18">
        <f>IFERROR(VLOOKUP(A44,[3]soabnafar!$A:$I,9,FALSE),0)</f>
        <v>0</v>
      </c>
      <c r="T44" s="18" t="str">
        <f t="shared" si="1"/>
        <v>Não</v>
      </c>
      <c r="U44" s="18" t="str">
        <f t="shared" si="2"/>
        <v>Sim</v>
      </c>
      <c r="V44" s="18" t="str">
        <f t="shared" si="3"/>
        <v>Não</v>
      </c>
      <c r="W44" s="18" t="str">
        <f t="shared" si="4"/>
        <v>Sim</v>
      </c>
      <c r="X44" s="18" t="str">
        <f t="shared" si="5"/>
        <v>Não</v>
      </c>
      <c r="Y44" s="18" t="str">
        <f t="shared" si="6"/>
        <v>Sim</v>
      </c>
    </row>
    <row r="45" spans="1:25" x14ac:dyDescent="0.25">
      <c r="A45" s="19">
        <v>270180</v>
      </c>
      <c r="B45" s="18">
        <f>IFERROR(VLOOKUP(A45,[1]Monitoramento_Base_somente_Said!$A:$J,5,FALSE),0)</f>
        <v>0</v>
      </c>
      <c r="C45" s="18">
        <f>IFERROR(VLOOKUP(A45,[1]Monitoramento_Base_somente_Said!$A:$J,6,FALSE),0)</f>
        <v>20553467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20837350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19646265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IFERROR(VLOOKUP(A45,[3]soabnafar!$A:$G,4,FALSE),0)</f>
        <v>0</v>
      </c>
      <c r="O45" s="18">
        <f>IFERROR(VLOOKUP(A45,[3]soabnafar!$A:$G,5,FALSE),0)</f>
        <v>0</v>
      </c>
      <c r="P45" s="18">
        <f>IFERROR(VLOOKUP(A45,[3]soabnafar!$A:$G,6,FALSE),0)</f>
        <v>0</v>
      </c>
      <c r="Q45" s="18">
        <f>IFERROR(VLOOKUP(A45,[3]soabnafar!$A:$G,7,FALSE),0)</f>
        <v>0</v>
      </c>
      <c r="R45" s="18">
        <f>IFERROR(VLOOKUP(A45,[3]soabnafar!$A:$H,8,FALSE),0)</f>
        <v>0</v>
      </c>
      <c r="S45" s="18">
        <f>IFERROR(VLOOKUP(A45,[3]soabnafar!$A:$I,9,FALSE),0)</f>
        <v>0</v>
      </c>
      <c r="T45" s="18" t="str">
        <f t="shared" si="1"/>
        <v>Não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Sim</v>
      </c>
    </row>
    <row r="46" spans="1:25" x14ac:dyDescent="0.25">
      <c r="A46" s="19">
        <v>270190</v>
      </c>
      <c r="B46" s="18">
        <f>IFERROR(VLOOKUP(A46,[1]Monitoramento_Base_somente_Said!$A:$J,5,FALSE),0)</f>
        <v>171776</v>
      </c>
      <c r="C46" s="18">
        <f>IFERROR(VLOOKUP(A46,[1]Monitoramento_Base_somente_Said!$A:$J,6,FALSE),0)</f>
        <v>19607598</v>
      </c>
      <c r="D46" s="18">
        <f>IFERROR(VLOOKUP(A46,[1]Monitoramento_Base_somente_Said!$A:$J,7,FALSE),0)</f>
        <v>52368</v>
      </c>
      <c r="E46" s="18">
        <f>IFERROR(VLOOKUP(A46,[1]Monitoramento_Base_somente_Said!$A:$J,8,FALSE),0)</f>
        <v>19284092</v>
      </c>
      <c r="F46" s="18">
        <f>IFERROR(VLOOKUP(A46,[1]Monitoramento_Base_somente_Said!$A:$J,9,FALSE),0)</f>
        <v>87906</v>
      </c>
      <c r="G46" s="18">
        <f>IFERROR(VLOOKUP(A46,[1]Monitoramento_Base_somente_Said!$A:$J,10,FALSE),0)</f>
        <v>16565945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IFERROR(VLOOKUP(A46,[3]soabnafar!$A:$G,4,FALSE),0)</f>
        <v>0</v>
      </c>
      <c r="O46" s="18">
        <f>IFERROR(VLOOKUP(A46,[3]soabnafar!$A:$G,5,FALSE),0)</f>
        <v>0</v>
      </c>
      <c r="P46" s="18">
        <f>IFERROR(VLOOKUP(A46,[3]soabnafar!$A:$G,6,FALSE),0)</f>
        <v>0</v>
      </c>
      <c r="Q46" s="18">
        <f>IFERROR(VLOOKUP(A46,[3]soabnafar!$A:$G,7,FALSE),0)</f>
        <v>0</v>
      </c>
      <c r="R46" s="18">
        <f>IFERROR(VLOOKUP(A46,[3]soabnafar!$A:$H,8,FALSE),0)</f>
        <v>0</v>
      </c>
      <c r="S46" s="18">
        <f>IFERROR(VLOOKUP(A46,[3]soabnafar!$A:$I,9,FALSE),0)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Sim</v>
      </c>
      <c r="Y46" s="18" t="str">
        <f t="shared" si="6"/>
        <v>Sim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9304526</v>
      </c>
      <c r="D47" s="18">
        <f>IFERROR(VLOOKUP(A47,[1]Monitoramento_Base_somente_Said!$A:$J,7,FALSE),0)</f>
        <v>0</v>
      </c>
      <c r="E47" s="18">
        <f>IFERROR(VLOOKUP(A47,[1]Monitoramento_Base_somente_Said!$A:$J,8,FALSE),0)</f>
        <v>9004380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8103942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IFERROR(VLOOKUP(A47,[3]soabnafar!$A:$G,4,FALSE),0)</f>
        <v>0</v>
      </c>
      <c r="O47" s="18">
        <f>IFERROR(VLOOKUP(A47,[3]soabnafar!$A:$G,5,FALSE),0)</f>
        <v>0</v>
      </c>
      <c r="P47" s="18">
        <f>IFERROR(VLOOKUP(A47,[3]soabnafar!$A:$G,6,FALSE),0)</f>
        <v>0</v>
      </c>
      <c r="Q47" s="18">
        <f>IFERROR(VLOOKUP(A47,[3]soabnafar!$A:$G,7,FALSE),0)</f>
        <v>0</v>
      </c>
      <c r="R47" s="18">
        <f>IFERROR(VLOOKUP(A47,[3]soabnafar!$A:$H,8,FALSE),0)</f>
        <v>0</v>
      </c>
      <c r="S47" s="18">
        <f>IFERROR(VLOOKUP(A47,[3]soabnafar!$A:$I,9,FALSE),0)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Não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Sim</v>
      </c>
    </row>
    <row r="48" spans="1:25" x14ac:dyDescent="0.25">
      <c r="A48" s="19">
        <v>270210</v>
      </c>
      <c r="B48" s="18">
        <f>IFERROR(VLOOKUP(A48,[1]Monitoramento_Base_somente_Said!$A:$J,5,FALSE),0)</f>
        <v>0</v>
      </c>
      <c r="C48" s="18">
        <f>IFERROR(VLOOKUP(A48,[1]Monitoramento_Base_somente_Said!$A:$J,6,FALSE),0)</f>
        <v>14632</v>
      </c>
      <c r="D48" s="18">
        <f>IFERROR(VLOOKUP(A48,[1]Monitoramento_Base_somente_Said!$A:$J,7,FALSE),0)</f>
        <v>13624</v>
      </c>
      <c r="E48" s="18">
        <f>IFERROR(VLOOKUP(A48,[1]Monitoramento_Base_somente_Said!$A:$J,8,FALSE),0)</f>
        <v>16476</v>
      </c>
      <c r="F48" s="18">
        <f>IFERROR(VLOOKUP(A48,[1]Monitoramento_Base_somente_Said!$A:$J,9,FALSE),0)</f>
        <v>1812</v>
      </c>
      <c r="G48" s="18">
        <f>IFERROR(VLOOKUP(A48,[1]Monitoramento_Base_somente_Said!$A:$J,10,FALSE),0)</f>
        <v>131079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IFERROR(VLOOKUP(A48,[3]soabnafar!$A:$G,4,FALSE),0)</f>
        <v>0</v>
      </c>
      <c r="O48" s="18">
        <f>IFERROR(VLOOKUP(A48,[3]soabnafar!$A:$G,5,FALSE),0)</f>
        <v>0</v>
      </c>
      <c r="P48" s="18">
        <f>IFERROR(VLOOKUP(A48,[3]soabnafar!$A:$G,6,FALSE),0)</f>
        <v>0</v>
      </c>
      <c r="Q48" s="18">
        <f>IFERROR(VLOOKUP(A48,[3]soabnafar!$A:$G,7,FALSE),0)</f>
        <v>0</v>
      </c>
      <c r="R48" s="18">
        <f>IFERROR(VLOOKUP(A48,[3]soabnafar!$A:$H,8,FALSE),0)</f>
        <v>0</v>
      </c>
      <c r="S48" s="18">
        <f>IFERROR(VLOOKUP(A48,[3]soabnafar!$A:$I,9,FALSE),0)</f>
        <v>0</v>
      </c>
      <c r="T48" s="18" t="str">
        <f t="shared" si="1"/>
        <v>Não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Sim</v>
      </c>
      <c r="Y48" s="18" t="str">
        <f t="shared" si="6"/>
        <v>Sim</v>
      </c>
    </row>
    <row r="49" spans="1:25" x14ac:dyDescent="0.25">
      <c r="A49" s="19">
        <v>270220</v>
      </c>
      <c r="B49" s="18">
        <f>IFERROR(VLOOKUP(A49,[1]Monitoramento_Base_somente_Said!$A:$J,5,FALSE),0)</f>
        <v>88851</v>
      </c>
      <c r="C49" s="18">
        <f>IFERROR(VLOOKUP(A49,[1]Monitoramento_Base_somente_Said!$A:$J,6,FALSE),0)</f>
        <v>9474710</v>
      </c>
      <c r="D49" s="18">
        <f>IFERROR(VLOOKUP(A49,[1]Monitoramento_Base_somente_Said!$A:$J,7,FALSE),0)</f>
        <v>8794</v>
      </c>
      <c r="E49" s="18">
        <f>IFERROR(VLOOKUP(A49,[1]Monitoramento_Base_somente_Said!$A:$J,8,FALSE),0)</f>
        <v>8442126</v>
      </c>
      <c r="F49" s="18">
        <f>IFERROR(VLOOKUP(A49,[1]Monitoramento_Base_somente_Said!$A:$J,9,FALSE),0)</f>
        <v>7750</v>
      </c>
      <c r="G49" s="18">
        <f>IFERROR(VLOOKUP(A49,[1]Monitoramento_Base_somente_Said!$A:$J,10,FALSE),0)</f>
        <v>7469452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IFERROR(VLOOKUP(A49,[3]soabnafar!$A:$G,4,FALSE),0)</f>
        <v>0</v>
      </c>
      <c r="O49" s="18">
        <f>IFERROR(VLOOKUP(A49,[3]soabnafar!$A:$G,5,FALSE),0)</f>
        <v>0</v>
      </c>
      <c r="P49" s="18">
        <f>IFERROR(VLOOKUP(A49,[3]soabnafar!$A:$G,6,FALSE),0)</f>
        <v>0</v>
      </c>
      <c r="Q49" s="18">
        <f>IFERROR(VLOOKUP(A49,[3]soabnafar!$A:$G,7,FALSE),0)</f>
        <v>0</v>
      </c>
      <c r="R49" s="18">
        <f>IFERROR(VLOOKUP(A49,[3]soabnafar!$A:$H,8,FALSE),0)</f>
        <v>0</v>
      </c>
      <c r="S49" s="18">
        <f>IFERROR(VLOOKUP(A49,[3]soabnafar!$A:$I,9,FALSE),0)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Sim</v>
      </c>
      <c r="Y49" s="18" t="str">
        <f t="shared" si="6"/>
        <v>Sim</v>
      </c>
    </row>
    <row r="50" spans="1:25" x14ac:dyDescent="0.25">
      <c r="A50" s="19">
        <v>270230</v>
      </c>
      <c r="B50" s="18">
        <f>IFERROR(VLOOKUP(A50,[1]Monitoramento_Base_somente_Said!$A:$J,5,FALSE),0)</f>
        <v>655439</v>
      </c>
      <c r="C50" s="18">
        <f>IFERROR(VLOOKUP(A50,[1]Monitoramento_Base_somente_Said!$A:$J,6,FALSE),0)</f>
        <v>82788622</v>
      </c>
      <c r="D50" s="18">
        <f>IFERROR(VLOOKUP(A50,[1]Monitoramento_Base_somente_Said!$A:$J,7,FALSE),0)</f>
        <v>629781</v>
      </c>
      <c r="E50" s="18">
        <f>IFERROR(VLOOKUP(A50,[1]Monitoramento_Base_somente_Said!$A:$J,8,FALSE),0)</f>
        <v>99787707</v>
      </c>
      <c r="F50" s="18">
        <f>IFERROR(VLOOKUP(A50,[1]Monitoramento_Base_somente_Said!$A:$J,9,FALSE),0)</f>
        <v>688403</v>
      </c>
      <c r="G50" s="18">
        <f>IFERROR(VLOOKUP(A50,[1]Monitoramento_Base_somente_Said!$A:$J,10,FALSE),0)</f>
        <v>89639803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IFERROR(VLOOKUP(A50,[3]soabnafar!$A:$G,4,FALSE),0)</f>
        <v>0</v>
      </c>
      <c r="O50" s="18">
        <f>IFERROR(VLOOKUP(A50,[3]soabnafar!$A:$G,5,FALSE),0)</f>
        <v>0</v>
      </c>
      <c r="P50" s="18">
        <f>IFERROR(VLOOKUP(A50,[3]soabnafar!$A:$G,6,FALSE),0)</f>
        <v>0</v>
      </c>
      <c r="Q50" s="18">
        <f>IFERROR(VLOOKUP(A50,[3]soabnafar!$A:$G,7,FALSE),0)</f>
        <v>0</v>
      </c>
      <c r="R50" s="18">
        <f>IFERROR(VLOOKUP(A50,[3]soabnafar!$A:$H,8,FALSE),0)</f>
        <v>0</v>
      </c>
      <c r="S50" s="18">
        <f>IFERROR(VLOOKUP(A50,[3]soabnafar!$A:$I,9,FALSE),0)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Sim</v>
      </c>
      <c r="Y50" s="18" t="str">
        <f t="shared" si="6"/>
        <v>Sim</v>
      </c>
    </row>
    <row r="51" spans="1:25" x14ac:dyDescent="0.25">
      <c r="A51" s="19">
        <v>270235</v>
      </c>
      <c r="B51" s="18">
        <f>IFERROR(VLOOKUP(A51,[1]Monitoramento_Base_somente_Said!$A:$J,5,FALSE),0)</f>
        <v>226719</v>
      </c>
      <c r="C51" s="18">
        <f>IFERROR(VLOOKUP(A51,[1]Monitoramento_Base_somente_Said!$A:$J,6,FALSE),0)</f>
        <v>130122943</v>
      </c>
      <c r="D51" s="18">
        <f>IFERROR(VLOOKUP(A51,[1]Monitoramento_Base_somente_Said!$A:$J,7,FALSE),0)</f>
        <v>299756</v>
      </c>
      <c r="E51" s="18">
        <f>IFERROR(VLOOKUP(A51,[1]Monitoramento_Base_somente_Said!$A:$J,8,FALSE),0)</f>
        <v>126794610</v>
      </c>
      <c r="F51" s="18">
        <f>IFERROR(VLOOKUP(A51,[1]Monitoramento_Base_somente_Said!$A:$J,9,FALSE),0)</f>
        <v>251664</v>
      </c>
      <c r="G51" s="18">
        <f>IFERROR(VLOOKUP(A51,[1]Monitoramento_Base_somente_Said!$A:$J,10,FALSE),0)</f>
        <v>116677388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IFERROR(VLOOKUP(A51,[3]soabnafar!$A:$G,4,FALSE),0)</f>
        <v>0</v>
      </c>
      <c r="O51" s="18">
        <f>IFERROR(VLOOKUP(A51,[3]soabnafar!$A:$G,5,FALSE),0)</f>
        <v>0</v>
      </c>
      <c r="P51" s="18">
        <f>IFERROR(VLOOKUP(A51,[3]soabnafar!$A:$G,6,FALSE),0)</f>
        <v>0</v>
      </c>
      <c r="Q51" s="18">
        <f>IFERROR(VLOOKUP(A51,[3]soabnafar!$A:$G,7,FALSE),0)</f>
        <v>0</v>
      </c>
      <c r="R51" s="18">
        <f>IFERROR(VLOOKUP(A51,[3]soabnafar!$A:$H,8,FALSE),0)</f>
        <v>0</v>
      </c>
      <c r="S51" s="18">
        <f>IFERROR(VLOOKUP(A51,[3]soabnafar!$A:$I,9,FALSE),0)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Sim</v>
      </c>
      <c r="Y51" s="18" t="str">
        <f t="shared" si="6"/>
        <v>Sim</v>
      </c>
    </row>
    <row r="52" spans="1:25" x14ac:dyDescent="0.25">
      <c r="A52" s="19">
        <v>270240</v>
      </c>
      <c r="B52" s="18">
        <f>IFERROR(VLOOKUP(A52,[1]Monitoramento_Base_somente_Said!$A:$J,5,FALSE),0)</f>
        <v>405706</v>
      </c>
      <c r="C52" s="18">
        <f>IFERROR(VLOOKUP(A52,[1]Monitoramento_Base_somente_Said!$A:$J,6,FALSE),0)</f>
        <v>34770461</v>
      </c>
      <c r="D52" s="18">
        <f>IFERROR(VLOOKUP(A52,[1]Monitoramento_Base_somente_Said!$A:$J,7,FALSE),0)</f>
        <v>297892</v>
      </c>
      <c r="E52" s="18">
        <f>IFERROR(VLOOKUP(A52,[1]Monitoramento_Base_somente_Said!$A:$J,8,FALSE),0)</f>
        <v>31585711</v>
      </c>
      <c r="F52" s="18">
        <f>IFERROR(VLOOKUP(A52,[1]Monitoramento_Base_somente_Said!$A:$J,9,FALSE),0)</f>
        <v>716179</v>
      </c>
      <c r="G52" s="18">
        <f>IFERROR(VLOOKUP(A52,[1]Monitoramento_Base_somente_Said!$A:$J,10,FALSE),0)</f>
        <v>24304066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IFERROR(VLOOKUP(A52,[3]soabnafar!$A:$G,4,FALSE),0)</f>
        <v>0</v>
      </c>
      <c r="O52" s="18">
        <f>IFERROR(VLOOKUP(A52,[3]soabnafar!$A:$G,5,FALSE),0)</f>
        <v>0</v>
      </c>
      <c r="P52" s="18">
        <f>IFERROR(VLOOKUP(A52,[3]soabnafar!$A:$G,6,FALSE),0)</f>
        <v>0</v>
      </c>
      <c r="Q52" s="18">
        <f>IFERROR(VLOOKUP(A52,[3]soabnafar!$A:$G,7,FALSE),0)</f>
        <v>0</v>
      </c>
      <c r="R52" s="18">
        <f>IFERROR(VLOOKUP(A52,[3]soabnafar!$A:$H,8,FALSE),0)</f>
        <v>0</v>
      </c>
      <c r="S52" s="18">
        <f>IFERROR(VLOOKUP(A52,[3]soabnafar!$A:$I,9,FALSE),0)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Sim</v>
      </c>
      <c r="Y52" s="18" t="str">
        <f t="shared" si="6"/>
        <v>Sim</v>
      </c>
    </row>
    <row r="53" spans="1:25" x14ac:dyDescent="0.25">
      <c r="A53" s="19">
        <v>270250</v>
      </c>
      <c r="B53" s="18">
        <f>IFERROR(VLOOKUP(A53,[1]Monitoramento_Base_somente_Said!$A:$J,5,FALSE),0)</f>
        <v>139721</v>
      </c>
      <c r="C53" s="18">
        <f>IFERROR(VLOOKUP(A53,[1]Monitoramento_Base_somente_Said!$A:$J,6,FALSE),0)</f>
        <v>44959078</v>
      </c>
      <c r="D53" s="18">
        <f>IFERROR(VLOOKUP(A53,[1]Monitoramento_Base_somente_Said!$A:$J,7,FALSE),0)</f>
        <v>147112</v>
      </c>
      <c r="E53" s="18">
        <f>IFERROR(VLOOKUP(A53,[1]Monitoramento_Base_somente_Said!$A:$J,8,FALSE),0)</f>
        <v>46735179</v>
      </c>
      <c r="F53" s="18">
        <f>IFERROR(VLOOKUP(A53,[1]Monitoramento_Base_somente_Said!$A:$J,9,FALSE),0)</f>
        <v>87667</v>
      </c>
      <c r="G53" s="18">
        <f>IFERROR(VLOOKUP(A53,[1]Monitoramento_Base_somente_Said!$A:$J,10,FALSE),0)</f>
        <v>43441329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IFERROR(VLOOKUP(A53,[3]soabnafar!$A:$G,4,FALSE),0)</f>
        <v>0</v>
      </c>
      <c r="O53" s="18">
        <f>IFERROR(VLOOKUP(A53,[3]soabnafar!$A:$G,5,FALSE),0)</f>
        <v>0</v>
      </c>
      <c r="P53" s="18">
        <f>IFERROR(VLOOKUP(A53,[3]soabnafar!$A:$G,6,FALSE),0)</f>
        <v>0</v>
      </c>
      <c r="Q53" s="18">
        <f>IFERROR(VLOOKUP(A53,[3]soabnafar!$A:$G,7,FALSE),0)</f>
        <v>0</v>
      </c>
      <c r="R53" s="18">
        <f>IFERROR(VLOOKUP(A53,[3]soabnafar!$A:$H,8,FALSE),0)</f>
        <v>0</v>
      </c>
      <c r="S53" s="18">
        <f>IFERROR(VLOOKUP(A53,[3]soabnafar!$A:$I,9,FALSE),0)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Sim</v>
      </c>
      <c r="Y53" s="18" t="str">
        <f t="shared" si="6"/>
        <v>Sim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21980085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21271050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19143945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IFERROR(VLOOKUP(A54,[3]soabnafar!$A:$G,4,FALSE),0)</f>
        <v>0</v>
      </c>
      <c r="O54" s="18">
        <f>IFERROR(VLOOKUP(A54,[3]soabnafar!$A:$G,5,FALSE),0)</f>
        <v>0</v>
      </c>
      <c r="P54" s="18">
        <f>IFERROR(VLOOKUP(A54,[3]soabnafar!$A:$G,6,FALSE),0)</f>
        <v>0</v>
      </c>
      <c r="Q54" s="18">
        <f>IFERROR(VLOOKUP(A54,[3]soabnafar!$A:$G,7,FALSE),0)</f>
        <v>0</v>
      </c>
      <c r="R54" s="18">
        <f>IFERROR(VLOOKUP(A54,[3]soabnafar!$A:$H,8,FALSE),0)</f>
        <v>0</v>
      </c>
      <c r="S54" s="18">
        <f>IFERROR(VLOOKUP(A54,[3]soabnafar!$A:$I,9,FALSE),0)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Sim</v>
      </c>
    </row>
    <row r="55" spans="1:25" x14ac:dyDescent="0.25">
      <c r="A55" s="19">
        <v>270260</v>
      </c>
      <c r="B55" s="18">
        <f>IFERROR(VLOOKUP(A55,[1]Monitoramento_Base_somente_Said!$A:$J,5,FALSE),0)</f>
        <v>163879</v>
      </c>
      <c r="C55" s="18">
        <f>IFERROR(VLOOKUP(A55,[1]Monitoramento_Base_somente_Said!$A:$J,6,FALSE),0)</f>
        <v>17349027</v>
      </c>
      <c r="D55" s="18">
        <f>IFERROR(VLOOKUP(A55,[1]Monitoramento_Base_somente_Said!$A:$J,7,FALSE),0)</f>
        <v>110728</v>
      </c>
      <c r="E55" s="18">
        <f>IFERROR(VLOOKUP(A55,[1]Monitoramento_Base_somente_Said!$A:$J,8,FALSE),0)</f>
        <v>24836401</v>
      </c>
      <c r="F55" s="18">
        <f>IFERROR(VLOOKUP(A55,[1]Monitoramento_Base_somente_Said!$A:$J,9,FALSE),0)</f>
        <v>177690</v>
      </c>
      <c r="G55" s="18">
        <f>IFERROR(VLOOKUP(A55,[1]Monitoramento_Base_somente_Said!$A:$J,10,FALSE),0)</f>
        <v>27561861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IFERROR(VLOOKUP(A55,[3]soabnafar!$A:$G,4,FALSE),0)</f>
        <v>0</v>
      </c>
      <c r="O55" s="18">
        <f>IFERROR(VLOOKUP(A55,[3]soabnafar!$A:$G,5,FALSE),0)</f>
        <v>0</v>
      </c>
      <c r="P55" s="18">
        <f>IFERROR(VLOOKUP(A55,[3]soabnafar!$A:$G,6,FALSE),0)</f>
        <v>0</v>
      </c>
      <c r="Q55" s="18">
        <f>IFERROR(VLOOKUP(A55,[3]soabnafar!$A:$G,7,FALSE),0)</f>
        <v>0</v>
      </c>
      <c r="R55" s="18">
        <f>IFERROR(VLOOKUP(A55,[3]soabnafar!$A:$H,8,FALSE),0)</f>
        <v>0</v>
      </c>
      <c r="S55" s="18">
        <f>IFERROR(VLOOKUP(A55,[3]soabnafar!$A:$I,9,FALSE),0)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Sim</v>
      </c>
      <c r="Y55" s="18" t="str">
        <f t="shared" si="6"/>
        <v>Sim</v>
      </c>
    </row>
    <row r="56" spans="1:25" x14ac:dyDescent="0.25">
      <c r="A56" s="19">
        <v>270270</v>
      </c>
      <c r="B56" s="18">
        <f>IFERROR(VLOOKUP(A56,[1]Monitoramento_Base_somente_Said!$A:$J,5,FALSE),0)</f>
        <v>1439</v>
      </c>
      <c r="C56" s="18">
        <f>IFERROR(VLOOKUP(A56,[1]Monitoramento_Base_somente_Said!$A:$J,6,FALSE),0)</f>
        <v>5653949</v>
      </c>
      <c r="D56" s="18">
        <f>IFERROR(VLOOKUP(A56,[1]Monitoramento_Base_somente_Said!$A:$J,7,FALSE),0)</f>
        <v>10416</v>
      </c>
      <c r="E56" s="18">
        <f>IFERROR(VLOOKUP(A56,[1]Monitoramento_Base_somente_Said!$A:$J,8,FALSE),0)</f>
        <v>7531607</v>
      </c>
      <c r="F56" s="18">
        <f>IFERROR(VLOOKUP(A56,[1]Monitoramento_Base_somente_Said!$A:$J,9,FALSE),0)</f>
        <v>5950</v>
      </c>
      <c r="G56" s="18">
        <f>IFERROR(VLOOKUP(A56,[1]Monitoramento_Base_somente_Said!$A:$J,10,FALSE),0)</f>
        <v>6893784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IFERROR(VLOOKUP(A56,[3]soabnafar!$A:$G,4,FALSE),0)</f>
        <v>0</v>
      </c>
      <c r="O56" s="18">
        <f>IFERROR(VLOOKUP(A56,[3]soabnafar!$A:$G,5,FALSE),0)</f>
        <v>0</v>
      </c>
      <c r="P56" s="18">
        <f>IFERROR(VLOOKUP(A56,[3]soabnafar!$A:$G,6,FALSE),0)</f>
        <v>0</v>
      </c>
      <c r="Q56" s="18">
        <f>IFERROR(VLOOKUP(A56,[3]soabnafar!$A:$G,7,FALSE),0)</f>
        <v>0</v>
      </c>
      <c r="R56" s="18">
        <f>IFERROR(VLOOKUP(A56,[3]soabnafar!$A:$H,8,FALSE),0)</f>
        <v>0</v>
      </c>
      <c r="S56" s="18">
        <f>IFERROR(VLOOKUP(A56,[3]soabnafar!$A:$I,9,FALSE),0)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Sim</v>
      </c>
      <c r="Y56" s="18" t="str">
        <f t="shared" si="6"/>
        <v>Sim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344131</v>
      </c>
      <c r="D57" s="18">
        <f>IFERROR(VLOOKUP(A57,[1]Monitoramento_Base_somente_Said!$A:$J,7,FALSE),0)</f>
        <v>3000</v>
      </c>
      <c r="E57" s="18">
        <f>IFERROR(VLOOKUP(A57,[1]Monitoramento_Base_somente_Said!$A:$J,8,FALSE),0)</f>
        <v>273030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218727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IFERROR(VLOOKUP(A57,[3]soabnafar!$A:$G,4,FALSE),0)</f>
        <v>0</v>
      </c>
      <c r="O57" s="18">
        <f>IFERROR(VLOOKUP(A57,[3]soabnafar!$A:$G,5,FALSE),0)</f>
        <v>0</v>
      </c>
      <c r="P57" s="18">
        <f>IFERROR(VLOOKUP(A57,[3]soabnafar!$A:$G,6,FALSE),0)</f>
        <v>0</v>
      </c>
      <c r="Q57" s="18">
        <f>IFERROR(VLOOKUP(A57,[3]soabnafar!$A:$G,7,FALSE),0)</f>
        <v>0</v>
      </c>
      <c r="R57" s="18">
        <f>IFERROR(VLOOKUP(A57,[3]soabnafar!$A:$H,8,FALSE),0)</f>
        <v>0</v>
      </c>
      <c r="S57" s="18">
        <f>IFERROR(VLOOKUP(A57,[3]soabnafar!$A:$I,9,FALSE),0)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Sim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Sim</v>
      </c>
    </row>
    <row r="58" spans="1:25" x14ac:dyDescent="0.25">
      <c r="A58" s="19">
        <v>270290</v>
      </c>
      <c r="B58" s="18">
        <f>IFERROR(VLOOKUP(A58,[1]Monitoramento_Base_somente_Said!$A:$J,5,FALSE),0)</f>
        <v>189369</v>
      </c>
      <c r="C58" s="18">
        <f>IFERROR(VLOOKUP(A58,[1]Monitoramento_Base_somente_Said!$A:$J,6,FALSE),0)</f>
        <v>44316127</v>
      </c>
      <c r="D58" s="18">
        <f>IFERROR(VLOOKUP(A58,[1]Monitoramento_Base_somente_Said!$A:$J,7,FALSE),0)</f>
        <v>166787</v>
      </c>
      <c r="E58" s="18">
        <f>IFERROR(VLOOKUP(A58,[1]Monitoramento_Base_somente_Said!$A:$J,8,FALSE),0)</f>
        <v>46619844</v>
      </c>
      <c r="F58" s="18">
        <f>IFERROR(VLOOKUP(A58,[1]Monitoramento_Base_somente_Said!$A:$J,9,FALSE),0)</f>
        <v>343073</v>
      </c>
      <c r="G58" s="18">
        <f>IFERROR(VLOOKUP(A58,[1]Monitoramento_Base_somente_Said!$A:$J,10,FALSE),0)</f>
        <v>45741609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IFERROR(VLOOKUP(A58,[3]soabnafar!$A:$G,4,FALSE),0)</f>
        <v>0</v>
      </c>
      <c r="O58" s="18">
        <f>IFERROR(VLOOKUP(A58,[3]soabnafar!$A:$G,5,FALSE),0)</f>
        <v>0</v>
      </c>
      <c r="P58" s="18">
        <f>IFERROR(VLOOKUP(A58,[3]soabnafar!$A:$G,6,FALSE),0)</f>
        <v>0</v>
      </c>
      <c r="Q58" s="18">
        <f>IFERROR(VLOOKUP(A58,[3]soabnafar!$A:$G,7,FALSE),0)</f>
        <v>0</v>
      </c>
      <c r="R58" s="18">
        <f>IFERROR(VLOOKUP(A58,[3]soabnafar!$A:$H,8,FALSE),0)</f>
        <v>0</v>
      </c>
      <c r="S58" s="18">
        <f>IFERROR(VLOOKUP(A58,[3]soabnafar!$A:$I,9,FALSE),0)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Sim</v>
      </c>
      <c r="Y58" s="18" t="str">
        <f t="shared" si="6"/>
        <v>Sim</v>
      </c>
    </row>
    <row r="59" spans="1:25" x14ac:dyDescent="0.25">
      <c r="A59" s="19">
        <v>270300</v>
      </c>
      <c r="B59" s="18">
        <f>IFERROR(VLOOKUP(A59,[1]Monitoramento_Base_somente_Said!$A:$J,5,FALSE),0)</f>
        <v>5125</v>
      </c>
      <c r="C59" s="18">
        <f>IFERROR(VLOOKUP(A59,[1]Monitoramento_Base_somente_Said!$A:$J,6,FALSE),0)</f>
        <v>130198921</v>
      </c>
      <c r="D59" s="18">
        <f>IFERROR(VLOOKUP(A59,[1]Monitoramento_Base_somente_Said!$A:$J,7,FALSE),0)</f>
        <v>0</v>
      </c>
      <c r="E59" s="18">
        <f>IFERROR(VLOOKUP(A59,[1]Monitoramento_Base_somente_Said!$A:$J,8,FALSE),0)</f>
        <v>125932241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113337393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IFERROR(VLOOKUP(A59,[3]soabnafar!$A:$G,4,FALSE),0)</f>
        <v>0</v>
      </c>
      <c r="O59" s="18">
        <f>IFERROR(VLOOKUP(A59,[3]soabnafar!$A:$G,5,FALSE),0)</f>
        <v>0</v>
      </c>
      <c r="P59" s="18">
        <f>IFERROR(VLOOKUP(A59,[3]soabnafar!$A:$G,6,FALSE),0)</f>
        <v>0</v>
      </c>
      <c r="Q59" s="18">
        <f>IFERROR(VLOOKUP(A59,[3]soabnafar!$A:$G,7,FALSE),0)</f>
        <v>0</v>
      </c>
      <c r="R59" s="18">
        <f>IFERROR(VLOOKUP(A59,[3]soabnafar!$A:$H,8,FALSE),0)</f>
        <v>0</v>
      </c>
      <c r="S59" s="18">
        <f>IFERROR(VLOOKUP(A59,[3]soabnafar!$A:$I,9,FALSE),0)</f>
        <v>0</v>
      </c>
      <c r="T59" s="18" t="str">
        <f t="shared" si="1"/>
        <v>Sim</v>
      </c>
      <c r="U59" s="18" t="str">
        <f t="shared" si="2"/>
        <v>Sim</v>
      </c>
      <c r="V59" s="18" t="str">
        <f t="shared" si="3"/>
        <v>Não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Sim</v>
      </c>
    </row>
    <row r="60" spans="1:25" x14ac:dyDescent="0.25">
      <c r="A60" s="19">
        <v>270310</v>
      </c>
      <c r="B60" s="18">
        <f>IFERROR(VLOOKUP(A60,[1]Monitoramento_Base_somente_Said!$A:$J,5,FALSE),0)</f>
        <v>416186</v>
      </c>
      <c r="C60" s="18">
        <f>IFERROR(VLOOKUP(A60,[1]Monitoramento_Base_somente_Said!$A:$J,6,FALSE),0)</f>
        <v>72287662</v>
      </c>
      <c r="D60" s="18">
        <f>IFERROR(VLOOKUP(A60,[1]Monitoramento_Base_somente_Said!$A:$J,7,FALSE),0)</f>
        <v>278895</v>
      </c>
      <c r="E60" s="18">
        <f>IFERROR(VLOOKUP(A60,[1]Monitoramento_Base_somente_Said!$A:$J,8,FALSE),0)</f>
        <v>101625704</v>
      </c>
      <c r="F60" s="18">
        <f>IFERROR(VLOOKUP(A60,[1]Monitoramento_Base_somente_Said!$A:$J,9,FALSE),0)</f>
        <v>526005</v>
      </c>
      <c r="G60" s="18">
        <f>IFERROR(VLOOKUP(A60,[1]Monitoramento_Base_somente_Said!$A:$J,10,FALSE),0)</f>
        <v>96205443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IFERROR(VLOOKUP(A60,[3]soabnafar!$A:$G,4,FALSE),0)</f>
        <v>0</v>
      </c>
      <c r="O60" s="18">
        <f>IFERROR(VLOOKUP(A60,[3]soabnafar!$A:$G,5,FALSE),0)</f>
        <v>0</v>
      </c>
      <c r="P60" s="18">
        <f>IFERROR(VLOOKUP(A60,[3]soabnafar!$A:$G,6,FALSE),0)</f>
        <v>0</v>
      </c>
      <c r="Q60" s="18">
        <f>IFERROR(VLOOKUP(A60,[3]soabnafar!$A:$G,7,FALSE),0)</f>
        <v>0</v>
      </c>
      <c r="R60" s="18">
        <f>IFERROR(VLOOKUP(A60,[3]soabnafar!$A:$H,8,FALSE),0)</f>
        <v>0</v>
      </c>
      <c r="S60" s="18">
        <f>IFERROR(VLOOKUP(A60,[3]soabnafar!$A:$I,9,FALSE),0)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Sim</v>
      </c>
      <c r="Y60" s="18" t="str">
        <f t="shared" si="6"/>
        <v>Sim</v>
      </c>
    </row>
    <row r="61" spans="1:25" x14ac:dyDescent="0.25">
      <c r="A61" s="19">
        <v>270320</v>
      </c>
      <c r="B61" s="18">
        <f>IFERROR(VLOOKUP(A61,[1]Monitoramento_Base_somente_Said!$A:$J,5,FALSE),0)</f>
        <v>1200</v>
      </c>
      <c r="C61" s="18">
        <f>IFERROR(VLOOKUP(A61,[1]Monitoramento_Base_somente_Said!$A:$J,6,FALSE),0)</f>
        <v>202974277</v>
      </c>
      <c r="D61" s="18">
        <f>IFERROR(VLOOKUP(A61,[1]Monitoramento_Base_somente_Said!$A:$J,7,FALSE),0)</f>
        <v>0</v>
      </c>
      <c r="E61" s="18">
        <f>IFERROR(VLOOKUP(A61,[1]Monitoramento_Base_somente_Said!$A:$J,8,FALSE),0)</f>
        <v>223471925</v>
      </c>
      <c r="F61" s="18">
        <f>IFERROR(VLOOKUP(A61,[1]Monitoramento_Base_somente_Said!$A:$J,9,FALSE),0)</f>
        <v>0</v>
      </c>
      <c r="G61" s="18">
        <f>IFERROR(VLOOKUP(A61,[1]Monitoramento_Base_somente_Said!$A:$J,10,FALSE),0)</f>
        <v>211000988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IFERROR(VLOOKUP(A61,[3]soabnafar!$A:$G,4,FALSE),0)</f>
        <v>0</v>
      </c>
      <c r="O61" s="18">
        <f>IFERROR(VLOOKUP(A61,[3]soabnafar!$A:$G,5,FALSE),0)</f>
        <v>0</v>
      </c>
      <c r="P61" s="18">
        <f>IFERROR(VLOOKUP(A61,[3]soabnafar!$A:$G,6,FALSE),0)</f>
        <v>0</v>
      </c>
      <c r="Q61" s="18">
        <f>IFERROR(VLOOKUP(A61,[3]soabnafar!$A:$G,7,FALSE),0)</f>
        <v>0</v>
      </c>
      <c r="R61" s="18">
        <f>IFERROR(VLOOKUP(A61,[3]soabnafar!$A:$H,8,FALSE),0)</f>
        <v>0</v>
      </c>
      <c r="S61" s="18">
        <f>IFERROR(VLOOKUP(A61,[3]soabnafar!$A:$I,9,FALSE),0)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Não</v>
      </c>
      <c r="W61" s="18" t="str">
        <f t="shared" si="4"/>
        <v>Sim</v>
      </c>
      <c r="X61" s="18" t="str">
        <f t="shared" si="5"/>
        <v>Não</v>
      </c>
      <c r="Y61" s="18" t="str">
        <f t="shared" si="6"/>
        <v>Sim</v>
      </c>
    </row>
    <row r="62" spans="1:25" x14ac:dyDescent="0.25">
      <c r="A62" s="19">
        <v>270330</v>
      </c>
      <c r="B62" s="18">
        <f>IFERROR(VLOOKUP(A62,[1]Monitoramento_Base_somente_Said!$A:$J,5,FALSE),0)</f>
        <v>115136</v>
      </c>
      <c r="C62" s="18">
        <f>IFERROR(VLOOKUP(A62,[1]Monitoramento_Base_somente_Said!$A:$J,6,FALSE),0)</f>
        <v>129758045</v>
      </c>
      <c r="D62" s="18">
        <f>IFERROR(VLOOKUP(A62,[1]Monitoramento_Base_somente_Said!$A:$J,7,FALSE),0)</f>
        <v>219122</v>
      </c>
      <c r="E62" s="18">
        <f>IFERROR(VLOOKUP(A62,[1]Monitoramento_Base_somente_Said!$A:$J,8,FALSE),0)</f>
        <v>129246305</v>
      </c>
      <c r="F62" s="18">
        <f>IFERROR(VLOOKUP(A62,[1]Monitoramento_Base_somente_Said!$A:$J,9,FALSE),0)</f>
        <v>122842</v>
      </c>
      <c r="G62" s="18">
        <f>IFERROR(VLOOKUP(A62,[1]Monitoramento_Base_somente_Said!$A:$J,10,FALSE),0)</f>
        <v>120810680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IFERROR(VLOOKUP(A62,[3]soabnafar!$A:$G,4,FALSE),0)</f>
        <v>0</v>
      </c>
      <c r="O62" s="18">
        <f>IFERROR(VLOOKUP(A62,[3]soabnafar!$A:$G,5,FALSE),0)</f>
        <v>0</v>
      </c>
      <c r="P62" s="18">
        <f>IFERROR(VLOOKUP(A62,[3]soabnafar!$A:$G,6,FALSE),0)</f>
        <v>0</v>
      </c>
      <c r="Q62" s="18">
        <f>IFERROR(VLOOKUP(A62,[3]soabnafar!$A:$G,7,FALSE),0)</f>
        <v>0</v>
      </c>
      <c r="R62" s="18">
        <f>IFERROR(VLOOKUP(A62,[3]soabnafar!$A:$H,8,FALSE),0)</f>
        <v>0</v>
      </c>
      <c r="S62" s="18">
        <f>IFERROR(VLOOKUP(A62,[3]soabnafar!$A:$I,9,FALSE),0)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Sim</v>
      </c>
      <c r="Y62" s="18" t="str">
        <f t="shared" si="6"/>
        <v>Sim</v>
      </c>
    </row>
    <row r="63" spans="1:25" x14ac:dyDescent="0.25">
      <c r="A63" s="19">
        <v>270340</v>
      </c>
      <c r="B63" s="18">
        <f>IFERROR(VLOOKUP(A63,[1]Monitoramento_Base_somente_Said!$A:$J,5,FALSE),0)</f>
        <v>22098</v>
      </c>
      <c r="C63" s="18">
        <f>IFERROR(VLOOKUP(A63,[1]Monitoramento_Base_somente_Said!$A:$J,6,FALSE),0)</f>
        <v>3784896</v>
      </c>
      <c r="D63" s="18">
        <f>IFERROR(VLOOKUP(A63,[1]Monitoramento_Base_somente_Said!$A:$J,7,FALSE),0)</f>
        <v>14816</v>
      </c>
      <c r="E63" s="18">
        <f>IFERROR(VLOOKUP(A63,[1]Monitoramento_Base_somente_Said!$A:$J,8,FALSE),0)</f>
        <v>4131023</v>
      </c>
      <c r="F63" s="18">
        <f>IFERROR(VLOOKUP(A63,[1]Monitoramento_Base_somente_Said!$A:$J,9,FALSE),0)</f>
        <v>3430</v>
      </c>
      <c r="G63" s="18">
        <f>IFERROR(VLOOKUP(A63,[1]Monitoramento_Base_somente_Said!$A:$J,10,FALSE),0)</f>
        <v>4747853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IFERROR(VLOOKUP(A63,[3]soabnafar!$A:$G,4,FALSE),0)</f>
        <v>0</v>
      </c>
      <c r="O63" s="18">
        <f>IFERROR(VLOOKUP(A63,[3]soabnafar!$A:$G,5,FALSE),0)</f>
        <v>0</v>
      </c>
      <c r="P63" s="18">
        <f>IFERROR(VLOOKUP(A63,[3]soabnafar!$A:$G,6,FALSE),0)</f>
        <v>0</v>
      </c>
      <c r="Q63" s="18">
        <f>IFERROR(VLOOKUP(A63,[3]soabnafar!$A:$G,7,FALSE),0)</f>
        <v>0</v>
      </c>
      <c r="R63" s="18">
        <f>IFERROR(VLOOKUP(A63,[3]soabnafar!$A:$H,8,FALSE),0)</f>
        <v>0</v>
      </c>
      <c r="S63" s="18">
        <f>IFERROR(VLOOKUP(A63,[3]soabnafar!$A:$I,9,FALSE),0)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Sim</v>
      </c>
      <c r="Y63" s="18" t="str">
        <f t="shared" si="6"/>
        <v>Sim</v>
      </c>
    </row>
    <row r="64" spans="1:25" x14ac:dyDescent="0.25">
      <c r="A64" s="19">
        <v>270350</v>
      </c>
      <c r="B64" s="18">
        <f>IFERROR(VLOOKUP(A64,[1]Monitoramento_Base_somente_Said!$A:$J,5,FALSE),0)</f>
        <v>0</v>
      </c>
      <c r="C64" s="18">
        <f>IFERROR(VLOOKUP(A64,[1]Monitoramento_Base_somente_Said!$A:$J,6,FALSE),0)</f>
        <v>3281846</v>
      </c>
      <c r="D64" s="18">
        <f>IFERROR(VLOOKUP(A64,[1]Monitoramento_Base_somente_Said!$A:$J,7,FALSE),0)</f>
        <v>0</v>
      </c>
      <c r="E64" s="18">
        <f>IFERROR(VLOOKUP(A64,[1]Monitoramento_Base_somente_Said!$A:$J,8,FALSE),0)</f>
        <v>3269220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2967597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IFERROR(VLOOKUP(A64,[3]soabnafar!$A:$G,4,FALSE),0)</f>
        <v>0</v>
      </c>
      <c r="O64" s="18">
        <f>IFERROR(VLOOKUP(A64,[3]soabnafar!$A:$G,5,FALSE),0)</f>
        <v>0</v>
      </c>
      <c r="P64" s="18">
        <f>IFERROR(VLOOKUP(A64,[3]soabnafar!$A:$G,6,FALSE),0)</f>
        <v>0</v>
      </c>
      <c r="Q64" s="18">
        <f>IFERROR(VLOOKUP(A64,[3]soabnafar!$A:$G,7,FALSE),0)</f>
        <v>0</v>
      </c>
      <c r="R64" s="18">
        <f>IFERROR(VLOOKUP(A64,[3]soabnafar!$A:$H,8,FALSE),0)</f>
        <v>0</v>
      </c>
      <c r="S64" s="18">
        <f>IFERROR(VLOOKUP(A64,[3]soabnafar!$A:$I,9,FALSE),0)</f>
        <v>0</v>
      </c>
      <c r="T64" s="18" t="str">
        <f t="shared" si="1"/>
        <v>Não</v>
      </c>
      <c r="U64" s="18" t="str">
        <f t="shared" si="2"/>
        <v>Sim</v>
      </c>
      <c r="V64" s="18" t="str">
        <f t="shared" si="3"/>
        <v>Não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Sim</v>
      </c>
    </row>
    <row r="65" spans="1:25" x14ac:dyDescent="0.25">
      <c r="A65" s="19">
        <v>270360</v>
      </c>
      <c r="B65" s="18">
        <f>IFERROR(VLOOKUP(A65,[1]Monitoramento_Base_somente_Said!$A:$J,5,FALSE),0)</f>
        <v>84280</v>
      </c>
      <c r="C65" s="18">
        <f>IFERROR(VLOOKUP(A65,[1]Monitoramento_Base_somente_Said!$A:$J,6,FALSE),0)</f>
        <v>31018594</v>
      </c>
      <c r="D65" s="18">
        <f>IFERROR(VLOOKUP(A65,[1]Monitoramento_Base_somente_Said!$A:$J,7,FALSE),0)</f>
        <v>0</v>
      </c>
      <c r="E65" s="18">
        <f>IFERROR(VLOOKUP(A65,[1]Monitoramento_Base_somente_Said!$A:$J,8,FALSE),0)</f>
        <v>30793548</v>
      </c>
      <c r="F65" s="18">
        <f>IFERROR(VLOOKUP(A65,[1]Monitoramento_Base_somente_Said!$A:$J,9,FALSE),0)</f>
        <v>0</v>
      </c>
      <c r="G65" s="18">
        <f>IFERROR(VLOOKUP(A65,[1]Monitoramento_Base_somente_Said!$A:$J,10,FALSE),0)</f>
        <v>28249090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IFERROR(VLOOKUP(A65,[3]soabnafar!$A:$G,4,FALSE),0)</f>
        <v>0</v>
      </c>
      <c r="O65" s="18">
        <f>IFERROR(VLOOKUP(A65,[3]soabnafar!$A:$G,5,FALSE),0)</f>
        <v>0</v>
      </c>
      <c r="P65" s="18">
        <f>IFERROR(VLOOKUP(A65,[3]soabnafar!$A:$G,6,FALSE),0)</f>
        <v>0</v>
      </c>
      <c r="Q65" s="18">
        <f>IFERROR(VLOOKUP(A65,[3]soabnafar!$A:$G,7,FALSE),0)</f>
        <v>0</v>
      </c>
      <c r="R65" s="18">
        <f>IFERROR(VLOOKUP(A65,[3]soabnafar!$A:$H,8,FALSE),0)</f>
        <v>0</v>
      </c>
      <c r="S65" s="18">
        <f>IFERROR(VLOOKUP(A65,[3]soabnafar!$A:$I,9,FALSE),0)</f>
        <v>0</v>
      </c>
      <c r="T65" s="18" t="str">
        <f t="shared" si="1"/>
        <v>Sim</v>
      </c>
      <c r="U65" s="18" t="str">
        <f t="shared" si="2"/>
        <v>Sim</v>
      </c>
      <c r="V65" s="18" t="str">
        <f t="shared" si="3"/>
        <v>Não</v>
      </c>
      <c r="W65" s="18" t="str">
        <f t="shared" si="4"/>
        <v>Sim</v>
      </c>
      <c r="X65" s="18" t="str">
        <f t="shared" si="5"/>
        <v>Não</v>
      </c>
      <c r="Y65" s="18" t="str">
        <f t="shared" si="6"/>
        <v>Sim</v>
      </c>
    </row>
    <row r="66" spans="1:25" x14ac:dyDescent="0.25">
      <c r="A66" s="19">
        <v>270370</v>
      </c>
      <c r="B66" s="18">
        <f>IFERROR(VLOOKUP(A66,[1]Monitoramento_Base_somente_Said!$A:$J,5,FALSE),0)</f>
        <v>115519</v>
      </c>
      <c r="C66" s="18">
        <f>IFERROR(VLOOKUP(A66,[1]Monitoramento_Base_somente_Said!$A:$J,6,FALSE),0)</f>
        <v>14383371</v>
      </c>
      <c r="D66" s="18">
        <f>IFERROR(VLOOKUP(A66,[1]Monitoramento_Base_somente_Said!$A:$J,7,FALSE),0)</f>
        <v>52892</v>
      </c>
      <c r="E66" s="18">
        <f>IFERROR(VLOOKUP(A66,[1]Monitoramento_Base_somente_Said!$A:$J,8,FALSE),0)</f>
        <v>12911631</v>
      </c>
      <c r="F66" s="18">
        <f>IFERROR(VLOOKUP(A66,[1]Monitoramento_Base_somente_Said!$A:$J,9,FALSE),0)</f>
        <v>876</v>
      </c>
      <c r="G66" s="18">
        <f>IFERROR(VLOOKUP(A66,[1]Monitoramento_Base_somente_Said!$A:$J,10,FALSE),0)</f>
        <v>11384323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IFERROR(VLOOKUP(A66,[3]soabnafar!$A:$G,4,FALSE),0)</f>
        <v>0</v>
      </c>
      <c r="O66" s="18">
        <f>IFERROR(VLOOKUP(A66,[3]soabnafar!$A:$G,5,FALSE),0)</f>
        <v>0</v>
      </c>
      <c r="P66" s="18">
        <f>IFERROR(VLOOKUP(A66,[3]soabnafar!$A:$G,6,FALSE),0)</f>
        <v>0</v>
      </c>
      <c r="Q66" s="18">
        <f>IFERROR(VLOOKUP(A66,[3]soabnafar!$A:$G,7,FALSE),0)</f>
        <v>0</v>
      </c>
      <c r="R66" s="18">
        <f>IFERROR(VLOOKUP(A66,[3]soabnafar!$A:$H,8,FALSE),0)</f>
        <v>0</v>
      </c>
      <c r="S66" s="18">
        <f>IFERROR(VLOOKUP(A66,[3]soabnafar!$A:$I,9,FALSE),0)</f>
        <v>0</v>
      </c>
      <c r="T66" s="18" t="str">
        <f t="shared" si="1"/>
        <v>Sim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Sim</v>
      </c>
      <c r="Y66" s="18" t="str">
        <f t="shared" si="6"/>
        <v>Sim</v>
      </c>
    </row>
    <row r="67" spans="1:25" x14ac:dyDescent="0.25">
      <c r="A67" s="19">
        <v>270375</v>
      </c>
      <c r="B67" s="18">
        <f>IFERROR(VLOOKUP(A67,[1]Monitoramento_Base_somente_Said!$A:$J,5,FALSE),0)</f>
        <v>192786</v>
      </c>
      <c r="C67" s="18">
        <f>IFERROR(VLOOKUP(A67,[1]Monitoramento_Base_somente_Said!$A:$J,6,FALSE),0)</f>
        <v>15493338</v>
      </c>
      <c r="D67" s="18">
        <f>IFERROR(VLOOKUP(A67,[1]Monitoramento_Base_somente_Said!$A:$J,7,FALSE),0)</f>
        <v>232341</v>
      </c>
      <c r="E67" s="18">
        <f>IFERROR(VLOOKUP(A67,[1]Monitoramento_Base_somente_Said!$A:$J,8,FALSE),0)</f>
        <v>20617380</v>
      </c>
      <c r="F67" s="18">
        <f>IFERROR(VLOOKUP(A67,[1]Monitoramento_Base_somente_Said!$A:$J,9,FALSE),0)</f>
        <v>188589</v>
      </c>
      <c r="G67" s="18">
        <f>IFERROR(VLOOKUP(A67,[1]Monitoramento_Base_somente_Said!$A:$J,10,FALSE),0)</f>
        <v>20166175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IFERROR(VLOOKUP(A67,[3]soabnafar!$A:$G,4,FALSE),0)</f>
        <v>0</v>
      </c>
      <c r="O67" s="18">
        <f>IFERROR(VLOOKUP(A67,[3]soabnafar!$A:$G,5,FALSE),0)</f>
        <v>0</v>
      </c>
      <c r="P67" s="18">
        <f>IFERROR(VLOOKUP(A67,[3]soabnafar!$A:$G,6,FALSE),0)</f>
        <v>0</v>
      </c>
      <c r="Q67" s="18">
        <f>IFERROR(VLOOKUP(A67,[3]soabnafar!$A:$G,7,FALSE),0)</f>
        <v>0</v>
      </c>
      <c r="R67" s="18">
        <f>IFERROR(VLOOKUP(A67,[3]soabnafar!$A:$H,8,FALSE),0)</f>
        <v>0</v>
      </c>
      <c r="S67" s="18">
        <f>IFERROR(VLOOKUP(A67,[3]soabnafar!$A:$I,9,FALSE),0)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Sim</v>
      </c>
      <c r="Y67" s="18" t="str">
        <f t="shared" si="6"/>
        <v>Sim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7524878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7282140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6553926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IFERROR(VLOOKUP(A68,[3]soabnafar!$A:$G,4,FALSE),0)</f>
        <v>0</v>
      </c>
      <c r="O68" s="18">
        <f>IFERROR(VLOOKUP(A68,[3]soabnafar!$A:$G,5,FALSE),0)</f>
        <v>0</v>
      </c>
      <c r="P68" s="18">
        <f>IFERROR(VLOOKUP(A68,[3]soabnafar!$A:$G,6,FALSE),0)</f>
        <v>0</v>
      </c>
      <c r="Q68" s="18">
        <f>IFERROR(VLOOKUP(A68,[3]soabnafar!$A:$G,7,FALSE),0)</f>
        <v>0</v>
      </c>
      <c r="R68" s="18">
        <f>IFERROR(VLOOKUP(A68,[3]soabnafar!$A:$H,8,FALSE),0)</f>
        <v>0</v>
      </c>
      <c r="S68" s="18">
        <f>IFERROR(VLOOKUP(A68,[3]soabnafar!$A:$I,9,FALSE),0)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Sim</v>
      </c>
    </row>
    <row r="69" spans="1:25" x14ac:dyDescent="0.25">
      <c r="A69" s="19">
        <v>270390</v>
      </c>
      <c r="B69" s="18">
        <f>IFERROR(VLOOKUP(A69,[1]Monitoramento_Base_somente_Said!$A:$J,5,FALSE),0)</f>
        <v>58682</v>
      </c>
      <c r="C69" s="18">
        <f>IFERROR(VLOOKUP(A69,[1]Monitoramento_Base_somente_Said!$A:$J,6,FALSE),0)</f>
        <v>9111748</v>
      </c>
      <c r="D69" s="18">
        <f>IFERROR(VLOOKUP(A69,[1]Monitoramento_Base_somente_Said!$A:$J,7,FALSE),0)</f>
        <v>78133</v>
      </c>
      <c r="E69" s="18">
        <f>IFERROR(VLOOKUP(A69,[1]Monitoramento_Base_somente_Said!$A:$J,8,FALSE),0)</f>
        <v>14789487</v>
      </c>
      <c r="F69" s="18">
        <f>IFERROR(VLOOKUP(A69,[1]Monitoramento_Base_somente_Said!$A:$J,9,FALSE),0)</f>
        <v>68505</v>
      </c>
      <c r="G69" s="18">
        <f>IFERROR(VLOOKUP(A69,[1]Monitoramento_Base_somente_Said!$A:$J,10,FALSE),0)</f>
        <v>14116330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IFERROR(VLOOKUP(A69,[3]soabnafar!$A:$G,4,FALSE),0)</f>
        <v>0</v>
      </c>
      <c r="O69" s="18">
        <f>IFERROR(VLOOKUP(A69,[3]soabnafar!$A:$G,5,FALSE),0)</f>
        <v>0</v>
      </c>
      <c r="P69" s="18">
        <f>IFERROR(VLOOKUP(A69,[3]soabnafar!$A:$G,6,FALSE),0)</f>
        <v>0</v>
      </c>
      <c r="Q69" s="18">
        <f>IFERROR(VLOOKUP(A69,[3]soabnafar!$A:$G,7,FALSE),0)</f>
        <v>0</v>
      </c>
      <c r="R69" s="18">
        <f>IFERROR(VLOOKUP(A69,[3]soabnafar!$A:$H,8,FALSE),0)</f>
        <v>0</v>
      </c>
      <c r="S69" s="18">
        <f>IFERROR(VLOOKUP(A69,[3]soabnafar!$A:$I,9,FALSE),0)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Sim</v>
      </c>
      <c r="Y69" s="18" t="str">
        <f t="shared" si="6"/>
        <v>Sim</v>
      </c>
    </row>
    <row r="70" spans="1:25" x14ac:dyDescent="0.25">
      <c r="A70" s="19">
        <v>270400</v>
      </c>
      <c r="B70" s="18">
        <f>IFERROR(VLOOKUP(A70,[1]Monitoramento_Base_somente_Said!$A:$J,5,FALSE),0)</f>
        <v>236685</v>
      </c>
      <c r="C70" s="18">
        <f>IFERROR(VLOOKUP(A70,[1]Monitoramento_Base_somente_Said!$A:$J,6,FALSE),0)</f>
        <v>20322046</v>
      </c>
      <c r="D70" s="18">
        <f>IFERROR(VLOOKUP(A70,[1]Monitoramento_Base_somente_Said!$A:$J,7,FALSE),0)</f>
        <v>201659</v>
      </c>
      <c r="E70" s="18">
        <f>IFERROR(VLOOKUP(A70,[1]Monitoramento_Base_somente_Said!$A:$J,8,FALSE),0)</f>
        <v>22667120</v>
      </c>
      <c r="F70" s="18">
        <f>IFERROR(VLOOKUP(A70,[1]Monitoramento_Base_somente_Said!$A:$J,9,FALSE),0)</f>
        <v>169414</v>
      </c>
      <c r="G70" s="18">
        <f>IFERROR(VLOOKUP(A70,[1]Monitoramento_Base_somente_Said!$A:$J,10,FALSE),0)</f>
        <v>20764215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IFERROR(VLOOKUP(A70,[3]soabnafar!$A:$G,4,FALSE),0)</f>
        <v>0</v>
      </c>
      <c r="O70" s="18">
        <f>IFERROR(VLOOKUP(A70,[3]soabnafar!$A:$G,5,FALSE),0)</f>
        <v>0</v>
      </c>
      <c r="P70" s="18">
        <f>IFERROR(VLOOKUP(A70,[3]soabnafar!$A:$G,6,FALSE),0)</f>
        <v>0</v>
      </c>
      <c r="Q70" s="18">
        <f>IFERROR(VLOOKUP(A70,[3]soabnafar!$A:$G,7,FALSE),0)</f>
        <v>0</v>
      </c>
      <c r="R70" s="18">
        <f>IFERROR(VLOOKUP(A70,[3]soabnafar!$A:$H,8,FALSE),0)</f>
        <v>0</v>
      </c>
      <c r="S70" s="18">
        <f>IFERROR(VLOOKUP(A70,[3]soabnafar!$A:$I,9,FALSE),0)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Sim</v>
      </c>
      <c r="Y70" s="18" t="str">
        <f t="shared" ref="Y70:Y133" si="12">IF(G70+M70+S70&gt;0,"Sim","Não")</f>
        <v>Sim</v>
      </c>
    </row>
    <row r="71" spans="1:25" x14ac:dyDescent="0.25">
      <c r="A71" s="19">
        <v>270410</v>
      </c>
      <c r="B71" s="18">
        <f>IFERROR(VLOOKUP(A71,[1]Monitoramento_Base_somente_Said!$A:$J,5,FALSE),0)</f>
        <v>206685</v>
      </c>
      <c r="C71" s="18">
        <f>IFERROR(VLOOKUP(A71,[1]Monitoramento_Base_somente_Said!$A:$J,6,FALSE),0)</f>
        <v>20160747</v>
      </c>
      <c r="D71" s="18">
        <f>IFERROR(VLOOKUP(A71,[1]Monitoramento_Base_somente_Said!$A:$J,7,FALSE),0)</f>
        <v>127527</v>
      </c>
      <c r="E71" s="18">
        <f>IFERROR(VLOOKUP(A71,[1]Monitoramento_Base_somente_Said!$A:$J,8,FALSE),0)</f>
        <v>28272855</v>
      </c>
      <c r="F71" s="18">
        <f>IFERROR(VLOOKUP(A71,[1]Monitoramento_Base_somente_Said!$A:$J,9,FALSE),0)</f>
        <v>696023</v>
      </c>
      <c r="G71" s="18">
        <f>IFERROR(VLOOKUP(A71,[1]Monitoramento_Base_somente_Said!$A:$J,10,FALSE),0)</f>
        <v>24053560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IFERROR(VLOOKUP(A71,[3]soabnafar!$A:$G,4,FALSE),0)</f>
        <v>0</v>
      </c>
      <c r="O71" s="18">
        <f>IFERROR(VLOOKUP(A71,[3]soabnafar!$A:$G,5,FALSE),0)</f>
        <v>0</v>
      </c>
      <c r="P71" s="18">
        <f>IFERROR(VLOOKUP(A71,[3]soabnafar!$A:$G,6,FALSE),0)</f>
        <v>0</v>
      </c>
      <c r="Q71" s="18">
        <f>IFERROR(VLOOKUP(A71,[3]soabnafar!$A:$G,7,FALSE),0)</f>
        <v>0</v>
      </c>
      <c r="R71" s="18">
        <f>IFERROR(VLOOKUP(A71,[3]soabnafar!$A:$H,8,FALSE),0)</f>
        <v>0</v>
      </c>
      <c r="S71" s="18">
        <f>IFERROR(VLOOKUP(A71,[3]soabnafar!$A:$I,9,FALSE),0)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Sim</v>
      </c>
      <c r="Y71" s="18" t="str">
        <f t="shared" si="12"/>
        <v>Sim</v>
      </c>
    </row>
    <row r="72" spans="1:25" x14ac:dyDescent="0.25">
      <c r="A72" s="19">
        <v>270420</v>
      </c>
      <c r="B72" s="18">
        <f>IFERROR(VLOOKUP(A72,[1]Monitoramento_Base_somente_Said!$A:$J,5,FALSE),0)</f>
        <v>170971</v>
      </c>
      <c r="C72" s="18">
        <f>IFERROR(VLOOKUP(A72,[1]Monitoramento_Base_somente_Said!$A:$J,6,FALSE),0)</f>
        <v>36627144</v>
      </c>
      <c r="D72" s="18">
        <f>IFERROR(VLOOKUP(A72,[1]Monitoramento_Base_somente_Said!$A:$J,7,FALSE),0)</f>
        <v>180127</v>
      </c>
      <c r="E72" s="18">
        <f>IFERROR(VLOOKUP(A72,[1]Monitoramento_Base_somente_Said!$A:$J,8,FALSE),0)</f>
        <v>45934504</v>
      </c>
      <c r="F72" s="18">
        <f>IFERROR(VLOOKUP(A72,[1]Monitoramento_Base_somente_Said!$A:$J,9,FALSE),0)</f>
        <v>385870</v>
      </c>
      <c r="G72" s="18">
        <f>IFERROR(VLOOKUP(A72,[1]Monitoramento_Base_somente_Said!$A:$J,10,FALSE),0)</f>
        <v>43521932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IFERROR(VLOOKUP(A72,[3]soabnafar!$A:$G,4,FALSE),0)</f>
        <v>0</v>
      </c>
      <c r="O72" s="18">
        <f>IFERROR(VLOOKUP(A72,[3]soabnafar!$A:$G,5,FALSE),0)</f>
        <v>0</v>
      </c>
      <c r="P72" s="18">
        <f>IFERROR(VLOOKUP(A72,[3]soabnafar!$A:$G,6,FALSE),0)</f>
        <v>0</v>
      </c>
      <c r="Q72" s="18">
        <f>IFERROR(VLOOKUP(A72,[3]soabnafar!$A:$G,7,FALSE),0)</f>
        <v>0</v>
      </c>
      <c r="R72" s="18">
        <f>IFERROR(VLOOKUP(A72,[3]soabnafar!$A:$H,8,FALSE),0)</f>
        <v>0</v>
      </c>
      <c r="S72" s="18">
        <f>IFERROR(VLOOKUP(A72,[3]soabnafar!$A:$I,9,FALSE),0)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Sim</v>
      </c>
      <c r="Y72" s="18" t="str">
        <f t="shared" si="12"/>
        <v>Sim</v>
      </c>
    </row>
    <row r="73" spans="1:25" x14ac:dyDescent="0.25">
      <c r="A73" s="19">
        <v>270440</v>
      </c>
      <c r="B73" s="18">
        <f>IFERROR(VLOOKUP(A73,[1]Monitoramento_Base_somente_Said!$A:$J,5,FALSE),0)</f>
        <v>365168</v>
      </c>
      <c r="C73" s="18">
        <f>IFERROR(VLOOKUP(A73,[1]Monitoramento_Base_somente_Said!$A:$J,6,FALSE),0)</f>
        <v>95483053</v>
      </c>
      <c r="D73" s="18">
        <f>IFERROR(VLOOKUP(A73,[1]Monitoramento_Base_somente_Said!$A:$J,7,FALSE),0)</f>
        <v>44260</v>
      </c>
      <c r="E73" s="18">
        <f>IFERROR(VLOOKUP(A73,[1]Monitoramento_Base_somente_Said!$A:$J,8,FALSE),0)</f>
        <v>106215496</v>
      </c>
      <c r="F73" s="18">
        <f>IFERROR(VLOOKUP(A73,[1]Monitoramento_Base_somente_Said!$A:$J,9,FALSE),0)</f>
        <v>152406</v>
      </c>
      <c r="G73" s="18">
        <f>IFERROR(VLOOKUP(A73,[1]Monitoramento_Base_somente_Said!$A:$J,10,FALSE),0)</f>
        <v>99772954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IFERROR(VLOOKUP(A73,[3]soabnafar!$A:$G,4,FALSE),0)</f>
        <v>0</v>
      </c>
      <c r="O73" s="18">
        <f>IFERROR(VLOOKUP(A73,[3]soabnafar!$A:$G,5,FALSE),0)</f>
        <v>0</v>
      </c>
      <c r="P73" s="18">
        <f>IFERROR(VLOOKUP(A73,[3]soabnafar!$A:$G,6,FALSE),0)</f>
        <v>0</v>
      </c>
      <c r="Q73" s="18">
        <f>IFERROR(VLOOKUP(A73,[3]soabnafar!$A:$G,7,FALSE),0)</f>
        <v>0</v>
      </c>
      <c r="R73" s="18">
        <f>IFERROR(VLOOKUP(A73,[3]soabnafar!$A:$H,8,FALSE),0)</f>
        <v>0</v>
      </c>
      <c r="S73" s="18">
        <f>IFERROR(VLOOKUP(A73,[3]soabnafar!$A:$I,9,FALSE),0)</f>
        <v>0</v>
      </c>
      <c r="T73" s="18" t="str">
        <f t="shared" si="7"/>
        <v>Sim</v>
      </c>
      <c r="U73" s="18" t="str">
        <f t="shared" si="8"/>
        <v>Sim</v>
      </c>
      <c r="V73" s="18" t="str">
        <f t="shared" si="9"/>
        <v>Sim</v>
      </c>
      <c r="W73" s="18" t="str">
        <f t="shared" si="10"/>
        <v>Sim</v>
      </c>
      <c r="X73" s="18" t="str">
        <f t="shared" si="11"/>
        <v>Sim</v>
      </c>
      <c r="Y73" s="18" t="str">
        <f t="shared" si="12"/>
        <v>Sim</v>
      </c>
    </row>
    <row r="74" spans="1:25" x14ac:dyDescent="0.25">
      <c r="A74" s="19">
        <v>270490</v>
      </c>
      <c r="B74" s="18">
        <f>IFERROR(VLOOKUP(A74,[1]Monitoramento_Base_somente_Said!$A:$J,5,FALSE),0)</f>
        <v>140593</v>
      </c>
      <c r="C74" s="18">
        <f>IFERROR(VLOOKUP(A74,[1]Monitoramento_Base_somente_Said!$A:$J,6,FALSE),0)</f>
        <v>55251602</v>
      </c>
      <c r="D74" s="18">
        <f>IFERROR(VLOOKUP(A74,[1]Monitoramento_Base_somente_Said!$A:$J,7,FALSE),0)</f>
        <v>1263268</v>
      </c>
      <c r="E74" s="18">
        <f>IFERROR(VLOOKUP(A74,[1]Monitoramento_Base_somente_Said!$A:$J,8,FALSE),0)</f>
        <v>27226343</v>
      </c>
      <c r="F74" s="18">
        <f>IFERROR(VLOOKUP(A74,[1]Monitoramento_Base_somente_Said!$A:$J,9,FALSE),0)</f>
        <v>69686</v>
      </c>
      <c r="G74" s="18">
        <f>IFERROR(VLOOKUP(A74,[1]Monitoramento_Base_somente_Said!$A:$J,10,FALSE),0)</f>
        <v>14711582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IFERROR(VLOOKUP(A74,[3]soabnafar!$A:$G,4,FALSE),0)</f>
        <v>0</v>
      </c>
      <c r="O74" s="18">
        <f>IFERROR(VLOOKUP(A74,[3]soabnafar!$A:$G,5,FALSE),0)</f>
        <v>0</v>
      </c>
      <c r="P74" s="18">
        <f>IFERROR(VLOOKUP(A74,[3]soabnafar!$A:$G,6,FALSE),0)</f>
        <v>0</v>
      </c>
      <c r="Q74" s="18">
        <f>IFERROR(VLOOKUP(A74,[3]soabnafar!$A:$G,7,FALSE),0)</f>
        <v>0</v>
      </c>
      <c r="R74" s="18">
        <f>IFERROR(VLOOKUP(A74,[3]soabnafar!$A:$H,8,FALSE),0)</f>
        <v>0</v>
      </c>
      <c r="S74" s="18">
        <f>IFERROR(VLOOKUP(A74,[3]soabnafar!$A:$I,9,FALSE),0)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Sim</v>
      </c>
      <c r="Y74" s="18" t="str">
        <f t="shared" si="12"/>
        <v>Sim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5640140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5554760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5042736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IFERROR(VLOOKUP(A75,[3]soabnafar!$A:$G,4,FALSE),0)</f>
        <v>0</v>
      </c>
      <c r="O75" s="18">
        <f>IFERROR(VLOOKUP(A75,[3]soabnafar!$A:$G,5,FALSE),0)</f>
        <v>0</v>
      </c>
      <c r="P75" s="18">
        <f>IFERROR(VLOOKUP(A75,[3]soabnafar!$A:$G,6,FALSE),0)</f>
        <v>0</v>
      </c>
      <c r="Q75" s="18">
        <f>IFERROR(VLOOKUP(A75,[3]soabnafar!$A:$G,7,FALSE),0)</f>
        <v>0</v>
      </c>
      <c r="R75" s="18">
        <f>IFERROR(VLOOKUP(A75,[3]soabnafar!$A:$H,8,FALSE),0)</f>
        <v>0</v>
      </c>
      <c r="S75" s="18">
        <f>IFERROR(VLOOKUP(A75,[3]soabnafar!$A:$I,9,FALSE),0)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Sim</v>
      </c>
    </row>
    <row r="76" spans="1:25" x14ac:dyDescent="0.25">
      <c r="A76" s="19">
        <v>270460</v>
      </c>
      <c r="B76" s="18">
        <f>IFERROR(VLOOKUP(A76,[1]Monitoramento_Base_somente_Said!$A:$J,5,FALSE),0)</f>
        <v>469813</v>
      </c>
      <c r="C76" s="18">
        <f>IFERROR(VLOOKUP(A76,[1]Monitoramento_Base_somente_Said!$A:$J,6,FALSE),0)</f>
        <v>3073649113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2972772451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2684174987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IFERROR(VLOOKUP(A76,[3]soabnafar!$A:$G,4,FALSE),0)</f>
        <v>0</v>
      </c>
      <c r="O76" s="18">
        <f>IFERROR(VLOOKUP(A76,[3]soabnafar!$A:$G,5,FALSE),0)</f>
        <v>0</v>
      </c>
      <c r="P76" s="18">
        <f>IFERROR(VLOOKUP(A76,[3]soabnafar!$A:$G,6,FALSE),0)</f>
        <v>0</v>
      </c>
      <c r="Q76" s="18">
        <f>IFERROR(VLOOKUP(A76,[3]soabnafar!$A:$G,7,FALSE),0)</f>
        <v>0</v>
      </c>
      <c r="R76" s="18">
        <f>IFERROR(VLOOKUP(A76,[3]soabnafar!$A:$H,8,FALSE),0)</f>
        <v>0</v>
      </c>
      <c r="S76" s="18">
        <f>IFERROR(VLOOKUP(A76,[3]soabnafar!$A:$I,9,FALSE),0)</f>
        <v>0</v>
      </c>
      <c r="T76" s="18" t="str">
        <f t="shared" si="7"/>
        <v>Sim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Sim</v>
      </c>
    </row>
    <row r="77" spans="1:25" x14ac:dyDescent="0.25">
      <c r="A77" s="19">
        <v>270470</v>
      </c>
      <c r="B77" s="18">
        <f>IFERROR(VLOOKUP(A77,[1]Monitoramento_Base_somente_Said!$A:$J,5,FALSE),0)</f>
        <v>536901</v>
      </c>
      <c r="C77" s="18">
        <f>IFERROR(VLOOKUP(A77,[1]Monitoramento_Base_somente_Said!$A:$J,6,FALSE),0)</f>
        <v>80175546</v>
      </c>
      <c r="D77" s="18">
        <f>IFERROR(VLOOKUP(A77,[1]Monitoramento_Base_somente_Said!$A:$J,7,FALSE),0)</f>
        <v>1083543</v>
      </c>
      <c r="E77" s="18">
        <f>IFERROR(VLOOKUP(A77,[1]Monitoramento_Base_somente_Said!$A:$J,8,FALSE),0)</f>
        <v>134372337</v>
      </c>
      <c r="F77" s="18">
        <f>IFERROR(VLOOKUP(A77,[1]Monitoramento_Base_somente_Said!$A:$J,9,FALSE),0)</f>
        <v>2173122</v>
      </c>
      <c r="G77" s="18">
        <f>IFERROR(VLOOKUP(A77,[1]Monitoramento_Base_somente_Said!$A:$J,10,FALSE),0)</f>
        <v>135365114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IFERROR(VLOOKUP(A77,[3]soabnafar!$A:$G,4,FALSE),0)</f>
        <v>0</v>
      </c>
      <c r="O77" s="18">
        <f>IFERROR(VLOOKUP(A77,[3]soabnafar!$A:$G,5,FALSE),0)</f>
        <v>0</v>
      </c>
      <c r="P77" s="18">
        <f>IFERROR(VLOOKUP(A77,[3]soabnafar!$A:$G,6,FALSE),0)</f>
        <v>0</v>
      </c>
      <c r="Q77" s="18">
        <f>IFERROR(VLOOKUP(A77,[3]soabnafar!$A:$G,7,FALSE),0)</f>
        <v>0</v>
      </c>
      <c r="R77" s="18">
        <f>IFERROR(VLOOKUP(A77,[3]soabnafar!$A:$H,8,FALSE),0)</f>
        <v>0</v>
      </c>
      <c r="S77" s="18">
        <f>IFERROR(VLOOKUP(A77,[3]soabnafar!$A:$I,9,FALSE),0)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Sim</v>
      </c>
      <c r="Y77" s="18" t="str">
        <f t="shared" si="12"/>
        <v>Sim</v>
      </c>
    </row>
    <row r="78" spans="1:25" x14ac:dyDescent="0.25">
      <c r="A78" s="19">
        <v>270480</v>
      </c>
      <c r="B78" s="18">
        <f>IFERROR(VLOOKUP(A78,[1]Monitoramento_Base_somente_Said!$A:$J,5,FALSE),0)</f>
        <v>0</v>
      </c>
      <c r="C78" s="18">
        <f>IFERROR(VLOOKUP(A78,[1]Monitoramento_Base_somente_Said!$A:$J,6,FALSE),0)</f>
        <v>9172922</v>
      </c>
      <c r="D78" s="18">
        <f>IFERROR(VLOOKUP(A78,[1]Monitoramento_Base_somente_Said!$A:$J,7,FALSE),0)</f>
        <v>0</v>
      </c>
      <c r="E78" s="18">
        <f>IFERROR(VLOOKUP(A78,[1]Monitoramento_Base_somente_Said!$A:$J,8,FALSE),0)</f>
        <v>10890434</v>
      </c>
      <c r="F78" s="18">
        <f>IFERROR(VLOOKUP(A78,[1]Monitoramento_Base_somente_Said!$A:$J,9,FALSE),0)</f>
        <v>0</v>
      </c>
      <c r="G78" s="18">
        <f>IFERROR(VLOOKUP(A78,[1]Monitoramento_Base_somente_Said!$A:$J,10,FALSE),0)</f>
        <v>11975895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IFERROR(VLOOKUP(A78,[3]soabnafar!$A:$G,4,FALSE),0)</f>
        <v>0</v>
      </c>
      <c r="O78" s="18">
        <f>IFERROR(VLOOKUP(A78,[3]soabnafar!$A:$G,5,FALSE),0)</f>
        <v>0</v>
      </c>
      <c r="P78" s="18">
        <f>IFERROR(VLOOKUP(A78,[3]soabnafar!$A:$G,6,FALSE),0)</f>
        <v>0</v>
      </c>
      <c r="Q78" s="18">
        <f>IFERROR(VLOOKUP(A78,[3]soabnafar!$A:$G,7,FALSE),0)</f>
        <v>0</v>
      </c>
      <c r="R78" s="18">
        <f>IFERROR(VLOOKUP(A78,[3]soabnafar!$A:$H,8,FALSE),0)</f>
        <v>0</v>
      </c>
      <c r="S78" s="18">
        <f>IFERROR(VLOOKUP(A78,[3]soabnafar!$A:$I,9,FALSE),0)</f>
        <v>0</v>
      </c>
      <c r="T78" s="18" t="str">
        <f t="shared" si="7"/>
        <v>Não</v>
      </c>
      <c r="U78" s="18" t="str">
        <f t="shared" si="8"/>
        <v>Sim</v>
      </c>
      <c r="V78" s="18" t="str">
        <f t="shared" si="9"/>
        <v>Não</v>
      </c>
      <c r="W78" s="18" t="str">
        <f t="shared" si="10"/>
        <v>Sim</v>
      </c>
      <c r="X78" s="18" t="str">
        <f t="shared" si="11"/>
        <v>Não</v>
      </c>
      <c r="Y78" s="18" t="str">
        <f t="shared" si="12"/>
        <v>Sim</v>
      </c>
    </row>
    <row r="79" spans="1:25" x14ac:dyDescent="0.25">
      <c r="A79" s="19">
        <v>270500</v>
      </c>
      <c r="B79" s="18">
        <f>IFERROR(VLOOKUP(A79,[1]Monitoramento_Base_somente_Said!$A:$J,5,FALSE),0)</f>
        <v>274098</v>
      </c>
      <c r="C79" s="18">
        <f>IFERROR(VLOOKUP(A79,[1]Monitoramento_Base_somente_Said!$A:$J,6,FALSE),0)</f>
        <v>111428471</v>
      </c>
      <c r="D79" s="18">
        <f>IFERROR(VLOOKUP(A79,[1]Monitoramento_Base_somente_Said!$A:$J,7,FALSE),0)</f>
        <v>15616</v>
      </c>
      <c r="E79" s="18">
        <f>IFERROR(VLOOKUP(A79,[1]Monitoramento_Base_somente_Said!$A:$J,8,FALSE),0)</f>
        <v>102438354</v>
      </c>
      <c r="F79" s="18">
        <f>IFERROR(VLOOKUP(A79,[1]Monitoramento_Base_somente_Said!$A:$J,9,FALSE),0)</f>
        <v>363992</v>
      </c>
      <c r="G79" s="18">
        <f>IFERROR(VLOOKUP(A79,[1]Monitoramento_Base_somente_Said!$A:$J,10,FALSE),0)</f>
        <v>101008923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IFERROR(VLOOKUP(A79,[3]soabnafar!$A:$G,4,FALSE),0)</f>
        <v>0</v>
      </c>
      <c r="O79" s="18">
        <f>IFERROR(VLOOKUP(A79,[3]soabnafar!$A:$G,5,FALSE),0)</f>
        <v>0</v>
      </c>
      <c r="P79" s="18">
        <f>IFERROR(VLOOKUP(A79,[3]soabnafar!$A:$G,6,FALSE),0)</f>
        <v>0</v>
      </c>
      <c r="Q79" s="18">
        <f>IFERROR(VLOOKUP(A79,[3]soabnafar!$A:$G,7,FALSE),0)</f>
        <v>0</v>
      </c>
      <c r="R79" s="18">
        <f>IFERROR(VLOOKUP(A79,[3]soabnafar!$A:$H,8,FALSE),0)</f>
        <v>0</v>
      </c>
      <c r="S79" s="18">
        <f>IFERROR(VLOOKUP(A79,[3]soabnafar!$A:$I,9,FALSE),0)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Sim</v>
      </c>
      <c r="Y79" s="18" t="str">
        <f t="shared" si="12"/>
        <v>Sim</v>
      </c>
    </row>
    <row r="80" spans="1:25" x14ac:dyDescent="0.25">
      <c r="A80" s="19">
        <v>270510</v>
      </c>
      <c r="B80" s="18">
        <f>IFERROR(VLOOKUP(A80,[1]Monitoramento_Base_somente_Said!$A:$J,5,FALSE),0)</f>
        <v>153710</v>
      </c>
      <c r="C80" s="18">
        <f>IFERROR(VLOOKUP(A80,[1]Monitoramento_Base_somente_Said!$A:$J,6,FALSE),0)</f>
        <v>77074900</v>
      </c>
      <c r="D80" s="18">
        <f>IFERROR(VLOOKUP(A80,[1]Monitoramento_Base_somente_Said!$A:$J,7,FALSE),0)</f>
        <v>0</v>
      </c>
      <c r="E80" s="18">
        <f>IFERROR(VLOOKUP(A80,[1]Monitoramento_Base_somente_Said!$A:$J,8,FALSE),0)</f>
        <v>70845463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62536263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IFERROR(VLOOKUP(A80,[3]soabnafar!$A:$G,4,FALSE),0)</f>
        <v>0</v>
      </c>
      <c r="O80" s="18">
        <f>IFERROR(VLOOKUP(A80,[3]soabnafar!$A:$G,5,FALSE),0)</f>
        <v>0</v>
      </c>
      <c r="P80" s="18">
        <f>IFERROR(VLOOKUP(A80,[3]soabnafar!$A:$G,6,FALSE),0)</f>
        <v>0</v>
      </c>
      <c r="Q80" s="18">
        <f>IFERROR(VLOOKUP(A80,[3]soabnafar!$A:$G,7,FALSE),0)</f>
        <v>0</v>
      </c>
      <c r="R80" s="18">
        <f>IFERROR(VLOOKUP(A80,[3]soabnafar!$A:$H,8,FALSE),0)</f>
        <v>0</v>
      </c>
      <c r="S80" s="18">
        <f>IFERROR(VLOOKUP(A80,[3]soabnafar!$A:$I,9,FALSE),0)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Não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Sim</v>
      </c>
    </row>
    <row r="81" spans="1:25" x14ac:dyDescent="0.25">
      <c r="A81" s="19">
        <v>270520</v>
      </c>
      <c r="B81" s="18">
        <f>IFERROR(VLOOKUP(A81,[1]Monitoramento_Base_somente_Said!$A:$J,5,FALSE),0)</f>
        <v>164952</v>
      </c>
      <c r="C81" s="18">
        <f>IFERROR(VLOOKUP(A81,[1]Monitoramento_Base_somente_Said!$A:$J,6,FALSE),0)</f>
        <v>17507042</v>
      </c>
      <c r="D81" s="18">
        <f>IFERROR(VLOOKUP(A81,[1]Monitoramento_Base_somente_Said!$A:$J,7,FALSE),0)</f>
        <v>94732</v>
      </c>
      <c r="E81" s="18">
        <f>IFERROR(VLOOKUP(A81,[1]Monitoramento_Base_somente_Said!$A:$J,8,FALSE),0)</f>
        <v>16631209</v>
      </c>
      <c r="F81" s="18">
        <f>IFERROR(VLOOKUP(A81,[1]Monitoramento_Base_somente_Said!$A:$J,9,FALSE),0)</f>
        <v>165813</v>
      </c>
      <c r="G81" s="18">
        <f>IFERROR(VLOOKUP(A81,[1]Monitoramento_Base_somente_Said!$A:$J,10,FALSE),0)</f>
        <v>14969081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IFERROR(VLOOKUP(A81,[3]soabnafar!$A:$G,4,FALSE),0)</f>
        <v>0</v>
      </c>
      <c r="O81" s="18">
        <f>IFERROR(VLOOKUP(A81,[3]soabnafar!$A:$G,5,FALSE),0)</f>
        <v>0</v>
      </c>
      <c r="P81" s="18">
        <f>IFERROR(VLOOKUP(A81,[3]soabnafar!$A:$G,6,FALSE),0)</f>
        <v>0</v>
      </c>
      <c r="Q81" s="18">
        <f>IFERROR(VLOOKUP(A81,[3]soabnafar!$A:$G,7,FALSE),0)</f>
        <v>0</v>
      </c>
      <c r="R81" s="18">
        <f>IFERROR(VLOOKUP(A81,[3]soabnafar!$A:$H,8,FALSE),0)</f>
        <v>0</v>
      </c>
      <c r="S81" s="18">
        <f>IFERROR(VLOOKUP(A81,[3]soabnafar!$A:$I,9,FALSE),0)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Sim</v>
      </c>
      <c r="Y81" s="18" t="str">
        <f t="shared" si="12"/>
        <v>Sim</v>
      </c>
    </row>
    <row r="82" spans="1:25" x14ac:dyDescent="0.25">
      <c r="A82" s="19">
        <v>270530</v>
      </c>
      <c r="B82" s="18">
        <f>IFERROR(VLOOKUP(A82,[1]Monitoramento_Base_somente_Said!$A:$J,5,FALSE),0)</f>
        <v>23528</v>
      </c>
      <c r="C82" s="18">
        <f>IFERROR(VLOOKUP(A82,[1]Monitoramento_Base_somente_Said!$A:$J,6,FALSE),0)</f>
        <v>9407431</v>
      </c>
      <c r="D82" s="18">
        <f>IFERROR(VLOOKUP(A82,[1]Monitoramento_Base_somente_Said!$A:$J,7,FALSE),0)</f>
        <v>22712</v>
      </c>
      <c r="E82" s="18">
        <f>IFERROR(VLOOKUP(A82,[1]Monitoramento_Base_somente_Said!$A:$J,8,FALSE),0)</f>
        <v>10498329</v>
      </c>
      <c r="F82" s="18">
        <f>IFERROR(VLOOKUP(A82,[1]Monitoramento_Base_somente_Said!$A:$J,9,FALSE),0)</f>
        <v>19105</v>
      </c>
      <c r="G82" s="18">
        <f>IFERROR(VLOOKUP(A82,[1]Monitoramento_Base_somente_Said!$A:$J,10,FALSE),0)</f>
        <v>8497289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IFERROR(VLOOKUP(A82,[3]soabnafar!$A:$G,4,FALSE),0)</f>
        <v>0</v>
      </c>
      <c r="O82" s="18">
        <f>IFERROR(VLOOKUP(A82,[3]soabnafar!$A:$G,5,FALSE),0)</f>
        <v>0</v>
      </c>
      <c r="P82" s="18">
        <f>IFERROR(VLOOKUP(A82,[3]soabnafar!$A:$G,6,FALSE),0)</f>
        <v>0</v>
      </c>
      <c r="Q82" s="18">
        <f>IFERROR(VLOOKUP(A82,[3]soabnafar!$A:$G,7,FALSE),0)</f>
        <v>0</v>
      </c>
      <c r="R82" s="18">
        <f>IFERROR(VLOOKUP(A82,[3]soabnafar!$A:$H,8,FALSE),0)</f>
        <v>0</v>
      </c>
      <c r="S82" s="18">
        <f>IFERROR(VLOOKUP(A82,[3]soabnafar!$A:$I,9,FALSE),0)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Sim</v>
      </c>
      <c r="Y82" s="18" t="str">
        <f t="shared" si="12"/>
        <v>Sim</v>
      </c>
    </row>
    <row r="83" spans="1:25" x14ac:dyDescent="0.25">
      <c r="A83" s="19">
        <v>270540</v>
      </c>
      <c r="B83" s="18">
        <f>IFERROR(VLOOKUP(A83,[1]Monitoramento_Base_somente_Said!$A:$J,5,FALSE),0)</f>
        <v>13557</v>
      </c>
      <c r="C83" s="18">
        <f>IFERROR(VLOOKUP(A83,[1]Monitoramento_Base_somente_Said!$A:$J,6,FALSE),0)</f>
        <v>5445533</v>
      </c>
      <c r="D83" s="18">
        <f>IFERROR(VLOOKUP(A83,[1]Monitoramento_Base_somente_Said!$A:$J,7,FALSE),0)</f>
        <v>4838</v>
      </c>
      <c r="E83" s="18">
        <f>IFERROR(VLOOKUP(A83,[1]Monitoramento_Base_somente_Said!$A:$J,8,FALSE),0)</f>
        <v>4805485</v>
      </c>
      <c r="F83" s="18">
        <f>IFERROR(VLOOKUP(A83,[1]Monitoramento_Base_somente_Said!$A:$J,9,FALSE),0)</f>
        <v>1743</v>
      </c>
      <c r="G83" s="18">
        <f>IFERROR(VLOOKUP(A83,[1]Monitoramento_Base_somente_Said!$A:$J,10,FALSE),0)</f>
        <v>4755322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IFERROR(VLOOKUP(A83,[3]soabnafar!$A:$G,4,FALSE),0)</f>
        <v>0</v>
      </c>
      <c r="O83" s="18">
        <f>IFERROR(VLOOKUP(A83,[3]soabnafar!$A:$G,5,FALSE),0)</f>
        <v>0</v>
      </c>
      <c r="P83" s="18">
        <f>IFERROR(VLOOKUP(A83,[3]soabnafar!$A:$G,6,FALSE),0)</f>
        <v>0</v>
      </c>
      <c r="Q83" s="18">
        <f>IFERROR(VLOOKUP(A83,[3]soabnafar!$A:$G,7,FALSE),0)</f>
        <v>0</v>
      </c>
      <c r="R83" s="18">
        <f>IFERROR(VLOOKUP(A83,[3]soabnafar!$A:$H,8,FALSE),0)</f>
        <v>0</v>
      </c>
      <c r="S83" s="18">
        <f>IFERROR(VLOOKUP(A83,[3]soabnafar!$A:$I,9,FALSE),0)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Sim</v>
      </c>
      <c r="Y83" s="18" t="str">
        <f t="shared" si="12"/>
        <v>Sim</v>
      </c>
    </row>
    <row r="84" spans="1:25" x14ac:dyDescent="0.25">
      <c r="A84" s="19">
        <v>270550</v>
      </c>
      <c r="B84" s="18">
        <f>IFERROR(VLOOKUP(A84,[1]Monitoramento_Base_somente_Said!$A:$J,5,FALSE),0)</f>
        <v>88516</v>
      </c>
      <c r="C84" s="18">
        <f>IFERROR(VLOOKUP(A84,[1]Monitoramento_Base_somente_Said!$A:$J,6,FALSE),0)</f>
        <v>5982887</v>
      </c>
      <c r="D84" s="18">
        <f>IFERROR(VLOOKUP(A84,[1]Monitoramento_Base_somente_Said!$A:$J,7,FALSE),0)</f>
        <v>39148</v>
      </c>
      <c r="E84" s="18">
        <f>IFERROR(VLOOKUP(A84,[1]Monitoramento_Base_somente_Said!$A:$J,8,FALSE),0)</f>
        <v>9293128</v>
      </c>
      <c r="F84" s="18">
        <f>IFERROR(VLOOKUP(A84,[1]Monitoramento_Base_somente_Said!$A:$J,9,FALSE),0)</f>
        <v>57029</v>
      </c>
      <c r="G84" s="18">
        <f>IFERROR(VLOOKUP(A84,[1]Monitoramento_Base_somente_Said!$A:$J,10,FALSE),0)</f>
        <v>9845468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IFERROR(VLOOKUP(A84,[3]soabnafar!$A:$G,4,FALSE),0)</f>
        <v>0</v>
      </c>
      <c r="O84" s="18">
        <f>IFERROR(VLOOKUP(A84,[3]soabnafar!$A:$G,5,FALSE),0)</f>
        <v>0</v>
      </c>
      <c r="P84" s="18">
        <f>IFERROR(VLOOKUP(A84,[3]soabnafar!$A:$G,6,FALSE),0)</f>
        <v>0</v>
      </c>
      <c r="Q84" s="18">
        <f>IFERROR(VLOOKUP(A84,[3]soabnafar!$A:$G,7,FALSE),0)</f>
        <v>0</v>
      </c>
      <c r="R84" s="18">
        <f>IFERROR(VLOOKUP(A84,[3]soabnafar!$A:$H,8,FALSE),0)</f>
        <v>0</v>
      </c>
      <c r="S84" s="18">
        <f>IFERROR(VLOOKUP(A84,[3]soabnafar!$A:$I,9,FALSE),0)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Sim</v>
      </c>
      <c r="Y84" s="18" t="str">
        <f t="shared" si="12"/>
        <v>Sim</v>
      </c>
    </row>
    <row r="85" spans="1:25" x14ac:dyDescent="0.25">
      <c r="A85" s="19">
        <v>270560</v>
      </c>
      <c r="B85" s="18">
        <f>IFERROR(VLOOKUP(A85,[1]Monitoramento_Base_somente_Said!$A:$J,5,FALSE),0)</f>
        <v>0</v>
      </c>
      <c r="C85" s="18">
        <f>IFERROR(VLOOKUP(A85,[1]Monitoramento_Base_somente_Said!$A:$J,6,FALSE),0)</f>
        <v>97985448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99957092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91091835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IFERROR(VLOOKUP(A85,[3]soabnafar!$A:$G,4,FALSE),0)</f>
        <v>0</v>
      </c>
      <c r="O85" s="18">
        <f>IFERROR(VLOOKUP(A85,[3]soabnafar!$A:$G,5,FALSE),0)</f>
        <v>0</v>
      </c>
      <c r="P85" s="18">
        <f>IFERROR(VLOOKUP(A85,[3]soabnafar!$A:$G,6,FALSE),0)</f>
        <v>0</v>
      </c>
      <c r="Q85" s="18">
        <f>IFERROR(VLOOKUP(A85,[3]soabnafar!$A:$G,7,FALSE),0)</f>
        <v>0</v>
      </c>
      <c r="R85" s="18">
        <f>IFERROR(VLOOKUP(A85,[3]soabnafar!$A:$H,8,FALSE),0)</f>
        <v>0</v>
      </c>
      <c r="S85" s="18">
        <f>IFERROR(VLOOKUP(A85,[3]soabnafar!$A:$I,9,FALSE),0)</f>
        <v>0</v>
      </c>
      <c r="T85" s="18" t="str">
        <f t="shared" si="7"/>
        <v>Não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Sim</v>
      </c>
    </row>
    <row r="86" spans="1:25" x14ac:dyDescent="0.25">
      <c r="A86" s="19">
        <v>270570</v>
      </c>
      <c r="B86" s="18">
        <f>IFERROR(VLOOKUP(A86,[1]Monitoramento_Base_somente_Said!$A:$J,5,FALSE),0)</f>
        <v>242381</v>
      </c>
      <c r="C86" s="18">
        <f>IFERROR(VLOOKUP(A86,[1]Monitoramento_Base_somente_Said!$A:$J,6,FALSE),0)</f>
        <v>84027524</v>
      </c>
      <c r="D86" s="18">
        <f>IFERROR(VLOOKUP(A86,[1]Monitoramento_Base_somente_Said!$A:$J,7,FALSE),0)</f>
        <v>163542</v>
      </c>
      <c r="E86" s="18">
        <f>IFERROR(VLOOKUP(A86,[1]Monitoramento_Base_somente_Said!$A:$J,8,FALSE),0)</f>
        <v>94838637</v>
      </c>
      <c r="F86" s="18">
        <f>IFERROR(VLOOKUP(A86,[1]Monitoramento_Base_somente_Said!$A:$J,9,FALSE),0)</f>
        <v>237740</v>
      </c>
      <c r="G86" s="18">
        <f>IFERROR(VLOOKUP(A86,[1]Monitoramento_Base_somente_Said!$A:$J,10,FALSE),0)</f>
        <v>88859140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IFERROR(VLOOKUP(A86,[3]soabnafar!$A:$G,4,FALSE),0)</f>
        <v>0</v>
      </c>
      <c r="O86" s="18">
        <f>IFERROR(VLOOKUP(A86,[3]soabnafar!$A:$G,5,FALSE),0)</f>
        <v>0</v>
      </c>
      <c r="P86" s="18">
        <f>IFERROR(VLOOKUP(A86,[3]soabnafar!$A:$G,6,FALSE),0)</f>
        <v>0</v>
      </c>
      <c r="Q86" s="18">
        <f>IFERROR(VLOOKUP(A86,[3]soabnafar!$A:$G,7,FALSE),0)</f>
        <v>0</v>
      </c>
      <c r="R86" s="18">
        <f>IFERROR(VLOOKUP(A86,[3]soabnafar!$A:$H,8,FALSE),0)</f>
        <v>0</v>
      </c>
      <c r="S86" s="18">
        <f>IFERROR(VLOOKUP(A86,[3]soabnafar!$A:$I,9,FALSE),0)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Sim</v>
      </c>
      <c r="Y86" s="18" t="str">
        <f t="shared" si="12"/>
        <v>Sim</v>
      </c>
    </row>
    <row r="87" spans="1:25" x14ac:dyDescent="0.25">
      <c r="A87" s="19">
        <v>270580</v>
      </c>
      <c r="B87" s="18">
        <f>IFERROR(VLOOKUP(A87,[1]Monitoramento_Base_somente_Said!$A:$J,5,FALSE),0)</f>
        <v>158208</v>
      </c>
      <c r="C87" s="18">
        <f>IFERROR(VLOOKUP(A87,[1]Monitoramento_Base_somente_Said!$A:$J,6,FALSE),0)</f>
        <v>41516735</v>
      </c>
      <c r="D87" s="18">
        <f>IFERROR(VLOOKUP(A87,[1]Monitoramento_Base_somente_Said!$A:$J,7,FALSE),0)</f>
        <v>49156</v>
      </c>
      <c r="E87" s="18">
        <f>IFERROR(VLOOKUP(A87,[1]Monitoramento_Base_somente_Said!$A:$J,8,FALSE),0)</f>
        <v>37873695</v>
      </c>
      <c r="F87" s="18">
        <f>IFERROR(VLOOKUP(A87,[1]Monitoramento_Base_somente_Said!$A:$J,9,FALSE),0)</f>
        <v>95061</v>
      </c>
      <c r="G87" s="18">
        <f>IFERROR(VLOOKUP(A87,[1]Monitoramento_Base_somente_Said!$A:$J,10,FALSE),0)</f>
        <v>34189667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IFERROR(VLOOKUP(A87,[3]soabnafar!$A:$G,4,FALSE),0)</f>
        <v>0</v>
      </c>
      <c r="O87" s="18">
        <f>IFERROR(VLOOKUP(A87,[3]soabnafar!$A:$G,5,FALSE),0)</f>
        <v>0</v>
      </c>
      <c r="P87" s="18">
        <f>IFERROR(VLOOKUP(A87,[3]soabnafar!$A:$G,6,FALSE),0)</f>
        <v>0</v>
      </c>
      <c r="Q87" s="18">
        <f>IFERROR(VLOOKUP(A87,[3]soabnafar!$A:$G,7,FALSE),0)</f>
        <v>0</v>
      </c>
      <c r="R87" s="18">
        <f>IFERROR(VLOOKUP(A87,[3]soabnafar!$A:$H,8,FALSE),0)</f>
        <v>0</v>
      </c>
      <c r="S87" s="18">
        <f>IFERROR(VLOOKUP(A87,[3]soabnafar!$A:$I,9,FALSE),0)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Sim</v>
      </c>
      <c r="X87" s="18" t="str">
        <f t="shared" si="11"/>
        <v>Sim</v>
      </c>
      <c r="Y87" s="18" t="str">
        <f t="shared" si="12"/>
        <v>Sim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28332109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27418170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24676353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IFERROR(VLOOKUP(A88,[3]soabnafar!$A:$G,4,FALSE),0)</f>
        <v>0</v>
      </c>
      <c r="O88" s="18">
        <f>IFERROR(VLOOKUP(A88,[3]soabnafar!$A:$G,5,FALSE),0)</f>
        <v>0</v>
      </c>
      <c r="P88" s="18">
        <f>IFERROR(VLOOKUP(A88,[3]soabnafar!$A:$G,6,FALSE),0)</f>
        <v>0</v>
      </c>
      <c r="Q88" s="18">
        <f>IFERROR(VLOOKUP(A88,[3]soabnafar!$A:$G,7,FALSE),0)</f>
        <v>0</v>
      </c>
      <c r="R88" s="18">
        <f>IFERROR(VLOOKUP(A88,[3]soabnafar!$A:$H,8,FALSE),0)</f>
        <v>0</v>
      </c>
      <c r="S88" s="18">
        <f>IFERROR(VLOOKUP(A88,[3]soabnafar!$A:$I,9,FALSE),0)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Sim</v>
      </c>
    </row>
    <row r="89" spans="1:25" x14ac:dyDescent="0.25">
      <c r="A89" s="19">
        <v>270600</v>
      </c>
      <c r="B89" s="18">
        <f>IFERROR(VLOOKUP(A89,[1]Monitoramento_Base_somente_Said!$A:$J,5,FALSE),0)</f>
        <v>463426</v>
      </c>
      <c r="C89" s="18">
        <f>IFERROR(VLOOKUP(A89,[1]Monitoramento_Base_somente_Said!$A:$J,6,FALSE),0)</f>
        <v>21809182</v>
      </c>
      <c r="D89" s="18">
        <f>IFERROR(VLOOKUP(A89,[1]Monitoramento_Base_somente_Said!$A:$J,7,FALSE),0)</f>
        <v>47331</v>
      </c>
      <c r="E89" s="18">
        <f>IFERROR(VLOOKUP(A89,[1]Monitoramento_Base_somente_Said!$A:$J,8,FALSE),0)</f>
        <v>10404064</v>
      </c>
      <c r="F89" s="18">
        <f>IFERROR(VLOOKUP(A89,[1]Monitoramento_Base_somente_Said!$A:$J,9,FALSE),0)</f>
        <v>125355</v>
      </c>
      <c r="G89" s="18">
        <f>IFERROR(VLOOKUP(A89,[1]Monitoramento_Base_somente_Said!$A:$J,10,FALSE),0)</f>
        <v>11137282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IFERROR(VLOOKUP(A89,[3]soabnafar!$A:$G,4,FALSE),0)</f>
        <v>0</v>
      </c>
      <c r="O89" s="18">
        <f>IFERROR(VLOOKUP(A89,[3]soabnafar!$A:$G,5,FALSE),0)</f>
        <v>0</v>
      </c>
      <c r="P89" s="18">
        <f>IFERROR(VLOOKUP(A89,[3]soabnafar!$A:$G,6,FALSE),0)</f>
        <v>0</v>
      </c>
      <c r="Q89" s="18">
        <f>IFERROR(VLOOKUP(A89,[3]soabnafar!$A:$G,7,FALSE),0)</f>
        <v>0</v>
      </c>
      <c r="R89" s="18">
        <f>IFERROR(VLOOKUP(A89,[3]soabnafar!$A:$H,8,FALSE),0)</f>
        <v>0</v>
      </c>
      <c r="S89" s="18">
        <f>IFERROR(VLOOKUP(A89,[3]soabnafar!$A:$I,9,FALSE),0)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Sim</v>
      </c>
      <c r="Y89" s="18" t="str">
        <f t="shared" si="12"/>
        <v>Sim</v>
      </c>
    </row>
    <row r="90" spans="1:25" x14ac:dyDescent="0.25">
      <c r="A90" s="19">
        <v>270610</v>
      </c>
      <c r="B90" s="18">
        <f>IFERROR(VLOOKUP(A90,[1]Monitoramento_Base_somente_Said!$A:$J,5,FALSE),0)</f>
        <v>79080</v>
      </c>
      <c r="C90" s="18">
        <f>IFERROR(VLOOKUP(A90,[1]Monitoramento_Base_somente_Said!$A:$J,6,FALSE),0)</f>
        <v>6673246</v>
      </c>
      <c r="D90" s="18">
        <f>IFERROR(VLOOKUP(A90,[1]Monitoramento_Base_somente_Said!$A:$J,7,FALSE),0)</f>
        <v>124968</v>
      </c>
      <c r="E90" s="18">
        <f>IFERROR(VLOOKUP(A90,[1]Monitoramento_Base_somente_Said!$A:$J,8,FALSE),0)</f>
        <v>8885222</v>
      </c>
      <c r="F90" s="18">
        <f>IFERROR(VLOOKUP(A90,[1]Monitoramento_Base_somente_Said!$A:$J,9,FALSE),0)</f>
        <v>121894</v>
      </c>
      <c r="G90" s="18">
        <f>IFERROR(VLOOKUP(A90,[1]Monitoramento_Base_somente_Said!$A:$J,10,FALSE),0)</f>
        <v>9693356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IFERROR(VLOOKUP(A90,[3]soabnafar!$A:$G,4,FALSE),0)</f>
        <v>0</v>
      </c>
      <c r="O90" s="18">
        <f>IFERROR(VLOOKUP(A90,[3]soabnafar!$A:$G,5,FALSE),0)</f>
        <v>0</v>
      </c>
      <c r="P90" s="18">
        <f>IFERROR(VLOOKUP(A90,[3]soabnafar!$A:$G,6,FALSE),0)</f>
        <v>0</v>
      </c>
      <c r="Q90" s="18">
        <f>IFERROR(VLOOKUP(A90,[3]soabnafar!$A:$G,7,FALSE),0)</f>
        <v>0</v>
      </c>
      <c r="R90" s="18">
        <f>IFERROR(VLOOKUP(A90,[3]soabnafar!$A:$H,8,FALSE),0)</f>
        <v>0</v>
      </c>
      <c r="S90" s="18">
        <f>IFERROR(VLOOKUP(A90,[3]soabnafar!$A:$I,9,FALSE),0)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Sim</v>
      </c>
      <c r="Y90" s="18" t="str">
        <f t="shared" si="12"/>
        <v>Sim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1411771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1366230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1229607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IFERROR(VLOOKUP(A91,[3]soabnafar!$A:$G,4,FALSE),0)</f>
        <v>0</v>
      </c>
      <c r="O91" s="18">
        <f>IFERROR(VLOOKUP(A91,[3]soabnafar!$A:$G,5,FALSE),0)</f>
        <v>0</v>
      </c>
      <c r="P91" s="18">
        <f>IFERROR(VLOOKUP(A91,[3]soabnafar!$A:$G,6,FALSE),0)</f>
        <v>0</v>
      </c>
      <c r="Q91" s="18">
        <f>IFERROR(VLOOKUP(A91,[3]soabnafar!$A:$G,7,FALSE),0)</f>
        <v>0</v>
      </c>
      <c r="R91" s="18">
        <f>IFERROR(VLOOKUP(A91,[3]soabnafar!$A:$H,8,FALSE),0)</f>
        <v>0</v>
      </c>
      <c r="S91" s="18">
        <f>IFERROR(VLOOKUP(A91,[3]soabnafar!$A:$I,9,FALSE),0)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Sim</v>
      </c>
    </row>
    <row r="92" spans="1:25" x14ac:dyDescent="0.25">
      <c r="A92" s="19">
        <v>270630</v>
      </c>
      <c r="B92" s="18">
        <f>IFERROR(VLOOKUP(A92,[1]Monitoramento_Base_somente_Said!$A:$J,5,FALSE),0)</f>
        <v>1595256</v>
      </c>
      <c r="C92" s="18">
        <f>IFERROR(VLOOKUP(A92,[1]Monitoramento_Base_somente_Said!$A:$J,6,FALSE),0)</f>
        <v>124459058</v>
      </c>
      <c r="D92" s="18">
        <f>IFERROR(VLOOKUP(A92,[1]Monitoramento_Base_somente_Said!$A:$J,7,FALSE),0)</f>
        <v>569353</v>
      </c>
      <c r="E92" s="18">
        <f>IFERROR(VLOOKUP(A92,[1]Monitoramento_Base_somente_Said!$A:$J,8,FALSE),0)</f>
        <v>99356224</v>
      </c>
      <c r="F92" s="18">
        <f>IFERROR(VLOOKUP(A92,[1]Monitoramento_Base_somente_Said!$A:$J,9,FALSE),0)</f>
        <v>814395</v>
      </c>
      <c r="G92" s="18">
        <f>IFERROR(VLOOKUP(A92,[1]Monitoramento_Base_somente_Said!$A:$J,10,FALSE),0)</f>
        <v>81813673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IFERROR(VLOOKUP(A92,[3]soabnafar!$A:$G,4,FALSE),0)</f>
        <v>0</v>
      </c>
      <c r="O92" s="18">
        <f>IFERROR(VLOOKUP(A92,[3]soabnafar!$A:$G,5,FALSE),0)</f>
        <v>0</v>
      </c>
      <c r="P92" s="18">
        <f>IFERROR(VLOOKUP(A92,[3]soabnafar!$A:$G,6,FALSE),0)</f>
        <v>0</v>
      </c>
      <c r="Q92" s="18">
        <f>IFERROR(VLOOKUP(A92,[3]soabnafar!$A:$G,7,FALSE),0)</f>
        <v>0</v>
      </c>
      <c r="R92" s="18">
        <f>IFERROR(VLOOKUP(A92,[3]soabnafar!$A:$H,8,FALSE),0)</f>
        <v>0</v>
      </c>
      <c r="S92" s="18">
        <f>IFERROR(VLOOKUP(A92,[3]soabnafar!$A:$I,9,FALSE),0)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Sim</v>
      </c>
      <c r="Y92" s="18" t="str">
        <f t="shared" si="12"/>
        <v>Sim</v>
      </c>
    </row>
    <row r="93" spans="1:25" x14ac:dyDescent="0.25">
      <c r="A93" s="19">
        <v>270640</v>
      </c>
      <c r="B93" s="18">
        <f>IFERROR(VLOOKUP(A93,[1]Monitoramento_Base_somente_Said!$A:$J,5,FALSE),0)</f>
        <v>210653</v>
      </c>
      <c r="C93" s="18">
        <f>IFERROR(VLOOKUP(A93,[1]Monitoramento_Base_somente_Said!$A:$J,6,FALSE),0)</f>
        <v>69525640</v>
      </c>
      <c r="D93" s="18">
        <f>IFERROR(VLOOKUP(A93,[1]Monitoramento_Base_somente_Said!$A:$J,7,FALSE),0)</f>
        <v>546766</v>
      </c>
      <c r="E93" s="18">
        <f>IFERROR(VLOOKUP(A93,[1]Monitoramento_Base_somente_Said!$A:$J,8,FALSE),0)</f>
        <v>76005922</v>
      </c>
      <c r="F93" s="18">
        <f>IFERROR(VLOOKUP(A93,[1]Monitoramento_Base_somente_Said!$A:$J,9,FALSE),0)</f>
        <v>378155</v>
      </c>
      <c r="G93" s="18">
        <f>IFERROR(VLOOKUP(A93,[1]Monitoramento_Base_somente_Said!$A:$J,10,FALSE),0)</f>
        <v>71275644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IFERROR(VLOOKUP(A93,[3]soabnafar!$A:$G,4,FALSE),0)</f>
        <v>0</v>
      </c>
      <c r="O93" s="18">
        <f>IFERROR(VLOOKUP(A93,[3]soabnafar!$A:$G,5,FALSE),0)</f>
        <v>0</v>
      </c>
      <c r="P93" s="18">
        <f>IFERROR(VLOOKUP(A93,[3]soabnafar!$A:$G,6,FALSE),0)</f>
        <v>0</v>
      </c>
      <c r="Q93" s="18">
        <f>IFERROR(VLOOKUP(A93,[3]soabnafar!$A:$G,7,FALSE),0)</f>
        <v>0</v>
      </c>
      <c r="R93" s="18">
        <f>IFERROR(VLOOKUP(A93,[3]soabnafar!$A:$H,8,FALSE),0)</f>
        <v>0</v>
      </c>
      <c r="S93" s="18">
        <f>IFERROR(VLOOKUP(A93,[3]soabnafar!$A:$I,9,FALSE),0)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Sim</v>
      </c>
      <c r="Y93" s="18" t="str">
        <f t="shared" si="12"/>
        <v>Sim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12883025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12001276</v>
      </c>
      <c r="F94" s="18">
        <f>IFERROR(VLOOKUP(A94,[1]Monitoramento_Base_somente_Said!$A:$J,9,FALSE),0)</f>
        <v>0</v>
      </c>
      <c r="G94" s="18">
        <f>IFERROR(VLOOKUP(A94,[1]Monitoramento_Base_somente_Said!$A:$J,10,FALSE),0)</f>
        <v>10346947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IFERROR(VLOOKUP(A94,[3]soabnafar!$A:$G,4,FALSE),0)</f>
        <v>0</v>
      </c>
      <c r="O94" s="18">
        <f>IFERROR(VLOOKUP(A94,[3]soabnafar!$A:$G,5,FALSE),0)</f>
        <v>0</v>
      </c>
      <c r="P94" s="18">
        <f>IFERROR(VLOOKUP(A94,[3]soabnafar!$A:$G,6,FALSE),0)</f>
        <v>0</v>
      </c>
      <c r="Q94" s="18">
        <f>IFERROR(VLOOKUP(A94,[3]soabnafar!$A:$G,7,FALSE),0)</f>
        <v>0</v>
      </c>
      <c r="R94" s="18">
        <f>IFERROR(VLOOKUP(A94,[3]soabnafar!$A:$H,8,FALSE),0)</f>
        <v>0</v>
      </c>
      <c r="S94" s="18">
        <f>IFERROR(VLOOKUP(A94,[3]soabnafar!$A:$I,9,FALSE),0)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Não</v>
      </c>
      <c r="Y94" s="18" t="str">
        <f t="shared" si="12"/>
        <v>Sim</v>
      </c>
    </row>
    <row r="95" spans="1:25" x14ac:dyDescent="0.25">
      <c r="A95" s="19">
        <v>270644</v>
      </c>
      <c r="B95" s="18">
        <f>IFERROR(VLOOKUP(A95,[1]Monitoramento_Base_somente_Said!$A:$J,5,FALSE),0)</f>
        <v>187993</v>
      </c>
      <c r="C95" s="18">
        <f>IFERROR(VLOOKUP(A95,[1]Monitoramento_Base_somente_Said!$A:$J,6,FALSE),0)</f>
        <v>29380681</v>
      </c>
      <c r="D95" s="18">
        <f>IFERROR(VLOOKUP(A95,[1]Monitoramento_Base_somente_Said!$A:$J,7,FALSE),0)</f>
        <v>322927</v>
      </c>
      <c r="E95" s="18">
        <f>IFERROR(VLOOKUP(A95,[1]Monitoramento_Base_somente_Said!$A:$J,8,FALSE),0)</f>
        <v>34053268</v>
      </c>
      <c r="F95" s="18">
        <f>IFERROR(VLOOKUP(A95,[1]Monitoramento_Base_somente_Said!$A:$J,9,FALSE),0)</f>
        <v>199638</v>
      </c>
      <c r="G95" s="18">
        <f>IFERROR(VLOOKUP(A95,[1]Monitoramento_Base_somente_Said!$A:$J,10,FALSE),0)</f>
        <v>33692173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IFERROR(VLOOKUP(A95,[3]soabnafar!$A:$G,4,FALSE),0)</f>
        <v>0</v>
      </c>
      <c r="O95" s="18">
        <f>IFERROR(VLOOKUP(A95,[3]soabnafar!$A:$G,5,FALSE),0)</f>
        <v>0</v>
      </c>
      <c r="P95" s="18">
        <f>IFERROR(VLOOKUP(A95,[3]soabnafar!$A:$G,6,FALSE),0)</f>
        <v>0</v>
      </c>
      <c r="Q95" s="18">
        <f>IFERROR(VLOOKUP(A95,[3]soabnafar!$A:$G,7,FALSE),0)</f>
        <v>0</v>
      </c>
      <c r="R95" s="18">
        <f>IFERROR(VLOOKUP(A95,[3]soabnafar!$A:$H,8,FALSE),0)</f>
        <v>0</v>
      </c>
      <c r="S95" s="18">
        <f>IFERROR(VLOOKUP(A95,[3]soabnafar!$A:$I,9,FALSE),0)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Sim</v>
      </c>
      <c r="Y95" s="18" t="str">
        <f t="shared" si="12"/>
        <v>Sim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1157516872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1120724026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1012806288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IFERROR(VLOOKUP(A96,[3]soabnafar!$A:$G,4,FALSE),0)</f>
        <v>0</v>
      </c>
      <c r="O96" s="18">
        <f>IFERROR(VLOOKUP(A96,[3]soabnafar!$A:$G,5,FALSE),0)</f>
        <v>0</v>
      </c>
      <c r="P96" s="18">
        <f>IFERROR(VLOOKUP(A96,[3]soabnafar!$A:$G,6,FALSE),0)</f>
        <v>0</v>
      </c>
      <c r="Q96" s="18">
        <f>IFERROR(VLOOKUP(A96,[3]soabnafar!$A:$G,7,FALSE),0)</f>
        <v>0</v>
      </c>
      <c r="R96" s="18">
        <f>IFERROR(VLOOKUP(A96,[3]soabnafar!$A:$H,8,FALSE),0)</f>
        <v>0</v>
      </c>
      <c r="S96" s="18">
        <f>IFERROR(VLOOKUP(A96,[3]soabnafar!$A:$I,9,FALSE),0)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Sim</v>
      </c>
    </row>
    <row r="97" spans="1:25" x14ac:dyDescent="0.25">
      <c r="A97" s="19">
        <v>270660</v>
      </c>
      <c r="B97" s="18">
        <f>IFERROR(VLOOKUP(A97,[1]Monitoramento_Base_somente_Said!$A:$J,5,FALSE),0)</f>
        <v>3233</v>
      </c>
      <c r="C97" s="18">
        <f>IFERROR(VLOOKUP(A97,[1]Monitoramento_Base_somente_Said!$A:$J,6,FALSE),0)</f>
        <v>21598901</v>
      </c>
      <c r="D97" s="18">
        <f>IFERROR(VLOOKUP(A97,[1]Monitoramento_Base_somente_Said!$A:$J,7,FALSE),0)</f>
        <v>57237</v>
      </c>
      <c r="E97" s="18">
        <f>IFERROR(VLOOKUP(A97,[1]Monitoramento_Base_somente_Said!$A:$J,8,FALSE),0)</f>
        <v>19938991</v>
      </c>
      <c r="F97" s="18">
        <f>IFERROR(VLOOKUP(A97,[1]Monitoramento_Base_somente_Said!$A:$J,9,FALSE),0)</f>
        <v>865</v>
      </c>
      <c r="G97" s="18">
        <f>IFERROR(VLOOKUP(A97,[1]Monitoramento_Base_somente_Said!$A:$J,10,FALSE),0)</f>
        <v>15825997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IFERROR(VLOOKUP(A97,[3]soabnafar!$A:$G,4,FALSE),0)</f>
        <v>0</v>
      </c>
      <c r="O97" s="18">
        <f>IFERROR(VLOOKUP(A97,[3]soabnafar!$A:$G,5,FALSE),0)</f>
        <v>0</v>
      </c>
      <c r="P97" s="18">
        <f>IFERROR(VLOOKUP(A97,[3]soabnafar!$A:$G,6,FALSE),0)</f>
        <v>0</v>
      </c>
      <c r="Q97" s="18">
        <f>IFERROR(VLOOKUP(A97,[3]soabnafar!$A:$G,7,FALSE),0)</f>
        <v>0</v>
      </c>
      <c r="R97" s="18">
        <f>IFERROR(VLOOKUP(A97,[3]soabnafar!$A:$H,8,FALSE),0)</f>
        <v>0</v>
      </c>
      <c r="S97" s="18">
        <f>IFERROR(VLOOKUP(A97,[3]soabnafar!$A:$I,9,FALSE),0)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Sim</v>
      </c>
      <c r="Y97" s="18" t="str">
        <f t="shared" si="12"/>
        <v>Sim</v>
      </c>
    </row>
    <row r="98" spans="1:25" x14ac:dyDescent="0.25">
      <c r="A98" s="19">
        <v>270670</v>
      </c>
      <c r="B98" s="18">
        <f>IFERROR(VLOOKUP(A98,[1]Monitoramento_Base_somente_Said!$A:$J,5,FALSE),0)</f>
        <v>1597861</v>
      </c>
      <c r="C98" s="18">
        <f>IFERROR(VLOOKUP(A98,[1]Monitoramento_Base_somente_Said!$A:$J,6,FALSE),0)</f>
        <v>189882637</v>
      </c>
      <c r="D98" s="18">
        <f>IFERROR(VLOOKUP(A98,[1]Monitoramento_Base_somente_Said!$A:$J,7,FALSE),0)</f>
        <v>1221265</v>
      </c>
      <c r="E98" s="18">
        <f>IFERROR(VLOOKUP(A98,[1]Monitoramento_Base_somente_Said!$A:$J,8,FALSE),0)</f>
        <v>194662999</v>
      </c>
      <c r="F98" s="18">
        <f>IFERROR(VLOOKUP(A98,[1]Monitoramento_Base_somente_Said!$A:$J,9,FALSE),0)</f>
        <v>1134718</v>
      </c>
      <c r="G98" s="18">
        <f>IFERROR(VLOOKUP(A98,[1]Monitoramento_Base_somente_Said!$A:$J,10,FALSE),0)</f>
        <v>168291050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IFERROR(VLOOKUP(A98,[3]soabnafar!$A:$G,4,FALSE),0)</f>
        <v>0</v>
      </c>
      <c r="O98" s="18">
        <f>IFERROR(VLOOKUP(A98,[3]soabnafar!$A:$G,5,FALSE),0)</f>
        <v>0</v>
      </c>
      <c r="P98" s="18">
        <f>IFERROR(VLOOKUP(A98,[3]soabnafar!$A:$G,6,FALSE),0)</f>
        <v>0</v>
      </c>
      <c r="Q98" s="18">
        <f>IFERROR(VLOOKUP(A98,[3]soabnafar!$A:$G,7,FALSE),0)</f>
        <v>0</v>
      </c>
      <c r="R98" s="18">
        <f>IFERROR(VLOOKUP(A98,[3]soabnafar!$A:$H,8,FALSE),0)</f>
        <v>0</v>
      </c>
      <c r="S98" s="18">
        <f>IFERROR(VLOOKUP(A98,[3]soabnafar!$A:$I,9,FALSE),0)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Sim</v>
      </c>
      <c r="Y98" s="18" t="str">
        <f t="shared" si="12"/>
        <v>Sim</v>
      </c>
    </row>
    <row r="99" spans="1:25" x14ac:dyDescent="0.25">
      <c r="A99" s="19">
        <v>270680</v>
      </c>
      <c r="B99" s="18">
        <f>IFERROR(VLOOKUP(A99,[1]Monitoramento_Base_somente_Said!$A:$J,5,FALSE),0)</f>
        <v>56217</v>
      </c>
      <c r="C99" s="18">
        <f>IFERROR(VLOOKUP(A99,[1]Monitoramento_Base_somente_Said!$A:$J,6,FALSE),0)</f>
        <v>58219542</v>
      </c>
      <c r="D99" s="18">
        <f>IFERROR(VLOOKUP(A99,[1]Monitoramento_Base_somente_Said!$A:$J,7,FALSE),0)</f>
        <v>63184</v>
      </c>
      <c r="E99" s="18">
        <f>IFERROR(VLOOKUP(A99,[1]Monitoramento_Base_somente_Said!$A:$J,8,FALSE),0)</f>
        <v>70370200</v>
      </c>
      <c r="F99" s="18">
        <f>IFERROR(VLOOKUP(A99,[1]Monitoramento_Base_somente_Said!$A:$J,9,FALSE),0)</f>
        <v>8253</v>
      </c>
      <c r="G99" s="18">
        <f>IFERROR(VLOOKUP(A99,[1]Monitoramento_Base_somente_Said!$A:$J,10,FALSE),0)</f>
        <v>69916172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IFERROR(VLOOKUP(A99,[3]soabnafar!$A:$G,4,FALSE),0)</f>
        <v>0</v>
      </c>
      <c r="O99" s="18">
        <f>IFERROR(VLOOKUP(A99,[3]soabnafar!$A:$G,5,FALSE),0)</f>
        <v>0</v>
      </c>
      <c r="P99" s="18">
        <f>IFERROR(VLOOKUP(A99,[3]soabnafar!$A:$G,6,FALSE),0)</f>
        <v>0</v>
      </c>
      <c r="Q99" s="18">
        <f>IFERROR(VLOOKUP(A99,[3]soabnafar!$A:$G,7,FALSE),0)</f>
        <v>0</v>
      </c>
      <c r="R99" s="18">
        <f>IFERROR(VLOOKUP(A99,[3]soabnafar!$A:$H,8,FALSE),0)</f>
        <v>0</v>
      </c>
      <c r="S99" s="18">
        <f>IFERROR(VLOOKUP(A99,[3]soabnafar!$A:$I,9,FALSE),0)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Sim</v>
      </c>
      <c r="Y99" s="18" t="str">
        <f t="shared" si="12"/>
        <v>Sim</v>
      </c>
    </row>
    <row r="100" spans="1:25" x14ac:dyDescent="0.25">
      <c r="A100" s="19">
        <v>270690</v>
      </c>
      <c r="B100" s="18">
        <f>IFERROR(VLOOKUP(A100,[1]Monitoramento_Base_somente_Said!$A:$J,5,FALSE),0)</f>
        <v>3565</v>
      </c>
      <c r="C100" s="18">
        <f>IFERROR(VLOOKUP(A100,[1]Monitoramento_Base_somente_Said!$A:$J,6,FALSE),0)</f>
        <v>84736872</v>
      </c>
      <c r="D100" s="18">
        <f>IFERROR(VLOOKUP(A100,[1]Monitoramento_Base_somente_Said!$A:$J,7,FALSE),0)</f>
        <v>2610</v>
      </c>
      <c r="E100" s="18">
        <f>IFERROR(VLOOKUP(A100,[1]Monitoramento_Base_somente_Said!$A:$J,8,FALSE),0)</f>
        <v>82087148</v>
      </c>
      <c r="F100" s="18">
        <f>IFERROR(VLOOKUP(A100,[1]Monitoramento_Base_somente_Said!$A:$J,9,FALSE),0)</f>
        <v>8250</v>
      </c>
      <c r="G100" s="18">
        <f>IFERROR(VLOOKUP(A100,[1]Monitoramento_Base_somente_Said!$A:$J,10,FALSE),0)</f>
        <v>74441484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IFERROR(VLOOKUP(A100,[3]soabnafar!$A:$G,4,FALSE),0)</f>
        <v>0</v>
      </c>
      <c r="O100" s="18">
        <f>IFERROR(VLOOKUP(A100,[3]soabnafar!$A:$G,5,FALSE),0)</f>
        <v>0</v>
      </c>
      <c r="P100" s="18">
        <f>IFERROR(VLOOKUP(A100,[3]soabnafar!$A:$G,6,FALSE),0)</f>
        <v>0</v>
      </c>
      <c r="Q100" s="18">
        <f>IFERROR(VLOOKUP(A100,[3]soabnafar!$A:$G,7,FALSE),0)</f>
        <v>0</v>
      </c>
      <c r="R100" s="18">
        <f>IFERROR(VLOOKUP(A100,[3]soabnafar!$A:$H,8,FALSE),0)</f>
        <v>0</v>
      </c>
      <c r="S100" s="18">
        <f>IFERROR(VLOOKUP(A100,[3]soabnafar!$A:$I,9,FALSE),0)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Sim</v>
      </c>
      <c r="Y100" s="18" t="str">
        <f t="shared" si="12"/>
        <v>Sim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1573839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1553670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1425843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IFERROR(VLOOKUP(A101,[3]soabnafar!$A:$G,4,FALSE),0)</f>
        <v>0</v>
      </c>
      <c r="O101" s="18">
        <f>IFERROR(VLOOKUP(A101,[3]soabnafar!$A:$G,5,FALSE),0)</f>
        <v>0</v>
      </c>
      <c r="P101" s="18">
        <f>IFERROR(VLOOKUP(A101,[3]soabnafar!$A:$G,6,FALSE),0)</f>
        <v>0</v>
      </c>
      <c r="Q101" s="18">
        <f>IFERROR(VLOOKUP(A101,[3]soabnafar!$A:$G,7,FALSE),0)</f>
        <v>0</v>
      </c>
      <c r="R101" s="18">
        <f>IFERROR(VLOOKUP(A101,[3]soabnafar!$A:$H,8,FALSE),0)</f>
        <v>0</v>
      </c>
      <c r="S101" s="18">
        <f>IFERROR(VLOOKUP(A101,[3]soabnafar!$A:$I,9,FALSE),0)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Sim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3683651</v>
      </c>
      <c r="D102" s="18">
        <f>IFERROR(VLOOKUP(A102,[1]Monitoramento_Base_somente_Said!$A:$J,7,FALSE),0)</f>
        <v>13570</v>
      </c>
      <c r="E102" s="18">
        <f>IFERROR(VLOOKUP(A102,[1]Monitoramento_Base_somente_Said!$A:$J,8,FALSE),0)</f>
        <v>3378480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2857437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IFERROR(VLOOKUP(A102,[3]soabnafar!$A:$G,4,FALSE),0)</f>
        <v>0</v>
      </c>
      <c r="O102" s="18">
        <f>IFERROR(VLOOKUP(A102,[3]soabnafar!$A:$G,5,FALSE),0)</f>
        <v>0</v>
      </c>
      <c r="P102" s="18">
        <f>IFERROR(VLOOKUP(A102,[3]soabnafar!$A:$G,6,FALSE),0)</f>
        <v>0</v>
      </c>
      <c r="Q102" s="18">
        <f>IFERROR(VLOOKUP(A102,[3]soabnafar!$A:$G,7,FALSE),0)</f>
        <v>0</v>
      </c>
      <c r="R102" s="18">
        <f>IFERROR(VLOOKUP(A102,[3]soabnafar!$A:$H,8,FALSE),0)</f>
        <v>0</v>
      </c>
      <c r="S102" s="18">
        <f>IFERROR(VLOOKUP(A102,[3]soabnafar!$A:$I,9,FALSE),0)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Sim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Sim</v>
      </c>
    </row>
    <row r="103" spans="1:25" x14ac:dyDescent="0.25">
      <c r="A103" s="19">
        <v>270720</v>
      </c>
      <c r="B103" s="18">
        <f>IFERROR(VLOOKUP(A103,[1]Monitoramento_Base_somente_Said!$A:$J,5,FALSE),0)</f>
        <v>155696</v>
      </c>
      <c r="C103" s="18">
        <f>IFERROR(VLOOKUP(A103,[1]Monitoramento_Base_somente_Said!$A:$J,6,FALSE),0)</f>
        <v>53282414</v>
      </c>
      <c r="D103" s="18">
        <f>IFERROR(VLOOKUP(A103,[1]Monitoramento_Base_somente_Said!$A:$J,7,FALSE),0)</f>
        <v>0</v>
      </c>
      <c r="E103" s="18">
        <f>IFERROR(VLOOKUP(A103,[1]Monitoramento_Base_somente_Said!$A:$J,8,FALSE),0)</f>
        <v>48822364</v>
      </c>
      <c r="F103" s="18">
        <f>IFERROR(VLOOKUP(A103,[1]Monitoramento_Base_somente_Said!$A:$J,9,FALSE),0)</f>
        <v>0</v>
      </c>
      <c r="G103" s="18">
        <f>IFERROR(VLOOKUP(A103,[1]Monitoramento_Base_somente_Said!$A:$J,10,FALSE),0)</f>
        <v>79831233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IFERROR(VLOOKUP(A103,[3]soabnafar!$A:$G,4,FALSE),0)</f>
        <v>0</v>
      </c>
      <c r="O103" s="18">
        <f>IFERROR(VLOOKUP(A103,[3]soabnafar!$A:$G,5,FALSE),0)</f>
        <v>0</v>
      </c>
      <c r="P103" s="18">
        <f>IFERROR(VLOOKUP(A103,[3]soabnafar!$A:$G,6,FALSE),0)</f>
        <v>0</v>
      </c>
      <c r="Q103" s="18">
        <f>IFERROR(VLOOKUP(A103,[3]soabnafar!$A:$G,7,FALSE),0)</f>
        <v>0</v>
      </c>
      <c r="R103" s="18">
        <f>IFERROR(VLOOKUP(A103,[3]soabnafar!$A:$H,8,FALSE),0)</f>
        <v>0</v>
      </c>
      <c r="S103" s="18">
        <f>IFERROR(VLOOKUP(A103,[3]soabnafar!$A:$I,9,FALSE),0)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Não</v>
      </c>
      <c r="W103" s="18" t="str">
        <f t="shared" si="10"/>
        <v>Sim</v>
      </c>
      <c r="X103" s="18" t="str">
        <f t="shared" si="11"/>
        <v>Não</v>
      </c>
      <c r="Y103" s="18" t="str">
        <f t="shared" si="12"/>
        <v>Sim</v>
      </c>
    </row>
    <row r="104" spans="1:25" x14ac:dyDescent="0.25">
      <c r="A104" s="19">
        <v>270730</v>
      </c>
      <c r="B104" s="18">
        <f>IFERROR(VLOOKUP(A104,[1]Monitoramento_Base_somente_Said!$A:$J,5,FALSE),0)</f>
        <v>327480</v>
      </c>
      <c r="C104" s="18">
        <f>IFERROR(VLOOKUP(A104,[1]Monitoramento_Base_somente_Said!$A:$J,6,FALSE),0)</f>
        <v>26379134</v>
      </c>
      <c r="D104" s="18">
        <f>IFERROR(VLOOKUP(A104,[1]Monitoramento_Base_somente_Said!$A:$J,7,FALSE),0)</f>
        <v>454287</v>
      </c>
      <c r="E104" s="18">
        <f>IFERROR(VLOOKUP(A104,[1]Monitoramento_Base_somente_Said!$A:$J,8,FALSE),0)</f>
        <v>43790901</v>
      </c>
      <c r="F104" s="18">
        <f>IFERROR(VLOOKUP(A104,[1]Monitoramento_Base_somente_Said!$A:$J,9,FALSE),0)</f>
        <v>415494</v>
      </c>
      <c r="G104" s="18">
        <f>IFERROR(VLOOKUP(A104,[1]Monitoramento_Base_somente_Said!$A:$J,10,FALSE),0)</f>
        <v>41891930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IFERROR(VLOOKUP(A104,[3]soabnafar!$A:$G,4,FALSE),0)</f>
        <v>0</v>
      </c>
      <c r="O104" s="18">
        <f>IFERROR(VLOOKUP(A104,[3]soabnafar!$A:$G,5,FALSE),0)</f>
        <v>0</v>
      </c>
      <c r="P104" s="18">
        <f>IFERROR(VLOOKUP(A104,[3]soabnafar!$A:$G,6,FALSE),0)</f>
        <v>0</v>
      </c>
      <c r="Q104" s="18">
        <f>IFERROR(VLOOKUP(A104,[3]soabnafar!$A:$G,7,FALSE),0)</f>
        <v>0</v>
      </c>
      <c r="R104" s="18">
        <f>IFERROR(VLOOKUP(A104,[3]soabnafar!$A:$H,8,FALSE),0)</f>
        <v>0</v>
      </c>
      <c r="S104" s="18">
        <f>IFERROR(VLOOKUP(A104,[3]soabnafar!$A:$I,9,FALSE),0)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Sim</v>
      </c>
      <c r="Y104" s="18" t="str">
        <f t="shared" si="12"/>
        <v>Sim</v>
      </c>
    </row>
    <row r="105" spans="1:25" x14ac:dyDescent="0.25">
      <c r="A105" s="19">
        <v>270740</v>
      </c>
      <c r="B105" s="18">
        <f>IFERROR(VLOOKUP(A105,[1]Monitoramento_Base_somente_Said!$A:$J,5,FALSE),0)</f>
        <v>4780</v>
      </c>
      <c r="C105" s="18">
        <f>IFERROR(VLOOKUP(A105,[1]Monitoramento_Base_somente_Said!$A:$J,6,FALSE),0)</f>
        <v>28701208</v>
      </c>
      <c r="D105" s="18">
        <f>IFERROR(VLOOKUP(A105,[1]Monitoramento_Base_somente_Said!$A:$J,7,FALSE),0)</f>
        <v>0</v>
      </c>
      <c r="E105" s="18">
        <f>IFERROR(VLOOKUP(A105,[1]Monitoramento_Base_somente_Said!$A:$J,8,FALSE),0)</f>
        <v>27273953</v>
      </c>
      <c r="F105" s="18">
        <f>IFERROR(VLOOKUP(A105,[1]Monitoramento_Base_somente_Said!$A:$J,9,FALSE),0)</f>
        <v>0</v>
      </c>
      <c r="G105" s="18">
        <f>IFERROR(VLOOKUP(A105,[1]Monitoramento_Base_somente_Said!$A:$J,10,FALSE),0)</f>
        <v>24167246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IFERROR(VLOOKUP(A105,[3]soabnafar!$A:$G,4,FALSE),0)</f>
        <v>0</v>
      </c>
      <c r="O105" s="18">
        <f>IFERROR(VLOOKUP(A105,[3]soabnafar!$A:$G,5,FALSE),0)</f>
        <v>0</v>
      </c>
      <c r="P105" s="18">
        <f>IFERROR(VLOOKUP(A105,[3]soabnafar!$A:$G,6,FALSE),0)</f>
        <v>0</v>
      </c>
      <c r="Q105" s="18">
        <f>IFERROR(VLOOKUP(A105,[3]soabnafar!$A:$G,7,FALSE),0)</f>
        <v>0</v>
      </c>
      <c r="R105" s="18">
        <f>IFERROR(VLOOKUP(A105,[3]soabnafar!$A:$H,8,FALSE),0)</f>
        <v>0</v>
      </c>
      <c r="S105" s="18">
        <f>IFERROR(VLOOKUP(A105,[3]soabnafar!$A:$I,9,FALSE),0)</f>
        <v>0</v>
      </c>
      <c r="T105" s="18" t="str">
        <f t="shared" si="7"/>
        <v>Sim</v>
      </c>
      <c r="U105" s="18" t="str">
        <f t="shared" si="8"/>
        <v>Sim</v>
      </c>
      <c r="V105" s="18" t="str">
        <f t="shared" si="9"/>
        <v>Não</v>
      </c>
      <c r="W105" s="18" t="str">
        <f t="shared" si="10"/>
        <v>Sim</v>
      </c>
      <c r="X105" s="18" t="str">
        <f t="shared" si="11"/>
        <v>Não</v>
      </c>
      <c r="Y105" s="18" t="str">
        <f t="shared" si="12"/>
        <v>Sim</v>
      </c>
    </row>
    <row r="106" spans="1:25" x14ac:dyDescent="0.25">
      <c r="A106" s="19">
        <v>270750</v>
      </c>
      <c r="B106" s="18">
        <f>IFERROR(VLOOKUP(A106,[1]Monitoramento_Base_somente_Said!$A:$J,5,FALSE),0)</f>
        <v>266184</v>
      </c>
      <c r="C106" s="18">
        <f>IFERROR(VLOOKUP(A106,[1]Monitoramento_Base_somente_Said!$A:$J,6,FALSE),0)</f>
        <v>46042988</v>
      </c>
      <c r="D106" s="18">
        <f>IFERROR(VLOOKUP(A106,[1]Monitoramento_Base_somente_Said!$A:$J,7,FALSE),0)</f>
        <v>174536</v>
      </c>
      <c r="E106" s="18">
        <f>IFERROR(VLOOKUP(A106,[1]Monitoramento_Base_somente_Said!$A:$J,8,FALSE),0)</f>
        <v>57061421</v>
      </c>
      <c r="F106" s="18">
        <f>IFERROR(VLOOKUP(A106,[1]Monitoramento_Base_somente_Said!$A:$J,9,FALSE),0)</f>
        <v>90513</v>
      </c>
      <c r="G106" s="18">
        <f>IFERROR(VLOOKUP(A106,[1]Monitoramento_Base_somente_Said!$A:$J,10,FALSE),0)</f>
        <v>59447682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IFERROR(VLOOKUP(A106,[3]soabnafar!$A:$G,4,FALSE),0)</f>
        <v>0</v>
      </c>
      <c r="O106" s="18">
        <f>IFERROR(VLOOKUP(A106,[3]soabnafar!$A:$G,5,FALSE),0)</f>
        <v>0</v>
      </c>
      <c r="P106" s="18">
        <f>IFERROR(VLOOKUP(A106,[3]soabnafar!$A:$G,6,FALSE),0)</f>
        <v>0</v>
      </c>
      <c r="Q106" s="18">
        <f>IFERROR(VLOOKUP(A106,[3]soabnafar!$A:$G,7,FALSE),0)</f>
        <v>0</v>
      </c>
      <c r="R106" s="18">
        <f>IFERROR(VLOOKUP(A106,[3]soabnafar!$A:$H,8,FALSE),0)</f>
        <v>0</v>
      </c>
      <c r="S106" s="18">
        <f>IFERROR(VLOOKUP(A106,[3]soabnafar!$A:$I,9,FALSE),0)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Sim</v>
      </c>
      <c r="Y106" s="18" t="str">
        <f t="shared" si="12"/>
        <v>Sim</v>
      </c>
    </row>
    <row r="107" spans="1:25" x14ac:dyDescent="0.25">
      <c r="A107" s="19">
        <v>270760</v>
      </c>
      <c r="B107" s="18">
        <f>IFERROR(VLOOKUP(A107,[1]Monitoramento_Base_somente_Said!$A:$J,5,FALSE),0)</f>
        <v>273154</v>
      </c>
      <c r="C107" s="18">
        <f>IFERROR(VLOOKUP(A107,[1]Monitoramento_Base_somente_Said!$A:$J,6,FALSE),0)</f>
        <v>16460595</v>
      </c>
      <c r="D107" s="18">
        <f>IFERROR(VLOOKUP(A107,[1]Monitoramento_Base_somente_Said!$A:$J,7,FALSE),0)</f>
        <v>143272</v>
      </c>
      <c r="E107" s="18">
        <f>IFERROR(VLOOKUP(A107,[1]Monitoramento_Base_somente_Said!$A:$J,8,FALSE),0)</f>
        <v>24665313</v>
      </c>
      <c r="F107" s="18">
        <f>IFERROR(VLOOKUP(A107,[1]Monitoramento_Base_somente_Said!$A:$J,9,FALSE),0)</f>
        <v>162363</v>
      </c>
      <c r="G107" s="18">
        <f>IFERROR(VLOOKUP(A107,[1]Monitoramento_Base_somente_Said!$A:$J,10,FALSE),0)</f>
        <v>21676204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IFERROR(VLOOKUP(A107,[3]soabnafar!$A:$G,4,FALSE),0)</f>
        <v>0</v>
      </c>
      <c r="O107" s="18">
        <f>IFERROR(VLOOKUP(A107,[3]soabnafar!$A:$G,5,FALSE),0)</f>
        <v>0</v>
      </c>
      <c r="P107" s="18">
        <f>IFERROR(VLOOKUP(A107,[3]soabnafar!$A:$G,6,FALSE),0)</f>
        <v>0</v>
      </c>
      <c r="Q107" s="18">
        <f>IFERROR(VLOOKUP(A107,[3]soabnafar!$A:$G,7,FALSE),0)</f>
        <v>0</v>
      </c>
      <c r="R107" s="18">
        <f>IFERROR(VLOOKUP(A107,[3]soabnafar!$A:$H,8,FALSE),0)</f>
        <v>0</v>
      </c>
      <c r="S107" s="18">
        <f>IFERROR(VLOOKUP(A107,[3]soabnafar!$A:$I,9,FALSE),0)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Sim</v>
      </c>
      <c r="Y107" s="18" t="str">
        <f t="shared" si="12"/>
        <v>Sim</v>
      </c>
    </row>
    <row r="108" spans="1:25" x14ac:dyDescent="0.25">
      <c r="A108" s="19">
        <v>270770</v>
      </c>
      <c r="B108" s="18">
        <f>IFERROR(VLOOKUP(A108,[1]Monitoramento_Base_somente_Said!$A:$J,5,FALSE),0)</f>
        <v>2405810</v>
      </c>
      <c r="C108" s="18">
        <f>IFERROR(VLOOKUP(A108,[1]Monitoramento_Base_somente_Said!$A:$J,6,FALSE),0)</f>
        <v>2048694222</v>
      </c>
      <c r="D108" s="18">
        <f>IFERROR(VLOOKUP(A108,[1]Monitoramento_Base_somente_Said!$A:$J,7,FALSE),0)</f>
        <v>835153</v>
      </c>
      <c r="E108" s="18">
        <f>IFERROR(VLOOKUP(A108,[1]Monitoramento_Base_somente_Said!$A:$J,8,FALSE),0)</f>
        <v>2033668052</v>
      </c>
      <c r="F108" s="18">
        <f>IFERROR(VLOOKUP(A108,[1]Monitoramento_Base_somente_Said!$A:$J,9,FALSE),0)</f>
        <v>1525819</v>
      </c>
      <c r="G108" s="18">
        <f>IFERROR(VLOOKUP(A108,[1]Monitoramento_Base_somente_Said!$A:$J,10,FALSE),0)</f>
        <v>1836038870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IFERROR(VLOOKUP(A108,[3]soabnafar!$A:$G,4,FALSE),0)</f>
        <v>0</v>
      </c>
      <c r="O108" s="18">
        <f>IFERROR(VLOOKUP(A108,[3]soabnafar!$A:$G,5,FALSE),0)</f>
        <v>0</v>
      </c>
      <c r="P108" s="18">
        <f>IFERROR(VLOOKUP(A108,[3]soabnafar!$A:$G,6,FALSE),0)</f>
        <v>0</v>
      </c>
      <c r="Q108" s="18">
        <f>IFERROR(VLOOKUP(A108,[3]soabnafar!$A:$G,7,FALSE),0)</f>
        <v>0</v>
      </c>
      <c r="R108" s="18">
        <f>IFERROR(VLOOKUP(A108,[3]soabnafar!$A:$H,8,FALSE),0)</f>
        <v>0</v>
      </c>
      <c r="S108" s="18">
        <f>IFERROR(VLOOKUP(A108,[3]soabnafar!$A:$I,9,FALSE),0)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Sim</v>
      </c>
      <c r="Y108" s="18" t="str">
        <f t="shared" si="12"/>
        <v>Sim</v>
      </c>
    </row>
    <row r="109" spans="1:25" x14ac:dyDescent="0.25">
      <c r="A109" s="19">
        <v>270780</v>
      </c>
      <c r="B109" s="18">
        <f>IFERROR(VLOOKUP(A109,[1]Monitoramento_Base_somente_Said!$A:$J,5,FALSE),0)</f>
        <v>435221</v>
      </c>
      <c r="C109" s="18">
        <f>IFERROR(VLOOKUP(A109,[1]Monitoramento_Base_somente_Said!$A:$J,6,FALSE),0)</f>
        <v>16404108</v>
      </c>
      <c r="D109" s="18">
        <f>IFERROR(VLOOKUP(A109,[1]Monitoramento_Base_somente_Said!$A:$J,7,FALSE),0)</f>
        <v>37888</v>
      </c>
      <c r="E109" s="18">
        <f>IFERROR(VLOOKUP(A109,[1]Monitoramento_Base_somente_Said!$A:$J,8,FALSE),0)</f>
        <v>14078463</v>
      </c>
      <c r="F109" s="18">
        <f>IFERROR(VLOOKUP(A109,[1]Monitoramento_Base_somente_Said!$A:$J,9,FALSE),0)</f>
        <v>142257</v>
      </c>
      <c r="G109" s="18">
        <f>IFERROR(VLOOKUP(A109,[1]Monitoramento_Base_somente_Said!$A:$J,10,FALSE),0)</f>
        <v>11980076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IFERROR(VLOOKUP(A109,[3]soabnafar!$A:$G,4,FALSE),0)</f>
        <v>0</v>
      </c>
      <c r="O109" s="18">
        <f>IFERROR(VLOOKUP(A109,[3]soabnafar!$A:$G,5,FALSE),0)</f>
        <v>0</v>
      </c>
      <c r="P109" s="18">
        <f>IFERROR(VLOOKUP(A109,[3]soabnafar!$A:$G,6,FALSE),0)</f>
        <v>0</v>
      </c>
      <c r="Q109" s="18">
        <f>IFERROR(VLOOKUP(A109,[3]soabnafar!$A:$G,7,FALSE),0)</f>
        <v>0</v>
      </c>
      <c r="R109" s="18">
        <f>IFERROR(VLOOKUP(A109,[3]soabnafar!$A:$H,8,FALSE),0)</f>
        <v>0</v>
      </c>
      <c r="S109" s="18">
        <f>IFERROR(VLOOKUP(A109,[3]soabnafar!$A:$I,9,FALSE),0)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Sim</v>
      </c>
      <c r="Y109" s="18" t="str">
        <f t="shared" si="12"/>
        <v>Sim</v>
      </c>
    </row>
    <row r="110" spans="1:25" x14ac:dyDescent="0.25">
      <c r="A110" s="19">
        <v>270790</v>
      </c>
      <c r="B110" s="18">
        <f>IFERROR(VLOOKUP(A110,[1]Monitoramento_Base_somente_Said!$A:$J,5,FALSE),0)</f>
        <v>36177</v>
      </c>
      <c r="C110" s="18">
        <f>IFERROR(VLOOKUP(A110,[1]Monitoramento_Base_somente_Said!$A:$J,6,FALSE),0)</f>
        <v>39420979</v>
      </c>
      <c r="D110" s="18">
        <f>IFERROR(VLOOKUP(A110,[1]Monitoramento_Base_somente_Said!$A:$J,7,FALSE),0)</f>
        <v>11786</v>
      </c>
      <c r="E110" s="18">
        <f>IFERROR(VLOOKUP(A110,[1]Monitoramento_Base_somente_Said!$A:$J,8,FALSE),0)</f>
        <v>40764974</v>
      </c>
      <c r="F110" s="18">
        <f>IFERROR(VLOOKUP(A110,[1]Monitoramento_Base_somente_Said!$A:$J,9,FALSE),0)</f>
        <v>10477</v>
      </c>
      <c r="G110" s="18">
        <f>IFERROR(VLOOKUP(A110,[1]Monitoramento_Base_somente_Said!$A:$J,10,FALSE),0)</f>
        <v>36826172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IFERROR(VLOOKUP(A110,[3]soabnafar!$A:$G,4,FALSE),0)</f>
        <v>0</v>
      </c>
      <c r="O110" s="18">
        <f>IFERROR(VLOOKUP(A110,[3]soabnafar!$A:$G,5,FALSE),0)</f>
        <v>0</v>
      </c>
      <c r="P110" s="18">
        <f>IFERROR(VLOOKUP(A110,[3]soabnafar!$A:$G,6,FALSE),0)</f>
        <v>0</v>
      </c>
      <c r="Q110" s="18">
        <f>IFERROR(VLOOKUP(A110,[3]soabnafar!$A:$G,7,FALSE),0)</f>
        <v>0</v>
      </c>
      <c r="R110" s="18">
        <f>IFERROR(VLOOKUP(A110,[3]soabnafar!$A:$H,8,FALSE),0)</f>
        <v>0</v>
      </c>
      <c r="S110" s="18">
        <f>IFERROR(VLOOKUP(A110,[3]soabnafar!$A:$I,9,FALSE),0)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Sim</v>
      </c>
      <c r="Y110" s="18" t="str">
        <f t="shared" si="12"/>
        <v>Sim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53752636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52018680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46816812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IFERROR(VLOOKUP(A111,[3]soabnafar!$A:$G,4,FALSE),0)</f>
        <v>0</v>
      </c>
      <c r="O111" s="18">
        <f>IFERROR(VLOOKUP(A111,[3]soabnafar!$A:$G,5,FALSE),0)</f>
        <v>0</v>
      </c>
      <c r="P111" s="18">
        <f>IFERROR(VLOOKUP(A111,[3]soabnafar!$A:$G,6,FALSE),0)</f>
        <v>0</v>
      </c>
      <c r="Q111" s="18">
        <f>IFERROR(VLOOKUP(A111,[3]soabnafar!$A:$G,7,FALSE),0)</f>
        <v>12035</v>
      </c>
      <c r="R111" s="18">
        <f>IFERROR(VLOOKUP(A111,[3]soabnafar!$A:$H,8,FALSE),0)</f>
        <v>2888</v>
      </c>
      <c r="S111" s="18">
        <f>IFERROR(VLOOKUP(A111,[3]soabnafar!$A:$I,9,FALSE),0)</f>
        <v>851186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Sim</v>
      </c>
      <c r="Y111" s="18" t="str">
        <f t="shared" si="12"/>
        <v>Sim</v>
      </c>
    </row>
    <row r="112" spans="1:25" x14ac:dyDescent="0.25">
      <c r="A112" s="19">
        <v>270810</v>
      </c>
      <c r="B112" s="18">
        <f>IFERROR(VLOOKUP(A112,[1]Monitoramento_Base_somente_Said!$A:$J,5,FALSE),0)</f>
        <v>38188</v>
      </c>
      <c r="C112" s="18">
        <f>IFERROR(VLOOKUP(A112,[1]Monitoramento_Base_somente_Said!$A:$J,6,FALSE),0)</f>
        <v>2921686</v>
      </c>
      <c r="D112" s="18">
        <f>IFERROR(VLOOKUP(A112,[1]Monitoramento_Base_somente_Said!$A:$J,7,FALSE),0)</f>
        <v>33757</v>
      </c>
      <c r="E112" s="18">
        <f>IFERROR(VLOOKUP(A112,[1]Monitoramento_Base_somente_Said!$A:$J,8,FALSE),0)</f>
        <v>4865249</v>
      </c>
      <c r="F112" s="18">
        <f>IFERROR(VLOOKUP(A112,[1]Monitoramento_Base_somente_Said!$A:$J,9,FALSE),0)</f>
        <v>26541</v>
      </c>
      <c r="G112" s="18">
        <f>IFERROR(VLOOKUP(A112,[1]Monitoramento_Base_somente_Said!$A:$J,10,FALSE),0)</f>
        <v>3836334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IFERROR(VLOOKUP(A112,[3]soabnafar!$A:$G,4,FALSE),0)</f>
        <v>0</v>
      </c>
      <c r="O112" s="18">
        <f>IFERROR(VLOOKUP(A112,[3]soabnafar!$A:$G,5,FALSE),0)</f>
        <v>0</v>
      </c>
      <c r="P112" s="18">
        <f>IFERROR(VLOOKUP(A112,[3]soabnafar!$A:$G,6,FALSE),0)</f>
        <v>0</v>
      </c>
      <c r="Q112" s="18">
        <f>IFERROR(VLOOKUP(A112,[3]soabnafar!$A:$G,7,FALSE),0)</f>
        <v>0</v>
      </c>
      <c r="R112" s="18">
        <f>IFERROR(VLOOKUP(A112,[3]soabnafar!$A:$H,8,FALSE),0)</f>
        <v>0</v>
      </c>
      <c r="S112" s="18">
        <f>IFERROR(VLOOKUP(A112,[3]soabnafar!$A:$I,9,FALSE),0)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Sim</v>
      </c>
      <c r="Y112" s="18" t="str">
        <f t="shared" si="12"/>
        <v>Sim</v>
      </c>
    </row>
    <row r="113" spans="1:25" x14ac:dyDescent="0.25">
      <c r="A113" s="19">
        <v>270820</v>
      </c>
      <c r="B113" s="18">
        <f>IFERROR(VLOOKUP(A113,[1]Monitoramento_Base_somente_Said!$A:$J,5,FALSE),0)</f>
        <v>62002</v>
      </c>
      <c r="C113" s="18">
        <f>IFERROR(VLOOKUP(A113,[1]Monitoramento_Base_somente_Said!$A:$J,6,FALSE),0)</f>
        <v>33102647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38344084</v>
      </c>
      <c r="F113" s="18">
        <f>IFERROR(VLOOKUP(A113,[1]Monitoramento_Base_somente_Said!$A:$J,9,FALSE),0)</f>
        <v>0</v>
      </c>
      <c r="G113" s="18">
        <f>IFERROR(VLOOKUP(A113,[1]Monitoramento_Base_somente_Said!$A:$J,10,FALSE),0)</f>
        <v>42186014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IFERROR(VLOOKUP(A113,[3]soabnafar!$A:$G,4,FALSE),0)</f>
        <v>0</v>
      </c>
      <c r="O113" s="18">
        <f>IFERROR(VLOOKUP(A113,[3]soabnafar!$A:$G,5,FALSE),0)</f>
        <v>0</v>
      </c>
      <c r="P113" s="18">
        <f>IFERROR(VLOOKUP(A113,[3]soabnafar!$A:$G,6,FALSE),0)</f>
        <v>0</v>
      </c>
      <c r="Q113" s="18">
        <f>IFERROR(VLOOKUP(A113,[3]soabnafar!$A:$G,7,FALSE),0)</f>
        <v>0</v>
      </c>
      <c r="R113" s="18">
        <f>IFERROR(VLOOKUP(A113,[3]soabnafar!$A:$H,8,FALSE),0)</f>
        <v>0</v>
      </c>
      <c r="S113" s="18">
        <f>IFERROR(VLOOKUP(A113,[3]soabnafar!$A:$I,9,FALSE),0)</f>
        <v>0</v>
      </c>
      <c r="T113" s="18" t="str">
        <f t="shared" si="7"/>
        <v>Sim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Não</v>
      </c>
      <c r="Y113" s="18" t="str">
        <f t="shared" si="12"/>
        <v>Sim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10017743</v>
      </c>
      <c r="D114" s="18">
        <f>IFERROR(VLOOKUP(A114,[1]Monitoramento_Base_somente_Said!$A:$J,7,FALSE),0)</f>
        <v>0</v>
      </c>
      <c r="E114" s="18">
        <f>IFERROR(VLOOKUP(A114,[1]Monitoramento_Base_somente_Said!$A:$J,8,FALSE),0)</f>
        <v>9694590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8735031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IFERROR(VLOOKUP(A114,[3]soabnafar!$A:$G,4,FALSE),0)</f>
        <v>0</v>
      </c>
      <c r="O114" s="18">
        <f>IFERROR(VLOOKUP(A114,[3]soabnafar!$A:$G,5,FALSE),0)</f>
        <v>0</v>
      </c>
      <c r="P114" s="18">
        <f>IFERROR(VLOOKUP(A114,[3]soabnafar!$A:$G,6,FALSE),0)</f>
        <v>0</v>
      </c>
      <c r="Q114" s="18">
        <f>IFERROR(VLOOKUP(A114,[3]soabnafar!$A:$G,7,FALSE),0)</f>
        <v>0</v>
      </c>
      <c r="R114" s="18">
        <f>IFERROR(VLOOKUP(A114,[3]soabnafar!$A:$H,8,FALSE),0)</f>
        <v>0</v>
      </c>
      <c r="S114" s="18">
        <f>IFERROR(VLOOKUP(A114,[3]soabnafar!$A:$I,9,FALSE),0)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Não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Sim</v>
      </c>
    </row>
    <row r="115" spans="1:25" x14ac:dyDescent="0.25">
      <c r="A115" s="19">
        <v>270840</v>
      </c>
      <c r="B115" s="18">
        <f>IFERROR(VLOOKUP(A115,[1]Monitoramento_Base_somente_Said!$A:$J,5,FALSE),0)</f>
        <v>475602</v>
      </c>
      <c r="C115" s="18">
        <f>IFERROR(VLOOKUP(A115,[1]Monitoramento_Base_somente_Said!$A:$J,6,FALSE),0)</f>
        <v>43855756</v>
      </c>
      <c r="D115" s="18">
        <f>IFERROR(VLOOKUP(A115,[1]Monitoramento_Base_somente_Said!$A:$J,7,FALSE),0)</f>
        <v>184777</v>
      </c>
      <c r="E115" s="18">
        <f>IFERROR(VLOOKUP(A115,[1]Monitoramento_Base_somente_Said!$A:$J,8,FALSE),0)</f>
        <v>47811874</v>
      </c>
      <c r="F115" s="18">
        <f>IFERROR(VLOOKUP(A115,[1]Monitoramento_Base_somente_Said!$A:$J,9,FALSE),0)</f>
        <v>326041</v>
      </c>
      <c r="G115" s="18">
        <f>IFERROR(VLOOKUP(A115,[1]Monitoramento_Base_somente_Said!$A:$J,10,FALSE),0)</f>
        <v>49542178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IFERROR(VLOOKUP(A115,[3]soabnafar!$A:$G,4,FALSE),0)</f>
        <v>0</v>
      </c>
      <c r="O115" s="18">
        <f>IFERROR(VLOOKUP(A115,[3]soabnafar!$A:$G,5,FALSE),0)</f>
        <v>0</v>
      </c>
      <c r="P115" s="18">
        <f>IFERROR(VLOOKUP(A115,[3]soabnafar!$A:$G,6,FALSE),0)</f>
        <v>0</v>
      </c>
      <c r="Q115" s="18">
        <f>IFERROR(VLOOKUP(A115,[3]soabnafar!$A:$G,7,FALSE),0)</f>
        <v>0</v>
      </c>
      <c r="R115" s="18">
        <f>IFERROR(VLOOKUP(A115,[3]soabnafar!$A:$H,8,FALSE),0)</f>
        <v>0</v>
      </c>
      <c r="S115" s="18">
        <f>IFERROR(VLOOKUP(A115,[3]soabnafar!$A:$I,9,FALSE),0)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Sim</v>
      </c>
      <c r="Y115" s="18" t="str">
        <f t="shared" si="12"/>
        <v>Sim</v>
      </c>
    </row>
    <row r="116" spans="1:25" x14ac:dyDescent="0.25">
      <c r="A116" s="19">
        <v>270850</v>
      </c>
      <c r="B116" s="18">
        <f>IFERROR(VLOOKUP(A116,[1]Monitoramento_Base_somente_Said!$A:$J,5,FALSE),0)</f>
        <v>47394</v>
      </c>
      <c r="C116" s="18">
        <f>IFERROR(VLOOKUP(A116,[1]Monitoramento_Base_somente_Said!$A:$J,6,FALSE),0)</f>
        <v>15455587</v>
      </c>
      <c r="D116" s="18">
        <f>IFERROR(VLOOKUP(A116,[1]Monitoramento_Base_somente_Said!$A:$J,7,FALSE),0)</f>
        <v>77132</v>
      </c>
      <c r="E116" s="18">
        <f>IFERROR(VLOOKUP(A116,[1]Monitoramento_Base_somente_Said!$A:$J,8,FALSE),0)</f>
        <v>12786643</v>
      </c>
      <c r="F116" s="18">
        <f>IFERROR(VLOOKUP(A116,[1]Monitoramento_Base_somente_Said!$A:$J,9,FALSE),0)</f>
        <v>50692</v>
      </c>
      <c r="G116" s="18">
        <f>IFERROR(VLOOKUP(A116,[1]Monitoramento_Base_somente_Said!$A:$J,10,FALSE),0)</f>
        <v>9728203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IFERROR(VLOOKUP(A116,[3]soabnafar!$A:$G,4,FALSE),0)</f>
        <v>0</v>
      </c>
      <c r="O116" s="18">
        <f>IFERROR(VLOOKUP(A116,[3]soabnafar!$A:$G,5,FALSE),0)</f>
        <v>0</v>
      </c>
      <c r="P116" s="18">
        <f>IFERROR(VLOOKUP(A116,[3]soabnafar!$A:$G,6,FALSE),0)</f>
        <v>0</v>
      </c>
      <c r="Q116" s="18">
        <f>IFERROR(VLOOKUP(A116,[3]soabnafar!$A:$G,7,FALSE),0)</f>
        <v>0</v>
      </c>
      <c r="R116" s="18">
        <f>IFERROR(VLOOKUP(A116,[3]soabnafar!$A:$H,8,FALSE),0)</f>
        <v>0</v>
      </c>
      <c r="S116" s="18">
        <f>IFERROR(VLOOKUP(A116,[3]soabnafar!$A:$I,9,FALSE),0)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Sim</v>
      </c>
      <c r="Y116" s="18" t="str">
        <f t="shared" si="12"/>
        <v>Sim</v>
      </c>
    </row>
    <row r="117" spans="1:25" x14ac:dyDescent="0.25">
      <c r="A117" s="19">
        <v>270860</v>
      </c>
      <c r="B117" s="18">
        <f>IFERROR(VLOOKUP(A117,[1]Monitoramento_Base_somente_Said!$A:$J,5,FALSE),0)</f>
        <v>24662</v>
      </c>
      <c r="C117" s="18">
        <f>IFERROR(VLOOKUP(A117,[1]Monitoramento_Base_somente_Said!$A:$J,6,FALSE),0)</f>
        <v>15606622307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15102562350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13592306115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IFERROR(VLOOKUP(A117,[3]soabnafar!$A:$G,4,FALSE),0)</f>
        <v>0</v>
      </c>
      <c r="O117" s="18">
        <f>IFERROR(VLOOKUP(A117,[3]soabnafar!$A:$G,5,FALSE),0)</f>
        <v>0</v>
      </c>
      <c r="P117" s="18">
        <f>IFERROR(VLOOKUP(A117,[3]soabnafar!$A:$G,6,FALSE),0)</f>
        <v>21012</v>
      </c>
      <c r="Q117" s="18">
        <f>IFERROR(VLOOKUP(A117,[3]soabnafar!$A:$G,7,FALSE),0)</f>
        <v>270592</v>
      </c>
      <c r="R117" s="18">
        <f>IFERROR(VLOOKUP(A117,[3]soabnafar!$A:$H,8,FALSE),0)</f>
        <v>6</v>
      </c>
      <c r="S117" s="18">
        <f>IFERROR(VLOOKUP(A117,[3]soabnafar!$A:$I,9,FALSE),0)</f>
        <v>1318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Sim</v>
      </c>
      <c r="W117" s="18" t="str">
        <f t="shared" si="10"/>
        <v>Sim</v>
      </c>
      <c r="X117" s="18" t="str">
        <f t="shared" si="11"/>
        <v>Sim</v>
      </c>
      <c r="Y117" s="18" t="str">
        <f t="shared" si="12"/>
        <v>Sim</v>
      </c>
    </row>
    <row r="118" spans="1:25" x14ac:dyDescent="0.25">
      <c r="A118" s="19">
        <v>270870</v>
      </c>
      <c r="B118" s="18">
        <f>IFERROR(VLOOKUP(A118,[1]Monitoramento_Base_somente_Said!$A:$J,5,FALSE),0)</f>
        <v>0</v>
      </c>
      <c r="C118" s="18">
        <f>IFERROR(VLOOKUP(A118,[1]Monitoramento_Base_somente_Said!$A:$J,6,FALSE),0)</f>
        <v>24984357</v>
      </c>
      <c r="D118" s="18">
        <f>IFERROR(VLOOKUP(A118,[1]Monitoramento_Base_somente_Said!$A:$J,7,FALSE),0)</f>
        <v>7680</v>
      </c>
      <c r="E118" s="18">
        <f>IFERROR(VLOOKUP(A118,[1]Monitoramento_Base_somente_Said!$A:$J,8,FALSE),0)</f>
        <v>24323884</v>
      </c>
      <c r="F118" s="18">
        <f>IFERROR(VLOOKUP(A118,[1]Monitoramento_Base_somente_Said!$A:$J,9,FALSE),0)</f>
        <v>0</v>
      </c>
      <c r="G118" s="18">
        <f>IFERROR(VLOOKUP(A118,[1]Monitoramento_Base_somente_Said!$A:$J,10,FALSE),0)</f>
        <v>22053987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IFERROR(VLOOKUP(A118,[3]soabnafar!$A:$G,4,FALSE),0)</f>
        <v>0</v>
      </c>
      <c r="O118" s="18">
        <f>IFERROR(VLOOKUP(A118,[3]soabnafar!$A:$G,5,FALSE),0)</f>
        <v>0</v>
      </c>
      <c r="P118" s="18">
        <f>IFERROR(VLOOKUP(A118,[3]soabnafar!$A:$G,6,FALSE),0)</f>
        <v>0</v>
      </c>
      <c r="Q118" s="18">
        <f>IFERROR(VLOOKUP(A118,[3]soabnafar!$A:$G,7,FALSE),0)</f>
        <v>0</v>
      </c>
      <c r="R118" s="18">
        <f>IFERROR(VLOOKUP(A118,[3]soabnafar!$A:$H,8,FALSE),0)</f>
        <v>0</v>
      </c>
      <c r="S118" s="18">
        <f>IFERROR(VLOOKUP(A118,[3]soabnafar!$A:$I,9,FALSE),0)</f>
        <v>0</v>
      </c>
      <c r="T118" s="18" t="str">
        <f t="shared" si="7"/>
        <v>Não</v>
      </c>
      <c r="U118" s="18" t="str">
        <f t="shared" si="8"/>
        <v>Sim</v>
      </c>
      <c r="V118" s="18" t="str">
        <f t="shared" si="9"/>
        <v>Sim</v>
      </c>
      <c r="W118" s="18" t="str">
        <f t="shared" si="10"/>
        <v>Sim</v>
      </c>
      <c r="X118" s="18" t="str">
        <f t="shared" si="11"/>
        <v>Não</v>
      </c>
      <c r="Y118" s="18" t="str">
        <f t="shared" si="12"/>
        <v>Sim</v>
      </c>
    </row>
    <row r="119" spans="1:25" x14ac:dyDescent="0.25">
      <c r="A119" s="19">
        <v>270880</v>
      </c>
      <c r="B119" s="18">
        <f>IFERROR(VLOOKUP(A119,[1]Monitoramento_Base_somente_Said!$A:$J,5,FALSE),0)</f>
        <v>177435</v>
      </c>
      <c r="C119" s="18">
        <f>IFERROR(VLOOKUP(A119,[1]Monitoramento_Base_somente_Said!$A:$J,6,FALSE),0)</f>
        <v>37489504</v>
      </c>
      <c r="D119" s="18">
        <f>IFERROR(VLOOKUP(A119,[1]Monitoramento_Base_somente_Said!$A:$J,7,FALSE),0)</f>
        <v>58755</v>
      </c>
      <c r="E119" s="18">
        <f>IFERROR(VLOOKUP(A119,[1]Monitoramento_Base_somente_Said!$A:$J,8,FALSE),0)</f>
        <v>58236077</v>
      </c>
      <c r="F119" s="18">
        <f>IFERROR(VLOOKUP(A119,[1]Monitoramento_Base_somente_Said!$A:$J,9,FALSE),0)</f>
        <v>495265</v>
      </c>
      <c r="G119" s="18">
        <f>IFERROR(VLOOKUP(A119,[1]Monitoramento_Base_somente_Said!$A:$J,10,FALSE),0)</f>
        <v>46913043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IFERROR(VLOOKUP(A119,[3]soabnafar!$A:$G,4,FALSE),0)</f>
        <v>0</v>
      </c>
      <c r="O119" s="18">
        <f>IFERROR(VLOOKUP(A119,[3]soabnafar!$A:$G,5,FALSE),0)</f>
        <v>0</v>
      </c>
      <c r="P119" s="18">
        <f>IFERROR(VLOOKUP(A119,[3]soabnafar!$A:$G,6,FALSE),0)</f>
        <v>0</v>
      </c>
      <c r="Q119" s="18">
        <f>IFERROR(VLOOKUP(A119,[3]soabnafar!$A:$G,7,FALSE),0)</f>
        <v>0</v>
      </c>
      <c r="R119" s="18">
        <f>IFERROR(VLOOKUP(A119,[3]soabnafar!$A:$H,8,FALSE),0)</f>
        <v>0</v>
      </c>
      <c r="S119" s="18">
        <f>IFERROR(VLOOKUP(A119,[3]soabnafar!$A:$I,9,FALSE),0)</f>
        <v>0</v>
      </c>
      <c r="T119" s="18" t="str">
        <f t="shared" si="7"/>
        <v>Sim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Sim</v>
      </c>
      <c r="Y119" s="18" t="str">
        <f t="shared" si="12"/>
        <v>Sim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11397801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11030130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9927117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IFERROR(VLOOKUP(A120,[3]soabnafar!$A:$G,4,FALSE),0)</f>
        <v>0</v>
      </c>
      <c r="O120" s="18">
        <f>IFERROR(VLOOKUP(A120,[3]soabnafar!$A:$G,5,FALSE),0)</f>
        <v>0</v>
      </c>
      <c r="P120" s="18">
        <f>IFERROR(VLOOKUP(A120,[3]soabnafar!$A:$G,6,FALSE),0)</f>
        <v>0</v>
      </c>
      <c r="Q120" s="18">
        <f>IFERROR(VLOOKUP(A120,[3]soabnafar!$A:$G,7,FALSE),0)</f>
        <v>0</v>
      </c>
      <c r="R120" s="18">
        <f>IFERROR(VLOOKUP(A120,[3]soabnafar!$A:$H,8,FALSE),0)</f>
        <v>0</v>
      </c>
      <c r="S120" s="18">
        <f>IFERROR(VLOOKUP(A120,[3]soabnafar!$A:$I,9,FALSE),0)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Sim</v>
      </c>
    </row>
    <row r="121" spans="1:25" x14ac:dyDescent="0.25">
      <c r="A121" s="19">
        <v>270895</v>
      </c>
      <c r="B121" s="18">
        <f>IFERROR(VLOOKUP(A121,[1]Monitoramento_Base_somente_Said!$A:$J,5,FALSE),0)</f>
        <v>166915</v>
      </c>
      <c r="C121" s="18">
        <f>IFERROR(VLOOKUP(A121,[1]Monitoramento_Base_somente_Said!$A:$J,6,FALSE),0)</f>
        <v>18026440</v>
      </c>
      <c r="D121" s="18">
        <f>IFERROR(VLOOKUP(A121,[1]Monitoramento_Base_somente_Said!$A:$J,7,FALSE),0)</f>
        <v>72854</v>
      </c>
      <c r="E121" s="18">
        <f>IFERROR(VLOOKUP(A121,[1]Monitoramento_Base_somente_Said!$A:$J,8,FALSE),0)</f>
        <v>22484319</v>
      </c>
      <c r="F121" s="18">
        <f>IFERROR(VLOOKUP(A121,[1]Monitoramento_Base_somente_Said!$A:$J,9,FALSE),0)</f>
        <v>83708</v>
      </c>
      <c r="G121" s="18">
        <f>IFERROR(VLOOKUP(A121,[1]Monitoramento_Base_somente_Said!$A:$J,10,FALSE),0)</f>
        <v>21962554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IFERROR(VLOOKUP(A121,[3]soabnafar!$A:$G,4,FALSE),0)</f>
        <v>0</v>
      </c>
      <c r="O121" s="18">
        <f>IFERROR(VLOOKUP(A121,[3]soabnafar!$A:$G,5,FALSE),0)</f>
        <v>0</v>
      </c>
      <c r="P121" s="18">
        <f>IFERROR(VLOOKUP(A121,[3]soabnafar!$A:$G,6,FALSE),0)</f>
        <v>0</v>
      </c>
      <c r="Q121" s="18">
        <f>IFERROR(VLOOKUP(A121,[3]soabnafar!$A:$G,7,FALSE),0)</f>
        <v>0</v>
      </c>
      <c r="R121" s="18">
        <f>IFERROR(VLOOKUP(A121,[3]soabnafar!$A:$H,8,FALSE),0)</f>
        <v>0</v>
      </c>
      <c r="S121" s="18">
        <f>IFERROR(VLOOKUP(A121,[3]soabnafar!$A:$I,9,FALSE),0)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Sim</v>
      </c>
      <c r="Y121" s="18" t="str">
        <f t="shared" si="12"/>
        <v>Sim</v>
      </c>
    </row>
    <row r="122" spans="1:25" x14ac:dyDescent="0.25">
      <c r="A122" s="19">
        <v>270900</v>
      </c>
      <c r="B122" s="18">
        <f>IFERROR(VLOOKUP(A122,[1]Monitoramento_Base_somente_Said!$A:$J,5,FALSE),0)</f>
        <v>128687</v>
      </c>
      <c r="C122" s="18">
        <f>IFERROR(VLOOKUP(A122,[1]Monitoramento_Base_somente_Said!$A:$J,6,FALSE),0)</f>
        <v>34861883</v>
      </c>
      <c r="D122" s="18">
        <f>IFERROR(VLOOKUP(A122,[1]Monitoramento_Base_somente_Said!$A:$J,7,FALSE),0)</f>
        <v>41411</v>
      </c>
      <c r="E122" s="18">
        <f>IFERROR(VLOOKUP(A122,[1]Monitoramento_Base_somente_Said!$A:$J,8,FALSE),0)</f>
        <v>37619316</v>
      </c>
      <c r="F122" s="18">
        <f>IFERROR(VLOOKUP(A122,[1]Monitoramento_Base_somente_Said!$A:$J,9,FALSE),0)</f>
        <v>37676</v>
      </c>
      <c r="G122" s="18">
        <f>IFERROR(VLOOKUP(A122,[1]Monitoramento_Base_somente_Said!$A:$J,10,FALSE),0)</f>
        <v>39670932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IFERROR(VLOOKUP(A122,[3]soabnafar!$A:$G,4,FALSE),0)</f>
        <v>0</v>
      </c>
      <c r="O122" s="18">
        <f>IFERROR(VLOOKUP(A122,[3]soabnafar!$A:$G,5,FALSE),0)</f>
        <v>0</v>
      </c>
      <c r="P122" s="18">
        <f>IFERROR(VLOOKUP(A122,[3]soabnafar!$A:$G,6,FALSE),0)</f>
        <v>0</v>
      </c>
      <c r="Q122" s="18">
        <f>IFERROR(VLOOKUP(A122,[3]soabnafar!$A:$G,7,FALSE),0)</f>
        <v>0</v>
      </c>
      <c r="R122" s="18">
        <f>IFERROR(VLOOKUP(A122,[3]soabnafar!$A:$H,8,FALSE),0)</f>
        <v>0</v>
      </c>
      <c r="S122" s="18">
        <f>IFERROR(VLOOKUP(A122,[3]soabnafar!$A:$I,9,FALSE),0)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Sim</v>
      </c>
      <c r="Y122" s="18" t="str">
        <f t="shared" si="12"/>
        <v>Sim</v>
      </c>
    </row>
    <row r="123" spans="1:25" x14ac:dyDescent="0.25">
      <c r="A123" s="19">
        <v>270910</v>
      </c>
      <c r="B123" s="18">
        <f>IFERROR(VLOOKUP(A123,[1]Monitoramento_Base_somente_Said!$A:$J,5,FALSE),0)</f>
        <v>65796</v>
      </c>
      <c r="C123" s="18">
        <f>IFERROR(VLOOKUP(A123,[1]Monitoramento_Base_somente_Said!$A:$J,6,FALSE),0)</f>
        <v>71512739</v>
      </c>
      <c r="D123" s="18">
        <f>IFERROR(VLOOKUP(A123,[1]Monitoramento_Base_somente_Said!$A:$J,7,FALSE),0)</f>
        <v>9066</v>
      </c>
      <c r="E123" s="18">
        <f>IFERROR(VLOOKUP(A123,[1]Monitoramento_Base_somente_Said!$A:$J,8,FALSE),0)</f>
        <v>69549608</v>
      </c>
      <c r="F123" s="18">
        <f>IFERROR(VLOOKUP(A123,[1]Monitoramento_Base_somente_Said!$A:$J,9,FALSE),0)</f>
        <v>41632</v>
      </c>
      <c r="G123" s="18">
        <f>IFERROR(VLOOKUP(A123,[1]Monitoramento_Base_somente_Said!$A:$J,10,FALSE),0)</f>
        <v>61411526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IFERROR(VLOOKUP(A123,[3]soabnafar!$A:$G,4,FALSE),0)</f>
        <v>0</v>
      </c>
      <c r="O123" s="18">
        <f>IFERROR(VLOOKUP(A123,[3]soabnafar!$A:$G,5,FALSE),0)</f>
        <v>0</v>
      </c>
      <c r="P123" s="18">
        <f>IFERROR(VLOOKUP(A123,[3]soabnafar!$A:$G,6,FALSE),0)</f>
        <v>0</v>
      </c>
      <c r="Q123" s="18">
        <f>IFERROR(VLOOKUP(A123,[3]soabnafar!$A:$G,7,FALSE),0)</f>
        <v>0</v>
      </c>
      <c r="R123" s="18">
        <f>IFERROR(VLOOKUP(A123,[3]soabnafar!$A:$H,8,FALSE),0)</f>
        <v>0</v>
      </c>
      <c r="S123" s="18">
        <f>IFERROR(VLOOKUP(A123,[3]soabnafar!$A:$I,9,FALSE),0)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Sim</v>
      </c>
      <c r="Y123" s="18" t="str">
        <f t="shared" si="12"/>
        <v>Sim</v>
      </c>
    </row>
    <row r="124" spans="1:25" x14ac:dyDescent="0.25">
      <c r="A124" s="19">
        <v>270915</v>
      </c>
      <c r="B124" s="18">
        <f>IFERROR(VLOOKUP(A124,[1]Monitoramento_Base_somente_Said!$A:$J,5,FALSE),0)</f>
        <v>688973</v>
      </c>
      <c r="C124" s="18">
        <f>IFERROR(VLOOKUP(A124,[1]Monitoramento_Base_somente_Said!$A:$J,6,FALSE),0)</f>
        <v>129823763</v>
      </c>
      <c r="D124" s="18">
        <f>IFERROR(VLOOKUP(A124,[1]Monitoramento_Base_somente_Said!$A:$J,7,FALSE),0)</f>
        <v>997445</v>
      </c>
      <c r="E124" s="18">
        <f>IFERROR(VLOOKUP(A124,[1]Monitoramento_Base_somente_Said!$A:$J,8,FALSE),0)</f>
        <v>152292818</v>
      </c>
      <c r="F124" s="18">
        <f>IFERROR(VLOOKUP(A124,[1]Monitoramento_Base_somente_Said!$A:$J,9,FALSE),0)</f>
        <v>879740</v>
      </c>
      <c r="G124" s="18">
        <f>IFERROR(VLOOKUP(A124,[1]Monitoramento_Base_somente_Said!$A:$J,10,FALSE),0)</f>
        <v>134714246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IFERROR(VLOOKUP(A124,[3]soabnafar!$A:$G,4,FALSE),0)</f>
        <v>0</v>
      </c>
      <c r="O124" s="18">
        <f>IFERROR(VLOOKUP(A124,[3]soabnafar!$A:$G,5,FALSE),0)</f>
        <v>0</v>
      </c>
      <c r="P124" s="18">
        <f>IFERROR(VLOOKUP(A124,[3]soabnafar!$A:$G,6,FALSE),0)</f>
        <v>0</v>
      </c>
      <c r="Q124" s="18">
        <f>IFERROR(VLOOKUP(A124,[3]soabnafar!$A:$G,7,FALSE),0)</f>
        <v>0</v>
      </c>
      <c r="R124" s="18">
        <f>IFERROR(VLOOKUP(A124,[3]soabnafar!$A:$H,8,FALSE),0)</f>
        <v>0</v>
      </c>
      <c r="S124" s="18">
        <f>IFERROR(VLOOKUP(A124,[3]soabnafar!$A:$I,9,FALSE),0)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Sim</v>
      </c>
      <c r="Y124" s="18" t="str">
        <f t="shared" si="12"/>
        <v>Sim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10769998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10437755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9462177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IFERROR(VLOOKUP(A125,[3]soabnafar!$A:$G,4,FALSE),0)</f>
        <v>0</v>
      </c>
      <c r="O125" s="18">
        <f>IFERROR(VLOOKUP(A125,[3]soabnafar!$A:$G,5,FALSE),0)</f>
        <v>0</v>
      </c>
      <c r="P125" s="18">
        <f>IFERROR(VLOOKUP(A125,[3]soabnafar!$A:$G,6,FALSE),0)</f>
        <v>0</v>
      </c>
      <c r="Q125" s="18">
        <f>IFERROR(VLOOKUP(A125,[3]soabnafar!$A:$G,7,FALSE),0)</f>
        <v>0</v>
      </c>
      <c r="R125" s="18">
        <f>IFERROR(VLOOKUP(A125,[3]soabnafar!$A:$H,8,FALSE),0)</f>
        <v>0</v>
      </c>
      <c r="S125" s="18">
        <f>IFERROR(VLOOKUP(A125,[3]soabnafar!$A:$I,9,FALSE),0)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Sim</v>
      </c>
    </row>
    <row r="126" spans="1:25" x14ac:dyDescent="0.25">
      <c r="A126" s="19">
        <v>270930</v>
      </c>
      <c r="B126" s="18">
        <f>IFERROR(VLOOKUP(A126,[1]Monitoramento_Base_somente_Said!$A:$J,5,FALSE),0)</f>
        <v>708956</v>
      </c>
      <c r="C126" s="18">
        <f>IFERROR(VLOOKUP(A126,[1]Monitoramento_Base_somente_Said!$A:$J,6,FALSE),0)</f>
        <v>102012514</v>
      </c>
      <c r="D126" s="18">
        <f>IFERROR(VLOOKUP(A126,[1]Monitoramento_Base_somente_Said!$A:$J,7,FALSE),0)</f>
        <v>716940</v>
      </c>
      <c r="E126" s="18">
        <f>IFERROR(VLOOKUP(A126,[1]Monitoramento_Base_somente_Said!$A:$J,8,FALSE),0)</f>
        <v>150697852</v>
      </c>
      <c r="F126" s="18">
        <f>IFERROR(VLOOKUP(A126,[1]Monitoramento_Base_somente_Said!$A:$J,9,FALSE),0)</f>
        <v>770627</v>
      </c>
      <c r="G126" s="18">
        <f>IFERROR(VLOOKUP(A126,[1]Monitoramento_Base_somente_Said!$A:$J,10,FALSE),0)</f>
        <v>149152623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IFERROR(VLOOKUP(A126,[3]soabnafar!$A:$G,4,FALSE),0)</f>
        <v>0</v>
      </c>
      <c r="O126" s="18">
        <f>IFERROR(VLOOKUP(A126,[3]soabnafar!$A:$G,5,FALSE),0)</f>
        <v>0</v>
      </c>
      <c r="P126" s="18">
        <f>IFERROR(VLOOKUP(A126,[3]soabnafar!$A:$G,6,FALSE),0)</f>
        <v>0</v>
      </c>
      <c r="Q126" s="18">
        <f>IFERROR(VLOOKUP(A126,[3]soabnafar!$A:$G,7,FALSE),0)</f>
        <v>0</v>
      </c>
      <c r="R126" s="18">
        <f>IFERROR(VLOOKUP(A126,[3]soabnafar!$A:$H,8,FALSE),0)</f>
        <v>0</v>
      </c>
      <c r="S126" s="18">
        <f>IFERROR(VLOOKUP(A126,[3]soabnafar!$A:$I,9,FALSE),0)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Sim</v>
      </c>
      <c r="Y126" s="18" t="str">
        <f t="shared" si="12"/>
        <v>Sim</v>
      </c>
    </row>
    <row r="127" spans="1:25" x14ac:dyDescent="0.25">
      <c r="A127" s="19">
        <v>270940</v>
      </c>
      <c r="B127" s="18">
        <f>IFERROR(VLOOKUP(A127,[1]Monitoramento_Base_somente_Said!$A:$J,5,FALSE),0)</f>
        <v>278124</v>
      </c>
      <c r="C127" s="18">
        <f>IFERROR(VLOOKUP(A127,[1]Monitoramento_Base_somente_Said!$A:$J,6,FALSE),0)</f>
        <v>15763710</v>
      </c>
      <c r="D127" s="18">
        <f>IFERROR(VLOOKUP(A127,[1]Monitoramento_Base_somente_Said!$A:$J,7,FALSE),0)</f>
        <v>171469</v>
      </c>
      <c r="E127" s="18">
        <f>IFERROR(VLOOKUP(A127,[1]Monitoramento_Base_somente_Said!$A:$J,8,FALSE),0)</f>
        <v>16090140</v>
      </c>
      <c r="F127" s="18">
        <f>IFERROR(VLOOKUP(A127,[1]Monitoramento_Base_somente_Said!$A:$J,9,FALSE),0)</f>
        <v>166360</v>
      </c>
      <c r="G127" s="18">
        <f>IFERROR(VLOOKUP(A127,[1]Monitoramento_Base_somente_Said!$A:$J,10,FALSE),0)</f>
        <v>13229975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IFERROR(VLOOKUP(A127,[3]soabnafar!$A:$G,4,FALSE),0)</f>
        <v>0</v>
      </c>
      <c r="O127" s="18">
        <f>IFERROR(VLOOKUP(A127,[3]soabnafar!$A:$G,5,FALSE),0)</f>
        <v>0</v>
      </c>
      <c r="P127" s="18">
        <f>IFERROR(VLOOKUP(A127,[3]soabnafar!$A:$G,6,FALSE),0)</f>
        <v>0</v>
      </c>
      <c r="Q127" s="18">
        <f>IFERROR(VLOOKUP(A127,[3]soabnafar!$A:$G,7,FALSE),0)</f>
        <v>0</v>
      </c>
      <c r="R127" s="18">
        <f>IFERROR(VLOOKUP(A127,[3]soabnafar!$A:$H,8,FALSE),0)</f>
        <v>0</v>
      </c>
      <c r="S127" s="18">
        <f>IFERROR(VLOOKUP(A127,[3]soabnafar!$A:$I,9,FALSE),0)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Sim</v>
      </c>
      <c r="Y127" s="18" t="str">
        <f t="shared" si="12"/>
        <v>Sim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IFERROR(VLOOKUP(A128,[3]soabnafar!$A:$G,4,FALSE),0)</f>
        <v>0</v>
      </c>
      <c r="O128" s="18">
        <f>IFERROR(VLOOKUP(A128,[3]soabnafar!$A:$G,5,FALSE),0)</f>
        <v>0</v>
      </c>
      <c r="P128" s="18">
        <f>IFERROR(VLOOKUP(A128,[3]soabnafar!$A:$G,6,FALSE),0)</f>
        <v>0</v>
      </c>
      <c r="Q128" s="18">
        <f>IFERROR(VLOOKUP(A128,[3]soabnafar!$A:$G,7,FALSE),0)</f>
        <v>0</v>
      </c>
      <c r="R128" s="18">
        <f>IFERROR(VLOOKUP(A128,[3]soabnafar!$A:$H,8,FALSE),0)</f>
        <v>0</v>
      </c>
      <c r="S128" s="18">
        <f>IFERROR(VLOOKUP(A128,[3]soabnafar!$A:$I,9,FALSE),0)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IFERROR(VLOOKUP(A129,[3]soabnafar!$A:$G,4,FALSE),0)</f>
        <v>0</v>
      </c>
      <c r="O129" s="18">
        <f>IFERROR(VLOOKUP(A129,[3]soabnafar!$A:$G,5,FALSE),0)</f>
        <v>0</v>
      </c>
      <c r="P129" s="18">
        <f>IFERROR(VLOOKUP(A129,[3]soabnafar!$A:$G,6,FALSE),0)</f>
        <v>0</v>
      </c>
      <c r="Q129" s="18">
        <f>IFERROR(VLOOKUP(A129,[3]soabnafar!$A:$G,7,FALSE),0)</f>
        <v>0</v>
      </c>
      <c r="R129" s="18">
        <f>IFERROR(VLOOKUP(A129,[3]soabnafar!$A:$H,8,FALSE),0)</f>
        <v>0</v>
      </c>
      <c r="S129" s="18">
        <f>IFERROR(VLOOKUP(A129,[3]soabnafar!$A:$I,9,FALSE),0)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16271993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15747090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14172381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IFERROR(VLOOKUP(A130,[3]soabnafar!$A:$G,4,FALSE),0)</f>
        <v>0</v>
      </c>
      <c r="O130" s="18">
        <f>IFERROR(VLOOKUP(A130,[3]soabnafar!$A:$G,5,FALSE),0)</f>
        <v>0</v>
      </c>
      <c r="P130" s="18">
        <f>IFERROR(VLOOKUP(A130,[3]soabnafar!$A:$G,6,FALSE),0)</f>
        <v>0</v>
      </c>
      <c r="Q130" s="18">
        <f>IFERROR(VLOOKUP(A130,[3]soabnafar!$A:$G,7,FALSE),0)</f>
        <v>0</v>
      </c>
      <c r="R130" s="18">
        <f>IFERROR(VLOOKUP(A130,[3]soabnafar!$A:$H,8,FALSE),0)</f>
        <v>0</v>
      </c>
      <c r="S130" s="18">
        <f>IFERROR(VLOOKUP(A130,[3]soabnafar!$A:$I,9,FALSE),0)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Sim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IFERROR(VLOOKUP(A131,[3]soabnafar!$A:$G,4,FALSE),0)</f>
        <v>0</v>
      </c>
      <c r="O131" s="18">
        <f>IFERROR(VLOOKUP(A131,[3]soabnafar!$A:$G,5,FALSE),0)</f>
        <v>0</v>
      </c>
      <c r="P131" s="18">
        <f>IFERROR(VLOOKUP(A131,[3]soabnafar!$A:$G,6,FALSE),0)</f>
        <v>0</v>
      </c>
      <c r="Q131" s="18">
        <f>IFERROR(VLOOKUP(A131,[3]soabnafar!$A:$G,7,FALSE),0)</f>
        <v>0</v>
      </c>
      <c r="R131" s="18">
        <f>IFERROR(VLOOKUP(A131,[3]soabnafar!$A:$H,8,FALSE),0)</f>
        <v>0</v>
      </c>
      <c r="S131" s="18">
        <f>IFERROR(VLOOKUP(A131,[3]soabnafar!$A:$I,9,FALSE),0)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245465</v>
      </c>
      <c r="C132" s="18">
        <f>IFERROR(VLOOKUP(A132,[1]Monitoramento_Base_somente_Said!$A:$J,6,FALSE),0)</f>
        <v>30712888</v>
      </c>
      <c r="D132" s="18">
        <f>IFERROR(VLOOKUP(A132,[1]Monitoramento_Base_somente_Said!$A:$J,7,FALSE),0)</f>
        <v>193885</v>
      </c>
      <c r="E132" s="18">
        <f>IFERROR(VLOOKUP(A132,[1]Monitoramento_Base_somente_Said!$A:$J,8,FALSE),0)</f>
        <v>29305569</v>
      </c>
      <c r="F132" s="18">
        <f>IFERROR(VLOOKUP(A132,[1]Monitoramento_Base_somente_Said!$A:$J,9,FALSE),0)</f>
        <v>159669</v>
      </c>
      <c r="G132" s="18">
        <f>IFERROR(VLOOKUP(A132,[1]Monitoramento_Base_somente_Said!$A:$J,10,FALSE),0)</f>
        <v>29349409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IFERROR(VLOOKUP(A132,[3]soabnafar!$A:$G,4,FALSE),0)</f>
        <v>0</v>
      </c>
      <c r="O132" s="18">
        <f>IFERROR(VLOOKUP(A132,[3]soabnafar!$A:$G,5,FALSE),0)</f>
        <v>0</v>
      </c>
      <c r="P132" s="18">
        <f>IFERROR(VLOOKUP(A132,[3]soabnafar!$A:$G,6,FALSE),0)</f>
        <v>0</v>
      </c>
      <c r="Q132" s="18">
        <f>IFERROR(VLOOKUP(A132,[3]soabnafar!$A:$G,7,FALSE),0)</f>
        <v>0</v>
      </c>
      <c r="R132" s="18">
        <f>IFERROR(VLOOKUP(A132,[3]soabnafar!$A:$H,8,FALSE),0)</f>
        <v>0</v>
      </c>
      <c r="S132" s="18">
        <f>IFERROR(VLOOKUP(A132,[3]soabnafar!$A:$I,9,FALSE),0)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Sim</v>
      </c>
      <c r="Y132" s="18" t="str">
        <f t="shared" si="12"/>
        <v>Sim</v>
      </c>
    </row>
    <row r="133" spans="1:25" x14ac:dyDescent="0.25">
      <c r="A133" s="19">
        <v>130020</v>
      </c>
      <c r="B133" s="18">
        <f>IFERROR(VLOOKUP(A133,[1]Monitoramento_Base_somente_Said!$A:$J,5,FALSE),0)</f>
        <v>133330</v>
      </c>
      <c r="C133" s="18">
        <f>IFERROR(VLOOKUP(A133,[1]Monitoramento_Base_somente_Said!$A:$J,6,FALSE),0)</f>
        <v>12963911</v>
      </c>
      <c r="D133" s="18">
        <f>IFERROR(VLOOKUP(A133,[1]Monitoramento_Base_somente_Said!$A:$J,7,FALSE),0)</f>
        <v>122073</v>
      </c>
      <c r="E133" s="18">
        <f>IFERROR(VLOOKUP(A133,[1]Monitoramento_Base_somente_Said!$A:$J,8,FALSE),0)</f>
        <v>14017048</v>
      </c>
      <c r="F133" s="18">
        <f>IFERROR(VLOOKUP(A133,[1]Monitoramento_Base_somente_Said!$A:$J,9,FALSE),0)</f>
        <v>116614</v>
      </c>
      <c r="G133" s="18">
        <f>IFERROR(VLOOKUP(A133,[1]Monitoramento_Base_somente_Said!$A:$J,10,FALSE),0)</f>
        <v>12694130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IFERROR(VLOOKUP(A133,[3]soabnafar!$A:$G,4,FALSE),0)</f>
        <v>0</v>
      </c>
      <c r="O133" s="18">
        <f>IFERROR(VLOOKUP(A133,[3]soabnafar!$A:$G,5,FALSE),0)</f>
        <v>0</v>
      </c>
      <c r="P133" s="18">
        <f>IFERROR(VLOOKUP(A133,[3]soabnafar!$A:$G,6,FALSE),0)</f>
        <v>0</v>
      </c>
      <c r="Q133" s="18">
        <f>IFERROR(VLOOKUP(A133,[3]soabnafar!$A:$G,7,FALSE),0)</f>
        <v>0</v>
      </c>
      <c r="R133" s="18">
        <f>IFERROR(VLOOKUP(A133,[3]soabnafar!$A:$H,8,FALSE),0)</f>
        <v>0</v>
      </c>
      <c r="S133" s="18">
        <f>IFERROR(VLOOKUP(A133,[3]soabnafar!$A:$I,9,FALSE),0)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Sim</v>
      </c>
      <c r="Y133" s="18" t="str">
        <f t="shared" si="12"/>
        <v>Sim</v>
      </c>
    </row>
    <row r="134" spans="1:25" x14ac:dyDescent="0.25">
      <c r="A134" s="19">
        <v>130030</v>
      </c>
      <c r="B134" s="18">
        <f>IFERROR(VLOOKUP(A134,[1]Monitoramento_Base_somente_Said!$A:$J,5,FALSE),0)</f>
        <v>453976</v>
      </c>
      <c r="C134" s="18">
        <f>IFERROR(VLOOKUP(A134,[1]Monitoramento_Base_somente_Said!$A:$J,6,FALSE),0)</f>
        <v>24779993</v>
      </c>
      <c r="D134" s="18">
        <f>IFERROR(VLOOKUP(A134,[1]Monitoramento_Base_somente_Said!$A:$J,7,FALSE),0)</f>
        <v>95403</v>
      </c>
      <c r="E134" s="18">
        <f>IFERROR(VLOOKUP(A134,[1]Monitoramento_Base_somente_Said!$A:$J,8,FALSE),0)</f>
        <v>20241141</v>
      </c>
      <c r="F134" s="18">
        <f>IFERROR(VLOOKUP(A134,[1]Monitoramento_Base_somente_Said!$A:$J,9,FALSE),0)</f>
        <v>129381</v>
      </c>
      <c r="G134" s="18">
        <f>IFERROR(VLOOKUP(A134,[1]Monitoramento_Base_somente_Said!$A:$J,10,FALSE),0)</f>
        <v>19127019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IFERROR(VLOOKUP(A134,[3]soabnafar!$A:$G,4,FALSE),0)</f>
        <v>0</v>
      </c>
      <c r="O134" s="18">
        <f>IFERROR(VLOOKUP(A134,[3]soabnafar!$A:$G,5,FALSE),0)</f>
        <v>0</v>
      </c>
      <c r="P134" s="18">
        <f>IFERROR(VLOOKUP(A134,[3]soabnafar!$A:$G,6,FALSE),0)</f>
        <v>0</v>
      </c>
      <c r="Q134" s="18">
        <f>IFERROR(VLOOKUP(A134,[3]soabnafar!$A:$G,7,FALSE),0)</f>
        <v>0</v>
      </c>
      <c r="R134" s="18">
        <f>IFERROR(VLOOKUP(A134,[3]soabnafar!$A:$H,8,FALSE),0)</f>
        <v>0</v>
      </c>
      <c r="S134" s="18">
        <f>IFERROR(VLOOKUP(A134,[3]soabnafar!$A:$I,9,FALSE),0)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Sim</v>
      </c>
      <c r="Y134" s="18" t="str">
        <f t="shared" ref="Y134:Y197" si="18">IF(G134+M134+S134&gt;0,"Sim","Não")</f>
        <v>Sim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12186286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11793180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10613862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IFERROR(VLOOKUP(A135,[3]soabnafar!$A:$G,4,FALSE),0)</f>
        <v>0</v>
      </c>
      <c r="O135" s="18">
        <f>IFERROR(VLOOKUP(A135,[3]soabnafar!$A:$G,5,FALSE),0)</f>
        <v>0</v>
      </c>
      <c r="P135" s="18">
        <f>IFERROR(VLOOKUP(A135,[3]soabnafar!$A:$G,6,FALSE),0)</f>
        <v>0</v>
      </c>
      <c r="Q135" s="18">
        <f>IFERROR(VLOOKUP(A135,[3]soabnafar!$A:$G,7,FALSE),0)</f>
        <v>0</v>
      </c>
      <c r="R135" s="18">
        <f>IFERROR(VLOOKUP(A135,[3]soabnafar!$A:$H,8,FALSE),0)</f>
        <v>0</v>
      </c>
      <c r="S135" s="18">
        <f>IFERROR(VLOOKUP(A135,[3]soabnafar!$A:$I,9,FALSE),0)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Sim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IFERROR(VLOOKUP(A136,[3]soabnafar!$A:$G,4,FALSE),0)</f>
        <v>0</v>
      </c>
      <c r="O136" s="18">
        <f>IFERROR(VLOOKUP(A136,[3]soabnafar!$A:$G,5,FALSE),0)</f>
        <v>0</v>
      </c>
      <c r="P136" s="18">
        <f>IFERROR(VLOOKUP(A136,[3]soabnafar!$A:$G,6,FALSE),0)</f>
        <v>0</v>
      </c>
      <c r="Q136" s="18">
        <f>IFERROR(VLOOKUP(A136,[3]soabnafar!$A:$G,7,FALSE),0)</f>
        <v>0</v>
      </c>
      <c r="R136" s="18">
        <f>IFERROR(VLOOKUP(A136,[3]soabnafar!$A:$H,8,FALSE),0)</f>
        <v>0</v>
      </c>
      <c r="S136" s="18">
        <f>IFERROR(VLOOKUP(A136,[3]soabnafar!$A:$I,9,FALSE),0)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IFERROR(VLOOKUP(A137,[3]soabnafar!$A:$G,4,FALSE),0)</f>
        <v>0</v>
      </c>
      <c r="O137" s="18">
        <f>IFERROR(VLOOKUP(A137,[3]soabnafar!$A:$G,5,FALSE),0)</f>
        <v>0</v>
      </c>
      <c r="P137" s="18">
        <f>IFERROR(VLOOKUP(A137,[3]soabnafar!$A:$G,6,FALSE),0)</f>
        <v>0</v>
      </c>
      <c r="Q137" s="18">
        <f>IFERROR(VLOOKUP(A137,[3]soabnafar!$A:$G,7,FALSE),0)</f>
        <v>0</v>
      </c>
      <c r="R137" s="18">
        <f>IFERROR(VLOOKUP(A137,[3]soabnafar!$A:$H,8,FALSE),0)</f>
        <v>0</v>
      </c>
      <c r="S137" s="18">
        <f>IFERROR(VLOOKUP(A137,[3]soabnafar!$A:$I,9,FALSE),0)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7437241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7197330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6477597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IFERROR(VLOOKUP(A138,[3]soabnafar!$A:$G,4,FALSE),0)</f>
        <v>0</v>
      </c>
      <c r="O138" s="18">
        <f>IFERROR(VLOOKUP(A138,[3]soabnafar!$A:$G,5,FALSE),0)</f>
        <v>0</v>
      </c>
      <c r="P138" s="18">
        <f>IFERROR(VLOOKUP(A138,[3]soabnafar!$A:$G,6,FALSE),0)</f>
        <v>0</v>
      </c>
      <c r="Q138" s="18">
        <f>IFERROR(VLOOKUP(A138,[3]soabnafar!$A:$G,7,FALSE),0)</f>
        <v>0</v>
      </c>
      <c r="R138" s="18">
        <f>IFERROR(VLOOKUP(A138,[3]soabnafar!$A:$H,8,FALSE),0)</f>
        <v>0</v>
      </c>
      <c r="S138" s="18">
        <f>IFERROR(VLOOKUP(A138,[3]soabnafar!$A:$I,9,FALSE),0)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Sim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155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150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135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IFERROR(VLOOKUP(A139,[3]soabnafar!$A:$G,4,FALSE),0)</f>
        <v>0</v>
      </c>
      <c r="O139" s="18">
        <f>IFERROR(VLOOKUP(A139,[3]soabnafar!$A:$G,5,FALSE),0)</f>
        <v>0</v>
      </c>
      <c r="P139" s="18">
        <f>IFERROR(VLOOKUP(A139,[3]soabnafar!$A:$G,6,FALSE),0)</f>
        <v>0</v>
      </c>
      <c r="Q139" s="18">
        <f>IFERROR(VLOOKUP(A139,[3]soabnafar!$A:$G,7,FALSE),0)</f>
        <v>0</v>
      </c>
      <c r="R139" s="18">
        <f>IFERROR(VLOOKUP(A139,[3]soabnafar!$A:$H,8,FALSE),0)</f>
        <v>0</v>
      </c>
      <c r="S139" s="18">
        <f>IFERROR(VLOOKUP(A139,[3]soabnafar!$A:$I,9,FALSE),0)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Sim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IFERROR(VLOOKUP(A140,[3]soabnafar!$A:$G,4,FALSE),0)</f>
        <v>0</v>
      </c>
      <c r="O140" s="18">
        <f>IFERROR(VLOOKUP(A140,[3]soabnafar!$A:$G,5,FALSE),0)</f>
        <v>0</v>
      </c>
      <c r="P140" s="18">
        <f>IFERROR(VLOOKUP(A140,[3]soabnafar!$A:$G,6,FALSE),0)</f>
        <v>0</v>
      </c>
      <c r="Q140" s="18">
        <f>IFERROR(VLOOKUP(A140,[3]soabnafar!$A:$G,7,FALSE),0)</f>
        <v>0</v>
      </c>
      <c r="R140" s="18">
        <f>IFERROR(VLOOKUP(A140,[3]soabnafar!$A:$H,8,FALSE),0)</f>
        <v>0</v>
      </c>
      <c r="S140" s="18">
        <f>IFERROR(VLOOKUP(A140,[3]soabnafar!$A:$I,9,FALSE),0)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73411782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71043660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63939294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IFERROR(VLOOKUP(A141,[3]soabnafar!$A:$G,4,FALSE),0)</f>
        <v>0</v>
      </c>
      <c r="O141" s="18">
        <f>IFERROR(VLOOKUP(A141,[3]soabnafar!$A:$G,5,FALSE),0)</f>
        <v>0</v>
      </c>
      <c r="P141" s="18">
        <f>IFERROR(VLOOKUP(A141,[3]soabnafar!$A:$G,6,FALSE),0)</f>
        <v>0</v>
      </c>
      <c r="Q141" s="18">
        <f>IFERROR(VLOOKUP(A141,[3]soabnafar!$A:$G,7,FALSE),0)</f>
        <v>0</v>
      </c>
      <c r="R141" s="18">
        <f>IFERROR(VLOOKUP(A141,[3]soabnafar!$A:$H,8,FALSE),0)</f>
        <v>0</v>
      </c>
      <c r="S141" s="18">
        <f>IFERROR(VLOOKUP(A141,[3]soabnafar!$A:$I,9,FALSE),0)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Sim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IFERROR(VLOOKUP(A142,[3]soabnafar!$A:$G,4,FALSE),0)</f>
        <v>0</v>
      </c>
      <c r="O142" s="18">
        <f>IFERROR(VLOOKUP(A142,[3]soabnafar!$A:$G,5,FALSE),0)</f>
        <v>0</v>
      </c>
      <c r="P142" s="18">
        <f>IFERROR(VLOOKUP(A142,[3]soabnafar!$A:$G,6,FALSE),0)</f>
        <v>0</v>
      </c>
      <c r="Q142" s="18">
        <f>IFERROR(VLOOKUP(A142,[3]soabnafar!$A:$G,7,FALSE),0)</f>
        <v>0</v>
      </c>
      <c r="R142" s="18">
        <f>IFERROR(VLOOKUP(A142,[3]soabnafar!$A:$H,8,FALSE),0)</f>
        <v>0</v>
      </c>
      <c r="S142" s="18">
        <f>IFERROR(VLOOKUP(A142,[3]soabnafar!$A:$I,9,FALSE),0)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IFERROR(VLOOKUP(A143,[3]soabnafar!$A:$G,4,FALSE),0)</f>
        <v>0</v>
      </c>
      <c r="O143" s="18">
        <f>IFERROR(VLOOKUP(A143,[3]soabnafar!$A:$G,5,FALSE),0)</f>
        <v>0</v>
      </c>
      <c r="P143" s="18">
        <f>IFERROR(VLOOKUP(A143,[3]soabnafar!$A:$G,6,FALSE),0)</f>
        <v>0</v>
      </c>
      <c r="Q143" s="18">
        <f>IFERROR(VLOOKUP(A143,[3]soabnafar!$A:$G,7,FALSE),0)</f>
        <v>0</v>
      </c>
      <c r="R143" s="18">
        <f>IFERROR(VLOOKUP(A143,[3]soabnafar!$A:$H,8,FALSE),0)</f>
        <v>0</v>
      </c>
      <c r="S143" s="18">
        <f>IFERROR(VLOOKUP(A143,[3]soabnafar!$A:$I,9,FALSE),0)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IFERROR(VLOOKUP(A144,[3]soabnafar!$A:$G,4,FALSE),0)</f>
        <v>0</v>
      </c>
      <c r="O144" s="18">
        <f>IFERROR(VLOOKUP(A144,[3]soabnafar!$A:$G,5,FALSE),0)</f>
        <v>0</v>
      </c>
      <c r="P144" s="18">
        <f>IFERROR(VLOOKUP(A144,[3]soabnafar!$A:$G,6,FALSE),0)</f>
        <v>0</v>
      </c>
      <c r="Q144" s="18">
        <f>IFERROR(VLOOKUP(A144,[3]soabnafar!$A:$G,7,FALSE),0)</f>
        <v>0</v>
      </c>
      <c r="R144" s="18">
        <f>IFERROR(VLOOKUP(A144,[3]soabnafar!$A:$H,8,FALSE),0)</f>
        <v>0</v>
      </c>
      <c r="S144" s="18">
        <f>IFERROR(VLOOKUP(A144,[3]soabnafar!$A:$I,9,FALSE),0)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0</v>
      </c>
      <c r="D145" s="18">
        <f>IFERROR(VLOOKUP(A145,[1]Monitoramento_Base_somente_Said!$A:$J,7,FALSE),0)</f>
        <v>0</v>
      </c>
      <c r="E145" s="18">
        <f>IFERROR(VLOOKUP(A145,[1]Monitoramento_Base_somente_Said!$A:$J,8,FALSE),0)</f>
        <v>0</v>
      </c>
      <c r="F145" s="18">
        <f>IFERROR(VLOOKUP(A145,[1]Monitoramento_Base_somente_Said!$A:$J,9,FALSE),0)</f>
        <v>0</v>
      </c>
      <c r="G145" s="18">
        <f>IFERROR(VLOOKUP(A145,[1]Monitoramento_Base_somente_Said!$A:$J,10,FALSE),0)</f>
        <v>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IFERROR(VLOOKUP(A145,[3]soabnafar!$A:$G,4,FALSE),0)</f>
        <v>0</v>
      </c>
      <c r="O145" s="18">
        <f>IFERROR(VLOOKUP(A145,[3]soabnafar!$A:$G,5,FALSE),0)</f>
        <v>0</v>
      </c>
      <c r="P145" s="18">
        <f>IFERROR(VLOOKUP(A145,[3]soabnafar!$A:$G,6,FALSE),0)</f>
        <v>0</v>
      </c>
      <c r="Q145" s="18">
        <f>IFERROR(VLOOKUP(A145,[3]soabnafar!$A:$G,7,FALSE),0)</f>
        <v>0</v>
      </c>
      <c r="R145" s="18">
        <f>IFERROR(VLOOKUP(A145,[3]soabnafar!$A:$H,8,FALSE),0)</f>
        <v>0</v>
      </c>
      <c r="S145" s="18">
        <f>IFERROR(VLOOKUP(A145,[3]soabnafar!$A:$I,9,FALSE),0)</f>
        <v>0</v>
      </c>
      <c r="T145" s="18" t="str">
        <f t="shared" si="13"/>
        <v>Não</v>
      </c>
      <c r="U145" s="18" t="str">
        <f t="shared" si="14"/>
        <v>Não</v>
      </c>
      <c r="V145" s="18" t="str">
        <f t="shared" si="15"/>
        <v>Não</v>
      </c>
      <c r="W145" s="18" t="str">
        <f t="shared" si="16"/>
        <v>Não</v>
      </c>
      <c r="X145" s="18" t="str">
        <f t="shared" si="17"/>
        <v>Não</v>
      </c>
      <c r="Y145" s="18" t="str">
        <f t="shared" si="18"/>
        <v>Não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26824889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25959570</v>
      </c>
      <c r="F146" s="18">
        <f>IFERROR(VLOOKUP(A146,[1]Monitoramento_Base_somente_Said!$A:$J,9,FALSE),0)</f>
        <v>185912</v>
      </c>
      <c r="G146" s="18">
        <f>IFERROR(VLOOKUP(A146,[1]Monitoramento_Base_somente_Said!$A:$J,10,FALSE),0)</f>
        <v>21645675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IFERROR(VLOOKUP(A146,[3]soabnafar!$A:$G,4,FALSE),0)</f>
        <v>0</v>
      </c>
      <c r="O146" s="18">
        <f>IFERROR(VLOOKUP(A146,[3]soabnafar!$A:$G,5,FALSE),0)</f>
        <v>0</v>
      </c>
      <c r="P146" s="18">
        <f>IFERROR(VLOOKUP(A146,[3]soabnafar!$A:$G,6,FALSE),0)</f>
        <v>0</v>
      </c>
      <c r="Q146" s="18">
        <f>IFERROR(VLOOKUP(A146,[3]soabnafar!$A:$G,7,FALSE),0)</f>
        <v>0</v>
      </c>
      <c r="R146" s="18">
        <f>IFERROR(VLOOKUP(A146,[3]soabnafar!$A:$H,8,FALSE),0)</f>
        <v>0</v>
      </c>
      <c r="S146" s="18">
        <f>IFERROR(VLOOKUP(A146,[3]soabnafar!$A:$I,9,FALSE),0)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Sim</v>
      </c>
      <c r="Y146" s="18" t="str">
        <f t="shared" si="18"/>
        <v>Sim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IFERROR(VLOOKUP(A147,[3]soabnafar!$A:$G,4,FALSE),0)</f>
        <v>0</v>
      </c>
      <c r="O147" s="18">
        <f>IFERROR(VLOOKUP(A147,[3]soabnafar!$A:$G,5,FALSE),0)</f>
        <v>0</v>
      </c>
      <c r="P147" s="18">
        <f>IFERROR(VLOOKUP(A147,[3]soabnafar!$A:$G,6,FALSE),0)</f>
        <v>0</v>
      </c>
      <c r="Q147" s="18">
        <f>IFERROR(VLOOKUP(A147,[3]soabnafar!$A:$G,7,FALSE),0)</f>
        <v>0</v>
      </c>
      <c r="R147" s="18">
        <f>IFERROR(VLOOKUP(A147,[3]soabnafar!$A:$H,8,FALSE),0)</f>
        <v>0</v>
      </c>
      <c r="S147" s="18">
        <f>IFERROR(VLOOKUP(A147,[3]soabnafar!$A:$I,9,FALSE),0)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IFERROR(VLOOKUP(A148,[3]soabnafar!$A:$G,4,FALSE),0)</f>
        <v>0</v>
      </c>
      <c r="O148" s="18">
        <f>IFERROR(VLOOKUP(A148,[3]soabnafar!$A:$G,5,FALSE),0)</f>
        <v>0</v>
      </c>
      <c r="P148" s="18">
        <f>IFERROR(VLOOKUP(A148,[3]soabnafar!$A:$G,6,FALSE),0)</f>
        <v>0</v>
      </c>
      <c r="Q148" s="18">
        <f>IFERROR(VLOOKUP(A148,[3]soabnafar!$A:$G,7,FALSE),0)</f>
        <v>0</v>
      </c>
      <c r="R148" s="18">
        <f>IFERROR(VLOOKUP(A148,[3]soabnafar!$A:$H,8,FALSE),0)</f>
        <v>0</v>
      </c>
      <c r="S148" s="18">
        <f>IFERROR(VLOOKUP(A148,[3]soabnafar!$A:$I,9,FALSE),0)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170199</v>
      </c>
      <c r="C149" s="18">
        <f>IFERROR(VLOOKUP(A149,[1]Monitoramento_Base_somente_Said!$A:$J,6,FALSE),0)</f>
        <v>40158723</v>
      </c>
      <c r="D149" s="18">
        <f>IFERROR(VLOOKUP(A149,[1]Monitoramento_Base_somente_Said!$A:$J,7,FALSE),0)</f>
        <v>343951</v>
      </c>
      <c r="E149" s="18">
        <f>IFERROR(VLOOKUP(A149,[1]Monitoramento_Base_somente_Said!$A:$J,8,FALSE),0)</f>
        <v>36940449</v>
      </c>
      <c r="F149" s="18">
        <f>IFERROR(VLOOKUP(A149,[1]Monitoramento_Base_somente_Said!$A:$J,9,FALSE),0)</f>
        <v>218925</v>
      </c>
      <c r="G149" s="18">
        <f>IFERROR(VLOOKUP(A149,[1]Monitoramento_Base_somente_Said!$A:$J,10,FALSE),0)</f>
        <v>28028237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IFERROR(VLOOKUP(A149,[3]soabnafar!$A:$G,4,FALSE),0)</f>
        <v>0</v>
      </c>
      <c r="O149" s="18">
        <f>IFERROR(VLOOKUP(A149,[3]soabnafar!$A:$G,5,FALSE),0)</f>
        <v>0</v>
      </c>
      <c r="P149" s="18">
        <f>IFERROR(VLOOKUP(A149,[3]soabnafar!$A:$G,6,FALSE),0)</f>
        <v>0</v>
      </c>
      <c r="Q149" s="18">
        <f>IFERROR(VLOOKUP(A149,[3]soabnafar!$A:$G,7,FALSE),0)</f>
        <v>0</v>
      </c>
      <c r="R149" s="18">
        <f>IFERROR(VLOOKUP(A149,[3]soabnafar!$A:$H,8,FALSE),0)</f>
        <v>0</v>
      </c>
      <c r="S149" s="18">
        <f>IFERROR(VLOOKUP(A149,[3]soabnafar!$A:$I,9,FALSE),0)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Sim</v>
      </c>
      <c r="Y149" s="18" t="str">
        <f t="shared" si="18"/>
        <v>Sim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IFERROR(VLOOKUP(A150,[3]soabnafar!$A:$G,4,FALSE),0)</f>
        <v>0</v>
      </c>
      <c r="O150" s="18">
        <f>IFERROR(VLOOKUP(A150,[3]soabnafar!$A:$G,5,FALSE),0)</f>
        <v>0</v>
      </c>
      <c r="P150" s="18">
        <f>IFERROR(VLOOKUP(A150,[3]soabnafar!$A:$G,6,FALSE),0)</f>
        <v>0</v>
      </c>
      <c r="Q150" s="18">
        <f>IFERROR(VLOOKUP(A150,[3]soabnafar!$A:$G,7,FALSE),0)</f>
        <v>0</v>
      </c>
      <c r="R150" s="18">
        <f>IFERROR(VLOOKUP(A150,[3]soabnafar!$A:$H,8,FALSE),0)</f>
        <v>0</v>
      </c>
      <c r="S150" s="18">
        <f>IFERROR(VLOOKUP(A150,[3]soabnafar!$A:$I,9,FALSE),0)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IFERROR(VLOOKUP(A151,[3]soabnafar!$A:$G,4,FALSE),0)</f>
        <v>0</v>
      </c>
      <c r="O151" s="18">
        <f>IFERROR(VLOOKUP(A151,[3]soabnafar!$A:$G,5,FALSE),0)</f>
        <v>0</v>
      </c>
      <c r="P151" s="18">
        <f>IFERROR(VLOOKUP(A151,[3]soabnafar!$A:$G,6,FALSE),0)</f>
        <v>0</v>
      </c>
      <c r="Q151" s="18">
        <f>IFERROR(VLOOKUP(A151,[3]soabnafar!$A:$G,7,FALSE),0)</f>
        <v>0</v>
      </c>
      <c r="R151" s="18">
        <f>IFERROR(VLOOKUP(A151,[3]soabnafar!$A:$H,8,FALSE),0)</f>
        <v>0</v>
      </c>
      <c r="S151" s="18">
        <f>IFERROR(VLOOKUP(A151,[3]soabnafar!$A:$I,9,FALSE),0)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28643</v>
      </c>
      <c r="C152" s="18">
        <f>IFERROR(VLOOKUP(A152,[1]Monitoramento_Base_somente_Said!$A:$J,6,FALSE),0)</f>
        <v>14305855</v>
      </c>
      <c r="D152" s="18">
        <f>IFERROR(VLOOKUP(A152,[1]Monitoramento_Base_somente_Said!$A:$J,7,FALSE),0)</f>
        <v>22403</v>
      </c>
      <c r="E152" s="18">
        <f>IFERROR(VLOOKUP(A152,[1]Monitoramento_Base_somente_Said!$A:$J,8,FALSE),0)</f>
        <v>13382713</v>
      </c>
      <c r="F152" s="18">
        <f>IFERROR(VLOOKUP(A152,[1]Monitoramento_Base_somente_Said!$A:$J,9,FALSE),0)</f>
        <v>125722</v>
      </c>
      <c r="G152" s="18">
        <f>IFERROR(VLOOKUP(A152,[1]Monitoramento_Base_somente_Said!$A:$J,10,FALSE),0)</f>
        <v>13747595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IFERROR(VLOOKUP(A152,[3]soabnafar!$A:$G,4,FALSE),0)</f>
        <v>0</v>
      </c>
      <c r="O152" s="18">
        <f>IFERROR(VLOOKUP(A152,[3]soabnafar!$A:$G,5,FALSE),0)</f>
        <v>0</v>
      </c>
      <c r="P152" s="18">
        <f>IFERROR(VLOOKUP(A152,[3]soabnafar!$A:$G,6,FALSE),0)</f>
        <v>0</v>
      </c>
      <c r="Q152" s="18">
        <f>IFERROR(VLOOKUP(A152,[3]soabnafar!$A:$G,7,FALSE),0)</f>
        <v>0</v>
      </c>
      <c r="R152" s="18">
        <f>IFERROR(VLOOKUP(A152,[3]soabnafar!$A:$H,8,FALSE),0)</f>
        <v>0</v>
      </c>
      <c r="S152" s="18">
        <f>IFERROR(VLOOKUP(A152,[3]soabnafar!$A:$I,9,FALSE),0)</f>
        <v>0</v>
      </c>
      <c r="T152" s="18" t="str">
        <f t="shared" si="13"/>
        <v>Sim</v>
      </c>
      <c r="U152" s="18" t="str">
        <f t="shared" si="14"/>
        <v>Sim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Sim</v>
      </c>
      <c r="Y152" s="18" t="str">
        <f t="shared" si="18"/>
        <v>Sim</v>
      </c>
    </row>
    <row r="153" spans="1:25" x14ac:dyDescent="0.25">
      <c r="A153" s="19">
        <v>130170</v>
      </c>
      <c r="B153" s="18">
        <f>IFERROR(VLOOKUP(A153,[1]Monitoramento_Base_somente_Said!$A:$J,5,FALSE),0)</f>
        <v>154878</v>
      </c>
      <c r="C153" s="18">
        <f>IFERROR(VLOOKUP(A153,[1]Monitoramento_Base_somente_Said!$A:$J,6,FALSE),0)</f>
        <v>17733890</v>
      </c>
      <c r="D153" s="18">
        <f>IFERROR(VLOOKUP(A153,[1]Monitoramento_Base_somente_Said!$A:$J,7,FALSE),0)</f>
        <v>156575</v>
      </c>
      <c r="E153" s="18">
        <f>IFERROR(VLOOKUP(A153,[1]Monitoramento_Base_somente_Said!$A:$J,8,FALSE),0)</f>
        <v>20454467</v>
      </c>
      <c r="F153" s="18">
        <f>IFERROR(VLOOKUP(A153,[1]Monitoramento_Base_somente_Said!$A:$J,9,FALSE),0)</f>
        <v>168932</v>
      </c>
      <c r="G153" s="18">
        <f>IFERROR(VLOOKUP(A153,[1]Monitoramento_Base_somente_Said!$A:$J,10,FALSE),0)</f>
        <v>19864788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IFERROR(VLOOKUP(A153,[3]soabnafar!$A:$G,4,FALSE),0)</f>
        <v>0</v>
      </c>
      <c r="O153" s="18">
        <f>IFERROR(VLOOKUP(A153,[3]soabnafar!$A:$G,5,FALSE),0)</f>
        <v>0</v>
      </c>
      <c r="P153" s="18">
        <f>IFERROR(VLOOKUP(A153,[3]soabnafar!$A:$G,6,FALSE),0)</f>
        <v>0</v>
      </c>
      <c r="Q153" s="18">
        <f>IFERROR(VLOOKUP(A153,[3]soabnafar!$A:$G,7,FALSE),0)</f>
        <v>0</v>
      </c>
      <c r="R153" s="18">
        <f>IFERROR(VLOOKUP(A153,[3]soabnafar!$A:$H,8,FALSE),0)</f>
        <v>0</v>
      </c>
      <c r="S153" s="18">
        <f>IFERROR(VLOOKUP(A153,[3]soabnafar!$A:$I,9,FALSE),0)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Sim</v>
      </c>
      <c r="Y153" s="18" t="str">
        <f t="shared" si="18"/>
        <v>Sim</v>
      </c>
    </row>
    <row r="154" spans="1:25" x14ac:dyDescent="0.25">
      <c r="A154" s="19">
        <v>130180</v>
      </c>
      <c r="B154" s="18">
        <f>IFERROR(VLOOKUP(A154,[1]Monitoramento_Base_somente_Said!$A:$J,5,FALSE),0)</f>
        <v>0</v>
      </c>
      <c r="C154" s="18">
        <f>IFERROR(VLOOKUP(A154,[1]Monitoramento_Base_somente_Said!$A:$J,6,FALSE),0)</f>
        <v>27866672</v>
      </c>
      <c r="D154" s="18">
        <f>IFERROR(VLOOKUP(A154,[1]Monitoramento_Base_somente_Said!$A:$J,7,FALSE),0)</f>
        <v>0</v>
      </c>
      <c r="E154" s="18">
        <f>IFERROR(VLOOKUP(A154,[1]Monitoramento_Base_somente_Said!$A:$J,8,FALSE),0)</f>
        <v>24233710</v>
      </c>
      <c r="F154" s="18">
        <f>IFERROR(VLOOKUP(A154,[1]Monitoramento_Base_somente_Said!$A:$J,9,FALSE),0)</f>
        <v>71189</v>
      </c>
      <c r="G154" s="18">
        <f>IFERROR(VLOOKUP(A154,[1]Monitoramento_Base_somente_Said!$A:$J,10,FALSE),0)</f>
        <v>18276199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IFERROR(VLOOKUP(A154,[3]soabnafar!$A:$G,4,FALSE),0)</f>
        <v>0</v>
      </c>
      <c r="O154" s="18">
        <f>IFERROR(VLOOKUP(A154,[3]soabnafar!$A:$G,5,FALSE),0)</f>
        <v>0</v>
      </c>
      <c r="P154" s="18">
        <f>IFERROR(VLOOKUP(A154,[3]soabnafar!$A:$G,6,FALSE),0)</f>
        <v>0</v>
      </c>
      <c r="Q154" s="18">
        <f>IFERROR(VLOOKUP(A154,[3]soabnafar!$A:$G,7,FALSE),0)</f>
        <v>0</v>
      </c>
      <c r="R154" s="18">
        <f>IFERROR(VLOOKUP(A154,[3]soabnafar!$A:$H,8,FALSE),0)</f>
        <v>0</v>
      </c>
      <c r="S154" s="18">
        <f>IFERROR(VLOOKUP(A154,[3]soabnafar!$A:$I,9,FALSE),0)</f>
        <v>0</v>
      </c>
      <c r="T154" s="18" t="str">
        <f t="shared" si="13"/>
        <v>Não</v>
      </c>
      <c r="U154" s="18" t="str">
        <f t="shared" si="14"/>
        <v>Sim</v>
      </c>
      <c r="V154" s="18" t="str">
        <f t="shared" si="15"/>
        <v>Não</v>
      </c>
      <c r="W154" s="18" t="str">
        <f t="shared" si="16"/>
        <v>Sim</v>
      </c>
      <c r="X154" s="18" t="str">
        <f t="shared" si="17"/>
        <v>Sim</v>
      </c>
      <c r="Y154" s="18" t="str">
        <f t="shared" si="18"/>
        <v>Sim</v>
      </c>
    </row>
    <row r="155" spans="1:25" x14ac:dyDescent="0.25">
      <c r="A155" s="19">
        <v>130185</v>
      </c>
      <c r="B155" s="18">
        <f>IFERROR(VLOOKUP(A155,[1]Monitoramento_Base_somente_Said!$A:$J,5,FALSE),0)</f>
        <v>530039</v>
      </c>
      <c r="C155" s="18">
        <f>IFERROR(VLOOKUP(A155,[1]Monitoramento_Base_somente_Said!$A:$J,6,FALSE),0)</f>
        <v>82752744</v>
      </c>
      <c r="D155" s="18">
        <f>IFERROR(VLOOKUP(A155,[1]Monitoramento_Base_somente_Said!$A:$J,7,FALSE),0)</f>
        <v>89741</v>
      </c>
      <c r="E155" s="18">
        <f>IFERROR(VLOOKUP(A155,[1]Monitoramento_Base_somente_Said!$A:$J,8,FALSE),0)</f>
        <v>73568298</v>
      </c>
      <c r="F155" s="18">
        <f>IFERROR(VLOOKUP(A155,[1]Monitoramento_Base_somente_Said!$A:$J,9,FALSE),0)</f>
        <v>103390</v>
      </c>
      <c r="G155" s="18">
        <f>IFERROR(VLOOKUP(A155,[1]Monitoramento_Base_somente_Said!$A:$J,10,FALSE),0)</f>
        <v>62223298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IFERROR(VLOOKUP(A155,[3]soabnafar!$A:$G,4,FALSE),0)</f>
        <v>0</v>
      </c>
      <c r="O155" s="18">
        <f>IFERROR(VLOOKUP(A155,[3]soabnafar!$A:$G,5,FALSE),0)</f>
        <v>0</v>
      </c>
      <c r="P155" s="18">
        <f>IFERROR(VLOOKUP(A155,[3]soabnafar!$A:$G,6,FALSE),0)</f>
        <v>0</v>
      </c>
      <c r="Q155" s="18">
        <f>IFERROR(VLOOKUP(A155,[3]soabnafar!$A:$G,7,FALSE),0)</f>
        <v>0</v>
      </c>
      <c r="R155" s="18">
        <f>IFERROR(VLOOKUP(A155,[3]soabnafar!$A:$H,8,FALSE),0)</f>
        <v>0</v>
      </c>
      <c r="S155" s="18">
        <f>IFERROR(VLOOKUP(A155,[3]soabnafar!$A:$I,9,FALSE),0)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Sim</v>
      </c>
      <c r="Y155" s="18" t="str">
        <f t="shared" si="18"/>
        <v>Sim</v>
      </c>
    </row>
    <row r="156" spans="1:25" x14ac:dyDescent="0.25">
      <c r="A156" s="19">
        <v>130190</v>
      </c>
      <c r="B156" s="18">
        <f>IFERROR(VLOOKUP(A156,[1]Monitoramento_Base_somente_Said!$A:$J,5,FALSE),0)</f>
        <v>0</v>
      </c>
      <c r="C156" s="18">
        <f>IFERROR(VLOOKUP(A156,[1]Monitoramento_Base_somente_Said!$A:$J,6,FALSE),0)</f>
        <v>0</v>
      </c>
      <c r="D156" s="18">
        <f>IFERROR(VLOOKUP(A156,[1]Monitoramento_Base_somente_Said!$A:$J,7,FALSE),0)</f>
        <v>0</v>
      </c>
      <c r="E156" s="18">
        <f>IFERROR(VLOOKUP(A156,[1]Monitoramento_Base_somente_Said!$A:$J,8,FALSE),0)</f>
        <v>0</v>
      </c>
      <c r="F156" s="18">
        <f>IFERROR(VLOOKUP(A156,[1]Monitoramento_Base_somente_Said!$A:$J,9,FALSE),0)</f>
        <v>0</v>
      </c>
      <c r="G156" s="18">
        <f>IFERROR(VLOOKUP(A156,[1]Monitoramento_Base_somente_Said!$A:$J,10,FALSE),0)</f>
        <v>768807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IFERROR(VLOOKUP(A156,[3]soabnafar!$A:$G,4,FALSE),0)</f>
        <v>0</v>
      </c>
      <c r="O156" s="18">
        <f>IFERROR(VLOOKUP(A156,[3]soabnafar!$A:$G,5,FALSE),0)</f>
        <v>0</v>
      </c>
      <c r="P156" s="18">
        <f>IFERROR(VLOOKUP(A156,[3]soabnafar!$A:$G,6,FALSE),0)</f>
        <v>0</v>
      </c>
      <c r="Q156" s="18">
        <f>IFERROR(VLOOKUP(A156,[3]soabnafar!$A:$G,7,FALSE),0)</f>
        <v>0</v>
      </c>
      <c r="R156" s="18">
        <f>IFERROR(VLOOKUP(A156,[3]soabnafar!$A:$H,8,FALSE),0)</f>
        <v>0</v>
      </c>
      <c r="S156" s="18">
        <f>IFERROR(VLOOKUP(A156,[3]soabnafar!$A:$I,9,FALSE),0)</f>
        <v>0</v>
      </c>
      <c r="T156" s="18" t="str">
        <f t="shared" si="13"/>
        <v>Não</v>
      </c>
      <c r="U156" s="18" t="str">
        <f t="shared" si="14"/>
        <v>Não</v>
      </c>
      <c r="V156" s="18" t="str">
        <f t="shared" si="15"/>
        <v>Não</v>
      </c>
      <c r="W156" s="18" t="str">
        <f t="shared" si="16"/>
        <v>Não</v>
      </c>
      <c r="X156" s="18" t="str">
        <f t="shared" si="17"/>
        <v>Não</v>
      </c>
      <c r="Y156" s="18" t="str">
        <f t="shared" si="18"/>
        <v>Sim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IFERROR(VLOOKUP(A157,[3]soabnafar!$A:$G,4,FALSE),0)</f>
        <v>0</v>
      </c>
      <c r="O157" s="18">
        <f>IFERROR(VLOOKUP(A157,[3]soabnafar!$A:$G,5,FALSE),0)</f>
        <v>0</v>
      </c>
      <c r="P157" s="18">
        <f>IFERROR(VLOOKUP(A157,[3]soabnafar!$A:$G,6,FALSE),0)</f>
        <v>0</v>
      </c>
      <c r="Q157" s="18">
        <f>IFERROR(VLOOKUP(A157,[3]soabnafar!$A:$G,7,FALSE),0)</f>
        <v>0</v>
      </c>
      <c r="R157" s="18">
        <f>IFERROR(VLOOKUP(A157,[3]soabnafar!$A:$H,8,FALSE),0)</f>
        <v>0</v>
      </c>
      <c r="S157" s="18">
        <f>IFERROR(VLOOKUP(A157,[3]soabnafar!$A:$I,9,FALSE),0)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64236</v>
      </c>
      <c r="C158" s="18">
        <f>IFERROR(VLOOKUP(A158,[1]Monitoramento_Base_somente_Said!$A:$J,6,FALSE),0)</f>
        <v>17124200</v>
      </c>
      <c r="D158" s="18">
        <f>IFERROR(VLOOKUP(A158,[1]Monitoramento_Base_somente_Said!$A:$J,7,FALSE),0)</f>
        <v>50301</v>
      </c>
      <c r="E158" s="18">
        <f>IFERROR(VLOOKUP(A158,[1]Monitoramento_Base_somente_Said!$A:$J,8,FALSE),0)</f>
        <v>15206101</v>
      </c>
      <c r="F158" s="18">
        <f>IFERROR(VLOOKUP(A158,[1]Monitoramento_Base_somente_Said!$A:$J,9,FALSE),0)</f>
        <v>54309</v>
      </c>
      <c r="G158" s="18">
        <f>IFERROR(VLOOKUP(A158,[1]Monitoramento_Base_somente_Said!$A:$J,10,FALSE),0)</f>
        <v>13082277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IFERROR(VLOOKUP(A158,[3]soabnafar!$A:$G,4,FALSE),0)</f>
        <v>0</v>
      </c>
      <c r="O158" s="18">
        <f>IFERROR(VLOOKUP(A158,[3]soabnafar!$A:$G,5,FALSE),0)</f>
        <v>0</v>
      </c>
      <c r="P158" s="18">
        <f>IFERROR(VLOOKUP(A158,[3]soabnafar!$A:$G,6,FALSE),0)</f>
        <v>0</v>
      </c>
      <c r="Q158" s="18">
        <f>IFERROR(VLOOKUP(A158,[3]soabnafar!$A:$G,7,FALSE),0)</f>
        <v>0</v>
      </c>
      <c r="R158" s="18">
        <f>IFERROR(VLOOKUP(A158,[3]soabnafar!$A:$H,8,FALSE),0)</f>
        <v>0</v>
      </c>
      <c r="S158" s="18">
        <f>IFERROR(VLOOKUP(A158,[3]soabnafar!$A:$I,9,FALSE),0)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Sim</v>
      </c>
      <c r="Y158" s="18" t="str">
        <f t="shared" si="18"/>
        <v>Sim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IFERROR(VLOOKUP(A159,[3]soabnafar!$A:$G,4,FALSE),0)</f>
        <v>0</v>
      </c>
      <c r="O159" s="18">
        <f>IFERROR(VLOOKUP(A159,[3]soabnafar!$A:$G,5,FALSE),0)</f>
        <v>0</v>
      </c>
      <c r="P159" s="18">
        <f>IFERROR(VLOOKUP(A159,[3]soabnafar!$A:$G,6,FALSE),0)</f>
        <v>0</v>
      </c>
      <c r="Q159" s="18">
        <f>IFERROR(VLOOKUP(A159,[3]soabnafar!$A:$G,7,FALSE),0)</f>
        <v>0</v>
      </c>
      <c r="R159" s="18">
        <f>IFERROR(VLOOKUP(A159,[3]soabnafar!$A:$H,8,FALSE),0)</f>
        <v>0</v>
      </c>
      <c r="S159" s="18">
        <f>IFERROR(VLOOKUP(A159,[3]soabnafar!$A:$I,9,FALSE),0)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IFERROR(VLOOKUP(A160,[3]soabnafar!$A:$G,4,FALSE),0)</f>
        <v>0</v>
      </c>
      <c r="O160" s="18">
        <f>IFERROR(VLOOKUP(A160,[3]soabnafar!$A:$G,5,FALSE),0)</f>
        <v>0</v>
      </c>
      <c r="P160" s="18">
        <f>IFERROR(VLOOKUP(A160,[3]soabnafar!$A:$G,6,FALSE),0)</f>
        <v>0</v>
      </c>
      <c r="Q160" s="18">
        <f>IFERROR(VLOOKUP(A160,[3]soabnafar!$A:$G,7,FALSE),0)</f>
        <v>0</v>
      </c>
      <c r="R160" s="18">
        <f>IFERROR(VLOOKUP(A160,[3]soabnafar!$A:$H,8,FALSE),0)</f>
        <v>0</v>
      </c>
      <c r="S160" s="18">
        <f>IFERROR(VLOOKUP(A160,[3]soabnafar!$A:$I,9,FALSE),0)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IFERROR(VLOOKUP(A161,[3]soabnafar!$A:$G,4,FALSE),0)</f>
        <v>0</v>
      </c>
      <c r="O161" s="18">
        <f>IFERROR(VLOOKUP(A161,[3]soabnafar!$A:$G,5,FALSE),0)</f>
        <v>0</v>
      </c>
      <c r="P161" s="18">
        <f>IFERROR(VLOOKUP(A161,[3]soabnafar!$A:$G,6,FALSE),0)</f>
        <v>0</v>
      </c>
      <c r="Q161" s="18">
        <f>IFERROR(VLOOKUP(A161,[3]soabnafar!$A:$G,7,FALSE),0)</f>
        <v>0</v>
      </c>
      <c r="R161" s="18">
        <f>IFERROR(VLOOKUP(A161,[3]soabnafar!$A:$H,8,FALSE),0)</f>
        <v>0</v>
      </c>
      <c r="S161" s="18">
        <f>IFERROR(VLOOKUP(A161,[3]soabnafar!$A:$I,9,FALSE),0)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IFERROR(VLOOKUP(A162,[3]soabnafar!$A:$G,4,FALSE),0)</f>
        <v>0</v>
      </c>
      <c r="O162" s="18">
        <f>IFERROR(VLOOKUP(A162,[3]soabnafar!$A:$G,5,FALSE),0)</f>
        <v>0</v>
      </c>
      <c r="P162" s="18">
        <f>IFERROR(VLOOKUP(A162,[3]soabnafar!$A:$G,6,FALSE),0)</f>
        <v>0</v>
      </c>
      <c r="Q162" s="18">
        <f>IFERROR(VLOOKUP(A162,[3]soabnafar!$A:$G,7,FALSE),0)</f>
        <v>0</v>
      </c>
      <c r="R162" s="18">
        <f>IFERROR(VLOOKUP(A162,[3]soabnafar!$A:$H,8,FALSE),0)</f>
        <v>0</v>
      </c>
      <c r="S162" s="18">
        <f>IFERROR(VLOOKUP(A162,[3]soabnafar!$A:$I,9,FALSE),0)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56784274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55380718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49930181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IFERROR(VLOOKUP(A163,[3]soabnafar!$A:$G,4,FALSE),0)</f>
        <v>0</v>
      </c>
      <c r="O163" s="18">
        <f>IFERROR(VLOOKUP(A163,[3]soabnafar!$A:$G,5,FALSE),0)</f>
        <v>0</v>
      </c>
      <c r="P163" s="18">
        <f>IFERROR(VLOOKUP(A163,[3]soabnafar!$A:$G,6,FALSE),0)</f>
        <v>0</v>
      </c>
      <c r="Q163" s="18">
        <f>IFERROR(VLOOKUP(A163,[3]soabnafar!$A:$G,7,FALSE),0)</f>
        <v>0</v>
      </c>
      <c r="R163" s="18">
        <f>IFERROR(VLOOKUP(A163,[3]soabnafar!$A:$H,8,FALSE),0)</f>
        <v>0</v>
      </c>
      <c r="S163" s="18">
        <f>IFERROR(VLOOKUP(A163,[3]soabnafar!$A:$I,9,FALSE),0)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Sim</v>
      </c>
    </row>
    <row r="164" spans="1:25" x14ac:dyDescent="0.25">
      <c r="A164" s="19">
        <v>130255</v>
      </c>
      <c r="B164" s="18">
        <f>IFERROR(VLOOKUP(A164,[1]Monitoramento_Base_somente_Said!$A:$J,5,FALSE),0)</f>
        <v>0</v>
      </c>
      <c r="C164" s="18">
        <f>IFERROR(VLOOKUP(A164,[1]Monitoramento_Base_somente_Said!$A:$J,6,FALSE),0)</f>
        <v>0</v>
      </c>
      <c r="D164" s="18">
        <f>IFERROR(VLOOKUP(A164,[1]Monitoramento_Base_somente_Said!$A:$J,7,FALSE),0)</f>
        <v>0</v>
      </c>
      <c r="E164" s="18">
        <f>IFERROR(VLOOKUP(A164,[1]Monitoramento_Base_somente_Said!$A:$J,8,FALSE),0)</f>
        <v>0</v>
      </c>
      <c r="F164" s="18">
        <f>IFERROR(VLOOKUP(A164,[1]Monitoramento_Base_somente_Said!$A:$J,9,FALSE),0)</f>
        <v>0</v>
      </c>
      <c r="G164" s="18">
        <f>IFERROR(VLOOKUP(A164,[1]Monitoramento_Base_somente_Said!$A:$J,10,FALSE),0)</f>
        <v>0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IFERROR(VLOOKUP(A164,[3]soabnafar!$A:$G,4,FALSE),0)</f>
        <v>0</v>
      </c>
      <c r="O164" s="18">
        <f>IFERROR(VLOOKUP(A164,[3]soabnafar!$A:$G,5,FALSE),0)</f>
        <v>0</v>
      </c>
      <c r="P164" s="18">
        <f>IFERROR(VLOOKUP(A164,[3]soabnafar!$A:$G,6,FALSE),0)</f>
        <v>0</v>
      </c>
      <c r="Q164" s="18">
        <f>IFERROR(VLOOKUP(A164,[3]soabnafar!$A:$G,7,FALSE),0)</f>
        <v>0</v>
      </c>
      <c r="R164" s="18">
        <f>IFERROR(VLOOKUP(A164,[3]soabnafar!$A:$H,8,FALSE),0)</f>
        <v>0</v>
      </c>
      <c r="S164" s="18">
        <f>IFERROR(VLOOKUP(A164,[3]soabnafar!$A:$I,9,FALSE),0)</f>
        <v>0</v>
      </c>
      <c r="T164" s="18" t="str">
        <f t="shared" si="13"/>
        <v>Não</v>
      </c>
      <c r="U164" s="18" t="str">
        <f t="shared" si="14"/>
        <v>Não</v>
      </c>
      <c r="V164" s="18" t="str">
        <f t="shared" si="15"/>
        <v>Não</v>
      </c>
      <c r="W164" s="18" t="str">
        <f t="shared" si="16"/>
        <v>Não</v>
      </c>
      <c r="X164" s="18" t="str">
        <f t="shared" si="17"/>
        <v>Não</v>
      </c>
      <c r="Y164" s="18" t="str">
        <f t="shared" si="18"/>
        <v>Não</v>
      </c>
    </row>
    <row r="165" spans="1:25" x14ac:dyDescent="0.25">
      <c r="A165" s="19">
        <v>130270</v>
      </c>
      <c r="B165" s="18">
        <f>IFERROR(VLOOKUP(A165,[1]Monitoramento_Base_somente_Said!$A:$J,5,FALSE),0)</f>
        <v>298419</v>
      </c>
      <c r="C165" s="18">
        <f>IFERROR(VLOOKUP(A165,[1]Monitoramento_Base_somente_Said!$A:$J,6,FALSE),0)</f>
        <v>69103008</v>
      </c>
      <c r="D165" s="18">
        <f>IFERROR(VLOOKUP(A165,[1]Monitoramento_Base_somente_Said!$A:$J,7,FALSE),0)</f>
        <v>20687</v>
      </c>
      <c r="E165" s="18">
        <f>IFERROR(VLOOKUP(A165,[1]Monitoramento_Base_somente_Said!$A:$J,8,FALSE),0)</f>
        <v>76241176</v>
      </c>
      <c r="F165" s="18">
        <f>IFERROR(VLOOKUP(A165,[1]Monitoramento_Base_somente_Said!$A:$J,9,FALSE),0)</f>
        <v>347132</v>
      </c>
      <c r="G165" s="18">
        <f>IFERROR(VLOOKUP(A165,[1]Monitoramento_Base_somente_Said!$A:$J,10,FALSE),0)</f>
        <v>84203936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IFERROR(VLOOKUP(A165,[3]soabnafar!$A:$G,4,FALSE),0)</f>
        <v>0</v>
      </c>
      <c r="O165" s="18">
        <f>IFERROR(VLOOKUP(A165,[3]soabnafar!$A:$G,5,FALSE),0)</f>
        <v>0</v>
      </c>
      <c r="P165" s="18">
        <f>IFERROR(VLOOKUP(A165,[3]soabnafar!$A:$G,6,FALSE),0)</f>
        <v>0</v>
      </c>
      <c r="Q165" s="18">
        <f>IFERROR(VLOOKUP(A165,[3]soabnafar!$A:$G,7,FALSE),0)</f>
        <v>0</v>
      </c>
      <c r="R165" s="18">
        <f>IFERROR(VLOOKUP(A165,[3]soabnafar!$A:$H,8,FALSE),0)</f>
        <v>0</v>
      </c>
      <c r="S165" s="18">
        <f>IFERROR(VLOOKUP(A165,[3]soabnafar!$A:$I,9,FALSE),0)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Sim</v>
      </c>
      <c r="Y165" s="18" t="str">
        <f t="shared" si="18"/>
        <v>Sim</v>
      </c>
    </row>
    <row r="166" spans="1:25" x14ac:dyDescent="0.25">
      <c r="A166" s="19">
        <v>130280</v>
      </c>
      <c r="B166" s="18">
        <f>IFERROR(VLOOKUP(A166,[1]Monitoramento_Base_somente_Said!$A:$J,5,FALSE),0)</f>
        <v>0</v>
      </c>
      <c r="C166" s="18">
        <f>IFERROR(VLOOKUP(A166,[1]Monitoramento_Base_somente_Said!$A:$J,6,FALSE),0)</f>
        <v>59427</v>
      </c>
      <c r="D166" s="18">
        <f>IFERROR(VLOOKUP(A166,[1]Monitoramento_Base_somente_Said!$A:$J,7,FALSE),0)</f>
        <v>0</v>
      </c>
      <c r="E166" s="18">
        <f>IFERROR(VLOOKUP(A166,[1]Monitoramento_Base_somente_Said!$A:$J,8,FALSE),0)</f>
        <v>57510</v>
      </c>
      <c r="F166" s="18">
        <f>IFERROR(VLOOKUP(A166,[1]Monitoramento_Base_somente_Said!$A:$J,9,FALSE),0)</f>
        <v>0</v>
      </c>
      <c r="G166" s="18">
        <f>IFERROR(VLOOKUP(A166,[1]Monitoramento_Base_somente_Said!$A:$J,10,FALSE),0)</f>
        <v>285243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IFERROR(VLOOKUP(A166,[3]soabnafar!$A:$G,4,FALSE),0)</f>
        <v>0</v>
      </c>
      <c r="O166" s="18">
        <f>IFERROR(VLOOKUP(A166,[3]soabnafar!$A:$G,5,FALSE),0)</f>
        <v>0</v>
      </c>
      <c r="P166" s="18">
        <f>IFERROR(VLOOKUP(A166,[3]soabnafar!$A:$G,6,FALSE),0)</f>
        <v>0</v>
      </c>
      <c r="Q166" s="18">
        <f>IFERROR(VLOOKUP(A166,[3]soabnafar!$A:$G,7,FALSE),0)</f>
        <v>0</v>
      </c>
      <c r="R166" s="18">
        <f>IFERROR(VLOOKUP(A166,[3]soabnafar!$A:$H,8,FALSE),0)</f>
        <v>0</v>
      </c>
      <c r="S166" s="18">
        <f>IFERROR(VLOOKUP(A166,[3]soabnafar!$A:$I,9,FALSE),0)</f>
        <v>0</v>
      </c>
      <c r="T166" s="18" t="str">
        <f t="shared" si="13"/>
        <v>Não</v>
      </c>
      <c r="U166" s="18" t="str">
        <f t="shared" si="14"/>
        <v>Sim</v>
      </c>
      <c r="V166" s="18" t="str">
        <f t="shared" si="15"/>
        <v>Não</v>
      </c>
      <c r="W166" s="18" t="str">
        <f t="shared" si="16"/>
        <v>Sim</v>
      </c>
      <c r="X166" s="18" t="str">
        <f t="shared" si="17"/>
        <v>Não</v>
      </c>
      <c r="Y166" s="18" t="str">
        <f t="shared" si="18"/>
        <v>Sim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IFERROR(VLOOKUP(A167,[3]soabnafar!$A:$G,4,FALSE),0)</f>
        <v>0</v>
      </c>
      <c r="O167" s="18">
        <f>IFERROR(VLOOKUP(A167,[3]soabnafar!$A:$G,5,FALSE),0)</f>
        <v>0</v>
      </c>
      <c r="P167" s="18">
        <f>IFERROR(VLOOKUP(A167,[3]soabnafar!$A:$G,6,FALSE),0)</f>
        <v>0</v>
      </c>
      <c r="Q167" s="18">
        <f>IFERROR(VLOOKUP(A167,[3]soabnafar!$A:$G,7,FALSE),0)</f>
        <v>0</v>
      </c>
      <c r="R167" s="18">
        <f>IFERROR(VLOOKUP(A167,[3]soabnafar!$A:$H,8,FALSE),0)</f>
        <v>0</v>
      </c>
      <c r="S167" s="18">
        <f>IFERROR(VLOOKUP(A167,[3]soabnafar!$A:$I,9,FALSE),0)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7485725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7244250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6519825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IFERROR(VLOOKUP(A168,[3]soabnafar!$A:$G,4,FALSE),0)</f>
        <v>0</v>
      </c>
      <c r="O168" s="18">
        <f>IFERROR(VLOOKUP(A168,[3]soabnafar!$A:$G,5,FALSE),0)</f>
        <v>0</v>
      </c>
      <c r="P168" s="18">
        <f>IFERROR(VLOOKUP(A168,[3]soabnafar!$A:$G,6,FALSE),0)</f>
        <v>0</v>
      </c>
      <c r="Q168" s="18">
        <f>IFERROR(VLOOKUP(A168,[3]soabnafar!$A:$G,7,FALSE),0)</f>
        <v>0</v>
      </c>
      <c r="R168" s="18">
        <f>IFERROR(VLOOKUP(A168,[3]soabnafar!$A:$H,8,FALSE),0)</f>
        <v>0</v>
      </c>
      <c r="S168" s="18">
        <f>IFERROR(VLOOKUP(A168,[3]soabnafar!$A:$I,9,FALSE),0)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Sim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IFERROR(VLOOKUP(A169,[3]soabnafar!$A:$G,4,FALSE),0)</f>
        <v>0</v>
      </c>
      <c r="O169" s="18">
        <f>IFERROR(VLOOKUP(A169,[3]soabnafar!$A:$G,5,FALSE),0)</f>
        <v>0</v>
      </c>
      <c r="P169" s="18">
        <f>IFERROR(VLOOKUP(A169,[3]soabnafar!$A:$G,6,FALSE),0)</f>
        <v>0</v>
      </c>
      <c r="Q169" s="18">
        <f>IFERROR(VLOOKUP(A169,[3]soabnafar!$A:$G,7,FALSE),0)</f>
        <v>0</v>
      </c>
      <c r="R169" s="18">
        <f>IFERROR(VLOOKUP(A169,[3]soabnafar!$A:$H,8,FALSE),0)</f>
        <v>0</v>
      </c>
      <c r="S169" s="18">
        <f>IFERROR(VLOOKUP(A169,[3]soabnafar!$A:$I,9,FALSE),0)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719691</v>
      </c>
      <c r="C170" s="18">
        <f>IFERROR(VLOOKUP(A170,[1]Monitoramento_Base_somente_Said!$A:$J,6,FALSE),0)</f>
        <v>68819737</v>
      </c>
      <c r="D170" s="18">
        <f>IFERROR(VLOOKUP(A170,[1]Monitoramento_Base_somente_Said!$A:$J,7,FALSE),0)</f>
        <v>104028</v>
      </c>
      <c r="E170" s="18">
        <f>IFERROR(VLOOKUP(A170,[1]Monitoramento_Base_somente_Said!$A:$J,8,FALSE),0)</f>
        <v>60760864</v>
      </c>
      <c r="F170" s="18">
        <f>IFERROR(VLOOKUP(A170,[1]Monitoramento_Base_somente_Said!$A:$J,9,FALSE),0)</f>
        <v>119311</v>
      </c>
      <c r="G170" s="18">
        <f>IFERROR(VLOOKUP(A170,[1]Monitoramento_Base_somente_Said!$A:$J,10,FALSE),0)</f>
        <v>57028172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IFERROR(VLOOKUP(A170,[3]soabnafar!$A:$G,4,FALSE),0)</f>
        <v>0</v>
      </c>
      <c r="O170" s="18">
        <f>IFERROR(VLOOKUP(A170,[3]soabnafar!$A:$G,5,FALSE),0)</f>
        <v>0</v>
      </c>
      <c r="P170" s="18">
        <f>IFERROR(VLOOKUP(A170,[3]soabnafar!$A:$G,6,FALSE),0)</f>
        <v>0</v>
      </c>
      <c r="Q170" s="18">
        <f>IFERROR(VLOOKUP(A170,[3]soabnafar!$A:$G,7,FALSE),0)</f>
        <v>0</v>
      </c>
      <c r="R170" s="18">
        <f>IFERROR(VLOOKUP(A170,[3]soabnafar!$A:$H,8,FALSE),0)</f>
        <v>0</v>
      </c>
      <c r="S170" s="18">
        <f>IFERROR(VLOOKUP(A170,[3]soabnafar!$A:$I,9,FALSE),0)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Sim</v>
      </c>
      <c r="Y170" s="18" t="str">
        <f t="shared" si="18"/>
        <v>Sim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2575170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2492100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2242890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IFERROR(VLOOKUP(A171,[3]soabnafar!$A:$G,4,FALSE),0)</f>
        <v>0</v>
      </c>
      <c r="O171" s="18">
        <f>IFERROR(VLOOKUP(A171,[3]soabnafar!$A:$G,5,FALSE),0)</f>
        <v>0</v>
      </c>
      <c r="P171" s="18">
        <f>IFERROR(VLOOKUP(A171,[3]soabnafar!$A:$G,6,FALSE),0)</f>
        <v>0</v>
      </c>
      <c r="Q171" s="18">
        <f>IFERROR(VLOOKUP(A171,[3]soabnafar!$A:$G,7,FALSE),0)</f>
        <v>0</v>
      </c>
      <c r="R171" s="18">
        <f>IFERROR(VLOOKUP(A171,[3]soabnafar!$A:$H,8,FALSE),0)</f>
        <v>0</v>
      </c>
      <c r="S171" s="18">
        <f>IFERROR(VLOOKUP(A171,[3]soabnafar!$A:$I,9,FALSE),0)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Sim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IFERROR(VLOOKUP(A172,[3]soabnafar!$A:$G,4,FALSE),0)</f>
        <v>0</v>
      </c>
      <c r="O172" s="18">
        <f>IFERROR(VLOOKUP(A172,[3]soabnafar!$A:$G,5,FALSE),0)</f>
        <v>0</v>
      </c>
      <c r="P172" s="18">
        <f>IFERROR(VLOOKUP(A172,[3]soabnafar!$A:$G,6,FALSE),0)</f>
        <v>0</v>
      </c>
      <c r="Q172" s="18">
        <f>IFERROR(VLOOKUP(A172,[3]soabnafar!$A:$G,7,FALSE),0)</f>
        <v>0</v>
      </c>
      <c r="R172" s="18">
        <f>IFERROR(VLOOKUP(A172,[3]soabnafar!$A:$H,8,FALSE),0)</f>
        <v>0</v>
      </c>
      <c r="S172" s="18">
        <f>IFERROR(VLOOKUP(A172,[3]soabnafar!$A:$I,9,FALSE),0)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IFERROR(VLOOKUP(A173,[3]soabnafar!$A:$G,4,FALSE),0)</f>
        <v>0</v>
      </c>
      <c r="O173" s="18">
        <f>IFERROR(VLOOKUP(A173,[3]soabnafar!$A:$G,5,FALSE),0)</f>
        <v>0</v>
      </c>
      <c r="P173" s="18">
        <f>IFERROR(VLOOKUP(A173,[3]soabnafar!$A:$G,6,FALSE),0)</f>
        <v>0</v>
      </c>
      <c r="Q173" s="18">
        <f>IFERROR(VLOOKUP(A173,[3]soabnafar!$A:$G,7,FALSE),0)</f>
        <v>0</v>
      </c>
      <c r="R173" s="18">
        <f>IFERROR(VLOOKUP(A173,[3]soabnafar!$A:$H,8,FALSE),0)</f>
        <v>0</v>
      </c>
      <c r="S173" s="18">
        <f>IFERROR(VLOOKUP(A173,[3]soabnafar!$A:$I,9,FALSE),0)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522009</v>
      </c>
      <c r="C174" s="18">
        <f>IFERROR(VLOOKUP(A174,[1]Monitoramento_Base_somente_Said!$A:$J,6,FALSE),0)</f>
        <v>50762316</v>
      </c>
      <c r="D174" s="18">
        <f>IFERROR(VLOOKUP(A174,[1]Monitoramento_Base_somente_Said!$A:$J,7,FALSE),0)</f>
        <v>567378</v>
      </c>
      <c r="E174" s="18">
        <f>IFERROR(VLOOKUP(A174,[1]Monitoramento_Base_somente_Said!$A:$J,8,FALSE),0)</f>
        <v>67689251</v>
      </c>
      <c r="F174" s="18">
        <f>IFERROR(VLOOKUP(A174,[1]Monitoramento_Base_somente_Said!$A:$J,9,FALSE),0)</f>
        <v>523501</v>
      </c>
      <c r="G174" s="18">
        <f>IFERROR(VLOOKUP(A174,[1]Monitoramento_Base_somente_Said!$A:$J,10,FALSE),0)</f>
        <v>68395264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IFERROR(VLOOKUP(A174,[3]soabnafar!$A:$G,4,FALSE),0)</f>
        <v>0</v>
      </c>
      <c r="O174" s="18">
        <f>IFERROR(VLOOKUP(A174,[3]soabnafar!$A:$G,5,FALSE),0)</f>
        <v>0</v>
      </c>
      <c r="P174" s="18">
        <f>IFERROR(VLOOKUP(A174,[3]soabnafar!$A:$G,6,FALSE),0)</f>
        <v>0</v>
      </c>
      <c r="Q174" s="18">
        <f>IFERROR(VLOOKUP(A174,[3]soabnafar!$A:$G,7,FALSE),0)</f>
        <v>0</v>
      </c>
      <c r="R174" s="18">
        <f>IFERROR(VLOOKUP(A174,[3]soabnafar!$A:$H,8,FALSE),0)</f>
        <v>0</v>
      </c>
      <c r="S174" s="18">
        <f>IFERROR(VLOOKUP(A174,[3]soabnafar!$A:$I,9,FALSE),0)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Sim</v>
      </c>
      <c r="Y174" s="18" t="str">
        <f t="shared" si="18"/>
        <v>Sim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IFERROR(VLOOKUP(A175,[3]soabnafar!$A:$G,4,FALSE),0)</f>
        <v>0</v>
      </c>
      <c r="O175" s="18">
        <f>IFERROR(VLOOKUP(A175,[3]soabnafar!$A:$G,5,FALSE),0)</f>
        <v>0</v>
      </c>
      <c r="P175" s="18">
        <f>IFERROR(VLOOKUP(A175,[3]soabnafar!$A:$G,6,FALSE),0)</f>
        <v>0</v>
      </c>
      <c r="Q175" s="18">
        <f>IFERROR(VLOOKUP(A175,[3]soabnafar!$A:$G,7,FALSE),0)</f>
        <v>0</v>
      </c>
      <c r="R175" s="18">
        <f>IFERROR(VLOOKUP(A175,[3]soabnafar!$A:$H,8,FALSE),0)</f>
        <v>0</v>
      </c>
      <c r="S175" s="18">
        <f>IFERROR(VLOOKUP(A175,[3]soabnafar!$A:$I,9,FALSE),0)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IFERROR(VLOOKUP(A176,[3]soabnafar!$A:$G,4,FALSE),0)</f>
        <v>0</v>
      </c>
      <c r="O176" s="18">
        <f>IFERROR(VLOOKUP(A176,[3]soabnafar!$A:$G,5,FALSE),0)</f>
        <v>0</v>
      </c>
      <c r="P176" s="18">
        <f>IFERROR(VLOOKUP(A176,[3]soabnafar!$A:$G,6,FALSE),0)</f>
        <v>0</v>
      </c>
      <c r="Q176" s="18">
        <f>IFERROR(VLOOKUP(A176,[3]soabnafar!$A:$G,7,FALSE),0)</f>
        <v>0</v>
      </c>
      <c r="R176" s="18">
        <f>IFERROR(VLOOKUP(A176,[3]soabnafar!$A:$H,8,FALSE),0)</f>
        <v>0</v>
      </c>
      <c r="S176" s="18">
        <f>IFERROR(VLOOKUP(A176,[3]soabnafar!$A:$I,9,FALSE),0)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IFERROR(VLOOKUP(A177,[3]soabnafar!$A:$G,4,FALSE),0)</f>
        <v>0</v>
      </c>
      <c r="O177" s="18">
        <f>IFERROR(VLOOKUP(A177,[3]soabnafar!$A:$G,5,FALSE),0)</f>
        <v>0</v>
      </c>
      <c r="P177" s="18">
        <f>IFERROR(VLOOKUP(A177,[3]soabnafar!$A:$G,6,FALSE),0)</f>
        <v>0</v>
      </c>
      <c r="Q177" s="18">
        <f>IFERROR(VLOOKUP(A177,[3]soabnafar!$A:$G,7,FALSE),0)</f>
        <v>0</v>
      </c>
      <c r="R177" s="18">
        <f>IFERROR(VLOOKUP(A177,[3]soabnafar!$A:$H,8,FALSE),0)</f>
        <v>0</v>
      </c>
      <c r="S177" s="18">
        <f>IFERROR(VLOOKUP(A177,[3]soabnafar!$A:$I,9,FALSE),0)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39765033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38482290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34634061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IFERROR(VLOOKUP(A178,[3]soabnafar!$A:$G,4,FALSE),0)</f>
        <v>0</v>
      </c>
      <c r="O178" s="18">
        <f>IFERROR(VLOOKUP(A178,[3]soabnafar!$A:$G,5,FALSE),0)</f>
        <v>0</v>
      </c>
      <c r="P178" s="18">
        <f>IFERROR(VLOOKUP(A178,[3]soabnafar!$A:$G,6,FALSE),0)</f>
        <v>0</v>
      </c>
      <c r="Q178" s="18">
        <f>IFERROR(VLOOKUP(A178,[3]soabnafar!$A:$G,7,FALSE),0)</f>
        <v>0</v>
      </c>
      <c r="R178" s="18">
        <f>IFERROR(VLOOKUP(A178,[3]soabnafar!$A:$H,8,FALSE),0)</f>
        <v>0</v>
      </c>
      <c r="S178" s="18">
        <f>IFERROR(VLOOKUP(A178,[3]soabnafar!$A:$I,9,FALSE),0)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Sim</v>
      </c>
    </row>
    <row r="179" spans="1:25" x14ac:dyDescent="0.25">
      <c r="A179" s="19">
        <v>130390</v>
      </c>
      <c r="B179" s="18">
        <f>IFERROR(VLOOKUP(A179,[1]Monitoramento_Base_somente_Said!$A:$J,5,FALSE),0)</f>
        <v>43117</v>
      </c>
      <c r="C179" s="18">
        <f>IFERROR(VLOOKUP(A179,[1]Monitoramento_Base_somente_Said!$A:$J,6,FALSE),0)</f>
        <v>27495579</v>
      </c>
      <c r="D179" s="18">
        <f>IFERROR(VLOOKUP(A179,[1]Monitoramento_Base_somente_Said!$A:$J,7,FALSE),0)</f>
        <v>20693</v>
      </c>
      <c r="E179" s="18">
        <f>IFERROR(VLOOKUP(A179,[1]Monitoramento_Base_somente_Said!$A:$J,8,FALSE),0)</f>
        <v>24783774</v>
      </c>
      <c r="F179" s="18">
        <f>IFERROR(VLOOKUP(A179,[1]Monitoramento_Base_somente_Said!$A:$J,9,FALSE),0)</f>
        <v>100630</v>
      </c>
      <c r="G179" s="18">
        <f>IFERROR(VLOOKUP(A179,[1]Monitoramento_Base_somente_Said!$A:$J,10,FALSE),0)</f>
        <v>16790625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IFERROR(VLOOKUP(A179,[3]soabnafar!$A:$G,4,FALSE),0)</f>
        <v>0</v>
      </c>
      <c r="O179" s="18">
        <f>IFERROR(VLOOKUP(A179,[3]soabnafar!$A:$G,5,FALSE),0)</f>
        <v>0</v>
      </c>
      <c r="P179" s="18">
        <f>IFERROR(VLOOKUP(A179,[3]soabnafar!$A:$G,6,FALSE),0)</f>
        <v>0</v>
      </c>
      <c r="Q179" s="18">
        <f>IFERROR(VLOOKUP(A179,[3]soabnafar!$A:$G,7,FALSE),0)</f>
        <v>0</v>
      </c>
      <c r="R179" s="18">
        <f>IFERROR(VLOOKUP(A179,[3]soabnafar!$A:$H,8,FALSE),0)</f>
        <v>0</v>
      </c>
      <c r="S179" s="18">
        <f>IFERROR(VLOOKUP(A179,[3]soabnafar!$A:$I,9,FALSE),0)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Sim</v>
      </c>
      <c r="Y179" s="18" t="str">
        <f t="shared" si="18"/>
        <v>Sim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0</v>
      </c>
      <c r="D180" s="18">
        <f>IFERROR(VLOOKUP(A180,[1]Monitoramento_Base_somente_Said!$A:$J,7,FALSE),0)</f>
        <v>0</v>
      </c>
      <c r="E180" s="18">
        <f>IFERROR(VLOOKUP(A180,[1]Monitoramento_Base_somente_Said!$A:$J,8,FALSE),0)</f>
        <v>0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295453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IFERROR(VLOOKUP(A180,[3]soabnafar!$A:$G,4,FALSE),0)</f>
        <v>0</v>
      </c>
      <c r="O180" s="18">
        <f>IFERROR(VLOOKUP(A180,[3]soabnafar!$A:$G,5,FALSE),0)</f>
        <v>0</v>
      </c>
      <c r="P180" s="18">
        <f>IFERROR(VLOOKUP(A180,[3]soabnafar!$A:$G,6,FALSE),0)</f>
        <v>0</v>
      </c>
      <c r="Q180" s="18">
        <f>IFERROR(VLOOKUP(A180,[3]soabnafar!$A:$G,7,FALSE),0)</f>
        <v>0</v>
      </c>
      <c r="R180" s="18">
        <f>IFERROR(VLOOKUP(A180,[3]soabnafar!$A:$H,8,FALSE),0)</f>
        <v>0</v>
      </c>
      <c r="S180" s="18">
        <f>IFERROR(VLOOKUP(A180,[3]soabnafar!$A:$I,9,FALSE),0)</f>
        <v>0</v>
      </c>
      <c r="T180" s="18" t="str">
        <f t="shared" si="13"/>
        <v>Não</v>
      </c>
      <c r="U180" s="18" t="str">
        <f t="shared" si="14"/>
        <v>Não</v>
      </c>
      <c r="V180" s="18" t="str">
        <f t="shared" si="15"/>
        <v>Não</v>
      </c>
      <c r="W180" s="18" t="str">
        <f t="shared" si="16"/>
        <v>Não</v>
      </c>
      <c r="X180" s="18" t="str">
        <f t="shared" si="17"/>
        <v>Não</v>
      </c>
      <c r="Y180" s="18" t="str">
        <f t="shared" si="18"/>
        <v>Sim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0</v>
      </c>
      <c r="D181" s="18">
        <f>IFERROR(VLOOKUP(A181,[1]Monitoramento_Base_somente_Said!$A:$J,7,FALSE),0)</f>
        <v>0</v>
      </c>
      <c r="E181" s="18">
        <f>IFERROR(VLOOKUP(A181,[1]Monitoramento_Base_somente_Said!$A:$J,8,FALSE),0)</f>
        <v>0</v>
      </c>
      <c r="F181" s="18">
        <f>IFERROR(VLOOKUP(A181,[1]Monitoramento_Base_somente_Said!$A:$J,9,FALSE),0)</f>
        <v>0</v>
      </c>
      <c r="G181" s="18">
        <f>IFERROR(VLOOKUP(A181,[1]Monitoramento_Base_somente_Said!$A:$J,10,FALSE),0)</f>
        <v>303917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IFERROR(VLOOKUP(A181,[3]soabnafar!$A:$G,4,FALSE),0)</f>
        <v>0</v>
      </c>
      <c r="O181" s="18">
        <f>IFERROR(VLOOKUP(A181,[3]soabnafar!$A:$G,5,FALSE),0)</f>
        <v>0</v>
      </c>
      <c r="P181" s="18">
        <f>IFERROR(VLOOKUP(A181,[3]soabnafar!$A:$G,6,FALSE),0)</f>
        <v>0</v>
      </c>
      <c r="Q181" s="18">
        <f>IFERROR(VLOOKUP(A181,[3]soabnafar!$A:$G,7,FALSE),0)</f>
        <v>0</v>
      </c>
      <c r="R181" s="18">
        <f>IFERROR(VLOOKUP(A181,[3]soabnafar!$A:$H,8,FALSE),0)</f>
        <v>0</v>
      </c>
      <c r="S181" s="18">
        <f>IFERROR(VLOOKUP(A181,[3]soabnafar!$A:$I,9,FALSE),0)</f>
        <v>0</v>
      </c>
      <c r="T181" s="18" t="str">
        <f t="shared" si="13"/>
        <v>Não</v>
      </c>
      <c r="U181" s="18" t="str">
        <f t="shared" si="14"/>
        <v>Não</v>
      </c>
      <c r="V181" s="18" t="str">
        <f t="shared" si="15"/>
        <v>Não</v>
      </c>
      <c r="W181" s="18" t="str">
        <f t="shared" si="16"/>
        <v>Não</v>
      </c>
      <c r="X181" s="18" t="str">
        <f t="shared" si="17"/>
        <v>Não</v>
      </c>
      <c r="Y181" s="18" t="str">
        <f t="shared" si="18"/>
        <v>Sim</v>
      </c>
    </row>
    <row r="182" spans="1:25" x14ac:dyDescent="0.25">
      <c r="A182" s="19">
        <v>130406</v>
      </c>
      <c r="B182" s="18">
        <f>IFERROR(VLOOKUP(A182,[1]Monitoramento_Base_somente_Said!$A:$J,5,FALSE),0)</f>
        <v>38514843</v>
      </c>
      <c r="C182" s="18">
        <f>IFERROR(VLOOKUP(A182,[1]Monitoramento_Base_somente_Said!$A:$J,6,FALSE),0)</f>
        <v>4520908845</v>
      </c>
      <c r="D182" s="18">
        <f>IFERROR(VLOOKUP(A182,[1]Monitoramento_Base_somente_Said!$A:$J,7,FALSE),0)</f>
        <v>1799577</v>
      </c>
      <c r="E182" s="18">
        <f>IFERROR(VLOOKUP(A182,[1]Monitoramento_Base_somente_Said!$A:$J,8,FALSE),0)</f>
        <v>3666660830</v>
      </c>
      <c r="F182" s="18">
        <f>IFERROR(VLOOKUP(A182,[1]Monitoramento_Base_somente_Said!$A:$J,9,FALSE),0)</f>
        <v>19267551</v>
      </c>
      <c r="G182" s="18">
        <f>IFERROR(VLOOKUP(A182,[1]Monitoramento_Base_somente_Said!$A:$J,10,FALSE),0)</f>
        <v>3068002050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IFERROR(VLOOKUP(A182,[3]soabnafar!$A:$G,4,FALSE),0)</f>
        <v>0</v>
      </c>
      <c r="O182" s="18">
        <f>IFERROR(VLOOKUP(A182,[3]soabnafar!$A:$G,5,FALSE),0)</f>
        <v>0</v>
      </c>
      <c r="P182" s="18">
        <f>IFERROR(VLOOKUP(A182,[3]soabnafar!$A:$G,6,FALSE),0)</f>
        <v>0</v>
      </c>
      <c r="Q182" s="18">
        <f>IFERROR(VLOOKUP(A182,[3]soabnafar!$A:$G,7,FALSE),0)</f>
        <v>0</v>
      </c>
      <c r="R182" s="18">
        <f>IFERROR(VLOOKUP(A182,[3]soabnafar!$A:$H,8,FALSE),0)</f>
        <v>0</v>
      </c>
      <c r="S182" s="18">
        <f>IFERROR(VLOOKUP(A182,[3]soabnafar!$A:$I,9,FALSE),0)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Sim</v>
      </c>
      <c r="Y182" s="18" t="str">
        <f t="shared" si="18"/>
        <v>Sim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22423230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21699900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19529910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IFERROR(VLOOKUP(A183,[3]soabnafar!$A:$G,4,FALSE),0)</f>
        <v>0</v>
      </c>
      <c r="O183" s="18">
        <f>IFERROR(VLOOKUP(A183,[3]soabnafar!$A:$G,5,FALSE),0)</f>
        <v>0</v>
      </c>
      <c r="P183" s="18">
        <f>IFERROR(VLOOKUP(A183,[3]soabnafar!$A:$G,6,FALSE),0)</f>
        <v>0</v>
      </c>
      <c r="Q183" s="18">
        <f>IFERROR(VLOOKUP(A183,[3]soabnafar!$A:$G,7,FALSE),0)</f>
        <v>0</v>
      </c>
      <c r="R183" s="18">
        <f>IFERROR(VLOOKUP(A183,[3]soabnafar!$A:$H,8,FALSE),0)</f>
        <v>0</v>
      </c>
      <c r="S183" s="18">
        <f>IFERROR(VLOOKUP(A183,[3]soabnafar!$A:$I,9,FALSE),0)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Sim</v>
      </c>
    </row>
    <row r="184" spans="1:25" x14ac:dyDescent="0.25">
      <c r="A184" s="19">
        <v>130420</v>
      </c>
      <c r="B184" s="18">
        <f>IFERROR(VLOOKUP(A184,[1]Monitoramento_Base_somente_Said!$A:$J,5,FALSE),0)</f>
        <v>220468</v>
      </c>
      <c r="C184" s="18">
        <f>IFERROR(VLOOKUP(A184,[1]Monitoramento_Base_somente_Said!$A:$J,6,FALSE),0)</f>
        <v>112965090</v>
      </c>
      <c r="D184" s="18">
        <f>IFERROR(VLOOKUP(A184,[1]Monitoramento_Base_somente_Said!$A:$J,7,FALSE),0)</f>
        <v>59188</v>
      </c>
      <c r="E184" s="18">
        <f>IFERROR(VLOOKUP(A184,[1]Monitoramento_Base_somente_Said!$A:$J,8,FALSE),0)</f>
        <v>110053459</v>
      </c>
      <c r="F184" s="18">
        <f>IFERROR(VLOOKUP(A184,[1]Monitoramento_Base_somente_Said!$A:$J,9,FALSE),0)</f>
        <v>125692</v>
      </c>
      <c r="G184" s="18">
        <f>IFERROR(VLOOKUP(A184,[1]Monitoramento_Base_somente_Said!$A:$J,10,FALSE),0)</f>
        <v>114338321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IFERROR(VLOOKUP(A184,[3]soabnafar!$A:$G,4,FALSE),0)</f>
        <v>0</v>
      </c>
      <c r="O184" s="18">
        <f>IFERROR(VLOOKUP(A184,[3]soabnafar!$A:$G,5,FALSE),0)</f>
        <v>0</v>
      </c>
      <c r="P184" s="18">
        <f>IFERROR(VLOOKUP(A184,[3]soabnafar!$A:$G,6,FALSE),0)</f>
        <v>0</v>
      </c>
      <c r="Q184" s="18">
        <f>IFERROR(VLOOKUP(A184,[3]soabnafar!$A:$G,7,FALSE),0)</f>
        <v>0</v>
      </c>
      <c r="R184" s="18">
        <f>IFERROR(VLOOKUP(A184,[3]soabnafar!$A:$H,8,FALSE),0)</f>
        <v>0</v>
      </c>
      <c r="S184" s="18">
        <f>IFERROR(VLOOKUP(A184,[3]soabnafar!$A:$I,9,FALSE),0)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Sim</v>
      </c>
      <c r="Y184" s="18" t="str">
        <f t="shared" si="18"/>
        <v>Sim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IFERROR(VLOOKUP(A185,[3]soabnafar!$A:$G,4,FALSE),0)</f>
        <v>0</v>
      </c>
      <c r="O185" s="18">
        <f>IFERROR(VLOOKUP(A185,[3]soabnafar!$A:$G,5,FALSE),0)</f>
        <v>0</v>
      </c>
      <c r="P185" s="18">
        <f>IFERROR(VLOOKUP(A185,[3]soabnafar!$A:$G,6,FALSE),0)</f>
        <v>0</v>
      </c>
      <c r="Q185" s="18">
        <f>IFERROR(VLOOKUP(A185,[3]soabnafar!$A:$G,7,FALSE),0)</f>
        <v>0</v>
      </c>
      <c r="R185" s="18">
        <f>IFERROR(VLOOKUP(A185,[3]soabnafar!$A:$H,8,FALSE),0)</f>
        <v>0</v>
      </c>
      <c r="S185" s="18">
        <f>IFERROR(VLOOKUP(A185,[3]soabnafar!$A:$I,9,FALSE),0)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26032591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25192830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22673547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IFERROR(VLOOKUP(A186,[3]soabnafar!$A:$G,4,FALSE),0)</f>
        <v>0</v>
      </c>
      <c r="O186" s="18">
        <f>IFERROR(VLOOKUP(A186,[3]soabnafar!$A:$G,5,FALSE),0)</f>
        <v>0</v>
      </c>
      <c r="P186" s="18">
        <f>IFERROR(VLOOKUP(A186,[3]soabnafar!$A:$G,6,FALSE),0)</f>
        <v>0</v>
      </c>
      <c r="Q186" s="18">
        <f>IFERROR(VLOOKUP(A186,[3]soabnafar!$A:$G,7,FALSE),0)</f>
        <v>0</v>
      </c>
      <c r="R186" s="18">
        <f>IFERROR(VLOOKUP(A186,[3]soabnafar!$A:$H,8,FALSE),0)</f>
        <v>0</v>
      </c>
      <c r="S186" s="18">
        <f>IFERROR(VLOOKUP(A186,[3]soabnafar!$A:$I,9,FALSE),0)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Sim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0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0</v>
      </c>
      <c r="F187" s="18">
        <f>IFERROR(VLOOKUP(A187,[1]Monitoramento_Base_somente_Said!$A:$J,9,FALSE),0)</f>
        <v>0</v>
      </c>
      <c r="G187" s="18">
        <f>IFERROR(VLOOKUP(A187,[1]Monitoramento_Base_somente_Said!$A:$J,10,FALSE),0)</f>
        <v>321664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IFERROR(VLOOKUP(A187,[3]soabnafar!$A:$G,4,FALSE),0)</f>
        <v>0</v>
      </c>
      <c r="O187" s="18">
        <f>IFERROR(VLOOKUP(A187,[3]soabnafar!$A:$G,5,FALSE),0)</f>
        <v>0</v>
      </c>
      <c r="P187" s="18">
        <f>IFERROR(VLOOKUP(A187,[3]soabnafar!$A:$G,6,FALSE),0)</f>
        <v>0</v>
      </c>
      <c r="Q187" s="18">
        <f>IFERROR(VLOOKUP(A187,[3]soabnafar!$A:$G,7,FALSE),0)</f>
        <v>0</v>
      </c>
      <c r="R187" s="18">
        <f>IFERROR(VLOOKUP(A187,[3]soabnafar!$A:$H,8,FALSE),0)</f>
        <v>0</v>
      </c>
      <c r="S187" s="18">
        <f>IFERROR(VLOOKUP(A187,[3]soabnafar!$A:$I,9,FALSE),0)</f>
        <v>0</v>
      </c>
      <c r="T187" s="18" t="str">
        <f t="shared" si="13"/>
        <v>Não</v>
      </c>
      <c r="U187" s="18" t="str">
        <f t="shared" si="14"/>
        <v>Não</v>
      </c>
      <c r="V187" s="18" t="str">
        <f t="shared" si="15"/>
        <v>Não</v>
      </c>
      <c r="W187" s="18" t="str">
        <f t="shared" si="16"/>
        <v>Não</v>
      </c>
      <c r="X187" s="18" t="str">
        <f t="shared" si="17"/>
        <v>Não</v>
      </c>
      <c r="Y187" s="18" t="str">
        <f t="shared" si="18"/>
        <v>Sim</v>
      </c>
    </row>
    <row r="188" spans="1:25" x14ac:dyDescent="0.25">
      <c r="A188" s="19">
        <v>130440</v>
      </c>
      <c r="B188" s="18">
        <f>IFERROR(VLOOKUP(A188,[1]Monitoramento_Base_somente_Said!$A:$J,5,FALSE),0)</f>
        <v>0</v>
      </c>
      <c r="C188" s="18">
        <f>IFERROR(VLOOKUP(A188,[1]Monitoramento_Base_somente_Said!$A:$J,6,FALSE),0)</f>
        <v>10509</v>
      </c>
      <c r="D188" s="18">
        <f>IFERROR(VLOOKUP(A188,[1]Monitoramento_Base_somente_Said!$A:$J,7,FALSE),0)</f>
        <v>4429</v>
      </c>
      <c r="E188" s="18">
        <f>IFERROR(VLOOKUP(A188,[1]Monitoramento_Base_somente_Said!$A:$J,8,FALSE),0)</f>
        <v>990574</v>
      </c>
      <c r="F188" s="18">
        <f>IFERROR(VLOOKUP(A188,[1]Monitoramento_Base_somente_Said!$A:$J,9,FALSE),0)</f>
        <v>15761</v>
      </c>
      <c r="G188" s="18">
        <f>IFERROR(VLOOKUP(A188,[1]Monitoramento_Base_somente_Said!$A:$J,10,FALSE),0)</f>
        <v>1342923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IFERROR(VLOOKUP(A188,[3]soabnafar!$A:$G,4,FALSE),0)</f>
        <v>0</v>
      </c>
      <c r="O188" s="18">
        <f>IFERROR(VLOOKUP(A188,[3]soabnafar!$A:$G,5,FALSE),0)</f>
        <v>0</v>
      </c>
      <c r="P188" s="18">
        <f>IFERROR(VLOOKUP(A188,[3]soabnafar!$A:$G,6,FALSE),0)</f>
        <v>0</v>
      </c>
      <c r="Q188" s="18">
        <f>IFERROR(VLOOKUP(A188,[3]soabnafar!$A:$G,7,FALSE),0)</f>
        <v>0</v>
      </c>
      <c r="R188" s="18">
        <f>IFERROR(VLOOKUP(A188,[3]soabnafar!$A:$H,8,FALSE),0)</f>
        <v>0</v>
      </c>
      <c r="S188" s="18">
        <f>IFERROR(VLOOKUP(A188,[3]soabnafar!$A:$I,9,FALSE),0)</f>
        <v>0</v>
      </c>
      <c r="T188" s="18" t="str">
        <f t="shared" si="13"/>
        <v>Não</v>
      </c>
      <c r="U188" s="18" t="str">
        <f t="shared" si="14"/>
        <v>Sim</v>
      </c>
      <c r="V188" s="18" t="str">
        <f t="shared" si="15"/>
        <v>Sim</v>
      </c>
      <c r="W188" s="18" t="str">
        <f t="shared" si="16"/>
        <v>Sim</v>
      </c>
      <c r="X188" s="18" t="str">
        <f t="shared" si="17"/>
        <v>Sim</v>
      </c>
      <c r="Y188" s="18" t="str">
        <f t="shared" si="18"/>
        <v>Sim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IFERROR(VLOOKUP(A189,[3]soabnafar!$A:$G,4,FALSE),0)</f>
        <v>0</v>
      </c>
      <c r="O189" s="18">
        <f>IFERROR(VLOOKUP(A189,[3]soabnafar!$A:$G,5,FALSE),0)</f>
        <v>0</v>
      </c>
      <c r="P189" s="18">
        <f>IFERROR(VLOOKUP(A189,[3]soabnafar!$A:$G,6,FALSE),0)</f>
        <v>0</v>
      </c>
      <c r="Q189" s="18">
        <f>IFERROR(VLOOKUP(A189,[3]soabnafar!$A:$G,7,FALSE),0)</f>
        <v>0</v>
      </c>
      <c r="R189" s="18">
        <f>IFERROR(VLOOKUP(A189,[3]soabnafar!$A:$H,8,FALSE),0)</f>
        <v>0</v>
      </c>
      <c r="S189" s="18">
        <f>IFERROR(VLOOKUP(A189,[3]soabnafar!$A:$I,9,FALSE),0)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932</v>
      </c>
      <c r="C190" s="18">
        <f>IFERROR(VLOOKUP(A190,[1]Monitoramento_Base_somente_Said!$A:$J,6,FALSE),0)</f>
        <v>30493661</v>
      </c>
      <c r="D190" s="18">
        <f>IFERROR(VLOOKUP(A190,[1]Monitoramento_Base_somente_Said!$A:$J,7,FALSE),0)</f>
        <v>2717</v>
      </c>
      <c r="E190" s="18">
        <f>IFERROR(VLOOKUP(A190,[1]Monitoramento_Base_somente_Said!$A:$J,8,FALSE),0)</f>
        <v>29111325</v>
      </c>
      <c r="F190" s="18">
        <f>IFERROR(VLOOKUP(A190,[1]Monitoramento_Base_somente_Said!$A:$J,9,FALSE),0)</f>
        <v>189033</v>
      </c>
      <c r="G190" s="18">
        <f>IFERROR(VLOOKUP(A190,[1]Monitoramento_Base_somente_Said!$A:$J,10,FALSE),0)</f>
        <v>25355390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IFERROR(VLOOKUP(A190,[3]soabnafar!$A:$G,4,FALSE),0)</f>
        <v>0</v>
      </c>
      <c r="O190" s="18">
        <f>IFERROR(VLOOKUP(A190,[3]soabnafar!$A:$G,5,FALSE),0)</f>
        <v>0</v>
      </c>
      <c r="P190" s="18">
        <f>IFERROR(VLOOKUP(A190,[3]soabnafar!$A:$G,6,FALSE),0)</f>
        <v>0</v>
      </c>
      <c r="Q190" s="18">
        <f>IFERROR(VLOOKUP(A190,[3]soabnafar!$A:$G,7,FALSE),0)</f>
        <v>0</v>
      </c>
      <c r="R190" s="18">
        <f>IFERROR(VLOOKUP(A190,[3]soabnafar!$A:$H,8,FALSE),0)</f>
        <v>0</v>
      </c>
      <c r="S190" s="18">
        <f>IFERROR(VLOOKUP(A190,[3]soabnafar!$A:$I,9,FALSE),0)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Sim</v>
      </c>
      <c r="Y190" s="18" t="str">
        <f t="shared" si="18"/>
        <v>Sim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IFERROR(VLOOKUP(A191,[3]soabnafar!$A:$G,4,FALSE),0)</f>
        <v>0</v>
      </c>
      <c r="O191" s="18">
        <f>IFERROR(VLOOKUP(A191,[3]soabnafar!$A:$G,5,FALSE),0)</f>
        <v>0</v>
      </c>
      <c r="P191" s="18">
        <f>IFERROR(VLOOKUP(A191,[3]soabnafar!$A:$G,6,FALSE),0)</f>
        <v>0</v>
      </c>
      <c r="Q191" s="18">
        <f>IFERROR(VLOOKUP(A191,[3]soabnafar!$A:$G,7,FALSE),0)</f>
        <v>0</v>
      </c>
      <c r="R191" s="18">
        <f>IFERROR(VLOOKUP(A191,[3]soabnafar!$A:$H,8,FALSE),0)</f>
        <v>0</v>
      </c>
      <c r="S191" s="18">
        <f>IFERROR(VLOOKUP(A191,[3]soabnafar!$A:$I,9,FALSE),0)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42732603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47956504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43167384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IFERROR(VLOOKUP(A192,[3]soabnafar!$A:$G,4,FALSE),0)</f>
        <v>0</v>
      </c>
      <c r="O192" s="18">
        <f>IFERROR(VLOOKUP(A192,[3]soabnafar!$A:$G,5,FALSE),0)</f>
        <v>0</v>
      </c>
      <c r="P192" s="18">
        <f>IFERROR(VLOOKUP(A192,[3]soabnafar!$A:$G,6,FALSE),0)</f>
        <v>0</v>
      </c>
      <c r="Q192" s="18">
        <f>IFERROR(VLOOKUP(A192,[3]soabnafar!$A:$G,7,FALSE),0)</f>
        <v>0</v>
      </c>
      <c r="R192" s="18">
        <f>IFERROR(VLOOKUP(A192,[3]soabnafar!$A:$H,8,FALSE),0)</f>
        <v>0</v>
      </c>
      <c r="S192" s="18">
        <f>IFERROR(VLOOKUP(A192,[3]soabnafar!$A:$I,9,FALSE),0)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Sim</v>
      </c>
    </row>
    <row r="193" spans="1:25" x14ac:dyDescent="0.25">
      <c r="A193" s="19">
        <v>160025</v>
      </c>
      <c r="B193" s="18">
        <f>IFERROR(VLOOKUP(A193,[1]Monitoramento_Base_somente_Said!$A:$J,5,FALSE),0)</f>
        <v>0</v>
      </c>
      <c r="C193" s="18">
        <f>IFERROR(VLOOKUP(A193,[1]Monitoramento_Base_somente_Said!$A:$J,6,FALSE),0)</f>
        <v>7088708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6860040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6174036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IFERROR(VLOOKUP(A193,[3]soabnafar!$A:$G,4,FALSE),0)</f>
        <v>0</v>
      </c>
      <c r="O193" s="18">
        <f>IFERROR(VLOOKUP(A193,[3]soabnafar!$A:$G,5,FALSE),0)</f>
        <v>0</v>
      </c>
      <c r="P193" s="18">
        <f>IFERROR(VLOOKUP(A193,[3]soabnafar!$A:$G,6,FALSE),0)</f>
        <v>0</v>
      </c>
      <c r="Q193" s="18">
        <f>IFERROR(VLOOKUP(A193,[3]soabnafar!$A:$G,7,FALSE),0)</f>
        <v>0</v>
      </c>
      <c r="R193" s="18">
        <f>IFERROR(VLOOKUP(A193,[3]soabnafar!$A:$H,8,FALSE),0)</f>
        <v>0</v>
      </c>
      <c r="S193" s="18">
        <f>IFERROR(VLOOKUP(A193,[3]soabnafar!$A:$I,9,FALSE),0)</f>
        <v>0</v>
      </c>
      <c r="T193" s="18" t="str">
        <f t="shared" si="13"/>
        <v>Não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Sim</v>
      </c>
    </row>
    <row r="194" spans="1:25" x14ac:dyDescent="0.25">
      <c r="A194" s="19">
        <v>160027</v>
      </c>
      <c r="B194" s="18">
        <f>IFERROR(VLOOKUP(A194,[1]Monitoramento_Base_somente_Said!$A:$J,5,FALSE),0)</f>
        <v>9219</v>
      </c>
      <c r="C194" s="18">
        <f>IFERROR(VLOOKUP(A194,[1]Monitoramento_Base_somente_Said!$A:$J,6,FALSE),0)</f>
        <v>3221379</v>
      </c>
      <c r="D194" s="18">
        <f>IFERROR(VLOOKUP(A194,[1]Monitoramento_Base_somente_Said!$A:$J,7,FALSE),0)</f>
        <v>1823</v>
      </c>
      <c r="E194" s="18">
        <f>IFERROR(VLOOKUP(A194,[1]Monitoramento_Base_somente_Said!$A:$J,8,FALSE),0)</f>
        <v>2709924</v>
      </c>
      <c r="F194" s="18">
        <f>IFERROR(VLOOKUP(A194,[1]Monitoramento_Base_somente_Said!$A:$J,9,FALSE),0)</f>
        <v>9233</v>
      </c>
      <c r="G194" s="18">
        <f>IFERROR(VLOOKUP(A194,[1]Monitoramento_Base_somente_Said!$A:$J,10,FALSE),0)</f>
        <v>1829865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IFERROR(VLOOKUP(A194,[3]soabnafar!$A:$G,4,FALSE),0)</f>
        <v>0</v>
      </c>
      <c r="O194" s="18">
        <f>IFERROR(VLOOKUP(A194,[3]soabnafar!$A:$G,5,FALSE),0)</f>
        <v>0</v>
      </c>
      <c r="P194" s="18">
        <f>IFERROR(VLOOKUP(A194,[3]soabnafar!$A:$G,6,FALSE),0)</f>
        <v>0</v>
      </c>
      <c r="Q194" s="18">
        <f>IFERROR(VLOOKUP(A194,[3]soabnafar!$A:$G,7,FALSE),0)</f>
        <v>0</v>
      </c>
      <c r="R194" s="18">
        <f>IFERROR(VLOOKUP(A194,[3]soabnafar!$A:$H,8,FALSE),0)</f>
        <v>0</v>
      </c>
      <c r="S194" s="18">
        <f>IFERROR(VLOOKUP(A194,[3]soabnafar!$A:$I,9,FALSE),0)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Sim</v>
      </c>
      <c r="Y194" s="18" t="str">
        <f t="shared" si="18"/>
        <v>Sim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IFERROR(VLOOKUP(A195,[3]soabnafar!$A:$G,4,FALSE),0)</f>
        <v>0</v>
      </c>
      <c r="O195" s="18">
        <f>IFERROR(VLOOKUP(A195,[3]soabnafar!$A:$G,5,FALSE),0)</f>
        <v>0</v>
      </c>
      <c r="P195" s="18">
        <f>IFERROR(VLOOKUP(A195,[3]soabnafar!$A:$G,6,FALSE),0)</f>
        <v>0</v>
      </c>
      <c r="Q195" s="18">
        <f>IFERROR(VLOOKUP(A195,[3]soabnafar!$A:$G,7,FALSE),0)</f>
        <v>0</v>
      </c>
      <c r="R195" s="18">
        <f>IFERROR(VLOOKUP(A195,[3]soabnafar!$A:$H,8,FALSE),0)</f>
        <v>0</v>
      </c>
      <c r="S195" s="18">
        <f>IFERROR(VLOOKUP(A195,[3]soabnafar!$A:$I,9,FALSE),0)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35569</v>
      </c>
      <c r="C196" s="18">
        <f>IFERROR(VLOOKUP(A196,[1]Monitoramento_Base_somente_Said!$A:$J,6,FALSE),0)</f>
        <v>40093572</v>
      </c>
      <c r="D196" s="18">
        <f>IFERROR(VLOOKUP(A196,[1]Monitoramento_Base_somente_Said!$A:$J,7,FALSE),0)</f>
        <v>1281214</v>
      </c>
      <c r="E196" s="18">
        <f>IFERROR(VLOOKUP(A196,[1]Monitoramento_Base_somente_Said!$A:$J,8,FALSE),0)</f>
        <v>27500338</v>
      </c>
      <c r="F196" s="18">
        <f>IFERROR(VLOOKUP(A196,[1]Monitoramento_Base_somente_Said!$A:$J,9,FALSE),0)</f>
        <v>7248</v>
      </c>
      <c r="G196" s="18">
        <f>IFERROR(VLOOKUP(A196,[1]Monitoramento_Base_somente_Said!$A:$J,10,FALSE),0)</f>
        <v>18488266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IFERROR(VLOOKUP(A196,[3]soabnafar!$A:$G,4,FALSE),0)</f>
        <v>0</v>
      </c>
      <c r="O196" s="18">
        <f>IFERROR(VLOOKUP(A196,[3]soabnafar!$A:$G,5,FALSE),0)</f>
        <v>0</v>
      </c>
      <c r="P196" s="18">
        <f>IFERROR(VLOOKUP(A196,[3]soabnafar!$A:$G,6,FALSE),0)</f>
        <v>0</v>
      </c>
      <c r="Q196" s="18">
        <f>IFERROR(VLOOKUP(A196,[3]soabnafar!$A:$G,7,FALSE),0)</f>
        <v>0</v>
      </c>
      <c r="R196" s="18">
        <f>IFERROR(VLOOKUP(A196,[3]soabnafar!$A:$H,8,FALSE),0)</f>
        <v>0</v>
      </c>
      <c r="S196" s="18">
        <f>IFERROR(VLOOKUP(A196,[3]soabnafar!$A:$I,9,FALSE),0)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Sim</v>
      </c>
      <c r="Y196" s="18" t="str">
        <f t="shared" si="18"/>
        <v>Sim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IFERROR(VLOOKUP(A197,[3]soabnafar!$A:$G,4,FALSE),0)</f>
        <v>0</v>
      </c>
      <c r="O197" s="18">
        <f>IFERROR(VLOOKUP(A197,[3]soabnafar!$A:$G,5,FALSE),0)</f>
        <v>0</v>
      </c>
      <c r="P197" s="18">
        <f>IFERROR(VLOOKUP(A197,[3]soabnafar!$A:$G,6,FALSE),0)</f>
        <v>0</v>
      </c>
      <c r="Q197" s="18">
        <f>IFERROR(VLOOKUP(A197,[3]soabnafar!$A:$G,7,FALSE),0)</f>
        <v>0</v>
      </c>
      <c r="R197" s="18">
        <f>IFERROR(VLOOKUP(A197,[3]soabnafar!$A:$H,8,FALSE),0)</f>
        <v>0</v>
      </c>
      <c r="S197" s="18">
        <f>IFERROR(VLOOKUP(A197,[3]soabnafar!$A:$I,9,FALSE),0)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IFERROR(VLOOKUP(A198,[3]soabnafar!$A:$G,4,FALSE),0)</f>
        <v>0</v>
      </c>
      <c r="O198" s="18">
        <f>IFERROR(VLOOKUP(A198,[3]soabnafar!$A:$G,5,FALSE),0)</f>
        <v>0</v>
      </c>
      <c r="P198" s="18">
        <f>IFERROR(VLOOKUP(A198,[3]soabnafar!$A:$G,6,FALSE),0)</f>
        <v>0</v>
      </c>
      <c r="Q198" s="18">
        <f>IFERROR(VLOOKUP(A198,[3]soabnafar!$A:$G,7,FALSE),0)</f>
        <v>0</v>
      </c>
      <c r="R198" s="18">
        <f>IFERROR(VLOOKUP(A198,[3]soabnafar!$A:$H,8,FALSE),0)</f>
        <v>0</v>
      </c>
      <c r="S198" s="18">
        <f>IFERROR(VLOOKUP(A198,[3]soabnafar!$A:$I,9,FALSE),0)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589332</v>
      </c>
      <c r="C199" s="18">
        <f>IFERROR(VLOOKUP(A199,[1]Monitoramento_Base_somente_Said!$A:$J,6,FALSE),0)</f>
        <v>71922264</v>
      </c>
      <c r="D199" s="18">
        <f>IFERROR(VLOOKUP(A199,[1]Monitoramento_Base_somente_Said!$A:$J,7,FALSE),0)</f>
        <v>391898</v>
      </c>
      <c r="E199" s="18">
        <f>IFERROR(VLOOKUP(A199,[1]Monitoramento_Base_somente_Said!$A:$J,8,FALSE),0)</f>
        <v>61722381</v>
      </c>
      <c r="F199" s="18">
        <f>IFERROR(VLOOKUP(A199,[1]Monitoramento_Base_somente_Said!$A:$J,9,FALSE),0)</f>
        <v>451192</v>
      </c>
      <c r="G199" s="18">
        <f>IFERROR(VLOOKUP(A199,[1]Monitoramento_Base_somente_Said!$A:$J,10,FALSE),0)</f>
        <v>50684710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IFERROR(VLOOKUP(A199,[3]soabnafar!$A:$G,4,FALSE),0)</f>
        <v>0</v>
      </c>
      <c r="O199" s="18">
        <f>IFERROR(VLOOKUP(A199,[3]soabnafar!$A:$G,5,FALSE),0)</f>
        <v>0</v>
      </c>
      <c r="P199" s="18">
        <f>IFERROR(VLOOKUP(A199,[3]soabnafar!$A:$G,6,FALSE),0)</f>
        <v>0</v>
      </c>
      <c r="Q199" s="18">
        <f>IFERROR(VLOOKUP(A199,[3]soabnafar!$A:$G,7,FALSE),0)</f>
        <v>0</v>
      </c>
      <c r="R199" s="18">
        <f>IFERROR(VLOOKUP(A199,[3]soabnafar!$A:$H,8,FALSE),0)</f>
        <v>0</v>
      </c>
      <c r="S199" s="18">
        <f>IFERROR(VLOOKUP(A199,[3]soabnafar!$A:$I,9,FALSE),0)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Sim</v>
      </c>
      <c r="Y199" s="18" t="str">
        <f t="shared" si="24"/>
        <v>Sim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7779171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7528230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6775407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IFERROR(VLOOKUP(A200,[3]soabnafar!$A:$G,4,FALSE),0)</f>
        <v>0</v>
      </c>
      <c r="O200" s="18">
        <f>IFERROR(VLOOKUP(A200,[3]soabnafar!$A:$G,5,FALSE),0)</f>
        <v>0</v>
      </c>
      <c r="P200" s="18">
        <f>IFERROR(VLOOKUP(A200,[3]soabnafar!$A:$G,6,FALSE),0)</f>
        <v>0</v>
      </c>
      <c r="Q200" s="18">
        <f>IFERROR(VLOOKUP(A200,[3]soabnafar!$A:$G,7,FALSE),0)</f>
        <v>0</v>
      </c>
      <c r="R200" s="18">
        <f>IFERROR(VLOOKUP(A200,[3]soabnafar!$A:$H,8,FALSE),0)</f>
        <v>0</v>
      </c>
      <c r="S200" s="18">
        <f>IFERROR(VLOOKUP(A200,[3]soabnafar!$A:$I,9,FALSE),0)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Sim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8064929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7804770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7024293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IFERROR(VLOOKUP(A201,[3]soabnafar!$A:$G,4,FALSE),0)</f>
        <v>0</v>
      </c>
      <c r="O201" s="18">
        <f>IFERROR(VLOOKUP(A201,[3]soabnafar!$A:$G,5,FALSE),0)</f>
        <v>0</v>
      </c>
      <c r="P201" s="18">
        <f>IFERROR(VLOOKUP(A201,[3]soabnafar!$A:$G,6,FALSE),0)</f>
        <v>0</v>
      </c>
      <c r="Q201" s="18">
        <f>IFERROR(VLOOKUP(A201,[3]soabnafar!$A:$G,7,FALSE),0)</f>
        <v>0</v>
      </c>
      <c r="R201" s="18">
        <f>IFERROR(VLOOKUP(A201,[3]soabnafar!$A:$H,8,FALSE),0)</f>
        <v>0</v>
      </c>
      <c r="S201" s="18">
        <f>IFERROR(VLOOKUP(A201,[3]soabnafar!$A:$I,9,FALSE),0)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Sim</v>
      </c>
    </row>
    <row r="202" spans="1:25" x14ac:dyDescent="0.25">
      <c r="A202" s="19">
        <v>160050</v>
      </c>
      <c r="B202" s="18">
        <f>IFERROR(VLOOKUP(A202,[1]Monitoramento_Base_somente_Said!$A:$J,5,FALSE),0)</f>
        <v>559</v>
      </c>
      <c r="C202" s="18">
        <f>IFERROR(VLOOKUP(A202,[1]Monitoramento_Base_somente_Said!$A:$J,6,FALSE),0)</f>
        <v>7760360</v>
      </c>
      <c r="D202" s="18">
        <f>IFERROR(VLOOKUP(A202,[1]Monitoramento_Base_somente_Said!$A:$J,7,FALSE),0)</f>
        <v>110055</v>
      </c>
      <c r="E202" s="18">
        <f>IFERROR(VLOOKUP(A202,[1]Monitoramento_Base_somente_Said!$A:$J,8,FALSE),0)</f>
        <v>7496820</v>
      </c>
      <c r="F202" s="18">
        <f>IFERROR(VLOOKUP(A202,[1]Monitoramento_Base_somente_Said!$A:$J,9,FALSE),0)</f>
        <v>0</v>
      </c>
      <c r="G202" s="18">
        <f>IFERROR(VLOOKUP(A202,[1]Monitoramento_Base_somente_Said!$A:$J,10,FALSE),0)</f>
        <v>5361621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IFERROR(VLOOKUP(A202,[3]soabnafar!$A:$G,4,FALSE),0)</f>
        <v>0</v>
      </c>
      <c r="O202" s="18">
        <f>IFERROR(VLOOKUP(A202,[3]soabnafar!$A:$G,5,FALSE),0)</f>
        <v>0</v>
      </c>
      <c r="P202" s="18">
        <f>IFERROR(VLOOKUP(A202,[3]soabnafar!$A:$G,6,FALSE),0)</f>
        <v>0</v>
      </c>
      <c r="Q202" s="18">
        <f>IFERROR(VLOOKUP(A202,[3]soabnafar!$A:$G,7,FALSE),0)</f>
        <v>0</v>
      </c>
      <c r="R202" s="18">
        <f>IFERROR(VLOOKUP(A202,[3]soabnafar!$A:$H,8,FALSE),0)</f>
        <v>0</v>
      </c>
      <c r="S202" s="18">
        <f>IFERROR(VLOOKUP(A202,[3]soabnafar!$A:$I,9,FALSE),0)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Não</v>
      </c>
      <c r="Y202" s="18" t="str">
        <f t="shared" si="24"/>
        <v>Sim</v>
      </c>
    </row>
    <row r="203" spans="1:25" x14ac:dyDescent="0.25">
      <c r="A203" s="19">
        <v>290010</v>
      </c>
      <c r="B203" s="18">
        <f>IFERROR(VLOOKUP(A203,[1]Monitoramento_Base_somente_Said!$A:$J,5,FALSE),0)</f>
        <v>0</v>
      </c>
      <c r="C203" s="18">
        <f>IFERROR(VLOOKUP(A203,[1]Monitoramento_Base_somente_Said!$A:$J,6,FALSE),0)</f>
        <v>9398792</v>
      </c>
      <c r="D203" s="18">
        <f>IFERROR(VLOOKUP(A203,[1]Monitoramento_Base_somente_Said!$A:$J,7,FALSE),0)</f>
        <v>0</v>
      </c>
      <c r="E203" s="18">
        <f>IFERROR(VLOOKUP(A203,[1]Monitoramento_Base_somente_Said!$A:$J,8,FALSE),0)</f>
        <v>9865620</v>
      </c>
      <c r="F203" s="18">
        <f>IFERROR(VLOOKUP(A203,[1]Monitoramento_Base_somente_Said!$A:$J,9,FALSE),0)</f>
        <v>0</v>
      </c>
      <c r="G203" s="18">
        <f>IFERROR(VLOOKUP(A203,[1]Monitoramento_Base_somente_Said!$A:$J,10,FALSE),0)</f>
        <v>8879058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IFERROR(VLOOKUP(A203,[3]soabnafar!$A:$G,4,FALSE),0)</f>
        <v>0</v>
      </c>
      <c r="O203" s="18">
        <f>IFERROR(VLOOKUP(A203,[3]soabnafar!$A:$G,5,FALSE),0)</f>
        <v>0</v>
      </c>
      <c r="P203" s="18">
        <f>IFERROR(VLOOKUP(A203,[3]soabnafar!$A:$G,6,FALSE),0)</f>
        <v>0</v>
      </c>
      <c r="Q203" s="18">
        <f>IFERROR(VLOOKUP(A203,[3]soabnafar!$A:$G,7,FALSE),0)</f>
        <v>0</v>
      </c>
      <c r="R203" s="18">
        <f>IFERROR(VLOOKUP(A203,[3]soabnafar!$A:$H,8,FALSE),0)</f>
        <v>0</v>
      </c>
      <c r="S203" s="18">
        <f>IFERROR(VLOOKUP(A203,[3]soabnafar!$A:$I,9,FALSE),0)</f>
        <v>0</v>
      </c>
      <c r="T203" s="18" t="str">
        <f t="shared" si="19"/>
        <v>Não</v>
      </c>
      <c r="U203" s="18" t="str">
        <f t="shared" si="20"/>
        <v>Sim</v>
      </c>
      <c r="V203" s="18" t="str">
        <f t="shared" si="21"/>
        <v>Não</v>
      </c>
      <c r="W203" s="18" t="str">
        <f t="shared" si="22"/>
        <v>Sim</v>
      </c>
      <c r="X203" s="18" t="str">
        <f t="shared" si="23"/>
        <v>Não</v>
      </c>
      <c r="Y203" s="18" t="str">
        <f t="shared" si="24"/>
        <v>Sim</v>
      </c>
    </row>
    <row r="204" spans="1:25" x14ac:dyDescent="0.25">
      <c r="A204" s="19">
        <v>290020</v>
      </c>
      <c r="B204" s="18">
        <f>IFERROR(VLOOKUP(A204,[1]Monitoramento_Base_somente_Said!$A:$J,5,FALSE),0)</f>
        <v>2284</v>
      </c>
      <c r="C204" s="18">
        <f>IFERROR(VLOOKUP(A204,[1]Monitoramento_Base_somente_Said!$A:$J,6,FALSE),0)</f>
        <v>10573123</v>
      </c>
      <c r="D204" s="18">
        <f>IFERROR(VLOOKUP(A204,[1]Monitoramento_Base_somente_Said!$A:$J,7,FALSE),0)</f>
        <v>720</v>
      </c>
      <c r="E204" s="18">
        <f>IFERROR(VLOOKUP(A204,[1]Monitoramento_Base_somente_Said!$A:$J,8,FALSE),0)</f>
        <v>9848211</v>
      </c>
      <c r="F204" s="18">
        <f>IFERROR(VLOOKUP(A204,[1]Monitoramento_Base_somente_Said!$A:$J,9,FALSE),0)</f>
        <v>709</v>
      </c>
      <c r="G204" s="18">
        <f>IFERROR(VLOOKUP(A204,[1]Monitoramento_Base_somente_Said!$A:$J,10,FALSE),0)</f>
        <v>8936950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IFERROR(VLOOKUP(A204,[3]soabnafar!$A:$G,4,FALSE),0)</f>
        <v>0</v>
      </c>
      <c r="O204" s="18">
        <f>IFERROR(VLOOKUP(A204,[3]soabnafar!$A:$G,5,FALSE),0)</f>
        <v>0</v>
      </c>
      <c r="P204" s="18">
        <f>IFERROR(VLOOKUP(A204,[3]soabnafar!$A:$G,6,FALSE),0)</f>
        <v>0</v>
      </c>
      <c r="Q204" s="18">
        <f>IFERROR(VLOOKUP(A204,[3]soabnafar!$A:$G,7,FALSE),0)</f>
        <v>0</v>
      </c>
      <c r="R204" s="18">
        <f>IFERROR(VLOOKUP(A204,[3]soabnafar!$A:$H,8,FALSE),0)</f>
        <v>0</v>
      </c>
      <c r="S204" s="18">
        <f>IFERROR(VLOOKUP(A204,[3]soabnafar!$A:$I,9,FALSE),0)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Sim</v>
      </c>
      <c r="Y204" s="18" t="str">
        <f t="shared" si="24"/>
        <v>Sim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286408597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277169610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249452649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IFERROR(VLOOKUP(A205,[3]soabnafar!$A:$G,4,FALSE),0)</f>
        <v>0</v>
      </c>
      <c r="O205" s="18">
        <f>IFERROR(VLOOKUP(A205,[3]soabnafar!$A:$G,5,FALSE),0)</f>
        <v>0</v>
      </c>
      <c r="P205" s="18">
        <f>IFERROR(VLOOKUP(A205,[3]soabnafar!$A:$G,6,FALSE),0)</f>
        <v>0</v>
      </c>
      <c r="Q205" s="18">
        <f>IFERROR(VLOOKUP(A205,[3]soabnafar!$A:$G,7,FALSE),0)</f>
        <v>0</v>
      </c>
      <c r="R205" s="18">
        <f>IFERROR(VLOOKUP(A205,[3]soabnafar!$A:$H,8,FALSE),0)</f>
        <v>0</v>
      </c>
      <c r="S205" s="18">
        <f>IFERROR(VLOOKUP(A205,[3]soabnafar!$A:$I,9,FALSE),0)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Sim</v>
      </c>
    </row>
    <row r="206" spans="1:25" x14ac:dyDescent="0.25">
      <c r="A206" s="19">
        <v>290035</v>
      </c>
      <c r="B206" s="18">
        <f>IFERROR(VLOOKUP(A206,[1]Monitoramento_Base_somente_Said!$A:$J,5,FALSE),0)</f>
        <v>96760</v>
      </c>
      <c r="C206" s="18">
        <f>IFERROR(VLOOKUP(A206,[1]Monitoramento_Base_somente_Said!$A:$J,6,FALSE),0)</f>
        <v>18982364</v>
      </c>
      <c r="D206" s="18">
        <f>IFERROR(VLOOKUP(A206,[1]Monitoramento_Base_somente_Said!$A:$J,7,FALSE),0)</f>
        <v>287817</v>
      </c>
      <c r="E206" s="18">
        <f>IFERROR(VLOOKUP(A206,[1]Monitoramento_Base_somente_Said!$A:$J,8,FALSE),0)</f>
        <v>21453283</v>
      </c>
      <c r="F206" s="18">
        <f>IFERROR(VLOOKUP(A206,[1]Monitoramento_Base_somente_Said!$A:$J,9,FALSE),0)</f>
        <v>109063</v>
      </c>
      <c r="G206" s="18">
        <f>IFERROR(VLOOKUP(A206,[1]Monitoramento_Base_somente_Said!$A:$J,10,FALSE),0)</f>
        <v>19012291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IFERROR(VLOOKUP(A206,[3]soabnafar!$A:$G,4,FALSE),0)</f>
        <v>0</v>
      </c>
      <c r="O206" s="18">
        <f>IFERROR(VLOOKUP(A206,[3]soabnafar!$A:$G,5,FALSE),0)</f>
        <v>0</v>
      </c>
      <c r="P206" s="18">
        <f>IFERROR(VLOOKUP(A206,[3]soabnafar!$A:$G,6,FALSE),0)</f>
        <v>0</v>
      </c>
      <c r="Q206" s="18">
        <f>IFERROR(VLOOKUP(A206,[3]soabnafar!$A:$G,7,FALSE),0)</f>
        <v>0</v>
      </c>
      <c r="R206" s="18">
        <f>IFERROR(VLOOKUP(A206,[3]soabnafar!$A:$H,8,FALSE),0)</f>
        <v>0</v>
      </c>
      <c r="S206" s="18">
        <f>IFERROR(VLOOKUP(A206,[3]soabnafar!$A:$I,9,FALSE),0)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Sim</v>
      </c>
      <c r="Y206" s="18" t="str">
        <f t="shared" si="24"/>
        <v>Sim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46382107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44885910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40397319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IFERROR(VLOOKUP(A207,[3]soabnafar!$A:$G,4,FALSE),0)</f>
        <v>0</v>
      </c>
      <c r="O207" s="18">
        <f>IFERROR(VLOOKUP(A207,[3]soabnafar!$A:$G,5,FALSE),0)</f>
        <v>0</v>
      </c>
      <c r="P207" s="18">
        <f>IFERROR(VLOOKUP(A207,[3]soabnafar!$A:$G,6,FALSE),0)</f>
        <v>0</v>
      </c>
      <c r="Q207" s="18">
        <f>IFERROR(VLOOKUP(A207,[3]soabnafar!$A:$G,7,FALSE),0)</f>
        <v>0</v>
      </c>
      <c r="R207" s="18">
        <f>IFERROR(VLOOKUP(A207,[3]soabnafar!$A:$H,8,FALSE),0)</f>
        <v>0</v>
      </c>
      <c r="S207" s="18">
        <f>IFERROR(VLOOKUP(A207,[3]soabnafar!$A:$I,9,FALSE),0)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Sim</v>
      </c>
    </row>
    <row r="208" spans="1:25" x14ac:dyDescent="0.25">
      <c r="A208" s="19">
        <v>290060</v>
      </c>
      <c r="B208" s="18">
        <f>IFERROR(VLOOKUP(A208,[1]Monitoramento_Base_somente_Said!$A:$J,5,FALSE),0)</f>
        <v>24147</v>
      </c>
      <c r="C208" s="18">
        <f>IFERROR(VLOOKUP(A208,[1]Monitoramento_Base_somente_Said!$A:$J,6,FALSE),0)</f>
        <v>18126840</v>
      </c>
      <c r="D208" s="18">
        <f>IFERROR(VLOOKUP(A208,[1]Monitoramento_Base_somente_Said!$A:$J,7,FALSE),0)</f>
        <v>1900</v>
      </c>
      <c r="E208" s="18">
        <f>IFERROR(VLOOKUP(A208,[1]Monitoramento_Base_somente_Said!$A:$J,8,FALSE),0)</f>
        <v>16524279</v>
      </c>
      <c r="F208" s="18">
        <f>IFERROR(VLOOKUP(A208,[1]Monitoramento_Base_somente_Said!$A:$J,9,FALSE),0)</f>
        <v>22652</v>
      </c>
      <c r="G208" s="18">
        <f>IFERROR(VLOOKUP(A208,[1]Monitoramento_Base_somente_Said!$A:$J,10,FALSE),0)</f>
        <v>14691443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IFERROR(VLOOKUP(A208,[3]soabnafar!$A:$G,4,FALSE),0)</f>
        <v>0</v>
      </c>
      <c r="O208" s="18">
        <f>IFERROR(VLOOKUP(A208,[3]soabnafar!$A:$G,5,FALSE),0)</f>
        <v>0</v>
      </c>
      <c r="P208" s="18">
        <f>IFERROR(VLOOKUP(A208,[3]soabnafar!$A:$G,6,FALSE),0)</f>
        <v>0</v>
      </c>
      <c r="Q208" s="18">
        <f>IFERROR(VLOOKUP(A208,[3]soabnafar!$A:$G,7,FALSE),0)</f>
        <v>0</v>
      </c>
      <c r="R208" s="18">
        <f>IFERROR(VLOOKUP(A208,[3]soabnafar!$A:$H,8,FALSE),0)</f>
        <v>0</v>
      </c>
      <c r="S208" s="18">
        <f>IFERROR(VLOOKUP(A208,[3]soabnafar!$A:$I,9,FALSE),0)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Sim</v>
      </c>
      <c r="Y208" s="18" t="str">
        <f t="shared" si="24"/>
        <v>Sim</v>
      </c>
    </row>
    <row r="209" spans="1:25" x14ac:dyDescent="0.25">
      <c r="A209" s="19">
        <v>290070</v>
      </c>
      <c r="B209" s="18">
        <f>IFERROR(VLOOKUP(A209,[1]Monitoramento_Base_somente_Said!$A:$J,5,FALSE),0)</f>
        <v>0</v>
      </c>
      <c r="C209" s="18">
        <f>IFERROR(VLOOKUP(A209,[1]Monitoramento_Base_somente_Said!$A:$J,6,FALSE),0)</f>
        <v>268460708</v>
      </c>
      <c r="D209" s="18">
        <f>IFERROR(VLOOKUP(A209,[1]Monitoramento_Base_somente_Said!$A:$J,7,FALSE),0)</f>
        <v>0</v>
      </c>
      <c r="E209" s="18">
        <f>IFERROR(VLOOKUP(A209,[1]Monitoramento_Base_somente_Said!$A:$J,8,FALSE),0)</f>
        <v>261692448</v>
      </c>
      <c r="F209" s="18">
        <f>IFERROR(VLOOKUP(A209,[1]Monitoramento_Base_somente_Said!$A:$J,9,FALSE),0)</f>
        <v>108115</v>
      </c>
      <c r="G209" s="18">
        <f>IFERROR(VLOOKUP(A209,[1]Monitoramento_Base_somente_Said!$A:$J,10,FALSE),0)</f>
        <v>235153663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IFERROR(VLOOKUP(A209,[3]soabnafar!$A:$G,4,FALSE),0)</f>
        <v>0</v>
      </c>
      <c r="O209" s="18">
        <f>IFERROR(VLOOKUP(A209,[3]soabnafar!$A:$G,5,FALSE),0)</f>
        <v>0</v>
      </c>
      <c r="P209" s="18">
        <f>IFERROR(VLOOKUP(A209,[3]soabnafar!$A:$G,6,FALSE),0)</f>
        <v>0</v>
      </c>
      <c r="Q209" s="18">
        <f>IFERROR(VLOOKUP(A209,[3]soabnafar!$A:$G,7,FALSE),0)</f>
        <v>0</v>
      </c>
      <c r="R209" s="18">
        <f>IFERROR(VLOOKUP(A209,[3]soabnafar!$A:$H,8,FALSE),0)</f>
        <v>0</v>
      </c>
      <c r="S209" s="18">
        <f>IFERROR(VLOOKUP(A209,[3]soabnafar!$A:$I,9,FALSE),0)</f>
        <v>0</v>
      </c>
      <c r="T209" s="18" t="str">
        <f t="shared" si="19"/>
        <v>Não</v>
      </c>
      <c r="U209" s="18" t="str">
        <f t="shared" si="20"/>
        <v>Sim</v>
      </c>
      <c r="V209" s="18" t="str">
        <f t="shared" si="21"/>
        <v>Não</v>
      </c>
      <c r="W209" s="18" t="str">
        <f t="shared" si="22"/>
        <v>Sim</v>
      </c>
      <c r="X209" s="18" t="str">
        <f t="shared" si="23"/>
        <v>Sim</v>
      </c>
      <c r="Y209" s="18" t="str">
        <f t="shared" si="24"/>
        <v>Sim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IFERROR(VLOOKUP(A210,[3]soabnafar!$A:$G,4,FALSE),0)</f>
        <v>0</v>
      </c>
      <c r="O210" s="18">
        <f>IFERROR(VLOOKUP(A210,[3]soabnafar!$A:$G,5,FALSE),0)</f>
        <v>0</v>
      </c>
      <c r="P210" s="18">
        <f>IFERROR(VLOOKUP(A210,[3]soabnafar!$A:$G,6,FALSE),0)</f>
        <v>0</v>
      </c>
      <c r="Q210" s="18">
        <f>IFERROR(VLOOKUP(A210,[3]soabnafar!$A:$G,7,FALSE),0)</f>
        <v>0</v>
      </c>
      <c r="R210" s="18">
        <f>IFERROR(VLOOKUP(A210,[3]soabnafar!$A:$H,8,FALSE),0)</f>
        <v>0</v>
      </c>
      <c r="S210" s="18">
        <f>IFERROR(VLOOKUP(A210,[3]soabnafar!$A:$I,9,FALSE),0)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32631</v>
      </c>
      <c r="C211" s="18">
        <f>IFERROR(VLOOKUP(A211,[1]Monitoramento_Base_somente_Said!$A:$J,6,FALSE),0)</f>
        <v>1803580</v>
      </c>
      <c r="D211" s="18">
        <f>IFERROR(VLOOKUP(A211,[1]Monitoramento_Base_somente_Said!$A:$J,7,FALSE),0)</f>
        <v>23676</v>
      </c>
      <c r="E211" s="18">
        <f>IFERROR(VLOOKUP(A211,[1]Monitoramento_Base_somente_Said!$A:$J,8,FALSE),0)</f>
        <v>1428813</v>
      </c>
      <c r="F211" s="18">
        <f>IFERROR(VLOOKUP(A211,[1]Monitoramento_Base_somente_Said!$A:$J,9,FALSE),0)</f>
        <v>34262</v>
      </c>
      <c r="G211" s="18">
        <f>IFERROR(VLOOKUP(A211,[1]Monitoramento_Base_somente_Said!$A:$J,10,FALSE),0)</f>
        <v>1174113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IFERROR(VLOOKUP(A211,[3]soabnafar!$A:$G,4,FALSE),0)</f>
        <v>0</v>
      </c>
      <c r="O211" s="18">
        <f>IFERROR(VLOOKUP(A211,[3]soabnafar!$A:$G,5,FALSE),0)</f>
        <v>0</v>
      </c>
      <c r="P211" s="18">
        <f>IFERROR(VLOOKUP(A211,[3]soabnafar!$A:$G,6,FALSE),0)</f>
        <v>0</v>
      </c>
      <c r="Q211" s="18">
        <f>IFERROR(VLOOKUP(A211,[3]soabnafar!$A:$G,7,FALSE),0)</f>
        <v>0</v>
      </c>
      <c r="R211" s="18">
        <f>IFERROR(VLOOKUP(A211,[3]soabnafar!$A:$H,8,FALSE),0)</f>
        <v>0</v>
      </c>
      <c r="S211" s="18">
        <f>IFERROR(VLOOKUP(A211,[3]soabnafar!$A:$I,9,FALSE),0)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Sim</v>
      </c>
      <c r="Y211" s="18" t="str">
        <f t="shared" si="24"/>
        <v>Sim</v>
      </c>
    </row>
    <row r="212" spans="1:25" x14ac:dyDescent="0.25">
      <c r="A212" s="19">
        <v>290100</v>
      </c>
      <c r="B212" s="18">
        <f>IFERROR(VLOOKUP(A212,[1]Monitoramento_Base_somente_Said!$A:$J,5,FALSE),0)</f>
        <v>888770</v>
      </c>
      <c r="C212" s="18">
        <f>IFERROR(VLOOKUP(A212,[1]Monitoramento_Base_somente_Said!$A:$J,6,FALSE),0)</f>
        <v>46567932</v>
      </c>
      <c r="D212" s="18">
        <f>IFERROR(VLOOKUP(A212,[1]Monitoramento_Base_somente_Said!$A:$J,7,FALSE),0)</f>
        <v>295539</v>
      </c>
      <c r="E212" s="18">
        <f>IFERROR(VLOOKUP(A212,[1]Monitoramento_Base_somente_Said!$A:$J,8,FALSE),0)</f>
        <v>31883219</v>
      </c>
      <c r="F212" s="18">
        <f>IFERROR(VLOOKUP(A212,[1]Monitoramento_Base_somente_Said!$A:$J,9,FALSE),0)</f>
        <v>309986</v>
      </c>
      <c r="G212" s="18">
        <f>IFERROR(VLOOKUP(A212,[1]Monitoramento_Base_somente_Said!$A:$J,10,FALSE),0)</f>
        <v>30900497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IFERROR(VLOOKUP(A212,[3]soabnafar!$A:$G,4,FALSE),0)</f>
        <v>0</v>
      </c>
      <c r="O212" s="18">
        <f>IFERROR(VLOOKUP(A212,[3]soabnafar!$A:$G,5,FALSE),0)</f>
        <v>0</v>
      </c>
      <c r="P212" s="18">
        <f>IFERROR(VLOOKUP(A212,[3]soabnafar!$A:$G,6,FALSE),0)</f>
        <v>0</v>
      </c>
      <c r="Q212" s="18">
        <f>IFERROR(VLOOKUP(A212,[3]soabnafar!$A:$G,7,FALSE),0)</f>
        <v>1221077</v>
      </c>
      <c r="R212" s="18">
        <f>IFERROR(VLOOKUP(A212,[3]soabnafar!$A:$H,8,FALSE),0)</f>
        <v>0</v>
      </c>
      <c r="S212" s="18">
        <f>IFERROR(VLOOKUP(A212,[3]soabnafar!$A:$I,9,FALSE),0)</f>
        <v>2886182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Sim</v>
      </c>
      <c r="Y212" s="18" t="str">
        <f t="shared" si="24"/>
        <v>Sim</v>
      </c>
    </row>
    <row r="213" spans="1:25" x14ac:dyDescent="0.25">
      <c r="A213" s="19">
        <v>290110</v>
      </c>
      <c r="B213" s="18">
        <f>IFERROR(VLOOKUP(A213,[1]Monitoramento_Base_somente_Said!$A:$J,5,FALSE),0)</f>
        <v>230083</v>
      </c>
      <c r="C213" s="18">
        <f>IFERROR(VLOOKUP(A213,[1]Monitoramento_Base_somente_Said!$A:$J,6,FALSE),0)</f>
        <v>104483966</v>
      </c>
      <c r="D213" s="18">
        <f>IFERROR(VLOOKUP(A213,[1]Monitoramento_Base_somente_Said!$A:$J,7,FALSE),0)</f>
        <v>221350</v>
      </c>
      <c r="E213" s="18">
        <f>IFERROR(VLOOKUP(A213,[1]Monitoramento_Base_somente_Said!$A:$J,8,FALSE),0)</f>
        <v>97278705</v>
      </c>
      <c r="F213" s="18">
        <f>IFERROR(VLOOKUP(A213,[1]Monitoramento_Base_somente_Said!$A:$J,9,FALSE),0)</f>
        <v>148740</v>
      </c>
      <c r="G213" s="18">
        <f>IFERROR(VLOOKUP(A213,[1]Monitoramento_Base_somente_Said!$A:$J,10,FALSE),0)</f>
        <v>85257580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IFERROR(VLOOKUP(A213,[3]soabnafar!$A:$G,4,FALSE),0)</f>
        <v>0</v>
      </c>
      <c r="O213" s="18">
        <f>IFERROR(VLOOKUP(A213,[3]soabnafar!$A:$G,5,FALSE),0)</f>
        <v>0</v>
      </c>
      <c r="P213" s="18">
        <f>IFERROR(VLOOKUP(A213,[3]soabnafar!$A:$G,6,FALSE),0)</f>
        <v>0</v>
      </c>
      <c r="Q213" s="18">
        <f>IFERROR(VLOOKUP(A213,[3]soabnafar!$A:$G,7,FALSE),0)</f>
        <v>0</v>
      </c>
      <c r="R213" s="18">
        <f>IFERROR(VLOOKUP(A213,[3]soabnafar!$A:$H,8,FALSE),0)</f>
        <v>0</v>
      </c>
      <c r="S213" s="18">
        <f>IFERROR(VLOOKUP(A213,[3]soabnafar!$A:$I,9,FALSE),0)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Sim</v>
      </c>
      <c r="Y213" s="18" t="str">
        <f t="shared" si="24"/>
        <v>Sim</v>
      </c>
    </row>
    <row r="214" spans="1:25" x14ac:dyDescent="0.25">
      <c r="A214" s="19">
        <v>290115</v>
      </c>
      <c r="B214" s="18">
        <f>IFERROR(VLOOKUP(A214,[1]Monitoramento_Base_somente_Said!$A:$J,5,FALSE),0)</f>
        <v>0</v>
      </c>
      <c r="C214" s="18">
        <f>IFERROR(VLOOKUP(A214,[1]Monitoramento_Base_somente_Said!$A:$J,6,FALSE),0)</f>
        <v>28727595</v>
      </c>
      <c r="D214" s="18">
        <f>IFERROR(VLOOKUP(A214,[1]Monitoramento_Base_somente_Said!$A:$J,7,FALSE),0)</f>
        <v>0</v>
      </c>
      <c r="E214" s="18">
        <f>IFERROR(VLOOKUP(A214,[1]Monitoramento_Base_somente_Said!$A:$J,8,FALSE),0)</f>
        <v>27567251</v>
      </c>
      <c r="F214" s="18">
        <f>IFERROR(VLOOKUP(A214,[1]Monitoramento_Base_somente_Said!$A:$J,9,FALSE),0)</f>
        <v>0</v>
      </c>
      <c r="G214" s="18">
        <f>IFERROR(VLOOKUP(A214,[1]Monitoramento_Base_somente_Said!$A:$J,10,FALSE),0)</f>
        <v>25305721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IFERROR(VLOOKUP(A214,[3]soabnafar!$A:$G,4,FALSE),0)</f>
        <v>0</v>
      </c>
      <c r="O214" s="18">
        <f>IFERROR(VLOOKUP(A214,[3]soabnafar!$A:$G,5,FALSE),0)</f>
        <v>0</v>
      </c>
      <c r="P214" s="18">
        <f>IFERROR(VLOOKUP(A214,[3]soabnafar!$A:$G,6,FALSE),0)</f>
        <v>0</v>
      </c>
      <c r="Q214" s="18">
        <f>IFERROR(VLOOKUP(A214,[3]soabnafar!$A:$G,7,FALSE),0)</f>
        <v>0</v>
      </c>
      <c r="R214" s="18">
        <f>IFERROR(VLOOKUP(A214,[3]soabnafar!$A:$H,8,FALSE),0)</f>
        <v>0</v>
      </c>
      <c r="S214" s="18">
        <f>IFERROR(VLOOKUP(A214,[3]soabnafar!$A:$I,9,FALSE),0)</f>
        <v>0</v>
      </c>
      <c r="T214" s="18" t="str">
        <f t="shared" si="19"/>
        <v>Não</v>
      </c>
      <c r="U214" s="18" t="str">
        <f t="shared" si="20"/>
        <v>Sim</v>
      </c>
      <c r="V214" s="18" t="str">
        <f t="shared" si="21"/>
        <v>Não</v>
      </c>
      <c r="W214" s="18" t="str">
        <f t="shared" si="22"/>
        <v>Sim</v>
      </c>
      <c r="X214" s="18" t="str">
        <f t="shared" si="23"/>
        <v>Não</v>
      </c>
      <c r="Y214" s="18" t="str">
        <f t="shared" si="24"/>
        <v>Sim</v>
      </c>
    </row>
    <row r="215" spans="1:25" x14ac:dyDescent="0.25">
      <c r="A215" s="19">
        <v>290120</v>
      </c>
      <c r="B215" s="18">
        <f>IFERROR(VLOOKUP(A215,[1]Monitoramento_Base_somente_Said!$A:$J,5,FALSE),0)</f>
        <v>308069</v>
      </c>
      <c r="C215" s="18">
        <f>IFERROR(VLOOKUP(A215,[1]Monitoramento_Base_somente_Said!$A:$J,6,FALSE),0)</f>
        <v>117638994</v>
      </c>
      <c r="D215" s="18">
        <f>IFERROR(VLOOKUP(A215,[1]Monitoramento_Base_somente_Said!$A:$J,7,FALSE),0)</f>
        <v>208131</v>
      </c>
      <c r="E215" s="18">
        <f>IFERROR(VLOOKUP(A215,[1]Monitoramento_Base_somente_Said!$A:$J,8,FALSE),0)</f>
        <v>118409318</v>
      </c>
      <c r="F215" s="18">
        <f>IFERROR(VLOOKUP(A215,[1]Monitoramento_Base_somente_Said!$A:$J,9,FALSE),0)</f>
        <v>450771</v>
      </c>
      <c r="G215" s="18">
        <f>IFERROR(VLOOKUP(A215,[1]Monitoramento_Base_somente_Said!$A:$J,10,FALSE),0)</f>
        <v>102427044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IFERROR(VLOOKUP(A215,[3]soabnafar!$A:$G,4,FALSE),0)</f>
        <v>0</v>
      </c>
      <c r="O215" s="18">
        <f>IFERROR(VLOOKUP(A215,[3]soabnafar!$A:$G,5,FALSE),0)</f>
        <v>0</v>
      </c>
      <c r="P215" s="18">
        <f>IFERROR(VLOOKUP(A215,[3]soabnafar!$A:$G,6,FALSE),0)</f>
        <v>0</v>
      </c>
      <c r="Q215" s="18">
        <f>IFERROR(VLOOKUP(A215,[3]soabnafar!$A:$G,7,FALSE),0)</f>
        <v>0</v>
      </c>
      <c r="R215" s="18">
        <f>IFERROR(VLOOKUP(A215,[3]soabnafar!$A:$H,8,FALSE),0)</f>
        <v>0</v>
      </c>
      <c r="S215" s="18">
        <f>IFERROR(VLOOKUP(A215,[3]soabnafar!$A:$I,9,FALSE),0)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Sim</v>
      </c>
      <c r="Y215" s="18" t="str">
        <f t="shared" si="24"/>
        <v>Sim</v>
      </c>
    </row>
    <row r="216" spans="1:25" x14ac:dyDescent="0.25">
      <c r="A216" s="19">
        <v>290130</v>
      </c>
      <c r="B216" s="18">
        <f>IFERROR(VLOOKUP(A216,[1]Monitoramento_Base_somente_Said!$A:$J,5,FALSE),0)</f>
        <v>0</v>
      </c>
      <c r="C216" s="18">
        <f>IFERROR(VLOOKUP(A216,[1]Monitoramento_Base_somente_Said!$A:$J,6,FALSE),0)</f>
        <v>97283636</v>
      </c>
      <c r="D216" s="18">
        <f>IFERROR(VLOOKUP(A216,[1]Monitoramento_Base_somente_Said!$A:$J,7,FALSE),0)</f>
        <v>98114</v>
      </c>
      <c r="E216" s="18">
        <f>IFERROR(VLOOKUP(A216,[1]Monitoramento_Base_somente_Said!$A:$J,8,FALSE),0)</f>
        <v>97792350</v>
      </c>
      <c r="F216" s="18">
        <f>IFERROR(VLOOKUP(A216,[1]Monitoramento_Base_somente_Said!$A:$J,9,FALSE),0)</f>
        <v>0</v>
      </c>
      <c r="G216" s="18">
        <f>IFERROR(VLOOKUP(A216,[1]Monitoramento_Base_somente_Said!$A:$J,10,FALSE),0)</f>
        <v>87942601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IFERROR(VLOOKUP(A216,[3]soabnafar!$A:$G,4,FALSE),0)</f>
        <v>0</v>
      </c>
      <c r="O216" s="18">
        <f>IFERROR(VLOOKUP(A216,[3]soabnafar!$A:$G,5,FALSE),0)</f>
        <v>0</v>
      </c>
      <c r="P216" s="18">
        <f>IFERROR(VLOOKUP(A216,[3]soabnafar!$A:$G,6,FALSE),0)</f>
        <v>0</v>
      </c>
      <c r="Q216" s="18">
        <f>IFERROR(VLOOKUP(A216,[3]soabnafar!$A:$G,7,FALSE),0)</f>
        <v>0</v>
      </c>
      <c r="R216" s="18">
        <f>IFERROR(VLOOKUP(A216,[3]soabnafar!$A:$H,8,FALSE),0)</f>
        <v>0</v>
      </c>
      <c r="S216" s="18">
        <f>IFERROR(VLOOKUP(A216,[3]soabnafar!$A:$I,9,FALSE),0)</f>
        <v>0</v>
      </c>
      <c r="T216" s="18" t="str">
        <f t="shared" si="19"/>
        <v>Não</v>
      </c>
      <c r="U216" s="18" t="str">
        <f t="shared" si="20"/>
        <v>Sim</v>
      </c>
      <c r="V216" s="18" t="str">
        <f t="shared" si="21"/>
        <v>Sim</v>
      </c>
      <c r="W216" s="18" t="str">
        <f t="shared" si="22"/>
        <v>Sim</v>
      </c>
      <c r="X216" s="18" t="str">
        <f t="shared" si="23"/>
        <v>Não</v>
      </c>
      <c r="Y216" s="18" t="str">
        <f t="shared" si="24"/>
        <v>Sim</v>
      </c>
    </row>
    <row r="217" spans="1:25" x14ac:dyDescent="0.25">
      <c r="A217" s="19">
        <v>290135</v>
      </c>
      <c r="B217" s="18">
        <f>IFERROR(VLOOKUP(A217,[1]Monitoramento_Base_somente_Said!$A:$J,5,FALSE),0)</f>
        <v>857163</v>
      </c>
      <c r="C217" s="18">
        <f>IFERROR(VLOOKUP(A217,[1]Monitoramento_Base_somente_Said!$A:$J,6,FALSE),0)</f>
        <v>24271490</v>
      </c>
      <c r="D217" s="18">
        <f>IFERROR(VLOOKUP(A217,[1]Monitoramento_Base_somente_Said!$A:$J,7,FALSE),0)</f>
        <v>23995</v>
      </c>
      <c r="E217" s="18">
        <f>IFERROR(VLOOKUP(A217,[1]Monitoramento_Base_somente_Said!$A:$J,8,FALSE),0)</f>
        <v>14669478</v>
      </c>
      <c r="F217" s="18">
        <f>IFERROR(VLOOKUP(A217,[1]Monitoramento_Base_somente_Said!$A:$J,9,FALSE),0)</f>
        <v>920</v>
      </c>
      <c r="G217" s="18">
        <f>IFERROR(VLOOKUP(A217,[1]Monitoramento_Base_somente_Said!$A:$J,10,FALSE),0)</f>
        <v>12336903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IFERROR(VLOOKUP(A217,[3]soabnafar!$A:$G,4,FALSE),0)</f>
        <v>0</v>
      </c>
      <c r="O217" s="18">
        <f>IFERROR(VLOOKUP(A217,[3]soabnafar!$A:$G,5,FALSE),0)</f>
        <v>0</v>
      </c>
      <c r="P217" s="18">
        <f>IFERROR(VLOOKUP(A217,[3]soabnafar!$A:$G,6,FALSE),0)</f>
        <v>0</v>
      </c>
      <c r="Q217" s="18">
        <f>IFERROR(VLOOKUP(A217,[3]soabnafar!$A:$G,7,FALSE),0)</f>
        <v>0</v>
      </c>
      <c r="R217" s="18">
        <f>IFERROR(VLOOKUP(A217,[3]soabnafar!$A:$H,8,FALSE),0)</f>
        <v>0</v>
      </c>
      <c r="S217" s="18">
        <f>IFERROR(VLOOKUP(A217,[3]soabnafar!$A:$I,9,FALSE),0)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Sim</v>
      </c>
      <c r="W217" s="18" t="str">
        <f t="shared" si="22"/>
        <v>Sim</v>
      </c>
      <c r="X217" s="18" t="str">
        <f t="shared" si="23"/>
        <v>Sim</v>
      </c>
      <c r="Y217" s="18" t="str">
        <f t="shared" si="24"/>
        <v>Sim</v>
      </c>
    </row>
    <row r="218" spans="1:25" x14ac:dyDescent="0.25">
      <c r="A218" s="19">
        <v>290140</v>
      </c>
      <c r="B218" s="18">
        <f>IFERROR(VLOOKUP(A218,[1]Monitoramento_Base_somente_Said!$A:$J,5,FALSE),0)</f>
        <v>40691</v>
      </c>
      <c r="C218" s="18">
        <f>IFERROR(VLOOKUP(A218,[1]Monitoramento_Base_somente_Said!$A:$J,6,FALSE),0)</f>
        <v>15774357</v>
      </c>
      <c r="D218" s="18">
        <f>IFERROR(VLOOKUP(A218,[1]Monitoramento_Base_somente_Said!$A:$J,7,FALSE),0)</f>
        <v>38287</v>
      </c>
      <c r="E218" s="18">
        <f>IFERROR(VLOOKUP(A218,[1]Monitoramento_Base_somente_Said!$A:$J,8,FALSE),0)</f>
        <v>16271936</v>
      </c>
      <c r="F218" s="18">
        <f>IFERROR(VLOOKUP(A218,[1]Monitoramento_Base_somente_Said!$A:$J,9,FALSE),0)</f>
        <v>27521</v>
      </c>
      <c r="G218" s="18">
        <f>IFERROR(VLOOKUP(A218,[1]Monitoramento_Base_somente_Said!$A:$J,10,FALSE),0)</f>
        <v>12619383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IFERROR(VLOOKUP(A218,[3]soabnafar!$A:$G,4,FALSE),0)</f>
        <v>0</v>
      </c>
      <c r="O218" s="18">
        <f>IFERROR(VLOOKUP(A218,[3]soabnafar!$A:$G,5,FALSE),0)</f>
        <v>0</v>
      </c>
      <c r="P218" s="18">
        <f>IFERROR(VLOOKUP(A218,[3]soabnafar!$A:$G,6,FALSE),0)</f>
        <v>0</v>
      </c>
      <c r="Q218" s="18">
        <f>IFERROR(VLOOKUP(A218,[3]soabnafar!$A:$G,7,FALSE),0)</f>
        <v>0</v>
      </c>
      <c r="R218" s="18">
        <f>IFERROR(VLOOKUP(A218,[3]soabnafar!$A:$H,8,FALSE),0)</f>
        <v>0</v>
      </c>
      <c r="S218" s="18">
        <f>IFERROR(VLOOKUP(A218,[3]soabnafar!$A:$I,9,FALSE),0)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Sim</v>
      </c>
      <c r="Y218" s="18" t="str">
        <f t="shared" si="24"/>
        <v>Sim</v>
      </c>
    </row>
    <row r="219" spans="1:25" x14ac:dyDescent="0.25">
      <c r="A219" s="19">
        <v>290150</v>
      </c>
      <c r="B219" s="18">
        <f>IFERROR(VLOOKUP(A219,[1]Monitoramento_Base_somente_Said!$A:$J,5,FALSE),0)</f>
        <v>35503</v>
      </c>
      <c r="C219" s="18">
        <f>IFERROR(VLOOKUP(A219,[1]Monitoramento_Base_somente_Said!$A:$J,6,FALSE),0)</f>
        <v>141782052</v>
      </c>
      <c r="D219" s="18">
        <f>IFERROR(VLOOKUP(A219,[1]Monitoramento_Base_somente_Said!$A:$J,7,FALSE),0)</f>
        <v>38670</v>
      </c>
      <c r="E219" s="18">
        <f>IFERROR(VLOOKUP(A219,[1]Monitoramento_Base_somente_Said!$A:$J,8,FALSE),0)</f>
        <v>139965430</v>
      </c>
      <c r="F219" s="18">
        <f>IFERROR(VLOOKUP(A219,[1]Monitoramento_Base_somente_Said!$A:$J,9,FALSE),0)</f>
        <v>24809</v>
      </c>
      <c r="G219" s="18">
        <f>IFERROR(VLOOKUP(A219,[1]Monitoramento_Base_somente_Said!$A:$J,10,FALSE),0)</f>
        <v>127254237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IFERROR(VLOOKUP(A219,[3]soabnafar!$A:$G,4,FALSE),0)</f>
        <v>0</v>
      </c>
      <c r="O219" s="18">
        <f>IFERROR(VLOOKUP(A219,[3]soabnafar!$A:$G,5,FALSE),0)</f>
        <v>0</v>
      </c>
      <c r="P219" s="18">
        <f>IFERROR(VLOOKUP(A219,[3]soabnafar!$A:$G,6,FALSE),0)</f>
        <v>0</v>
      </c>
      <c r="Q219" s="18">
        <f>IFERROR(VLOOKUP(A219,[3]soabnafar!$A:$G,7,FALSE),0)</f>
        <v>0</v>
      </c>
      <c r="R219" s="18">
        <f>IFERROR(VLOOKUP(A219,[3]soabnafar!$A:$H,8,FALSE),0)</f>
        <v>0</v>
      </c>
      <c r="S219" s="18">
        <f>IFERROR(VLOOKUP(A219,[3]soabnafar!$A:$I,9,FALSE),0)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Sim</v>
      </c>
      <c r="Y219" s="18" t="str">
        <f t="shared" si="24"/>
        <v>Sim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IFERROR(VLOOKUP(A220,[3]soabnafar!$A:$G,4,FALSE),0)</f>
        <v>0</v>
      </c>
      <c r="O220" s="18">
        <f>IFERROR(VLOOKUP(A220,[3]soabnafar!$A:$G,5,FALSE),0)</f>
        <v>0</v>
      </c>
      <c r="P220" s="18">
        <f>IFERROR(VLOOKUP(A220,[3]soabnafar!$A:$G,6,FALSE),0)</f>
        <v>0</v>
      </c>
      <c r="Q220" s="18">
        <f>IFERROR(VLOOKUP(A220,[3]soabnafar!$A:$G,7,FALSE),0)</f>
        <v>0</v>
      </c>
      <c r="R220" s="18">
        <f>IFERROR(VLOOKUP(A220,[3]soabnafar!$A:$H,8,FALSE),0)</f>
        <v>0</v>
      </c>
      <c r="S220" s="18">
        <f>IFERROR(VLOOKUP(A220,[3]soabnafar!$A:$I,9,FALSE),0)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13040088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12619440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11357496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IFERROR(VLOOKUP(A221,[3]soabnafar!$A:$G,4,FALSE),0)</f>
        <v>0</v>
      </c>
      <c r="O221" s="18">
        <f>IFERROR(VLOOKUP(A221,[3]soabnafar!$A:$G,5,FALSE),0)</f>
        <v>0</v>
      </c>
      <c r="P221" s="18">
        <f>IFERROR(VLOOKUP(A221,[3]soabnafar!$A:$G,6,FALSE),0)</f>
        <v>0</v>
      </c>
      <c r="Q221" s="18">
        <f>IFERROR(VLOOKUP(A221,[3]soabnafar!$A:$G,7,FALSE),0)</f>
        <v>0</v>
      </c>
      <c r="R221" s="18">
        <f>IFERROR(VLOOKUP(A221,[3]soabnafar!$A:$H,8,FALSE),0)</f>
        <v>0</v>
      </c>
      <c r="S221" s="18">
        <f>IFERROR(VLOOKUP(A221,[3]soabnafar!$A:$I,9,FALSE),0)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Sim</v>
      </c>
    </row>
    <row r="222" spans="1:25" x14ac:dyDescent="0.25">
      <c r="A222" s="19">
        <v>290180</v>
      </c>
      <c r="B222" s="18">
        <f>IFERROR(VLOOKUP(A222,[1]Monitoramento_Base_somente_Said!$A:$J,5,FALSE),0)</f>
        <v>70199</v>
      </c>
      <c r="C222" s="18">
        <f>IFERROR(VLOOKUP(A222,[1]Monitoramento_Base_somente_Said!$A:$J,6,FALSE),0)</f>
        <v>17220395</v>
      </c>
      <c r="D222" s="18">
        <f>IFERROR(VLOOKUP(A222,[1]Monitoramento_Base_somente_Said!$A:$J,7,FALSE),0)</f>
        <v>45063</v>
      </c>
      <c r="E222" s="18">
        <f>IFERROR(VLOOKUP(A222,[1]Monitoramento_Base_somente_Said!$A:$J,8,FALSE),0)</f>
        <v>18549956</v>
      </c>
      <c r="F222" s="18">
        <f>IFERROR(VLOOKUP(A222,[1]Monitoramento_Base_somente_Said!$A:$J,9,FALSE),0)</f>
        <v>36920</v>
      </c>
      <c r="G222" s="18">
        <f>IFERROR(VLOOKUP(A222,[1]Monitoramento_Base_somente_Said!$A:$J,10,FALSE),0)</f>
        <v>20913972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IFERROR(VLOOKUP(A222,[3]soabnafar!$A:$G,4,FALSE),0)</f>
        <v>0</v>
      </c>
      <c r="O222" s="18">
        <f>IFERROR(VLOOKUP(A222,[3]soabnafar!$A:$G,5,FALSE),0)</f>
        <v>0</v>
      </c>
      <c r="P222" s="18">
        <f>IFERROR(VLOOKUP(A222,[3]soabnafar!$A:$G,6,FALSE),0)</f>
        <v>0</v>
      </c>
      <c r="Q222" s="18">
        <f>IFERROR(VLOOKUP(A222,[3]soabnafar!$A:$G,7,FALSE),0)</f>
        <v>0</v>
      </c>
      <c r="R222" s="18">
        <f>IFERROR(VLOOKUP(A222,[3]soabnafar!$A:$H,8,FALSE),0)</f>
        <v>0</v>
      </c>
      <c r="S222" s="18">
        <f>IFERROR(VLOOKUP(A222,[3]soabnafar!$A:$I,9,FALSE),0)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Sim</v>
      </c>
      <c r="Y222" s="18" t="str">
        <f t="shared" si="24"/>
        <v>Sim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180420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174600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157140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IFERROR(VLOOKUP(A223,[3]soabnafar!$A:$G,4,FALSE),0)</f>
        <v>0</v>
      </c>
      <c r="O223" s="18">
        <f>IFERROR(VLOOKUP(A223,[3]soabnafar!$A:$G,5,FALSE),0)</f>
        <v>0</v>
      </c>
      <c r="P223" s="18">
        <f>IFERROR(VLOOKUP(A223,[3]soabnafar!$A:$G,6,FALSE),0)</f>
        <v>0</v>
      </c>
      <c r="Q223" s="18">
        <f>IFERROR(VLOOKUP(A223,[3]soabnafar!$A:$G,7,FALSE),0)</f>
        <v>0</v>
      </c>
      <c r="R223" s="18">
        <f>IFERROR(VLOOKUP(A223,[3]soabnafar!$A:$H,8,FALSE),0)</f>
        <v>0</v>
      </c>
      <c r="S223" s="18">
        <f>IFERROR(VLOOKUP(A223,[3]soabnafar!$A:$I,9,FALSE),0)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Sim</v>
      </c>
    </row>
    <row r="224" spans="1:25" x14ac:dyDescent="0.25">
      <c r="A224" s="19">
        <v>290195</v>
      </c>
      <c r="B224" s="18">
        <f>IFERROR(VLOOKUP(A224,[1]Monitoramento_Base_somente_Said!$A:$J,5,FALSE),0)</f>
        <v>0</v>
      </c>
      <c r="C224" s="18">
        <f>IFERROR(VLOOKUP(A224,[1]Monitoramento_Base_somente_Said!$A:$J,6,FALSE),0)</f>
        <v>1868432</v>
      </c>
      <c r="D224" s="18">
        <f>IFERROR(VLOOKUP(A224,[1]Monitoramento_Base_somente_Said!$A:$J,7,FALSE),0)</f>
        <v>3003</v>
      </c>
      <c r="E224" s="18">
        <f>IFERROR(VLOOKUP(A224,[1]Monitoramento_Base_somente_Said!$A:$J,8,FALSE),0)</f>
        <v>1978121</v>
      </c>
      <c r="F224" s="18">
        <f>IFERROR(VLOOKUP(A224,[1]Monitoramento_Base_somente_Said!$A:$J,9,FALSE),0)</f>
        <v>8573</v>
      </c>
      <c r="G224" s="18">
        <f>IFERROR(VLOOKUP(A224,[1]Monitoramento_Base_somente_Said!$A:$J,10,FALSE),0)</f>
        <v>3072228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IFERROR(VLOOKUP(A224,[3]soabnafar!$A:$G,4,FALSE),0)</f>
        <v>0</v>
      </c>
      <c r="O224" s="18">
        <f>IFERROR(VLOOKUP(A224,[3]soabnafar!$A:$G,5,FALSE),0)</f>
        <v>0</v>
      </c>
      <c r="P224" s="18">
        <f>IFERROR(VLOOKUP(A224,[3]soabnafar!$A:$G,6,FALSE),0)</f>
        <v>0</v>
      </c>
      <c r="Q224" s="18">
        <f>IFERROR(VLOOKUP(A224,[3]soabnafar!$A:$G,7,FALSE),0)</f>
        <v>0</v>
      </c>
      <c r="R224" s="18">
        <f>IFERROR(VLOOKUP(A224,[3]soabnafar!$A:$H,8,FALSE),0)</f>
        <v>0</v>
      </c>
      <c r="S224" s="18">
        <f>IFERROR(VLOOKUP(A224,[3]soabnafar!$A:$I,9,FALSE),0)</f>
        <v>0</v>
      </c>
      <c r="T224" s="18" t="str">
        <f t="shared" si="19"/>
        <v>Não</v>
      </c>
      <c r="U224" s="18" t="str">
        <f t="shared" si="20"/>
        <v>Sim</v>
      </c>
      <c r="V224" s="18" t="str">
        <f t="shared" si="21"/>
        <v>Sim</v>
      </c>
      <c r="W224" s="18" t="str">
        <f t="shared" si="22"/>
        <v>Sim</v>
      </c>
      <c r="X224" s="18" t="str">
        <f t="shared" si="23"/>
        <v>Sim</v>
      </c>
      <c r="Y224" s="18" t="str">
        <f t="shared" si="24"/>
        <v>Sim</v>
      </c>
    </row>
    <row r="225" spans="1:25" x14ac:dyDescent="0.25">
      <c r="A225" s="19">
        <v>290205</v>
      </c>
      <c r="B225" s="18">
        <f>IFERROR(VLOOKUP(A225,[1]Monitoramento_Base_somente_Said!$A:$J,5,FALSE),0)</f>
        <v>15232</v>
      </c>
      <c r="C225" s="18">
        <f>IFERROR(VLOOKUP(A225,[1]Monitoramento_Base_somente_Said!$A:$J,6,FALSE),0)</f>
        <v>7160334</v>
      </c>
      <c r="D225" s="18">
        <f>IFERROR(VLOOKUP(A225,[1]Monitoramento_Base_somente_Said!$A:$J,7,FALSE),0)</f>
        <v>1997</v>
      </c>
      <c r="E225" s="18">
        <f>IFERROR(VLOOKUP(A225,[1]Monitoramento_Base_somente_Said!$A:$J,8,FALSE),0)</f>
        <v>12965133</v>
      </c>
      <c r="F225" s="18">
        <f>IFERROR(VLOOKUP(A225,[1]Monitoramento_Base_somente_Said!$A:$J,9,FALSE),0)</f>
        <v>1847</v>
      </c>
      <c r="G225" s="18">
        <f>IFERROR(VLOOKUP(A225,[1]Monitoramento_Base_somente_Said!$A:$J,10,FALSE),0)</f>
        <v>11496943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IFERROR(VLOOKUP(A225,[3]soabnafar!$A:$G,4,FALSE),0)</f>
        <v>0</v>
      </c>
      <c r="O225" s="18">
        <f>IFERROR(VLOOKUP(A225,[3]soabnafar!$A:$G,5,FALSE),0)</f>
        <v>0</v>
      </c>
      <c r="P225" s="18">
        <f>IFERROR(VLOOKUP(A225,[3]soabnafar!$A:$G,6,FALSE),0)</f>
        <v>0</v>
      </c>
      <c r="Q225" s="18">
        <f>IFERROR(VLOOKUP(A225,[3]soabnafar!$A:$G,7,FALSE),0)</f>
        <v>0</v>
      </c>
      <c r="R225" s="18">
        <f>IFERROR(VLOOKUP(A225,[3]soabnafar!$A:$H,8,FALSE),0)</f>
        <v>0</v>
      </c>
      <c r="S225" s="18">
        <f>IFERROR(VLOOKUP(A225,[3]soabnafar!$A:$I,9,FALSE),0)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Sim</v>
      </c>
      <c r="Y225" s="18" t="str">
        <f t="shared" si="24"/>
        <v>Sim</v>
      </c>
    </row>
    <row r="226" spans="1:25" x14ac:dyDescent="0.25">
      <c r="A226" s="19">
        <v>290200</v>
      </c>
      <c r="B226" s="18">
        <f>IFERROR(VLOOKUP(A226,[1]Monitoramento_Base_somente_Said!$A:$J,5,FALSE),0)</f>
        <v>0</v>
      </c>
      <c r="C226" s="18">
        <f>IFERROR(VLOOKUP(A226,[1]Monitoramento_Base_somente_Said!$A:$J,6,FALSE),0)</f>
        <v>0</v>
      </c>
      <c r="D226" s="18">
        <f>IFERROR(VLOOKUP(A226,[1]Monitoramento_Base_somente_Said!$A:$J,7,FALSE),0)</f>
        <v>0</v>
      </c>
      <c r="E226" s="18">
        <f>IFERROR(VLOOKUP(A226,[1]Monitoramento_Base_somente_Said!$A:$J,8,FALSE),0)</f>
        <v>0</v>
      </c>
      <c r="F226" s="18">
        <f>IFERROR(VLOOKUP(A226,[1]Monitoramento_Base_somente_Said!$A:$J,9,FALSE),0)</f>
        <v>0</v>
      </c>
      <c r="G226" s="18">
        <f>IFERROR(VLOOKUP(A226,[1]Monitoramento_Base_somente_Said!$A:$J,10,FALSE),0)</f>
        <v>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IFERROR(VLOOKUP(A226,[3]soabnafar!$A:$G,4,FALSE),0)</f>
        <v>0</v>
      </c>
      <c r="O226" s="18">
        <f>IFERROR(VLOOKUP(A226,[3]soabnafar!$A:$G,5,FALSE),0)</f>
        <v>0</v>
      </c>
      <c r="P226" s="18">
        <f>IFERROR(VLOOKUP(A226,[3]soabnafar!$A:$G,6,FALSE),0)</f>
        <v>0</v>
      </c>
      <c r="Q226" s="18">
        <f>IFERROR(VLOOKUP(A226,[3]soabnafar!$A:$G,7,FALSE),0)</f>
        <v>0</v>
      </c>
      <c r="R226" s="18">
        <f>IFERROR(VLOOKUP(A226,[3]soabnafar!$A:$H,8,FALSE),0)</f>
        <v>0</v>
      </c>
      <c r="S226" s="18">
        <f>IFERROR(VLOOKUP(A226,[3]soabnafar!$A:$I,9,FALSE),0)</f>
        <v>0</v>
      </c>
      <c r="T226" s="18" t="str">
        <f t="shared" si="19"/>
        <v>Não</v>
      </c>
      <c r="U226" s="18" t="str">
        <f t="shared" si="20"/>
        <v>Não</v>
      </c>
      <c r="V226" s="18" t="str">
        <f t="shared" si="21"/>
        <v>Não</v>
      </c>
      <c r="W226" s="18" t="str">
        <f t="shared" si="22"/>
        <v>Não</v>
      </c>
      <c r="X226" s="18" t="str">
        <f t="shared" si="23"/>
        <v>Não</v>
      </c>
      <c r="Y226" s="18" t="str">
        <f t="shared" si="24"/>
        <v>Não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48869981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47293530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42564177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IFERROR(VLOOKUP(A227,[3]soabnafar!$A:$G,4,FALSE),0)</f>
        <v>0</v>
      </c>
      <c r="O227" s="18">
        <f>IFERROR(VLOOKUP(A227,[3]soabnafar!$A:$G,5,FALSE),0)</f>
        <v>0</v>
      </c>
      <c r="P227" s="18">
        <f>IFERROR(VLOOKUP(A227,[3]soabnafar!$A:$G,6,FALSE),0)</f>
        <v>0</v>
      </c>
      <c r="Q227" s="18">
        <f>IFERROR(VLOOKUP(A227,[3]soabnafar!$A:$G,7,FALSE),0)</f>
        <v>0</v>
      </c>
      <c r="R227" s="18">
        <f>IFERROR(VLOOKUP(A227,[3]soabnafar!$A:$H,8,FALSE),0)</f>
        <v>0</v>
      </c>
      <c r="S227" s="18">
        <f>IFERROR(VLOOKUP(A227,[3]soabnafar!$A:$I,9,FALSE),0)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Sim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7200587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6968310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6271479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IFERROR(VLOOKUP(A228,[3]soabnafar!$A:$G,4,FALSE),0)</f>
        <v>0</v>
      </c>
      <c r="O228" s="18">
        <f>IFERROR(VLOOKUP(A228,[3]soabnafar!$A:$G,5,FALSE),0)</f>
        <v>0</v>
      </c>
      <c r="P228" s="18">
        <f>IFERROR(VLOOKUP(A228,[3]soabnafar!$A:$G,6,FALSE),0)</f>
        <v>0</v>
      </c>
      <c r="Q228" s="18">
        <f>IFERROR(VLOOKUP(A228,[3]soabnafar!$A:$G,7,FALSE),0)</f>
        <v>0</v>
      </c>
      <c r="R228" s="18">
        <f>IFERROR(VLOOKUP(A228,[3]soabnafar!$A:$H,8,FALSE),0)</f>
        <v>0</v>
      </c>
      <c r="S228" s="18">
        <f>IFERROR(VLOOKUP(A228,[3]soabnafar!$A:$I,9,FALSE),0)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Sim</v>
      </c>
    </row>
    <row r="229" spans="1:25" x14ac:dyDescent="0.25">
      <c r="A229" s="19">
        <v>290225</v>
      </c>
      <c r="B229" s="18">
        <f>IFERROR(VLOOKUP(A229,[1]Monitoramento_Base_somente_Said!$A:$J,5,FALSE),0)</f>
        <v>29387</v>
      </c>
      <c r="C229" s="18">
        <f>IFERROR(VLOOKUP(A229,[1]Monitoramento_Base_somente_Said!$A:$J,6,FALSE),0)</f>
        <v>28151295</v>
      </c>
      <c r="D229" s="18">
        <f>IFERROR(VLOOKUP(A229,[1]Monitoramento_Base_somente_Said!$A:$J,7,FALSE),0)</f>
        <v>26697</v>
      </c>
      <c r="E229" s="18">
        <f>IFERROR(VLOOKUP(A229,[1]Monitoramento_Base_somente_Said!$A:$J,8,FALSE),0)</f>
        <v>26364583</v>
      </c>
      <c r="F229" s="18">
        <f>IFERROR(VLOOKUP(A229,[1]Monitoramento_Base_somente_Said!$A:$J,9,FALSE),0)</f>
        <v>3000</v>
      </c>
      <c r="G229" s="18">
        <f>IFERROR(VLOOKUP(A229,[1]Monitoramento_Base_somente_Said!$A:$J,10,FALSE),0)</f>
        <v>23623825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IFERROR(VLOOKUP(A229,[3]soabnafar!$A:$G,4,FALSE),0)</f>
        <v>0</v>
      </c>
      <c r="O229" s="18">
        <f>IFERROR(VLOOKUP(A229,[3]soabnafar!$A:$G,5,FALSE),0)</f>
        <v>0</v>
      </c>
      <c r="P229" s="18">
        <f>IFERROR(VLOOKUP(A229,[3]soabnafar!$A:$G,6,FALSE),0)</f>
        <v>0</v>
      </c>
      <c r="Q229" s="18">
        <f>IFERROR(VLOOKUP(A229,[3]soabnafar!$A:$G,7,FALSE),0)</f>
        <v>0</v>
      </c>
      <c r="R229" s="18">
        <f>IFERROR(VLOOKUP(A229,[3]soabnafar!$A:$H,8,FALSE),0)</f>
        <v>0</v>
      </c>
      <c r="S229" s="18">
        <f>IFERROR(VLOOKUP(A229,[3]soabnafar!$A:$I,9,FALSE),0)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Sim</v>
      </c>
      <c r="Y229" s="18" t="str">
        <f t="shared" si="24"/>
        <v>Sim</v>
      </c>
    </row>
    <row r="230" spans="1:25" x14ac:dyDescent="0.25">
      <c r="A230" s="19">
        <v>290230</v>
      </c>
      <c r="B230" s="18">
        <f>IFERROR(VLOOKUP(A230,[1]Monitoramento_Base_somente_Said!$A:$J,5,FALSE),0)</f>
        <v>0</v>
      </c>
      <c r="C230" s="18">
        <f>IFERROR(VLOOKUP(A230,[1]Monitoramento_Base_somente_Said!$A:$J,6,FALSE),0)</f>
        <v>9792676</v>
      </c>
      <c r="D230" s="18">
        <f>IFERROR(VLOOKUP(A230,[1]Monitoramento_Base_somente_Said!$A:$J,7,FALSE),0)</f>
        <v>0</v>
      </c>
      <c r="E230" s="18">
        <f>IFERROR(VLOOKUP(A230,[1]Monitoramento_Base_somente_Said!$A:$J,8,FALSE),0)</f>
        <v>9343757</v>
      </c>
      <c r="F230" s="18">
        <f>IFERROR(VLOOKUP(A230,[1]Monitoramento_Base_somente_Said!$A:$J,9,FALSE),0)</f>
        <v>0</v>
      </c>
      <c r="G230" s="18">
        <f>IFERROR(VLOOKUP(A230,[1]Monitoramento_Base_somente_Said!$A:$J,10,FALSE),0)</f>
        <v>8323357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IFERROR(VLOOKUP(A230,[3]soabnafar!$A:$G,4,FALSE),0)</f>
        <v>0</v>
      </c>
      <c r="O230" s="18">
        <f>IFERROR(VLOOKUP(A230,[3]soabnafar!$A:$G,5,FALSE),0)</f>
        <v>0</v>
      </c>
      <c r="P230" s="18">
        <f>IFERROR(VLOOKUP(A230,[3]soabnafar!$A:$G,6,FALSE),0)</f>
        <v>0</v>
      </c>
      <c r="Q230" s="18">
        <f>IFERROR(VLOOKUP(A230,[3]soabnafar!$A:$G,7,FALSE),0)</f>
        <v>0</v>
      </c>
      <c r="R230" s="18">
        <f>IFERROR(VLOOKUP(A230,[3]soabnafar!$A:$H,8,FALSE),0)</f>
        <v>0</v>
      </c>
      <c r="S230" s="18">
        <f>IFERROR(VLOOKUP(A230,[3]soabnafar!$A:$I,9,FALSE),0)</f>
        <v>0</v>
      </c>
      <c r="T230" s="18" t="str">
        <f t="shared" si="19"/>
        <v>Não</v>
      </c>
      <c r="U230" s="18" t="str">
        <f t="shared" si="20"/>
        <v>Sim</v>
      </c>
      <c r="V230" s="18" t="str">
        <f t="shared" si="21"/>
        <v>Não</v>
      </c>
      <c r="W230" s="18" t="str">
        <f t="shared" si="22"/>
        <v>Sim</v>
      </c>
      <c r="X230" s="18" t="str">
        <f t="shared" si="23"/>
        <v>Não</v>
      </c>
      <c r="Y230" s="18" t="str">
        <f t="shared" si="24"/>
        <v>Sim</v>
      </c>
    </row>
    <row r="231" spans="1:25" x14ac:dyDescent="0.25">
      <c r="A231" s="19">
        <v>290240</v>
      </c>
      <c r="B231" s="18">
        <f>IFERROR(VLOOKUP(A231,[1]Monitoramento_Base_somente_Said!$A:$J,5,FALSE),0)</f>
        <v>0</v>
      </c>
      <c r="C231" s="18">
        <f>IFERROR(VLOOKUP(A231,[1]Monitoramento_Base_somente_Said!$A:$J,6,FALSE),0)</f>
        <v>43876904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42461520</v>
      </c>
      <c r="F231" s="18">
        <f>IFERROR(VLOOKUP(A231,[1]Monitoramento_Base_somente_Said!$A:$J,9,FALSE),0)</f>
        <v>0</v>
      </c>
      <c r="G231" s="18">
        <f>IFERROR(VLOOKUP(A231,[1]Monitoramento_Base_somente_Said!$A:$J,10,FALSE),0)</f>
        <v>38215368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IFERROR(VLOOKUP(A231,[3]soabnafar!$A:$G,4,FALSE),0)</f>
        <v>0</v>
      </c>
      <c r="O231" s="18">
        <f>IFERROR(VLOOKUP(A231,[3]soabnafar!$A:$G,5,FALSE),0)</f>
        <v>0</v>
      </c>
      <c r="P231" s="18">
        <f>IFERROR(VLOOKUP(A231,[3]soabnafar!$A:$G,6,FALSE),0)</f>
        <v>0</v>
      </c>
      <c r="Q231" s="18">
        <f>IFERROR(VLOOKUP(A231,[3]soabnafar!$A:$G,7,FALSE),0)</f>
        <v>0</v>
      </c>
      <c r="R231" s="18">
        <f>IFERROR(VLOOKUP(A231,[3]soabnafar!$A:$H,8,FALSE),0)</f>
        <v>0</v>
      </c>
      <c r="S231" s="18">
        <f>IFERROR(VLOOKUP(A231,[3]soabnafar!$A:$I,9,FALSE),0)</f>
        <v>0</v>
      </c>
      <c r="T231" s="18" t="str">
        <f t="shared" si="19"/>
        <v>Não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Não</v>
      </c>
      <c r="Y231" s="18" t="str">
        <f t="shared" si="24"/>
        <v>Sim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1872121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1811730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1630557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IFERROR(VLOOKUP(A232,[3]soabnafar!$A:$G,4,FALSE),0)</f>
        <v>0</v>
      </c>
      <c r="O232" s="18">
        <f>IFERROR(VLOOKUP(A232,[3]soabnafar!$A:$G,5,FALSE),0)</f>
        <v>0</v>
      </c>
      <c r="P232" s="18">
        <f>IFERROR(VLOOKUP(A232,[3]soabnafar!$A:$G,6,FALSE),0)</f>
        <v>0</v>
      </c>
      <c r="Q232" s="18">
        <f>IFERROR(VLOOKUP(A232,[3]soabnafar!$A:$G,7,FALSE),0)</f>
        <v>0</v>
      </c>
      <c r="R232" s="18">
        <f>IFERROR(VLOOKUP(A232,[3]soabnafar!$A:$H,8,FALSE),0)</f>
        <v>0</v>
      </c>
      <c r="S232" s="18">
        <f>IFERROR(VLOOKUP(A232,[3]soabnafar!$A:$I,9,FALSE),0)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Sim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60302006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58356780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52521102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IFERROR(VLOOKUP(A233,[3]soabnafar!$A:$G,4,FALSE),0)</f>
        <v>0</v>
      </c>
      <c r="O233" s="18">
        <f>IFERROR(VLOOKUP(A233,[3]soabnafar!$A:$G,5,FALSE),0)</f>
        <v>0</v>
      </c>
      <c r="P233" s="18">
        <f>IFERROR(VLOOKUP(A233,[3]soabnafar!$A:$G,6,FALSE),0)</f>
        <v>0</v>
      </c>
      <c r="Q233" s="18">
        <f>IFERROR(VLOOKUP(A233,[3]soabnafar!$A:$G,7,FALSE),0)</f>
        <v>0</v>
      </c>
      <c r="R233" s="18">
        <f>IFERROR(VLOOKUP(A233,[3]soabnafar!$A:$H,8,FALSE),0)</f>
        <v>0</v>
      </c>
      <c r="S233" s="18">
        <f>IFERROR(VLOOKUP(A233,[3]soabnafar!$A:$I,9,FALSE),0)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Sim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58695918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61903370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58487617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IFERROR(VLOOKUP(A234,[3]soabnafar!$A:$G,4,FALSE),0)</f>
        <v>0</v>
      </c>
      <c r="O234" s="18">
        <f>IFERROR(VLOOKUP(A234,[3]soabnafar!$A:$G,5,FALSE),0)</f>
        <v>0</v>
      </c>
      <c r="P234" s="18">
        <f>IFERROR(VLOOKUP(A234,[3]soabnafar!$A:$G,6,FALSE),0)</f>
        <v>0</v>
      </c>
      <c r="Q234" s="18">
        <f>IFERROR(VLOOKUP(A234,[3]soabnafar!$A:$G,7,FALSE),0)</f>
        <v>0</v>
      </c>
      <c r="R234" s="18">
        <f>IFERROR(VLOOKUP(A234,[3]soabnafar!$A:$H,8,FALSE),0)</f>
        <v>0</v>
      </c>
      <c r="S234" s="18">
        <f>IFERROR(VLOOKUP(A234,[3]soabnafar!$A:$I,9,FALSE),0)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Sim</v>
      </c>
    </row>
    <row r="235" spans="1:25" x14ac:dyDescent="0.25">
      <c r="A235" s="19">
        <v>290270</v>
      </c>
      <c r="B235" s="18">
        <f>IFERROR(VLOOKUP(A235,[1]Monitoramento_Base_somente_Said!$A:$J,5,FALSE),0)</f>
        <v>0</v>
      </c>
      <c r="C235" s="18">
        <f>IFERROR(VLOOKUP(A235,[1]Monitoramento_Base_somente_Said!$A:$J,6,FALSE),0)</f>
        <v>82702778</v>
      </c>
      <c r="D235" s="18">
        <f>IFERROR(VLOOKUP(A235,[1]Monitoramento_Base_somente_Said!$A:$J,7,FALSE),0)</f>
        <v>43970</v>
      </c>
      <c r="E235" s="18">
        <f>IFERROR(VLOOKUP(A235,[1]Monitoramento_Base_somente_Said!$A:$J,8,FALSE),0)</f>
        <v>91492792</v>
      </c>
      <c r="F235" s="18">
        <f>IFERROR(VLOOKUP(A235,[1]Monitoramento_Base_somente_Said!$A:$J,9,FALSE),0)</f>
        <v>0</v>
      </c>
      <c r="G235" s="18">
        <f>IFERROR(VLOOKUP(A235,[1]Monitoramento_Base_somente_Said!$A:$J,10,FALSE),0)</f>
        <v>80372136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IFERROR(VLOOKUP(A235,[3]soabnafar!$A:$G,4,FALSE),0)</f>
        <v>0</v>
      </c>
      <c r="O235" s="18">
        <f>IFERROR(VLOOKUP(A235,[3]soabnafar!$A:$G,5,FALSE),0)</f>
        <v>0</v>
      </c>
      <c r="P235" s="18">
        <f>IFERROR(VLOOKUP(A235,[3]soabnafar!$A:$G,6,FALSE),0)</f>
        <v>0</v>
      </c>
      <c r="Q235" s="18">
        <f>IFERROR(VLOOKUP(A235,[3]soabnafar!$A:$G,7,FALSE),0)</f>
        <v>0</v>
      </c>
      <c r="R235" s="18">
        <f>IFERROR(VLOOKUP(A235,[3]soabnafar!$A:$H,8,FALSE),0)</f>
        <v>0</v>
      </c>
      <c r="S235" s="18">
        <f>IFERROR(VLOOKUP(A235,[3]soabnafar!$A:$I,9,FALSE),0)</f>
        <v>0</v>
      </c>
      <c r="T235" s="18" t="str">
        <f t="shared" si="19"/>
        <v>Não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Não</v>
      </c>
      <c r="Y235" s="18" t="str">
        <f t="shared" si="24"/>
        <v>Sim</v>
      </c>
    </row>
    <row r="236" spans="1:25" x14ac:dyDescent="0.25">
      <c r="A236" s="19">
        <v>290280</v>
      </c>
      <c r="B236" s="18">
        <f>IFERROR(VLOOKUP(A236,[1]Monitoramento_Base_somente_Said!$A:$J,5,FALSE),0)</f>
        <v>68993</v>
      </c>
      <c r="C236" s="18">
        <f>IFERROR(VLOOKUP(A236,[1]Monitoramento_Base_somente_Said!$A:$J,6,FALSE),0)</f>
        <v>13665598</v>
      </c>
      <c r="D236" s="18">
        <f>IFERROR(VLOOKUP(A236,[1]Monitoramento_Base_somente_Said!$A:$J,7,FALSE),0)</f>
        <v>87019</v>
      </c>
      <c r="E236" s="18">
        <f>IFERROR(VLOOKUP(A236,[1]Monitoramento_Base_somente_Said!$A:$J,8,FALSE),0)</f>
        <v>14459836</v>
      </c>
      <c r="F236" s="18">
        <f>IFERROR(VLOOKUP(A236,[1]Monitoramento_Base_somente_Said!$A:$J,9,FALSE),0)</f>
        <v>58362</v>
      </c>
      <c r="G236" s="18">
        <f>IFERROR(VLOOKUP(A236,[1]Monitoramento_Base_somente_Said!$A:$J,10,FALSE),0)</f>
        <v>14199372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IFERROR(VLOOKUP(A236,[3]soabnafar!$A:$G,4,FALSE),0)</f>
        <v>0</v>
      </c>
      <c r="O236" s="18">
        <f>IFERROR(VLOOKUP(A236,[3]soabnafar!$A:$G,5,FALSE),0)</f>
        <v>0</v>
      </c>
      <c r="P236" s="18">
        <f>IFERROR(VLOOKUP(A236,[3]soabnafar!$A:$G,6,FALSE),0)</f>
        <v>0</v>
      </c>
      <c r="Q236" s="18">
        <f>IFERROR(VLOOKUP(A236,[3]soabnafar!$A:$G,7,FALSE),0)</f>
        <v>0</v>
      </c>
      <c r="R236" s="18">
        <f>IFERROR(VLOOKUP(A236,[3]soabnafar!$A:$H,8,FALSE),0)</f>
        <v>0</v>
      </c>
      <c r="S236" s="18">
        <f>IFERROR(VLOOKUP(A236,[3]soabnafar!$A:$I,9,FALSE),0)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Sim</v>
      </c>
      <c r="Y236" s="18" t="str">
        <f t="shared" si="24"/>
        <v>Sim</v>
      </c>
    </row>
    <row r="237" spans="1:25" x14ac:dyDescent="0.25">
      <c r="A237" s="19">
        <v>290290</v>
      </c>
      <c r="B237" s="18">
        <f>IFERROR(VLOOKUP(A237,[1]Monitoramento_Base_somente_Said!$A:$J,5,FALSE),0)</f>
        <v>470308</v>
      </c>
      <c r="C237" s="18">
        <f>IFERROR(VLOOKUP(A237,[1]Monitoramento_Base_somente_Said!$A:$J,6,FALSE),0)</f>
        <v>59348949</v>
      </c>
      <c r="D237" s="18">
        <f>IFERROR(VLOOKUP(A237,[1]Monitoramento_Base_somente_Said!$A:$J,7,FALSE),0)</f>
        <v>399684</v>
      </c>
      <c r="E237" s="18">
        <f>IFERROR(VLOOKUP(A237,[1]Monitoramento_Base_somente_Said!$A:$J,8,FALSE),0)</f>
        <v>51290908</v>
      </c>
      <c r="F237" s="18">
        <f>IFERROR(VLOOKUP(A237,[1]Monitoramento_Base_somente_Said!$A:$J,9,FALSE),0)</f>
        <v>237087</v>
      </c>
      <c r="G237" s="18">
        <f>IFERROR(VLOOKUP(A237,[1]Monitoramento_Base_somente_Said!$A:$J,10,FALSE),0)</f>
        <v>43914638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IFERROR(VLOOKUP(A237,[3]soabnafar!$A:$G,4,FALSE),0)</f>
        <v>0</v>
      </c>
      <c r="O237" s="18">
        <f>IFERROR(VLOOKUP(A237,[3]soabnafar!$A:$G,5,FALSE),0)</f>
        <v>0</v>
      </c>
      <c r="P237" s="18">
        <f>IFERROR(VLOOKUP(A237,[3]soabnafar!$A:$G,6,FALSE),0)</f>
        <v>0</v>
      </c>
      <c r="Q237" s="18">
        <f>IFERROR(VLOOKUP(A237,[3]soabnafar!$A:$G,7,FALSE),0)</f>
        <v>0</v>
      </c>
      <c r="R237" s="18">
        <f>IFERROR(VLOOKUP(A237,[3]soabnafar!$A:$H,8,FALSE),0)</f>
        <v>0</v>
      </c>
      <c r="S237" s="18">
        <f>IFERROR(VLOOKUP(A237,[3]soabnafar!$A:$I,9,FALSE),0)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Sim</v>
      </c>
      <c r="Y237" s="18" t="str">
        <f t="shared" si="24"/>
        <v>Sim</v>
      </c>
    </row>
    <row r="238" spans="1:25" x14ac:dyDescent="0.25">
      <c r="A238" s="19">
        <v>290300</v>
      </c>
      <c r="B238" s="18">
        <f>IFERROR(VLOOKUP(A238,[1]Monitoramento_Base_somente_Said!$A:$J,5,FALSE),0)</f>
        <v>120681</v>
      </c>
      <c r="C238" s="18">
        <f>IFERROR(VLOOKUP(A238,[1]Monitoramento_Base_somente_Said!$A:$J,6,FALSE),0)</f>
        <v>947686627</v>
      </c>
      <c r="D238" s="18">
        <f>IFERROR(VLOOKUP(A238,[1]Monitoramento_Base_somente_Said!$A:$J,7,FALSE),0)</f>
        <v>0</v>
      </c>
      <c r="E238" s="18">
        <f>IFERROR(VLOOKUP(A238,[1]Monitoramento_Base_somente_Said!$A:$J,8,FALSE),0)</f>
        <v>918262552</v>
      </c>
      <c r="F238" s="18">
        <f>IFERROR(VLOOKUP(A238,[1]Monitoramento_Base_somente_Said!$A:$J,9,FALSE),0)</f>
        <v>0</v>
      </c>
      <c r="G238" s="18">
        <f>IFERROR(VLOOKUP(A238,[1]Monitoramento_Base_somente_Said!$A:$J,10,FALSE),0)</f>
        <v>827730913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IFERROR(VLOOKUP(A238,[3]soabnafar!$A:$G,4,FALSE),0)</f>
        <v>0</v>
      </c>
      <c r="O238" s="18">
        <f>IFERROR(VLOOKUP(A238,[3]soabnafar!$A:$G,5,FALSE),0)</f>
        <v>0</v>
      </c>
      <c r="P238" s="18">
        <f>IFERROR(VLOOKUP(A238,[3]soabnafar!$A:$G,6,FALSE),0)</f>
        <v>0</v>
      </c>
      <c r="Q238" s="18">
        <f>IFERROR(VLOOKUP(A238,[3]soabnafar!$A:$G,7,FALSE),0)</f>
        <v>0</v>
      </c>
      <c r="R238" s="18">
        <f>IFERROR(VLOOKUP(A238,[3]soabnafar!$A:$H,8,FALSE),0)</f>
        <v>0</v>
      </c>
      <c r="S238" s="18">
        <f>IFERROR(VLOOKUP(A238,[3]soabnafar!$A:$I,9,FALSE),0)</f>
        <v>0</v>
      </c>
      <c r="T238" s="18" t="str">
        <f t="shared" si="19"/>
        <v>Sim</v>
      </c>
      <c r="U238" s="18" t="str">
        <f t="shared" si="20"/>
        <v>Sim</v>
      </c>
      <c r="V238" s="18" t="str">
        <f t="shared" si="21"/>
        <v>Não</v>
      </c>
      <c r="W238" s="18" t="str">
        <f t="shared" si="22"/>
        <v>Sim</v>
      </c>
      <c r="X238" s="18" t="str">
        <f t="shared" si="23"/>
        <v>Não</v>
      </c>
      <c r="Y238" s="18" t="str">
        <f t="shared" si="24"/>
        <v>Sim</v>
      </c>
    </row>
    <row r="239" spans="1:25" x14ac:dyDescent="0.25">
      <c r="A239" s="19">
        <v>290310</v>
      </c>
      <c r="B239" s="18">
        <f>IFERROR(VLOOKUP(A239,[1]Monitoramento_Base_somente_Said!$A:$J,5,FALSE),0)</f>
        <v>120</v>
      </c>
      <c r="C239" s="18">
        <f>IFERROR(VLOOKUP(A239,[1]Monitoramento_Base_somente_Said!$A:$J,6,FALSE),0)</f>
        <v>23183911</v>
      </c>
      <c r="D239" s="18">
        <f>IFERROR(VLOOKUP(A239,[1]Monitoramento_Base_somente_Said!$A:$J,7,FALSE),0)</f>
        <v>0</v>
      </c>
      <c r="E239" s="18">
        <f>IFERROR(VLOOKUP(A239,[1]Monitoramento_Base_somente_Said!$A:$J,8,FALSE),0)</f>
        <v>22810008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20764874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IFERROR(VLOOKUP(A239,[3]soabnafar!$A:$G,4,FALSE),0)</f>
        <v>0</v>
      </c>
      <c r="O239" s="18">
        <f>IFERROR(VLOOKUP(A239,[3]soabnafar!$A:$G,5,FALSE),0)</f>
        <v>0</v>
      </c>
      <c r="P239" s="18">
        <f>IFERROR(VLOOKUP(A239,[3]soabnafar!$A:$G,6,FALSE),0)</f>
        <v>0</v>
      </c>
      <c r="Q239" s="18">
        <f>IFERROR(VLOOKUP(A239,[3]soabnafar!$A:$G,7,FALSE),0)</f>
        <v>0</v>
      </c>
      <c r="R239" s="18">
        <f>IFERROR(VLOOKUP(A239,[3]soabnafar!$A:$H,8,FALSE),0)</f>
        <v>0</v>
      </c>
      <c r="S239" s="18">
        <f>IFERROR(VLOOKUP(A239,[3]soabnafar!$A:$I,9,FALSE),0)</f>
        <v>0</v>
      </c>
      <c r="T239" s="18" t="str">
        <f t="shared" si="19"/>
        <v>Sim</v>
      </c>
      <c r="U239" s="18" t="str">
        <f t="shared" si="20"/>
        <v>Sim</v>
      </c>
      <c r="V239" s="18" t="str">
        <f t="shared" si="21"/>
        <v>Não</v>
      </c>
      <c r="W239" s="18" t="str">
        <f t="shared" si="22"/>
        <v>Sim</v>
      </c>
      <c r="X239" s="18" t="str">
        <f t="shared" si="23"/>
        <v>Não</v>
      </c>
      <c r="Y239" s="18" t="str">
        <f t="shared" si="24"/>
        <v>Sim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1855660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1795800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1616220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IFERROR(VLOOKUP(A240,[3]soabnafar!$A:$G,4,FALSE),0)</f>
        <v>0</v>
      </c>
      <c r="O240" s="18">
        <f>IFERROR(VLOOKUP(A240,[3]soabnafar!$A:$G,5,FALSE),0)</f>
        <v>0</v>
      </c>
      <c r="P240" s="18">
        <f>IFERROR(VLOOKUP(A240,[3]soabnafar!$A:$G,6,FALSE),0)</f>
        <v>0</v>
      </c>
      <c r="Q240" s="18">
        <f>IFERROR(VLOOKUP(A240,[3]soabnafar!$A:$G,7,FALSE),0)</f>
        <v>0</v>
      </c>
      <c r="R240" s="18">
        <f>IFERROR(VLOOKUP(A240,[3]soabnafar!$A:$H,8,FALSE),0)</f>
        <v>0</v>
      </c>
      <c r="S240" s="18">
        <f>IFERROR(VLOOKUP(A240,[3]soabnafar!$A:$I,9,FALSE),0)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Sim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IFERROR(VLOOKUP(A241,[3]soabnafar!$A:$G,4,FALSE),0)</f>
        <v>0</v>
      </c>
      <c r="O241" s="18">
        <f>IFERROR(VLOOKUP(A241,[3]soabnafar!$A:$G,5,FALSE),0)</f>
        <v>0</v>
      </c>
      <c r="P241" s="18">
        <f>IFERROR(VLOOKUP(A241,[3]soabnafar!$A:$G,6,FALSE),0)</f>
        <v>0</v>
      </c>
      <c r="Q241" s="18">
        <f>IFERROR(VLOOKUP(A241,[3]soabnafar!$A:$G,7,FALSE),0)</f>
        <v>0</v>
      </c>
      <c r="R241" s="18">
        <f>IFERROR(VLOOKUP(A241,[3]soabnafar!$A:$H,8,FALSE),0)</f>
        <v>0</v>
      </c>
      <c r="S241" s="18">
        <f>IFERROR(VLOOKUP(A241,[3]soabnafar!$A:$I,9,FALSE),0)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0</v>
      </c>
      <c r="C242" s="18">
        <f>IFERROR(VLOOKUP(A242,[1]Monitoramento_Base_somente_Said!$A:$J,6,FALSE),0)</f>
        <v>38392410</v>
      </c>
      <c r="D242" s="18">
        <f>IFERROR(VLOOKUP(A242,[1]Monitoramento_Base_somente_Said!$A:$J,7,FALSE),0)</f>
        <v>0</v>
      </c>
      <c r="E242" s="18">
        <f>IFERROR(VLOOKUP(A242,[1]Monitoramento_Base_somente_Said!$A:$J,8,FALSE),0)</f>
        <v>38172574</v>
      </c>
      <c r="F242" s="18">
        <f>IFERROR(VLOOKUP(A242,[1]Monitoramento_Base_somente_Said!$A:$J,9,FALSE),0)</f>
        <v>0</v>
      </c>
      <c r="G242" s="18">
        <f>IFERROR(VLOOKUP(A242,[1]Monitoramento_Base_somente_Said!$A:$J,10,FALSE),0)</f>
        <v>36198289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IFERROR(VLOOKUP(A242,[3]soabnafar!$A:$G,4,FALSE),0)</f>
        <v>0</v>
      </c>
      <c r="O242" s="18">
        <f>IFERROR(VLOOKUP(A242,[3]soabnafar!$A:$G,5,FALSE),0)</f>
        <v>0</v>
      </c>
      <c r="P242" s="18">
        <f>IFERROR(VLOOKUP(A242,[3]soabnafar!$A:$G,6,FALSE),0)</f>
        <v>0</v>
      </c>
      <c r="Q242" s="18">
        <f>IFERROR(VLOOKUP(A242,[3]soabnafar!$A:$G,7,FALSE),0)</f>
        <v>0</v>
      </c>
      <c r="R242" s="18">
        <f>IFERROR(VLOOKUP(A242,[3]soabnafar!$A:$H,8,FALSE),0)</f>
        <v>0</v>
      </c>
      <c r="S242" s="18">
        <f>IFERROR(VLOOKUP(A242,[3]soabnafar!$A:$I,9,FALSE),0)</f>
        <v>0</v>
      </c>
      <c r="T242" s="18" t="str">
        <f t="shared" si="19"/>
        <v>Não</v>
      </c>
      <c r="U242" s="18" t="str">
        <f t="shared" si="20"/>
        <v>Sim</v>
      </c>
      <c r="V242" s="18" t="str">
        <f t="shared" si="21"/>
        <v>Não</v>
      </c>
      <c r="W242" s="18" t="str">
        <f t="shared" si="22"/>
        <v>Sim</v>
      </c>
      <c r="X242" s="18" t="str">
        <f t="shared" si="23"/>
        <v>Não</v>
      </c>
      <c r="Y242" s="18" t="str">
        <f t="shared" si="24"/>
        <v>Sim</v>
      </c>
    </row>
    <row r="243" spans="1:25" x14ac:dyDescent="0.25">
      <c r="A243" s="19">
        <v>290340</v>
      </c>
      <c r="B243" s="18">
        <f>IFERROR(VLOOKUP(A243,[1]Monitoramento_Base_somente_Said!$A:$J,5,FALSE),0)</f>
        <v>0</v>
      </c>
      <c r="C243" s="18">
        <f>IFERROR(VLOOKUP(A243,[1]Monitoramento_Base_somente_Said!$A:$J,6,FALSE),0)</f>
        <v>4974022</v>
      </c>
      <c r="D243" s="18">
        <f>IFERROR(VLOOKUP(A243,[1]Monitoramento_Base_somente_Said!$A:$J,7,FALSE),0)</f>
        <v>710</v>
      </c>
      <c r="E243" s="18">
        <f>IFERROR(VLOOKUP(A243,[1]Monitoramento_Base_somente_Said!$A:$J,8,FALSE),0)</f>
        <v>10952714</v>
      </c>
      <c r="F243" s="18">
        <f>IFERROR(VLOOKUP(A243,[1]Monitoramento_Base_somente_Said!$A:$J,9,FALSE),0)</f>
        <v>1785</v>
      </c>
      <c r="G243" s="18">
        <f>IFERROR(VLOOKUP(A243,[1]Monitoramento_Base_somente_Said!$A:$J,10,FALSE),0)</f>
        <v>10666225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IFERROR(VLOOKUP(A243,[3]soabnafar!$A:$G,4,FALSE),0)</f>
        <v>0</v>
      </c>
      <c r="O243" s="18">
        <f>IFERROR(VLOOKUP(A243,[3]soabnafar!$A:$G,5,FALSE),0)</f>
        <v>0</v>
      </c>
      <c r="P243" s="18">
        <f>IFERROR(VLOOKUP(A243,[3]soabnafar!$A:$G,6,FALSE),0)</f>
        <v>0</v>
      </c>
      <c r="Q243" s="18">
        <f>IFERROR(VLOOKUP(A243,[3]soabnafar!$A:$G,7,FALSE),0)</f>
        <v>0</v>
      </c>
      <c r="R243" s="18">
        <f>IFERROR(VLOOKUP(A243,[3]soabnafar!$A:$H,8,FALSE),0)</f>
        <v>0</v>
      </c>
      <c r="S243" s="18">
        <f>IFERROR(VLOOKUP(A243,[3]soabnafar!$A:$I,9,FALSE),0)</f>
        <v>0</v>
      </c>
      <c r="T243" s="18" t="str">
        <f t="shared" si="19"/>
        <v>Não</v>
      </c>
      <c r="U243" s="18" t="str">
        <f t="shared" si="20"/>
        <v>Sim</v>
      </c>
      <c r="V243" s="18" t="str">
        <f t="shared" si="21"/>
        <v>Sim</v>
      </c>
      <c r="W243" s="18" t="str">
        <f t="shared" si="22"/>
        <v>Sim</v>
      </c>
      <c r="X243" s="18" t="str">
        <f t="shared" si="23"/>
        <v>Sim</v>
      </c>
      <c r="Y243" s="18" t="str">
        <f t="shared" si="24"/>
        <v>Sim</v>
      </c>
    </row>
    <row r="244" spans="1:25" x14ac:dyDescent="0.25">
      <c r="A244" s="19">
        <v>290350</v>
      </c>
      <c r="B244" s="18">
        <f>IFERROR(VLOOKUP(A244,[1]Monitoramento_Base_somente_Said!$A:$J,5,FALSE),0)</f>
        <v>951</v>
      </c>
      <c r="C244" s="18">
        <f>IFERROR(VLOOKUP(A244,[1]Monitoramento_Base_somente_Said!$A:$J,6,FALSE),0)</f>
        <v>46756517</v>
      </c>
      <c r="D244" s="18">
        <f>IFERROR(VLOOKUP(A244,[1]Monitoramento_Base_somente_Said!$A:$J,7,FALSE),0)</f>
        <v>882</v>
      </c>
      <c r="E244" s="18">
        <f>IFERROR(VLOOKUP(A244,[1]Monitoramento_Base_somente_Said!$A:$J,8,FALSE),0)</f>
        <v>49923303</v>
      </c>
      <c r="F244" s="18">
        <f>IFERROR(VLOOKUP(A244,[1]Monitoramento_Base_somente_Said!$A:$J,9,FALSE),0)</f>
        <v>3025</v>
      </c>
      <c r="G244" s="18">
        <f>IFERROR(VLOOKUP(A244,[1]Monitoramento_Base_somente_Said!$A:$J,10,FALSE),0)</f>
        <v>47616675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IFERROR(VLOOKUP(A244,[3]soabnafar!$A:$G,4,FALSE),0)</f>
        <v>0</v>
      </c>
      <c r="O244" s="18">
        <f>IFERROR(VLOOKUP(A244,[3]soabnafar!$A:$G,5,FALSE),0)</f>
        <v>0</v>
      </c>
      <c r="P244" s="18">
        <f>IFERROR(VLOOKUP(A244,[3]soabnafar!$A:$G,6,FALSE),0)</f>
        <v>0</v>
      </c>
      <c r="Q244" s="18">
        <f>IFERROR(VLOOKUP(A244,[3]soabnafar!$A:$G,7,FALSE),0)</f>
        <v>0</v>
      </c>
      <c r="R244" s="18">
        <f>IFERROR(VLOOKUP(A244,[3]soabnafar!$A:$H,8,FALSE),0)</f>
        <v>0</v>
      </c>
      <c r="S244" s="18">
        <f>IFERROR(VLOOKUP(A244,[3]soabnafar!$A:$I,9,FALSE),0)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Sim</v>
      </c>
      <c r="Y244" s="18" t="str">
        <f t="shared" si="24"/>
        <v>Sim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6200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6000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5400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IFERROR(VLOOKUP(A245,[3]soabnafar!$A:$G,4,FALSE),0)</f>
        <v>0</v>
      </c>
      <c r="O245" s="18">
        <f>IFERROR(VLOOKUP(A245,[3]soabnafar!$A:$G,5,FALSE),0)</f>
        <v>0</v>
      </c>
      <c r="P245" s="18">
        <f>IFERROR(VLOOKUP(A245,[3]soabnafar!$A:$G,6,FALSE),0)</f>
        <v>0</v>
      </c>
      <c r="Q245" s="18">
        <f>IFERROR(VLOOKUP(A245,[3]soabnafar!$A:$G,7,FALSE),0)</f>
        <v>0</v>
      </c>
      <c r="R245" s="18">
        <f>IFERROR(VLOOKUP(A245,[3]soabnafar!$A:$H,8,FALSE),0)</f>
        <v>0</v>
      </c>
      <c r="S245" s="18">
        <f>IFERROR(VLOOKUP(A245,[3]soabnafar!$A:$I,9,FALSE),0)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Sim</v>
      </c>
    </row>
    <row r="246" spans="1:25" x14ac:dyDescent="0.25">
      <c r="A246" s="19">
        <v>290370</v>
      </c>
      <c r="B246" s="18">
        <f>IFERROR(VLOOKUP(A246,[1]Monitoramento_Base_somente_Said!$A:$J,5,FALSE),0)</f>
        <v>1100</v>
      </c>
      <c r="C246" s="18">
        <f>IFERROR(VLOOKUP(A246,[1]Monitoramento_Base_somente_Said!$A:$J,6,FALSE),0)</f>
        <v>42695299</v>
      </c>
      <c r="D246" s="18">
        <f>IFERROR(VLOOKUP(A246,[1]Monitoramento_Base_somente_Said!$A:$J,7,FALSE),0)</f>
        <v>0</v>
      </c>
      <c r="E246" s="18">
        <f>IFERROR(VLOOKUP(A246,[1]Monitoramento_Base_somente_Said!$A:$J,8,FALSE),0)</f>
        <v>41256841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36995769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IFERROR(VLOOKUP(A246,[3]soabnafar!$A:$G,4,FALSE),0)</f>
        <v>0</v>
      </c>
      <c r="O246" s="18">
        <f>IFERROR(VLOOKUP(A246,[3]soabnafar!$A:$G,5,FALSE),0)</f>
        <v>0</v>
      </c>
      <c r="P246" s="18">
        <f>IFERROR(VLOOKUP(A246,[3]soabnafar!$A:$G,6,FALSE),0)</f>
        <v>0</v>
      </c>
      <c r="Q246" s="18">
        <f>IFERROR(VLOOKUP(A246,[3]soabnafar!$A:$G,7,FALSE),0)</f>
        <v>0</v>
      </c>
      <c r="R246" s="18">
        <f>IFERROR(VLOOKUP(A246,[3]soabnafar!$A:$H,8,FALSE),0)</f>
        <v>0</v>
      </c>
      <c r="S246" s="18">
        <f>IFERROR(VLOOKUP(A246,[3]soabnafar!$A:$I,9,FALSE),0)</f>
        <v>0</v>
      </c>
      <c r="T246" s="18" t="str">
        <f t="shared" si="19"/>
        <v>Sim</v>
      </c>
      <c r="U246" s="18" t="str">
        <f t="shared" si="20"/>
        <v>Sim</v>
      </c>
      <c r="V246" s="18" t="str">
        <f t="shared" si="21"/>
        <v>Não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Sim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10529894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10190220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9171198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IFERROR(VLOOKUP(A247,[3]soabnafar!$A:$G,4,FALSE),0)</f>
        <v>0</v>
      </c>
      <c r="O247" s="18">
        <f>IFERROR(VLOOKUP(A247,[3]soabnafar!$A:$G,5,FALSE),0)</f>
        <v>0</v>
      </c>
      <c r="P247" s="18">
        <f>IFERROR(VLOOKUP(A247,[3]soabnafar!$A:$G,6,FALSE),0)</f>
        <v>0</v>
      </c>
      <c r="Q247" s="18">
        <f>IFERROR(VLOOKUP(A247,[3]soabnafar!$A:$G,7,FALSE),0)</f>
        <v>0</v>
      </c>
      <c r="R247" s="18">
        <f>IFERROR(VLOOKUP(A247,[3]soabnafar!$A:$H,8,FALSE),0)</f>
        <v>0</v>
      </c>
      <c r="S247" s="18">
        <f>IFERROR(VLOOKUP(A247,[3]soabnafar!$A:$I,9,FALSE),0)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Sim</v>
      </c>
    </row>
    <row r="248" spans="1:25" x14ac:dyDescent="0.25">
      <c r="A248" s="19">
        <v>290390</v>
      </c>
      <c r="B248" s="18">
        <f>IFERROR(VLOOKUP(A248,[1]Monitoramento_Base_somente_Said!$A:$J,5,FALSE),0)</f>
        <v>712024</v>
      </c>
      <c r="C248" s="18">
        <f>IFERROR(VLOOKUP(A248,[1]Monitoramento_Base_somente_Said!$A:$J,6,FALSE),0)</f>
        <v>25814098</v>
      </c>
      <c r="D248" s="18">
        <f>IFERROR(VLOOKUP(A248,[1]Monitoramento_Base_somente_Said!$A:$J,7,FALSE),0)</f>
        <v>60986</v>
      </c>
      <c r="E248" s="18">
        <f>IFERROR(VLOOKUP(A248,[1]Monitoramento_Base_somente_Said!$A:$J,8,FALSE),0)</f>
        <v>16726984</v>
      </c>
      <c r="F248" s="18">
        <f>IFERROR(VLOOKUP(A248,[1]Monitoramento_Base_somente_Said!$A:$J,9,FALSE),0)</f>
        <v>98879</v>
      </c>
      <c r="G248" s="18">
        <f>IFERROR(VLOOKUP(A248,[1]Monitoramento_Base_somente_Said!$A:$J,10,FALSE),0)</f>
        <v>16936941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IFERROR(VLOOKUP(A248,[3]soabnafar!$A:$G,4,FALSE),0)</f>
        <v>0</v>
      </c>
      <c r="O248" s="18">
        <f>IFERROR(VLOOKUP(A248,[3]soabnafar!$A:$G,5,FALSE),0)</f>
        <v>0</v>
      </c>
      <c r="P248" s="18">
        <f>IFERROR(VLOOKUP(A248,[3]soabnafar!$A:$G,6,FALSE),0)</f>
        <v>0</v>
      </c>
      <c r="Q248" s="18">
        <f>IFERROR(VLOOKUP(A248,[3]soabnafar!$A:$G,7,FALSE),0)</f>
        <v>0</v>
      </c>
      <c r="R248" s="18">
        <f>IFERROR(VLOOKUP(A248,[3]soabnafar!$A:$H,8,FALSE),0)</f>
        <v>0</v>
      </c>
      <c r="S248" s="18">
        <f>IFERROR(VLOOKUP(A248,[3]soabnafar!$A:$I,9,FALSE),0)</f>
        <v>0</v>
      </c>
      <c r="T248" s="18" t="str">
        <f t="shared" si="19"/>
        <v>Sim</v>
      </c>
      <c r="U248" s="18" t="str">
        <f t="shared" si="20"/>
        <v>Sim</v>
      </c>
      <c r="V248" s="18" t="str">
        <f t="shared" si="21"/>
        <v>Sim</v>
      </c>
      <c r="W248" s="18" t="str">
        <f t="shared" si="22"/>
        <v>Sim</v>
      </c>
      <c r="X248" s="18" t="str">
        <f t="shared" si="23"/>
        <v>Sim</v>
      </c>
      <c r="Y248" s="18" t="str">
        <f t="shared" si="24"/>
        <v>Sim</v>
      </c>
    </row>
    <row r="249" spans="1:25" x14ac:dyDescent="0.25">
      <c r="A249" s="19">
        <v>290395</v>
      </c>
      <c r="B249" s="18">
        <f>IFERROR(VLOOKUP(A249,[1]Monitoramento_Base_somente_Said!$A:$J,5,FALSE),0)</f>
        <v>22526</v>
      </c>
      <c r="C249" s="18">
        <f>IFERROR(VLOOKUP(A249,[1]Monitoramento_Base_somente_Said!$A:$J,6,FALSE),0)</f>
        <v>6026213</v>
      </c>
      <c r="D249" s="18">
        <f>IFERROR(VLOOKUP(A249,[1]Monitoramento_Base_somente_Said!$A:$J,7,FALSE),0)</f>
        <v>4826</v>
      </c>
      <c r="E249" s="18">
        <f>IFERROR(VLOOKUP(A249,[1]Monitoramento_Base_somente_Said!$A:$J,8,FALSE),0)</f>
        <v>5956183</v>
      </c>
      <c r="F249" s="18">
        <f>IFERROR(VLOOKUP(A249,[1]Monitoramento_Base_somente_Said!$A:$J,9,FALSE),0)</f>
        <v>19984</v>
      </c>
      <c r="G249" s="18">
        <f>IFERROR(VLOOKUP(A249,[1]Monitoramento_Base_somente_Said!$A:$J,10,FALSE),0)</f>
        <v>6227454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IFERROR(VLOOKUP(A249,[3]soabnafar!$A:$G,4,FALSE),0)</f>
        <v>0</v>
      </c>
      <c r="O249" s="18">
        <f>IFERROR(VLOOKUP(A249,[3]soabnafar!$A:$G,5,FALSE),0)</f>
        <v>0</v>
      </c>
      <c r="P249" s="18">
        <f>IFERROR(VLOOKUP(A249,[3]soabnafar!$A:$G,6,FALSE),0)</f>
        <v>0</v>
      </c>
      <c r="Q249" s="18">
        <f>IFERROR(VLOOKUP(A249,[3]soabnafar!$A:$G,7,FALSE),0)</f>
        <v>0</v>
      </c>
      <c r="R249" s="18">
        <f>IFERROR(VLOOKUP(A249,[3]soabnafar!$A:$H,8,FALSE),0)</f>
        <v>0</v>
      </c>
      <c r="S249" s="18">
        <f>IFERROR(VLOOKUP(A249,[3]soabnafar!$A:$I,9,FALSE),0)</f>
        <v>0</v>
      </c>
      <c r="T249" s="18" t="str">
        <f t="shared" si="19"/>
        <v>Sim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Sim</v>
      </c>
      <c r="Y249" s="18" t="str">
        <f t="shared" si="24"/>
        <v>Sim</v>
      </c>
    </row>
    <row r="250" spans="1:25" x14ac:dyDescent="0.25">
      <c r="A250" s="19">
        <v>290400</v>
      </c>
      <c r="B250" s="18">
        <f>IFERROR(VLOOKUP(A250,[1]Monitoramento_Base_somente_Said!$A:$J,5,FALSE),0)</f>
        <v>51086</v>
      </c>
      <c r="C250" s="18">
        <f>IFERROR(VLOOKUP(A250,[1]Monitoramento_Base_somente_Said!$A:$J,6,FALSE),0)</f>
        <v>15688607</v>
      </c>
      <c r="D250" s="18">
        <f>IFERROR(VLOOKUP(A250,[1]Monitoramento_Base_somente_Said!$A:$J,7,FALSE),0)</f>
        <v>47390</v>
      </c>
      <c r="E250" s="18">
        <f>IFERROR(VLOOKUP(A250,[1]Monitoramento_Base_somente_Said!$A:$J,8,FALSE),0)</f>
        <v>15717879</v>
      </c>
      <c r="F250" s="18">
        <f>IFERROR(VLOOKUP(A250,[1]Monitoramento_Base_somente_Said!$A:$J,9,FALSE),0)</f>
        <v>51800</v>
      </c>
      <c r="G250" s="18">
        <f>IFERROR(VLOOKUP(A250,[1]Monitoramento_Base_somente_Said!$A:$J,10,FALSE),0)</f>
        <v>15882030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IFERROR(VLOOKUP(A250,[3]soabnafar!$A:$G,4,FALSE),0)</f>
        <v>0</v>
      </c>
      <c r="O250" s="18">
        <f>IFERROR(VLOOKUP(A250,[3]soabnafar!$A:$G,5,FALSE),0)</f>
        <v>0</v>
      </c>
      <c r="P250" s="18">
        <f>IFERROR(VLOOKUP(A250,[3]soabnafar!$A:$G,6,FALSE),0)</f>
        <v>0</v>
      </c>
      <c r="Q250" s="18">
        <f>IFERROR(VLOOKUP(A250,[3]soabnafar!$A:$G,7,FALSE),0)</f>
        <v>0</v>
      </c>
      <c r="R250" s="18">
        <f>IFERROR(VLOOKUP(A250,[3]soabnafar!$A:$H,8,FALSE),0)</f>
        <v>0</v>
      </c>
      <c r="S250" s="18">
        <f>IFERROR(VLOOKUP(A250,[3]soabnafar!$A:$I,9,FALSE),0)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Sim</v>
      </c>
      <c r="Y250" s="18" t="str">
        <f t="shared" si="24"/>
        <v>Sim</v>
      </c>
    </row>
    <row r="251" spans="1:25" x14ac:dyDescent="0.25">
      <c r="A251" s="19">
        <v>290405</v>
      </c>
      <c r="B251" s="18">
        <f>IFERROR(VLOOKUP(A251,[1]Monitoramento_Base_somente_Said!$A:$J,5,FALSE),0)</f>
        <v>27045</v>
      </c>
      <c r="C251" s="18">
        <f>IFERROR(VLOOKUP(A251,[1]Monitoramento_Base_somente_Said!$A:$J,6,FALSE),0)</f>
        <v>7287220</v>
      </c>
      <c r="D251" s="18">
        <f>IFERROR(VLOOKUP(A251,[1]Monitoramento_Base_somente_Said!$A:$J,7,FALSE),0)</f>
        <v>10322</v>
      </c>
      <c r="E251" s="18">
        <f>IFERROR(VLOOKUP(A251,[1]Monitoramento_Base_somente_Said!$A:$J,8,FALSE),0)</f>
        <v>4753341</v>
      </c>
      <c r="F251" s="18">
        <f>IFERROR(VLOOKUP(A251,[1]Monitoramento_Base_somente_Said!$A:$J,9,FALSE),0)</f>
        <v>12889</v>
      </c>
      <c r="G251" s="18">
        <f>IFERROR(VLOOKUP(A251,[1]Monitoramento_Base_somente_Said!$A:$J,10,FALSE),0)</f>
        <v>4998395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IFERROR(VLOOKUP(A251,[3]soabnafar!$A:$G,4,FALSE),0)</f>
        <v>0</v>
      </c>
      <c r="O251" s="18">
        <f>IFERROR(VLOOKUP(A251,[3]soabnafar!$A:$G,5,FALSE),0)</f>
        <v>0</v>
      </c>
      <c r="P251" s="18">
        <f>IFERROR(VLOOKUP(A251,[3]soabnafar!$A:$G,6,FALSE),0)</f>
        <v>0</v>
      </c>
      <c r="Q251" s="18">
        <f>IFERROR(VLOOKUP(A251,[3]soabnafar!$A:$G,7,FALSE),0)</f>
        <v>0</v>
      </c>
      <c r="R251" s="18">
        <f>IFERROR(VLOOKUP(A251,[3]soabnafar!$A:$H,8,FALSE),0)</f>
        <v>0</v>
      </c>
      <c r="S251" s="18">
        <f>IFERROR(VLOOKUP(A251,[3]soabnafar!$A:$I,9,FALSE),0)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Sim</v>
      </c>
      <c r="Y251" s="18" t="str">
        <f t="shared" si="24"/>
        <v>Sim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IFERROR(VLOOKUP(A252,[3]soabnafar!$A:$G,4,FALSE),0)</f>
        <v>0</v>
      </c>
      <c r="O252" s="18">
        <f>IFERROR(VLOOKUP(A252,[3]soabnafar!$A:$G,5,FALSE),0)</f>
        <v>0</v>
      </c>
      <c r="P252" s="18">
        <f>IFERROR(VLOOKUP(A252,[3]soabnafar!$A:$G,6,FALSE),0)</f>
        <v>0</v>
      </c>
      <c r="Q252" s="18">
        <f>IFERROR(VLOOKUP(A252,[3]soabnafar!$A:$G,7,FALSE),0)</f>
        <v>0</v>
      </c>
      <c r="R252" s="18">
        <f>IFERROR(VLOOKUP(A252,[3]soabnafar!$A:$H,8,FALSE),0)</f>
        <v>0</v>
      </c>
      <c r="S252" s="18">
        <f>IFERROR(VLOOKUP(A252,[3]soabnafar!$A:$I,9,FALSE),0)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78756</v>
      </c>
      <c r="C253" s="18">
        <f>IFERROR(VLOOKUP(A253,[1]Monitoramento_Base_somente_Said!$A:$J,6,FALSE),0)</f>
        <v>6072496</v>
      </c>
      <c r="D253" s="18">
        <f>IFERROR(VLOOKUP(A253,[1]Monitoramento_Base_somente_Said!$A:$J,7,FALSE),0)</f>
        <v>13782</v>
      </c>
      <c r="E253" s="18">
        <f>IFERROR(VLOOKUP(A253,[1]Monitoramento_Base_somente_Said!$A:$J,8,FALSE),0)</f>
        <v>5807664</v>
      </c>
      <c r="F253" s="18">
        <f>IFERROR(VLOOKUP(A253,[1]Monitoramento_Base_somente_Said!$A:$J,9,FALSE),0)</f>
        <v>0</v>
      </c>
      <c r="G253" s="18">
        <f>IFERROR(VLOOKUP(A253,[1]Monitoramento_Base_somente_Said!$A:$J,10,FALSE),0)</f>
        <v>5229822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IFERROR(VLOOKUP(A253,[3]soabnafar!$A:$G,4,FALSE),0)</f>
        <v>0</v>
      </c>
      <c r="O253" s="18">
        <f>IFERROR(VLOOKUP(A253,[3]soabnafar!$A:$G,5,FALSE),0)</f>
        <v>0</v>
      </c>
      <c r="P253" s="18">
        <f>IFERROR(VLOOKUP(A253,[3]soabnafar!$A:$G,6,FALSE),0)</f>
        <v>0</v>
      </c>
      <c r="Q253" s="18">
        <f>IFERROR(VLOOKUP(A253,[3]soabnafar!$A:$G,7,FALSE),0)</f>
        <v>0</v>
      </c>
      <c r="R253" s="18">
        <f>IFERROR(VLOOKUP(A253,[3]soabnafar!$A:$H,8,FALSE),0)</f>
        <v>0</v>
      </c>
      <c r="S253" s="18">
        <f>IFERROR(VLOOKUP(A253,[3]soabnafar!$A:$I,9,FALSE),0)</f>
        <v>0</v>
      </c>
      <c r="T253" s="18" t="str">
        <f t="shared" si="19"/>
        <v>Sim</v>
      </c>
      <c r="U253" s="18" t="str">
        <f t="shared" si="20"/>
        <v>Sim</v>
      </c>
      <c r="V253" s="18" t="str">
        <f t="shared" si="21"/>
        <v>Sim</v>
      </c>
      <c r="W253" s="18" t="str">
        <f t="shared" si="22"/>
        <v>Sim</v>
      </c>
      <c r="X253" s="18" t="str">
        <f t="shared" si="23"/>
        <v>Não</v>
      </c>
      <c r="Y253" s="18" t="str">
        <f t="shared" si="24"/>
        <v>Sim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71280594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68981220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62083098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IFERROR(VLOOKUP(A254,[3]soabnafar!$A:$G,4,FALSE),0)</f>
        <v>0</v>
      </c>
      <c r="O254" s="18">
        <f>IFERROR(VLOOKUP(A254,[3]soabnafar!$A:$G,5,FALSE),0)</f>
        <v>0</v>
      </c>
      <c r="P254" s="18">
        <f>IFERROR(VLOOKUP(A254,[3]soabnafar!$A:$G,6,FALSE),0)</f>
        <v>0</v>
      </c>
      <c r="Q254" s="18">
        <f>IFERROR(VLOOKUP(A254,[3]soabnafar!$A:$G,7,FALSE),0)</f>
        <v>0</v>
      </c>
      <c r="R254" s="18">
        <f>IFERROR(VLOOKUP(A254,[3]soabnafar!$A:$H,8,FALSE),0)</f>
        <v>0</v>
      </c>
      <c r="S254" s="18">
        <f>IFERROR(VLOOKUP(A254,[3]soabnafar!$A:$I,9,FALSE),0)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Sim</v>
      </c>
    </row>
    <row r="255" spans="1:25" x14ac:dyDescent="0.25">
      <c r="A255" s="19">
        <v>290440</v>
      </c>
      <c r="B255" s="18">
        <f>IFERROR(VLOOKUP(A255,[1]Monitoramento_Base_somente_Said!$A:$J,5,FALSE),0)</f>
        <v>96254</v>
      </c>
      <c r="C255" s="18">
        <f>IFERROR(VLOOKUP(A255,[1]Monitoramento_Base_somente_Said!$A:$J,6,FALSE),0)</f>
        <v>14341468</v>
      </c>
      <c r="D255" s="18">
        <f>IFERROR(VLOOKUP(A255,[1]Monitoramento_Base_somente_Said!$A:$J,7,FALSE),0)</f>
        <v>36578</v>
      </c>
      <c r="E255" s="18">
        <f>IFERROR(VLOOKUP(A255,[1]Monitoramento_Base_somente_Said!$A:$J,8,FALSE),0)</f>
        <v>15225182</v>
      </c>
      <c r="F255" s="18">
        <f>IFERROR(VLOOKUP(A255,[1]Monitoramento_Base_somente_Said!$A:$J,9,FALSE),0)</f>
        <v>16340</v>
      </c>
      <c r="G255" s="18">
        <f>IFERROR(VLOOKUP(A255,[1]Monitoramento_Base_somente_Said!$A:$J,10,FALSE),0)</f>
        <v>12672204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IFERROR(VLOOKUP(A255,[3]soabnafar!$A:$G,4,FALSE),0)</f>
        <v>0</v>
      </c>
      <c r="O255" s="18">
        <f>IFERROR(VLOOKUP(A255,[3]soabnafar!$A:$G,5,FALSE),0)</f>
        <v>0</v>
      </c>
      <c r="P255" s="18">
        <f>IFERROR(VLOOKUP(A255,[3]soabnafar!$A:$G,6,FALSE),0)</f>
        <v>0</v>
      </c>
      <c r="Q255" s="18">
        <f>IFERROR(VLOOKUP(A255,[3]soabnafar!$A:$G,7,FALSE),0)</f>
        <v>0</v>
      </c>
      <c r="R255" s="18">
        <f>IFERROR(VLOOKUP(A255,[3]soabnafar!$A:$H,8,FALSE),0)</f>
        <v>0</v>
      </c>
      <c r="S255" s="18">
        <f>IFERROR(VLOOKUP(A255,[3]soabnafar!$A:$I,9,FALSE),0)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Sim</v>
      </c>
      <c r="Y255" s="18" t="str">
        <f t="shared" si="24"/>
        <v>Sim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17120339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16568070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14911263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IFERROR(VLOOKUP(A256,[3]soabnafar!$A:$G,4,FALSE),0)</f>
        <v>0</v>
      </c>
      <c r="O256" s="18">
        <f>IFERROR(VLOOKUP(A256,[3]soabnafar!$A:$G,5,FALSE),0)</f>
        <v>0</v>
      </c>
      <c r="P256" s="18">
        <f>IFERROR(VLOOKUP(A256,[3]soabnafar!$A:$G,6,FALSE),0)</f>
        <v>0</v>
      </c>
      <c r="Q256" s="18">
        <f>IFERROR(VLOOKUP(A256,[3]soabnafar!$A:$G,7,FALSE),0)</f>
        <v>0</v>
      </c>
      <c r="R256" s="18">
        <f>IFERROR(VLOOKUP(A256,[3]soabnafar!$A:$H,8,FALSE),0)</f>
        <v>0</v>
      </c>
      <c r="S256" s="18">
        <f>IFERROR(VLOOKUP(A256,[3]soabnafar!$A:$I,9,FALSE),0)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Sim</v>
      </c>
    </row>
    <row r="257" spans="1:25" x14ac:dyDescent="0.25">
      <c r="A257" s="19">
        <v>290460</v>
      </c>
      <c r="B257" s="18">
        <f>IFERROR(VLOOKUP(A257,[1]Monitoramento_Base_somente_Said!$A:$J,5,FALSE),0)</f>
        <v>1108922</v>
      </c>
      <c r="C257" s="18">
        <f>IFERROR(VLOOKUP(A257,[1]Monitoramento_Base_somente_Said!$A:$J,6,FALSE),0)</f>
        <v>108292073</v>
      </c>
      <c r="D257" s="18">
        <f>IFERROR(VLOOKUP(A257,[1]Monitoramento_Base_somente_Said!$A:$J,7,FALSE),0)</f>
        <v>841360</v>
      </c>
      <c r="E257" s="18">
        <f>IFERROR(VLOOKUP(A257,[1]Monitoramento_Base_somente_Said!$A:$J,8,FALSE),0)</f>
        <v>99214479</v>
      </c>
      <c r="F257" s="18">
        <f>IFERROR(VLOOKUP(A257,[1]Monitoramento_Base_somente_Said!$A:$J,9,FALSE),0)</f>
        <v>871035</v>
      </c>
      <c r="G257" s="18">
        <f>IFERROR(VLOOKUP(A257,[1]Monitoramento_Base_somente_Said!$A:$J,10,FALSE),0)</f>
        <v>91690956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IFERROR(VLOOKUP(A257,[3]soabnafar!$A:$G,4,FALSE),0)</f>
        <v>0</v>
      </c>
      <c r="O257" s="18">
        <f>IFERROR(VLOOKUP(A257,[3]soabnafar!$A:$G,5,FALSE),0)</f>
        <v>0</v>
      </c>
      <c r="P257" s="18">
        <f>IFERROR(VLOOKUP(A257,[3]soabnafar!$A:$G,6,FALSE),0)</f>
        <v>0</v>
      </c>
      <c r="Q257" s="18">
        <f>IFERROR(VLOOKUP(A257,[3]soabnafar!$A:$G,7,FALSE),0)</f>
        <v>0</v>
      </c>
      <c r="R257" s="18">
        <f>IFERROR(VLOOKUP(A257,[3]soabnafar!$A:$H,8,FALSE),0)</f>
        <v>0</v>
      </c>
      <c r="S257" s="18">
        <f>IFERROR(VLOOKUP(A257,[3]soabnafar!$A:$I,9,FALSE),0)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Sim</v>
      </c>
      <c r="Y257" s="18" t="str">
        <f t="shared" si="24"/>
        <v>Sim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5943103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5751390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5176251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IFERROR(VLOOKUP(A258,[3]soabnafar!$A:$G,4,FALSE),0)</f>
        <v>0</v>
      </c>
      <c r="O258" s="18">
        <f>IFERROR(VLOOKUP(A258,[3]soabnafar!$A:$G,5,FALSE),0)</f>
        <v>0</v>
      </c>
      <c r="P258" s="18">
        <f>IFERROR(VLOOKUP(A258,[3]soabnafar!$A:$G,6,FALSE),0)</f>
        <v>0</v>
      </c>
      <c r="Q258" s="18">
        <f>IFERROR(VLOOKUP(A258,[3]soabnafar!$A:$G,7,FALSE),0)</f>
        <v>0</v>
      </c>
      <c r="R258" s="18">
        <f>IFERROR(VLOOKUP(A258,[3]soabnafar!$A:$H,8,FALSE),0)</f>
        <v>0</v>
      </c>
      <c r="S258" s="18">
        <f>IFERROR(VLOOKUP(A258,[3]soabnafar!$A:$I,9,FALSE),0)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Sim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9634521</v>
      </c>
      <c r="D259" s="18">
        <f>IFERROR(VLOOKUP(A259,[1]Monitoramento_Base_somente_Said!$A:$J,7,FALSE),0)</f>
        <v>0</v>
      </c>
      <c r="E259" s="18">
        <f>IFERROR(VLOOKUP(A259,[1]Monitoramento_Base_somente_Said!$A:$J,8,FALSE),0)</f>
        <v>9323730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8391357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IFERROR(VLOOKUP(A259,[3]soabnafar!$A:$G,4,FALSE),0)</f>
        <v>0</v>
      </c>
      <c r="O259" s="18">
        <f>IFERROR(VLOOKUP(A259,[3]soabnafar!$A:$G,5,FALSE),0)</f>
        <v>0</v>
      </c>
      <c r="P259" s="18">
        <f>IFERROR(VLOOKUP(A259,[3]soabnafar!$A:$G,6,FALSE),0)</f>
        <v>0</v>
      </c>
      <c r="Q259" s="18">
        <f>IFERROR(VLOOKUP(A259,[3]soabnafar!$A:$G,7,FALSE),0)</f>
        <v>0</v>
      </c>
      <c r="R259" s="18">
        <f>IFERROR(VLOOKUP(A259,[3]soabnafar!$A:$H,8,FALSE),0)</f>
        <v>0</v>
      </c>
      <c r="S259" s="18">
        <f>IFERROR(VLOOKUP(A259,[3]soabnafar!$A:$I,9,FALSE),0)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Não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Sim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IFERROR(VLOOKUP(A260,[3]soabnafar!$A:$G,4,FALSE),0)</f>
        <v>0</v>
      </c>
      <c r="O260" s="18">
        <f>IFERROR(VLOOKUP(A260,[3]soabnafar!$A:$G,5,FALSE),0)</f>
        <v>0</v>
      </c>
      <c r="P260" s="18">
        <f>IFERROR(VLOOKUP(A260,[3]soabnafar!$A:$G,6,FALSE),0)</f>
        <v>0</v>
      </c>
      <c r="Q260" s="18">
        <f>IFERROR(VLOOKUP(A260,[3]soabnafar!$A:$G,7,FALSE),0)</f>
        <v>0</v>
      </c>
      <c r="R260" s="18">
        <f>IFERROR(VLOOKUP(A260,[3]soabnafar!$A:$H,8,FALSE),0)</f>
        <v>0</v>
      </c>
      <c r="S260" s="18">
        <f>IFERROR(VLOOKUP(A260,[3]soabnafar!$A:$I,9,FALSE),0)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342394</v>
      </c>
      <c r="C261" s="18">
        <f>IFERROR(VLOOKUP(A261,[1]Monitoramento_Base_somente_Said!$A:$J,6,FALSE),0)</f>
        <v>40793290</v>
      </c>
      <c r="D261" s="18">
        <f>IFERROR(VLOOKUP(A261,[1]Monitoramento_Base_somente_Said!$A:$J,7,FALSE),0)</f>
        <v>0</v>
      </c>
      <c r="E261" s="18">
        <f>IFERROR(VLOOKUP(A261,[1]Monitoramento_Base_somente_Said!$A:$J,8,FALSE),0)</f>
        <v>40522770</v>
      </c>
      <c r="F261" s="18">
        <f>IFERROR(VLOOKUP(A261,[1]Monitoramento_Base_somente_Said!$A:$J,9,FALSE),0)</f>
        <v>0</v>
      </c>
      <c r="G261" s="18">
        <f>IFERROR(VLOOKUP(A261,[1]Monitoramento_Base_somente_Said!$A:$J,10,FALSE),0)</f>
        <v>36470493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IFERROR(VLOOKUP(A261,[3]soabnafar!$A:$G,4,FALSE),0)</f>
        <v>0</v>
      </c>
      <c r="O261" s="18">
        <f>IFERROR(VLOOKUP(A261,[3]soabnafar!$A:$G,5,FALSE),0)</f>
        <v>0</v>
      </c>
      <c r="P261" s="18">
        <f>IFERROR(VLOOKUP(A261,[3]soabnafar!$A:$G,6,FALSE),0)</f>
        <v>0</v>
      </c>
      <c r="Q261" s="18">
        <f>IFERROR(VLOOKUP(A261,[3]soabnafar!$A:$G,7,FALSE),0)</f>
        <v>0</v>
      </c>
      <c r="R261" s="18">
        <f>IFERROR(VLOOKUP(A261,[3]soabnafar!$A:$H,8,FALSE),0)</f>
        <v>0</v>
      </c>
      <c r="S261" s="18">
        <f>IFERROR(VLOOKUP(A261,[3]soabnafar!$A:$I,9,FALSE),0)</f>
        <v>0</v>
      </c>
      <c r="T261" s="18" t="str">
        <f t="shared" si="19"/>
        <v>Sim</v>
      </c>
      <c r="U261" s="18" t="str">
        <f t="shared" si="20"/>
        <v>Sim</v>
      </c>
      <c r="V261" s="18" t="str">
        <f t="shared" si="21"/>
        <v>Não</v>
      </c>
      <c r="W261" s="18" t="str">
        <f t="shared" si="22"/>
        <v>Sim</v>
      </c>
      <c r="X261" s="18" t="str">
        <f t="shared" si="23"/>
        <v>Não</v>
      </c>
      <c r="Y261" s="18" t="str">
        <f t="shared" si="24"/>
        <v>Sim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IFERROR(VLOOKUP(A262,[3]soabnafar!$A:$G,4,FALSE),0)</f>
        <v>0</v>
      </c>
      <c r="O262" s="18">
        <f>IFERROR(VLOOKUP(A262,[3]soabnafar!$A:$G,5,FALSE),0)</f>
        <v>0</v>
      </c>
      <c r="P262" s="18">
        <f>IFERROR(VLOOKUP(A262,[3]soabnafar!$A:$G,6,FALSE),0)</f>
        <v>0</v>
      </c>
      <c r="Q262" s="18">
        <f>IFERROR(VLOOKUP(A262,[3]soabnafar!$A:$G,7,FALSE),0)</f>
        <v>0</v>
      </c>
      <c r="R262" s="18">
        <f>IFERROR(VLOOKUP(A262,[3]soabnafar!$A:$H,8,FALSE),0)</f>
        <v>0</v>
      </c>
      <c r="S262" s="18">
        <f>IFERROR(VLOOKUP(A262,[3]soabnafar!$A:$I,9,FALSE),0)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Não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Não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IFERROR(VLOOKUP(A263,[1]Monitoramento_Base_somente_Said!$A:$J,5,FALSE),0)</f>
        <v>170880</v>
      </c>
      <c r="C263" s="18">
        <f>IFERROR(VLOOKUP(A263,[1]Monitoramento_Base_somente_Said!$A:$J,6,FALSE),0)</f>
        <v>34716388</v>
      </c>
      <c r="D263" s="18">
        <f>IFERROR(VLOOKUP(A263,[1]Monitoramento_Base_somente_Said!$A:$J,7,FALSE),0)</f>
        <v>103244</v>
      </c>
      <c r="E263" s="18">
        <f>IFERROR(VLOOKUP(A263,[1]Monitoramento_Base_somente_Said!$A:$J,8,FALSE),0)</f>
        <v>34752761</v>
      </c>
      <c r="F263" s="18">
        <f>IFERROR(VLOOKUP(A263,[1]Monitoramento_Base_somente_Said!$A:$J,9,FALSE),0)</f>
        <v>317708</v>
      </c>
      <c r="G263" s="18">
        <f>IFERROR(VLOOKUP(A263,[1]Monitoramento_Base_somente_Said!$A:$J,10,FALSE),0)</f>
        <v>30884693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IFERROR(VLOOKUP(A263,[3]soabnafar!$A:$G,4,FALSE),0)</f>
        <v>0</v>
      </c>
      <c r="O263" s="18">
        <f>IFERROR(VLOOKUP(A263,[3]soabnafar!$A:$G,5,FALSE),0)</f>
        <v>0</v>
      </c>
      <c r="P263" s="18">
        <f>IFERROR(VLOOKUP(A263,[3]soabnafar!$A:$G,6,FALSE),0)</f>
        <v>0</v>
      </c>
      <c r="Q263" s="18">
        <f>IFERROR(VLOOKUP(A263,[3]soabnafar!$A:$G,7,FALSE),0)</f>
        <v>0</v>
      </c>
      <c r="R263" s="18">
        <f>IFERROR(VLOOKUP(A263,[3]soabnafar!$A:$H,8,FALSE),0)</f>
        <v>0</v>
      </c>
      <c r="S263" s="18">
        <f>IFERROR(VLOOKUP(A263,[3]soabnafar!$A:$I,9,FALSE),0)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Sim</v>
      </c>
      <c r="Y263" s="18" t="str">
        <f t="shared" si="30"/>
        <v>Sim</v>
      </c>
    </row>
    <row r="264" spans="1:25" x14ac:dyDescent="0.25">
      <c r="A264" s="19">
        <v>290510</v>
      </c>
      <c r="B264" s="18">
        <f>IFERROR(VLOOKUP(A264,[1]Monitoramento_Base_somente_Said!$A:$J,5,FALSE),0)</f>
        <v>0</v>
      </c>
      <c r="C264" s="18">
        <f>IFERROR(VLOOKUP(A264,[1]Monitoramento_Base_somente_Said!$A:$J,6,FALSE),0)</f>
        <v>11012988</v>
      </c>
      <c r="D264" s="18">
        <f>IFERROR(VLOOKUP(A264,[1]Monitoramento_Base_somente_Said!$A:$J,7,FALSE),0)</f>
        <v>1813</v>
      </c>
      <c r="E264" s="18">
        <f>IFERROR(VLOOKUP(A264,[1]Monitoramento_Base_somente_Said!$A:$J,8,FALSE),0)</f>
        <v>10964107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9988243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IFERROR(VLOOKUP(A264,[3]soabnafar!$A:$G,4,FALSE),0)</f>
        <v>0</v>
      </c>
      <c r="O264" s="18">
        <f>IFERROR(VLOOKUP(A264,[3]soabnafar!$A:$G,5,FALSE),0)</f>
        <v>0</v>
      </c>
      <c r="P264" s="18">
        <f>IFERROR(VLOOKUP(A264,[3]soabnafar!$A:$G,6,FALSE),0)</f>
        <v>0</v>
      </c>
      <c r="Q264" s="18">
        <f>IFERROR(VLOOKUP(A264,[3]soabnafar!$A:$G,7,FALSE),0)</f>
        <v>0</v>
      </c>
      <c r="R264" s="18">
        <f>IFERROR(VLOOKUP(A264,[3]soabnafar!$A:$H,8,FALSE),0)</f>
        <v>0</v>
      </c>
      <c r="S264" s="18">
        <f>IFERROR(VLOOKUP(A264,[3]soabnafar!$A:$I,9,FALSE),0)</f>
        <v>0</v>
      </c>
      <c r="T264" s="18" t="str">
        <f t="shared" si="25"/>
        <v>Não</v>
      </c>
      <c r="U264" s="18" t="str">
        <f t="shared" si="26"/>
        <v>Sim</v>
      </c>
      <c r="V264" s="18" t="str">
        <f t="shared" si="27"/>
        <v>Sim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Sim</v>
      </c>
    </row>
    <row r="265" spans="1:25" x14ac:dyDescent="0.25">
      <c r="A265" s="19">
        <v>290515</v>
      </c>
      <c r="B265" s="18">
        <f>IFERROR(VLOOKUP(A265,[1]Monitoramento_Base_somente_Said!$A:$J,5,FALSE),0)</f>
        <v>6580</v>
      </c>
      <c r="C265" s="18">
        <f>IFERROR(VLOOKUP(A265,[1]Monitoramento_Base_somente_Said!$A:$J,6,FALSE),0)</f>
        <v>64013354</v>
      </c>
      <c r="D265" s="18">
        <f>IFERROR(VLOOKUP(A265,[1]Monitoramento_Base_somente_Said!$A:$J,7,FALSE),0)</f>
        <v>3894</v>
      </c>
      <c r="E265" s="18">
        <f>IFERROR(VLOOKUP(A265,[1]Monitoramento_Base_somente_Said!$A:$J,8,FALSE),0)</f>
        <v>60705114</v>
      </c>
      <c r="F265" s="18">
        <f>IFERROR(VLOOKUP(A265,[1]Monitoramento_Base_somente_Said!$A:$J,9,FALSE),0)</f>
        <v>21588</v>
      </c>
      <c r="G265" s="18">
        <f>IFERROR(VLOOKUP(A265,[1]Monitoramento_Base_somente_Said!$A:$J,10,FALSE),0)</f>
        <v>55117549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IFERROR(VLOOKUP(A265,[3]soabnafar!$A:$G,4,FALSE),0)</f>
        <v>0</v>
      </c>
      <c r="O265" s="18">
        <f>IFERROR(VLOOKUP(A265,[3]soabnafar!$A:$G,5,FALSE),0)</f>
        <v>0</v>
      </c>
      <c r="P265" s="18">
        <f>IFERROR(VLOOKUP(A265,[3]soabnafar!$A:$G,6,FALSE),0)</f>
        <v>0</v>
      </c>
      <c r="Q265" s="18">
        <f>IFERROR(VLOOKUP(A265,[3]soabnafar!$A:$G,7,FALSE),0)</f>
        <v>0</v>
      </c>
      <c r="R265" s="18">
        <f>IFERROR(VLOOKUP(A265,[3]soabnafar!$A:$H,8,FALSE),0)</f>
        <v>0</v>
      </c>
      <c r="S265" s="18">
        <f>IFERROR(VLOOKUP(A265,[3]soabnafar!$A:$I,9,FALSE),0)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Sim</v>
      </c>
      <c r="Y265" s="18" t="str">
        <f t="shared" si="30"/>
        <v>Sim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13763318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13319340</v>
      </c>
      <c r="F266" s="18">
        <f>IFERROR(VLOOKUP(A266,[1]Monitoramento_Base_somente_Said!$A:$J,9,FALSE),0)</f>
        <v>0</v>
      </c>
      <c r="G266" s="18">
        <f>IFERROR(VLOOKUP(A266,[1]Monitoramento_Base_somente_Said!$A:$J,10,FALSE),0)</f>
        <v>11987406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IFERROR(VLOOKUP(A266,[3]soabnafar!$A:$G,4,FALSE),0)</f>
        <v>0</v>
      </c>
      <c r="O266" s="18">
        <f>IFERROR(VLOOKUP(A266,[3]soabnafar!$A:$G,5,FALSE),0)</f>
        <v>0</v>
      </c>
      <c r="P266" s="18">
        <f>IFERROR(VLOOKUP(A266,[3]soabnafar!$A:$G,6,FALSE),0)</f>
        <v>0</v>
      </c>
      <c r="Q266" s="18">
        <f>IFERROR(VLOOKUP(A266,[3]soabnafar!$A:$G,7,FALSE),0)</f>
        <v>0</v>
      </c>
      <c r="R266" s="18">
        <f>IFERROR(VLOOKUP(A266,[3]soabnafar!$A:$H,8,FALSE),0)</f>
        <v>0</v>
      </c>
      <c r="S266" s="18">
        <f>IFERROR(VLOOKUP(A266,[3]soabnafar!$A:$I,9,FALSE),0)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Não</v>
      </c>
      <c r="Y266" s="18" t="str">
        <f t="shared" si="30"/>
        <v>Sim</v>
      </c>
    </row>
    <row r="267" spans="1:25" x14ac:dyDescent="0.25">
      <c r="A267" s="19">
        <v>290530</v>
      </c>
      <c r="B267" s="18">
        <f>IFERROR(VLOOKUP(A267,[1]Monitoramento_Base_somente_Said!$A:$J,5,FALSE),0)</f>
        <v>0</v>
      </c>
      <c r="C267" s="18">
        <f>IFERROR(VLOOKUP(A267,[1]Monitoramento_Base_somente_Said!$A:$J,6,FALSE),0)</f>
        <v>39094515</v>
      </c>
      <c r="D267" s="18">
        <f>IFERROR(VLOOKUP(A267,[1]Monitoramento_Base_somente_Said!$A:$J,7,FALSE),0)</f>
        <v>0</v>
      </c>
      <c r="E267" s="18">
        <f>IFERROR(VLOOKUP(A267,[1]Monitoramento_Base_somente_Said!$A:$J,8,FALSE),0)</f>
        <v>37236069</v>
      </c>
      <c r="F267" s="18">
        <f>IFERROR(VLOOKUP(A267,[1]Monitoramento_Base_somente_Said!$A:$J,9,FALSE),0)</f>
        <v>0</v>
      </c>
      <c r="G267" s="18">
        <f>IFERROR(VLOOKUP(A267,[1]Monitoramento_Base_somente_Said!$A:$J,10,FALSE),0)</f>
        <v>33299018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IFERROR(VLOOKUP(A267,[3]soabnafar!$A:$G,4,FALSE),0)</f>
        <v>0</v>
      </c>
      <c r="O267" s="18">
        <f>IFERROR(VLOOKUP(A267,[3]soabnafar!$A:$G,5,FALSE),0)</f>
        <v>0</v>
      </c>
      <c r="P267" s="18">
        <f>IFERROR(VLOOKUP(A267,[3]soabnafar!$A:$G,6,FALSE),0)</f>
        <v>0</v>
      </c>
      <c r="Q267" s="18">
        <f>IFERROR(VLOOKUP(A267,[3]soabnafar!$A:$G,7,FALSE),0)</f>
        <v>0</v>
      </c>
      <c r="R267" s="18">
        <f>IFERROR(VLOOKUP(A267,[3]soabnafar!$A:$H,8,FALSE),0)</f>
        <v>0</v>
      </c>
      <c r="S267" s="18">
        <f>IFERROR(VLOOKUP(A267,[3]soabnafar!$A:$I,9,FALSE),0)</f>
        <v>0</v>
      </c>
      <c r="T267" s="18" t="str">
        <f t="shared" si="25"/>
        <v>Não</v>
      </c>
      <c r="U267" s="18" t="str">
        <f t="shared" si="26"/>
        <v>Sim</v>
      </c>
      <c r="V267" s="18" t="str">
        <f t="shared" si="27"/>
        <v>Não</v>
      </c>
      <c r="W267" s="18" t="str">
        <f t="shared" si="28"/>
        <v>Sim</v>
      </c>
      <c r="X267" s="18" t="str">
        <f t="shared" si="29"/>
        <v>Não</v>
      </c>
      <c r="Y267" s="18" t="str">
        <f t="shared" si="30"/>
        <v>Sim</v>
      </c>
    </row>
    <row r="268" spans="1:25" x14ac:dyDescent="0.25">
      <c r="A268" s="19">
        <v>290540</v>
      </c>
      <c r="B268" s="18">
        <f>IFERROR(VLOOKUP(A268,[1]Monitoramento_Base_somente_Said!$A:$J,5,FALSE),0)</f>
        <v>29058</v>
      </c>
      <c r="C268" s="18">
        <f>IFERROR(VLOOKUP(A268,[1]Monitoramento_Base_somente_Said!$A:$J,6,FALSE),0)</f>
        <v>39964543</v>
      </c>
      <c r="D268" s="18">
        <f>IFERROR(VLOOKUP(A268,[1]Monitoramento_Base_somente_Said!$A:$J,7,FALSE),0)</f>
        <v>281213</v>
      </c>
      <c r="E268" s="18">
        <f>IFERROR(VLOOKUP(A268,[1]Monitoramento_Base_somente_Said!$A:$J,8,FALSE),0)</f>
        <v>48148049</v>
      </c>
      <c r="F268" s="18">
        <f>IFERROR(VLOOKUP(A268,[1]Monitoramento_Base_somente_Said!$A:$J,9,FALSE),0)</f>
        <v>90</v>
      </c>
      <c r="G268" s="18">
        <f>IFERROR(VLOOKUP(A268,[1]Monitoramento_Base_somente_Said!$A:$J,10,FALSE),0)</f>
        <v>43148239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IFERROR(VLOOKUP(A268,[3]soabnafar!$A:$G,4,FALSE),0)</f>
        <v>0</v>
      </c>
      <c r="O268" s="18">
        <f>IFERROR(VLOOKUP(A268,[3]soabnafar!$A:$G,5,FALSE),0)</f>
        <v>0</v>
      </c>
      <c r="P268" s="18">
        <f>IFERROR(VLOOKUP(A268,[3]soabnafar!$A:$G,6,FALSE),0)</f>
        <v>0</v>
      </c>
      <c r="Q268" s="18">
        <f>IFERROR(VLOOKUP(A268,[3]soabnafar!$A:$G,7,FALSE),0)</f>
        <v>0</v>
      </c>
      <c r="R268" s="18">
        <f>IFERROR(VLOOKUP(A268,[3]soabnafar!$A:$H,8,FALSE),0)</f>
        <v>0</v>
      </c>
      <c r="S268" s="18">
        <f>IFERROR(VLOOKUP(A268,[3]soabnafar!$A:$I,9,FALSE),0)</f>
        <v>0</v>
      </c>
      <c r="T268" s="18" t="str">
        <f t="shared" si="25"/>
        <v>Sim</v>
      </c>
      <c r="U268" s="18" t="str">
        <f t="shared" si="26"/>
        <v>Sim</v>
      </c>
      <c r="V268" s="18" t="str">
        <f t="shared" si="27"/>
        <v>Sim</v>
      </c>
      <c r="W268" s="18" t="str">
        <f t="shared" si="28"/>
        <v>Sim</v>
      </c>
      <c r="X268" s="18" t="str">
        <f t="shared" si="29"/>
        <v>Sim</v>
      </c>
      <c r="Y268" s="18" t="str">
        <f t="shared" si="30"/>
        <v>Sim</v>
      </c>
    </row>
    <row r="269" spans="1:25" x14ac:dyDescent="0.25">
      <c r="A269" s="19">
        <v>290550</v>
      </c>
      <c r="B269" s="18">
        <f>IFERROR(VLOOKUP(A269,[1]Monitoramento_Base_somente_Said!$A:$J,5,FALSE),0)</f>
        <v>12160</v>
      </c>
      <c r="C269" s="18">
        <f>IFERROR(VLOOKUP(A269,[1]Monitoramento_Base_somente_Said!$A:$J,6,FALSE),0)</f>
        <v>41055601</v>
      </c>
      <c r="D269" s="18">
        <f>IFERROR(VLOOKUP(A269,[1]Monitoramento_Base_somente_Said!$A:$J,7,FALSE),0)</f>
        <v>1504</v>
      </c>
      <c r="E269" s="18">
        <f>IFERROR(VLOOKUP(A269,[1]Monitoramento_Base_somente_Said!$A:$J,8,FALSE),0)</f>
        <v>43064348</v>
      </c>
      <c r="F269" s="18">
        <f>IFERROR(VLOOKUP(A269,[1]Monitoramento_Base_somente_Said!$A:$J,9,FALSE),0)</f>
        <v>16165</v>
      </c>
      <c r="G269" s="18">
        <f>IFERROR(VLOOKUP(A269,[1]Monitoramento_Base_somente_Said!$A:$J,10,FALSE),0)</f>
        <v>41955825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IFERROR(VLOOKUP(A269,[3]soabnafar!$A:$G,4,FALSE),0)</f>
        <v>0</v>
      </c>
      <c r="O269" s="18">
        <f>IFERROR(VLOOKUP(A269,[3]soabnafar!$A:$G,5,FALSE),0)</f>
        <v>0</v>
      </c>
      <c r="P269" s="18">
        <f>IFERROR(VLOOKUP(A269,[3]soabnafar!$A:$G,6,FALSE),0)</f>
        <v>0</v>
      </c>
      <c r="Q269" s="18">
        <f>IFERROR(VLOOKUP(A269,[3]soabnafar!$A:$G,7,FALSE),0)</f>
        <v>0</v>
      </c>
      <c r="R269" s="18">
        <f>IFERROR(VLOOKUP(A269,[3]soabnafar!$A:$H,8,FALSE),0)</f>
        <v>0</v>
      </c>
      <c r="S269" s="18">
        <f>IFERROR(VLOOKUP(A269,[3]soabnafar!$A:$I,9,FALSE),0)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Sim</v>
      </c>
      <c r="Y269" s="18" t="str">
        <f t="shared" si="30"/>
        <v>Sim</v>
      </c>
    </row>
    <row r="270" spans="1:25" x14ac:dyDescent="0.25">
      <c r="A270" s="19">
        <v>290560</v>
      </c>
      <c r="B270" s="18">
        <f>IFERROR(VLOOKUP(A270,[1]Monitoramento_Base_somente_Said!$A:$J,5,FALSE),0)</f>
        <v>302791</v>
      </c>
      <c r="C270" s="18">
        <f>IFERROR(VLOOKUP(A270,[1]Monitoramento_Base_somente_Said!$A:$J,6,FALSE),0)</f>
        <v>114627600</v>
      </c>
      <c r="D270" s="18">
        <f>IFERROR(VLOOKUP(A270,[1]Monitoramento_Base_somente_Said!$A:$J,7,FALSE),0)</f>
        <v>226300</v>
      </c>
      <c r="E270" s="18">
        <f>IFERROR(VLOOKUP(A270,[1]Monitoramento_Base_somente_Said!$A:$J,8,FALSE),0)</f>
        <v>115144614</v>
      </c>
      <c r="F270" s="18">
        <f>IFERROR(VLOOKUP(A270,[1]Monitoramento_Base_somente_Said!$A:$J,9,FALSE),0)</f>
        <v>225225</v>
      </c>
      <c r="G270" s="18">
        <f>IFERROR(VLOOKUP(A270,[1]Monitoramento_Base_somente_Said!$A:$J,10,FALSE),0)</f>
        <v>110103667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IFERROR(VLOOKUP(A270,[3]soabnafar!$A:$G,4,FALSE),0)</f>
        <v>0</v>
      </c>
      <c r="O270" s="18">
        <f>IFERROR(VLOOKUP(A270,[3]soabnafar!$A:$G,5,FALSE),0)</f>
        <v>0</v>
      </c>
      <c r="P270" s="18">
        <f>IFERROR(VLOOKUP(A270,[3]soabnafar!$A:$G,6,FALSE),0)</f>
        <v>0</v>
      </c>
      <c r="Q270" s="18">
        <f>IFERROR(VLOOKUP(A270,[3]soabnafar!$A:$G,7,FALSE),0)</f>
        <v>0</v>
      </c>
      <c r="R270" s="18">
        <f>IFERROR(VLOOKUP(A270,[3]soabnafar!$A:$H,8,FALSE),0)</f>
        <v>0</v>
      </c>
      <c r="S270" s="18">
        <f>IFERROR(VLOOKUP(A270,[3]soabnafar!$A:$I,9,FALSE),0)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Sim</v>
      </c>
      <c r="Y270" s="18" t="str">
        <f t="shared" si="30"/>
        <v>Sim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22580524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21852120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19666908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IFERROR(VLOOKUP(A271,[3]soabnafar!$A:$G,4,FALSE),0)</f>
        <v>0</v>
      </c>
      <c r="O271" s="18">
        <f>IFERROR(VLOOKUP(A271,[3]soabnafar!$A:$G,5,FALSE),0)</f>
        <v>0</v>
      </c>
      <c r="P271" s="18">
        <f>IFERROR(VLOOKUP(A271,[3]soabnafar!$A:$G,6,FALSE),0)</f>
        <v>0</v>
      </c>
      <c r="Q271" s="18">
        <f>IFERROR(VLOOKUP(A271,[3]soabnafar!$A:$G,7,FALSE),0)</f>
        <v>0</v>
      </c>
      <c r="R271" s="18">
        <f>IFERROR(VLOOKUP(A271,[3]soabnafar!$A:$H,8,FALSE),0)</f>
        <v>0</v>
      </c>
      <c r="S271" s="18">
        <f>IFERROR(VLOOKUP(A271,[3]soabnafar!$A:$I,9,FALSE),0)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Sim</v>
      </c>
    </row>
    <row r="272" spans="1:25" x14ac:dyDescent="0.25">
      <c r="A272" s="19">
        <v>290580</v>
      </c>
      <c r="B272" s="18">
        <f>IFERROR(VLOOKUP(A272,[1]Monitoramento_Base_somente_Said!$A:$J,5,FALSE),0)</f>
        <v>0</v>
      </c>
      <c r="C272" s="18">
        <f>IFERROR(VLOOKUP(A272,[1]Monitoramento_Base_somente_Said!$A:$J,6,FALSE),0)</f>
        <v>37895795</v>
      </c>
      <c r="D272" s="18">
        <f>IFERROR(VLOOKUP(A272,[1]Monitoramento_Base_somente_Said!$A:$J,7,FALSE),0)</f>
        <v>0</v>
      </c>
      <c r="E272" s="18">
        <f>IFERROR(VLOOKUP(A272,[1]Monitoramento_Base_somente_Said!$A:$J,8,FALSE),0)</f>
        <v>36673350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33006015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IFERROR(VLOOKUP(A272,[3]soabnafar!$A:$G,4,FALSE),0)</f>
        <v>0</v>
      </c>
      <c r="O272" s="18">
        <f>IFERROR(VLOOKUP(A272,[3]soabnafar!$A:$G,5,FALSE),0)</f>
        <v>0</v>
      </c>
      <c r="P272" s="18">
        <f>IFERROR(VLOOKUP(A272,[3]soabnafar!$A:$G,6,FALSE),0)</f>
        <v>0</v>
      </c>
      <c r="Q272" s="18">
        <f>IFERROR(VLOOKUP(A272,[3]soabnafar!$A:$G,7,FALSE),0)</f>
        <v>0</v>
      </c>
      <c r="R272" s="18">
        <f>IFERROR(VLOOKUP(A272,[3]soabnafar!$A:$H,8,FALSE),0)</f>
        <v>0</v>
      </c>
      <c r="S272" s="18">
        <f>IFERROR(VLOOKUP(A272,[3]soabnafar!$A:$I,9,FALSE),0)</f>
        <v>0</v>
      </c>
      <c r="T272" s="18" t="str">
        <f t="shared" si="25"/>
        <v>Não</v>
      </c>
      <c r="U272" s="18" t="str">
        <f t="shared" si="26"/>
        <v>Sim</v>
      </c>
      <c r="V272" s="18" t="str">
        <f t="shared" si="27"/>
        <v>Não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Sim</v>
      </c>
    </row>
    <row r="273" spans="1:25" x14ac:dyDescent="0.25">
      <c r="A273" s="19">
        <v>290590</v>
      </c>
      <c r="B273" s="18">
        <f>IFERROR(VLOOKUP(A273,[1]Monitoramento_Base_somente_Said!$A:$J,5,FALSE),0)</f>
        <v>31000</v>
      </c>
      <c r="C273" s="18">
        <f>IFERROR(VLOOKUP(A273,[1]Monitoramento_Base_somente_Said!$A:$J,6,FALSE),0)</f>
        <v>10822503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12147110</v>
      </c>
      <c r="F273" s="18">
        <f>IFERROR(VLOOKUP(A273,[1]Monitoramento_Base_somente_Said!$A:$J,9,FALSE),0)</f>
        <v>31793</v>
      </c>
      <c r="G273" s="18">
        <f>IFERROR(VLOOKUP(A273,[1]Monitoramento_Base_somente_Said!$A:$J,10,FALSE),0)</f>
        <v>11306213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IFERROR(VLOOKUP(A273,[3]soabnafar!$A:$G,4,FALSE),0)</f>
        <v>0</v>
      </c>
      <c r="O273" s="18">
        <f>IFERROR(VLOOKUP(A273,[3]soabnafar!$A:$G,5,FALSE),0)</f>
        <v>0</v>
      </c>
      <c r="P273" s="18">
        <f>IFERROR(VLOOKUP(A273,[3]soabnafar!$A:$G,6,FALSE),0)</f>
        <v>0</v>
      </c>
      <c r="Q273" s="18">
        <f>IFERROR(VLOOKUP(A273,[3]soabnafar!$A:$G,7,FALSE),0)</f>
        <v>0</v>
      </c>
      <c r="R273" s="18">
        <f>IFERROR(VLOOKUP(A273,[3]soabnafar!$A:$H,8,FALSE),0)</f>
        <v>0</v>
      </c>
      <c r="S273" s="18">
        <f>IFERROR(VLOOKUP(A273,[3]soabnafar!$A:$I,9,FALSE),0)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Sim</v>
      </c>
      <c r="Y273" s="18" t="str">
        <f t="shared" si="30"/>
        <v>Sim</v>
      </c>
    </row>
    <row r="274" spans="1:25" x14ac:dyDescent="0.25">
      <c r="A274" s="19">
        <v>290600</v>
      </c>
      <c r="B274" s="18">
        <f>IFERROR(VLOOKUP(A274,[1]Monitoramento_Base_somente_Said!$A:$J,5,FALSE),0)</f>
        <v>776673</v>
      </c>
      <c r="C274" s="18">
        <f>IFERROR(VLOOKUP(A274,[1]Monitoramento_Base_somente_Said!$A:$J,6,FALSE),0)</f>
        <v>36559158</v>
      </c>
      <c r="D274" s="18">
        <f>IFERROR(VLOOKUP(A274,[1]Monitoramento_Base_somente_Said!$A:$J,7,FALSE),0)</f>
        <v>476607</v>
      </c>
      <c r="E274" s="18">
        <f>IFERROR(VLOOKUP(A274,[1]Monitoramento_Base_somente_Said!$A:$J,8,FALSE),0)</f>
        <v>37206213</v>
      </c>
      <c r="F274" s="18">
        <f>IFERROR(VLOOKUP(A274,[1]Monitoramento_Base_somente_Said!$A:$J,9,FALSE),0)</f>
        <v>801209</v>
      </c>
      <c r="G274" s="18">
        <f>IFERROR(VLOOKUP(A274,[1]Monitoramento_Base_somente_Said!$A:$J,10,FALSE),0)</f>
        <v>42567386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IFERROR(VLOOKUP(A274,[3]soabnafar!$A:$G,4,FALSE),0)</f>
        <v>0</v>
      </c>
      <c r="O274" s="18">
        <f>IFERROR(VLOOKUP(A274,[3]soabnafar!$A:$G,5,FALSE),0)</f>
        <v>0</v>
      </c>
      <c r="P274" s="18">
        <f>IFERROR(VLOOKUP(A274,[3]soabnafar!$A:$G,6,FALSE),0)</f>
        <v>0</v>
      </c>
      <c r="Q274" s="18">
        <f>IFERROR(VLOOKUP(A274,[3]soabnafar!$A:$G,7,FALSE),0)</f>
        <v>0</v>
      </c>
      <c r="R274" s="18">
        <f>IFERROR(VLOOKUP(A274,[3]soabnafar!$A:$H,8,FALSE),0)</f>
        <v>0</v>
      </c>
      <c r="S274" s="18">
        <f>IFERROR(VLOOKUP(A274,[3]soabnafar!$A:$I,9,FALSE),0)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Sim</v>
      </c>
      <c r="Y274" s="18" t="str">
        <f t="shared" si="30"/>
        <v>Sim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35411238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34268940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30842046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IFERROR(VLOOKUP(A275,[3]soabnafar!$A:$G,4,FALSE),0)</f>
        <v>0</v>
      </c>
      <c r="O275" s="18">
        <f>IFERROR(VLOOKUP(A275,[3]soabnafar!$A:$G,5,FALSE),0)</f>
        <v>0</v>
      </c>
      <c r="P275" s="18">
        <f>IFERROR(VLOOKUP(A275,[3]soabnafar!$A:$G,6,FALSE),0)</f>
        <v>0</v>
      </c>
      <c r="Q275" s="18">
        <f>IFERROR(VLOOKUP(A275,[3]soabnafar!$A:$G,7,FALSE),0)</f>
        <v>0</v>
      </c>
      <c r="R275" s="18">
        <f>IFERROR(VLOOKUP(A275,[3]soabnafar!$A:$H,8,FALSE),0)</f>
        <v>0</v>
      </c>
      <c r="S275" s="18">
        <f>IFERROR(VLOOKUP(A275,[3]soabnafar!$A:$I,9,FALSE),0)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Sim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1125889</v>
      </c>
      <c r="D276" s="18">
        <f>IFERROR(VLOOKUP(A276,[1]Monitoramento_Base_somente_Said!$A:$J,7,FALSE),0)</f>
        <v>0</v>
      </c>
      <c r="E276" s="18">
        <f>IFERROR(VLOOKUP(A276,[1]Monitoramento_Base_somente_Said!$A:$J,8,FALSE),0)</f>
        <v>1089570</v>
      </c>
      <c r="F276" s="18">
        <f>IFERROR(VLOOKUP(A276,[1]Monitoramento_Base_somente_Said!$A:$J,9,FALSE),0)</f>
        <v>0</v>
      </c>
      <c r="G276" s="18">
        <f>IFERROR(VLOOKUP(A276,[1]Monitoramento_Base_somente_Said!$A:$J,10,FALSE),0)</f>
        <v>980613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IFERROR(VLOOKUP(A276,[3]soabnafar!$A:$G,4,FALSE),0)</f>
        <v>0</v>
      </c>
      <c r="O276" s="18">
        <f>IFERROR(VLOOKUP(A276,[3]soabnafar!$A:$G,5,FALSE),0)</f>
        <v>0</v>
      </c>
      <c r="P276" s="18">
        <f>IFERROR(VLOOKUP(A276,[3]soabnafar!$A:$G,6,FALSE),0)</f>
        <v>0</v>
      </c>
      <c r="Q276" s="18">
        <f>IFERROR(VLOOKUP(A276,[3]soabnafar!$A:$G,7,FALSE),0)</f>
        <v>0</v>
      </c>
      <c r="R276" s="18">
        <f>IFERROR(VLOOKUP(A276,[3]soabnafar!$A:$H,8,FALSE),0)</f>
        <v>0</v>
      </c>
      <c r="S276" s="18">
        <f>IFERROR(VLOOKUP(A276,[3]soabnafar!$A:$I,9,FALSE),0)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Não</v>
      </c>
      <c r="W276" s="18" t="str">
        <f t="shared" si="28"/>
        <v>Sim</v>
      </c>
      <c r="X276" s="18" t="str">
        <f t="shared" si="29"/>
        <v>Não</v>
      </c>
      <c r="Y276" s="18" t="str">
        <f t="shared" si="30"/>
        <v>Sim</v>
      </c>
    </row>
    <row r="277" spans="1:25" x14ac:dyDescent="0.25">
      <c r="A277" s="19">
        <v>290630</v>
      </c>
      <c r="B277" s="18">
        <f>IFERROR(VLOOKUP(A277,[1]Monitoramento_Base_somente_Said!$A:$J,5,FALSE),0)</f>
        <v>0</v>
      </c>
      <c r="C277" s="18">
        <f>IFERROR(VLOOKUP(A277,[1]Monitoramento_Base_somente_Said!$A:$J,6,FALSE),0)</f>
        <v>77687319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74815350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67286955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IFERROR(VLOOKUP(A277,[3]soabnafar!$A:$G,4,FALSE),0)</f>
        <v>0</v>
      </c>
      <c r="O277" s="18">
        <f>IFERROR(VLOOKUP(A277,[3]soabnafar!$A:$G,5,FALSE),0)</f>
        <v>0</v>
      </c>
      <c r="P277" s="18">
        <f>IFERROR(VLOOKUP(A277,[3]soabnafar!$A:$G,6,FALSE),0)</f>
        <v>0</v>
      </c>
      <c r="Q277" s="18">
        <f>IFERROR(VLOOKUP(A277,[3]soabnafar!$A:$G,7,FALSE),0)</f>
        <v>0</v>
      </c>
      <c r="R277" s="18">
        <f>IFERROR(VLOOKUP(A277,[3]soabnafar!$A:$H,8,FALSE),0)</f>
        <v>0</v>
      </c>
      <c r="S277" s="18">
        <f>IFERROR(VLOOKUP(A277,[3]soabnafar!$A:$I,9,FALSE),0)</f>
        <v>0</v>
      </c>
      <c r="T277" s="18" t="str">
        <f t="shared" si="25"/>
        <v>Não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Sim</v>
      </c>
    </row>
    <row r="278" spans="1:25" x14ac:dyDescent="0.25">
      <c r="A278" s="19">
        <v>290640</v>
      </c>
      <c r="B278" s="18">
        <f>IFERROR(VLOOKUP(A278,[1]Monitoramento_Base_somente_Said!$A:$J,5,FALSE),0)</f>
        <v>85550</v>
      </c>
      <c r="C278" s="18">
        <f>IFERROR(VLOOKUP(A278,[1]Monitoramento_Base_somente_Said!$A:$J,6,FALSE),0)</f>
        <v>16465090</v>
      </c>
      <c r="D278" s="18">
        <f>IFERROR(VLOOKUP(A278,[1]Monitoramento_Base_somente_Said!$A:$J,7,FALSE),0)</f>
        <v>165070</v>
      </c>
      <c r="E278" s="18">
        <f>IFERROR(VLOOKUP(A278,[1]Monitoramento_Base_somente_Said!$A:$J,8,FALSE),0)</f>
        <v>14678262</v>
      </c>
      <c r="F278" s="18">
        <f>IFERROR(VLOOKUP(A278,[1]Monitoramento_Base_somente_Said!$A:$J,9,FALSE),0)</f>
        <v>17000</v>
      </c>
      <c r="G278" s="18">
        <f>IFERROR(VLOOKUP(A278,[1]Monitoramento_Base_somente_Said!$A:$J,10,FALSE),0)</f>
        <v>12201695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IFERROR(VLOOKUP(A278,[3]soabnafar!$A:$G,4,FALSE),0)</f>
        <v>0</v>
      </c>
      <c r="O278" s="18">
        <f>IFERROR(VLOOKUP(A278,[3]soabnafar!$A:$G,5,FALSE),0)</f>
        <v>0</v>
      </c>
      <c r="P278" s="18">
        <f>IFERROR(VLOOKUP(A278,[3]soabnafar!$A:$G,6,FALSE),0)</f>
        <v>0</v>
      </c>
      <c r="Q278" s="18">
        <f>IFERROR(VLOOKUP(A278,[3]soabnafar!$A:$G,7,FALSE),0)</f>
        <v>0</v>
      </c>
      <c r="R278" s="18">
        <f>IFERROR(VLOOKUP(A278,[3]soabnafar!$A:$H,8,FALSE),0)</f>
        <v>0</v>
      </c>
      <c r="S278" s="18">
        <f>IFERROR(VLOOKUP(A278,[3]soabnafar!$A:$I,9,FALSE),0)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Sim</v>
      </c>
      <c r="Y278" s="18" t="str">
        <f t="shared" si="30"/>
        <v>Sim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IFERROR(VLOOKUP(A279,[3]soabnafar!$A:$G,4,FALSE),0)</f>
        <v>0</v>
      </c>
      <c r="O279" s="18">
        <f>IFERROR(VLOOKUP(A279,[3]soabnafar!$A:$G,5,FALSE),0)</f>
        <v>0</v>
      </c>
      <c r="P279" s="18">
        <f>IFERROR(VLOOKUP(A279,[3]soabnafar!$A:$G,6,FALSE),0)</f>
        <v>0</v>
      </c>
      <c r="Q279" s="18">
        <f>IFERROR(VLOOKUP(A279,[3]soabnafar!$A:$G,7,FALSE),0)</f>
        <v>0</v>
      </c>
      <c r="R279" s="18">
        <f>IFERROR(VLOOKUP(A279,[3]soabnafar!$A:$H,8,FALSE),0)</f>
        <v>0</v>
      </c>
      <c r="S279" s="18">
        <f>IFERROR(VLOOKUP(A279,[3]soabnafar!$A:$I,9,FALSE),0)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IFERROR(VLOOKUP(A280,[3]soabnafar!$A:$G,4,FALSE),0)</f>
        <v>0</v>
      </c>
      <c r="O280" s="18">
        <f>IFERROR(VLOOKUP(A280,[3]soabnafar!$A:$G,5,FALSE),0)</f>
        <v>0</v>
      </c>
      <c r="P280" s="18">
        <f>IFERROR(VLOOKUP(A280,[3]soabnafar!$A:$G,6,FALSE),0)</f>
        <v>0</v>
      </c>
      <c r="Q280" s="18">
        <f>IFERROR(VLOOKUP(A280,[3]soabnafar!$A:$G,7,FALSE),0)</f>
        <v>0</v>
      </c>
      <c r="R280" s="18">
        <f>IFERROR(VLOOKUP(A280,[3]soabnafar!$A:$H,8,FALSE),0)</f>
        <v>0</v>
      </c>
      <c r="S280" s="18">
        <f>IFERROR(VLOOKUP(A280,[3]soabnafar!$A:$I,9,FALSE),0)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385007</v>
      </c>
      <c r="C281" s="18">
        <f>IFERROR(VLOOKUP(A281,[1]Monitoramento_Base_somente_Said!$A:$J,6,FALSE),0)</f>
        <v>42280991</v>
      </c>
      <c r="D281" s="18">
        <f>IFERROR(VLOOKUP(A281,[1]Monitoramento_Base_somente_Said!$A:$J,7,FALSE),0)</f>
        <v>288926</v>
      </c>
      <c r="E281" s="18">
        <f>IFERROR(VLOOKUP(A281,[1]Monitoramento_Base_somente_Said!$A:$J,8,FALSE),0)</f>
        <v>36047145</v>
      </c>
      <c r="F281" s="18">
        <f>IFERROR(VLOOKUP(A281,[1]Monitoramento_Base_somente_Said!$A:$J,9,FALSE),0)</f>
        <v>281604</v>
      </c>
      <c r="G281" s="18">
        <f>IFERROR(VLOOKUP(A281,[1]Monitoramento_Base_somente_Said!$A:$J,10,FALSE),0)</f>
        <v>28364291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IFERROR(VLOOKUP(A281,[3]soabnafar!$A:$G,4,FALSE),0)</f>
        <v>0</v>
      </c>
      <c r="O281" s="18">
        <f>IFERROR(VLOOKUP(A281,[3]soabnafar!$A:$G,5,FALSE),0)</f>
        <v>0</v>
      </c>
      <c r="P281" s="18">
        <f>IFERROR(VLOOKUP(A281,[3]soabnafar!$A:$G,6,FALSE),0)</f>
        <v>0</v>
      </c>
      <c r="Q281" s="18">
        <f>IFERROR(VLOOKUP(A281,[3]soabnafar!$A:$G,7,FALSE),0)</f>
        <v>0</v>
      </c>
      <c r="R281" s="18">
        <f>IFERROR(VLOOKUP(A281,[3]soabnafar!$A:$H,8,FALSE),0)</f>
        <v>0</v>
      </c>
      <c r="S281" s="18">
        <f>IFERROR(VLOOKUP(A281,[3]soabnafar!$A:$I,9,FALSE),0)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Sim</v>
      </c>
      <c r="Y281" s="18" t="str">
        <f t="shared" si="30"/>
        <v>Sim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0</v>
      </c>
      <c r="I282" s="18">
        <f>IFERROR(VLOOKUP(A282,[2]Sheet1!$A:$I,5,FALSE),0)</f>
        <v>0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IFERROR(VLOOKUP(A282,[3]soabnafar!$A:$G,4,FALSE),0)</f>
        <v>0</v>
      </c>
      <c r="O282" s="18">
        <f>IFERROR(VLOOKUP(A282,[3]soabnafar!$A:$G,5,FALSE),0)</f>
        <v>13846156</v>
      </c>
      <c r="P282" s="18">
        <f>IFERROR(VLOOKUP(A282,[3]soabnafar!$A:$G,6,FALSE),0)</f>
        <v>60</v>
      </c>
      <c r="Q282" s="18">
        <f>IFERROR(VLOOKUP(A282,[3]soabnafar!$A:$G,7,FALSE),0)</f>
        <v>11887069</v>
      </c>
      <c r="R282" s="18">
        <f>IFERROR(VLOOKUP(A282,[3]soabnafar!$A:$H,8,FALSE),0)</f>
        <v>105740</v>
      </c>
      <c r="S282" s="18">
        <f>IFERROR(VLOOKUP(A282,[3]soabnafar!$A:$I,9,FALSE),0)</f>
        <v>14239683</v>
      </c>
      <c r="T282" s="18" t="str">
        <f t="shared" si="25"/>
        <v>Não</v>
      </c>
      <c r="U282" s="18" t="str">
        <f t="shared" si="26"/>
        <v>Sim</v>
      </c>
      <c r="V282" s="18" t="str">
        <f t="shared" si="27"/>
        <v>Sim</v>
      </c>
      <c r="W282" s="18" t="str">
        <f t="shared" si="28"/>
        <v>Sim</v>
      </c>
      <c r="X282" s="18" t="str">
        <f t="shared" si="29"/>
        <v>Sim</v>
      </c>
      <c r="Y282" s="18" t="str">
        <f t="shared" si="30"/>
        <v>Sim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14484967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14017710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12615939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IFERROR(VLOOKUP(A283,[3]soabnafar!$A:$G,4,FALSE),0)</f>
        <v>0</v>
      </c>
      <c r="O283" s="18">
        <f>IFERROR(VLOOKUP(A283,[3]soabnafar!$A:$G,5,FALSE),0)</f>
        <v>0</v>
      </c>
      <c r="P283" s="18">
        <f>IFERROR(VLOOKUP(A283,[3]soabnafar!$A:$G,6,FALSE),0)</f>
        <v>0</v>
      </c>
      <c r="Q283" s="18">
        <f>IFERROR(VLOOKUP(A283,[3]soabnafar!$A:$G,7,FALSE),0)</f>
        <v>0</v>
      </c>
      <c r="R283" s="18">
        <f>IFERROR(VLOOKUP(A283,[3]soabnafar!$A:$H,8,FALSE),0)</f>
        <v>0</v>
      </c>
      <c r="S283" s="18">
        <f>IFERROR(VLOOKUP(A283,[3]soabnafar!$A:$I,9,FALSE),0)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Sim</v>
      </c>
    </row>
    <row r="284" spans="1:25" x14ac:dyDescent="0.25">
      <c r="A284" s="19">
        <v>290685</v>
      </c>
      <c r="B284" s="18">
        <f>IFERROR(VLOOKUP(A284,[1]Monitoramento_Base_somente_Said!$A:$J,5,FALSE),0)</f>
        <v>21300</v>
      </c>
      <c r="C284" s="18">
        <f>IFERROR(VLOOKUP(A284,[1]Monitoramento_Base_somente_Said!$A:$J,6,FALSE),0)</f>
        <v>38681437</v>
      </c>
      <c r="D284" s="18">
        <f>IFERROR(VLOOKUP(A284,[1]Monitoramento_Base_somente_Said!$A:$J,7,FALSE),0)</f>
        <v>21633</v>
      </c>
      <c r="E284" s="18">
        <f>IFERROR(VLOOKUP(A284,[1]Monitoramento_Base_somente_Said!$A:$J,8,FALSE),0)</f>
        <v>36384295</v>
      </c>
      <c r="F284" s="18">
        <f>IFERROR(VLOOKUP(A284,[1]Monitoramento_Base_somente_Said!$A:$J,9,FALSE),0)</f>
        <v>35420</v>
      </c>
      <c r="G284" s="18">
        <f>IFERROR(VLOOKUP(A284,[1]Monitoramento_Base_somente_Said!$A:$J,10,FALSE),0)</f>
        <v>35972010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IFERROR(VLOOKUP(A284,[3]soabnafar!$A:$G,4,FALSE),0)</f>
        <v>0</v>
      </c>
      <c r="O284" s="18">
        <f>IFERROR(VLOOKUP(A284,[3]soabnafar!$A:$G,5,FALSE),0)</f>
        <v>0</v>
      </c>
      <c r="P284" s="18">
        <f>IFERROR(VLOOKUP(A284,[3]soabnafar!$A:$G,6,FALSE),0)</f>
        <v>0</v>
      </c>
      <c r="Q284" s="18">
        <f>IFERROR(VLOOKUP(A284,[3]soabnafar!$A:$G,7,FALSE),0)</f>
        <v>0</v>
      </c>
      <c r="R284" s="18">
        <f>IFERROR(VLOOKUP(A284,[3]soabnafar!$A:$H,8,FALSE),0)</f>
        <v>0</v>
      </c>
      <c r="S284" s="18">
        <f>IFERROR(VLOOKUP(A284,[3]soabnafar!$A:$I,9,FALSE),0)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Sim</v>
      </c>
      <c r="Y284" s="18" t="str">
        <f t="shared" si="30"/>
        <v>Sim</v>
      </c>
    </row>
    <row r="285" spans="1:25" x14ac:dyDescent="0.25">
      <c r="A285" s="19">
        <v>290687</v>
      </c>
      <c r="B285" s="18">
        <f>IFERROR(VLOOKUP(A285,[1]Monitoramento_Base_somente_Said!$A:$J,5,FALSE),0)</f>
        <v>702159</v>
      </c>
      <c r="C285" s="18">
        <f>IFERROR(VLOOKUP(A285,[1]Monitoramento_Base_somente_Said!$A:$J,6,FALSE),0)</f>
        <v>23374085</v>
      </c>
      <c r="D285" s="18">
        <f>IFERROR(VLOOKUP(A285,[1]Monitoramento_Base_somente_Said!$A:$J,7,FALSE),0)</f>
        <v>307125</v>
      </c>
      <c r="E285" s="18">
        <f>IFERROR(VLOOKUP(A285,[1]Monitoramento_Base_somente_Said!$A:$J,8,FALSE),0)</f>
        <v>25172129</v>
      </c>
      <c r="F285" s="18">
        <f>IFERROR(VLOOKUP(A285,[1]Monitoramento_Base_somente_Said!$A:$J,9,FALSE),0)</f>
        <v>320810</v>
      </c>
      <c r="G285" s="18">
        <f>IFERROR(VLOOKUP(A285,[1]Monitoramento_Base_somente_Said!$A:$J,10,FALSE),0)</f>
        <v>32050271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IFERROR(VLOOKUP(A285,[3]soabnafar!$A:$G,4,FALSE),0)</f>
        <v>0</v>
      </c>
      <c r="O285" s="18">
        <f>IFERROR(VLOOKUP(A285,[3]soabnafar!$A:$G,5,FALSE),0)</f>
        <v>0</v>
      </c>
      <c r="P285" s="18">
        <f>IFERROR(VLOOKUP(A285,[3]soabnafar!$A:$G,6,FALSE),0)</f>
        <v>0</v>
      </c>
      <c r="Q285" s="18">
        <f>IFERROR(VLOOKUP(A285,[3]soabnafar!$A:$G,7,FALSE),0)</f>
        <v>0</v>
      </c>
      <c r="R285" s="18">
        <f>IFERROR(VLOOKUP(A285,[3]soabnafar!$A:$H,8,FALSE),0)</f>
        <v>0</v>
      </c>
      <c r="S285" s="18">
        <f>IFERROR(VLOOKUP(A285,[3]soabnafar!$A:$I,9,FALSE),0)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Sim</v>
      </c>
      <c r="Y285" s="18" t="str">
        <f t="shared" si="30"/>
        <v>Sim</v>
      </c>
    </row>
    <row r="286" spans="1:25" x14ac:dyDescent="0.25">
      <c r="A286" s="19">
        <v>290689</v>
      </c>
      <c r="B286" s="18">
        <f>IFERROR(VLOOKUP(A286,[1]Monitoramento_Base_somente_Said!$A:$J,5,FALSE),0)</f>
        <v>0</v>
      </c>
      <c r="C286" s="18">
        <f>IFERROR(VLOOKUP(A286,[1]Monitoramento_Base_somente_Said!$A:$J,6,FALSE),0)</f>
        <v>1598517</v>
      </c>
      <c r="D286" s="18">
        <f>IFERROR(VLOOKUP(A286,[1]Monitoramento_Base_somente_Said!$A:$J,7,FALSE),0)</f>
        <v>0</v>
      </c>
      <c r="E286" s="18">
        <f>IFERROR(VLOOKUP(A286,[1]Monitoramento_Base_somente_Said!$A:$J,8,FALSE),0)</f>
        <v>1358588</v>
      </c>
      <c r="F286" s="18">
        <f>IFERROR(VLOOKUP(A286,[1]Monitoramento_Base_somente_Said!$A:$J,9,FALSE),0)</f>
        <v>0</v>
      </c>
      <c r="G286" s="18">
        <f>IFERROR(VLOOKUP(A286,[1]Monitoramento_Base_somente_Said!$A:$J,10,FALSE),0)</f>
        <v>1131385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IFERROR(VLOOKUP(A286,[3]soabnafar!$A:$G,4,FALSE),0)</f>
        <v>0</v>
      </c>
      <c r="O286" s="18">
        <f>IFERROR(VLOOKUP(A286,[3]soabnafar!$A:$G,5,FALSE),0)</f>
        <v>0</v>
      </c>
      <c r="P286" s="18">
        <f>IFERROR(VLOOKUP(A286,[3]soabnafar!$A:$G,6,FALSE),0)</f>
        <v>0</v>
      </c>
      <c r="Q286" s="18">
        <f>IFERROR(VLOOKUP(A286,[3]soabnafar!$A:$G,7,FALSE),0)</f>
        <v>0</v>
      </c>
      <c r="R286" s="18">
        <f>IFERROR(VLOOKUP(A286,[3]soabnafar!$A:$H,8,FALSE),0)</f>
        <v>0</v>
      </c>
      <c r="S286" s="18">
        <f>IFERROR(VLOOKUP(A286,[3]soabnafar!$A:$I,9,FALSE),0)</f>
        <v>0</v>
      </c>
      <c r="T286" s="18" t="str">
        <f t="shared" si="25"/>
        <v>Não</v>
      </c>
      <c r="U286" s="18" t="str">
        <f t="shared" si="26"/>
        <v>Sim</v>
      </c>
      <c r="V286" s="18" t="str">
        <f t="shared" si="27"/>
        <v>Não</v>
      </c>
      <c r="W286" s="18" t="str">
        <f t="shared" si="28"/>
        <v>Sim</v>
      </c>
      <c r="X286" s="18" t="str">
        <f t="shared" si="29"/>
        <v>Não</v>
      </c>
      <c r="Y286" s="18" t="str">
        <f t="shared" si="30"/>
        <v>Sim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136123356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131732280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118559052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IFERROR(VLOOKUP(A287,[3]soabnafar!$A:$G,4,FALSE),0)</f>
        <v>0</v>
      </c>
      <c r="O287" s="18">
        <f>IFERROR(VLOOKUP(A287,[3]soabnafar!$A:$G,5,FALSE),0)</f>
        <v>0</v>
      </c>
      <c r="P287" s="18">
        <f>IFERROR(VLOOKUP(A287,[3]soabnafar!$A:$G,6,FALSE),0)</f>
        <v>0</v>
      </c>
      <c r="Q287" s="18">
        <f>IFERROR(VLOOKUP(A287,[3]soabnafar!$A:$G,7,FALSE),0)</f>
        <v>0</v>
      </c>
      <c r="R287" s="18">
        <f>IFERROR(VLOOKUP(A287,[3]soabnafar!$A:$H,8,FALSE),0)</f>
        <v>0</v>
      </c>
      <c r="S287" s="18">
        <f>IFERROR(VLOOKUP(A287,[3]soabnafar!$A:$I,9,FALSE),0)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Sim</v>
      </c>
    </row>
    <row r="288" spans="1:25" x14ac:dyDescent="0.25">
      <c r="A288" s="19">
        <v>290700</v>
      </c>
      <c r="B288" s="18">
        <f>IFERROR(VLOOKUP(A288,[1]Monitoramento_Base_somente_Said!$A:$J,5,FALSE),0)</f>
        <v>0</v>
      </c>
      <c r="C288" s="18">
        <f>IFERROR(VLOOKUP(A288,[1]Monitoramento_Base_somente_Said!$A:$J,6,FALSE),0)</f>
        <v>43418320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47073842</v>
      </c>
      <c r="F288" s="18">
        <f>IFERROR(VLOOKUP(A288,[1]Monitoramento_Base_somente_Said!$A:$J,9,FALSE),0)</f>
        <v>0</v>
      </c>
      <c r="G288" s="18">
        <f>IFERROR(VLOOKUP(A288,[1]Monitoramento_Base_somente_Said!$A:$J,10,FALSE),0)</f>
        <v>42355413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IFERROR(VLOOKUP(A288,[3]soabnafar!$A:$G,4,FALSE),0)</f>
        <v>0</v>
      </c>
      <c r="O288" s="18">
        <f>IFERROR(VLOOKUP(A288,[3]soabnafar!$A:$G,5,FALSE),0)</f>
        <v>0</v>
      </c>
      <c r="P288" s="18">
        <f>IFERROR(VLOOKUP(A288,[3]soabnafar!$A:$G,6,FALSE),0)</f>
        <v>0</v>
      </c>
      <c r="Q288" s="18">
        <f>IFERROR(VLOOKUP(A288,[3]soabnafar!$A:$G,7,FALSE),0)</f>
        <v>0</v>
      </c>
      <c r="R288" s="18">
        <f>IFERROR(VLOOKUP(A288,[3]soabnafar!$A:$H,8,FALSE),0)</f>
        <v>0</v>
      </c>
      <c r="S288" s="18">
        <f>IFERROR(VLOOKUP(A288,[3]soabnafar!$A:$I,9,FALSE),0)</f>
        <v>0</v>
      </c>
      <c r="T288" s="18" t="str">
        <f t="shared" si="25"/>
        <v>Não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Não</v>
      </c>
      <c r="Y288" s="18" t="str">
        <f t="shared" si="30"/>
        <v>Sim</v>
      </c>
    </row>
    <row r="289" spans="1:25" x14ac:dyDescent="0.25">
      <c r="A289" s="19">
        <v>290710</v>
      </c>
      <c r="B289" s="18">
        <f>IFERROR(VLOOKUP(A289,[1]Monitoramento_Base_somente_Said!$A:$J,5,FALSE),0)</f>
        <v>2991</v>
      </c>
      <c r="C289" s="18">
        <f>IFERROR(VLOOKUP(A289,[1]Monitoramento_Base_somente_Said!$A:$J,6,FALSE),0)</f>
        <v>83121609</v>
      </c>
      <c r="D289" s="18">
        <f>IFERROR(VLOOKUP(A289,[1]Monitoramento_Base_somente_Said!$A:$J,7,FALSE),0)</f>
        <v>10900</v>
      </c>
      <c r="E289" s="18">
        <f>IFERROR(VLOOKUP(A289,[1]Monitoramento_Base_somente_Said!$A:$J,8,FALSE),0)</f>
        <v>87212436</v>
      </c>
      <c r="F289" s="18">
        <f>IFERROR(VLOOKUP(A289,[1]Monitoramento_Base_somente_Said!$A:$J,9,FALSE),0)</f>
        <v>3560</v>
      </c>
      <c r="G289" s="18">
        <f>IFERROR(VLOOKUP(A289,[1]Monitoramento_Base_somente_Said!$A:$J,10,FALSE),0)</f>
        <v>78749743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IFERROR(VLOOKUP(A289,[3]soabnafar!$A:$G,4,FALSE),0)</f>
        <v>0</v>
      </c>
      <c r="O289" s="18">
        <f>IFERROR(VLOOKUP(A289,[3]soabnafar!$A:$G,5,FALSE),0)</f>
        <v>0</v>
      </c>
      <c r="P289" s="18">
        <f>IFERROR(VLOOKUP(A289,[3]soabnafar!$A:$G,6,FALSE),0)</f>
        <v>0</v>
      </c>
      <c r="Q289" s="18">
        <f>IFERROR(VLOOKUP(A289,[3]soabnafar!$A:$G,7,FALSE),0)</f>
        <v>0</v>
      </c>
      <c r="R289" s="18">
        <f>IFERROR(VLOOKUP(A289,[3]soabnafar!$A:$H,8,FALSE),0)</f>
        <v>0</v>
      </c>
      <c r="S289" s="18">
        <f>IFERROR(VLOOKUP(A289,[3]soabnafar!$A:$I,9,FALSE),0)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Sim</v>
      </c>
      <c r="Y289" s="18" t="str">
        <f t="shared" si="30"/>
        <v>Sim</v>
      </c>
    </row>
    <row r="290" spans="1:25" x14ac:dyDescent="0.25">
      <c r="A290" s="19">
        <v>290720</v>
      </c>
      <c r="B290" s="18">
        <f>IFERROR(VLOOKUP(A290,[1]Monitoramento_Base_somente_Said!$A:$J,5,FALSE),0)</f>
        <v>62175</v>
      </c>
      <c r="C290" s="18">
        <f>IFERROR(VLOOKUP(A290,[1]Monitoramento_Base_somente_Said!$A:$J,6,FALSE),0)</f>
        <v>1079348508</v>
      </c>
      <c r="D290" s="18">
        <f>IFERROR(VLOOKUP(A290,[1]Monitoramento_Base_somente_Said!$A:$J,7,FALSE),0)</f>
        <v>0</v>
      </c>
      <c r="E290" s="18">
        <f>IFERROR(VLOOKUP(A290,[1]Monitoramento_Base_somente_Said!$A:$J,8,FALSE),0)</f>
        <v>1043644754</v>
      </c>
      <c r="F290" s="18">
        <f>IFERROR(VLOOKUP(A290,[1]Monitoramento_Base_somente_Said!$A:$J,9,FALSE),0)</f>
        <v>89322</v>
      </c>
      <c r="G290" s="18">
        <f>IFERROR(VLOOKUP(A290,[1]Monitoramento_Base_somente_Said!$A:$J,10,FALSE),0)</f>
        <v>939544758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IFERROR(VLOOKUP(A290,[3]soabnafar!$A:$G,4,FALSE),0)</f>
        <v>0</v>
      </c>
      <c r="O290" s="18">
        <f>IFERROR(VLOOKUP(A290,[3]soabnafar!$A:$G,5,FALSE),0)</f>
        <v>0</v>
      </c>
      <c r="P290" s="18">
        <f>IFERROR(VLOOKUP(A290,[3]soabnafar!$A:$G,6,FALSE),0)</f>
        <v>0</v>
      </c>
      <c r="Q290" s="18">
        <f>IFERROR(VLOOKUP(A290,[3]soabnafar!$A:$G,7,FALSE),0)</f>
        <v>0</v>
      </c>
      <c r="R290" s="18">
        <f>IFERROR(VLOOKUP(A290,[3]soabnafar!$A:$H,8,FALSE),0)</f>
        <v>0</v>
      </c>
      <c r="S290" s="18">
        <f>IFERROR(VLOOKUP(A290,[3]soabnafar!$A:$I,9,FALSE),0)</f>
        <v>0</v>
      </c>
      <c r="T290" s="18" t="str">
        <f t="shared" si="25"/>
        <v>Sim</v>
      </c>
      <c r="U290" s="18" t="str">
        <f t="shared" si="26"/>
        <v>Sim</v>
      </c>
      <c r="V290" s="18" t="str">
        <f t="shared" si="27"/>
        <v>Não</v>
      </c>
      <c r="W290" s="18" t="str">
        <f t="shared" si="28"/>
        <v>Sim</v>
      </c>
      <c r="X290" s="18" t="str">
        <f t="shared" si="29"/>
        <v>Sim</v>
      </c>
      <c r="Y290" s="18" t="str">
        <f t="shared" si="30"/>
        <v>Sim</v>
      </c>
    </row>
    <row r="291" spans="1:25" x14ac:dyDescent="0.25">
      <c r="A291" s="19">
        <v>290730</v>
      </c>
      <c r="B291" s="18">
        <f>IFERROR(VLOOKUP(A291,[1]Monitoramento_Base_somente_Said!$A:$J,5,FALSE),0)</f>
        <v>162574</v>
      </c>
      <c r="C291" s="18">
        <f>IFERROR(VLOOKUP(A291,[1]Monitoramento_Base_somente_Said!$A:$J,6,FALSE),0)</f>
        <v>147236450</v>
      </c>
      <c r="D291" s="18">
        <f>IFERROR(VLOOKUP(A291,[1]Monitoramento_Base_somente_Said!$A:$J,7,FALSE),0)</f>
        <v>66442</v>
      </c>
      <c r="E291" s="18">
        <f>IFERROR(VLOOKUP(A291,[1]Monitoramento_Base_somente_Said!$A:$J,8,FALSE),0)</f>
        <v>142743025</v>
      </c>
      <c r="F291" s="18">
        <f>IFERROR(VLOOKUP(A291,[1]Monitoramento_Base_somente_Said!$A:$J,9,FALSE),0)</f>
        <v>22542</v>
      </c>
      <c r="G291" s="18">
        <f>IFERROR(VLOOKUP(A291,[1]Monitoramento_Base_somente_Said!$A:$J,10,FALSE),0)</f>
        <v>127936525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IFERROR(VLOOKUP(A291,[3]soabnafar!$A:$G,4,FALSE),0)</f>
        <v>0</v>
      </c>
      <c r="O291" s="18">
        <f>IFERROR(VLOOKUP(A291,[3]soabnafar!$A:$G,5,FALSE),0)</f>
        <v>0</v>
      </c>
      <c r="P291" s="18">
        <f>IFERROR(VLOOKUP(A291,[3]soabnafar!$A:$G,6,FALSE),0)</f>
        <v>0</v>
      </c>
      <c r="Q291" s="18">
        <f>IFERROR(VLOOKUP(A291,[3]soabnafar!$A:$G,7,FALSE),0)</f>
        <v>0</v>
      </c>
      <c r="R291" s="18">
        <f>IFERROR(VLOOKUP(A291,[3]soabnafar!$A:$H,8,FALSE),0)</f>
        <v>0</v>
      </c>
      <c r="S291" s="18">
        <f>IFERROR(VLOOKUP(A291,[3]soabnafar!$A:$I,9,FALSE),0)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Sim</v>
      </c>
      <c r="Y291" s="18" t="str">
        <f t="shared" si="30"/>
        <v>Sim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264368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255840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230256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IFERROR(VLOOKUP(A292,[3]soabnafar!$A:$G,4,FALSE),0)</f>
        <v>0</v>
      </c>
      <c r="O292" s="18">
        <f>IFERROR(VLOOKUP(A292,[3]soabnafar!$A:$G,5,FALSE),0)</f>
        <v>0</v>
      </c>
      <c r="P292" s="18">
        <f>IFERROR(VLOOKUP(A292,[3]soabnafar!$A:$G,6,FALSE),0)</f>
        <v>0</v>
      </c>
      <c r="Q292" s="18">
        <f>IFERROR(VLOOKUP(A292,[3]soabnafar!$A:$G,7,FALSE),0)</f>
        <v>0</v>
      </c>
      <c r="R292" s="18">
        <f>IFERROR(VLOOKUP(A292,[3]soabnafar!$A:$H,8,FALSE),0)</f>
        <v>0</v>
      </c>
      <c r="S292" s="18">
        <f>IFERROR(VLOOKUP(A292,[3]soabnafar!$A:$I,9,FALSE),0)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Sim</v>
      </c>
    </row>
    <row r="293" spans="1:25" x14ac:dyDescent="0.25">
      <c r="A293" s="19">
        <v>290750</v>
      </c>
      <c r="B293" s="18">
        <f>IFERROR(VLOOKUP(A293,[1]Monitoramento_Base_somente_Said!$A:$J,5,FALSE),0)</f>
        <v>108558</v>
      </c>
      <c r="C293" s="18">
        <f>IFERROR(VLOOKUP(A293,[1]Monitoramento_Base_somente_Said!$A:$J,6,FALSE),0)</f>
        <v>44559733</v>
      </c>
      <c r="D293" s="18">
        <f>IFERROR(VLOOKUP(A293,[1]Monitoramento_Base_somente_Said!$A:$J,7,FALSE),0)</f>
        <v>238643</v>
      </c>
      <c r="E293" s="18">
        <f>IFERROR(VLOOKUP(A293,[1]Monitoramento_Base_somente_Said!$A:$J,8,FALSE),0)</f>
        <v>50507730</v>
      </c>
      <c r="F293" s="18">
        <f>IFERROR(VLOOKUP(A293,[1]Monitoramento_Base_somente_Said!$A:$J,9,FALSE),0)</f>
        <v>296972</v>
      </c>
      <c r="G293" s="18">
        <f>IFERROR(VLOOKUP(A293,[1]Monitoramento_Base_somente_Said!$A:$J,10,FALSE),0)</f>
        <v>58005843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IFERROR(VLOOKUP(A293,[3]soabnafar!$A:$G,4,FALSE),0)</f>
        <v>0</v>
      </c>
      <c r="O293" s="18">
        <f>IFERROR(VLOOKUP(A293,[3]soabnafar!$A:$G,5,FALSE),0)</f>
        <v>0</v>
      </c>
      <c r="P293" s="18">
        <f>IFERROR(VLOOKUP(A293,[3]soabnafar!$A:$G,6,FALSE),0)</f>
        <v>0</v>
      </c>
      <c r="Q293" s="18">
        <f>IFERROR(VLOOKUP(A293,[3]soabnafar!$A:$G,7,FALSE),0)</f>
        <v>0</v>
      </c>
      <c r="R293" s="18">
        <f>IFERROR(VLOOKUP(A293,[3]soabnafar!$A:$H,8,FALSE),0)</f>
        <v>0</v>
      </c>
      <c r="S293" s="18">
        <f>IFERROR(VLOOKUP(A293,[3]soabnafar!$A:$I,9,FALSE),0)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Sim</v>
      </c>
      <c r="X293" s="18" t="str">
        <f t="shared" si="29"/>
        <v>Sim</v>
      </c>
      <c r="Y293" s="18" t="str">
        <f t="shared" si="30"/>
        <v>Sim</v>
      </c>
    </row>
    <row r="294" spans="1:25" x14ac:dyDescent="0.25">
      <c r="A294" s="19">
        <v>290755</v>
      </c>
      <c r="B294" s="18">
        <f>IFERROR(VLOOKUP(A294,[1]Monitoramento_Base_somente_Said!$A:$J,5,FALSE),0)</f>
        <v>11600</v>
      </c>
      <c r="C294" s="18">
        <f>IFERROR(VLOOKUP(A294,[1]Monitoramento_Base_somente_Said!$A:$J,6,FALSE),0)</f>
        <v>5183246</v>
      </c>
      <c r="D294" s="18">
        <f>IFERROR(VLOOKUP(A294,[1]Monitoramento_Base_somente_Said!$A:$J,7,FALSE),0)</f>
        <v>0</v>
      </c>
      <c r="E294" s="18">
        <f>IFERROR(VLOOKUP(A294,[1]Monitoramento_Base_somente_Said!$A:$J,8,FALSE),0)</f>
        <v>5600004</v>
      </c>
      <c r="F294" s="18">
        <f>IFERROR(VLOOKUP(A294,[1]Monitoramento_Base_somente_Said!$A:$J,9,FALSE),0)</f>
        <v>0</v>
      </c>
      <c r="G294" s="18">
        <f>IFERROR(VLOOKUP(A294,[1]Monitoramento_Base_somente_Said!$A:$J,10,FALSE),0)</f>
        <v>5546498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IFERROR(VLOOKUP(A294,[3]soabnafar!$A:$G,4,FALSE),0)</f>
        <v>0</v>
      </c>
      <c r="O294" s="18">
        <f>IFERROR(VLOOKUP(A294,[3]soabnafar!$A:$G,5,FALSE),0)</f>
        <v>0</v>
      </c>
      <c r="P294" s="18">
        <f>IFERROR(VLOOKUP(A294,[3]soabnafar!$A:$G,6,FALSE),0)</f>
        <v>0</v>
      </c>
      <c r="Q294" s="18">
        <f>IFERROR(VLOOKUP(A294,[3]soabnafar!$A:$G,7,FALSE),0)</f>
        <v>0</v>
      </c>
      <c r="R294" s="18">
        <f>IFERROR(VLOOKUP(A294,[3]soabnafar!$A:$H,8,FALSE),0)</f>
        <v>0</v>
      </c>
      <c r="S294" s="18">
        <f>IFERROR(VLOOKUP(A294,[3]soabnafar!$A:$I,9,FALSE),0)</f>
        <v>0</v>
      </c>
      <c r="T294" s="18" t="str">
        <f t="shared" si="25"/>
        <v>Sim</v>
      </c>
      <c r="U294" s="18" t="str">
        <f t="shared" si="26"/>
        <v>Sim</v>
      </c>
      <c r="V294" s="18" t="str">
        <f t="shared" si="27"/>
        <v>Não</v>
      </c>
      <c r="W294" s="18" t="str">
        <f t="shared" si="28"/>
        <v>Sim</v>
      </c>
      <c r="X294" s="18" t="str">
        <f t="shared" si="29"/>
        <v>Não</v>
      </c>
      <c r="Y294" s="18" t="str">
        <f t="shared" si="30"/>
        <v>Sim</v>
      </c>
    </row>
    <row r="295" spans="1:25" x14ac:dyDescent="0.25">
      <c r="A295" s="19">
        <v>290760</v>
      </c>
      <c r="B295" s="18">
        <f>IFERROR(VLOOKUP(A295,[1]Monitoramento_Base_somente_Said!$A:$J,5,FALSE),0)</f>
        <v>20040</v>
      </c>
      <c r="C295" s="18">
        <f>IFERROR(VLOOKUP(A295,[1]Monitoramento_Base_somente_Said!$A:$J,6,FALSE),0)</f>
        <v>64930238</v>
      </c>
      <c r="D295" s="18">
        <f>IFERROR(VLOOKUP(A295,[1]Monitoramento_Base_somente_Said!$A:$J,7,FALSE),0)</f>
        <v>17677</v>
      </c>
      <c r="E295" s="18">
        <f>IFERROR(VLOOKUP(A295,[1]Monitoramento_Base_somente_Said!$A:$J,8,FALSE),0)</f>
        <v>64249453</v>
      </c>
      <c r="F295" s="18">
        <f>IFERROR(VLOOKUP(A295,[1]Monitoramento_Base_somente_Said!$A:$J,9,FALSE),0)</f>
        <v>102728</v>
      </c>
      <c r="G295" s="18">
        <f>IFERROR(VLOOKUP(A295,[1]Monitoramento_Base_somente_Said!$A:$J,10,FALSE),0)</f>
        <v>65975220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IFERROR(VLOOKUP(A295,[3]soabnafar!$A:$G,4,FALSE),0)</f>
        <v>0</v>
      </c>
      <c r="O295" s="18">
        <f>IFERROR(VLOOKUP(A295,[3]soabnafar!$A:$G,5,FALSE),0)</f>
        <v>0</v>
      </c>
      <c r="P295" s="18">
        <f>IFERROR(VLOOKUP(A295,[3]soabnafar!$A:$G,6,FALSE),0)</f>
        <v>0</v>
      </c>
      <c r="Q295" s="18">
        <f>IFERROR(VLOOKUP(A295,[3]soabnafar!$A:$G,7,FALSE),0)</f>
        <v>0</v>
      </c>
      <c r="R295" s="18">
        <f>IFERROR(VLOOKUP(A295,[3]soabnafar!$A:$H,8,FALSE),0)</f>
        <v>0</v>
      </c>
      <c r="S295" s="18">
        <f>IFERROR(VLOOKUP(A295,[3]soabnafar!$A:$I,9,FALSE),0)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Sim</v>
      </c>
      <c r="Y295" s="18" t="str">
        <f t="shared" si="30"/>
        <v>Sim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IFERROR(VLOOKUP(A296,[3]soabnafar!$A:$G,4,FALSE),0)</f>
        <v>0</v>
      </c>
      <c r="O296" s="18">
        <f>IFERROR(VLOOKUP(A296,[3]soabnafar!$A:$G,5,FALSE),0)</f>
        <v>0</v>
      </c>
      <c r="P296" s="18">
        <f>IFERROR(VLOOKUP(A296,[3]soabnafar!$A:$G,6,FALSE),0)</f>
        <v>0</v>
      </c>
      <c r="Q296" s="18">
        <f>IFERROR(VLOOKUP(A296,[3]soabnafar!$A:$G,7,FALSE),0)</f>
        <v>0</v>
      </c>
      <c r="R296" s="18">
        <f>IFERROR(VLOOKUP(A296,[3]soabnafar!$A:$H,8,FALSE),0)</f>
        <v>0</v>
      </c>
      <c r="S296" s="18">
        <f>IFERROR(VLOOKUP(A296,[3]soabnafar!$A:$I,9,FALSE),0)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77809624</v>
      </c>
      <c r="D297" s="18">
        <f>IFERROR(VLOOKUP(A297,[1]Monitoramento_Base_somente_Said!$A:$J,7,FALSE),0)</f>
        <v>0</v>
      </c>
      <c r="E297" s="18">
        <f>IFERROR(VLOOKUP(A297,[1]Monitoramento_Base_somente_Said!$A:$J,8,FALSE),0)</f>
        <v>75758580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68182722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IFERROR(VLOOKUP(A297,[3]soabnafar!$A:$G,4,FALSE),0)</f>
        <v>0</v>
      </c>
      <c r="O297" s="18">
        <f>IFERROR(VLOOKUP(A297,[3]soabnafar!$A:$G,5,FALSE),0)</f>
        <v>0</v>
      </c>
      <c r="P297" s="18">
        <f>IFERROR(VLOOKUP(A297,[3]soabnafar!$A:$G,6,FALSE),0)</f>
        <v>0</v>
      </c>
      <c r="Q297" s="18">
        <f>IFERROR(VLOOKUP(A297,[3]soabnafar!$A:$G,7,FALSE),0)</f>
        <v>0</v>
      </c>
      <c r="R297" s="18">
        <f>IFERROR(VLOOKUP(A297,[3]soabnafar!$A:$H,8,FALSE),0)</f>
        <v>0</v>
      </c>
      <c r="S297" s="18">
        <f>IFERROR(VLOOKUP(A297,[3]soabnafar!$A:$I,9,FALSE),0)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Não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Sim</v>
      </c>
    </row>
    <row r="298" spans="1:25" x14ac:dyDescent="0.25">
      <c r="A298" s="19">
        <v>290790</v>
      </c>
      <c r="B298" s="18">
        <f>IFERROR(VLOOKUP(A298,[1]Monitoramento_Base_somente_Said!$A:$J,5,FALSE),0)</f>
        <v>0</v>
      </c>
      <c r="C298" s="18">
        <f>IFERROR(VLOOKUP(A298,[1]Monitoramento_Base_somente_Said!$A:$J,6,FALSE),0)</f>
        <v>71890597</v>
      </c>
      <c r="D298" s="18">
        <f>IFERROR(VLOOKUP(A298,[1]Monitoramento_Base_somente_Said!$A:$J,7,FALSE),0)</f>
        <v>0</v>
      </c>
      <c r="E298" s="18">
        <f>IFERROR(VLOOKUP(A298,[1]Monitoramento_Base_somente_Said!$A:$J,8,FALSE),0)</f>
        <v>69422406</v>
      </c>
      <c r="F298" s="18">
        <f>IFERROR(VLOOKUP(A298,[1]Monitoramento_Base_somente_Said!$A:$J,9,FALSE),0)</f>
        <v>0</v>
      </c>
      <c r="G298" s="18">
        <f>IFERROR(VLOOKUP(A298,[1]Monitoramento_Base_somente_Said!$A:$J,10,FALSE),0)</f>
        <v>62275366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IFERROR(VLOOKUP(A298,[3]soabnafar!$A:$G,4,FALSE),0)</f>
        <v>0</v>
      </c>
      <c r="O298" s="18">
        <f>IFERROR(VLOOKUP(A298,[3]soabnafar!$A:$G,5,FALSE),0)</f>
        <v>0</v>
      </c>
      <c r="P298" s="18">
        <f>IFERROR(VLOOKUP(A298,[3]soabnafar!$A:$G,6,FALSE),0)</f>
        <v>0</v>
      </c>
      <c r="Q298" s="18">
        <f>IFERROR(VLOOKUP(A298,[3]soabnafar!$A:$G,7,FALSE),0)</f>
        <v>0</v>
      </c>
      <c r="R298" s="18">
        <f>IFERROR(VLOOKUP(A298,[3]soabnafar!$A:$H,8,FALSE),0)</f>
        <v>0</v>
      </c>
      <c r="S298" s="18">
        <f>IFERROR(VLOOKUP(A298,[3]soabnafar!$A:$I,9,FALSE),0)</f>
        <v>0</v>
      </c>
      <c r="T298" s="18" t="str">
        <f t="shared" si="25"/>
        <v>Não</v>
      </c>
      <c r="U298" s="18" t="str">
        <f t="shared" si="26"/>
        <v>Sim</v>
      </c>
      <c r="V298" s="18" t="str">
        <f t="shared" si="27"/>
        <v>Não</v>
      </c>
      <c r="W298" s="18" t="str">
        <f t="shared" si="28"/>
        <v>Sim</v>
      </c>
      <c r="X298" s="18" t="str">
        <f t="shared" si="29"/>
        <v>Não</v>
      </c>
      <c r="Y298" s="18" t="str">
        <f t="shared" si="30"/>
        <v>Sim</v>
      </c>
    </row>
    <row r="299" spans="1:25" x14ac:dyDescent="0.25">
      <c r="A299" s="19">
        <v>290800</v>
      </c>
      <c r="B299" s="18">
        <f>IFERROR(VLOOKUP(A299,[1]Monitoramento_Base_somente_Said!$A:$J,5,FALSE),0)</f>
        <v>1164</v>
      </c>
      <c r="C299" s="18">
        <f>IFERROR(VLOOKUP(A299,[1]Monitoramento_Base_somente_Said!$A:$J,6,FALSE),0)</f>
        <v>34536155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33472378</v>
      </c>
      <c r="F299" s="18">
        <f>IFERROR(VLOOKUP(A299,[1]Monitoramento_Base_somente_Said!$A:$J,9,FALSE),0)</f>
        <v>6400</v>
      </c>
      <c r="G299" s="18">
        <f>IFERROR(VLOOKUP(A299,[1]Monitoramento_Base_somente_Said!$A:$J,10,FALSE),0)</f>
        <v>30240147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IFERROR(VLOOKUP(A299,[3]soabnafar!$A:$G,4,FALSE),0)</f>
        <v>0</v>
      </c>
      <c r="O299" s="18">
        <f>IFERROR(VLOOKUP(A299,[3]soabnafar!$A:$G,5,FALSE),0)</f>
        <v>0</v>
      </c>
      <c r="P299" s="18">
        <f>IFERROR(VLOOKUP(A299,[3]soabnafar!$A:$G,6,FALSE),0)</f>
        <v>0</v>
      </c>
      <c r="Q299" s="18">
        <f>IFERROR(VLOOKUP(A299,[3]soabnafar!$A:$G,7,FALSE),0)</f>
        <v>0</v>
      </c>
      <c r="R299" s="18">
        <f>IFERROR(VLOOKUP(A299,[3]soabnafar!$A:$H,8,FALSE),0)</f>
        <v>0</v>
      </c>
      <c r="S299" s="18">
        <f>IFERROR(VLOOKUP(A299,[3]soabnafar!$A:$I,9,FALSE),0)</f>
        <v>0</v>
      </c>
      <c r="T299" s="18" t="str">
        <f t="shared" si="25"/>
        <v>Sim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Sim</v>
      </c>
      <c r="Y299" s="18" t="str">
        <f t="shared" si="30"/>
        <v>Sim</v>
      </c>
    </row>
    <row r="300" spans="1:25" x14ac:dyDescent="0.25">
      <c r="A300" s="19">
        <v>290810</v>
      </c>
      <c r="B300" s="18">
        <f>IFERROR(VLOOKUP(A300,[1]Monitoramento_Base_somente_Said!$A:$J,5,FALSE),0)</f>
        <v>40849</v>
      </c>
      <c r="C300" s="18">
        <f>IFERROR(VLOOKUP(A300,[1]Monitoramento_Base_somente_Said!$A:$J,6,FALSE),0)</f>
        <v>27663994</v>
      </c>
      <c r="D300" s="18">
        <f>IFERROR(VLOOKUP(A300,[1]Monitoramento_Base_somente_Said!$A:$J,7,FALSE),0)</f>
        <v>7198</v>
      </c>
      <c r="E300" s="18">
        <f>IFERROR(VLOOKUP(A300,[1]Monitoramento_Base_somente_Said!$A:$J,8,FALSE),0)</f>
        <v>25214094</v>
      </c>
      <c r="F300" s="18">
        <f>IFERROR(VLOOKUP(A300,[1]Monitoramento_Base_somente_Said!$A:$J,9,FALSE),0)</f>
        <v>3769</v>
      </c>
      <c r="G300" s="18">
        <f>IFERROR(VLOOKUP(A300,[1]Monitoramento_Base_somente_Said!$A:$J,10,FALSE),0)</f>
        <v>22765081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IFERROR(VLOOKUP(A300,[3]soabnafar!$A:$G,4,FALSE),0)</f>
        <v>0</v>
      </c>
      <c r="O300" s="18">
        <f>IFERROR(VLOOKUP(A300,[3]soabnafar!$A:$G,5,FALSE),0)</f>
        <v>0</v>
      </c>
      <c r="P300" s="18">
        <f>IFERROR(VLOOKUP(A300,[3]soabnafar!$A:$G,6,FALSE),0)</f>
        <v>0</v>
      </c>
      <c r="Q300" s="18">
        <f>IFERROR(VLOOKUP(A300,[3]soabnafar!$A:$G,7,FALSE),0)</f>
        <v>0</v>
      </c>
      <c r="R300" s="18">
        <f>IFERROR(VLOOKUP(A300,[3]soabnafar!$A:$H,8,FALSE),0)</f>
        <v>0</v>
      </c>
      <c r="S300" s="18">
        <f>IFERROR(VLOOKUP(A300,[3]soabnafar!$A:$I,9,FALSE),0)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Sim</v>
      </c>
      <c r="Y300" s="18" t="str">
        <f t="shared" si="30"/>
        <v>Sim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269545</v>
      </c>
      <c r="D301" s="18">
        <f>IFERROR(VLOOKUP(A301,[1]Monitoramento_Base_somente_Said!$A:$J,7,FALSE),0)</f>
        <v>0</v>
      </c>
      <c r="E301" s="18">
        <f>IFERROR(VLOOKUP(A301,[1]Monitoramento_Base_somente_Said!$A:$J,8,FALSE),0)</f>
        <v>260850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234765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IFERROR(VLOOKUP(A301,[3]soabnafar!$A:$G,4,FALSE),0)</f>
        <v>0</v>
      </c>
      <c r="O301" s="18">
        <f>IFERROR(VLOOKUP(A301,[3]soabnafar!$A:$G,5,FALSE),0)</f>
        <v>0</v>
      </c>
      <c r="P301" s="18">
        <f>IFERROR(VLOOKUP(A301,[3]soabnafar!$A:$G,6,FALSE),0)</f>
        <v>0</v>
      </c>
      <c r="Q301" s="18">
        <f>IFERROR(VLOOKUP(A301,[3]soabnafar!$A:$G,7,FALSE),0)</f>
        <v>0</v>
      </c>
      <c r="R301" s="18">
        <f>IFERROR(VLOOKUP(A301,[3]soabnafar!$A:$H,8,FALSE),0)</f>
        <v>0</v>
      </c>
      <c r="S301" s="18">
        <f>IFERROR(VLOOKUP(A301,[3]soabnafar!$A:$I,9,FALSE),0)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Não</v>
      </c>
      <c r="W301" s="18" t="str">
        <f t="shared" si="28"/>
        <v>Sim</v>
      </c>
      <c r="X301" s="18" t="str">
        <f t="shared" si="29"/>
        <v>Não</v>
      </c>
      <c r="Y301" s="18" t="str">
        <f t="shared" si="30"/>
        <v>Sim</v>
      </c>
    </row>
    <row r="302" spans="1:25" x14ac:dyDescent="0.25">
      <c r="A302" s="19">
        <v>290830</v>
      </c>
      <c r="B302" s="18">
        <f>IFERROR(VLOOKUP(A302,[1]Monitoramento_Base_somente_Said!$A:$J,5,FALSE),0)</f>
        <v>0</v>
      </c>
      <c r="C302" s="18">
        <f>IFERROR(VLOOKUP(A302,[1]Monitoramento_Base_somente_Said!$A:$J,6,FALSE),0)</f>
        <v>14392246</v>
      </c>
      <c r="D302" s="18">
        <f>IFERROR(VLOOKUP(A302,[1]Monitoramento_Base_somente_Said!$A:$J,7,FALSE),0)</f>
        <v>365574</v>
      </c>
      <c r="E302" s="18">
        <f>IFERROR(VLOOKUP(A302,[1]Monitoramento_Base_somente_Said!$A:$J,8,FALSE),0)</f>
        <v>7299022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6012634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IFERROR(VLOOKUP(A302,[3]soabnafar!$A:$G,4,FALSE),0)</f>
        <v>0</v>
      </c>
      <c r="O302" s="18">
        <f>IFERROR(VLOOKUP(A302,[3]soabnafar!$A:$G,5,FALSE),0)</f>
        <v>0</v>
      </c>
      <c r="P302" s="18">
        <f>IFERROR(VLOOKUP(A302,[3]soabnafar!$A:$G,6,FALSE),0)</f>
        <v>0</v>
      </c>
      <c r="Q302" s="18">
        <f>IFERROR(VLOOKUP(A302,[3]soabnafar!$A:$G,7,FALSE),0)</f>
        <v>0</v>
      </c>
      <c r="R302" s="18">
        <f>IFERROR(VLOOKUP(A302,[3]soabnafar!$A:$H,8,FALSE),0)</f>
        <v>0</v>
      </c>
      <c r="S302" s="18">
        <f>IFERROR(VLOOKUP(A302,[3]soabnafar!$A:$I,9,FALSE),0)</f>
        <v>0</v>
      </c>
      <c r="T302" s="18" t="str">
        <f t="shared" si="25"/>
        <v>Não</v>
      </c>
      <c r="U302" s="18" t="str">
        <f t="shared" si="26"/>
        <v>Sim</v>
      </c>
      <c r="V302" s="18" t="str">
        <f t="shared" si="27"/>
        <v>Sim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Sim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49402530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47808900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43028010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IFERROR(VLOOKUP(A303,[3]soabnafar!$A:$G,4,FALSE),0)</f>
        <v>0</v>
      </c>
      <c r="O303" s="18">
        <f>IFERROR(VLOOKUP(A303,[3]soabnafar!$A:$G,5,FALSE),0)</f>
        <v>0</v>
      </c>
      <c r="P303" s="18">
        <f>IFERROR(VLOOKUP(A303,[3]soabnafar!$A:$G,6,FALSE),0)</f>
        <v>0</v>
      </c>
      <c r="Q303" s="18">
        <f>IFERROR(VLOOKUP(A303,[3]soabnafar!$A:$G,7,FALSE),0)</f>
        <v>0</v>
      </c>
      <c r="R303" s="18">
        <f>IFERROR(VLOOKUP(A303,[3]soabnafar!$A:$H,8,FALSE),0)</f>
        <v>0</v>
      </c>
      <c r="S303" s="18">
        <f>IFERROR(VLOOKUP(A303,[3]soabnafar!$A:$I,9,FALSE),0)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Sim</v>
      </c>
    </row>
    <row r="304" spans="1:25" x14ac:dyDescent="0.25">
      <c r="A304" s="19">
        <v>290850</v>
      </c>
      <c r="B304" s="18">
        <f>IFERROR(VLOOKUP(A304,[1]Monitoramento_Base_somente_Said!$A:$J,5,FALSE),0)</f>
        <v>190795</v>
      </c>
      <c r="C304" s="18">
        <f>IFERROR(VLOOKUP(A304,[1]Monitoramento_Base_somente_Said!$A:$J,6,FALSE),0)</f>
        <v>11835098</v>
      </c>
      <c r="D304" s="18">
        <f>IFERROR(VLOOKUP(A304,[1]Monitoramento_Base_somente_Said!$A:$J,7,FALSE),0)</f>
        <v>199295</v>
      </c>
      <c r="E304" s="18">
        <f>IFERROR(VLOOKUP(A304,[1]Monitoramento_Base_somente_Said!$A:$J,8,FALSE),0)</f>
        <v>15922536</v>
      </c>
      <c r="F304" s="18">
        <f>IFERROR(VLOOKUP(A304,[1]Monitoramento_Base_somente_Said!$A:$J,9,FALSE),0)</f>
        <v>124081</v>
      </c>
      <c r="G304" s="18">
        <f>IFERROR(VLOOKUP(A304,[1]Monitoramento_Base_somente_Said!$A:$J,10,FALSE),0)</f>
        <v>12950957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IFERROR(VLOOKUP(A304,[3]soabnafar!$A:$G,4,FALSE),0)</f>
        <v>0</v>
      </c>
      <c r="O304" s="18">
        <f>IFERROR(VLOOKUP(A304,[3]soabnafar!$A:$G,5,FALSE),0)</f>
        <v>0</v>
      </c>
      <c r="P304" s="18">
        <f>IFERROR(VLOOKUP(A304,[3]soabnafar!$A:$G,6,FALSE),0)</f>
        <v>0</v>
      </c>
      <c r="Q304" s="18">
        <f>IFERROR(VLOOKUP(A304,[3]soabnafar!$A:$G,7,FALSE),0)</f>
        <v>0</v>
      </c>
      <c r="R304" s="18">
        <f>IFERROR(VLOOKUP(A304,[3]soabnafar!$A:$H,8,FALSE),0)</f>
        <v>0</v>
      </c>
      <c r="S304" s="18">
        <f>IFERROR(VLOOKUP(A304,[3]soabnafar!$A:$I,9,FALSE),0)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Sim</v>
      </c>
      <c r="Y304" s="18" t="str">
        <f t="shared" si="30"/>
        <v>Sim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110499666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108729454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97352761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IFERROR(VLOOKUP(A305,[3]soabnafar!$A:$G,4,FALSE),0)</f>
        <v>0</v>
      </c>
      <c r="O305" s="18">
        <f>IFERROR(VLOOKUP(A305,[3]soabnafar!$A:$G,5,FALSE),0)</f>
        <v>0</v>
      </c>
      <c r="P305" s="18">
        <f>IFERROR(VLOOKUP(A305,[3]soabnafar!$A:$G,6,FALSE),0)</f>
        <v>0</v>
      </c>
      <c r="Q305" s="18">
        <f>IFERROR(VLOOKUP(A305,[3]soabnafar!$A:$G,7,FALSE),0)</f>
        <v>0</v>
      </c>
      <c r="R305" s="18">
        <f>IFERROR(VLOOKUP(A305,[3]soabnafar!$A:$H,8,FALSE),0)</f>
        <v>0</v>
      </c>
      <c r="S305" s="18">
        <f>IFERROR(VLOOKUP(A305,[3]soabnafar!$A:$I,9,FALSE),0)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Sim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17411472</v>
      </c>
      <c r="D306" s="18">
        <f>IFERROR(VLOOKUP(A306,[1]Monitoramento_Base_somente_Said!$A:$J,7,FALSE),0)</f>
        <v>0</v>
      </c>
      <c r="E306" s="18">
        <f>IFERROR(VLOOKUP(A306,[1]Monitoramento_Base_somente_Said!$A:$J,8,FALSE),0)</f>
        <v>17359718</v>
      </c>
      <c r="F306" s="18">
        <f>IFERROR(VLOOKUP(A306,[1]Monitoramento_Base_somente_Said!$A:$J,9,FALSE),0)</f>
        <v>2</v>
      </c>
      <c r="G306" s="18">
        <f>IFERROR(VLOOKUP(A306,[1]Monitoramento_Base_somente_Said!$A:$J,10,FALSE),0)</f>
        <v>16598655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IFERROR(VLOOKUP(A306,[3]soabnafar!$A:$G,4,FALSE),0)</f>
        <v>0</v>
      </c>
      <c r="O306" s="18">
        <f>IFERROR(VLOOKUP(A306,[3]soabnafar!$A:$G,5,FALSE),0)</f>
        <v>0</v>
      </c>
      <c r="P306" s="18">
        <f>IFERROR(VLOOKUP(A306,[3]soabnafar!$A:$G,6,FALSE),0)</f>
        <v>0</v>
      </c>
      <c r="Q306" s="18">
        <f>IFERROR(VLOOKUP(A306,[3]soabnafar!$A:$G,7,FALSE),0)</f>
        <v>0</v>
      </c>
      <c r="R306" s="18">
        <f>IFERROR(VLOOKUP(A306,[3]soabnafar!$A:$H,8,FALSE),0)</f>
        <v>0</v>
      </c>
      <c r="S306" s="18">
        <f>IFERROR(VLOOKUP(A306,[3]soabnafar!$A:$I,9,FALSE),0)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Não</v>
      </c>
      <c r="W306" s="18" t="str">
        <f t="shared" si="28"/>
        <v>Sim</v>
      </c>
      <c r="X306" s="18" t="str">
        <f t="shared" si="29"/>
        <v>Sim</v>
      </c>
      <c r="Y306" s="18" t="str">
        <f t="shared" si="30"/>
        <v>Sim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195331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189030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170127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IFERROR(VLOOKUP(A307,[3]soabnafar!$A:$G,4,FALSE),0)</f>
        <v>0</v>
      </c>
      <c r="O307" s="18">
        <f>IFERROR(VLOOKUP(A307,[3]soabnafar!$A:$G,5,FALSE),0)</f>
        <v>0</v>
      </c>
      <c r="P307" s="18">
        <f>IFERROR(VLOOKUP(A307,[3]soabnafar!$A:$G,6,FALSE),0)</f>
        <v>0</v>
      </c>
      <c r="Q307" s="18">
        <f>IFERROR(VLOOKUP(A307,[3]soabnafar!$A:$G,7,FALSE),0)</f>
        <v>0</v>
      </c>
      <c r="R307" s="18">
        <f>IFERROR(VLOOKUP(A307,[3]soabnafar!$A:$H,8,FALSE),0)</f>
        <v>0</v>
      </c>
      <c r="S307" s="18">
        <f>IFERROR(VLOOKUP(A307,[3]soabnafar!$A:$I,9,FALSE),0)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Sim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34757833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37353296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33617943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IFERROR(VLOOKUP(A308,[3]soabnafar!$A:$G,4,FALSE),0)</f>
        <v>0</v>
      </c>
      <c r="O308" s="18">
        <f>IFERROR(VLOOKUP(A308,[3]soabnafar!$A:$G,5,FALSE),0)</f>
        <v>0</v>
      </c>
      <c r="P308" s="18">
        <f>IFERROR(VLOOKUP(A308,[3]soabnafar!$A:$G,6,FALSE),0)</f>
        <v>0</v>
      </c>
      <c r="Q308" s="18">
        <f>IFERROR(VLOOKUP(A308,[3]soabnafar!$A:$G,7,FALSE),0)</f>
        <v>0</v>
      </c>
      <c r="R308" s="18">
        <f>IFERROR(VLOOKUP(A308,[3]soabnafar!$A:$H,8,FALSE),0)</f>
        <v>0</v>
      </c>
      <c r="S308" s="18">
        <f>IFERROR(VLOOKUP(A308,[3]soabnafar!$A:$I,9,FALSE),0)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Sim</v>
      </c>
    </row>
    <row r="309" spans="1:25" x14ac:dyDescent="0.25">
      <c r="A309" s="19">
        <v>290900</v>
      </c>
      <c r="B309" s="18">
        <f>IFERROR(VLOOKUP(A309,[1]Monitoramento_Base_somente_Said!$A:$J,5,FALSE),0)</f>
        <v>0</v>
      </c>
      <c r="C309" s="18">
        <f>IFERROR(VLOOKUP(A309,[1]Monitoramento_Base_somente_Said!$A:$J,6,FALSE),0)</f>
        <v>90846200</v>
      </c>
      <c r="D309" s="18">
        <f>IFERROR(VLOOKUP(A309,[1]Monitoramento_Base_somente_Said!$A:$J,7,FALSE),0)</f>
        <v>0</v>
      </c>
      <c r="E309" s="18">
        <f>IFERROR(VLOOKUP(A309,[1]Monitoramento_Base_somente_Said!$A:$J,8,FALSE),0)</f>
        <v>88679670</v>
      </c>
      <c r="F309" s="18">
        <f>IFERROR(VLOOKUP(A309,[1]Monitoramento_Base_somente_Said!$A:$J,9,FALSE),0)</f>
        <v>0</v>
      </c>
      <c r="G309" s="18">
        <f>IFERROR(VLOOKUP(A309,[1]Monitoramento_Base_somente_Said!$A:$J,10,FALSE),0)</f>
        <v>79953372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IFERROR(VLOOKUP(A309,[3]soabnafar!$A:$G,4,FALSE),0)</f>
        <v>0</v>
      </c>
      <c r="O309" s="18">
        <f>IFERROR(VLOOKUP(A309,[3]soabnafar!$A:$G,5,FALSE),0)</f>
        <v>0</v>
      </c>
      <c r="P309" s="18">
        <f>IFERROR(VLOOKUP(A309,[3]soabnafar!$A:$G,6,FALSE),0)</f>
        <v>0</v>
      </c>
      <c r="Q309" s="18">
        <f>IFERROR(VLOOKUP(A309,[3]soabnafar!$A:$G,7,FALSE),0)</f>
        <v>0</v>
      </c>
      <c r="R309" s="18">
        <f>IFERROR(VLOOKUP(A309,[3]soabnafar!$A:$H,8,FALSE),0)</f>
        <v>0</v>
      </c>
      <c r="S309" s="18">
        <f>IFERROR(VLOOKUP(A309,[3]soabnafar!$A:$I,9,FALSE),0)</f>
        <v>0</v>
      </c>
      <c r="T309" s="18" t="str">
        <f t="shared" si="25"/>
        <v>Não</v>
      </c>
      <c r="U309" s="18" t="str">
        <f t="shared" si="26"/>
        <v>Sim</v>
      </c>
      <c r="V309" s="18" t="str">
        <f t="shared" si="27"/>
        <v>Não</v>
      </c>
      <c r="W309" s="18" t="str">
        <f t="shared" si="28"/>
        <v>Sim</v>
      </c>
      <c r="X309" s="18" t="str">
        <f t="shared" si="29"/>
        <v>Não</v>
      </c>
      <c r="Y309" s="18" t="str">
        <f t="shared" si="30"/>
        <v>Sim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6391983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6159990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5532381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IFERROR(VLOOKUP(A310,[3]soabnafar!$A:$G,4,FALSE),0)</f>
        <v>0</v>
      </c>
      <c r="O310" s="18">
        <f>IFERROR(VLOOKUP(A310,[3]soabnafar!$A:$G,5,FALSE),0)</f>
        <v>0</v>
      </c>
      <c r="P310" s="18">
        <f>IFERROR(VLOOKUP(A310,[3]soabnafar!$A:$G,6,FALSE),0)</f>
        <v>0</v>
      </c>
      <c r="Q310" s="18">
        <f>IFERROR(VLOOKUP(A310,[3]soabnafar!$A:$G,7,FALSE),0)</f>
        <v>0</v>
      </c>
      <c r="R310" s="18">
        <f>IFERROR(VLOOKUP(A310,[3]soabnafar!$A:$H,8,FALSE),0)</f>
        <v>0</v>
      </c>
      <c r="S310" s="18">
        <f>IFERROR(VLOOKUP(A310,[3]soabnafar!$A:$I,9,FALSE),0)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Sim</v>
      </c>
    </row>
    <row r="311" spans="1:25" x14ac:dyDescent="0.25">
      <c r="A311" s="19">
        <v>290920</v>
      </c>
      <c r="B311" s="18">
        <f>IFERROR(VLOOKUP(A311,[1]Monitoramento_Base_somente_Said!$A:$J,5,FALSE),0)</f>
        <v>0</v>
      </c>
      <c r="C311" s="18">
        <f>IFERROR(VLOOKUP(A311,[1]Monitoramento_Base_somente_Said!$A:$J,6,FALSE),0)</f>
        <v>20188249</v>
      </c>
      <c r="D311" s="18">
        <f>IFERROR(VLOOKUP(A311,[1]Monitoramento_Base_somente_Said!$A:$J,7,FALSE),0)</f>
        <v>542202</v>
      </c>
      <c r="E311" s="18">
        <f>IFERROR(VLOOKUP(A311,[1]Monitoramento_Base_somente_Said!$A:$J,8,FALSE),0)</f>
        <v>13086004</v>
      </c>
      <c r="F311" s="18">
        <f>IFERROR(VLOOKUP(A311,[1]Monitoramento_Base_somente_Said!$A:$J,9,FALSE),0)</f>
        <v>201141</v>
      </c>
      <c r="G311" s="18">
        <f>IFERROR(VLOOKUP(A311,[1]Monitoramento_Base_somente_Said!$A:$J,10,FALSE),0)</f>
        <v>7890154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IFERROR(VLOOKUP(A311,[3]soabnafar!$A:$G,4,FALSE),0)</f>
        <v>0</v>
      </c>
      <c r="O311" s="18">
        <f>IFERROR(VLOOKUP(A311,[3]soabnafar!$A:$G,5,FALSE),0)</f>
        <v>0</v>
      </c>
      <c r="P311" s="18">
        <f>IFERROR(VLOOKUP(A311,[3]soabnafar!$A:$G,6,FALSE),0)</f>
        <v>0</v>
      </c>
      <c r="Q311" s="18">
        <f>IFERROR(VLOOKUP(A311,[3]soabnafar!$A:$G,7,FALSE),0)</f>
        <v>0</v>
      </c>
      <c r="R311" s="18">
        <f>IFERROR(VLOOKUP(A311,[3]soabnafar!$A:$H,8,FALSE),0)</f>
        <v>0</v>
      </c>
      <c r="S311" s="18">
        <f>IFERROR(VLOOKUP(A311,[3]soabnafar!$A:$I,9,FALSE),0)</f>
        <v>0</v>
      </c>
      <c r="T311" s="18" t="str">
        <f t="shared" si="25"/>
        <v>Não</v>
      </c>
      <c r="U311" s="18" t="str">
        <f t="shared" si="26"/>
        <v>Sim</v>
      </c>
      <c r="V311" s="18" t="str">
        <f t="shared" si="27"/>
        <v>Sim</v>
      </c>
      <c r="W311" s="18" t="str">
        <f t="shared" si="28"/>
        <v>Sim</v>
      </c>
      <c r="X311" s="18" t="str">
        <f t="shared" si="29"/>
        <v>Sim</v>
      </c>
      <c r="Y311" s="18" t="str">
        <f t="shared" si="30"/>
        <v>Sim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48166374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46612620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41951358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IFERROR(VLOOKUP(A312,[3]soabnafar!$A:$G,4,FALSE),0)</f>
        <v>0</v>
      </c>
      <c r="O312" s="18">
        <f>IFERROR(VLOOKUP(A312,[3]soabnafar!$A:$G,5,FALSE),0)</f>
        <v>0</v>
      </c>
      <c r="P312" s="18">
        <f>IFERROR(VLOOKUP(A312,[3]soabnafar!$A:$G,6,FALSE),0)</f>
        <v>0</v>
      </c>
      <c r="Q312" s="18">
        <f>IFERROR(VLOOKUP(A312,[3]soabnafar!$A:$G,7,FALSE),0)</f>
        <v>0</v>
      </c>
      <c r="R312" s="18">
        <f>IFERROR(VLOOKUP(A312,[3]soabnafar!$A:$H,8,FALSE),0)</f>
        <v>0</v>
      </c>
      <c r="S312" s="18">
        <f>IFERROR(VLOOKUP(A312,[3]soabnafar!$A:$I,9,FALSE),0)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Sim</v>
      </c>
    </row>
    <row r="313" spans="1:25" x14ac:dyDescent="0.25">
      <c r="A313" s="19">
        <v>290940</v>
      </c>
      <c r="B313" s="18">
        <f>IFERROR(VLOOKUP(A313,[1]Monitoramento_Base_somente_Said!$A:$J,5,FALSE),0)</f>
        <v>0</v>
      </c>
      <c r="C313" s="18">
        <f>IFERROR(VLOOKUP(A313,[1]Monitoramento_Base_somente_Said!$A:$J,6,FALSE),0)</f>
        <v>24287911</v>
      </c>
      <c r="D313" s="18">
        <f>IFERROR(VLOOKUP(A313,[1]Monitoramento_Base_somente_Said!$A:$J,7,FALSE),0)</f>
        <v>0</v>
      </c>
      <c r="E313" s="18">
        <f>IFERROR(VLOOKUP(A313,[1]Monitoramento_Base_somente_Said!$A:$J,8,FALSE),0)</f>
        <v>23504430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21153987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IFERROR(VLOOKUP(A313,[3]soabnafar!$A:$G,4,FALSE),0)</f>
        <v>0</v>
      </c>
      <c r="O313" s="18">
        <f>IFERROR(VLOOKUP(A313,[3]soabnafar!$A:$G,5,FALSE),0)</f>
        <v>0</v>
      </c>
      <c r="P313" s="18">
        <f>IFERROR(VLOOKUP(A313,[3]soabnafar!$A:$G,6,FALSE),0)</f>
        <v>0</v>
      </c>
      <c r="Q313" s="18">
        <f>IFERROR(VLOOKUP(A313,[3]soabnafar!$A:$G,7,FALSE),0)</f>
        <v>0</v>
      </c>
      <c r="R313" s="18">
        <f>IFERROR(VLOOKUP(A313,[3]soabnafar!$A:$H,8,FALSE),0)</f>
        <v>0</v>
      </c>
      <c r="S313" s="18">
        <f>IFERROR(VLOOKUP(A313,[3]soabnafar!$A:$I,9,FALSE),0)</f>
        <v>0</v>
      </c>
      <c r="T313" s="18" t="str">
        <f t="shared" si="25"/>
        <v>Não</v>
      </c>
      <c r="U313" s="18" t="str">
        <f t="shared" si="26"/>
        <v>Sim</v>
      </c>
      <c r="V313" s="18" t="str">
        <f t="shared" si="27"/>
        <v>Não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Sim</v>
      </c>
    </row>
    <row r="314" spans="1:25" x14ac:dyDescent="0.25">
      <c r="A314" s="19">
        <v>290950</v>
      </c>
      <c r="B314" s="18">
        <f>IFERROR(VLOOKUP(A314,[1]Monitoramento_Base_somente_Said!$A:$J,5,FALSE),0)</f>
        <v>11497</v>
      </c>
      <c r="C314" s="18">
        <f>IFERROR(VLOOKUP(A314,[1]Monitoramento_Base_somente_Said!$A:$J,6,FALSE),0)</f>
        <v>7177063</v>
      </c>
      <c r="D314" s="18">
        <f>IFERROR(VLOOKUP(A314,[1]Monitoramento_Base_somente_Said!$A:$J,7,FALSE),0)</f>
        <v>0</v>
      </c>
      <c r="E314" s="18">
        <f>IFERROR(VLOOKUP(A314,[1]Monitoramento_Base_somente_Said!$A:$J,8,FALSE),0)</f>
        <v>8773391</v>
      </c>
      <c r="F314" s="18">
        <f>IFERROR(VLOOKUP(A314,[1]Monitoramento_Base_somente_Said!$A:$J,9,FALSE),0)</f>
        <v>29189</v>
      </c>
      <c r="G314" s="18">
        <f>IFERROR(VLOOKUP(A314,[1]Monitoramento_Base_somente_Said!$A:$J,10,FALSE),0)</f>
        <v>8300880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IFERROR(VLOOKUP(A314,[3]soabnafar!$A:$G,4,FALSE),0)</f>
        <v>0</v>
      </c>
      <c r="O314" s="18">
        <f>IFERROR(VLOOKUP(A314,[3]soabnafar!$A:$G,5,FALSE),0)</f>
        <v>0</v>
      </c>
      <c r="P314" s="18">
        <f>IFERROR(VLOOKUP(A314,[3]soabnafar!$A:$G,6,FALSE),0)</f>
        <v>0</v>
      </c>
      <c r="Q314" s="18">
        <f>IFERROR(VLOOKUP(A314,[3]soabnafar!$A:$G,7,FALSE),0)</f>
        <v>0</v>
      </c>
      <c r="R314" s="18">
        <f>IFERROR(VLOOKUP(A314,[3]soabnafar!$A:$H,8,FALSE),0)</f>
        <v>0</v>
      </c>
      <c r="S314" s="18">
        <f>IFERROR(VLOOKUP(A314,[3]soabnafar!$A:$I,9,FALSE),0)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Não</v>
      </c>
      <c r="W314" s="18" t="str">
        <f t="shared" si="28"/>
        <v>Sim</v>
      </c>
      <c r="X314" s="18" t="str">
        <f t="shared" si="29"/>
        <v>Sim</v>
      </c>
      <c r="Y314" s="18" t="str">
        <f t="shared" si="30"/>
        <v>Sim</v>
      </c>
    </row>
    <row r="315" spans="1:25" x14ac:dyDescent="0.25">
      <c r="A315" s="19">
        <v>290960</v>
      </c>
      <c r="B315" s="18">
        <f>IFERROR(VLOOKUP(A315,[1]Monitoramento_Base_somente_Said!$A:$J,5,FALSE),0)</f>
        <v>1929</v>
      </c>
      <c r="C315" s="18">
        <f>IFERROR(VLOOKUP(A315,[1]Monitoramento_Base_somente_Said!$A:$J,6,FALSE),0)</f>
        <v>12450678</v>
      </c>
      <c r="D315" s="18">
        <f>IFERROR(VLOOKUP(A315,[1]Monitoramento_Base_somente_Said!$A:$J,7,FALSE),0)</f>
        <v>204616</v>
      </c>
      <c r="E315" s="18">
        <f>IFERROR(VLOOKUP(A315,[1]Monitoramento_Base_somente_Said!$A:$J,8,FALSE),0)</f>
        <v>18893599</v>
      </c>
      <c r="F315" s="18">
        <f>IFERROR(VLOOKUP(A315,[1]Monitoramento_Base_somente_Said!$A:$J,9,FALSE),0)</f>
        <v>82886</v>
      </c>
      <c r="G315" s="18">
        <f>IFERROR(VLOOKUP(A315,[1]Monitoramento_Base_somente_Said!$A:$J,10,FALSE),0)</f>
        <v>16495863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IFERROR(VLOOKUP(A315,[3]soabnafar!$A:$G,4,FALSE),0)</f>
        <v>0</v>
      </c>
      <c r="O315" s="18">
        <f>IFERROR(VLOOKUP(A315,[3]soabnafar!$A:$G,5,FALSE),0)</f>
        <v>0</v>
      </c>
      <c r="P315" s="18">
        <f>IFERROR(VLOOKUP(A315,[3]soabnafar!$A:$G,6,FALSE),0)</f>
        <v>0</v>
      </c>
      <c r="Q315" s="18">
        <f>IFERROR(VLOOKUP(A315,[3]soabnafar!$A:$G,7,FALSE),0)</f>
        <v>0</v>
      </c>
      <c r="R315" s="18">
        <f>IFERROR(VLOOKUP(A315,[3]soabnafar!$A:$H,8,FALSE),0)</f>
        <v>0</v>
      </c>
      <c r="S315" s="18">
        <f>IFERROR(VLOOKUP(A315,[3]soabnafar!$A:$I,9,FALSE),0)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Sim</v>
      </c>
      <c r="Y315" s="18" t="str">
        <f t="shared" si="30"/>
        <v>Sim</v>
      </c>
    </row>
    <row r="316" spans="1:25" x14ac:dyDescent="0.25">
      <c r="A316" s="19">
        <v>290970</v>
      </c>
      <c r="B316" s="18">
        <f>IFERROR(VLOOKUP(A316,[1]Monitoramento_Base_somente_Said!$A:$J,5,FALSE),0)</f>
        <v>101358</v>
      </c>
      <c r="C316" s="18">
        <f>IFERROR(VLOOKUP(A316,[1]Monitoramento_Base_somente_Said!$A:$J,6,FALSE),0)</f>
        <v>34601895</v>
      </c>
      <c r="D316" s="18">
        <f>IFERROR(VLOOKUP(A316,[1]Monitoramento_Base_somente_Said!$A:$J,7,FALSE),0)</f>
        <v>0</v>
      </c>
      <c r="E316" s="18">
        <f>IFERROR(VLOOKUP(A316,[1]Monitoramento_Base_somente_Said!$A:$J,8,FALSE),0)</f>
        <v>36009820</v>
      </c>
      <c r="F316" s="18">
        <f>IFERROR(VLOOKUP(A316,[1]Monitoramento_Base_somente_Said!$A:$J,9,FALSE),0)</f>
        <v>100</v>
      </c>
      <c r="G316" s="18">
        <f>IFERROR(VLOOKUP(A316,[1]Monitoramento_Base_somente_Said!$A:$J,10,FALSE),0)</f>
        <v>33456671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IFERROR(VLOOKUP(A316,[3]soabnafar!$A:$G,4,FALSE),0)</f>
        <v>0</v>
      </c>
      <c r="O316" s="18">
        <f>IFERROR(VLOOKUP(A316,[3]soabnafar!$A:$G,5,FALSE),0)</f>
        <v>0</v>
      </c>
      <c r="P316" s="18">
        <f>IFERROR(VLOOKUP(A316,[3]soabnafar!$A:$G,6,FALSE),0)</f>
        <v>0</v>
      </c>
      <c r="Q316" s="18">
        <f>IFERROR(VLOOKUP(A316,[3]soabnafar!$A:$G,7,FALSE),0)</f>
        <v>0</v>
      </c>
      <c r="R316" s="18">
        <f>IFERROR(VLOOKUP(A316,[3]soabnafar!$A:$H,8,FALSE),0)</f>
        <v>0</v>
      </c>
      <c r="S316" s="18">
        <f>IFERROR(VLOOKUP(A316,[3]soabnafar!$A:$I,9,FALSE),0)</f>
        <v>0</v>
      </c>
      <c r="T316" s="18" t="str">
        <f t="shared" si="25"/>
        <v>Sim</v>
      </c>
      <c r="U316" s="18" t="str">
        <f t="shared" si="26"/>
        <v>Sim</v>
      </c>
      <c r="V316" s="18" t="str">
        <f t="shared" si="27"/>
        <v>Não</v>
      </c>
      <c r="W316" s="18" t="str">
        <f t="shared" si="28"/>
        <v>Sim</v>
      </c>
      <c r="X316" s="18" t="str">
        <f t="shared" si="29"/>
        <v>Sim</v>
      </c>
      <c r="Y316" s="18" t="str">
        <f t="shared" si="30"/>
        <v>Sim</v>
      </c>
    </row>
    <row r="317" spans="1:25" x14ac:dyDescent="0.25">
      <c r="A317" s="19">
        <v>290990</v>
      </c>
      <c r="B317" s="18">
        <f>IFERROR(VLOOKUP(A317,[1]Monitoramento_Base_somente_Said!$A:$J,5,FALSE),0)</f>
        <v>231876</v>
      </c>
      <c r="C317" s="18">
        <f>IFERROR(VLOOKUP(A317,[1]Monitoramento_Base_somente_Said!$A:$J,6,FALSE),0)</f>
        <v>891817233</v>
      </c>
      <c r="D317" s="18">
        <f>IFERROR(VLOOKUP(A317,[1]Monitoramento_Base_somente_Said!$A:$J,7,FALSE),0)</f>
        <v>92700</v>
      </c>
      <c r="E317" s="18">
        <f>IFERROR(VLOOKUP(A317,[1]Monitoramento_Base_somente_Said!$A:$J,8,FALSE),0)</f>
        <v>867840126</v>
      </c>
      <c r="F317" s="18">
        <f>IFERROR(VLOOKUP(A317,[1]Monitoramento_Base_somente_Said!$A:$J,9,FALSE),0)</f>
        <v>46502</v>
      </c>
      <c r="G317" s="18">
        <f>IFERROR(VLOOKUP(A317,[1]Monitoramento_Base_somente_Said!$A:$J,10,FALSE),0)</f>
        <v>784532080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IFERROR(VLOOKUP(A317,[3]soabnafar!$A:$G,4,FALSE),0)</f>
        <v>0</v>
      </c>
      <c r="O317" s="18">
        <f>IFERROR(VLOOKUP(A317,[3]soabnafar!$A:$G,5,FALSE),0)</f>
        <v>0</v>
      </c>
      <c r="P317" s="18">
        <f>IFERROR(VLOOKUP(A317,[3]soabnafar!$A:$G,6,FALSE),0)</f>
        <v>0</v>
      </c>
      <c r="Q317" s="18">
        <f>IFERROR(VLOOKUP(A317,[3]soabnafar!$A:$G,7,FALSE),0)</f>
        <v>0</v>
      </c>
      <c r="R317" s="18">
        <f>IFERROR(VLOOKUP(A317,[3]soabnafar!$A:$H,8,FALSE),0)</f>
        <v>0</v>
      </c>
      <c r="S317" s="18">
        <f>IFERROR(VLOOKUP(A317,[3]soabnafar!$A:$I,9,FALSE),0)</f>
        <v>0</v>
      </c>
      <c r="T317" s="18" t="str">
        <f t="shared" si="25"/>
        <v>Sim</v>
      </c>
      <c r="U317" s="18" t="str">
        <f t="shared" si="26"/>
        <v>Sim</v>
      </c>
      <c r="V317" s="18" t="str">
        <f t="shared" si="27"/>
        <v>Sim</v>
      </c>
      <c r="W317" s="18" t="str">
        <f t="shared" si="28"/>
        <v>Sim</v>
      </c>
      <c r="X317" s="18" t="str">
        <f t="shared" si="29"/>
        <v>Sim</v>
      </c>
      <c r="Y317" s="18" t="str">
        <f t="shared" si="30"/>
        <v>Sim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2628511</v>
      </c>
      <c r="D318" s="18">
        <f>IFERROR(VLOOKUP(A318,[1]Monitoramento_Base_somente_Said!$A:$J,7,FALSE),0)</f>
        <v>0</v>
      </c>
      <c r="E318" s="18">
        <f>IFERROR(VLOOKUP(A318,[1]Monitoramento_Base_somente_Said!$A:$J,8,FALSE),0)</f>
        <v>2536920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2180562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IFERROR(VLOOKUP(A318,[3]soabnafar!$A:$G,4,FALSE),0)</f>
        <v>0</v>
      </c>
      <c r="O318" s="18">
        <f>IFERROR(VLOOKUP(A318,[3]soabnafar!$A:$G,5,FALSE),0)</f>
        <v>0</v>
      </c>
      <c r="P318" s="18">
        <f>IFERROR(VLOOKUP(A318,[3]soabnafar!$A:$G,6,FALSE),0)</f>
        <v>0</v>
      </c>
      <c r="Q318" s="18">
        <f>IFERROR(VLOOKUP(A318,[3]soabnafar!$A:$G,7,FALSE),0)</f>
        <v>0</v>
      </c>
      <c r="R318" s="18">
        <f>IFERROR(VLOOKUP(A318,[3]soabnafar!$A:$H,8,FALSE),0)</f>
        <v>0</v>
      </c>
      <c r="S318" s="18">
        <f>IFERROR(VLOOKUP(A318,[3]soabnafar!$A:$I,9,FALSE),0)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Não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Sim</v>
      </c>
    </row>
    <row r="319" spans="1:25" x14ac:dyDescent="0.25">
      <c r="A319" s="19">
        <v>291005</v>
      </c>
      <c r="B319" s="18">
        <f>IFERROR(VLOOKUP(A319,[1]Monitoramento_Base_somente_Said!$A:$J,5,FALSE),0)</f>
        <v>866349</v>
      </c>
      <c r="C319" s="18">
        <f>IFERROR(VLOOKUP(A319,[1]Monitoramento_Base_somente_Said!$A:$J,6,FALSE),0)</f>
        <v>170507255</v>
      </c>
      <c r="D319" s="18">
        <f>IFERROR(VLOOKUP(A319,[1]Monitoramento_Base_somente_Said!$A:$J,7,FALSE),0)</f>
        <v>747310</v>
      </c>
      <c r="E319" s="18">
        <f>IFERROR(VLOOKUP(A319,[1]Monitoramento_Base_somente_Said!$A:$J,8,FALSE),0)</f>
        <v>193475732</v>
      </c>
      <c r="F319" s="18">
        <f>IFERROR(VLOOKUP(A319,[1]Monitoramento_Base_somente_Said!$A:$J,9,FALSE),0)</f>
        <v>778459</v>
      </c>
      <c r="G319" s="18">
        <f>IFERROR(VLOOKUP(A319,[1]Monitoramento_Base_somente_Said!$A:$J,10,FALSE),0)</f>
        <v>169508360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IFERROR(VLOOKUP(A319,[3]soabnafar!$A:$G,4,FALSE),0)</f>
        <v>0</v>
      </c>
      <c r="O319" s="18">
        <f>IFERROR(VLOOKUP(A319,[3]soabnafar!$A:$G,5,FALSE),0)</f>
        <v>0</v>
      </c>
      <c r="P319" s="18">
        <f>IFERROR(VLOOKUP(A319,[3]soabnafar!$A:$G,6,FALSE),0)</f>
        <v>0</v>
      </c>
      <c r="Q319" s="18">
        <f>IFERROR(VLOOKUP(A319,[3]soabnafar!$A:$G,7,FALSE),0)</f>
        <v>0</v>
      </c>
      <c r="R319" s="18">
        <f>IFERROR(VLOOKUP(A319,[3]soabnafar!$A:$H,8,FALSE),0)</f>
        <v>0</v>
      </c>
      <c r="S319" s="18">
        <f>IFERROR(VLOOKUP(A319,[3]soabnafar!$A:$I,9,FALSE),0)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Sim</v>
      </c>
      <c r="Y319" s="18" t="str">
        <f t="shared" si="30"/>
        <v>Sim</v>
      </c>
    </row>
    <row r="320" spans="1:25" x14ac:dyDescent="0.25">
      <c r="A320" s="19">
        <v>291010</v>
      </c>
      <c r="B320" s="18">
        <f>IFERROR(VLOOKUP(A320,[1]Monitoramento_Base_somente_Said!$A:$J,5,FALSE),0)</f>
        <v>249081</v>
      </c>
      <c r="C320" s="18">
        <f>IFERROR(VLOOKUP(A320,[1]Monitoramento_Base_somente_Said!$A:$J,6,FALSE),0)</f>
        <v>26835394</v>
      </c>
      <c r="D320" s="18">
        <f>IFERROR(VLOOKUP(A320,[1]Monitoramento_Base_somente_Said!$A:$J,7,FALSE),0)</f>
        <v>202984</v>
      </c>
      <c r="E320" s="18">
        <f>IFERROR(VLOOKUP(A320,[1]Monitoramento_Base_somente_Said!$A:$J,8,FALSE),0)</f>
        <v>24191818</v>
      </c>
      <c r="F320" s="18">
        <f>IFERROR(VLOOKUP(A320,[1]Monitoramento_Base_somente_Said!$A:$J,9,FALSE),0)</f>
        <v>105571</v>
      </c>
      <c r="G320" s="18">
        <f>IFERROR(VLOOKUP(A320,[1]Monitoramento_Base_somente_Said!$A:$J,10,FALSE),0)</f>
        <v>20158245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IFERROR(VLOOKUP(A320,[3]soabnafar!$A:$G,4,FALSE),0)</f>
        <v>0</v>
      </c>
      <c r="O320" s="18">
        <f>IFERROR(VLOOKUP(A320,[3]soabnafar!$A:$G,5,FALSE),0)</f>
        <v>0</v>
      </c>
      <c r="P320" s="18">
        <f>IFERROR(VLOOKUP(A320,[3]soabnafar!$A:$G,6,FALSE),0)</f>
        <v>0</v>
      </c>
      <c r="Q320" s="18">
        <f>IFERROR(VLOOKUP(A320,[3]soabnafar!$A:$G,7,FALSE),0)</f>
        <v>0</v>
      </c>
      <c r="R320" s="18">
        <f>IFERROR(VLOOKUP(A320,[3]soabnafar!$A:$H,8,FALSE),0)</f>
        <v>0</v>
      </c>
      <c r="S320" s="18">
        <f>IFERROR(VLOOKUP(A320,[3]soabnafar!$A:$I,9,FALSE),0)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Sim</v>
      </c>
      <c r="Y320" s="18" t="str">
        <f t="shared" si="30"/>
        <v>Sim</v>
      </c>
    </row>
    <row r="321" spans="1:25" x14ac:dyDescent="0.25">
      <c r="A321" s="19">
        <v>291020</v>
      </c>
      <c r="B321" s="18">
        <f>IFERROR(VLOOKUP(A321,[1]Monitoramento_Base_somente_Said!$A:$J,5,FALSE),0)</f>
        <v>20351</v>
      </c>
      <c r="C321" s="18">
        <f>IFERROR(VLOOKUP(A321,[1]Monitoramento_Base_somente_Said!$A:$J,6,FALSE),0)</f>
        <v>6144642</v>
      </c>
      <c r="D321" s="18">
        <f>IFERROR(VLOOKUP(A321,[1]Monitoramento_Base_somente_Said!$A:$J,7,FALSE),0)</f>
        <v>23582</v>
      </c>
      <c r="E321" s="18">
        <f>IFERROR(VLOOKUP(A321,[1]Monitoramento_Base_somente_Said!$A:$J,8,FALSE),0)</f>
        <v>7185368</v>
      </c>
      <c r="F321" s="18">
        <f>IFERROR(VLOOKUP(A321,[1]Monitoramento_Base_somente_Said!$A:$J,9,FALSE),0)</f>
        <v>13083</v>
      </c>
      <c r="G321" s="18">
        <f>IFERROR(VLOOKUP(A321,[1]Monitoramento_Base_somente_Said!$A:$J,10,FALSE),0)</f>
        <v>8756765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IFERROR(VLOOKUP(A321,[3]soabnafar!$A:$G,4,FALSE),0)</f>
        <v>0</v>
      </c>
      <c r="O321" s="18">
        <f>IFERROR(VLOOKUP(A321,[3]soabnafar!$A:$G,5,FALSE),0)</f>
        <v>0</v>
      </c>
      <c r="P321" s="18">
        <f>IFERROR(VLOOKUP(A321,[3]soabnafar!$A:$G,6,FALSE),0)</f>
        <v>0</v>
      </c>
      <c r="Q321" s="18">
        <f>IFERROR(VLOOKUP(A321,[3]soabnafar!$A:$G,7,FALSE),0)</f>
        <v>0</v>
      </c>
      <c r="R321" s="18">
        <f>IFERROR(VLOOKUP(A321,[3]soabnafar!$A:$H,8,FALSE),0)</f>
        <v>0</v>
      </c>
      <c r="S321" s="18">
        <f>IFERROR(VLOOKUP(A321,[3]soabnafar!$A:$I,9,FALSE),0)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Sim</v>
      </c>
      <c r="Y321" s="18" t="str">
        <f t="shared" si="30"/>
        <v>Sim</v>
      </c>
    </row>
    <row r="322" spans="1:25" x14ac:dyDescent="0.25">
      <c r="A322" s="19">
        <v>291030</v>
      </c>
      <c r="B322" s="18">
        <f>IFERROR(VLOOKUP(A322,[1]Monitoramento_Base_somente_Said!$A:$J,5,FALSE),0)</f>
        <v>47902</v>
      </c>
      <c r="C322" s="18">
        <f>IFERROR(VLOOKUP(A322,[1]Monitoramento_Base_somente_Said!$A:$J,6,FALSE),0)</f>
        <v>14204391</v>
      </c>
      <c r="D322" s="18">
        <f>IFERROR(VLOOKUP(A322,[1]Monitoramento_Base_somente_Said!$A:$J,7,FALSE),0)</f>
        <v>9553</v>
      </c>
      <c r="E322" s="18">
        <f>IFERROR(VLOOKUP(A322,[1]Monitoramento_Base_somente_Said!$A:$J,8,FALSE),0)</f>
        <v>14727513</v>
      </c>
      <c r="F322" s="18">
        <f>IFERROR(VLOOKUP(A322,[1]Monitoramento_Base_somente_Said!$A:$J,9,FALSE),0)</f>
        <v>40826</v>
      </c>
      <c r="G322" s="18">
        <f>IFERROR(VLOOKUP(A322,[1]Monitoramento_Base_somente_Said!$A:$J,10,FALSE),0)</f>
        <v>14875170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IFERROR(VLOOKUP(A322,[3]soabnafar!$A:$G,4,FALSE),0)</f>
        <v>0</v>
      </c>
      <c r="O322" s="18">
        <f>IFERROR(VLOOKUP(A322,[3]soabnafar!$A:$G,5,FALSE),0)</f>
        <v>0</v>
      </c>
      <c r="P322" s="18">
        <f>IFERROR(VLOOKUP(A322,[3]soabnafar!$A:$G,6,FALSE),0)</f>
        <v>0</v>
      </c>
      <c r="Q322" s="18">
        <f>IFERROR(VLOOKUP(A322,[3]soabnafar!$A:$G,7,FALSE),0)</f>
        <v>0</v>
      </c>
      <c r="R322" s="18">
        <f>IFERROR(VLOOKUP(A322,[3]soabnafar!$A:$H,8,FALSE),0)</f>
        <v>0</v>
      </c>
      <c r="S322" s="18">
        <f>IFERROR(VLOOKUP(A322,[3]soabnafar!$A:$I,9,FALSE),0)</f>
        <v>0</v>
      </c>
      <c r="T322" s="18" t="str">
        <f t="shared" si="25"/>
        <v>Sim</v>
      </c>
      <c r="U322" s="18" t="str">
        <f t="shared" si="26"/>
        <v>Sim</v>
      </c>
      <c r="V322" s="18" t="str">
        <f t="shared" si="27"/>
        <v>Sim</v>
      </c>
      <c r="W322" s="18" t="str">
        <f t="shared" si="28"/>
        <v>Sim</v>
      </c>
      <c r="X322" s="18" t="str">
        <f t="shared" si="29"/>
        <v>Sim</v>
      </c>
      <c r="Y322" s="18" t="str">
        <f t="shared" si="30"/>
        <v>Sim</v>
      </c>
    </row>
    <row r="323" spans="1:25" x14ac:dyDescent="0.25">
      <c r="A323" s="19">
        <v>291040</v>
      </c>
      <c r="B323" s="18">
        <f>IFERROR(VLOOKUP(A323,[1]Monitoramento_Base_somente_Said!$A:$J,5,FALSE),0)</f>
        <v>0</v>
      </c>
      <c r="C323" s="18">
        <f>IFERROR(VLOOKUP(A323,[1]Monitoramento_Base_somente_Said!$A:$J,6,FALSE),0)</f>
        <v>45418295</v>
      </c>
      <c r="D323" s="18">
        <f>IFERROR(VLOOKUP(A323,[1]Monitoramento_Base_somente_Said!$A:$J,7,FALSE),0)</f>
        <v>0</v>
      </c>
      <c r="E323" s="18">
        <f>IFERROR(VLOOKUP(A323,[1]Monitoramento_Base_somente_Said!$A:$J,8,FALSE),0)</f>
        <v>43761400</v>
      </c>
      <c r="F323" s="18">
        <f>IFERROR(VLOOKUP(A323,[1]Monitoramento_Base_somente_Said!$A:$J,9,FALSE),0)</f>
        <v>0</v>
      </c>
      <c r="G323" s="18">
        <f>IFERROR(VLOOKUP(A323,[1]Monitoramento_Base_somente_Said!$A:$J,10,FALSE),0)</f>
        <v>39385035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IFERROR(VLOOKUP(A323,[3]soabnafar!$A:$G,4,FALSE),0)</f>
        <v>0</v>
      </c>
      <c r="O323" s="18">
        <f>IFERROR(VLOOKUP(A323,[3]soabnafar!$A:$G,5,FALSE),0)</f>
        <v>0</v>
      </c>
      <c r="P323" s="18">
        <f>IFERROR(VLOOKUP(A323,[3]soabnafar!$A:$G,6,FALSE),0)</f>
        <v>0</v>
      </c>
      <c r="Q323" s="18">
        <f>IFERROR(VLOOKUP(A323,[3]soabnafar!$A:$G,7,FALSE),0)</f>
        <v>0</v>
      </c>
      <c r="R323" s="18">
        <f>IFERROR(VLOOKUP(A323,[3]soabnafar!$A:$H,8,FALSE),0)</f>
        <v>0</v>
      </c>
      <c r="S323" s="18">
        <f>IFERROR(VLOOKUP(A323,[3]soabnafar!$A:$I,9,FALSE),0)</f>
        <v>0</v>
      </c>
      <c r="T323" s="18" t="str">
        <f t="shared" si="25"/>
        <v>Não</v>
      </c>
      <c r="U323" s="18" t="str">
        <f t="shared" si="26"/>
        <v>Sim</v>
      </c>
      <c r="V323" s="18" t="str">
        <f t="shared" si="27"/>
        <v>Não</v>
      </c>
      <c r="W323" s="18" t="str">
        <f t="shared" si="28"/>
        <v>Sim</v>
      </c>
      <c r="X323" s="18" t="str">
        <f t="shared" si="29"/>
        <v>Não</v>
      </c>
      <c r="Y323" s="18" t="str">
        <f t="shared" si="30"/>
        <v>Sim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259815033</v>
      </c>
      <c r="D324" s="18">
        <f>IFERROR(VLOOKUP(A324,[1]Monitoramento_Base_somente_Said!$A:$J,7,FALSE),0)</f>
        <v>0</v>
      </c>
      <c r="E324" s="18">
        <f>IFERROR(VLOOKUP(A324,[1]Monitoramento_Base_somente_Said!$A:$J,8,FALSE),0)</f>
        <v>251485628</v>
      </c>
      <c r="F324" s="18">
        <f>IFERROR(VLOOKUP(A324,[1]Monitoramento_Base_somente_Said!$A:$J,9,FALSE),0)</f>
        <v>0</v>
      </c>
      <c r="G324" s="18">
        <f>IFERROR(VLOOKUP(A324,[1]Monitoramento_Base_somente_Said!$A:$J,10,FALSE),0)</f>
        <v>225593852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IFERROR(VLOOKUP(A324,[3]soabnafar!$A:$G,4,FALSE),0)</f>
        <v>0</v>
      </c>
      <c r="O324" s="18">
        <f>IFERROR(VLOOKUP(A324,[3]soabnafar!$A:$G,5,FALSE),0)</f>
        <v>0</v>
      </c>
      <c r="P324" s="18">
        <f>IFERROR(VLOOKUP(A324,[3]soabnafar!$A:$G,6,FALSE),0)</f>
        <v>0</v>
      </c>
      <c r="Q324" s="18">
        <f>IFERROR(VLOOKUP(A324,[3]soabnafar!$A:$G,7,FALSE),0)</f>
        <v>0</v>
      </c>
      <c r="R324" s="18">
        <f>IFERROR(VLOOKUP(A324,[3]soabnafar!$A:$H,8,FALSE),0)</f>
        <v>0</v>
      </c>
      <c r="S324" s="18">
        <f>IFERROR(VLOOKUP(A324,[3]soabnafar!$A:$I,9,FALSE),0)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Não</v>
      </c>
      <c r="W324" s="18" t="str">
        <f t="shared" si="28"/>
        <v>Sim</v>
      </c>
      <c r="X324" s="18" t="str">
        <f t="shared" si="29"/>
        <v>Não</v>
      </c>
      <c r="Y324" s="18" t="str">
        <f t="shared" si="30"/>
        <v>Sim</v>
      </c>
    </row>
    <row r="325" spans="1:25" x14ac:dyDescent="0.25">
      <c r="A325" s="19">
        <v>290050</v>
      </c>
      <c r="B325" s="18">
        <f>IFERROR(VLOOKUP(A325,[1]Monitoramento_Base_somente_Said!$A:$J,5,FALSE),0)</f>
        <v>8537</v>
      </c>
      <c r="C325" s="18">
        <f>IFERROR(VLOOKUP(A325,[1]Monitoramento_Base_somente_Said!$A:$J,6,FALSE),0)</f>
        <v>5256700</v>
      </c>
      <c r="D325" s="18">
        <f>IFERROR(VLOOKUP(A325,[1]Monitoramento_Base_somente_Said!$A:$J,7,FALSE),0)</f>
        <v>1490</v>
      </c>
      <c r="E325" s="18">
        <f>IFERROR(VLOOKUP(A325,[1]Monitoramento_Base_somente_Said!$A:$J,8,FALSE),0)</f>
        <v>5170905</v>
      </c>
      <c r="F325" s="18">
        <f>IFERROR(VLOOKUP(A325,[1]Monitoramento_Base_somente_Said!$A:$J,9,FALSE),0)</f>
        <v>8544</v>
      </c>
      <c r="G325" s="18">
        <f>IFERROR(VLOOKUP(A325,[1]Monitoramento_Base_somente_Said!$A:$J,10,FALSE),0)</f>
        <v>4523920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IFERROR(VLOOKUP(A325,[3]soabnafar!$A:$G,4,FALSE),0)</f>
        <v>0</v>
      </c>
      <c r="O325" s="18">
        <f>IFERROR(VLOOKUP(A325,[3]soabnafar!$A:$G,5,FALSE),0)</f>
        <v>0</v>
      </c>
      <c r="P325" s="18">
        <f>IFERROR(VLOOKUP(A325,[3]soabnafar!$A:$G,6,FALSE),0)</f>
        <v>0</v>
      </c>
      <c r="Q325" s="18">
        <f>IFERROR(VLOOKUP(A325,[3]soabnafar!$A:$G,7,FALSE),0)</f>
        <v>0</v>
      </c>
      <c r="R325" s="18">
        <f>IFERROR(VLOOKUP(A325,[3]soabnafar!$A:$H,8,FALSE),0)</f>
        <v>0</v>
      </c>
      <c r="S325" s="18">
        <f>IFERROR(VLOOKUP(A325,[3]soabnafar!$A:$I,9,FALSE),0)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Sim</v>
      </c>
      <c r="Y325" s="18" t="str">
        <f t="shared" si="30"/>
        <v>Sim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IFERROR(VLOOKUP(A326,[3]soabnafar!$A:$G,4,FALSE),0)</f>
        <v>0</v>
      </c>
      <c r="O326" s="18">
        <f>IFERROR(VLOOKUP(A326,[3]soabnafar!$A:$G,5,FALSE),0)</f>
        <v>0</v>
      </c>
      <c r="P326" s="18">
        <f>IFERROR(VLOOKUP(A326,[3]soabnafar!$A:$G,6,FALSE),0)</f>
        <v>0</v>
      </c>
      <c r="Q326" s="18">
        <f>IFERROR(VLOOKUP(A326,[3]soabnafar!$A:$G,7,FALSE),0)</f>
        <v>0</v>
      </c>
      <c r="R326" s="18">
        <f>IFERROR(VLOOKUP(A326,[3]soabnafar!$A:$H,8,FALSE),0)</f>
        <v>0</v>
      </c>
      <c r="S326" s="18">
        <f>IFERROR(VLOOKUP(A326,[3]soabnafar!$A:$I,9,FALSE),0)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190236</v>
      </c>
      <c r="C327" s="18">
        <f>IFERROR(VLOOKUP(A327,[1]Monitoramento_Base_somente_Said!$A:$J,6,FALSE),0)</f>
        <v>394495613</v>
      </c>
      <c r="D327" s="18">
        <f>IFERROR(VLOOKUP(A327,[1]Monitoramento_Base_somente_Said!$A:$J,7,FALSE),0)</f>
        <v>30638</v>
      </c>
      <c r="E327" s="18">
        <f>IFERROR(VLOOKUP(A327,[1]Monitoramento_Base_somente_Said!$A:$J,8,FALSE),0)</f>
        <v>404638828</v>
      </c>
      <c r="F327" s="18">
        <f>IFERROR(VLOOKUP(A327,[1]Monitoramento_Base_somente_Said!$A:$J,9,FALSE),0)</f>
        <v>0</v>
      </c>
      <c r="G327" s="18">
        <f>IFERROR(VLOOKUP(A327,[1]Monitoramento_Base_somente_Said!$A:$J,10,FALSE),0)</f>
        <v>384250956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IFERROR(VLOOKUP(A327,[3]soabnafar!$A:$G,4,FALSE),0)</f>
        <v>0</v>
      </c>
      <c r="O327" s="18">
        <f>IFERROR(VLOOKUP(A327,[3]soabnafar!$A:$G,5,FALSE),0)</f>
        <v>0</v>
      </c>
      <c r="P327" s="18">
        <f>IFERROR(VLOOKUP(A327,[3]soabnafar!$A:$G,6,FALSE),0)</f>
        <v>0</v>
      </c>
      <c r="Q327" s="18">
        <f>IFERROR(VLOOKUP(A327,[3]soabnafar!$A:$G,7,FALSE),0)</f>
        <v>0</v>
      </c>
      <c r="R327" s="18">
        <f>IFERROR(VLOOKUP(A327,[3]soabnafar!$A:$H,8,FALSE),0)</f>
        <v>0</v>
      </c>
      <c r="S327" s="18">
        <f>IFERROR(VLOOKUP(A327,[3]soabnafar!$A:$I,9,FALSE),0)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Não</v>
      </c>
      <c r="Y327" s="18" t="str">
        <f t="shared" si="36"/>
        <v>Sim</v>
      </c>
    </row>
    <row r="328" spans="1:25" x14ac:dyDescent="0.25">
      <c r="A328" s="19">
        <v>291072</v>
      </c>
      <c r="B328" s="18">
        <f>IFERROR(VLOOKUP(A328,[1]Monitoramento_Base_somente_Said!$A:$J,5,FALSE),0)</f>
        <v>642295</v>
      </c>
      <c r="C328" s="18">
        <f>IFERROR(VLOOKUP(A328,[1]Monitoramento_Base_somente_Said!$A:$J,6,FALSE),0)</f>
        <v>142978066</v>
      </c>
      <c r="D328" s="18">
        <f>IFERROR(VLOOKUP(A328,[1]Monitoramento_Base_somente_Said!$A:$J,7,FALSE),0)</f>
        <v>602020</v>
      </c>
      <c r="E328" s="18">
        <f>IFERROR(VLOOKUP(A328,[1]Monitoramento_Base_somente_Said!$A:$J,8,FALSE),0)</f>
        <v>129349808</v>
      </c>
      <c r="F328" s="18">
        <f>IFERROR(VLOOKUP(A328,[1]Monitoramento_Base_somente_Said!$A:$J,9,FALSE),0)</f>
        <v>1178590</v>
      </c>
      <c r="G328" s="18">
        <f>IFERROR(VLOOKUP(A328,[1]Monitoramento_Base_somente_Said!$A:$J,10,FALSE),0)</f>
        <v>114817981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IFERROR(VLOOKUP(A328,[3]soabnafar!$A:$G,4,FALSE),0)</f>
        <v>0</v>
      </c>
      <c r="O328" s="18">
        <f>IFERROR(VLOOKUP(A328,[3]soabnafar!$A:$G,5,FALSE),0)</f>
        <v>0</v>
      </c>
      <c r="P328" s="18">
        <f>IFERROR(VLOOKUP(A328,[3]soabnafar!$A:$G,6,FALSE),0)</f>
        <v>0</v>
      </c>
      <c r="Q328" s="18">
        <f>IFERROR(VLOOKUP(A328,[3]soabnafar!$A:$G,7,FALSE),0)</f>
        <v>0</v>
      </c>
      <c r="R328" s="18">
        <f>IFERROR(VLOOKUP(A328,[3]soabnafar!$A:$H,8,FALSE),0)</f>
        <v>0</v>
      </c>
      <c r="S328" s="18">
        <f>IFERROR(VLOOKUP(A328,[3]soabnafar!$A:$I,9,FALSE),0)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Sim</v>
      </c>
      <c r="Y328" s="18" t="str">
        <f t="shared" si="36"/>
        <v>Sim</v>
      </c>
    </row>
    <row r="329" spans="1:25" x14ac:dyDescent="0.25">
      <c r="A329" s="19">
        <v>291075</v>
      </c>
      <c r="B329" s="18">
        <f>IFERROR(VLOOKUP(A329,[1]Monitoramento_Base_somente_Said!$A:$J,5,FALSE),0)</f>
        <v>71601</v>
      </c>
      <c r="C329" s="18">
        <f>IFERROR(VLOOKUP(A329,[1]Monitoramento_Base_somente_Said!$A:$J,6,FALSE),0)</f>
        <v>15946471</v>
      </c>
      <c r="D329" s="18">
        <f>IFERROR(VLOOKUP(A329,[1]Monitoramento_Base_somente_Said!$A:$J,7,FALSE),0)</f>
        <v>89316</v>
      </c>
      <c r="E329" s="18">
        <f>IFERROR(VLOOKUP(A329,[1]Monitoramento_Base_somente_Said!$A:$J,8,FALSE),0)</f>
        <v>17031505</v>
      </c>
      <c r="F329" s="18">
        <f>IFERROR(VLOOKUP(A329,[1]Monitoramento_Base_somente_Said!$A:$J,9,FALSE),0)</f>
        <v>107067</v>
      </c>
      <c r="G329" s="18">
        <f>IFERROR(VLOOKUP(A329,[1]Monitoramento_Base_somente_Said!$A:$J,10,FALSE),0)</f>
        <v>14706156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IFERROR(VLOOKUP(A329,[3]soabnafar!$A:$G,4,FALSE),0)</f>
        <v>0</v>
      </c>
      <c r="O329" s="18">
        <f>IFERROR(VLOOKUP(A329,[3]soabnafar!$A:$G,5,FALSE),0)</f>
        <v>0</v>
      </c>
      <c r="P329" s="18">
        <f>IFERROR(VLOOKUP(A329,[3]soabnafar!$A:$G,6,FALSE),0)</f>
        <v>0</v>
      </c>
      <c r="Q329" s="18">
        <f>IFERROR(VLOOKUP(A329,[3]soabnafar!$A:$G,7,FALSE),0)</f>
        <v>0</v>
      </c>
      <c r="R329" s="18">
        <f>IFERROR(VLOOKUP(A329,[3]soabnafar!$A:$H,8,FALSE),0)</f>
        <v>0</v>
      </c>
      <c r="S329" s="18">
        <f>IFERROR(VLOOKUP(A329,[3]soabnafar!$A:$I,9,FALSE),0)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Sim</v>
      </c>
      <c r="Y329" s="18" t="str">
        <f t="shared" si="36"/>
        <v>Sim</v>
      </c>
    </row>
    <row r="330" spans="1:25" x14ac:dyDescent="0.25">
      <c r="A330" s="19">
        <v>291077</v>
      </c>
      <c r="B330" s="18">
        <f>IFERROR(VLOOKUP(A330,[1]Monitoramento_Base_somente_Said!$A:$J,5,FALSE),0)</f>
        <v>31977</v>
      </c>
      <c r="C330" s="18">
        <f>IFERROR(VLOOKUP(A330,[1]Monitoramento_Base_somente_Said!$A:$J,6,FALSE),0)</f>
        <v>54526476</v>
      </c>
      <c r="D330" s="18">
        <f>IFERROR(VLOOKUP(A330,[1]Monitoramento_Base_somente_Said!$A:$J,7,FALSE),0)</f>
        <v>85220</v>
      </c>
      <c r="E330" s="18">
        <f>IFERROR(VLOOKUP(A330,[1]Monitoramento_Base_somente_Said!$A:$J,8,FALSE),0)</f>
        <v>55863153</v>
      </c>
      <c r="F330" s="18">
        <f>IFERROR(VLOOKUP(A330,[1]Monitoramento_Base_somente_Said!$A:$J,9,FALSE),0)</f>
        <v>227</v>
      </c>
      <c r="G330" s="18">
        <f>IFERROR(VLOOKUP(A330,[1]Monitoramento_Base_somente_Said!$A:$J,10,FALSE),0)</f>
        <v>49294384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IFERROR(VLOOKUP(A330,[3]soabnafar!$A:$G,4,FALSE),0)</f>
        <v>0</v>
      </c>
      <c r="O330" s="18">
        <f>IFERROR(VLOOKUP(A330,[3]soabnafar!$A:$G,5,FALSE),0)</f>
        <v>0</v>
      </c>
      <c r="P330" s="18">
        <f>IFERROR(VLOOKUP(A330,[3]soabnafar!$A:$G,6,FALSE),0)</f>
        <v>0</v>
      </c>
      <c r="Q330" s="18">
        <f>IFERROR(VLOOKUP(A330,[3]soabnafar!$A:$G,7,FALSE),0)</f>
        <v>0</v>
      </c>
      <c r="R330" s="18">
        <f>IFERROR(VLOOKUP(A330,[3]soabnafar!$A:$H,8,FALSE),0)</f>
        <v>0</v>
      </c>
      <c r="S330" s="18">
        <f>IFERROR(VLOOKUP(A330,[3]soabnafar!$A:$I,9,FALSE),0)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Sim</v>
      </c>
      <c r="Y330" s="18" t="str">
        <f t="shared" si="36"/>
        <v>Sim</v>
      </c>
    </row>
    <row r="331" spans="1:25" x14ac:dyDescent="0.25">
      <c r="A331" s="19">
        <v>291085</v>
      </c>
      <c r="B331" s="18">
        <f>IFERROR(VLOOKUP(A331,[1]Monitoramento_Base_somente_Said!$A:$J,5,FALSE),0)</f>
        <v>13338</v>
      </c>
      <c r="C331" s="18">
        <f>IFERROR(VLOOKUP(A331,[1]Monitoramento_Base_somente_Said!$A:$J,6,FALSE),0)</f>
        <v>29040351</v>
      </c>
      <c r="D331" s="18">
        <f>IFERROR(VLOOKUP(A331,[1]Monitoramento_Base_somente_Said!$A:$J,7,FALSE),0)</f>
        <v>10072</v>
      </c>
      <c r="E331" s="18">
        <f>IFERROR(VLOOKUP(A331,[1]Monitoramento_Base_somente_Said!$A:$J,8,FALSE),0)</f>
        <v>27718195</v>
      </c>
      <c r="F331" s="18">
        <f>IFERROR(VLOOKUP(A331,[1]Monitoramento_Base_somente_Said!$A:$J,9,FALSE),0)</f>
        <v>16805</v>
      </c>
      <c r="G331" s="18">
        <f>IFERROR(VLOOKUP(A331,[1]Monitoramento_Base_somente_Said!$A:$J,10,FALSE),0)</f>
        <v>24620107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IFERROR(VLOOKUP(A331,[3]soabnafar!$A:$G,4,FALSE),0)</f>
        <v>0</v>
      </c>
      <c r="O331" s="18">
        <f>IFERROR(VLOOKUP(A331,[3]soabnafar!$A:$G,5,FALSE),0)</f>
        <v>0</v>
      </c>
      <c r="P331" s="18">
        <f>IFERROR(VLOOKUP(A331,[3]soabnafar!$A:$G,6,FALSE),0)</f>
        <v>0</v>
      </c>
      <c r="Q331" s="18">
        <f>IFERROR(VLOOKUP(A331,[3]soabnafar!$A:$G,7,FALSE),0)</f>
        <v>0</v>
      </c>
      <c r="R331" s="18">
        <f>IFERROR(VLOOKUP(A331,[3]soabnafar!$A:$H,8,FALSE),0)</f>
        <v>0</v>
      </c>
      <c r="S331" s="18">
        <f>IFERROR(VLOOKUP(A331,[3]soabnafar!$A:$I,9,FALSE),0)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Sim</v>
      </c>
      <c r="Y331" s="18" t="str">
        <f t="shared" si="36"/>
        <v>Sim</v>
      </c>
    </row>
    <row r="332" spans="1:25" x14ac:dyDescent="0.25">
      <c r="A332" s="19">
        <v>291090</v>
      </c>
      <c r="B332" s="18">
        <f>IFERROR(VLOOKUP(A332,[1]Monitoramento_Base_somente_Said!$A:$J,5,FALSE),0)</f>
        <v>0</v>
      </c>
      <c r="C332" s="18">
        <f>IFERROR(VLOOKUP(A332,[1]Monitoramento_Base_somente_Said!$A:$J,6,FALSE),0)</f>
        <v>21339615</v>
      </c>
      <c r="D332" s="18">
        <f>IFERROR(VLOOKUP(A332,[1]Monitoramento_Base_somente_Said!$A:$J,7,FALSE),0)</f>
        <v>0</v>
      </c>
      <c r="E332" s="18">
        <f>IFERROR(VLOOKUP(A332,[1]Monitoramento_Base_somente_Said!$A:$J,8,FALSE),0)</f>
        <v>22275078</v>
      </c>
      <c r="F332" s="18">
        <f>IFERROR(VLOOKUP(A332,[1]Monitoramento_Base_somente_Said!$A:$J,9,FALSE),0)</f>
        <v>0</v>
      </c>
      <c r="G332" s="18">
        <f>IFERROR(VLOOKUP(A332,[1]Monitoramento_Base_somente_Said!$A:$J,10,FALSE),0)</f>
        <v>20006906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IFERROR(VLOOKUP(A332,[3]soabnafar!$A:$G,4,FALSE),0)</f>
        <v>0</v>
      </c>
      <c r="O332" s="18">
        <f>IFERROR(VLOOKUP(A332,[3]soabnafar!$A:$G,5,FALSE),0)</f>
        <v>0</v>
      </c>
      <c r="P332" s="18">
        <f>IFERROR(VLOOKUP(A332,[3]soabnafar!$A:$G,6,FALSE),0)</f>
        <v>0</v>
      </c>
      <c r="Q332" s="18">
        <f>IFERROR(VLOOKUP(A332,[3]soabnafar!$A:$G,7,FALSE),0)</f>
        <v>0</v>
      </c>
      <c r="R332" s="18">
        <f>IFERROR(VLOOKUP(A332,[3]soabnafar!$A:$H,8,FALSE),0)</f>
        <v>0</v>
      </c>
      <c r="S332" s="18">
        <f>IFERROR(VLOOKUP(A332,[3]soabnafar!$A:$I,9,FALSE),0)</f>
        <v>0</v>
      </c>
      <c r="T332" s="18" t="str">
        <f t="shared" si="31"/>
        <v>Não</v>
      </c>
      <c r="U332" s="18" t="str">
        <f t="shared" si="32"/>
        <v>Sim</v>
      </c>
      <c r="V332" s="18" t="str">
        <f t="shared" si="33"/>
        <v>Não</v>
      </c>
      <c r="W332" s="18" t="str">
        <f t="shared" si="34"/>
        <v>Sim</v>
      </c>
      <c r="X332" s="18" t="str">
        <f t="shared" si="35"/>
        <v>Não</v>
      </c>
      <c r="Y332" s="18" t="str">
        <f t="shared" si="36"/>
        <v>Sim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8237630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7971900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7174710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IFERROR(VLOOKUP(A333,[3]soabnafar!$A:$G,4,FALSE),0)</f>
        <v>0</v>
      </c>
      <c r="O333" s="18">
        <f>IFERROR(VLOOKUP(A333,[3]soabnafar!$A:$G,5,FALSE),0)</f>
        <v>0</v>
      </c>
      <c r="P333" s="18">
        <f>IFERROR(VLOOKUP(A333,[3]soabnafar!$A:$G,6,FALSE),0)</f>
        <v>0</v>
      </c>
      <c r="Q333" s="18">
        <f>IFERROR(VLOOKUP(A333,[3]soabnafar!$A:$G,7,FALSE),0)</f>
        <v>0</v>
      </c>
      <c r="R333" s="18">
        <f>IFERROR(VLOOKUP(A333,[3]soabnafar!$A:$H,8,FALSE),0)</f>
        <v>0</v>
      </c>
      <c r="S333" s="18">
        <f>IFERROR(VLOOKUP(A333,[3]soabnafar!$A:$I,9,FALSE),0)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Sim</v>
      </c>
    </row>
    <row r="334" spans="1:25" x14ac:dyDescent="0.25">
      <c r="A334" s="19">
        <v>291110</v>
      </c>
      <c r="B334" s="18">
        <f>IFERROR(VLOOKUP(A334,[1]Monitoramento_Base_somente_Said!$A:$J,5,FALSE),0)</f>
        <v>3651</v>
      </c>
      <c r="C334" s="18">
        <f>IFERROR(VLOOKUP(A334,[1]Monitoramento_Base_somente_Said!$A:$J,6,FALSE),0)</f>
        <v>26185762</v>
      </c>
      <c r="D334" s="18">
        <f>IFERROR(VLOOKUP(A334,[1]Monitoramento_Base_somente_Said!$A:$J,7,FALSE),0)</f>
        <v>76376</v>
      </c>
      <c r="E334" s="18">
        <f>IFERROR(VLOOKUP(A334,[1]Monitoramento_Base_somente_Said!$A:$J,8,FALSE),0)</f>
        <v>45224184</v>
      </c>
      <c r="F334" s="18">
        <f>IFERROR(VLOOKUP(A334,[1]Monitoramento_Base_somente_Said!$A:$J,9,FALSE),0)</f>
        <v>53183</v>
      </c>
      <c r="G334" s="18">
        <f>IFERROR(VLOOKUP(A334,[1]Monitoramento_Base_somente_Said!$A:$J,10,FALSE),0)</f>
        <v>38619188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IFERROR(VLOOKUP(A334,[3]soabnafar!$A:$G,4,FALSE),0)</f>
        <v>0</v>
      </c>
      <c r="O334" s="18">
        <f>IFERROR(VLOOKUP(A334,[3]soabnafar!$A:$G,5,FALSE),0)</f>
        <v>0</v>
      </c>
      <c r="P334" s="18">
        <f>IFERROR(VLOOKUP(A334,[3]soabnafar!$A:$G,6,FALSE),0)</f>
        <v>0</v>
      </c>
      <c r="Q334" s="18">
        <f>IFERROR(VLOOKUP(A334,[3]soabnafar!$A:$G,7,FALSE),0)</f>
        <v>0</v>
      </c>
      <c r="R334" s="18">
        <f>IFERROR(VLOOKUP(A334,[3]soabnafar!$A:$H,8,FALSE),0)</f>
        <v>0</v>
      </c>
      <c r="S334" s="18">
        <f>IFERROR(VLOOKUP(A334,[3]soabnafar!$A:$I,9,FALSE),0)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Sim</v>
      </c>
      <c r="Y334" s="18" t="str">
        <f t="shared" si="36"/>
        <v>Sim</v>
      </c>
    </row>
    <row r="335" spans="1:25" x14ac:dyDescent="0.25">
      <c r="A335" s="19">
        <v>291120</v>
      </c>
      <c r="B335" s="18">
        <f>IFERROR(VLOOKUP(A335,[1]Monitoramento_Base_somente_Said!$A:$J,5,FALSE),0)</f>
        <v>0</v>
      </c>
      <c r="C335" s="18">
        <f>IFERROR(VLOOKUP(A335,[1]Monitoramento_Base_somente_Said!$A:$J,6,FALSE),0)</f>
        <v>30489523</v>
      </c>
      <c r="D335" s="18">
        <f>IFERROR(VLOOKUP(A335,[1]Monitoramento_Base_somente_Said!$A:$J,7,FALSE),0)</f>
        <v>0</v>
      </c>
      <c r="E335" s="18">
        <f>IFERROR(VLOOKUP(A335,[1]Monitoramento_Base_somente_Said!$A:$J,8,FALSE),0)</f>
        <v>29514511</v>
      </c>
      <c r="F335" s="18">
        <f>IFERROR(VLOOKUP(A335,[1]Monitoramento_Base_somente_Said!$A:$J,9,FALSE),0)</f>
        <v>2530</v>
      </c>
      <c r="G335" s="18">
        <f>IFERROR(VLOOKUP(A335,[1]Monitoramento_Base_somente_Said!$A:$J,10,FALSE),0)</f>
        <v>27511378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IFERROR(VLOOKUP(A335,[3]soabnafar!$A:$G,4,FALSE),0)</f>
        <v>0</v>
      </c>
      <c r="O335" s="18">
        <f>IFERROR(VLOOKUP(A335,[3]soabnafar!$A:$G,5,FALSE),0)</f>
        <v>0</v>
      </c>
      <c r="P335" s="18">
        <f>IFERROR(VLOOKUP(A335,[3]soabnafar!$A:$G,6,FALSE),0)</f>
        <v>0</v>
      </c>
      <c r="Q335" s="18">
        <f>IFERROR(VLOOKUP(A335,[3]soabnafar!$A:$G,7,FALSE),0)</f>
        <v>0</v>
      </c>
      <c r="R335" s="18">
        <f>IFERROR(VLOOKUP(A335,[3]soabnafar!$A:$H,8,FALSE),0)</f>
        <v>0</v>
      </c>
      <c r="S335" s="18">
        <f>IFERROR(VLOOKUP(A335,[3]soabnafar!$A:$I,9,FALSE),0)</f>
        <v>0</v>
      </c>
      <c r="T335" s="18" t="str">
        <f t="shared" si="31"/>
        <v>Não</v>
      </c>
      <c r="U335" s="18" t="str">
        <f t="shared" si="32"/>
        <v>Sim</v>
      </c>
      <c r="V335" s="18" t="str">
        <f t="shared" si="33"/>
        <v>Não</v>
      </c>
      <c r="W335" s="18" t="str">
        <f t="shared" si="34"/>
        <v>Sim</v>
      </c>
      <c r="X335" s="18" t="str">
        <f t="shared" si="35"/>
        <v>Sim</v>
      </c>
      <c r="Y335" s="18" t="str">
        <f t="shared" si="36"/>
        <v>Sim</v>
      </c>
    </row>
    <row r="336" spans="1:25" x14ac:dyDescent="0.25">
      <c r="A336" s="19">
        <v>291125</v>
      </c>
      <c r="B336" s="18">
        <f>IFERROR(VLOOKUP(A336,[1]Monitoramento_Base_somente_Said!$A:$J,5,FALSE),0)</f>
        <v>0</v>
      </c>
      <c r="C336" s="18">
        <f>IFERROR(VLOOKUP(A336,[1]Monitoramento_Base_somente_Said!$A:$J,6,FALSE),0)</f>
        <v>20744241</v>
      </c>
      <c r="D336" s="18">
        <f>IFERROR(VLOOKUP(A336,[1]Monitoramento_Base_somente_Said!$A:$J,7,FALSE),0)</f>
        <v>0</v>
      </c>
      <c r="E336" s="18">
        <f>IFERROR(VLOOKUP(A336,[1]Monitoramento_Base_somente_Said!$A:$J,8,FALSE),0)</f>
        <v>20071276</v>
      </c>
      <c r="F336" s="18">
        <f>IFERROR(VLOOKUP(A336,[1]Monitoramento_Base_somente_Said!$A:$J,9,FALSE),0)</f>
        <v>0</v>
      </c>
      <c r="G336" s="18">
        <f>IFERROR(VLOOKUP(A336,[1]Monitoramento_Base_somente_Said!$A:$J,10,FALSE),0)</f>
        <v>18479478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IFERROR(VLOOKUP(A336,[3]soabnafar!$A:$G,4,FALSE),0)</f>
        <v>0</v>
      </c>
      <c r="O336" s="18">
        <f>IFERROR(VLOOKUP(A336,[3]soabnafar!$A:$G,5,FALSE),0)</f>
        <v>0</v>
      </c>
      <c r="P336" s="18">
        <f>IFERROR(VLOOKUP(A336,[3]soabnafar!$A:$G,6,FALSE),0)</f>
        <v>0</v>
      </c>
      <c r="Q336" s="18">
        <f>IFERROR(VLOOKUP(A336,[3]soabnafar!$A:$G,7,FALSE),0)</f>
        <v>0</v>
      </c>
      <c r="R336" s="18">
        <f>IFERROR(VLOOKUP(A336,[3]soabnafar!$A:$H,8,FALSE),0)</f>
        <v>0</v>
      </c>
      <c r="S336" s="18">
        <f>IFERROR(VLOOKUP(A336,[3]soabnafar!$A:$I,9,FALSE),0)</f>
        <v>0</v>
      </c>
      <c r="T336" s="18" t="str">
        <f t="shared" si="31"/>
        <v>Não</v>
      </c>
      <c r="U336" s="18" t="str">
        <f t="shared" si="32"/>
        <v>Sim</v>
      </c>
      <c r="V336" s="18" t="str">
        <f t="shared" si="33"/>
        <v>Não</v>
      </c>
      <c r="W336" s="18" t="str">
        <f t="shared" si="34"/>
        <v>Sim</v>
      </c>
      <c r="X336" s="18" t="str">
        <f t="shared" si="35"/>
        <v>Não</v>
      </c>
      <c r="Y336" s="18" t="str">
        <f t="shared" si="36"/>
        <v>Sim</v>
      </c>
    </row>
    <row r="337" spans="1:25" x14ac:dyDescent="0.25">
      <c r="A337" s="19">
        <v>291130</v>
      </c>
      <c r="B337" s="18">
        <f>IFERROR(VLOOKUP(A337,[1]Monitoramento_Base_somente_Said!$A:$J,5,FALSE),0)</f>
        <v>179595</v>
      </c>
      <c r="C337" s="18">
        <f>IFERROR(VLOOKUP(A337,[1]Monitoramento_Base_somente_Said!$A:$J,6,FALSE),0)</f>
        <v>16783345</v>
      </c>
      <c r="D337" s="18">
        <f>IFERROR(VLOOKUP(A337,[1]Monitoramento_Base_somente_Said!$A:$J,7,FALSE),0)</f>
        <v>43977</v>
      </c>
      <c r="E337" s="18">
        <f>IFERROR(VLOOKUP(A337,[1]Monitoramento_Base_somente_Said!$A:$J,8,FALSE),0)</f>
        <v>17613094</v>
      </c>
      <c r="F337" s="18">
        <f>IFERROR(VLOOKUP(A337,[1]Monitoramento_Base_somente_Said!$A:$J,9,FALSE),0)</f>
        <v>132812</v>
      </c>
      <c r="G337" s="18">
        <f>IFERROR(VLOOKUP(A337,[1]Monitoramento_Base_somente_Said!$A:$J,10,FALSE),0)</f>
        <v>14880997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IFERROR(VLOOKUP(A337,[3]soabnafar!$A:$G,4,FALSE),0)</f>
        <v>0</v>
      </c>
      <c r="O337" s="18">
        <f>IFERROR(VLOOKUP(A337,[3]soabnafar!$A:$G,5,FALSE),0)</f>
        <v>0</v>
      </c>
      <c r="P337" s="18">
        <f>IFERROR(VLOOKUP(A337,[3]soabnafar!$A:$G,6,FALSE),0)</f>
        <v>0</v>
      </c>
      <c r="Q337" s="18">
        <f>IFERROR(VLOOKUP(A337,[3]soabnafar!$A:$G,7,FALSE),0)</f>
        <v>0</v>
      </c>
      <c r="R337" s="18">
        <f>IFERROR(VLOOKUP(A337,[3]soabnafar!$A:$H,8,FALSE),0)</f>
        <v>0</v>
      </c>
      <c r="S337" s="18">
        <f>IFERROR(VLOOKUP(A337,[3]soabnafar!$A:$I,9,FALSE),0)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Sim</v>
      </c>
      <c r="Y337" s="18" t="str">
        <f t="shared" si="36"/>
        <v>Sim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1335170</v>
      </c>
      <c r="D338" s="18">
        <f>IFERROR(VLOOKUP(A338,[1]Monitoramento_Base_somente_Said!$A:$J,7,FALSE),0)</f>
        <v>0</v>
      </c>
      <c r="E338" s="18">
        <f>IFERROR(VLOOKUP(A338,[1]Monitoramento_Base_somente_Said!$A:$J,8,FALSE),0)</f>
        <v>1292100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1162890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IFERROR(VLOOKUP(A338,[3]soabnafar!$A:$G,4,FALSE),0)</f>
        <v>0</v>
      </c>
      <c r="O338" s="18">
        <f>IFERROR(VLOOKUP(A338,[3]soabnafar!$A:$G,5,FALSE),0)</f>
        <v>0</v>
      </c>
      <c r="P338" s="18">
        <f>IFERROR(VLOOKUP(A338,[3]soabnafar!$A:$G,6,FALSE),0)</f>
        <v>0</v>
      </c>
      <c r="Q338" s="18">
        <f>IFERROR(VLOOKUP(A338,[3]soabnafar!$A:$G,7,FALSE),0)</f>
        <v>0</v>
      </c>
      <c r="R338" s="18">
        <f>IFERROR(VLOOKUP(A338,[3]soabnafar!$A:$H,8,FALSE),0)</f>
        <v>0</v>
      </c>
      <c r="S338" s="18">
        <f>IFERROR(VLOOKUP(A338,[3]soabnafar!$A:$I,9,FALSE),0)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Não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Sim</v>
      </c>
    </row>
    <row r="339" spans="1:25" x14ac:dyDescent="0.25">
      <c r="A339" s="19">
        <v>291150</v>
      </c>
      <c r="B339" s="18">
        <f>IFERROR(VLOOKUP(A339,[1]Monitoramento_Base_somente_Said!$A:$J,5,FALSE),0)</f>
        <v>15</v>
      </c>
      <c r="C339" s="18">
        <f>IFERROR(VLOOKUP(A339,[1]Monitoramento_Base_somente_Said!$A:$J,6,FALSE),0)</f>
        <v>26321620</v>
      </c>
      <c r="D339" s="18">
        <f>IFERROR(VLOOKUP(A339,[1]Monitoramento_Base_somente_Said!$A:$J,7,FALSE),0)</f>
        <v>22</v>
      </c>
      <c r="E339" s="18">
        <f>IFERROR(VLOOKUP(A339,[1]Monitoramento_Base_somente_Said!$A:$J,8,FALSE),0)</f>
        <v>26676662</v>
      </c>
      <c r="F339" s="18">
        <f>IFERROR(VLOOKUP(A339,[1]Monitoramento_Base_somente_Said!$A:$J,9,FALSE),0)</f>
        <v>77955</v>
      </c>
      <c r="G339" s="18">
        <f>IFERROR(VLOOKUP(A339,[1]Monitoramento_Base_somente_Said!$A:$J,10,FALSE),0)</f>
        <v>23097933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IFERROR(VLOOKUP(A339,[3]soabnafar!$A:$G,4,FALSE),0)</f>
        <v>0</v>
      </c>
      <c r="O339" s="18">
        <f>IFERROR(VLOOKUP(A339,[3]soabnafar!$A:$G,5,FALSE),0)</f>
        <v>0</v>
      </c>
      <c r="P339" s="18">
        <f>IFERROR(VLOOKUP(A339,[3]soabnafar!$A:$G,6,FALSE),0)</f>
        <v>0</v>
      </c>
      <c r="Q339" s="18">
        <f>IFERROR(VLOOKUP(A339,[3]soabnafar!$A:$G,7,FALSE),0)</f>
        <v>0</v>
      </c>
      <c r="R339" s="18">
        <f>IFERROR(VLOOKUP(A339,[3]soabnafar!$A:$H,8,FALSE),0)</f>
        <v>0</v>
      </c>
      <c r="S339" s="18">
        <f>IFERROR(VLOOKUP(A339,[3]soabnafar!$A:$I,9,FALSE),0)</f>
        <v>0</v>
      </c>
      <c r="T339" s="18" t="str">
        <f t="shared" si="31"/>
        <v>Sim</v>
      </c>
      <c r="U339" s="18" t="str">
        <f t="shared" si="32"/>
        <v>Sim</v>
      </c>
      <c r="V339" s="18" t="str">
        <f t="shared" si="33"/>
        <v>Sim</v>
      </c>
      <c r="W339" s="18" t="str">
        <f t="shared" si="34"/>
        <v>Sim</v>
      </c>
      <c r="X339" s="18" t="str">
        <f t="shared" si="35"/>
        <v>Sim</v>
      </c>
      <c r="Y339" s="18" t="str">
        <f t="shared" si="36"/>
        <v>Sim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0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IFERROR(VLOOKUP(A340,[3]soabnafar!$A:$G,4,FALSE),0)</f>
        <v>0</v>
      </c>
      <c r="O340" s="18">
        <f>IFERROR(VLOOKUP(A340,[3]soabnafar!$A:$G,5,FALSE),0)</f>
        <v>0</v>
      </c>
      <c r="P340" s="18">
        <f>IFERROR(VLOOKUP(A340,[3]soabnafar!$A:$G,6,FALSE),0)</f>
        <v>0</v>
      </c>
      <c r="Q340" s="18">
        <f>IFERROR(VLOOKUP(A340,[3]soabnafar!$A:$G,7,FALSE),0)</f>
        <v>0</v>
      </c>
      <c r="R340" s="18">
        <f>IFERROR(VLOOKUP(A340,[3]soabnafar!$A:$H,8,FALSE),0)</f>
        <v>0</v>
      </c>
      <c r="S340" s="18">
        <f>IFERROR(VLOOKUP(A340,[3]soabnafar!$A:$I,9,FALSE),0)</f>
        <v>0</v>
      </c>
      <c r="T340" s="18" t="str">
        <f t="shared" si="31"/>
        <v>Não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0</v>
      </c>
      <c r="C341" s="18">
        <f>IFERROR(VLOOKUP(A341,[1]Monitoramento_Base_somente_Said!$A:$J,6,FALSE),0)</f>
        <v>28871136</v>
      </c>
      <c r="D341" s="18">
        <f>IFERROR(VLOOKUP(A341,[1]Monitoramento_Base_somente_Said!$A:$J,7,FALSE),0)</f>
        <v>21034</v>
      </c>
      <c r="E341" s="18">
        <f>IFERROR(VLOOKUP(A341,[1]Monitoramento_Base_somente_Said!$A:$J,8,FALSE),0)</f>
        <v>27988510</v>
      </c>
      <c r="F341" s="18">
        <f>IFERROR(VLOOKUP(A341,[1]Monitoramento_Base_somente_Said!$A:$J,9,FALSE),0)</f>
        <v>1562</v>
      </c>
      <c r="G341" s="18">
        <f>IFERROR(VLOOKUP(A341,[1]Monitoramento_Base_somente_Said!$A:$J,10,FALSE),0)</f>
        <v>25876569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IFERROR(VLOOKUP(A341,[3]soabnafar!$A:$G,4,FALSE),0)</f>
        <v>0</v>
      </c>
      <c r="O341" s="18">
        <f>IFERROR(VLOOKUP(A341,[3]soabnafar!$A:$G,5,FALSE),0)</f>
        <v>0</v>
      </c>
      <c r="P341" s="18">
        <f>IFERROR(VLOOKUP(A341,[3]soabnafar!$A:$G,6,FALSE),0)</f>
        <v>0</v>
      </c>
      <c r="Q341" s="18">
        <f>IFERROR(VLOOKUP(A341,[3]soabnafar!$A:$G,7,FALSE),0)</f>
        <v>0</v>
      </c>
      <c r="R341" s="18">
        <f>IFERROR(VLOOKUP(A341,[3]soabnafar!$A:$H,8,FALSE),0)</f>
        <v>0</v>
      </c>
      <c r="S341" s="18">
        <f>IFERROR(VLOOKUP(A341,[3]soabnafar!$A:$I,9,FALSE),0)</f>
        <v>0</v>
      </c>
      <c r="T341" s="18" t="str">
        <f t="shared" si="31"/>
        <v>Não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Sim</v>
      </c>
      <c r="Y341" s="18" t="str">
        <f t="shared" si="36"/>
        <v>Sim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80407056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77813280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70031952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IFERROR(VLOOKUP(A342,[3]soabnafar!$A:$G,4,FALSE),0)</f>
        <v>0</v>
      </c>
      <c r="O342" s="18">
        <f>IFERROR(VLOOKUP(A342,[3]soabnafar!$A:$G,5,FALSE),0)</f>
        <v>0</v>
      </c>
      <c r="P342" s="18">
        <f>IFERROR(VLOOKUP(A342,[3]soabnafar!$A:$G,6,FALSE),0)</f>
        <v>0</v>
      </c>
      <c r="Q342" s="18">
        <f>IFERROR(VLOOKUP(A342,[3]soabnafar!$A:$G,7,FALSE),0)</f>
        <v>0</v>
      </c>
      <c r="R342" s="18">
        <f>IFERROR(VLOOKUP(A342,[3]soabnafar!$A:$H,8,FALSE),0)</f>
        <v>0</v>
      </c>
      <c r="S342" s="18">
        <f>IFERROR(VLOOKUP(A342,[3]soabnafar!$A:$I,9,FALSE),0)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Sim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1473430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1425900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1283310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IFERROR(VLOOKUP(A343,[3]soabnafar!$A:$G,4,FALSE),0)</f>
        <v>0</v>
      </c>
      <c r="O343" s="18">
        <f>IFERROR(VLOOKUP(A343,[3]soabnafar!$A:$G,5,FALSE),0)</f>
        <v>0</v>
      </c>
      <c r="P343" s="18">
        <f>IFERROR(VLOOKUP(A343,[3]soabnafar!$A:$G,6,FALSE),0)</f>
        <v>0</v>
      </c>
      <c r="Q343" s="18">
        <f>IFERROR(VLOOKUP(A343,[3]soabnafar!$A:$G,7,FALSE),0)</f>
        <v>0</v>
      </c>
      <c r="R343" s="18">
        <f>IFERROR(VLOOKUP(A343,[3]soabnafar!$A:$H,8,FALSE),0)</f>
        <v>0</v>
      </c>
      <c r="S343" s="18">
        <f>IFERROR(VLOOKUP(A343,[3]soabnafar!$A:$I,9,FALSE),0)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Sim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26055920</v>
      </c>
      <c r="D344" s="18">
        <f>IFERROR(VLOOKUP(A344,[1]Monitoramento_Base_somente_Said!$A:$J,7,FALSE),0)</f>
        <v>0</v>
      </c>
      <c r="E344" s="18">
        <f>IFERROR(VLOOKUP(A344,[1]Monitoramento_Base_somente_Said!$A:$J,8,FALSE),0)</f>
        <v>24889305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22287193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IFERROR(VLOOKUP(A344,[3]soabnafar!$A:$G,4,FALSE),0)</f>
        <v>0</v>
      </c>
      <c r="O344" s="18">
        <f>IFERROR(VLOOKUP(A344,[3]soabnafar!$A:$G,5,FALSE),0)</f>
        <v>0</v>
      </c>
      <c r="P344" s="18">
        <f>IFERROR(VLOOKUP(A344,[3]soabnafar!$A:$G,6,FALSE),0)</f>
        <v>0</v>
      </c>
      <c r="Q344" s="18">
        <f>IFERROR(VLOOKUP(A344,[3]soabnafar!$A:$G,7,FALSE),0)</f>
        <v>0</v>
      </c>
      <c r="R344" s="18">
        <f>IFERROR(VLOOKUP(A344,[3]soabnafar!$A:$H,8,FALSE),0)</f>
        <v>0</v>
      </c>
      <c r="S344" s="18">
        <f>IFERROR(VLOOKUP(A344,[3]soabnafar!$A:$I,9,FALSE),0)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Não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Sim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22427322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21703860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19533474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IFERROR(VLOOKUP(A345,[3]soabnafar!$A:$G,4,FALSE),0)</f>
        <v>0</v>
      </c>
      <c r="O345" s="18">
        <f>IFERROR(VLOOKUP(A345,[3]soabnafar!$A:$G,5,FALSE),0)</f>
        <v>0</v>
      </c>
      <c r="P345" s="18">
        <f>IFERROR(VLOOKUP(A345,[3]soabnafar!$A:$G,6,FALSE),0)</f>
        <v>0</v>
      </c>
      <c r="Q345" s="18">
        <f>IFERROR(VLOOKUP(A345,[3]soabnafar!$A:$G,7,FALSE),0)</f>
        <v>0</v>
      </c>
      <c r="R345" s="18">
        <f>IFERROR(VLOOKUP(A345,[3]soabnafar!$A:$H,8,FALSE),0)</f>
        <v>0</v>
      </c>
      <c r="S345" s="18">
        <f>IFERROR(VLOOKUP(A345,[3]soabnafar!$A:$I,9,FALSE),0)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Sim</v>
      </c>
    </row>
    <row r="346" spans="1:25" x14ac:dyDescent="0.25">
      <c r="A346" s="19">
        <v>291200</v>
      </c>
      <c r="B346" s="18">
        <f>IFERROR(VLOOKUP(A346,[1]Monitoramento_Base_somente_Said!$A:$J,5,FALSE),0)</f>
        <v>70181</v>
      </c>
      <c r="C346" s="18">
        <f>IFERROR(VLOOKUP(A346,[1]Monitoramento_Base_somente_Said!$A:$J,6,FALSE),0)</f>
        <v>7119136</v>
      </c>
      <c r="D346" s="18">
        <f>IFERROR(VLOOKUP(A346,[1]Monitoramento_Base_somente_Said!$A:$J,7,FALSE),0)</f>
        <v>47206</v>
      </c>
      <c r="E346" s="18">
        <f>IFERROR(VLOOKUP(A346,[1]Monitoramento_Base_somente_Said!$A:$J,8,FALSE),0)</f>
        <v>6749597</v>
      </c>
      <c r="F346" s="18">
        <f>IFERROR(VLOOKUP(A346,[1]Monitoramento_Base_somente_Said!$A:$J,9,FALSE),0)</f>
        <v>62019</v>
      </c>
      <c r="G346" s="18">
        <f>IFERROR(VLOOKUP(A346,[1]Monitoramento_Base_somente_Said!$A:$J,10,FALSE),0)</f>
        <v>6714634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IFERROR(VLOOKUP(A346,[3]soabnafar!$A:$G,4,FALSE),0)</f>
        <v>0</v>
      </c>
      <c r="O346" s="18">
        <f>IFERROR(VLOOKUP(A346,[3]soabnafar!$A:$G,5,FALSE),0)</f>
        <v>0</v>
      </c>
      <c r="P346" s="18">
        <f>IFERROR(VLOOKUP(A346,[3]soabnafar!$A:$G,6,FALSE),0)</f>
        <v>0</v>
      </c>
      <c r="Q346" s="18">
        <f>IFERROR(VLOOKUP(A346,[3]soabnafar!$A:$G,7,FALSE),0)</f>
        <v>0</v>
      </c>
      <c r="R346" s="18">
        <f>IFERROR(VLOOKUP(A346,[3]soabnafar!$A:$H,8,FALSE),0)</f>
        <v>0</v>
      </c>
      <c r="S346" s="18">
        <f>IFERROR(VLOOKUP(A346,[3]soabnafar!$A:$I,9,FALSE),0)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Sim</v>
      </c>
      <c r="Y346" s="18" t="str">
        <f t="shared" si="36"/>
        <v>Sim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18968373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18356490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16520841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IFERROR(VLOOKUP(A347,[3]soabnafar!$A:$G,4,FALSE),0)</f>
        <v>0</v>
      </c>
      <c r="O347" s="18">
        <f>IFERROR(VLOOKUP(A347,[3]soabnafar!$A:$G,5,FALSE),0)</f>
        <v>0</v>
      </c>
      <c r="P347" s="18">
        <f>IFERROR(VLOOKUP(A347,[3]soabnafar!$A:$G,6,FALSE),0)</f>
        <v>0</v>
      </c>
      <c r="Q347" s="18">
        <f>IFERROR(VLOOKUP(A347,[3]soabnafar!$A:$G,7,FALSE),0)</f>
        <v>0</v>
      </c>
      <c r="R347" s="18">
        <f>IFERROR(VLOOKUP(A347,[3]soabnafar!$A:$H,8,FALSE),0)</f>
        <v>0</v>
      </c>
      <c r="S347" s="18">
        <f>IFERROR(VLOOKUP(A347,[3]soabnafar!$A:$I,9,FALSE),0)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Sim</v>
      </c>
    </row>
    <row r="348" spans="1:25" x14ac:dyDescent="0.25">
      <c r="A348" s="19">
        <v>291220</v>
      </c>
      <c r="B348" s="18">
        <f>IFERROR(VLOOKUP(A348,[1]Monitoramento_Base_somente_Said!$A:$J,5,FALSE),0)</f>
        <v>438588</v>
      </c>
      <c r="C348" s="18">
        <f>IFERROR(VLOOKUP(A348,[1]Monitoramento_Base_somente_Said!$A:$J,6,FALSE),0)</f>
        <v>19805789</v>
      </c>
      <c r="D348" s="18">
        <f>IFERROR(VLOOKUP(A348,[1]Monitoramento_Base_somente_Said!$A:$J,7,FALSE),0)</f>
        <v>236842</v>
      </c>
      <c r="E348" s="18">
        <f>IFERROR(VLOOKUP(A348,[1]Monitoramento_Base_somente_Said!$A:$J,8,FALSE),0)</f>
        <v>18020282</v>
      </c>
      <c r="F348" s="18">
        <f>IFERROR(VLOOKUP(A348,[1]Monitoramento_Base_somente_Said!$A:$J,9,FALSE),0)</f>
        <v>195950</v>
      </c>
      <c r="G348" s="18">
        <f>IFERROR(VLOOKUP(A348,[1]Monitoramento_Base_somente_Said!$A:$J,10,FALSE),0)</f>
        <v>15325864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IFERROR(VLOOKUP(A348,[3]soabnafar!$A:$G,4,FALSE),0)</f>
        <v>0</v>
      </c>
      <c r="O348" s="18">
        <f>IFERROR(VLOOKUP(A348,[3]soabnafar!$A:$G,5,FALSE),0)</f>
        <v>0</v>
      </c>
      <c r="P348" s="18">
        <f>IFERROR(VLOOKUP(A348,[3]soabnafar!$A:$G,6,FALSE),0)</f>
        <v>0</v>
      </c>
      <c r="Q348" s="18">
        <f>IFERROR(VLOOKUP(A348,[3]soabnafar!$A:$G,7,FALSE),0)</f>
        <v>0</v>
      </c>
      <c r="R348" s="18">
        <f>IFERROR(VLOOKUP(A348,[3]soabnafar!$A:$H,8,FALSE),0)</f>
        <v>0</v>
      </c>
      <c r="S348" s="18">
        <f>IFERROR(VLOOKUP(A348,[3]soabnafar!$A:$I,9,FALSE),0)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Sim</v>
      </c>
      <c r="Y348" s="18" t="str">
        <f t="shared" si="36"/>
        <v>Sim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2046000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1980000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1782000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IFERROR(VLOOKUP(A349,[3]soabnafar!$A:$G,4,FALSE),0)</f>
        <v>0</v>
      </c>
      <c r="O349" s="18">
        <f>IFERROR(VLOOKUP(A349,[3]soabnafar!$A:$G,5,FALSE),0)</f>
        <v>0</v>
      </c>
      <c r="P349" s="18">
        <f>IFERROR(VLOOKUP(A349,[3]soabnafar!$A:$G,6,FALSE),0)</f>
        <v>0</v>
      </c>
      <c r="Q349" s="18">
        <f>IFERROR(VLOOKUP(A349,[3]soabnafar!$A:$G,7,FALSE),0)</f>
        <v>0</v>
      </c>
      <c r="R349" s="18">
        <f>IFERROR(VLOOKUP(A349,[3]soabnafar!$A:$H,8,FALSE),0)</f>
        <v>0</v>
      </c>
      <c r="S349" s="18">
        <f>IFERROR(VLOOKUP(A349,[3]soabnafar!$A:$I,9,FALSE),0)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Sim</v>
      </c>
    </row>
    <row r="350" spans="1:25" x14ac:dyDescent="0.25">
      <c r="A350" s="19">
        <v>291240</v>
      </c>
      <c r="B350" s="18">
        <f>IFERROR(VLOOKUP(A350,[1]Monitoramento_Base_somente_Said!$A:$J,5,FALSE),0)</f>
        <v>0</v>
      </c>
      <c r="C350" s="18">
        <f>IFERROR(VLOOKUP(A350,[1]Monitoramento_Base_somente_Said!$A:$J,6,FALSE),0)</f>
        <v>28215022</v>
      </c>
      <c r="D350" s="18">
        <f>IFERROR(VLOOKUP(A350,[1]Monitoramento_Base_somente_Said!$A:$J,7,FALSE),0)</f>
        <v>0</v>
      </c>
      <c r="E350" s="18">
        <f>IFERROR(VLOOKUP(A350,[1]Monitoramento_Base_somente_Said!$A:$J,8,FALSE),0)</f>
        <v>27420217</v>
      </c>
      <c r="F350" s="18">
        <f>IFERROR(VLOOKUP(A350,[1]Monitoramento_Base_somente_Said!$A:$J,9,FALSE),0)</f>
        <v>0</v>
      </c>
      <c r="G350" s="18">
        <f>IFERROR(VLOOKUP(A350,[1]Monitoramento_Base_somente_Said!$A:$J,10,FALSE),0)</f>
        <v>25309872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IFERROR(VLOOKUP(A350,[3]soabnafar!$A:$G,4,FALSE),0)</f>
        <v>0</v>
      </c>
      <c r="O350" s="18">
        <f>IFERROR(VLOOKUP(A350,[3]soabnafar!$A:$G,5,FALSE),0)</f>
        <v>0</v>
      </c>
      <c r="P350" s="18">
        <f>IFERROR(VLOOKUP(A350,[3]soabnafar!$A:$G,6,FALSE),0)</f>
        <v>0</v>
      </c>
      <c r="Q350" s="18">
        <f>IFERROR(VLOOKUP(A350,[3]soabnafar!$A:$G,7,FALSE),0)</f>
        <v>0</v>
      </c>
      <c r="R350" s="18">
        <f>IFERROR(VLOOKUP(A350,[3]soabnafar!$A:$H,8,FALSE),0)</f>
        <v>0</v>
      </c>
      <c r="S350" s="18">
        <f>IFERROR(VLOOKUP(A350,[3]soabnafar!$A:$I,9,FALSE),0)</f>
        <v>0</v>
      </c>
      <c r="T350" s="18" t="str">
        <f t="shared" si="31"/>
        <v>Não</v>
      </c>
      <c r="U350" s="18" t="str">
        <f t="shared" si="32"/>
        <v>Sim</v>
      </c>
      <c r="V350" s="18" t="str">
        <f t="shared" si="33"/>
        <v>Não</v>
      </c>
      <c r="W350" s="18" t="str">
        <f t="shared" si="34"/>
        <v>Sim</v>
      </c>
      <c r="X350" s="18" t="str">
        <f t="shared" si="35"/>
        <v>Não</v>
      </c>
      <c r="Y350" s="18" t="str">
        <f t="shared" si="36"/>
        <v>Sim</v>
      </c>
    </row>
    <row r="351" spans="1:25" x14ac:dyDescent="0.25">
      <c r="A351" s="19">
        <v>291250</v>
      </c>
      <c r="B351" s="18">
        <f>IFERROR(VLOOKUP(A351,[1]Monitoramento_Base_somente_Said!$A:$J,5,FALSE),0)</f>
        <v>53300</v>
      </c>
      <c r="C351" s="18">
        <f>IFERROR(VLOOKUP(A351,[1]Monitoramento_Base_somente_Said!$A:$J,6,FALSE),0)</f>
        <v>4303463</v>
      </c>
      <c r="D351" s="18">
        <f>IFERROR(VLOOKUP(A351,[1]Monitoramento_Base_somente_Said!$A:$J,7,FALSE),0)</f>
        <v>149330</v>
      </c>
      <c r="E351" s="18">
        <f>IFERROR(VLOOKUP(A351,[1]Monitoramento_Base_somente_Said!$A:$J,8,FALSE),0)</f>
        <v>6160086</v>
      </c>
      <c r="F351" s="18">
        <f>IFERROR(VLOOKUP(A351,[1]Monitoramento_Base_somente_Said!$A:$J,9,FALSE),0)</f>
        <v>70807</v>
      </c>
      <c r="G351" s="18">
        <f>IFERROR(VLOOKUP(A351,[1]Monitoramento_Base_somente_Said!$A:$J,10,FALSE),0)</f>
        <v>5791770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IFERROR(VLOOKUP(A351,[3]soabnafar!$A:$G,4,FALSE),0)</f>
        <v>0</v>
      </c>
      <c r="O351" s="18">
        <f>IFERROR(VLOOKUP(A351,[3]soabnafar!$A:$G,5,FALSE),0)</f>
        <v>0</v>
      </c>
      <c r="P351" s="18">
        <f>IFERROR(VLOOKUP(A351,[3]soabnafar!$A:$G,6,FALSE),0)</f>
        <v>0</v>
      </c>
      <c r="Q351" s="18">
        <f>IFERROR(VLOOKUP(A351,[3]soabnafar!$A:$G,7,FALSE),0)</f>
        <v>0</v>
      </c>
      <c r="R351" s="18">
        <f>IFERROR(VLOOKUP(A351,[3]soabnafar!$A:$H,8,FALSE),0)</f>
        <v>0</v>
      </c>
      <c r="S351" s="18">
        <f>IFERROR(VLOOKUP(A351,[3]soabnafar!$A:$I,9,FALSE),0)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Sim</v>
      </c>
      <c r="Y351" s="18" t="str">
        <f t="shared" si="36"/>
        <v>Sim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1991223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1926990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1734291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IFERROR(VLOOKUP(A352,[3]soabnafar!$A:$G,4,FALSE),0)</f>
        <v>0</v>
      </c>
      <c r="O352" s="18">
        <f>IFERROR(VLOOKUP(A352,[3]soabnafar!$A:$G,5,FALSE),0)</f>
        <v>0</v>
      </c>
      <c r="P352" s="18">
        <f>IFERROR(VLOOKUP(A352,[3]soabnafar!$A:$G,6,FALSE),0)</f>
        <v>0</v>
      </c>
      <c r="Q352" s="18">
        <f>IFERROR(VLOOKUP(A352,[3]soabnafar!$A:$G,7,FALSE),0)</f>
        <v>0</v>
      </c>
      <c r="R352" s="18">
        <f>IFERROR(VLOOKUP(A352,[3]soabnafar!$A:$H,8,FALSE),0)</f>
        <v>0</v>
      </c>
      <c r="S352" s="18">
        <f>IFERROR(VLOOKUP(A352,[3]soabnafar!$A:$I,9,FALSE),0)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Sim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760461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735930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662337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IFERROR(VLOOKUP(A353,[3]soabnafar!$A:$G,4,FALSE),0)</f>
        <v>0</v>
      </c>
      <c r="O353" s="18">
        <f>IFERROR(VLOOKUP(A353,[3]soabnafar!$A:$G,5,FALSE),0)</f>
        <v>0</v>
      </c>
      <c r="P353" s="18">
        <f>IFERROR(VLOOKUP(A353,[3]soabnafar!$A:$G,6,FALSE),0)</f>
        <v>0</v>
      </c>
      <c r="Q353" s="18">
        <f>IFERROR(VLOOKUP(A353,[3]soabnafar!$A:$G,7,FALSE),0)</f>
        <v>0</v>
      </c>
      <c r="R353" s="18">
        <f>IFERROR(VLOOKUP(A353,[3]soabnafar!$A:$H,8,FALSE),0)</f>
        <v>0</v>
      </c>
      <c r="S353" s="18">
        <f>IFERROR(VLOOKUP(A353,[3]soabnafar!$A:$I,9,FALSE),0)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Sim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8928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8640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7776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IFERROR(VLOOKUP(A354,[3]soabnafar!$A:$G,4,FALSE),0)</f>
        <v>0</v>
      </c>
      <c r="O354" s="18">
        <f>IFERROR(VLOOKUP(A354,[3]soabnafar!$A:$G,5,FALSE),0)</f>
        <v>0</v>
      </c>
      <c r="P354" s="18">
        <f>IFERROR(VLOOKUP(A354,[3]soabnafar!$A:$G,6,FALSE),0)</f>
        <v>0</v>
      </c>
      <c r="Q354" s="18">
        <f>IFERROR(VLOOKUP(A354,[3]soabnafar!$A:$G,7,FALSE),0)</f>
        <v>0</v>
      </c>
      <c r="R354" s="18">
        <f>IFERROR(VLOOKUP(A354,[3]soabnafar!$A:$H,8,FALSE),0)</f>
        <v>0</v>
      </c>
      <c r="S354" s="18">
        <f>IFERROR(VLOOKUP(A354,[3]soabnafar!$A:$I,9,FALSE),0)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Sim</v>
      </c>
    </row>
    <row r="355" spans="1:25" x14ac:dyDescent="0.25">
      <c r="A355" s="19">
        <v>291290</v>
      </c>
      <c r="B355" s="18">
        <f>IFERROR(VLOOKUP(A355,[1]Monitoramento_Base_somente_Said!$A:$J,5,FALSE),0)</f>
        <v>0</v>
      </c>
      <c r="C355" s="18">
        <f>IFERROR(VLOOKUP(A355,[1]Monitoramento_Base_somente_Said!$A:$J,6,FALSE),0)</f>
        <v>3429406</v>
      </c>
      <c r="D355" s="18">
        <f>IFERROR(VLOOKUP(A355,[1]Monitoramento_Base_somente_Said!$A:$J,7,FALSE),0)</f>
        <v>0</v>
      </c>
      <c r="E355" s="18">
        <f>IFERROR(VLOOKUP(A355,[1]Monitoramento_Base_somente_Said!$A:$J,8,FALSE),0)</f>
        <v>3318780</v>
      </c>
      <c r="F355" s="18">
        <f>IFERROR(VLOOKUP(A355,[1]Monitoramento_Base_somente_Said!$A:$J,9,FALSE),0)</f>
        <v>500</v>
      </c>
      <c r="G355" s="18">
        <f>IFERROR(VLOOKUP(A355,[1]Monitoramento_Base_somente_Said!$A:$J,10,FALSE),0)</f>
        <v>7952078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IFERROR(VLOOKUP(A355,[3]soabnafar!$A:$G,4,FALSE),0)</f>
        <v>0</v>
      </c>
      <c r="O355" s="18">
        <f>IFERROR(VLOOKUP(A355,[3]soabnafar!$A:$G,5,FALSE),0)</f>
        <v>0</v>
      </c>
      <c r="P355" s="18">
        <f>IFERROR(VLOOKUP(A355,[3]soabnafar!$A:$G,6,FALSE),0)</f>
        <v>0</v>
      </c>
      <c r="Q355" s="18">
        <f>IFERROR(VLOOKUP(A355,[3]soabnafar!$A:$G,7,FALSE),0)</f>
        <v>0</v>
      </c>
      <c r="R355" s="18">
        <f>IFERROR(VLOOKUP(A355,[3]soabnafar!$A:$H,8,FALSE),0)</f>
        <v>0</v>
      </c>
      <c r="S355" s="18">
        <f>IFERROR(VLOOKUP(A355,[3]soabnafar!$A:$I,9,FALSE),0)</f>
        <v>0</v>
      </c>
      <c r="T355" s="18" t="str">
        <f t="shared" si="31"/>
        <v>Não</v>
      </c>
      <c r="U355" s="18" t="str">
        <f t="shared" si="32"/>
        <v>Sim</v>
      </c>
      <c r="V355" s="18" t="str">
        <f t="shared" si="33"/>
        <v>Não</v>
      </c>
      <c r="W355" s="18" t="str">
        <f t="shared" si="34"/>
        <v>Sim</v>
      </c>
      <c r="X355" s="18" t="str">
        <f t="shared" si="35"/>
        <v>Sim</v>
      </c>
      <c r="Y355" s="18" t="str">
        <f t="shared" si="36"/>
        <v>Sim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156593338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151541940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136387746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IFERROR(VLOOKUP(A356,[3]soabnafar!$A:$G,4,FALSE),0)</f>
        <v>0</v>
      </c>
      <c r="O356" s="18">
        <f>IFERROR(VLOOKUP(A356,[3]soabnafar!$A:$G,5,FALSE),0)</f>
        <v>0</v>
      </c>
      <c r="P356" s="18">
        <f>IFERROR(VLOOKUP(A356,[3]soabnafar!$A:$G,6,FALSE),0)</f>
        <v>0</v>
      </c>
      <c r="Q356" s="18">
        <f>IFERROR(VLOOKUP(A356,[3]soabnafar!$A:$G,7,FALSE),0)</f>
        <v>0</v>
      </c>
      <c r="R356" s="18">
        <f>IFERROR(VLOOKUP(A356,[3]soabnafar!$A:$H,8,FALSE),0)</f>
        <v>0</v>
      </c>
      <c r="S356" s="18">
        <f>IFERROR(VLOOKUP(A356,[3]soabnafar!$A:$I,9,FALSE),0)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Sim</v>
      </c>
    </row>
    <row r="357" spans="1:25" x14ac:dyDescent="0.25">
      <c r="A357" s="19">
        <v>291310</v>
      </c>
      <c r="B357" s="18">
        <f>IFERROR(VLOOKUP(A357,[1]Monitoramento_Base_somente_Said!$A:$J,5,FALSE),0)</f>
        <v>0</v>
      </c>
      <c r="C357" s="18">
        <f>IFERROR(VLOOKUP(A357,[1]Monitoramento_Base_somente_Said!$A:$J,6,FALSE),0)</f>
        <v>68247833</v>
      </c>
      <c r="D357" s="18">
        <f>IFERROR(VLOOKUP(A357,[1]Monitoramento_Base_somente_Said!$A:$J,7,FALSE),0)</f>
        <v>0</v>
      </c>
      <c r="E357" s="18">
        <f>IFERROR(VLOOKUP(A357,[1]Monitoramento_Base_somente_Said!$A:$J,8,FALSE),0)</f>
        <v>66052090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59447061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IFERROR(VLOOKUP(A357,[3]soabnafar!$A:$G,4,FALSE),0)</f>
        <v>0</v>
      </c>
      <c r="O357" s="18">
        <f>IFERROR(VLOOKUP(A357,[3]soabnafar!$A:$G,5,FALSE),0)</f>
        <v>0</v>
      </c>
      <c r="P357" s="18">
        <f>IFERROR(VLOOKUP(A357,[3]soabnafar!$A:$G,6,FALSE),0)</f>
        <v>0</v>
      </c>
      <c r="Q357" s="18">
        <f>IFERROR(VLOOKUP(A357,[3]soabnafar!$A:$G,7,FALSE),0)</f>
        <v>0</v>
      </c>
      <c r="R357" s="18">
        <f>IFERROR(VLOOKUP(A357,[3]soabnafar!$A:$H,8,FALSE),0)</f>
        <v>0</v>
      </c>
      <c r="S357" s="18">
        <f>IFERROR(VLOOKUP(A357,[3]soabnafar!$A:$I,9,FALSE),0)</f>
        <v>0</v>
      </c>
      <c r="T357" s="18" t="str">
        <f t="shared" si="31"/>
        <v>Não</v>
      </c>
      <c r="U357" s="18" t="str">
        <f t="shared" si="32"/>
        <v>Sim</v>
      </c>
      <c r="V357" s="18" t="str">
        <f t="shared" si="33"/>
        <v>Não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Sim</v>
      </c>
    </row>
    <row r="358" spans="1:25" x14ac:dyDescent="0.25">
      <c r="A358" s="19">
        <v>291320</v>
      </c>
      <c r="B358" s="18">
        <f>IFERROR(VLOOKUP(A358,[1]Monitoramento_Base_somente_Said!$A:$J,5,FALSE),0)</f>
        <v>211518</v>
      </c>
      <c r="C358" s="18">
        <f>IFERROR(VLOOKUP(A358,[1]Monitoramento_Base_somente_Said!$A:$J,6,FALSE),0)</f>
        <v>78440082</v>
      </c>
      <c r="D358" s="18">
        <f>IFERROR(VLOOKUP(A358,[1]Monitoramento_Base_somente_Said!$A:$J,7,FALSE),0)</f>
        <v>267551</v>
      </c>
      <c r="E358" s="18">
        <f>IFERROR(VLOOKUP(A358,[1]Monitoramento_Base_somente_Said!$A:$J,8,FALSE),0)</f>
        <v>69663220</v>
      </c>
      <c r="F358" s="18">
        <f>IFERROR(VLOOKUP(A358,[1]Monitoramento_Base_somente_Said!$A:$J,9,FALSE),0)</f>
        <v>172431</v>
      </c>
      <c r="G358" s="18">
        <f>IFERROR(VLOOKUP(A358,[1]Monitoramento_Base_somente_Said!$A:$J,10,FALSE),0)</f>
        <v>63539751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IFERROR(VLOOKUP(A358,[3]soabnafar!$A:$G,4,FALSE),0)</f>
        <v>0</v>
      </c>
      <c r="O358" s="18">
        <f>IFERROR(VLOOKUP(A358,[3]soabnafar!$A:$G,5,FALSE),0)</f>
        <v>0</v>
      </c>
      <c r="P358" s="18">
        <f>IFERROR(VLOOKUP(A358,[3]soabnafar!$A:$G,6,FALSE),0)</f>
        <v>0</v>
      </c>
      <c r="Q358" s="18">
        <f>IFERROR(VLOOKUP(A358,[3]soabnafar!$A:$G,7,FALSE),0)</f>
        <v>0</v>
      </c>
      <c r="R358" s="18">
        <f>IFERROR(VLOOKUP(A358,[3]soabnafar!$A:$H,8,FALSE),0)</f>
        <v>0</v>
      </c>
      <c r="S358" s="18">
        <f>IFERROR(VLOOKUP(A358,[3]soabnafar!$A:$I,9,FALSE),0)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Sim</v>
      </c>
      <c r="Y358" s="18" t="str">
        <f t="shared" si="36"/>
        <v>Sim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10694287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10349310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9314379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IFERROR(VLOOKUP(A359,[3]soabnafar!$A:$G,4,FALSE),0)</f>
        <v>0</v>
      </c>
      <c r="O359" s="18">
        <f>IFERROR(VLOOKUP(A359,[3]soabnafar!$A:$G,5,FALSE),0)</f>
        <v>0</v>
      </c>
      <c r="P359" s="18">
        <f>IFERROR(VLOOKUP(A359,[3]soabnafar!$A:$G,6,FALSE),0)</f>
        <v>0</v>
      </c>
      <c r="Q359" s="18">
        <f>IFERROR(VLOOKUP(A359,[3]soabnafar!$A:$G,7,FALSE),0)</f>
        <v>0</v>
      </c>
      <c r="R359" s="18">
        <f>IFERROR(VLOOKUP(A359,[3]soabnafar!$A:$H,8,FALSE),0)</f>
        <v>0</v>
      </c>
      <c r="S359" s="18">
        <f>IFERROR(VLOOKUP(A359,[3]soabnafar!$A:$I,9,FALSE),0)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Sim</v>
      </c>
    </row>
    <row r="360" spans="1:25" x14ac:dyDescent="0.25">
      <c r="A360" s="19">
        <v>291340</v>
      </c>
      <c r="B360" s="18">
        <f>IFERROR(VLOOKUP(A360,[1]Monitoramento_Base_somente_Said!$A:$J,5,FALSE),0)</f>
        <v>23190</v>
      </c>
      <c r="C360" s="18">
        <f>IFERROR(VLOOKUP(A360,[1]Monitoramento_Base_somente_Said!$A:$J,6,FALSE),0)</f>
        <v>2891820</v>
      </c>
      <c r="D360" s="18">
        <f>IFERROR(VLOOKUP(A360,[1]Monitoramento_Base_somente_Said!$A:$J,7,FALSE),0)</f>
        <v>17171</v>
      </c>
      <c r="E360" s="18">
        <f>IFERROR(VLOOKUP(A360,[1]Monitoramento_Base_somente_Said!$A:$J,8,FALSE),0)</f>
        <v>2814787</v>
      </c>
      <c r="F360" s="18">
        <f>IFERROR(VLOOKUP(A360,[1]Monitoramento_Base_somente_Said!$A:$J,9,FALSE),0)</f>
        <v>32026</v>
      </c>
      <c r="G360" s="18">
        <f>IFERROR(VLOOKUP(A360,[1]Monitoramento_Base_somente_Said!$A:$J,10,FALSE),0)</f>
        <v>2762787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IFERROR(VLOOKUP(A360,[3]soabnafar!$A:$G,4,FALSE),0)</f>
        <v>0</v>
      </c>
      <c r="O360" s="18">
        <f>IFERROR(VLOOKUP(A360,[3]soabnafar!$A:$G,5,FALSE),0)</f>
        <v>0</v>
      </c>
      <c r="P360" s="18">
        <f>IFERROR(VLOOKUP(A360,[3]soabnafar!$A:$G,6,FALSE),0)</f>
        <v>0</v>
      </c>
      <c r="Q360" s="18">
        <f>IFERROR(VLOOKUP(A360,[3]soabnafar!$A:$G,7,FALSE),0)</f>
        <v>0</v>
      </c>
      <c r="R360" s="18">
        <f>IFERROR(VLOOKUP(A360,[3]soabnafar!$A:$H,8,FALSE),0)</f>
        <v>0</v>
      </c>
      <c r="S360" s="18">
        <f>IFERROR(VLOOKUP(A360,[3]soabnafar!$A:$I,9,FALSE),0)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Sim</v>
      </c>
      <c r="Y360" s="18" t="str">
        <f t="shared" si="36"/>
        <v>Sim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58653612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56761560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51085404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IFERROR(VLOOKUP(A361,[3]soabnafar!$A:$G,4,FALSE),0)</f>
        <v>0</v>
      </c>
      <c r="O361" s="18">
        <f>IFERROR(VLOOKUP(A361,[3]soabnafar!$A:$G,5,FALSE),0)</f>
        <v>0</v>
      </c>
      <c r="P361" s="18">
        <f>IFERROR(VLOOKUP(A361,[3]soabnafar!$A:$G,6,FALSE),0)</f>
        <v>0</v>
      </c>
      <c r="Q361" s="18">
        <f>IFERROR(VLOOKUP(A361,[3]soabnafar!$A:$G,7,FALSE),0)</f>
        <v>0</v>
      </c>
      <c r="R361" s="18">
        <f>IFERROR(VLOOKUP(A361,[3]soabnafar!$A:$H,8,FALSE),0)</f>
        <v>0</v>
      </c>
      <c r="S361" s="18">
        <f>IFERROR(VLOOKUP(A361,[3]soabnafar!$A:$I,9,FALSE),0)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Sim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IFERROR(VLOOKUP(A362,[3]soabnafar!$A:$G,4,FALSE),0)</f>
        <v>0</v>
      </c>
      <c r="O362" s="18">
        <f>IFERROR(VLOOKUP(A362,[3]soabnafar!$A:$G,5,FALSE),0)</f>
        <v>0</v>
      </c>
      <c r="P362" s="18">
        <f>IFERROR(VLOOKUP(A362,[3]soabnafar!$A:$G,6,FALSE),0)</f>
        <v>0</v>
      </c>
      <c r="Q362" s="18">
        <f>IFERROR(VLOOKUP(A362,[3]soabnafar!$A:$G,7,FALSE),0)</f>
        <v>0</v>
      </c>
      <c r="R362" s="18">
        <f>IFERROR(VLOOKUP(A362,[3]soabnafar!$A:$H,8,FALSE),0)</f>
        <v>0</v>
      </c>
      <c r="S362" s="18">
        <f>IFERROR(VLOOKUP(A362,[3]soabnafar!$A:$I,9,FALSE),0)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2796879</v>
      </c>
      <c r="C363" s="18">
        <f>IFERROR(VLOOKUP(A363,[1]Monitoramento_Base_somente_Said!$A:$J,6,FALSE),0)</f>
        <v>153029542</v>
      </c>
      <c r="D363" s="18">
        <f>IFERROR(VLOOKUP(A363,[1]Monitoramento_Base_somente_Said!$A:$J,7,FALSE),0)</f>
        <v>973269</v>
      </c>
      <c r="E363" s="18">
        <f>IFERROR(VLOOKUP(A363,[1]Monitoramento_Base_somente_Said!$A:$J,8,FALSE),0)</f>
        <v>131044563</v>
      </c>
      <c r="F363" s="18">
        <f>IFERROR(VLOOKUP(A363,[1]Monitoramento_Base_somente_Said!$A:$J,9,FALSE),0)</f>
        <v>1653816</v>
      </c>
      <c r="G363" s="18">
        <f>IFERROR(VLOOKUP(A363,[1]Monitoramento_Base_somente_Said!$A:$J,10,FALSE),0)</f>
        <v>127174057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IFERROR(VLOOKUP(A363,[3]soabnafar!$A:$G,4,FALSE),0)</f>
        <v>0</v>
      </c>
      <c r="O363" s="18">
        <f>IFERROR(VLOOKUP(A363,[3]soabnafar!$A:$G,5,FALSE),0)</f>
        <v>0</v>
      </c>
      <c r="P363" s="18">
        <f>IFERROR(VLOOKUP(A363,[3]soabnafar!$A:$G,6,FALSE),0)</f>
        <v>0</v>
      </c>
      <c r="Q363" s="18">
        <f>IFERROR(VLOOKUP(A363,[3]soabnafar!$A:$G,7,FALSE),0)</f>
        <v>0</v>
      </c>
      <c r="R363" s="18">
        <f>IFERROR(VLOOKUP(A363,[3]soabnafar!$A:$H,8,FALSE),0)</f>
        <v>0</v>
      </c>
      <c r="S363" s="18">
        <f>IFERROR(VLOOKUP(A363,[3]soabnafar!$A:$I,9,FALSE),0)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Sim</v>
      </c>
      <c r="Y363" s="18" t="str">
        <f t="shared" si="36"/>
        <v>Sim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IFERROR(VLOOKUP(A364,[3]soabnafar!$A:$G,4,FALSE),0)</f>
        <v>0</v>
      </c>
      <c r="O364" s="18">
        <f>IFERROR(VLOOKUP(A364,[3]soabnafar!$A:$G,5,FALSE),0)</f>
        <v>0</v>
      </c>
      <c r="P364" s="18">
        <f>IFERROR(VLOOKUP(A364,[3]soabnafar!$A:$G,6,FALSE),0)</f>
        <v>0</v>
      </c>
      <c r="Q364" s="18">
        <f>IFERROR(VLOOKUP(A364,[3]soabnafar!$A:$G,7,FALSE),0)</f>
        <v>0</v>
      </c>
      <c r="R364" s="18">
        <f>IFERROR(VLOOKUP(A364,[3]soabnafar!$A:$H,8,FALSE),0)</f>
        <v>0</v>
      </c>
      <c r="S364" s="18">
        <f>IFERROR(VLOOKUP(A364,[3]soabnafar!$A:$I,9,FALSE),0)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0</v>
      </c>
      <c r="C365" s="18">
        <f>IFERROR(VLOOKUP(A365,[1]Monitoramento_Base_somente_Said!$A:$J,6,FALSE),0)</f>
        <v>28676395</v>
      </c>
      <c r="D365" s="18">
        <f>IFERROR(VLOOKUP(A365,[1]Monitoramento_Base_somente_Said!$A:$J,7,FALSE),0)</f>
        <v>0</v>
      </c>
      <c r="E365" s="18">
        <f>IFERROR(VLOOKUP(A365,[1]Monitoramento_Base_somente_Said!$A:$J,8,FALSE),0)</f>
        <v>27739920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24959205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IFERROR(VLOOKUP(A365,[3]soabnafar!$A:$G,4,FALSE),0)</f>
        <v>0</v>
      </c>
      <c r="O365" s="18">
        <f>IFERROR(VLOOKUP(A365,[3]soabnafar!$A:$G,5,FALSE),0)</f>
        <v>0</v>
      </c>
      <c r="P365" s="18">
        <f>IFERROR(VLOOKUP(A365,[3]soabnafar!$A:$G,6,FALSE),0)</f>
        <v>0</v>
      </c>
      <c r="Q365" s="18">
        <f>IFERROR(VLOOKUP(A365,[3]soabnafar!$A:$G,7,FALSE),0)</f>
        <v>0</v>
      </c>
      <c r="R365" s="18">
        <f>IFERROR(VLOOKUP(A365,[3]soabnafar!$A:$H,8,FALSE),0)</f>
        <v>0</v>
      </c>
      <c r="S365" s="18">
        <f>IFERROR(VLOOKUP(A365,[3]soabnafar!$A:$I,9,FALSE),0)</f>
        <v>0</v>
      </c>
      <c r="T365" s="18" t="str">
        <f t="shared" si="31"/>
        <v>Não</v>
      </c>
      <c r="U365" s="18" t="str">
        <f t="shared" si="32"/>
        <v>Sim</v>
      </c>
      <c r="V365" s="18" t="str">
        <f t="shared" si="33"/>
        <v>Não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Sim</v>
      </c>
    </row>
    <row r="366" spans="1:25" x14ac:dyDescent="0.25">
      <c r="A366" s="19">
        <v>291390</v>
      </c>
      <c r="B366" s="18">
        <f>IFERROR(VLOOKUP(A366,[1]Monitoramento_Base_somente_Said!$A:$J,5,FALSE),0)</f>
        <v>438751</v>
      </c>
      <c r="C366" s="18">
        <f>IFERROR(VLOOKUP(A366,[1]Monitoramento_Base_somente_Said!$A:$J,6,FALSE),0)</f>
        <v>63816294</v>
      </c>
      <c r="D366" s="18">
        <f>IFERROR(VLOOKUP(A366,[1]Monitoramento_Base_somente_Said!$A:$J,7,FALSE),0)</f>
        <v>325593</v>
      </c>
      <c r="E366" s="18">
        <f>IFERROR(VLOOKUP(A366,[1]Monitoramento_Base_somente_Said!$A:$J,8,FALSE),0)</f>
        <v>60196652</v>
      </c>
      <c r="F366" s="18">
        <f>IFERROR(VLOOKUP(A366,[1]Monitoramento_Base_somente_Said!$A:$J,9,FALSE),0)</f>
        <v>464125</v>
      </c>
      <c r="G366" s="18">
        <f>IFERROR(VLOOKUP(A366,[1]Monitoramento_Base_somente_Said!$A:$J,10,FALSE),0)</f>
        <v>51022446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IFERROR(VLOOKUP(A366,[3]soabnafar!$A:$G,4,FALSE),0)</f>
        <v>0</v>
      </c>
      <c r="O366" s="18">
        <f>IFERROR(VLOOKUP(A366,[3]soabnafar!$A:$G,5,FALSE),0)</f>
        <v>0</v>
      </c>
      <c r="P366" s="18">
        <f>IFERROR(VLOOKUP(A366,[3]soabnafar!$A:$G,6,FALSE),0)</f>
        <v>0</v>
      </c>
      <c r="Q366" s="18">
        <f>IFERROR(VLOOKUP(A366,[3]soabnafar!$A:$G,7,FALSE),0)</f>
        <v>0</v>
      </c>
      <c r="R366" s="18">
        <f>IFERROR(VLOOKUP(A366,[3]soabnafar!$A:$H,8,FALSE),0)</f>
        <v>0</v>
      </c>
      <c r="S366" s="18">
        <f>IFERROR(VLOOKUP(A366,[3]soabnafar!$A:$I,9,FALSE),0)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Sim</v>
      </c>
      <c r="Y366" s="18" t="str">
        <f t="shared" si="36"/>
        <v>Sim</v>
      </c>
    </row>
    <row r="367" spans="1:25" x14ac:dyDescent="0.25">
      <c r="A367" s="19">
        <v>291400</v>
      </c>
      <c r="B367" s="18">
        <f>IFERROR(VLOOKUP(A367,[1]Monitoramento_Base_somente_Said!$A:$J,5,FALSE),0)</f>
        <v>0</v>
      </c>
      <c r="C367" s="18">
        <f>IFERROR(VLOOKUP(A367,[1]Monitoramento_Base_somente_Said!$A:$J,6,FALSE),0)</f>
        <v>5338541</v>
      </c>
      <c r="D367" s="18">
        <f>IFERROR(VLOOKUP(A367,[1]Monitoramento_Base_somente_Said!$A:$J,7,FALSE),0)</f>
        <v>0</v>
      </c>
      <c r="E367" s="18">
        <f>IFERROR(VLOOKUP(A367,[1]Monitoramento_Base_somente_Said!$A:$J,8,FALSE),0)</f>
        <v>5166330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4649697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IFERROR(VLOOKUP(A367,[3]soabnafar!$A:$G,4,FALSE),0)</f>
        <v>0</v>
      </c>
      <c r="O367" s="18">
        <f>IFERROR(VLOOKUP(A367,[3]soabnafar!$A:$G,5,FALSE),0)</f>
        <v>0</v>
      </c>
      <c r="P367" s="18">
        <f>IFERROR(VLOOKUP(A367,[3]soabnafar!$A:$G,6,FALSE),0)</f>
        <v>0</v>
      </c>
      <c r="Q367" s="18">
        <f>IFERROR(VLOOKUP(A367,[3]soabnafar!$A:$G,7,FALSE),0)</f>
        <v>0</v>
      </c>
      <c r="R367" s="18">
        <f>IFERROR(VLOOKUP(A367,[3]soabnafar!$A:$H,8,FALSE),0)</f>
        <v>0</v>
      </c>
      <c r="S367" s="18">
        <f>IFERROR(VLOOKUP(A367,[3]soabnafar!$A:$I,9,FALSE),0)</f>
        <v>0</v>
      </c>
      <c r="T367" s="18" t="str">
        <f t="shared" si="31"/>
        <v>Não</v>
      </c>
      <c r="U367" s="18" t="str">
        <f t="shared" si="32"/>
        <v>Sim</v>
      </c>
      <c r="V367" s="18" t="str">
        <f t="shared" si="33"/>
        <v>Não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Sim</v>
      </c>
    </row>
    <row r="368" spans="1:25" x14ac:dyDescent="0.25">
      <c r="A368" s="19">
        <v>291410</v>
      </c>
      <c r="B368" s="18">
        <f>IFERROR(VLOOKUP(A368,[1]Monitoramento_Base_somente_Said!$A:$J,5,FALSE),0)</f>
        <v>0</v>
      </c>
      <c r="C368" s="18">
        <f>IFERROR(VLOOKUP(A368,[1]Monitoramento_Base_somente_Said!$A:$J,6,FALSE),0)</f>
        <v>30923295</v>
      </c>
      <c r="D368" s="18">
        <f>IFERROR(VLOOKUP(A368,[1]Monitoramento_Base_somente_Said!$A:$J,7,FALSE),0)</f>
        <v>0</v>
      </c>
      <c r="E368" s="18">
        <f>IFERROR(VLOOKUP(A368,[1]Monitoramento_Base_somente_Said!$A:$J,8,FALSE),0)</f>
        <v>29947951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26768088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IFERROR(VLOOKUP(A368,[3]soabnafar!$A:$G,4,FALSE),0)</f>
        <v>0</v>
      </c>
      <c r="O368" s="18">
        <f>IFERROR(VLOOKUP(A368,[3]soabnafar!$A:$G,5,FALSE),0)</f>
        <v>0</v>
      </c>
      <c r="P368" s="18">
        <f>IFERROR(VLOOKUP(A368,[3]soabnafar!$A:$G,6,FALSE),0)</f>
        <v>0</v>
      </c>
      <c r="Q368" s="18">
        <f>IFERROR(VLOOKUP(A368,[3]soabnafar!$A:$G,7,FALSE),0)</f>
        <v>0</v>
      </c>
      <c r="R368" s="18">
        <f>IFERROR(VLOOKUP(A368,[3]soabnafar!$A:$H,8,FALSE),0)</f>
        <v>0</v>
      </c>
      <c r="S368" s="18">
        <f>IFERROR(VLOOKUP(A368,[3]soabnafar!$A:$I,9,FALSE),0)</f>
        <v>0</v>
      </c>
      <c r="T368" s="18" t="str">
        <f t="shared" si="31"/>
        <v>Não</v>
      </c>
      <c r="U368" s="18" t="str">
        <f t="shared" si="32"/>
        <v>Sim</v>
      </c>
      <c r="V368" s="18" t="str">
        <f t="shared" si="33"/>
        <v>Não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Sim</v>
      </c>
    </row>
    <row r="369" spans="1:25" x14ac:dyDescent="0.25">
      <c r="A369" s="19">
        <v>291420</v>
      </c>
      <c r="B369" s="18">
        <f>IFERROR(VLOOKUP(A369,[1]Monitoramento_Base_somente_Said!$A:$J,5,FALSE),0)</f>
        <v>75632</v>
      </c>
      <c r="C369" s="18">
        <f>IFERROR(VLOOKUP(A369,[1]Monitoramento_Base_somente_Said!$A:$J,6,FALSE),0)</f>
        <v>18632562</v>
      </c>
      <c r="D369" s="18">
        <f>IFERROR(VLOOKUP(A369,[1]Monitoramento_Base_somente_Said!$A:$J,7,FALSE),0)</f>
        <v>23109</v>
      </c>
      <c r="E369" s="18">
        <f>IFERROR(VLOOKUP(A369,[1]Monitoramento_Base_somente_Said!$A:$J,8,FALSE),0)</f>
        <v>17905946</v>
      </c>
      <c r="F369" s="18">
        <f>IFERROR(VLOOKUP(A369,[1]Monitoramento_Base_somente_Said!$A:$J,9,FALSE),0)</f>
        <v>50686</v>
      </c>
      <c r="G369" s="18">
        <f>IFERROR(VLOOKUP(A369,[1]Monitoramento_Base_somente_Said!$A:$J,10,FALSE),0)</f>
        <v>15128845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IFERROR(VLOOKUP(A369,[3]soabnafar!$A:$G,4,FALSE),0)</f>
        <v>0</v>
      </c>
      <c r="O369" s="18">
        <f>IFERROR(VLOOKUP(A369,[3]soabnafar!$A:$G,5,FALSE),0)</f>
        <v>0</v>
      </c>
      <c r="P369" s="18">
        <f>IFERROR(VLOOKUP(A369,[3]soabnafar!$A:$G,6,FALSE),0)</f>
        <v>0</v>
      </c>
      <c r="Q369" s="18">
        <f>IFERROR(VLOOKUP(A369,[3]soabnafar!$A:$G,7,FALSE),0)</f>
        <v>0</v>
      </c>
      <c r="R369" s="18">
        <f>IFERROR(VLOOKUP(A369,[3]soabnafar!$A:$H,8,FALSE),0)</f>
        <v>0</v>
      </c>
      <c r="S369" s="18">
        <f>IFERROR(VLOOKUP(A369,[3]soabnafar!$A:$I,9,FALSE),0)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Sim</v>
      </c>
      <c r="W369" s="18" t="str">
        <f t="shared" si="34"/>
        <v>Sim</v>
      </c>
      <c r="X369" s="18" t="str">
        <f t="shared" si="35"/>
        <v>Sim</v>
      </c>
      <c r="Y369" s="18" t="str">
        <f t="shared" si="36"/>
        <v>Sim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12891955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12966203</v>
      </c>
      <c r="F370" s="18">
        <f>IFERROR(VLOOKUP(A370,[1]Monitoramento_Base_somente_Said!$A:$J,9,FALSE),0)</f>
        <v>0</v>
      </c>
      <c r="G370" s="18">
        <f>IFERROR(VLOOKUP(A370,[1]Monitoramento_Base_somente_Said!$A:$J,10,FALSE),0)</f>
        <v>12060022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IFERROR(VLOOKUP(A370,[3]soabnafar!$A:$G,4,FALSE),0)</f>
        <v>0</v>
      </c>
      <c r="O370" s="18">
        <f>IFERROR(VLOOKUP(A370,[3]soabnafar!$A:$G,5,FALSE),0)</f>
        <v>0</v>
      </c>
      <c r="P370" s="18">
        <f>IFERROR(VLOOKUP(A370,[3]soabnafar!$A:$G,6,FALSE),0)</f>
        <v>0</v>
      </c>
      <c r="Q370" s="18">
        <f>IFERROR(VLOOKUP(A370,[3]soabnafar!$A:$G,7,FALSE),0)</f>
        <v>0</v>
      </c>
      <c r="R370" s="18">
        <f>IFERROR(VLOOKUP(A370,[3]soabnafar!$A:$H,8,FALSE),0)</f>
        <v>0</v>
      </c>
      <c r="S370" s="18">
        <f>IFERROR(VLOOKUP(A370,[3]soabnafar!$A:$I,9,FALSE),0)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Não</v>
      </c>
      <c r="Y370" s="18" t="str">
        <f t="shared" si="36"/>
        <v>Sim</v>
      </c>
    </row>
    <row r="371" spans="1:25" x14ac:dyDescent="0.25">
      <c r="A371" s="19">
        <v>291440</v>
      </c>
      <c r="B371" s="18">
        <f>IFERROR(VLOOKUP(A371,[1]Monitoramento_Base_somente_Said!$A:$J,5,FALSE),0)</f>
        <v>1214319</v>
      </c>
      <c r="C371" s="18">
        <f>IFERROR(VLOOKUP(A371,[1]Monitoramento_Base_somente_Said!$A:$J,6,FALSE),0)</f>
        <v>155103961</v>
      </c>
      <c r="D371" s="18">
        <f>IFERROR(VLOOKUP(A371,[1]Monitoramento_Base_somente_Said!$A:$J,7,FALSE),0)</f>
        <v>565800</v>
      </c>
      <c r="E371" s="18">
        <f>IFERROR(VLOOKUP(A371,[1]Monitoramento_Base_somente_Said!$A:$J,8,FALSE),0)</f>
        <v>142323669</v>
      </c>
      <c r="F371" s="18">
        <f>IFERROR(VLOOKUP(A371,[1]Monitoramento_Base_somente_Said!$A:$J,9,FALSE),0)</f>
        <v>368109</v>
      </c>
      <c r="G371" s="18">
        <f>IFERROR(VLOOKUP(A371,[1]Monitoramento_Base_somente_Said!$A:$J,10,FALSE),0)</f>
        <v>123910855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IFERROR(VLOOKUP(A371,[3]soabnafar!$A:$G,4,FALSE),0)</f>
        <v>0</v>
      </c>
      <c r="O371" s="18">
        <f>IFERROR(VLOOKUP(A371,[3]soabnafar!$A:$G,5,FALSE),0)</f>
        <v>0</v>
      </c>
      <c r="P371" s="18">
        <f>IFERROR(VLOOKUP(A371,[3]soabnafar!$A:$G,6,FALSE),0)</f>
        <v>0</v>
      </c>
      <c r="Q371" s="18">
        <f>IFERROR(VLOOKUP(A371,[3]soabnafar!$A:$G,7,FALSE),0)</f>
        <v>0</v>
      </c>
      <c r="R371" s="18">
        <f>IFERROR(VLOOKUP(A371,[3]soabnafar!$A:$H,8,FALSE),0)</f>
        <v>0</v>
      </c>
      <c r="S371" s="18">
        <f>IFERROR(VLOOKUP(A371,[3]soabnafar!$A:$I,9,FALSE),0)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Sim</v>
      </c>
      <c r="Y371" s="18" t="str">
        <f t="shared" si="36"/>
        <v>Sim</v>
      </c>
    </row>
    <row r="372" spans="1:25" x14ac:dyDescent="0.25">
      <c r="A372" s="19">
        <v>291450</v>
      </c>
      <c r="B372" s="18">
        <f>IFERROR(VLOOKUP(A372,[1]Monitoramento_Base_somente_Said!$A:$J,5,FALSE),0)</f>
        <v>103480</v>
      </c>
      <c r="C372" s="18">
        <f>IFERROR(VLOOKUP(A372,[1]Monitoramento_Base_somente_Said!$A:$J,6,FALSE),0)</f>
        <v>150125784</v>
      </c>
      <c r="D372" s="18">
        <f>IFERROR(VLOOKUP(A372,[1]Monitoramento_Base_somente_Said!$A:$J,7,FALSE),0)</f>
        <v>14200</v>
      </c>
      <c r="E372" s="18">
        <f>IFERROR(VLOOKUP(A372,[1]Monitoramento_Base_somente_Said!$A:$J,8,FALSE),0)</f>
        <v>147139024</v>
      </c>
      <c r="F372" s="18">
        <f>IFERROR(VLOOKUP(A372,[1]Monitoramento_Base_somente_Said!$A:$J,9,FALSE),0)</f>
        <v>55340</v>
      </c>
      <c r="G372" s="18">
        <f>IFERROR(VLOOKUP(A372,[1]Monitoramento_Base_somente_Said!$A:$J,10,FALSE),0)</f>
        <v>133136636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IFERROR(VLOOKUP(A372,[3]soabnafar!$A:$G,4,FALSE),0)</f>
        <v>0</v>
      </c>
      <c r="O372" s="18">
        <f>IFERROR(VLOOKUP(A372,[3]soabnafar!$A:$G,5,FALSE),0)</f>
        <v>0</v>
      </c>
      <c r="P372" s="18">
        <f>IFERROR(VLOOKUP(A372,[3]soabnafar!$A:$G,6,FALSE),0)</f>
        <v>0</v>
      </c>
      <c r="Q372" s="18">
        <f>IFERROR(VLOOKUP(A372,[3]soabnafar!$A:$G,7,FALSE),0)</f>
        <v>0</v>
      </c>
      <c r="R372" s="18">
        <f>IFERROR(VLOOKUP(A372,[3]soabnafar!$A:$H,8,FALSE),0)</f>
        <v>0</v>
      </c>
      <c r="S372" s="18">
        <f>IFERROR(VLOOKUP(A372,[3]soabnafar!$A:$I,9,FALSE),0)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Sim</v>
      </c>
      <c r="Y372" s="18" t="str">
        <f t="shared" si="36"/>
        <v>Sim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4114568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3981840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3583656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IFERROR(VLOOKUP(A373,[3]soabnafar!$A:$G,4,FALSE),0)</f>
        <v>0</v>
      </c>
      <c r="O373" s="18">
        <f>IFERROR(VLOOKUP(A373,[3]soabnafar!$A:$G,5,FALSE),0)</f>
        <v>36048867</v>
      </c>
      <c r="P373" s="18">
        <f>IFERROR(VLOOKUP(A373,[3]soabnafar!$A:$G,6,FALSE),0)</f>
        <v>0</v>
      </c>
      <c r="Q373" s="18">
        <f>IFERROR(VLOOKUP(A373,[3]soabnafar!$A:$G,7,FALSE),0)</f>
        <v>30181187</v>
      </c>
      <c r="R373" s="18">
        <f>IFERROR(VLOOKUP(A373,[3]soabnafar!$A:$H,8,FALSE),0)</f>
        <v>16120</v>
      </c>
      <c r="S373" s="18">
        <f>IFERROR(VLOOKUP(A373,[3]soabnafar!$A:$I,9,FALSE),0)</f>
        <v>27758763</v>
      </c>
      <c r="T373" s="18" t="str">
        <f t="shared" si="31"/>
        <v>Não</v>
      </c>
      <c r="U373" s="18" t="str">
        <f t="shared" si="32"/>
        <v>Sim</v>
      </c>
      <c r="V373" s="18" t="str">
        <f t="shared" si="33"/>
        <v>Não</v>
      </c>
      <c r="W373" s="18" t="str">
        <f t="shared" si="34"/>
        <v>Sim</v>
      </c>
      <c r="X373" s="18" t="str">
        <f t="shared" si="35"/>
        <v>Sim</v>
      </c>
      <c r="Y373" s="18" t="str">
        <f t="shared" si="36"/>
        <v>Sim</v>
      </c>
    </row>
    <row r="374" spans="1:25" x14ac:dyDescent="0.25">
      <c r="A374" s="19">
        <v>291465</v>
      </c>
      <c r="B374" s="18">
        <f>IFERROR(VLOOKUP(A374,[1]Monitoramento_Base_somente_Said!$A:$J,5,FALSE),0)</f>
        <v>54125</v>
      </c>
      <c r="C374" s="18">
        <f>IFERROR(VLOOKUP(A374,[1]Monitoramento_Base_somente_Said!$A:$J,6,FALSE),0)</f>
        <v>7238008</v>
      </c>
      <c r="D374" s="18">
        <f>IFERROR(VLOOKUP(A374,[1]Monitoramento_Base_somente_Said!$A:$J,7,FALSE),0)</f>
        <v>0</v>
      </c>
      <c r="E374" s="18">
        <f>IFERROR(VLOOKUP(A374,[1]Monitoramento_Base_somente_Said!$A:$J,8,FALSE),0)</f>
        <v>6071994</v>
      </c>
      <c r="F374" s="18">
        <f>IFERROR(VLOOKUP(A374,[1]Monitoramento_Base_somente_Said!$A:$J,9,FALSE),0)</f>
        <v>56400</v>
      </c>
      <c r="G374" s="18">
        <f>IFERROR(VLOOKUP(A374,[1]Monitoramento_Base_somente_Said!$A:$J,10,FALSE),0)</f>
        <v>5340396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IFERROR(VLOOKUP(A374,[3]soabnafar!$A:$G,4,FALSE),0)</f>
        <v>0</v>
      </c>
      <c r="O374" s="18">
        <f>IFERROR(VLOOKUP(A374,[3]soabnafar!$A:$G,5,FALSE),0)</f>
        <v>0</v>
      </c>
      <c r="P374" s="18">
        <f>IFERROR(VLOOKUP(A374,[3]soabnafar!$A:$G,6,FALSE),0)</f>
        <v>0</v>
      </c>
      <c r="Q374" s="18">
        <f>IFERROR(VLOOKUP(A374,[3]soabnafar!$A:$G,7,FALSE),0)</f>
        <v>0</v>
      </c>
      <c r="R374" s="18">
        <f>IFERROR(VLOOKUP(A374,[3]soabnafar!$A:$H,8,FALSE),0)</f>
        <v>0</v>
      </c>
      <c r="S374" s="18">
        <f>IFERROR(VLOOKUP(A374,[3]soabnafar!$A:$I,9,FALSE),0)</f>
        <v>0</v>
      </c>
      <c r="T374" s="18" t="str">
        <f t="shared" si="31"/>
        <v>Sim</v>
      </c>
      <c r="U374" s="18" t="str">
        <f t="shared" si="32"/>
        <v>Sim</v>
      </c>
      <c r="V374" s="18" t="str">
        <f t="shared" si="33"/>
        <v>Não</v>
      </c>
      <c r="W374" s="18" t="str">
        <f t="shared" si="34"/>
        <v>Sim</v>
      </c>
      <c r="X374" s="18" t="str">
        <f t="shared" si="35"/>
        <v>Sim</v>
      </c>
      <c r="Y374" s="18" t="str">
        <f t="shared" si="36"/>
        <v>Sim</v>
      </c>
    </row>
    <row r="375" spans="1:25" x14ac:dyDescent="0.25">
      <c r="A375" s="19">
        <v>291470</v>
      </c>
      <c r="B375" s="18">
        <f>IFERROR(VLOOKUP(A375,[1]Monitoramento_Base_somente_Said!$A:$J,5,FALSE),0)</f>
        <v>16979</v>
      </c>
      <c r="C375" s="18">
        <f>IFERROR(VLOOKUP(A375,[1]Monitoramento_Base_somente_Said!$A:$J,6,FALSE),0)</f>
        <v>34544595</v>
      </c>
      <c r="D375" s="18">
        <f>IFERROR(VLOOKUP(A375,[1]Monitoramento_Base_somente_Said!$A:$J,7,FALSE),0)</f>
        <v>9222</v>
      </c>
      <c r="E375" s="18">
        <f>IFERROR(VLOOKUP(A375,[1]Monitoramento_Base_somente_Said!$A:$J,8,FALSE),0)</f>
        <v>35500956</v>
      </c>
      <c r="F375" s="18">
        <f>IFERROR(VLOOKUP(A375,[1]Monitoramento_Base_somente_Said!$A:$J,9,FALSE),0)</f>
        <v>50</v>
      </c>
      <c r="G375" s="18">
        <f>IFERROR(VLOOKUP(A375,[1]Monitoramento_Base_somente_Said!$A:$J,10,FALSE),0)</f>
        <v>33313146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IFERROR(VLOOKUP(A375,[3]soabnafar!$A:$G,4,FALSE),0)</f>
        <v>0</v>
      </c>
      <c r="O375" s="18">
        <f>IFERROR(VLOOKUP(A375,[3]soabnafar!$A:$G,5,FALSE),0)</f>
        <v>0</v>
      </c>
      <c r="P375" s="18">
        <f>IFERROR(VLOOKUP(A375,[3]soabnafar!$A:$G,6,FALSE),0)</f>
        <v>0</v>
      </c>
      <c r="Q375" s="18">
        <f>IFERROR(VLOOKUP(A375,[3]soabnafar!$A:$G,7,FALSE),0)</f>
        <v>0</v>
      </c>
      <c r="R375" s="18">
        <f>IFERROR(VLOOKUP(A375,[3]soabnafar!$A:$H,8,FALSE),0)</f>
        <v>0</v>
      </c>
      <c r="S375" s="18">
        <f>IFERROR(VLOOKUP(A375,[3]soabnafar!$A:$I,9,FALSE),0)</f>
        <v>0</v>
      </c>
      <c r="T375" s="18" t="str">
        <f t="shared" si="31"/>
        <v>Sim</v>
      </c>
      <c r="U375" s="18" t="str">
        <f t="shared" si="32"/>
        <v>Sim</v>
      </c>
      <c r="V375" s="18" t="str">
        <f t="shared" si="33"/>
        <v>Sim</v>
      </c>
      <c r="W375" s="18" t="str">
        <f t="shared" si="34"/>
        <v>Sim</v>
      </c>
      <c r="X375" s="18" t="str">
        <f t="shared" si="35"/>
        <v>Sim</v>
      </c>
      <c r="Y375" s="18" t="str">
        <f t="shared" si="36"/>
        <v>Sim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15589782</v>
      </c>
      <c r="D376" s="18">
        <f>IFERROR(VLOOKUP(A376,[1]Monitoramento_Base_somente_Said!$A:$J,7,FALSE),0)</f>
        <v>0</v>
      </c>
      <c r="E376" s="18">
        <f>IFERROR(VLOOKUP(A376,[1]Monitoramento_Base_somente_Said!$A:$J,8,FALSE),0)</f>
        <v>14991060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13490883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IFERROR(VLOOKUP(A376,[3]soabnafar!$A:$G,4,FALSE),0)</f>
        <v>0</v>
      </c>
      <c r="O376" s="18">
        <f>IFERROR(VLOOKUP(A376,[3]soabnafar!$A:$G,5,FALSE),0)</f>
        <v>0</v>
      </c>
      <c r="P376" s="18">
        <f>IFERROR(VLOOKUP(A376,[3]soabnafar!$A:$G,6,FALSE),0)</f>
        <v>0</v>
      </c>
      <c r="Q376" s="18">
        <f>IFERROR(VLOOKUP(A376,[3]soabnafar!$A:$G,7,FALSE),0)</f>
        <v>0</v>
      </c>
      <c r="R376" s="18">
        <f>IFERROR(VLOOKUP(A376,[3]soabnafar!$A:$H,8,FALSE),0)</f>
        <v>0</v>
      </c>
      <c r="S376" s="18">
        <f>IFERROR(VLOOKUP(A376,[3]soabnafar!$A:$I,9,FALSE),0)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Não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Sim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32534429</v>
      </c>
      <c r="D377" s="18">
        <f>IFERROR(VLOOKUP(A377,[1]Monitoramento_Base_somente_Said!$A:$J,7,FALSE),0)</f>
        <v>0</v>
      </c>
      <c r="E377" s="18">
        <f>IFERROR(VLOOKUP(A377,[1]Monitoramento_Base_somente_Said!$A:$J,8,FALSE),0)</f>
        <v>37462359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34449064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IFERROR(VLOOKUP(A377,[3]soabnafar!$A:$G,4,FALSE),0)</f>
        <v>0</v>
      </c>
      <c r="O377" s="18">
        <f>IFERROR(VLOOKUP(A377,[3]soabnafar!$A:$G,5,FALSE),0)</f>
        <v>0</v>
      </c>
      <c r="P377" s="18">
        <f>IFERROR(VLOOKUP(A377,[3]soabnafar!$A:$G,6,FALSE),0)</f>
        <v>0</v>
      </c>
      <c r="Q377" s="18">
        <f>IFERROR(VLOOKUP(A377,[3]soabnafar!$A:$G,7,FALSE),0)</f>
        <v>0</v>
      </c>
      <c r="R377" s="18">
        <f>IFERROR(VLOOKUP(A377,[3]soabnafar!$A:$H,8,FALSE),0)</f>
        <v>0</v>
      </c>
      <c r="S377" s="18">
        <f>IFERROR(VLOOKUP(A377,[3]soabnafar!$A:$I,9,FALSE),0)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Não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Sim</v>
      </c>
    </row>
    <row r="378" spans="1:25" x14ac:dyDescent="0.25">
      <c r="A378" s="19">
        <v>291510</v>
      </c>
      <c r="B378" s="18">
        <f>IFERROR(VLOOKUP(A378,[1]Monitoramento_Base_somente_Said!$A:$J,5,FALSE),0)</f>
        <v>20858</v>
      </c>
      <c r="C378" s="18">
        <f>IFERROR(VLOOKUP(A378,[1]Monitoramento_Base_somente_Said!$A:$J,6,FALSE),0)</f>
        <v>17920775</v>
      </c>
      <c r="D378" s="18">
        <f>IFERROR(VLOOKUP(A378,[1]Monitoramento_Base_somente_Said!$A:$J,7,FALSE),0)</f>
        <v>0</v>
      </c>
      <c r="E378" s="18">
        <f>IFERROR(VLOOKUP(A378,[1]Monitoramento_Base_somente_Said!$A:$J,8,FALSE),0)</f>
        <v>17586644</v>
      </c>
      <c r="F378" s="18">
        <f>IFERROR(VLOOKUP(A378,[1]Monitoramento_Base_somente_Said!$A:$J,9,FALSE),0)</f>
        <v>0</v>
      </c>
      <c r="G378" s="18">
        <f>IFERROR(VLOOKUP(A378,[1]Monitoramento_Base_somente_Said!$A:$J,10,FALSE),0)</f>
        <v>16402922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IFERROR(VLOOKUP(A378,[3]soabnafar!$A:$G,4,FALSE),0)</f>
        <v>0</v>
      </c>
      <c r="O378" s="18">
        <f>IFERROR(VLOOKUP(A378,[3]soabnafar!$A:$G,5,FALSE),0)</f>
        <v>0</v>
      </c>
      <c r="P378" s="18">
        <f>IFERROR(VLOOKUP(A378,[3]soabnafar!$A:$G,6,FALSE),0)</f>
        <v>0</v>
      </c>
      <c r="Q378" s="18">
        <f>IFERROR(VLOOKUP(A378,[3]soabnafar!$A:$G,7,FALSE),0)</f>
        <v>0</v>
      </c>
      <c r="R378" s="18">
        <f>IFERROR(VLOOKUP(A378,[3]soabnafar!$A:$H,8,FALSE),0)</f>
        <v>0</v>
      </c>
      <c r="S378" s="18">
        <f>IFERROR(VLOOKUP(A378,[3]soabnafar!$A:$I,9,FALSE),0)</f>
        <v>0</v>
      </c>
      <c r="T378" s="18" t="str">
        <f t="shared" si="31"/>
        <v>Sim</v>
      </c>
      <c r="U378" s="18" t="str">
        <f t="shared" si="32"/>
        <v>Sim</v>
      </c>
      <c r="V378" s="18" t="str">
        <f t="shared" si="33"/>
        <v>Não</v>
      </c>
      <c r="W378" s="18" t="str">
        <f t="shared" si="34"/>
        <v>Sim</v>
      </c>
      <c r="X378" s="18" t="str">
        <f t="shared" si="35"/>
        <v>Não</v>
      </c>
      <c r="Y378" s="18" t="str">
        <f t="shared" si="36"/>
        <v>Sim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80111409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77527170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69774453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IFERROR(VLOOKUP(A379,[3]soabnafar!$A:$G,4,FALSE),0)</f>
        <v>0</v>
      </c>
      <c r="O379" s="18">
        <f>IFERROR(VLOOKUP(A379,[3]soabnafar!$A:$G,5,FALSE),0)</f>
        <v>0</v>
      </c>
      <c r="P379" s="18">
        <f>IFERROR(VLOOKUP(A379,[3]soabnafar!$A:$G,6,FALSE),0)</f>
        <v>0</v>
      </c>
      <c r="Q379" s="18">
        <f>IFERROR(VLOOKUP(A379,[3]soabnafar!$A:$G,7,FALSE),0)</f>
        <v>0</v>
      </c>
      <c r="R379" s="18">
        <f>IFERROR(VLOOKUP(A379,[3]soabnafar!$A:$H,8,FALSE),0)</f>
        <v>0</v>
      </c>
      <c r="S379" s="18">
        <f>IFERROR(VLOOKUP(A379,[3]soabnafar!$A:$I,9,FALSE),0)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Sim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IFERROR(VLOOKUP(A380,[3]soabnafar!$A:$G,4,FALSE),0)</f>
        <v>0</v>
      </c>
      <c r="O380" s="18">
        <f>IFERROR(VLOOKUP(A380,[3]soabnafar!$A:$G,5,FALSE),0)</f>
        <v>0</v>
      </c>
      <c r="P380" s="18">
        <f>IFERROR(VLOOKUP(A380,[3]soabnafar!$A:$G,6,FALSE),0)</f>
        <v>0</v>
      </c>
      <c r="Q380" s="18">
        <f>IFERROR(VLOOKUP(A380,[3]soabnafar!$A:$G,7,FALSE),0)</f>
        <v>0</v>
      </c>
      <c r="R380" s="18">
        <f>IFERROR(VLOOKUP(A380,[3]soabnafar!$A:$H,8,FALSE),0)</f>
        <v>0</v>
      </c>
      <c r="S380" s="18">
        <f>IFERROR(VLOOKUP(A380,[3]soabnafar!$A:$I,9,FALSE),0)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18501</v>
      </c>
      <c r="C381" s="18">
        <f>IFERROR(VLOOKUP(A381,[1]Monitoramento_Base_somente_Said!$A:$J,6,FALSE),0)</f>
        <v>25560500</v>
      </c>
      <c r="D381" s="18">
        <f>IFERROR(VLOOKUP(A381,[1]Monitoramento_Base_somente_Said!$A:$J,7,FALSE),0)</f>
        <v>19387</v>
      </c>
      <c r="E381" s="18">
        <f>IFERROR(VLOOKUP(A381,[1]Monitoramento_Base_somente_Said!$A:$J,8,FALSE),0)</f>
        <v>26026069</v>
      </c>
      <c r="F381" s="18">
        <f>IFERROR(VLOOKUP(A381,[1]Monitoramento_Base_somente_Said!$A:$J,9,FALSE),0)</f>
        <v>40649</v>
      </c>
      <c r="G381" s="18">
        <f>IFERROR(VLOOKUP(A381,[1]Monitoramento_Base_somente_Said!$A:$J,10,FALSE),0)</f>
        <v>24402765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IFERROR(VLOOKUP(A381,[3]soabnafar!$A:$G,4,FALSE),0)</f>
        <v>0</v>
      </c>
      <c r="O381" s="18">
        <f>IFERROR(VLOOKUP(A381,[3]soabnafar!$A:$G,5,FALSE),0)</f>
        <v>0</v>
      </c>
      <c r="P381" s="18">
        <f>IFERROR(VLOOKUP(A381,[3]soabnafar!$A:$G,6,FALSE),0)</f>
        <v>0</v>
      </c>
      <c r="Q381" s="18">
        <f>IFERROR(VLOOKUP(A381,[3]soabnafar!$A:$G,7,FALSE),0)</f>
        <v>0</v>
      </c>
      <c r="R381" s="18">
        <f>IFERROR(VLOOKUP(A381,[3]soabnafar!$A:$H,8,FALSE),0)</f>
        <v>0</v>
      </c>
      <c r="S381" s="18">
        <f>IFERROR(VLOOKUP(A381,[3]soabnafar!$A:$I,9,FALSE),0)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Sim</v>
      </c>
      <c r="Y381" s="18" t="str">
        <f t="shared" si="36"/>
        <v>Sim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IFERROR(VLOOKUP(A382,[3]soabnafar!$A:$G,4,FALSE),0)</f>
        <v>0</v>
      </c>
      <c r="O382" s="18">
        <f>IFERROR(VLOOKUP(A382,[3]soabnafar!$A:$G,5,FALSE),0)</f>
        <v>0</v>
      </c>
      <c r="P382" s="18">
        <f>IFERROR(VLOOKUP(A382,[3]soabnafar!$A:$G,6,FALSE),0)</f>
        <v>0</v>
      </c>
      <c r="Q382" s="18">
        <f>IFERROR(VLOOKUP(A382,[3]soabnafar!$A:$G,7,FALSE),0)</f>
        <v>0</v>
      </c>
      <c r="R382" s="18">
        <f>IFERROR(VLOOKUP(A382,[3]soabnafar!$A:$H,8,FALSE),0)</f>
        <v>0</v>
      </c>
      <c r="S382" s="18">
        <f>IFERROR(VLOOKUP(A382,[3]soabnafar!$A:$I,9,FALSE),0)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0</v>
      </c>
      <c r="C383" s="18">
        <f>IFERROR(VLOOKUP(A383,[1]Monitoramento_Base_somente_Said!$A:$J,6,FALSE),0)</f>
        <v>72983331</v>
      </c>
      <c r="D383" s="18">
        <f>IFERROR(VLOOKUP(A383,[1]Monitoramento_Base_somente_Said!$A:$J,7,FALSE),0)</f>
        <v>0</v>
      </c>
      <c r="E383" s="18">
        <f>IFERROR(VLOOKUP(A383,[1]Monitoramento_Base_somente_Said!$A:$J,8,FALSE),0)</f>
        <v>70629030</v>
      </c>
      <c r="F383" s="18">
        <f>IFERROR(VLOOKUP(A383,[1]Monitoramento_Base_somente_Said!$A:$J,9,FALSE),0)</f>
        <v>0</v>
      </c>
      <c r="G383" s="18">
        <f>IFERROR(VLOOKUP(A383,[1]Monitoramento_Base_somente_Said!$A:$J,10,FALSE),0)</f>
        <v>63566127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IFERROR(VLOOKUP(A383,[3]soabnafar!$A:$G,4,FALSE),0)</f>
        <v>0</v>
      </c>
      <c r="O383" s="18">
        <f>IFERROR(VLOOKUP(A383,[3]soabnafar!$A:$G,5,FALSE),0)</f>
        <v>0</v>
      </c>
      <c r="P383" s="18">
        <f>IFERROR(VLOOKUP(A383,[3]soabnafar!$A:$G,6,FALSE),0)</f>
        <v>0</v>
      </c>
      <c r="Q383" s="18">
        <f>IFERROR(VLOOKUP(A383,[3]soabnafar!$A:$G,7,FALSE),0)</f>
        <v>0</v>
      </c>
      <c r="R383" s="18">
        <f>IFERROR(VLOOKUP(A383,[3]soabnafar!$A:$H,8,FALSE),0)</f>
        <v>0</v>
      </c>
      <c r="S383" s="18">
        <f>IFERROR(VLOOKUP(A383,[3]soabnafar!$A:$I,9,FALSE),0)</f>
        <v>0</v>
      </c>
      <c r="T383" s="18" t="str">
        <f t="shared" si="31"/>
        <v>Não</v>
      </c>
      <c r="U383" s="18" t="str">
        <f t="shared" si="32"/>
        <v>Sim</v>
      </c>
      <c r="V383" s="18" t="str">
        <f t="shared" si="33"/>
        <v>Não</v>
      </c>
      <c r="W383" s="18" t="str">
        <f t="shared" si="34"/>
        <v>Sim</v>
      </c>
      <c r="X383" s="18" t="str">
        <f t="shared" si="35"/>
        <v>Não</v>
      </c>
      <c r="Y383" s="18" t="str">
        <f t="shared" si="36"/>
        <v>Sim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IFERROR(VLOOKUP(A384,[3]soabnafar!$A:$G,4,FALSE),0)</f>
        <v>0</v>
      </c>
      <c r="O384" s="18">
        <f>IFERROR(VLOOKUP(A384,[3]soabnafar!$A:$G,5,FALSE),0)</f>
        <v>0</v>
      </c>
      <c r="P384" s="18">
        <f>IFERROR(VLOOKUP(A384,[3]soabnafar!$A:$G,6,FALSE),0)</f>
        <v>0</v>
      </c>
      <c r="Q384" s="18">
        <f>IFERROR(VLOOKUP(A384,[3]soabnafar!$A:$G,7,FALSE),0)</f>
        <v>0</v>
      </c>
      <c r="R384" s="18">
        <f>IFERROR(VLOOKUP(A384,[3]soabnafar!$A:$H,8,FALSE),0)</f>
        <v>0</v>
      </c>
      <c r="S384" s="18">
        <f>IFERROR(VLOOKUP(A384,[3]soabnafar!$A:$I,9,FALSE),0)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4855809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4699170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4229253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IFERROR(VLOOKUP(A385,[3]soabnafar!$A:$G,4,FALSE),0)</f>
        <v>0</v>
      </c>
      <c r="O385" s="18">
        <f>IFERROR(VLOOKUP(A385,[3]soabnafar!$A:$G,5,FALSE),0)</f>
        <v>0</v>
      </c>
      <c r="P385" s="18">
        <f>IFERROR(VLOOKUP(A385,[3]soabnafar!$A:$G,6,FALSE),0)</f>
        <v>0</v>
      </c>
      <c r="Q385" s="18">
        <f>IFERROR(VLOOKUP(A385,[3]soabnafar!$A:$G,7,FALSE),0)</f>
        <v>0</v>
      </c>
      <c r="R385" s="18">
        <f>IFERROR(VLOOKUP(A385,[3]soabnafar!$A:$H,8,FALSE),0)</f>
        <v>0</v>
      </c>
      <c r="S385" s="18">
        <f>IFERROR(VLOOKUP(A385,[3]soabnafar!$A:$I,9,FALSE),0)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Sim</v>
      </c>
    </row>
    <row r="386" spans="1:25" x14ac:dyDescent="0.25">
      <c r="A386" s="19">
        <v>291580</v>
      </c>
      <c r="B386" s="18">
        <f>IFERROR(VLOOKUP(A386,[1]Monitoramento_Base_somente_Said!$A:$J,5,FALSE),0)</f>
        <v>0</v>
      </c>
      <c r="C386" s="18">
        <f>IFERROR(VLOOKUP(A386,[1]Monitoramento_Base_somente_Said!$A:$J,6,FALSE),0)</f>
        <v>278706842</v>
      </c>
      <c r="D386" s="18">
        <f>IFERROR(VLOOKUP(A386,[1]Monitoramento_Base_somente_Said!$A:$J,7,FALSE),0)</f>
        <v>0</v>
      </c>
      <c r="E386" s="18">
        <f>IFERROR(VLOOKUP(A386,[1]Monitoramento_Base_somente_Said!$A:$J,8,FALSE),0)</f>
        <v>270904880</v>
      </c>
      <c r="F386" s="18">
        <f>IFERROR(VLOOKUP(A386,[1]Monitoramento_Base_somente_Said!$A:$J,9,FALSE),0)</f>
        <v>0</v>
      </c>
      <c r="G386" s="18">
        <f>IFERROR(VLOOKUP(A386,[1]Monitoramento_Base_somente_Said!$A:$J,10,FALSE),0)</f>
        <v>245075217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IFERROR(VLOOKUP(A386,[3]soabnafar!$A:$G,4,FALSE),0)</f>
        <v>0</v>
      </c>
      <c r="O386" s="18">
        <f>IFERROR(VLOOKUP(A386,[3]soabnafar!$A:$G,5,FALSE),0)</f>
        <v>0</v>
      </c>
      <c r="P386" s="18">
        <f>IFERROR(VLOOKUP(A386,[3]soabnafar!$A:$G,6,FALSE),0)</f>
        <v>0</v>
      </c>
      <c r="Q386" s="18">
        <f>IFERROR(VLOOKUP(A386,[3]soabnafar!$A:$G,7,FALSE),0)</f>
        <v>0</v>
      </c>
      <c r="R386" s="18">
        <f>IFERROR(VLOOKUP(A386,[3]soabnafar!$A:$H,8,FALSE),0)</f>
        <v>0</v>
      </c>
      <c r="S386" s="18">
        <f>IFERROR(VLOOKUP(A386,[3]soabnafar!$A:$I,9,FALSE),0)</f>
        <v>0</v>
      </c>
      <c r="T386" s="18" t="str">
        <f t="shared" si="31"/>
        <v>Não</v>
      </c>
      <c r="U386" s="18" t="str">
        <f t="shared" si="32"/>
        <v>Sim</v>
      </c>
      <c r="V386" s="18" t="str">
        <f t="shared" si="33"/>
        <v>Não</v>
      </c>
      <c r="W386" s="18" t="str">
        <f t="shared" si="34"/>
        <v>Sim</v>
      </c>
      <c r="X386" s="18" t="str">
        <f t="shared" si="35"/>
        <v>Não</v>
      </c>
      <c r="Y386" s="18" t="str">
        <f t="shared" si="36"/>
        <v>Sim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37469452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36260760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32634684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IFERROR(VLOOKUP(A387,[3]soabnafar!$A:$G,4,FALSE),0)</f>
        <v>0</v>
      </c>
      <c r="O387" s="18">
        <f>IFERROR(VLOOKUP(A387,[3]soabnafar!$A:$G,5,FALSE),0)</f>
        <v>0</v>
      </c>
      <c r="P387" s="18">
        <f>IFERROR(VLOOKUP(A387,[3]soabnafar!$A:$G,6,FALSE),0)</f>
        <v>0</v>
      </c>
      <c r="Q387" s="18">
        <f>IFERROR(VLOOKUP(A387,[3]soabnafar!$A:$G,7,FALSE),0)</f>
        <v>0</v>
      </c>
      <c r="R387" s="18">
        <f>IFERROR(VLOOKUP(A387,[3]soabnafar!$A:$H,8,FALSE),0)</f>
        <v>0</v>
      </c>
      <c r="S387" s="18">
        <f>IFERROR(VLOOKUP(A387,[3]soabnafar!$A:$I,9,FALSE),0)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Sim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IFERROR(VLOOKUP(A388,[3]soabnafar!$A:$G,4,FALSE),0)</f>
        <v>0</v>
      </c>
      <c r="O388" s="18">
        <f>IFERROR(VLOOKUP(A388,[3]soabnafar!$A:$G,5,FALSE),0)</f>
        <v>0</v>
      </c>
      <c r="P388" s="18">
        <f>IFERROR(VLOOKUP(A388,[3]soabnafar!$A:$G,6,FALSE),0)</f>
        <v>0</v>
      </c>
      <c r="Q388" s="18">
        <f>IFERROR(VLOOKUP(A388,[3]soabnafar!$A:$G,7,FALSE),0)</f>
        <v>0</v>
      </c>
      <c r="R388" s="18">
        <f>IFERROR(VLOOKUP(A388,[3]soabnafar!$A:$H,8,FALSE),0)</f>
        <v>0</v>
      </c>
      <c r="S388" s="18">
        <f>IFERROR(VLOOKUP(A388,[3]soabnafar!$A:$I,9,FALSE),0)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0</v>
      </c>
      <c r="C389" s="18">
        <f>IFERROR(VLOOKUP(A389,[1]Monitoramento_Base_somente_Said!$A:$J,6,FALSE),0)</f>
        <v>13134700</v>
      </c>
      <c r="D389" s="18">
        <f>IFERROR(VLOOKUP(A389,[1]Monitoramento_Base_somente_Said!$A:$J,7,FALSE),0)</f>
        <v>0</v>
      </c>
      <c r="E389" s="18">
        <f>IFERROR(VLOOKUP(A389,[1]Monitoramento_Base_somente_Said!$A:$J,8,FALSE),0)</f>
        <v>12711000</v>
      </c>
      <c r="F389" s="18">
        <f>IFERROR(VLOOKUP(A389,[1]Monitoramento_Base_somente_Said!$A:$J,9,FALSE),0)</f>
        <v>0</v>
      </c>
      <c r="G389" s="18">
        <f>IFERROR(VLOOKUP(A389,[1]Monitoramento_Base_somente_Said!$A:$J,10,FALSE),0)</f>
        <v>11439900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IFERROR(VLOOKUP(A389,[3]soabnafar!$A:$G,4,FALSE),0)</f>
        <v>0</v>
      </c>
      <c r="O389" s="18">
        <f>IFERROR(VLOOKUP(A389,[3]soabnafar!$A:$G,5,FALSE),0)</f>
        <v>0</v>
      </c>
      <c r="P389" s="18">
        <f>IFERROR(VLOOKUP(A389,[3]soabnafar!$A:$G,6,FALSE),0)</f>
        <v>0</v>
      </c>
      <c r="Q389" s="18">
        <f>IFERROR(VLOOKUP(A389,[3]soabnafar!$A:$G,7,FALSE),0)</f>
        <v>0</v>
      </c>
      <c r="R389" s="18">
        <f>IFERROR(VLOOKUP(A389,[3]soabnafar!$A:$H,8,FALSE),0)</f>
        <v>0</v>
      </c>
      <c r="S389" s="18">
        <f>IFERROR(VLOOKUP(A389,[3]soabnafar!$A:$I,9,FALSE),0)</f>
        <v>0</v>
      </c>
      <c r="T389" s="18" t="str">
        <f t="shared" si="31"/>
        <v>Não</v>
      </c>
      <c r="U389" s="18" t="str">
        <f t="shared" si="32"/>
        <v>Sim</v>
      </c>
      <c r="V389" s="18" t="str">
        <f t="shared" si="33"/>
        <v>Não</v>
      </c>
      <c r="W389" s="18" t="str">
        <f t="shared" si="34"/>
        <v>Sim</v>
      </c>
      <c r="X389" s="18" t="str">
        <f t="shared" si="35"/>
        <v>Não</v>
      </c>
      <c r="Y389" s="18" t="str">
        <f t="shared" si="36"/>
        <v>Sim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IFERROR(VLOOKUP(A390,[3]soabnafar!$A:$G,4,FALSE),0)</f>
        <v>0</v>
      </c>
      <c r="O390" s="18">
        <f>IFERROR(VLOOKUP(A390,[3]soabnafar!$A:$G,5,FALSE),0)</f>
        <v>0</v>
      </c>
      <c r="P390" s="18">
        <f>IFERROR(VLOOKUP(A390,[3]soabnafar!$A:$G,6,FALSE),0)</f>
        <v>0</v>
      </c>
      <c r="Q390" s="18">
        <f>IFERROR(VLOOKUP(A390,[3]soabnafar!$A:$G,7,FALSE),0)</f>
        <v>0</v>
      </c>
      <c r="R390" s="18">
        <f>IFERROR(VLOOKUP(A390,[3]soabnafar!$A:$H,8,FALSE),0)</f>
        <v>0</v>
      </c>
      <c r="S390" s="18">
        <f>IFERROR(VLOOKUP(A390,[3]soabnafar!$A:$I,9,FALSE),0)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8432217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8160210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7344189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IFERROR(VLOOKUP(A391,[3]soabnafar!$A:$G,4,FALSE),0)</f>
        <v>0</v>
      </c>
      <c r="O391" s="18">
        <f>IFERROR(VLOOKUP(A391,[3]soabnafar!$A:$G,5,FALSE),0)</f>
        <v>0</v>
      </c>
      <c r="P391" s="18">
        <f>IFERROR(VLOOKUP(A391,[3]soabnafar!$A:$G,6,FALSE),0)</f>
        <v>0</v>
      </c>
      <c r="Q391" s="18">
        <f>IFERROR(VLOOKUP(A391,[3]soabnafar!$A:$G,7,FALSE),0)</f>
        <v>0</v>
      </c>
      <c r="R391" s="18">
        <f>IFERROR(VLOOKUP(A391,[3]soabnafar!$A:$H,8,FALSE),0)</f>
        <v>0</v>
      </c>
      <c r="S391" s="18">
        <f>IFERROR(VLOOKUP(A391,[3]soabnafar!$A:$I,9,FALSE),0)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Sim</v>
      </c>
    </row>
    <row r="392" spans="1:25" x14ac:dyDescent="0.25">
      <c r="A392" s="19">
        <v>291640</v>
      </c>
      <c r="B392" s="18">
        <f>IFERROR(VLOOKUP(A392,[1]Monitoramento_Base_somente_Said!$A:$J,5,FALSE),0)</f>
        <v>1141272</v>
      </c>
      <c r="C392" s="18">
        <f>IFERROR(VLOOKUP(A392,[1]Monitoramento_Base_somente_Said!$A:$J,6,FALSE),0)</f>
        <v>139359770</v>
      </c>
      <c r="D392" s="18">
        <f>IFERROR(VLOOKUP(A392,[1]Monitoramento_Base_somente_Said!$A:$J,7,FALSE),0)</f>
        <v>635452</v>
      </c>
      <c r="E392" s="18">
        <f>IFERROR(VLOOKUP(A392,[1]Monitoramento_Base_somente_Said!$A:$J,8,FALSE),0)</f>
        <v>136291205</v>
      </c>
      <c r="F392" s="18">
        <f>IFERROR(VLOOKUP(A392,[1]Monitoramento_Base_somente_Said!$A:$J,9,FALSE),0)</f>
        <v>728980</v>
      </c>
      <c r="G392" s="18">
        <f>IFERROR(VLOOKUP(A392,[1]Monitoramento_Base_somente_Said!$A:$J,10,FALSE),0)</f>
        <v>133409873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IFERROR(VLOOKUP(A392,[3]soabnafar!$A:$G,4,FALSE),0)</f>
        <v>0</v>
      </c>
      <c r="O392" s="18">
        <f>IFERROR(VLOOKUP(A392,[3]soabnafar!$A:$G,5,FALSE),0)</f>
        <v>0</v>
      </c>
      <c r="P392" s="18">
        <f>IFERROR(VLOOKUP(A392,[3]soabnafar!$A:$G,6,FALSE),0)</f>
        <v>0</v>
      </c>
      <c r="Q392" s="18">
        <f>IFERROR(VLOOKUP(A392,[3]soabnafar!$A:$G,7,FALSE),0)</f>
        <v>0</v>
      </c>
      <c r="R392" s="18">
        <f>IFERROR(VLOOKUP(A392,[3]soabnafar!$A:$H,8,FALSE),0)</f>
        <v>0</v>
      </c>
      <c r="S392" s="18">
        <f>IFERROR(VLOOKUP(A392,[3]soabnafar!$A:$I,9,FALSE),0)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Sim</v>
      </c>
      <c r="Y392" s="18" t="str">
        <f t="shared" si="42"/>
        <v>Sim</v>
      </c>
    </row>
    <row r="393" spans="1:25" x14ac:dyDescent="0.25">
      <c r="A393" s="19">
        <v>291650</v>
      </c>
      <c r="B393" s="18">
        <f>IFERROR(VLOOKUP(A393,[1]Monitoramento_Base_somente_Said!$A:$J,5,FALSE),0)</f>
        <v>250</v>
      </c>
      <c r="C393" s="18">
        <f>IFERROR(VLOOKUP(A393,[1]Monitoramento_Base_somente_Said!$A:$J,6,FALSE),0)</f>
        <v>69653706</v>
      </c>
      <c r="D393" s="18">
        <f>IFERROR(VLOOKUP(A393,[1]Monitoramento_Base_somente_Said!$A:$J,7,FALSE),0)</f>
        <v>0</v>
      </c>
      <c r="E393" s="18">
        <f>IFERROR(VLOOKUP(A393,[1]Monitoramento_Base_somente_Said!$A:$J,8,FALSE),0)</f>
        <v>67918020</v>
      </c>
      <c r="F393" s="18">
        <f>IFERROR(VLOOKUP(A393,[1]Monitoramento_Base_somente_Said!$A:$J,9,FALSE),0)</f>
        <v>0</v>
      </c>
      <c r="G393" s="18">
        <f>IFERROR(VLOOKUP(A393,[1]Monitoramento_Base_somente_Said!$A:$J,10,FALSE),0)</f>
        <v>61126218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IFERROR(VLOOKUP(A393,[3]soabnafar!$A:$G,4,FALSE),0)</f>
        <v>0</v>
      </c>
      <c r="O393" s="18">
        <f>IFERROR(VLOOKUP(A393,[3]soabnafar!$A:$G,5,FALSE),0)</f>
        <v>0</v>
      </c>
      <c r="P393" s="18">
        <f>IFERROR(VLOOKUP(A393,[3]soabnafar!$A:$G,6,FALSE),0)</f>
        <v>0</v>
      </c>
      <c r="Q393" s="18">
        <f>IFERROR(VLOOKUP(A393,[3]soabnafar!$A:$G,7,FALSE),0)</f>
        <v>0</v>
      </c>
      <c r="R393" s="18">
        <f>IFERROR(VLOOKUP(A393,[3]soabnafar!$A:$H,8,FALSE),0)</f>
        <v>0</v>
      </c>
      <c r="S393" s="18">
        <f>IFERROR(VLOOKUP(A393,[3]soabnafar!$A:$I,9,FALSE),0)</f>
        <v>0</v>
      </c>
      <c r="T393" s="18" t="str">
        <f t="shared" si="37"/>
        <v>Sim</v>
      </c>
      <c r="U393" s="18" t="str">
        <f t="shared" si="38"/>
        <v>Sim</v>
      </c>
      <c r="V393" s="18" t="str">
        <f t="shared" si="39"/>
        <v>Não</v>
      </c>
      <c r="W393" s="18" t="str">
        <f t="shared" si="40"/>
        <v>Sim</v>
      </c>
      <c r="X393" s="18" t="str">
        <f t="shared" si="41"/>
        <v>Não</v>
      </c>
      <c r="Y393" s="18" t="str">
        <f t="shared" si="42"/>
        <v>Sim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IFERROR(VLOOKUP(A394,[3]soabnafar!$A:$G,4,FALSE),0)</f>
        <v>0</v>
      </c>
      <c r="O394" s="18">
        <f>IFERROR(VLOOKUP(A394,[3]soabnafar!$A:$G,5,FALSE),0)</f>
        <v>0</v>
      </c>
      <c r="P394" s="18">
        <f>IFERROR(VLOOKUP(A394,[3]soabnafar!$A:$G,6,FALSE),0)</f>
        <v>0</v>
      </c>
      <c r="Q394" s="18">
        <f>IFERROR(VLOOKUP(A394,[3]soabnafar!$A:$G,7,FALSE),0)</f>
        <v>0</v>
      </c>
      <c r="R394" s="18">
        <f>IFERROR(VLOOKUP(A394,[3]soabnafar!$A:$H,8,FALSE),0)</f>
        <v>0</v>
      </c>
      <c r="S394" s="18">
        <f>IFERROR(VLOOKUP(A394,[3]soabnafar!$A:$I,9,FALSE),0)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8386988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8116440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7304796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IFERROR(VLOOKUP(A395,[3]soabnafar!$A:$G,4,FALSE),0)</f>
        <v>0</v>
      </c>
      <c r="O395" s="18">
        <f>IFERROR(VLOOKUP(A395,[3]soabnafar!$A:$G,5,FALSE),0)</f>
        <v>0</v>
      </c>
      <c r="P395" s="18">
        <f>IFERROR(VLOOKUP(A395,[3]soabnafar!$A:$G,6,FALSE),0)</f>
        <v>0</v>
      </c>
      <c r="Q395" s="18">
        <f>IFERROR(VLOOKUP(A395,[3]soabnafar!$A:$G,7,FALSE),0)</f>
        <v>0</v>
      </c>
      <c r="R395" s="18">
        <f>IFERROR(VLOOKUP(A395,[3]soabnafar!$A:$H,8,FALSE),0)</f>
        <v>0</v>
      </c>
      <c r="S395" s="18">
        <f>IFERROR(VLOOKUP(A395,[3]soabnafar!$A:$I,9,FALSE),0)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Sim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IFERROR(VLOOKUP(A396,[3]soabnafar!$A:$G,4,FALSE),0)</f>
        <v>0</v>
      </c>
      <c r="O396" s="18">
        <f>IFERROR(VLOOKUP(A396,[3]soabnafar!$A:$G,5,FALSE),0)</f>
        <v>0</v>
      </c>
      <c r="P396" s="18">
        <f>IFERROR(VLOOKUP(A396,[3]soabnafar!$A:$G,6,FALSE),0)</f>
        <v>0</v>
      </c>
      <c r="Q396" s="18">
        <f>IFERROR(VLOOKUP(A396,[3]soabnafar!$A:$G,7,FALSE),0)</f>
        <v>0</v>
      </c>
      <c r="R396" s="18">
        <f>IFERROR(VLOOKUP(A396,[3]soabnafar!$A:$H,8,FALSE),0)</f>
        <v>0</v>
      </c>
      <c r="S396" s="18">
        <f>IFERROR(VLOOKUP(A396,[3]soabnafar!$A:$I,9,FALSE),0)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31196168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30189840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27170856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IFERROR(VLOOKUP(A397,[3]soabnafar!$A:$G,4,FALSE),0)</f>
        <v>142712</v>
      </c>
      <c r="O397" s="18">
        <f>IFERROR(VLOOKUP(A397,[3]soabnafar!$A:$G,5,FALSE),0)</f>
        <v>10101531</v>
      </c>
      <c r="P397" s="18">
        <f>IFERROR(VLOOKUP(A397,[3]soabnafar!$A:$G,6,FALSE),0)</f>
        <v>133937</v>
      </c>
      <c r="Q397" s="18">
        <f>IFERROR(VLOOKUP(A397,[3]soabnafar!$A:$G,7,FALSE),0)</f>
        <v>11221251</v>
      </c>
      <c r="R397" s="18">
        <f>IFERROR(VLOOKUP(A397,[3]soabnafar!$A:$H,8,FALSE),0)</f>
        <v>128553</v>
      </c>
      <c r="S397" s="18">
        <f>IFERROR(VLOOKUP(A397,[3]soabnafar!$A:$I,9,FALSE),0)</f>
        <v>8725056</v>
      </c>
      <c r="T397" s="18" t="str">
        <f t="shared" si="37"/>
        <v>Sim</v>
      </c>
      <c r="U397" s="18" t="str">
        <f t="shared" si="38"/>
        <v>Sim</v>
      </c>
      <c r="V397" s="18" t="str">
        <f t="shared" si="39"/>
        <v>Sim</v>
      </c>
      <c r="W397" s="18" t="str">
        <f t="shared" si="40"/>
        <v>Sim</v>
      </c>
      <c r="X397" s="18" t="str">
        <f t="shared" si="41"/>
        <v>Sim</v>
      </c>
      <c r="Y397" s="18" t="str">
        <f t="shared" si="42"/>
        <v>Sim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68102319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65905470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59314923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IFERROR(VLOOKUP(A398,[3]soabnafar!$A:$G,4,FALSE),0)</f>
        <v>0</v>
      </c>
      <c r="O398" s="18">
        <f>IFERROR(VLOOKUP(A398,[3]soabnafar!$A:$G,5,FALSE),0)</f>
        <v>0</v>
      </c>
      <c r="P398" s="18">
        <f>IFERROR(VLOOKUP(A398,[3]soabnafar!$A:$G,6,FALSE),0)</f>
        <v>0</v>
      </c>
      <c r="Q398" s="18">
        <f>IFERROR(VLOOKUP(A398,[3]soabnafar!$A:$G,7,FALSE),0)</f>
        <v>0</v>
      </c>
      <c r="R398" s="18">
        <f>IFERROR(VLOOKUP(A398,[3]soabnafar!$A:$H,8,FALSE),0)</f>
        <v>0</v>
      </c>
      <c r="S398" s="18">
        <f>IFERROR(VLOOKUP(A398,[3]soabnafar!$A:$I,9,FALSE),0)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Sim</v>
      </c>
    </row>
    <row r="399" spans="1:25" x14ac:dyDescent="0.25">
      <c r="A399" s="19">
        <v>291700</v>
      </c>
      <c r="B399" s="18">
        <f>IFERROR(VLOOKUP(A399,[1]Monitoramento_Base_somente_Said!$A:$J,5,FALSE),0)</f>
        <v>0</v>
      </c>
      <c r="C399" s="18">
        <f>IFERROR(VLOOKUP(A399,[1]Monitoramento_Base_somente_Said!$A:$J,6,FALSE),0)</f>
        <v>6363587</v>
      </c>
      <c r="D399" s="18">
        <f>IFERROR(VLOOKUP(A399,[1]Monitoramento_Base_somente_Said!$A:$J,7,FALSE),0)</f>
        <v>0</v>
      </c>
      <c r="E399" s="18">
        <f>IFERROR(VLOOKUP(A399,[1]Monitoramento_Base_somente_Said!$A:$J,8,FALSE),0)</f>
        <v>6158310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5542479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IFERROR(VLOOKUP(A399,[3]soabnafar!$A:$G,4,FALSE),0)</f>
        <v>0</v>
      </c>
      <c r="O399" s="18">
        <f>IFERROR(VLOOKUP(A399,[3]soabnafar!$A:$G,5,FALSE),0)</f>
        <v>0</v>
      </c>
      <c r="P399" s="18">
        <f>IFERROR(VLOOKUP(A399,[3]soabnafar!$A:$G,6,FALSE),0)</f>
        <v>0</v>
      </c>
      <c r="Q399" s="18">
        <f>IFERROR(VLOOKUP(A399,[3]soabnafar!$A:$G,7,FALSE),0)</f>
        <v>0</v>
      </c>
      <c r="R399" s="18">
        <f>IFERROR(VLOOKUP(A399,[3]soabnafar!$A:$H,8,FALSE),0)</f>
        <v>0</v>
      </c>
      <c r="S399" s="18">
        <f>IFERROR(VLOOKUP(A399,[3]soabnafar!$A:$I,9,FALSE),0)</f>
        <v>0</v>
      </c>
      <c r="T399" s="18" t="str">
        <f t="shared" si="37"/>
        <v>Não</v>
      </c>
      <c r="U399" s="18" t="str">
        <f t="shared" si="38"/>
        <v>Sim</v>
      </c>
      <c r="V399" s="18" t="str">
        <f t="shared" si="39"/>
        <v>Não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Sim</v>
      </c>
    </row>
    <row r="400" spans="1:25" x14ac:dyDescent="0.25">
      <c r="A400" s="19">
        <v>291710</v>
      </c>
      <c r="B400" s="18">
        <f>IFERROR(VLOOKUP(A400,[1]Monitoramento_Base_somente_Said!$A:$J,5,FALSE),0)</f>
        <v>49267</v>
      </c>
      <c r="C400" s="18">
        <f>IFERROR(VLOOKUP(A400,[1]Monitoramento_Base_somente_Said!$A:$J,6,FALSE),0)</f>
        <v>45156594</v>
      </c>
      <c r="D400" s="18">
        <f>IFERROR(VLOOKUP(A400,[1]Monitoramento_Base_somente_Said!$A:$J,7,FALSE),0)</f>
        <v>15139</v>
      </c>
      <c r="E400" s="18">
        <f>IFERROR(VLOOKUP(A400,[1]Monitoramento_Base_somente_Said!$A:$J,8,FALSE),0)</f>
        <v>41883687</v>
      </c>
      <c r="F400" s="18">
        <f>IFERROR(VLOOKUP(A400,[1]Monitoramento_Base_somente_Said!$A:$J,9,FALSE),0)</f>
        <v>21171</v>
      </c>
      <c r="G400" s="18">
        <f>IFERROR(VLOOKUP(A400,[1]Monitoramento_Base_somente_Said!$A:$J,10,FALSE),0)</f>
        <v>41444901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IFERROR(VLOOKUP(A400,[3]soabnafar!$A:$G,4,FALSE),0)</f>
        <v>0</v>
      </c>
      <c r="O400" s="18">
        <f>IFERROR(VLOOKUP(A400,[3]soabnafar!$A:$G,5,FALSE),0)</f>
        <v>0</v>
      </c>
      <c r="P400" s="18">
        <f>IFERROR(VLOOKUP(A400,[3]soabnafar!$A:$G,6,FALSE),0)</f>
        <v>0</v>
      </c>
      <c r="Q400" s="18">
        <f>IFERROR(VLOOKUP(A400,[3]soabnafar!$A:$G,7,FALSE),0)</f>
        <v>0</v>
      </c>
      <c r="R400" s="18">
        <f>IFERROR(VLOOKUP(A400,[3]soabnafar!$A:$H,8,FALSE),0)</f>
        <v>0</v>
      </c>
      <c r="S400" s="18">
        <f>IFERROR(VLOOKUP(A400,[3]soabnafar!$A:$I,9,FALSE),0)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Sim</v>
      </c>
      <c r="W400" s="18" t="str">
        <f t="shared" si="40"/>
        <v>Sim</v>
      </c>
      <c r="X400" s="18" t="str">
        <f t="shared" si="41"/>
        <v>Sim</v>
      </c>
      <c r="Y400" s="18" t="str">
        <f t="shared" si="42"/>
        <v>Sim</v>
      </c>
    </row>
    <row r="401" spans="1:25" x14ac:dyDescent="0.25">
      <c r="A401" s="19">
        <v>291720</v>
      </c>
      <c r="B401" s="18">
        <f>IFERROR(VLOOKUP(A401,[1]Monitoramento_Base_somente_Said!$A:$J,5,FALSE),0)</f>
        <v>302142</v>
      </c>
      <c r="C401" s="18">
        <f>IFERROR(VLOOKUP(A401,[1]Monitoramento_Base_somente_Said!$A:$J,6,FALSE),0)</f>
        <v>17180393</v>
      </c>
      <c r="D401" s="18">
        <f>IFERROR(VLOOKUP(A401,[1]Monitoramento_Base_somente_Said!$A:$J,7,FALSE),0)</f>
        <v>238291</v>
      </c>
      <c r="E401" s="18">
        <f>IFERROR(VLOOKUP(A401,[1]Monitoramento_Base_somente_Said!$A:$J,8,FALSE),0)</f>
        <v>19759780</v>
      </c>
      <c r="F401" s="18">
        <f>IFERROR(VLOOKUP(A401,[1]Monitoramento_Base_somente_Said!$A:$J,9,FALSE),0)</f>
        <v>78600</v>
      </c>
      <c r="G401" s="18">
        <f>IFERROR(VLOOKUP(A401,[1]Monitoramento_Base_somente_Said!$A:$J,10,FALSE),0)</f>
        <v>18579459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IFERROR(VLOOKUP(A401,[3]soabnafar!$A:$G,4,FALSE),0)</f>
        <v>0</v>
      </c>
      <c r="O401" s="18">
        <f>IFERROR(VLOOKUP(A401,[3]soabnafar!$A:$G,5,FALSE),0)</f>
        <v>0</v>
      </c>
      <c r="P401" s="18">
        <f>IFERROR(VLOOKUP(A401,[3]soabnafar!$A:$G,6,FALSE),0)</f>
        <v>0</v>
      </c>
      <c r="Q401" s="18">
        <f>IFERROR(VLOOKUP(A401,[3]soabnafar!$A:$G,7,FALSE),0)</f>
        <v>0</v>
      </c>
      <c r="R401" s="18">
        <f>IFERROR(VLOOKUP(A401,[3]soabnafar!$A:$H,8,FALSE),0)</f>
        <v>0</v>
      </c>
      <c r="S401" s="18">
        <f>IFERROR(VLOOKUP(A401,[3]soabnafar!$A:$I,9,FALSE),0)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Sim</v>
      </c>
      <c r="Y401" s="18" t="str">
        <f t="shared" si="42"/>
        <v>Sim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952169061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921453930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829308537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IFERROR(VLOOKUP(A402,[3]soabnafar!$A:$G,4,FALSE),0)</f>
        <v>0</v>
      </c>
      <c r="O402" s="18">
        <f>IFERROR(VLOOKUP(A402,[3]soabnafar!$A:$G,5,FALSE),0)</f>
        <v>0</v>
      </c>
      <c r="P402" s="18">
        <f>IFERROR(VLOOKUP(A402,[3]soabnafar!$A:$G,6,FALSE),0)</f>
        <v>0</v>
      </c>
      <c r="Q402" s="18">
        <f>IFERROR(VLOOKUP(A402,[3]soabnafar!$A:$G,7,FALSE),0)</f>
        <v>0</v>
      </c>
      <c r="R402" s="18">
        <f>IFERROR(VLOOKUP(A402,[3]soabnafar!$A:$H,8,FALSE),0)</f>
        <v>0</v>
      </c>
      <c r="S402" s="18">
        <f>IFERROR(VLOOKUP(A402,[3]soabnafar!$A:$I,9,FALSE),0)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Sim</v>
      </c>
    </row>
    <row r="403" spans="1:25" x14ac:dyDescent="0.25">
      <c r="A403" s="19">
        <v>291733</v>
      </c>
      <c r="B403" s="18">
        <f>IFERROR(VLOOKUP(A403,[1]Monitoramento_Base_somente_Said!$A:$J,5,FALSE),0)</f>
        <v>101264</v>
      </c>
      <c r="C403" s="18">
        <f>IFERROR(VLOOKUP(A403,[1]Monitoramento_Base_somente_Said!$A:$J,6,FALSE),0)</f>
        <v>33802806</v>
      </c>
      <c r="D403" s="18">
        <f>IFERROR(VLOOKUP(A403,[1]Monitoramento_Base_somente_Said!$A:$J,7,FALSE),0)</f>
        <v>63802</v>
      </c>
      <c r="E403" s="18">
        <f>IFERROR(VLOOKUP(A403,[1]Monitoramento_Base_somente_Said!$A:$J,8,FALSE),0)</f>
        <v>32588090</v>
      </c>
      <c r="F403" s="18">
        <f>IFERROR(VLOOKUP(A403,[1]Monitoramento_Base_somente_Said!$A:$J,9,FALSE),0)</f>
        <v>55477</v>
      </c>
      <c r="G403" s="18">
        <f>IFERROR(VLOOKUP(A403,[1]Monitoramento_Base_somente_Said!$A:$J,10,FALSE),0)</f>
        <v>28759541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IFERROR(VLOOKUP(A403,[3]soabnafar!$A:$G,4,FALSE),0)</f>
        <v>0</v>
      </c>
      <c r="O403" s="18">
        <f>IFERROR(VLOOKUP(A403,[3]soabnafar!$A:$G,5,FALSE),0)</f>
        <v>0</v>
      </c>
      <c r="P403" s="18">
        <f>IFERROR(VLOOKUP(A403,[3]soabnafar!$A:$G,6,FALSE),0)</f>
        <v>0</v>
      </c>
      <c r="Q403" s="18">
        <f>IFERROR(VLOOKUP(A403,[3]soabnafar!$A:$G,7,FALSE),0)</f>
        <v>0</v>
      </c>
      <c r="R403" s="18">
        <f>IFERROR(VLOOKUP(A403,[3]soabnafar!$A:$H,8,FALSE),0)</f>
        <v>0</v>
      </c>
      <c r="S403" s="18">
        <f>IFERROR(VLOOKUP(A403,[3]soabnafar!$A:$I,9,FALSE),0)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Sim</v>
      </c>
      <c r="Y403" s="18" t="str">
        <f t="shared" si="42"/>
        <v>Sim</v>
      </c>
    </row>
    <row r="404" spans="1:25" x14ac:dyDescent="0.25">
      <c r="A404" s="19">
        <v>291735</v>
      </c>
      <c r="B404" s="18">
        <f>IFERROR(VLOOKUP(A404,[1]Monitoramento_Base_somente_Said!$A:$J,5,FALSE),0)</f>
        <v>66634</v>
      </c>
      <c r="C404" s="18">
        <f>IFERROR(VLOOKUP(A404,[1]Monitoramento_Base_somente_Said!$A:$J,6,FALSE),0)</f>
        <v>30345200</v>
      </c>
      <c r="D404" s="18">
        <f>IFERROR(VLOOKUP(A404,[1]Monitoramento_Base_somente_Said!$A:$J,7,FALSE),0)</f>
        <v>245063</v>
      </c>
      <c r="E404" s="18">
        <f>IFERROR(VLOOKUP(A404,[1]Monitoramento_Base_somente_Said!$A:$J,8,FALSE),0)</f>
        <v>39470386</v>
      </c>
      <c r="F404" s="18">
        <f>IFERROR(VLOOKUP(A404,[1]Monitoramento_Base_somente_Said!$A:$J,9,FALSE),0)</f>
        <v>150123</v>
      </c>
      <c r="G404" s="18">
        <f>IFERROR(VLOOKUP(A404,[1]Monitoramento_Base_somente_Said!$A:$J,10,FALSE),0)</f>
        <v>34160076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IFERROR(VLOOKUP(A404,[3]soabnafar!$A:$G,4,FALSE),0)</f>
        <v>0</v>
      </c>
      <c r="O404" s="18">
        <f>IFERROR(VLOOKUP(A404,[3]soabnafar!$A:$G,5,FALSE),0)</f>
        <v>0</v>
      </c>
      <c r="P404" s="18">
        <f>IFERROR(VLOOKUP(A404,[3]soabnafar!$A:$G,6,FALSE),0)</f>
        <v>0</v>
      </c>
      <c r="Q404" s="18">
        <f>IFERROR(VLOOKUP(A404,[3]soabnafar!$A:$G,7,FALSE),0)</f>
        <v>0</v>
      </c>
      <c r="R404" s="18">
        <f>IFERROR(VLOOKUP(A404,[3]soabnafar!$A:$H,8,FALSE),0)</f>
        <v>0</v>
      </c>
      <c r="S404" s="18">
        <f>IFERROR(VLOOKUP(A404,[3]soabnafar!$A:$I,9,FALSE),0)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Sim</v>
      </c>
      <c r="Y404" s="18" t="str">
        <f t="shared" si="42"/>
        <v>Sim</v>
      </c>
    </row>
    <row r="405" spans="1:25" x14ac:dyDescent="0.25">
      <c r="A405" s="19">
        <v>291740</v>
      </c>
      <c r="B405" s="18">
        <f>IFERROR(VLOOKUP(A405,[1]Monitoramento_Base_somente_Said!$A:$J,5,FALSE),0)</f>
        <v>0</v>
      </c>
      <c r="C405" s="18">
        <f>IFERROR(VLOOKUP(A405,[1]Monitoramento_Base_somente_Said!$A:$J,6,FALSE),0)</f>
        <v>13993549</v>
      </c>
      <c r="D405" s="18">
        <f>IFERROR(VLOOKUP(A405,[1]Monitoramento_Base_somente_Said!$A:$J,7,FALSE),0)</f>
        <v>0</v>
      </c>
      <c r="E405" s="18">
        <f>IFERROR(VLOOKUP(A405,[1]Monitoramento_Base_somente_Said!$A:$J,8,FALSE),0)</f>
        <v>16983595</v>
      </c>
      <c r="F405" s="18">
        <f>IFERROR(VLOOKUP(A405,[1]Monitoramento_Base_somente_Said!$A:$J,9,FALSE),0)</f>
        <v>0</v>
      </c>
      <c r="G405" s="18">
        <f>IFERROR(VLOOKUP(A405,[1]Monitoramento_Base_somente_Said!$A:$J,10,FALSE),0)</f>
        <v>16318083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IFERROR(VLOOKUP(A405,[3]soabnafar!$A:$G,4,FALSE),0)</f>
        <v>0</v>
      </c>
      <c r="O405" s="18">
        <f>IFERROR(VLOOKUP(A405,[3]soabnafar!$A:$G,5,FALSE),0)</f>
        <v>0</v>
      </c>
      <c r="P405" s="18">
        <f>IFERROR(VLOOKUP(A405,[3]soabnafar!$A:$G,6,FALSE),0)</f>
        <v>0</v>
      </c>
      <c r="Q405" s="18">
        <f>IFERROR(VLOOKUP(A405,[3]soabnafar!$A:$G,7,FALSE),0)</f>
        <v>0</v>
      </c>
      <c r="R405" s="18">
        <f>IFERROR(VLOOKUP(A405,[3]soabnafar!$A:$H,8,FALSE),0)</f>
        <v>0</v>
      </c>
      <c r="S405" s="18">
        <f>IFERROR(VLOOKUP(A405,[3]soabnafar!$A:$I,9,FALSE),0)</f>
        <v>0</v>
      </c>
      <c r="T405" s="18" t="str">
        <f t="shared" si="37"/>
        <v>Não</v>
      </c>
      <c r="U405" s="18" t="str">
        <f t="shared" si="38"/>
        <v>Sim</v>
      </c>
      <c r="V405" s="18" t="str">
        <f t="shared" si="39"/>
        <v>Não</v>
      </c>
      <c r="W405" s="18" t="str">
        <f t="shared" si="40"/>
        <v>Sim</v>
      </c>
      <c r="X405" s="18" t="str">
        <f t="shared" si="41"/>
        <v>Não</v>
      </c>
      <c r="Y405" s="18" t="str">
        <f t="shared" si="42"/>
        <v>Sim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23258401</v>
      </c>
      <c r="D406" s="18">
        <f>IFERROR(VLOOKUP(A406,[1]Monitoramento_Base_somente_Said!$A:$J,7,FALSE),0)</f>
        <v>0</v>
      </c>
      <c r="E406" s="18">
        <f>IFERROR(VLOOKUP(A406,[1]Monitoramento_Base_somente_Said!$A:$J,8,FALSE),0)</f>
        <v>22508130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20257317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IFERROR(VLOOKUP(A406,[3]soabnafar!$A:$G,4,FALSE),0)</f>
        <v>0</v>
      </c>
      <c r="O406" s="18">
        <f>IFERROR(VLOOKUP(A406,[3]soabnafar!$A:$G,5,FALSE),0)</f>
        <v>0</v>
      </c>
      <c r="P406" s="18">
        <f>IFERROR(VLOOKUP(A406,[3]soabnafar!$A:$G,6,FALSE),0)</f>
        <v>0</v>
      </c>
      <c r="Q406" s="18">
        <f>IFERROR(VLOOKUP(A406,[3]soabnafar!$A:$G,7,FALSE),0)</f>
        <v>0</v>
      </c>
      <c r="R406" s="18">
        <f>IFERROR(VLOOKUP(A406,[3]soabnafar!$A:$H,8,FALSE),0)</f>
        <v>0</v>
      </c>
      <c r="S406" s="18">
        <f>IFERROR(VLOOKUP(A406,[3]soabnafar!$A:$I,9,FALSE),0)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Não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Sim</v>
      </c>
    </row>
    <row r="407" spans="1:25" x14ac:dyDescent="0.25">
      <c r="A407" s="19">
        <v>291760</v>
      </c>
      <c r="B407" s="18">
        <f>IFERROR(VLOOKUP(A407,[1]Monitoramento_Base_somente_Said!$A:$J,5,FALSE),0)</f>
        <v>10000</v>
      </c>
      <c r="C407" s="18">
        <f>IFERROR(VLOOKUP(A407,[1]Monitoramento_Base_somente_Said!$A:$J,6,FALSE),0)</f>
        <v>146047456</v>
      </c>
      <c r="D407" s="18">
        <f>IFERROR(VLOOKUP(A407,[1]Monitoramento_Base_somente_Said!$A:$J,7,FALSE),0)</f>
        <v>56460</v>
      </c>
      <c r="E407" s="18">
        <f>IFERROR(VLOOKUP(A407,[1]Monitoramento_Base_somente_Said!$A:$J,8,FALSE),0)</f>
        <v>139013504</v>
      </c>
      <c r="F407" s="18">
        <f>IFERROR(VLOOKUP(A407,[1]Monitoramento_Base_somente_Said!$A:$J,9,FALSE),0)</f>
        <v>168609</v>
      </c>
      <c r="G407" s="18">
        <f>IFERROR(VLOOKUP(A407,[1]Monitoramento_Base_somente_Said!$A:$J,10,FALSE),0)</f>
        <v>123479318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IFERROR(VLOOKUP(A407,[3]soabnafar!$A:$G,4,FALSE),0)</f>
        <v>0</v>
      </c>
      <c r="O407" s="18">
        <f>IFERROR(VLOOKUP(A407,[3]soabnafar!$A:$G,5,FALSE),0)</f>
        <v>0</v>
      </c>
      <c r="P407" s="18">
        <f>IFERROR(VLOOKUP(A407,[3]soabnafar!$A:$G,6,FALSE),0)</f>
        <v>0</v>
      </c>
      <c r="Q407" s="18">
        <f>IFERROR(VLOOKUP(A407,[3]soabnafar!$A:$G,7,FALSE),0)</f>
        <v>0</v>
      </c>
      <c r="R407" s="18">
        <f>IFERROR(VLOOKUP(A407,[3]soabnafar!$A:$H,8,FALSE),0)</f>
        <v>0</v>
      </c>
      <c r="S407" s="18">
        <f>IFERROR(VLOOKUP(A407,[3]soabnafar!$A:$I,9,FALSE),0)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Sim</v>
      </c>
      <c r="Y407" s="18" t="str">
        <f t="shared" si="42"/>
        <v>Sim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39491179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38217270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34395543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IFERROR(VLOOKUP(A408,[3]soabnafar!$A:$G,4,FALSE),0)</f>
        <v>0</v>
      </c>
      <c r="O408" s="18">
        <f>IFERROR(VLOOKUP(A408,[3]soabnafar!$A:$G,5,FALSE),0)</f>
        <v>0</v>
      </c>
      <c r="P408" s="18">
        <f>IFERROR(VLOOKUP(A408,[3]soabnafar!$A:$G,6,FALSE),0)</f>
        <v>0</v>
      </c>
      <c r="Q408" s="18">
        <f>IFERROR(VLOOKUP(A408,[3]soabnafar!$A:$G,7,FALSE),0)</f>
        <v>0</v>
      </c>
      <c r="R408" s="18">
        <f>IFERROR(VLOOKUP(A408,[3]soabnafar!$A:$H,8,FALSE),0)</f>
        <v>0</v>
      </c>
      <c r="S408" s="18">
        <f>IFERROR(VLOOKUP(A408,[3]soabnafar!$A:$I,9,FALSE),0)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Sim</v>
      </c>
    </row>
    <row r="409" spans="1:25" x14ac:dyDescent="0.25">
      <c r="A409" s="19">
        <v>291780</v>
      </c>
      <c r="B409" s="18">
        <f>IFERROR(VLOOKUP(A409,[1]Monitoramento_Base_somente_Said!$A:$J,5,FALSE),0)</f>
        <v>0</v>
      </c>
      <c r="C409" s="18">
        <f>IFERROR(VLOOKUP(A409,[1]Monitoramento_Base_somente_Said!$A:$J,6,FALSE),0)</f>
        <v>18451955</v>
      </c>
      <c r="D409" s="18">
        <f>IFERROR(VLOOKUP(A409,[1]Monitoramento_Base_somente_Said!$A:$J,7,FALSE),0)</f>
        <v>0</v>
      </c>
      <c r="E409" s="18">
        <f>IFERROR(VLOOKUP(A409,[1]Monitoramento_Base_somente_Said!$A:$J,8,FALSE),0)</f>
        <v>17856150</v>
      </c>
      <c r="F409" s="18">
        <f>IFERROR(VLOOKUP(A409,[1]Monitoramento_Base_somente_Said!$A:$J,9,FALSE),0)</f>
        <v>511144</v>
      </c>
      <c r="G409" s="18">
        <f>IFERROR(VLOOKUP(A409,[1]Monitoramento_Base_somente_Said!$A:$J,10,FALSE),0)</f>
        <v>17097438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IFERROR(VLOOKUP(A409,[3]soabnafar!$A:$G,4,FALSE),0)</f>
        <v>0</v>
      </c>
      <c r="O409" s="18">
        <f>IFERROR(VLOOKUP(A409,[3]soabnafar!$A:$G,5,FALSE),0)</f>
        <v>0</v>
      </c>
      <c r="P409" s="18">
        <f>IFERROR(VLOOKUP(A409,[3]soabnafar!$A:$G,6,FALSE),0)</f>
        <v>0</v>
      </c>
      <c r="Q409" s="18">
        <f>IFERROR(VLOOKUP(A409,[3]soabnafar!$A:$G,7,FALSE),0)</f>
        <v>0</v>
      </c>
      <c r="R409" s="18">
        <f>IFERROR(VLOOKUP(A409,[3]soabnafar!$A:$H,8,FALSE),0)</f>
        <v>0</v>
      </c>
      <c r="S409" s="18">
        <f>IFERROR(VLOOKUP(A409,[3]soabnafar!$A:$I,9,FALSE),0)</f>
        <v>0</v>
      </c>
      <c r="T409" s="18" t="str">
        <f t="shared" si="37"/>
        <v>Não</v>
      </c>
      <c r="U409" s="18" t="str">
        <f t="shared" si="38"/>
        <v>Sim</v>
      </c>
      <c r="V409" s="18" t="str">
        <f t="shared" si="39"/>
        <v>Não</v>
      </c>
      <c r="W409" s="18" t="str">
        <f t="shared" si="40"/>
        <v>Sim</v>
      </c>
      <c r="X409" s="18" t="str">
        <f t="shared" si="41"/>
        <v>Sim</v>
      </c>
      <c r="Y409" s="18" t="str">
        <f t="shared" si="42"/>
        <v>Sim</v>
      </c>
    </row>
    <row r="410" spans="1:25" x14ac:dyDescent="0.25">
      <c r="A410" s="19">
        <v>291790</v>
      </c>
      <c r="B410" s="18">
        <f>IFERROR(VLOOKUP(A410,[1]Monitoramento_Base_somente_Said!$A:$J,5,FALSE),0)</f>
        <v>0</v>
      </c>
      <c r="C410" s="18">
        <f>IFERROR(VLOOKUP(A410,[1]Monitoramento_Base_somente_Said!$A:$J,6,FALSE),0)</f>
        <v>2494209</v>
      </c>
      <c r="D410" s="18">
        <f>IFERROR(VLOOKUP(A410,[1]Monitoramento_Base_somente_Said!$A:$J,7,FALSE),0)</f>
        <v>0</v>
      </c>
      <c r="E410" s="18">
        <f>IFERROR(VLOOKUP(A410,[1]Monitoramento_Base_somente_Said!$A:$J,8,FALSE),0)</f>
        <v>2382588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2129946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IFERROR(VLOOKUP(A410,[3]soabnafar!$A:$G,4,FALSE),0)</f>
        <v>0</v>
      </c>
      <c r="O410" s="18">
        <f>IFERROR(VLOOKUP(A410,[3]soabnafar!$A:$G,5,FALSE),0)</f>
        <v>0</v>
      </c>
      <c r="P410" s="18">
        <f>IFERROR(VLOOKUP(A410,[3]soabnafar!$A:$G,6,FALSE),0)</f>
        <v>0</v>
      </c>
      <c r="Q410" s="18">
        <f>IFERROR(VLOOKUP(A410,[3]soabnafar!$A:$G,7,FALSE),0)</f>
        <v>0</v>
      </c>
      <c r="R410" s="18">
        <f>IFERROR(VLOOKUP(A410,[3]soabnafar!$A:$H,8,FALSE),0)</f>
        <v>0</v>
      </c>
      <c r="S410" s="18">
        <f>IFERROR(VLOOKUP(A410,[3]soabnafar!$A:$I,9,FALSE),0)</f>
        <v>0</v>
      </c>
      <c r="T410" s="18" t="str">
        <f t="shared" si="37"/>
        <v>Não</v>
      </c>
      <c r="U410" s="18" t="str">
        <f t="shared" si="38"/>
        <v>Sim</v>
      </c>
      <c r="V410" s="18" t="str">
        <f t="shared" si="39"/>
        <v>Não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Sim</v>
      </c>
    </row>
    <row r="411" spans="1:25" x14ac:dyDescent="0.25">
      <c r="A411" s="19">
        <v>291800</v>
      </c>
      <c r="B411" s="18">
        <f>IFERROR(VLOOKUP(A411,[1]Monitoramento_Base_somente_Said!$A:$J,5,FALSE),0)</f>
        <v>2149899</v>
      </c>
      <c r="C411" s="18">
        <f>IFERROR(VLOOKUP(A411,[1]Monitoramento_Base_somente_Said!$A:$J,6,FALSE),0)</f>
        <v>375928377</v>
      </c>
      <c r="D411" s="18">
        <f>IFERROR(VLOOKUP(A411,[1]Monitoramento_Base_somente_Said!$A:$J,7,FALSE),0)</f>
        <v>1077214</v>
      </c>
      <c r="E411" s="18">
        <f>IFERROR(VLOOKUP(A411,[1]Monitoramento_Base_somente_Said!$A:$J,8,FALSE),0)</f>
        <v>388110109</v>
      </c>
      <c r="F411" s="18">
        <f>IFERROR(VLOOKUP(A411,[1]Monitoramento_Base_somente_Said!$A:$J,9,FALSE),0)</f>
        <v>1232097</v>
      </c>
      <c r="G411" s="18">
        <f>IFERROR(VLOOKUP(A411,[1]Monitoramento_Base_somente_Said!$A:$J,10,FALSE),0)</f>
        <v>353310191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IFERROR(VLOOKUP(A411,[3]soabnafar!$A:$G,4,FALSE),0)</f>
        <v>0</v>
      </c>
      <c r="O411" s="18">
        <f>IFERROR(VLOOKUP(A411,[3]soabnafar!$A:$G,5,FALSE),0)</f>
        <v>0</v>
      </c>
      <c r="P411" s="18">
        <f>IFERROR(VLOOKUP(A411,[3]soabnafar!$A:$G,6,FALSE),0)</f>
        <v>0</v>
      </c>
      <c r="Q411" s="18">
        <f>IFERROR(VLOOKUP(A411,[3]soabnafar!$A:$G,7,FALSE),0)</f>
        <v>0</v>
      </c>
      <c r="R411" s="18">
        <f>IFERROR(VLOOKUP(A411,[3]soabnafar!$A:$H,8,FALSE),0)</f>
        <v>0</v>
      </c>
      <c r="S411" s="18">
        <f>IFERROR(VLOOKUP(A411,[3]soabnafar!$A:$I,9,FALSE),0)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Sim</v>
      </c>
      <c r="Y411" s="18" t="str">
        <f t="shared" si="42"/>
        <v>Sim</v>
      </c>
    </row>
    <row r="412" spans="1:25" x14ac:dyDescent="0.25">
      <c r="A412" s="19">
        <v>291810</v>
      </c>
      <c r="B412" s="18">
        <f>IFERROR(VLOOKUP(A412,[1]Monitoramento_Base_somente_Said!$A:$J,5,FALSE),0)</f>
        <v>0</v>
      </c>
      <c r="C412" s="18">
        <f>IFERROR(VLOOKUP(A412,[1]Monitoramento_Base_somente_Said!$A:$J,6,FALSE),0)</f>
        <v>31347417</v>
      </c>
      <c r="D412" s="18">
        <f>IFERROR(VLOOKUP(A412,[1]Monitoramento_Base_somente_Said!$A:$J,7,FALSE),0)</f>
        <v>0</v>
      </c>
      <c r="E412" s="18">
        <f>IFERROR(VLOOKUP(A412,[1]Monitoramento_Base_somente_Said!$A:$J,8,FALSE),0)</f>
        <v>31071176</v>
      </c>
      <c r="F412" s="18">
        <f>IFERROR(VLOOKUP(A412,[1]Monitoramento_Base_somente_Said!$A:$J,9,FALSE),0)</f>
        <v>0</v>
      </c>
      <c r="G412" s="18">
        <f>IFERROR(VLOOKUP(A412,[1]Monitoramento_Base_somente_Said!$A:$J,10,FALSE),0)</f>
        <v>30911315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IFERROR(VLOOKUP(A412,[3]soabnafar!$A:$G,4,FALSE),0)</f>
        <v>0</v>
      </c>
      <c r="O412" s="18">
        <f>IFERROR(VLOOKUP(A412,[3]soabnafar!$A:$G,5,FALSE),0)</f>
        <v>0</v>
      </c>
      <c r="P412" s="18">
        <f>IFERROR(VLOOKUP(A412,[3]soabnafar!$A:$G,6,FALSE),0)</f>
        <v>0</v>
      </c>
      <c r="Q412" s="18">
        <f>IFERROR(VLOOKUP(A412,[3]soabnafar!$A:$G,7,FALSE),0)</f>
        <v>0</v>
      </c>
      <c r="R412" s="18">
        <f>IFERROR(VLOOKUP(A412,[3]soabnafar!$A:$H,8,FALSE),0)</f>
        <v>0</v>
      </c>
      <c r="S412" s="18">
        <f>IFERROR(VLOOKUP(A412,[3]soabnafar!$A:$I,9,FALSE),0)</f>
        <v>0</v>
      </c>
      <c r="T412" s="18" t="str">
        <f t="shared" si="37"/>
        <v>Não</v>
      </c>
      <c r="U412" s="18" t="str">
        <f t="shared" si="38"/>
        <v>Sim</v>
      </c>
      <c r="V412" s="18" t="str">
        <f t="shared" si="39"/>
        <v>Não</v>
      </c>
      <c r="W412" s="18" t="str">
        <f t="shared" si="40"/>
        <v>Sim</v>
      </c>
      <c r="X412" s="18" t="str">
        <f t="shared" si="41"/>
        <v>Não</v>
      </c>
      <c r="Y412" s="18" t="str">
        <f t="shared" si="42"/>
        <v>Sim</v>
      </c>
    </row>
    <row r="413" spans="1:25" x14ac:dyDescent="0.25">
      <c r="A413" s="19">
        <v>291820</v>
      </c>
      <c r="B413" s="18">
        <f>IFERROR(VLOOKUP(A413,[1]Monitoramento_Base_somente_Said!$A:$J,5,FALSE),0)</f>
        <v>52335</v>
      </c>
      <c r="C413" s="18">
        <f>IFERROR(VLOOKUP(A413,[1]Monitoramento_Base_somente_Said!$A:$J,6,FALSE),0)</f>
        <v>5407512</v>
      </c>
      <c r="D413" s="18">
        <f>IFERROR(VLOOKUP(A413,[1]Monitoramento_Base_somente_Said!$A:$J,7,FALSE),0)</f>
        <v>10585</v>
      </c>
      <c r="E413" s="18">
        <f>IFERROR(VLOOKUP(A413,[1]Monitoramento_Base_somente_Said!$A:$J,8,FALSE),0)</f>
        <v>6031062</v>
      </c>
      <c r="F413" s="18">
        <f>IFERROR(VLOOKUP(A413,[1]Monitoramento_Base_somente_Said!$A:$J,9,FALSE),0)</f>
        <v>82371</v>
      </c>
      <c r="G413" s="18">
        <f>IFERROR(VLOOKUP(A413,[1]Monitoramento_Base_somente_Said!$A:$J,10,FALSE),0)</f>
        <v>5783633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IFERROR(VLOOKUP(A413,[3]soabnafar!$A:$G,4,FALSE),0)</f>
        <v>0</v>
      </c>
      <c r="O413" s="18">
        <f>IFERROR(VLOOKUP(A413,[3]soabnafar!$A:$G,5,FALSE),0)</f>
        <v>0</v>
      </c>
      <c r="P413" s="18">
        <f>IFERROR(VLOOKUP(A413,[3]soabnafar!$A:$G,6,FALSE),0)</f>
        <v>0</v>
      </c>
      <c r="Q413" s="18">
        <f>IFERROR(VLOOKUP(A413,[3]soabnafar!$A:$G,7,FALSE),0)</f>
        <v>0</v>
      </c>
      <c r="R413" s="18">
        <f>IFERROR(VLOOKUP(A413,[3]soabnafar!$A:$H,8,FALSE),0)</f>
        <v>0</v>
      </c>
      <c r="S413" s="18">
        <f>IFERROR(VLOOKUP(A413,[3]soabnafar!$A:$I,9,FALSE),0)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Sim</v>
      </c>
      <c r="Y413" s="18" t="str">
        <f t="shared" si="42"/>
        <v>Sim</v>
      </c>
    </row>
    <row r="414" spans="1:25" x14ac:dyDescent="0.25">
      <c r="A414" s="19">
        <v>291830</v>
      </c>
      <c r="B414" s="18">
        <f>IFERROR(VLOOKUP(A414,[1]Monitoramento_Base_somente_Said!$A:$J,5,FALSE),0)</f>
        <v>57471</v>
      </c>
      <c r="C414" s="18">
        <f>IFERROR(VLOOKUP(A414,[1]Monitoramento_Base_somente_Said!$A:$J,6,FALSE),0)</f>
        <v>20802214</v>
      </c>
      <c r="D414" s="18">
        <f>IFERROR(VLOOKUP(A414,[1]Monitoramento_Base_somente_Said!$A:$J,7,FALSE),0)</f>
        <v>44108</v>
      </c>
      <c r="E414" s="18">
        <f>IFERROR(VLOOKUP(A414,[1]Monitoramento_Base_somente_Said!$A:$J,8,FALSE),0)</f>
        <v>20316336</v>
      </c>
      <c r="F414" s="18">
        <f>IFERROR(VLOOKUP(A414,[1]Monitoramento_Base_somente_Said!$A:$J,9,FALSE),0)</f>
        <v>13219</v>
      </c>
      <c r="G414" s="18">
        <f>IFERROR(VLOOKUP(A414,[1]Monitoramento_Base_somente_Said!$A:$J,10,FALSE),0)</f>
        <v>17973071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IFERROR(VLOOKUP(A414,[3]soabnafar!$A:$G,4,FALSE),0)</f>
        <v>0</v>
      </c>
      <c r="O414" s="18">
        <f>IFERROR(VLOOKUP(A414,[3]soabnafar!$A:$G,5,FALSE),0)</f>
        <v>0</v>
      </c>
      <c r="P414" s="18">
        <f>IFERROR(VLOOKUP(A414,[3]soabnafar!$A:$G,6,FALSE),0)</f>
        <v>0</v>
      </c>
      <c r="Q414" s="18">
        <f>IFERROR(VLOOKUP(A414,[3]soabnafar!$A:$G,7,FALSE),0)</f>
        <v>0</v>
      </c>
      <c r="R414" s="18">
        <f>IFERROR(VLOOKUP(A414,[3]soabnafar!$A:$H,8,FALSE),0)</f>
        <v>0</v>
      </c>
      <c r="S414" s="18">
        <f>IFERROR(VLOOKUP(A414,[3]soabnafar!$A:$I,9,FALSE),0)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Sim</v>
      </c>
      <c r="Y414" s="18" t="str">
        <f t="shared" si="42"/>
        <v>Sim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263024677</v>
      </c>
      <c r="D415" s="18">
        <f>IFERROR(VLOOKUP(A415,[1]Monitoramento_Base_somente_Said!$A:$J,7,FALSE),0)</f>
        <v>0</v>
      </c>
      <c r="E415" s="18">
        <f>IFERROR(VLOOKUP(A415,[1]Monitoramento_Base_somente_Said!$A:$J,8,FALSE),0)</f>
        <v>254961543</v>
      </c>
      <c r="F415" s="18">
        <f>IFERROR(VLOOKUP(A415,[1]Monitoramento_Base_somente_Said!$A:$J,9,FALSE),0)</f>
        <v>0</v>
      </c>
      <c r="G415" s="18">
        <f>IFERROR(VLOOKUP(A415,[1]Monitoramento_Base_somente_Said!$A:$J,10,FALSE),0)</f>
        <v>229493997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IFERROR(VLOOKUP(A415,[3]soabnafar!$A:$G,4,FALSE),0)</f>
        <v>0</v>
      </c>
      <c r="O415" s="18">
        <f>IFERROR(VLOOKUP(A415,[3]soabnafar!$A:$G,5,FALSE),0)</f>
        <v>0</v>
      </c>
      <c r="P415" s="18">
        <f>IFERROR(VLOOKUP(A415,[3]soabnafar!$A:$G,6,FALSE),0)</f>
        <v>0</v>
      </c>
      <c r="Q415" s="18">
        <f>IFERROR(VLOOKUP(A415,[3]soabnafar!$A:$G,7,FALSE),0)</f>
        <v>0</v>
      </c>
      <c r="R415" s="18">
        <f>IFERROR(VLOOKUP(A415,[3]soabnafar!$A:$H,8,FALSE),0)</f>
        <v>0</v>
      </c>
      <c r="S415" s="18">
        <f>IFERROR(VLOOKUP(A415,[3]soabnafar!$A:$I,9,FALSE),0)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Não</v>
      </c>
      <c r="W415" s="18" t="str">
        <f t="shared" si="40"/>
        <v>Sim</v>
      </c>
      <c r="X415" s="18" t="str">
        <f t="shared" si="41"/>
        <v>Não</v>
      </c>
      <c r="Y415" s="18" t="str">
        <f t="shared" si="42"/>
        <v>Sim</v>
      </c>
    </row>
    <row r="416" spans="1:25" x14ac:dyDescent="0.25">
      <c r="A416" s="19">
        <v>291840</v>
      </c>
      <c r="B416" s="18">
        <f>IFERROR(VLOOKUP(A416,[1]Monitoramento_Base_somente_Said!$A:$J,5,FALSE),0)</f>
        <v>2090263</v>
      </c>
      <c r="C416" s="18">
        <f>IFERROR(VLOOKUP(A416,[1]Monitoramento_Base_somente_Said!$A:$J,6,FALSE),0)</f>
        <v>286372466</v>
      </c>
      <c r="D416" s="18">
        <f>IFERROR(VLOOKUP(A416,[1]Monitoramento_Base_somente_Said!$A:$J,7,FALSE),0)</f>
        <v>1708335</v>
      </c>
      <c r="E416" s="18">
        <f>IFERROR(VLOOKUP(A416,[1]Monitoramento_Base_somente_Said!$A:$J,8,FALSE),0)</f>
        <v>261909563</v>
      </c>
      <c r="F416" s="18">
        <f>IFERROR(VLOOKUP(A416,[1]Monitoramento_Base_somente_Said!$A:$J,9,FALSE),0)</f>
        <v>2299737</v>
      </c>
      <c r="G416" s="18">
        <f>IFERROR(VLOOKUP(A416,[1]Monitoramento_Base_somente_Said!$A:$J,10,FALSE),0)</f>
        <v>250511716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IFERROR(VLOOKUP(A416,[3]soabnafar!$A:$G,4,FALSE),0)</f>
        <v>0</v>
      </c>
      <c r="O416" s="18">
        <f>IFERROR(VLOOKUP(A416,[3]soabnafar!$A:$G,5,FALSE),0)</f>
        <v>0</v>
      </c>
      <c r="P416" s="18">
        <f>IFERROR(VLOOKUP(A416,[3]soabnafar!$A:$G,6,FALSE),0)</f>
        <v>0</v>
      </c>
      <c r="Q416" s="18">
        <f>IFERROR(VLOOKUP(A416,[3]soabnafar!$A:$G,7,FALSE),0)</f>
        <v>0</v>
      </c>
      <c r="R416" s="18">
        <f>IFERROR(VLOOKUP(A416,[3]soabnafar!$A:$H,8,FALSE),0)</f>
        <v>0</v>
      </c>
      <c r="S416" s="18">
        <f>IFERROR(VLOOKUP(A416,[3]soabnafar!$A:$I,9,FALSE),0)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Sim</v>
      </c>
      <c r="Y416" s="18" t="str">
        <f t="shared" si="42"/>
        <v>Sim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IFERROR(VLOOKUP(A417,[3]soabnafar!$A:$G,4,FALSE),0)</f>
        <v>0</v>
      </c>
      <c r="O417" s="18">
        <f>IFERROR(VLOOKUP(A417,[3]soabnafar!$A:$G,5,FALSE),0)</f>
        <v>0</v>
      </c>
      <c r="P417" s="18">
        <f>IFERROR(VLOOKUP(A417,[3]soabnafar!$A:$G,6,FALSE),0)</f>
        <v>0</v>
      </c>
      <c r="Q417" s="18">
        <f>IFERROR(VLOOKUP(A417,[3]soabnafar!$A:$G,7,FALSE),0)</f>
        <v>0</v>
      </c>
      <c r="R417" s="18">
        <f>IFERROR(VLOOKUP(A417,[3]soabnafar!$A:$H,8,FALSE),0)</f>
        <v>0</v>
      </c>
      <c r="S417" s="18">
        <f>IFERROR(VLOOKUP(A417,[3]soabnafar!$A:$I,9,FALSE),0)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0</v>
      </c>
      <c r="C418" s="18">
        <f>IFERROR(VLOOKUP(A418,[1]Monitoramento_Base_somente_Said!$A:$J,6,FALSE),0)</f>
        <v>19867664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18824037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17711627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IFERROR(VLOOKUP(A418,[3]soabnafar!$A:$G,4,FALSE),0)</f>
        <v>0</v>
      </c>
      <c r="O418" s="18">
        <f>IFERROR(VLOOKUP(A418,[3]soabnafar!$A:$G,5,FALSE),0)</f>
        <v>0</v>
      </c>
      <c r="P418" s="18">
        <f>IFERROR(VLOOKUP(A418,[3]soabnafar!$A:$G,6,FALSE),0)</f>
        <v>0</v>
      </c>
      <c r="Q418" s="18">
        <f>IFERROR(VLOOKUP(A418,[3]soabnafar!$A:$G,7,FALSE),0)</f>
        <v>0</v>
      </c>
      <c r="R418" s="18">
        <f>IFERROR(VLOOKUP(A418,[3]soabnafar!$A:$H,8,FALSE),0)</f>
        <v>0</v>
      </c>
      <c r="S418" s="18">
        <f>IFERROR(VLOOKUP(A418,[3]soabnafar!$A:$I,9,FALSE),0)</f>
        <v>0</v>
      </c>
      <c r="T418" s="18" t="str">
        <f t="shared" si="37"/>
        <v>Não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Sim</v>
      </c>
    </row>
    <row r="419" spans="1:25" x14ac:dyDescent="0.25">
      <c r="A419" s="19">
        <v>291855</v>
      </c>
      <c r="B419" s="18">
        <f>IFERROR(VLOOKUP(A419,[1]Monitoramento_Base_somente_Said!$A:$J,5,FALSE),0)</f>
        <v>80718</v>
      </c>
      <c r="C419" s="18">
        <f>IFERROR(VLOOKUP(A419,[1]Monitoramento_Base_somente_Said!$A:$J,6,FALSE),0)</f>
        <v>7738613</v>
      </c>
      <c r="D419" s="18">
        <f>IFERROR(VLOOKUP(A419,[1]Monitoramento_Base_somente_Said!$A:$J,7,FALSE),0)</f>
        <v>120088</v>
      </c>
      <c r="E419" s="18">
        <f>IFERROR(VLOOKUP(A419,[1]Monitoramento_Base_somente_Said!$A:$J,8,FALSE),0)</f>
        <v>6299487</v>
      </c>
      <c r="F419" s="18">
        <f>IFERROR(VLOOKUP(A419,[1]Monitoramento_Base_somente_Said!$A:$J,9,FALSE),0)</f>
        <v>37694</v>
      </c>
      <c r="G419" s="18">
        <f>IFERROR(VLOOKUP(A419,[1]Monitoramento_Base_somente_Said!$A:$J,10,FALSE),0)</f>
        <v>4286998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IFERROR(VLOOKUP(A419,[3]soabnafar!$A:$G,4,FALSE),0)</f>
        <v>0</v>
      </c>
      <c r="O419" s="18">
        <f>IFERROR(VLOOKUP(A419,[3]soabnafar!$A:$G,5,FALSE),0)</f>
        <v>0</v>
      </c>
      <c r="P419" s="18">
        <f>IFERROR(VLOOKUP(A419,[3]soabnafar!$A:$G,6,FALSE),0)</f>
        <v>0</v>
      </c>
      <c r="Q419" s="18">
        <f>IFERROR(VLOOKUP(A419,[3]soabnafar!$A:$G,7,FALSE),0)</f>
        <v>0</v>
      </c>
      <c r="R419" s="18">
        <f>IFERROR(VLOOKUP(A419,[3]soabnafar!$A:$H,8,FALSE),0)</f>
        <v>0</v>
      </c>
      <c r="S419" s="18">
        <f>IFERROR(VLOOKUP(A419,[3]soabnafar!$A:$I,9,FALSE),0)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Sim</v>
      </c>
      <c r="Y419" s="18" t="str">
        <f t="shared" si="42"/>
        <v>Sim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12463209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12061170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10855053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IFERROR(VLOOKUP(A420,[3]soabnafar!$A:$G,4,FALSE),0)</f>
        <v>0</v>
      </c>
      <c r="O420" s="18">
        <f>IFERROR(VLOOKUP(A420,[3]soabnafar!$A:$G,5,FALSE),0)</f>
        <v>0</v>
      </c>
      <c r="P420" s="18">
        <f>IFERROR(VLOOKUP(A420,[3]soabnafar!$A:$G,6,FALSE),0)</f>
        <v>0</v>
      </c>
      <c r="Q420" s="18">
        <f>IFERROR(VLOOKUP(A420,[3]soabnafar!$A:$G,7,FALSE),0)</f>
        <v>0</v>
      </c>
      <c r="R420" s="18">
        <f>IFERROR(VLOOKUP(A420,[3]soabnafar!$A:$H,8,FALSE),0)</f>
        <v>0</v>
      </c>
      <c r="S420" s="18">
        <f>IFERROR(VLOOKUP(A420,[3]soabnafar!$A:$I,9,FALSE),0)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Sim</v>
      </c>
    </row>
    <row r="421" spans="1:25" x14ac:dyDescent="0.25">
      <c r="A421" s="19">
        <v>291870</v>
      </c>
      <c r="B421" s="18">
        <f>IFERROR(VLOOKUP(A421,[1]Monitoramento_Base_somente_Said!$A:$J,5,FALSE),0)</f>
        <v>98619</v>
      </c>
      <c r="C421" s="18">
        <f>IFERROR(VLOOKUP(A421,[1]Monitoramento_Base_somente_Said!$A:$J,6,FALSE),0)</f>
        <v>6108424</v>
      </c>
      <c r="D421" s="18">
        <f>IFERROR(VLOOKUP(A421,[1]Monitoramento_Base_somente_Said!$A:$J,7,FALSE),0)</f>
        <v>80670</v>
      </c>
      <c r="E421" s="18">
        <f>IFERROR(VLOOKUP(A421,[1]Monitoramento_Base_somente_Said!$A:$J,8,FALSE),0)</f>
        <v>7389352</v>
      </c>
      <c r="F421" s="18">
        <f>IFERROR(VLOOKUP(A421,[1]Monitoramento_Base_somente_Said!$A:$J,9,FALSE),0)</f>
        <v>74713</v>
      </c>
      <c r="G421" s="18">
        <f>IFERROR(VLOOKUP(A421,[1]Monitoramento_Base_somente_Said!$A:$J,10,FALSE),0)</f>
        <v>7281051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IFERROR(VLOOKUP(A421,[3]soabnafar!$A:$G,4,FALSE),0)</f>
        <v>0</v>
      </c>
      <c r="O421" s="18">
        <f>IFERROR(VLOOKUP(A421,[3]soabnafar!$A:$G,5,FALSE),0)</f>
        <v>0</v>
      </c>
      <c r="P421" s="18">
        <f>IFERROR(VLOOKUP(A421,[3]soabnafar!$A:$G,6,FALSE),0)</f>
        <v>0</v>
      </c>
      <c r="Q421" s="18">
        <f>IFERROR(VLOOKUP(A421,[3]soabnafar!$A:$G,7,FALSE),0)</f>
        <v>0</v>
      </c>
      <c r="R421" s="18">
        <f>IFERROR(VLOOKUP(A421,[3]soabnafar!$A:$H,8,FALSE),0)</f>
        <v>0</v>
      </c>
      <c r="S421" s="18">
        <f>IFERROR(VLOOKUP(A421,[3]soabnafar!$A:$I,9,FALSE),0)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Sim</v>
      </c>
      <c r="Y421" s="18" t="str">
        <f t="shared" si="42"/>
        <v>Sim</v>
      </c>
    </row>
    <row r="422" spans="1:25" x14ac:dyDescent="0.25">
      <c r="A422" s="19">
        <v>291875</v>
      </c>
      <c r="B422" s="18">
        <f>IFERROR(VLOOKUP(A422,[1]Monitoramento_Base_somente_Said!$A:$J,5,FALSE),0)</f>
        <v>0</v>
      </c>
      <c r="C422" s="18">
        <f>IFERROR(VLOOKUP(A422,[1]Monitoramento_Base_somente_Said!$A:$J,6,FALSE),0)</f>
        <v>14408459</v>
      </c>
      <c r="D422" s="18">
        <f>IFERROR(VLOOKUP(A422,[1]Monitoramento_Base_somente_Said!$A:$J,7,FALSE),0)</f>
        <v>0</v>
      </c>
      <c r="E422" s="18">
        <f>IFERROR(VLOOKUP(A422,[1]Monitoramento_Base_somente_Said!$A:$J,8,FALSE),0)</f>
        <v>13943670</v>
      </c>
      <c r="F422" s="18">
        <f>IFERROR(VLOOKUP(A422,[1]Monitoramento_Base_somente_Said!$A:$J,9,FALSE),0)</f>
        <v>67741</v>
      </c>
      <c r="G422" s="18">
        <f>IFERROR(VLOOKUP(A422,[1]Monitoramento_Base_somente_Said!$A:$J,10,FALSE),0)</f>
        <v>12810544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IFERROR(VLOOKUP(A422,[3]soabnafar!$A:$G,4,FALSE),0)</f>
        <v>0</v>
      </c>
      <c r="O422" s="18">
        <f>IFERROR(VLOOKUP(A422,[3]soabnafar!$A:$G,5,FALSE),0)</f>
        <v>0</v>
      </c>
      <c r="P422" s="18">
        <f>IFERROR(VLOOKUP(A422,[3]soabnafar!$A:$G,6,FALSE),0)</f>
        <v>0</v>
      </c>
      <c r="Q422" s="18">
        <f>IFERROR(VLOOKUP(A422,[3]soabnafar!$A:$G,7,FALSE),0)</f>
        <v>0</v>
      </c>
      <c r="R422" s="18">
        <f>IFERROR(VLOOKUP(A422,[3]soabnafar!$A:$H,8,FALSE),0)</f>
        <v>0</v>
      </c>
      <c r="S422" s="18">
        <f>IFERROR(VLOOKUP(A422,[3]soabnafar!$A:$I,9,FALSE),0)</f>
        <v>0</v>
      </c>
      <c r="T422" s="18" t="str">
        <f t="shared" si="37"/>
        <v>Não</v>
      </c>
      <c r="U422" s="18" t="str">
        <f t="shared" si="38"/>
        <v>Sim</v>
      </c>
      <c r="V422" s="18" t="str">
        <f t="shared" si="39"/>
        <v>Não</v>
      </c>
      <c r="W422" s="18" t="str">
        <f t="shared" si="40"/>
        <v>Sim</v>
      </c>
      <c r="X422" s="18" t="str">
        <f t="shared" si="41"/>
        <v>Sim</v>
      </c>
      <c r="Y422" s="18" t="str">
        <f t="shared" si="42"/>
        <v>Sim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IFERROR(VLOOKUP(A423,[3]soabnafar!$A:$G,4,FALSE),0)</f>
        <v>0</v>
      </c>
      <c r="O423" s="18">
        <f>IFERROR(VLOOKUP(A423,[3]soabnafar!$A:$G,5,FALSE),0)</f>
        <v>0</v>
      </c>
      <c r="P423" s="18">
        <f>IFERROR(VLOOKUP(A423,[3]soabnafar!$A:$G,6,FALSE),0)</f>
        <v>0</v>
      </c>
      <c r="Q423" s="18">
        <f>IFERROR(VLOOKUP(A423,[3]soabnafar!$A:$G,7,FALSE),0)</f>
        <v>0</v>
      </c>
      <c r="R423" s="18">
        <f>IFERROR(VLOOKUP(A423,[3]soabnafar!$A:$H,8,FALSE),0)</f>
        <v>0</v>
      </c>
      <c r="S423" s="18">
        <f>IFERROR(VLOOKUP(A423,[3]soabnafar!$A:$I,9,FALSE),0)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IFERROR(VLOOKUP(A424,[3]soabnafar!$A:$G,4,FALSE),0)</f>
        <v>0</v>
      </c>
      <c r="O424" s="18">
        <f>IFERROR(VLOOKUP(A424,[3]soabnafar!$A:$G,5,FALSE),0)</f>
        <v>0</v>
      </c>
      <c r="P424" s="18">
        <f>IFERROR(VLOOKUP(A424,[3]soabnafar!$A:$G,6,FALSE),0)</f>
        <v>0</v>
      </c>
      <c r="Q424" s="18">
        <f>IFERROR(VLOOKUP(A424,[3]soabnafar!$A:$G,7,FALSE),0)</f>
        <v>0</v>
      </c>
      <c r="R424" s="18">
        <f>IFERROR(VLOOKUP(A424,[3]soabnafar!$A:$H,8,FALSE),0)</f>
        <v>0</v>
      </c>
      <c r="S424" s="18">
        <f>IFERROR(VLOOKUP(A424,[3]soabnafar!$A:$I,9,FALSE),0)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10839</v>
      </c>
      <c r="C425" s="18">
        <f>IFERROR(VLOOKUP(A425,[1]Monitoramento_Base_somente_Said!$A:$J,6,FALSE),0)</f>
        <v>2459528</v>
      </c>
      <c r="D425" s="18">
        <f>IFERROR(VLOOKUP(A425,[1]Monitoramento_Base_somente_Said!$A:$J,7,FALSE),0)</f>
        <v>0</v>
      </c>
      <c r="E425" s="18">
        <f>IFERROR(VLOOKUP(A425,[1]Monitoramento_Base_somente_Said!$A:$J,8,FALSE),0)</f>
        <v>2188644</v>
      </c>
      <c r="F425" s="18">
        <f>IFERROR(VLOOKUP(A425,[1]Monitoramento_Base_somente_Said!$A:$J,9,FALSE),0)</f>
        <v>10006</v>
      </c>
      <c r="G425" s="18">
        <f>IFERROR(VLOOKUP(A425,[1]Monitoramento_Base_somente_Said!$A:$J,10,FALSE),0)</f>
        <v>4139533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IFERROR(VLOOKUP(A425,[3]soabnafar!$A:$G,4,FALSE),0)</f>
        <v>0</v>
      </c>
      <c r="O425" s="18">
        <f>IFERROR(VLOOKUP(A425,[3]soabnafar!$A:$G,5,FALSE),0)</f>
        <v>0</v>
      </c>
      <c r="P425" s="18">
        <f>IFERROR(VLOOKUP(A425,[3]soabnafar!$A:$G,6,FALSE),0)</f>
        <v>0</v>
      </c>
      <c r="Q425" s="18">
        <f>IFERROR(VLOOKUP(A425,[3]soabnafar!$A:$G,7,FALSE),0)</f>
        <v>0</v>
      </c>
      <c r="R425" s="18">
        <f>IFERROR(VLOOKUP(A425,[3]soabnafar!$A:$H,8,FALSE),0)</f>
        <v>0</v>
      </c>
      <c r="S425" s="18">
        <f>IFERROR(VLOOKUP(A425,[3]soabnafar!$A:$I,9,FALSE),0)</f>
        <v>0</v>
      </c>
      <c r="T425" s="18" t="str">
        <f t="shared" si="37"/>
        <v>Sim</v>
      </c>
      <c r="U425" s="18" t="str">
        <f t="shared" si="38"/>
        <v>Sim</v>
      </c>
      <c r="V425" s="18" t="str">
        <f t="shared" si="39"/>
        <v>Não</v>
      </c>
      <c r="W425" s="18" t="str">
        <f t="shared" si="40"/>
        <v>Sim</v>
      </c>
      <c r="X425" s="18" t="str">
        <f t="shared" si="41"/>
        <v>Sim</v>
      </c>
      <c r="Y425" s="18" t="str">
        <f t="shared" si="42"/>
        <v>Sim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21499886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21009468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18715952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IFERROR(VLOOKUP(A426,[3]soabnafar!$A:$G,4,FALSE),0)</f>
        <v>0</v>
      </c>
      <c r="O426" s="18">
        <f>IFERROR(VLOOKUP(A426,[3]soabnafar!$A:$G,5,FALSE),0)</f>
        <v>0</v>
      </c>
      <c r="P426" s="18">
        <f>IFERROR(VLOOKUP(A426,[3]soabnafar!$A:$G,6,FALSE),0)</f>
        <v>0</v>
      </c>
      <c r="Q426" s="18">
        <f>IFERROR(VLOOKUP(A426,[3]soabnafar!$A:$G,7,FALSE),0)</f>
        <v>0</v>
      </c>
      <c r="R426" s="18">
        <f>IFERROR(VLOOKUP(A426,[3]soabnafar!$A:$H,8,FALSE),0)</f>
        <v>0</v>
      </c>
      <c r="S426" s="18">
        <f>IFERROR(VLOOKUP(A426,[3]soabnafar!$A:$I,9,FALSE),0)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Sim</v>
      </c>
    </row>
    <row r="427" spans="1:25" x14ac:dyDescent="0.25">
      <c r="A427" s="19">
        <v>291910</v>
      </c>
      <c r="B427" s="18">
        <f>IFERROR(VLOOKUP(A427,[1]Monitoramento_Base_somente_Said!$A:$J,5,FALSE),0)</f>
        <v>25704</v>
      </c>
      <c r="C427" s="18">
        <f>IFERROR(VLOOKUP(A427,[1]Monitoramento_Base_somente_Said!$A:$J,6,FALSE),0)</f>
        <v>6446197</v>
      </c>
      <c r="D427" s="18">
        <f>IFERROR(VLOOKUP(A427,[1]Monitoramento_Base_somente_Said!$A:$J,7,FALSE),0)</f>
        <v>11177</v>
      </c>
      <c r="E427" s="18">
        <f>IFERROR(VLOOKUP(A427,[1]Monitoramento_Base_somente_Said!$A:$J,8,FALSE),0)</f>
        <v>4892909</v>
      </c>
      <c r="F427" s="18">
        <f>IFERROR(VLOOKUP(A427,[1]Monitoramento_Base_somente_Said!$A:$J,9,FALSE),0)</f>
        <v>13679</v>
      </c>
      <c r="G427" s="18">
        <f>IFERROR(VLOOKUP(A427,[1]Monitoramento_Base_somente_Said!$A:$J,10,FALSE),0)</f>
        <v>3589431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IFERROR(VLOOKUP(A427,[3]soabnafar!$A:$G,4,FALSE),0)</f>
        <v>0</v>
      </c>
      <c r="O427" s="18">
        <f>IFERROR(VLOOKUP(A427,[3]soabnafar!$A:$G,5,FALSE),0)</f>
        <v>0</v>
      </c>
      <c r="P427" s="18">
        <f>IFERROR(VLOOKUP(A427,[3]soabnafar!$A:$G,6,FALSE),0)</f>
        <v>0</v>
      </c>
      <c r="Q427" s="18">
        <f>IFERROR(VLOOKUP(A427,[3]soabnafar!$A:$G,7,FALSE),0)</f>
        <v>0</v>
      </c>
      <c r="R427" s="18">
        <f>IFERROR(VLOOKUP(A427,[3]soabnafar!$A:$H,8,FALSE),0)</f>
        <v>0</v>
      </c>
      <c r="S427" s="18">
        <f>IFERROR(VLOOKUP(A427,[3]soabnafar!$A:$I,9,FALSE),0)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Sim</v>
      </c>
      <c r="W427" s="18" t="str">
        <f t="shared" si="40"/>
        <v>Sim</v>
      </c>
      <c r="X427" s="18" t="str">
        <f t="shared" si="41"/>
        <v>Sim</v>
      </c>
      <c r="Y427" s="18" t="str">
        <f t="shared" si="42"/>
        <v>Sim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25672650</v>
      </c>
      <c r="D428" s="18">
        <f>IFERROR(VLOOKUP(A428,[1]Monitoramento_Base_somente_Said!$A:$J,7,FALSE),0)</f>
        <v>0</v>
      </c>
      <c r="E428" s="18">
        <f>IFERROR(VLOOKUP(A428,[1]Monitoramento_Base_somente_Said!$A:$J,8,FALSE),0)</f>
        <v>24844500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22360050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IFERROR(VLOOKUP(A428,[3]soabnafar!$A:$G,4,FALSE),0)</f>
        <v>0</v>
      </c>
      <c r="O428" s="18">
        <f>IFERROR(VLOOKUP(A428,[3]soabnafar!$A:$G,5,FALSE),0)</f>
        <v>0</v>
      </c>
      <c r="P428" s="18">
        <f>IFERROR(VLOOKUP(A428,[3]soabnafar!$A:$G,6,FALSE),0)</f>
        <v>0</v>
      </c>
      <c r="Q428" s="18">
        <f>IFERROR(VLOOKUP(A428,[3]soabnafar!$A:$G,7,FALSE),0)</f>
        <v>0</v>
      </c>
      <c r="R428" s="18">
        <f>IFERROR(VLOOKUP(A428,[3]soabnafar!$A:$H,8,FALSE),0)</f>
        <v>0</v>
      </c>
      <c r="S428" s="18">
        <f>IFERROR(VLOOKUP(A428,[3]soabnafar!$A:$I,9,FALSE),0)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Não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Sim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15054654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14569020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13112118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IFERROR(VLOOKUP(A429,[3]soabnafar!$A:$G,4,FALSE),0)</f>
        <v>0</v>
      </c>
      <c r="O429" s="18">
        <f>IFERROR(VLOOKUP(A429,[3]soabnafar!$A:$G,5,FALSE),0)</f>
        <v>0</v>
      </c>
      <c r="P429" s="18">
        <f>IFERROR(VLOOKUP(A429,[3]soabnafar!$A:$G,6,FALSE),0)</f>
        <v>0</v>
      </c>
      <c r="Q429" s="18">
        <f>IFERROR(VLOOKUP(A429,[3]soabnafar!$A:$G,7,FALSE),0)</f>
        <v>0</v>
      </c>
      <c r="R429" s="18">
        <f>IFERROR(VLOOKUP(A429,[3]soabnafar!$A:$H,8,FALSE),0)</f>
        <v>0</v>
      </c>
      <c r="S429" s="18">
        <f>IFERROR(VLOOKUP(A429,[3]soabnafar!$A:$I,9,FALSE),0)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Sim</v>
      </c>
    </row>
    <row r="430" spans="1:25" x14ac:dyDescent="0.25">
      <c r="A430" s="19">
        <v>291940</v>
      </c>
      <c r="B430" s="18">
        <f>IFERROR(VLOOKUP(A430,[1]Monitoramento_Base_somente_Said!$A:$J,5,FALSE),0)</f>
        <v>265410</v>
      </c>
      <c r="C430" s="18">
        <f>IFERROR(VLOOKUP(A430,[1]Monitoramento_Base_somente_Said!$A:$J,6,FALSE),0)</f>
        <v>23061313</v>
      </c>
      <c r="D430" s="18">
        <f>IFERROR(VLOOKUP(A430,[1]Monitoramento_Base_somente_Said!$A:$J,7,FALSE),0)</f>
        <v>86821</v>
      </c>
      <c r="E430" s="18">
        <f>IFERROR(VLOOKUP(A430,[1]Monitoramento_Base_somente_Said!$A:$J,8,FALSE),0)</f>
        <v>21529084</v>
      </c>
      <c r="F430" s="18">
        <f>IFERROR(VLOOKUP(A430,[1]Monitoramento_Base_somente_Said!$A:$J,9,FALSE),0)</f>
        <v>140178</v>
      </c>
      <c r="G430" s="18">
        <f>IFERROR(VLOOKUP(A430,[1]Monitoramento_Base_somente_Said!$A:$J,10,FALSE),0)</f>
        <v>18227793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IFERROR(VLOOKUP(A430,[3]soabnafar!$A:$G,4,FALSE),0)</f>
        <v>0</v>
      </c>
      <c r="O430" s="18">
        <f>IFERROR(VLOOKUP(A430,[3]soabnafar!$A:$G,5,FALSE),0)</f>
        <v>0</v>
      </c>
      <c r="P430" s="18">
        <f>IFERROR(VLOOKUP(A430,[3]soabnafar!$A:$G,6,FALSE),0)</f>
        <v>0</v>
      </c>
      <c r="Q430" s="18">
        <f>IFERROR(VLOOKUP(A430,[3]soabnafar!$A:$G,7,FALSE),0)</f>
        <v>0</v>
      </c>
      <c r="R430" s="18">
        <f>IFERROR(VLOOKUP(A430,[3]soabnafar!$A:$H,8,FALSE),0)</f>
        <v>0</v>
      </c>
      <c r="S430" s="18">
        <f>IFERROR(VLOOKUP(A430,[3]soabnafar!$A:$I,9,FALSE),0)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Sim</v>
      </c>
      <c r="Y430" s="18" t="str">
        <f t="shared" si="42"/>
        <v>Sim</v>
      </c>
    </row>
    <row r="431" spans="1:25" x14ac:dyDescent="0.25">
      <c r="A431" s="19">
        <v>291950</v>
      </c>
      <c r="B431" s="18">
        <f>IFERROR(VLOOKUP(A431,[1]Monitoramento_Base_somente_Said!$A:$J,5,FALSE),0)</f>
        <v>547099</v>
      </c>
      <c r="C431" s="18">
        <f>IFERROR(VLOOKUP(A431,[1]Monitoramento_Base_somente_Said!$A:$J,6,FALSE),0)</f>
        <v>108704607</v>
      </c>
      <c r="D431" s="18">
        <f>IFERROR(VLOOKUP(A431,[1]Monitoramento_Base_somente_Said!$A:$J,7,FALSE),0)</f>
        <v>328555</v>
      </c>
      <c r="E431" s="18">
        <f>IFERROR(VLOOKUP(A431,[1]Monitoramento_Base_somente_Said!$A:$J,8,FALSE),0)</f>
        <v>102518905</v>
      </c>
      <c r="F431" s="18">
        <f>IFERROR(VLOOKUP(A431,[1]Monitoramento_Base_somente_Said!$A:$J,9,FALSE),0)</f>
        <v>811338</v>
      </c>
      <c r="G431" s="18">
        <f>IFERROR(VLOOKUP(A431,[1]Monitoramento_Base_somente_Said!$A:$J,10,FALSE),0)</f>
        <v>89753675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IFERROR(VLOOKUP(A431,[3]soabnafar!$A:$G,4,FALSE),0)</f>
        <v>0</v>
      </c>
      <c r="O431" s="18">
        <f>IFERROR(VLOOKUP(A431,[3]soabnafar!$A:$G,5,FALSE),0)</f>
        <v>0</v>
      </c>
      <c r="P431" s="18">
        <f>IFERROR(VLOOKUP(A431,[3]soabnafar!$A:$G,6,FALSE),0)</f>
        <v>0</v>
      </c>
      <c r="Q431" s="18">
        <f>IFERROR(VLOOKUP(A431,[3]soabnafar!$A:$G,7,FALSE),0)</f>
        <v>0</v>
      </c>
      <c r="R431" s="18">
        <f>IFERROR(VLOOKUP(A431,[3]soabnafar!$A:$H,8,FALSE),0)</f>
        <v>0</v>
      </c>
      <c r="S431" s="18">
        <f>IFERROR(VLOOKUP(A431,[3]soabnafar!$A:$I,9,FALSE),0)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Sim</v>
      </c>
      <c r="Y431" s="18" t="str">
        <f t="shared" si="42"/>
        <v>Sim</v>
      </c>
    </row>
    <row r="432" spans="1:25" x14ac:dyDescent="0.25">
      <c r="A432" s="19">
        <v>291960</v>
      </c>
      <c r="B432" s="18">
        <f>IFERROR(VLOOKUP(A432,[1]Monitoramento_Base_somente_Said!$A:$J,5,FALSE),0)</f>
        <v>228046</v>
      </c>
      <c r="C432" s="18">
        <f>IFERROR(VLOOKUP(A432,[1]Monitoramento_Base_somente_Said!$A:$J,6,FALSE),0)</f>
        <v>19678550</v>
      </c>
      <c r="D432" s="18">
        <f>IFERROR(VLOOKUP(A432,[1]Monitoramento_Base_somente_Said!$A:$J,7,FALSE),0)</f>
        <v>26073</v>
      </c>
      <c r="E432" s="18">
        <f>IFERROR(VLOOKUP(A432,[1]Monitoramento_Base_somente_Said!$A:$J,8,FALSE),0)</f>
        <v>20438480</v>
      </c>
      <c r="F432" s="18">
        <f>IFERROR(VLOOKUP(A432,[1]Monitoramento_Base_somente_Said!$A:$J,9,FALSE),0)</f>
        <v>31804</v>
      </c>
      <c r="G432" s="18">
        <f>IFERROR(VLOOKUP(A432,[1]Monitoramento_Base_somente_Said!$A:$J,10,FALSE),0)</f>
        <v>20363132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IFERROR(VLOOKUP(A432,[3]soabnafar!$A:$G,4,FALSE),0)</f>
        <v>0</v>
      </c>
      <c r="O432" s="18">
        <f>IFERROR(VLOOKUP(A432,[3]soabnafar!$A:$G,5,FALSE),0)</f>
        <v>0</v>
      </c>
      <c r="P432" s="18">
        <f>IFERROR(VLOOKUP(A432,[3]soabnafar!$A:$G,6,FALSE),0)</f>
        <v>0</v>
      </c>
      <c r="Q432" s="18">
        <f>IFERROR(VLOOKUP(A432,[3]soabnafar!$A:$G,7,FALSE),0)</f>
        <v>0</v>
      </c>
      <c r="R432" s="18">
        <f>IFERROR(VLOOKUP(A432,[3]soabnafar!$A:$H,8,FALSE),0)</f>
        <v>0</v>
      </c>
      <c r="S432" s="18">
        <f>IFERROR(VLOOKUP(A432,[3]soabnafar!$A:$I,9,FALSE),0)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Sim</v>
      </c>
      <c r="Y432" s="18" t="str">
        <f t="shared" si="42"/>
        <v>Sim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541043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523590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471231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IFERROR(VLOOKUP(A433,[3]soabnafar!$A:$G,4,FALSE),0)</f>
        <v>0</v>
      </c>
      <c r="O433" s="18">
        <f>IFERROR(VLOOKUP(A433,[3]soabnafar!$A:$G,5,FALSE),0)</f>
        <v>0</v>
      </c>
      <c r="P433" s="18">
        <f>IFERROR(VLOOKUP(A433,[3]soabnafar!$A:$G,6,FALSE),0)</f>
        <v>0</v>
      </c>
      <c r="Q433" s="18">
        <f>IFERROR(VLOOKUP(A433,[3]soabnafar!$A:$G,7,FALSE),0)</f>
        <v>0</v>
      </c>
      <c r="R433" s="18">
        <f>IFERROR(VLOOKUP(A433,[3]soabnafar!$A:$H,8,FALSE),0)</f>
        <v>0</v>
      </c>
      <c r="S433" s="18">
        <f>IFERROR(VLOOKUP(A433,[3]soabnafar!$A:$I,9,FALSE),0)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Sim</v>
      </c>
    </row>
    <row r="434" spans="1:25" x14ac:dyDescent="0.25">
      <c r="A434" s="19">
        <v>291980</v>
      </c>
      <c r="B434" s="18">
        <f>IFERROR(VLOOKUP(A434,[1]Monitoramento_Base_somente_Said!$A:$J,5,FALSE),0)</f>
        <v>0</v>
      </c>
      <c r="C434" s="18">
        <f>IFERROR(VLOOKUP(A434,[1]Monitoramento_Base_somente_Said!$A:$J,6,FALSE),0)</f>
        <v>7133475</v>
      </c>
      <c r="D434" s="18">
        <f>IFERROR(VLOOKUP(A434,[1]Monitoramento_Base_somente_Said!$A:$J,7,FALSE),0)</f>
        <v>0</v>
      </c>
      <c r="E434" s="18">
        <f>IFERROR(VLOOKUP(A434,[1]Monitoramento_Base_somente_Said!$A:$J,8,FALSE),0)</f>
        <v>9582814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10770461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IFERROR(VLOOKUP(A434,[3]soabnafar!$A:$G,4,FALSE),0)</f>
        <v>0</v>
      </c>
      <c r="O434" s="18">
        <f>IFERROR(VLOOKUP(A434,[3]soabnafar!$A:$G,5,FALSE),0)</f>
        <v>0</v>
      </c>
      <c r="P434" s="18">
        <f>IFERROR(VLOOKUP(A434,[3]soabnafar!$A:$G,6,FALSE),0)</f>
        <v>0</v>
      </c>
      <c r="Q434" s="18">
        <f>IFERROR(VLOOKUP(A434,[3]soabnafar!$A:$G,7,FALSE),0)</f>
        <v>0</v>
      </c>
      <c r="R434" s="18">
        <f>IFERROR(VLOOKUP(A434,[3]soabnafar!$A:$H,8,FALSE),0)</f>
        <v>0</v>
      </c>
      <c r="S434" s="18">
        <f>IFERROR(VLOOKUP(A434,[3]soabnafar!$A:$I,9,FALSE),0)</f>
        <v>0</v>
      </c>
      <c r="T434" s="18" t="str">
        <f t="shared" si="37"/>
        <v>Não</v>
      </c>
      <c r="U434" s="18" t="str">
        <f t="shared" si="38"/>
        <v>Sim</v>
      </c>
      <c r="V434" s="18" t="str">
        <f t="shared" si="39"/>
        <v>Não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Sim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4940677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4776300</v>
      </c>
      <c r="F435" s="18">
        <f>IFERROR(VLOOKUP(A435,[1]Monitoramento_Base_somente_Said!$A:$J,9,FALSE),0)</f>
        <v>0</v>
      </c>
      <c r="G435" s="18">
        <f>IFERROR(VLOOKUP(A435,[1]Monitoramento_Base_somente_Said!$A:$J,10,FALSE),0)</f>
        <v>4287115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IFERROR(VLOOKUP(A435,[3]soabnafar!$A:$G,4,FALSE),0)</f>
        <v>0</v>
      </c>
      <c r="O435" s="18">
        <f>IFERROR(VLOOKUP(A435,[3]soabnafar!$A:$G,5,FALSE),0)</f>
        <v>0</v>
      </c>
      <c r="P435" s="18">
        <f>IFERROR(VLOOKUP(A435,[3]soabnafar!$A:$G,6,FALSE),0)</f>
        <v>0</v>
      </c>
      <c r="Q435" s="18">
        <f>IFERROR(VLOOKUP(A435,[3]soabnafar!$A:$G,7,FALSE),0)</f>
        <v>0</v>
      </c>
      <c r="R435" s="18">
        <f>IFERROR(VLOOKUP(A435,[3]soabnafar!$A:$H,8,FALSE),0)</f>
        <v>0</v>
      </c>
      <c r="S435" s="18">
        <f>IFERROR(VLOOKUP(A435,[3]soabnafar!$A:$I,9,FALSE),0)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Não</v>
      </c>
      <c r="Y435" s="18" t="str">
        <f t="shared" si="42"/>
        <v>Sim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7887361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7632930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6869637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IFERROR(VLOOKUP(A436,[3]soabnafar!$A:$G,4,FALSE),0)</f>
        <v>0</v>
      </c>
      <c r="O436" s="18">
        <f>IFERROR(VLOOKUP(A436,[3]soabnafar!$A:$G,5,FALSE),0)</f>
        <v>0</v>
      </c>
      <c r="P436" s="18">
        <f>IFERROR(VLOOKUP(A436,[3]soabnafar!$A:$G,6,FALSE),0)</f>
        <v>0</v>
      </c>
      <c r="Q436" s="18">
        <f>IFERROR(VLOOKUP(A436,[3]soabnafar!$A:$G,7,FALSE),0)</f>
        <v>0</v>
      </c>
      <c r="R436" s="18">
        <f>IFERROR(VLOOKUP(A436,[3]soabnafar!$A:$H,8,FALSE),0)</f>
        <v>0</v>
      </c>
      <c r="S436" s="18">
        <f>IFERROR(VLOOKUP(A436,[3]soabnafar!$A:$I,9,FALSE),0)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Sim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1642039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1589070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1430163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IFERROR(VLOOKUP(A437,[3]soabnafar!$A:$G,4,FALSE),0)</f>
        <v>0</v>
      </c>
      <c r="O437" s="18">
        <f>IFERROR(VLOOKUP(A437,[3]soabnafar!$A:$G,5,FALSE),0)</f>
        <v>0</v>
      </c>
      <c r="P437" s="18">
        <f>IFERROR(VLOOKUP(A437,[3]soabnafar!$A:$G,6,FALSE),0)</f>
        <v>0</v>
      </c>
      <c r="Q437" s="18">
        <f>IFERROR(VLOOKUP(A437,[3]soabnafar!$A:$G,7,FALSE),0)</f>
        <v>0</v>
      </c>
      <c r="R437" s="18">
        <f>IFERROR(VLOOKUP(A437,[3]soabnafar!$A:$H,8,FALSE),0)</f>
        <v>0</v>
      </c>
      <c r="S437" s="18">
        <f>IFERROR(VLOOKUP(A437,[3]soabnafar!$A:$I,9,FALSE),0)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Sim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72056631</v>
      </c>
      <c r="D438" s="18">
        <f>IFERROR(VLOOKUP(A438,[1]Monitoramento_Base_somente_Said!$A:$J,7,FALSE),0)</f>
        <v>0</v>
      </c>
      <c r="E438" s="18">
        <f>IFERROR(VLOOKUP(A438,[1]Monitoramento_Base_somente_Said!$A:$J,8,FALSE),0)</f>
        <v>77058522</v>
      </c>
      <c r="F438" s="18">
        <f>IFERROR(VLOOKUP(A438,[1]Monitoramento_Base_somente_Said!$A:$J,9,FALSE),0)</f>
        <v>0</v>
      </c>
      <c r="G438" s="18">
        <f>IFERROR(VLOOKUP(A438,[1]Monitoramento_Base_somente_Said!$A:$J,10,FALSE),0)</f>
        <v>80589474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IFERROR(VLOOKUP(A438,[3]soabnafar!$A:$G,4,FALSE),0)</f>
        <v>0</v>
      </c>
      <c r="O438" s="18">
        <f>IFERROR(VLOOKUP(A438,[3]soabnafar!$A:$G,5,FALSE),0)</f>
        <v>0</v>
      </c>
      <c r="P438" s="18">
        <f>IFERROR(VLOOKUP(A438,[3]soabnafar!$A:$G,6,FALSE),0)</f>
        <v>0</v>
      </c>
      <c r="Q438" s="18">
        <f>IFERROR(VLOOKUP(A438,[3]soabnafar!$A:$G,7,FALSE),0)</f>
        <v>0</v>
      </c>
      <c r="R438" s="18">
        <f>IFERROR(VLOOKUP(A438,[3]soabnafar!$A:$H,8,FALSE),0)</f>
        <v>0</v>
      </c>
      <c r="S438" s="18">
        <f>IFERROR(VLOOKUP(A438,[3]soabnafar!$A:$I,9,FALSE),0)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Não</v>
      </c>
      <c r="W438" s="18" t="str">
        <f t="shared" si="40"/>
        <v>Sim</v>
      </c>
      <c r="X438" s="18" t="str">
        <f t="shared" si="41"/>
        <v>Não</v>
      </c>
      <c r="Y438" s="18" t="str">
        <f t="shared" si="42"/>
        <v>Sim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2381823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2304990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2074491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IFERROR(VLOOKUP(A439,[3]soabnafar!$A:$G,4,FALSE),0)</f>
        <v>0</v>
      </c>
      <c r="O439" s="18">
        <f>IFERROR(VLOOKUP(A439,[3]soabnafar!$A:$G,5,FALSE),0)</f>
        <v>0</v>
      </c>
      <c r="P439" s="18">
        <f>IFERROR(VLOOKUP(A439,[3]soabnafar!$A:$G,6,FALSE),0)</f>
        <v>0</v>
      </c>
      <c r="Q439" s="18">
        <f>IFERROR(VLOOKUP(A439,[3]soabnafar!$A:$G,7,FALSE),0)</f>
        <v>0</v>
      </c>
      <c r="R439" s="18">
        <f>IFERROR(VLOOKUP(A439,[3]soabnafar!$A:$H,8,FALSE),0)</f>
        <v>0</v>
      </c>
      <c r="S439" s="18">
        <f>IFERROR(VLOOKUP(A439,[3]soabnafar!$A:$I,9,FALSE),0)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Sim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25837959</v>
      </c>
      <c r="D440" s="18">
        <f>IFERROR(VLOOKUP(A440,[1]Monitoramento_Base_somente_Said!$A:$J,7,FALSE),0)</f>
        <v>0</v>
      </c>
      <c r="E440" s="18">
        <f>IFERROR(VLOOKUP(A440,[1]Monitoramento_Base_somente_Said!$A:$J,8,FALSE),0)</f>
        <v>25503695</v>
      </c>
      <c r="F440" s="18">
        <f>IFERROR(VLOOKUP(A440,[1]Monitoramento_Base_somente_Said!$A:$J,9,FALSE),0)</f>
        <v>0</v>
      </c>
      <c r="G440" s="18">
        <f>IFERROR(VLOOKUP(A440,[1]Monitoramento_Base_somente_Said!$A:$J,10,FALSE),0)</f>
        <v>22488086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IFERROR(VLOOKUP(A440,[3]soabnafar!$A:$G,4,FALSE),0)</f>
        <v>0</v>
      </c>
      <c r="O440" s="18">
        <f>IFERROR(VLOOKUP(A440,[3]soabnafar!$A:$G,5,FALSE),0)</f>
        <v>0</v>
      </c>
      <c r="P440" s="18">
        <f>IFERROR(VLOOKUP(A440,[3]soabnafar!$A:$G,6,FALSE),0)</f>
        <v>0</v>
      </c>
      <c r="Q440" s="18">
        <f>IFERROR(VLOOKUP(A440,[3]soabnafar!$A:$G,7,FALSE),0)</f>
        <v>0</v>
      </c>
      <c r="R440" s="18">
        <f>IFERROR(VLOOKUP(A440,[3]soabnafar!$A:$H,8,FALSE),0)</f>
        <v>0</v>
      </c>
      <c r="S440" s="18">
        <f>IFERROR(VLOOKUP(A440,[3]soabnafar!$A:$I,9,FALSE),0)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Não</v>
      </c>
      <c r="W440" s="18" t="str">
        <f t="shared" si="40"/>
        <v>Sim</v>
      </c>
      <c r="X440" s="18" t="str">
        <f t="shared" si="41"/>
        <v>Não</v>
      </c>
      <c r="Y440" s="18" t="str">
        <f t="shared" si="42"/>
        <v>Sim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48144829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46591770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41932593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IFERROR(VLOOKUP(A441,[3]soabnafar!$A:$G,4,FALSE),0)</f>
        <v>0</v>
      </c>
      <c r="O441" s="18">
        <f>IFERROR(VLOOKUP(A441,[3]soabnafar!$A:$G,5,FALSE),0)</f>
        <v>0</v>
      </c>
      <c r="P441" s="18">
        <f>IFERROR(VLOOKUP(A441,[3]soabnafar!$A:$G,6,FALSE),0)</f>
        <v>0</v>
      </c>
      <c r="Q441" s="18">
        <f>IFERROR(VLOOKUP(A441,[3]soabnafar!$A:$G,7,FALSE),0)</f>
        <v>0</v>
      </c>
      <c r="R441" s="18">
        <f>IFERROR(VLOOKUP(A441,[3]soabnafar!$A:$H,8,FALSE),0)</f>
        <v>0</v>
      </c>
      <c r="S441" s="18">
        <f>IFERROR(VLOOKUP(A441,[3]soabnafar!$A:$I,9,FALSE),0)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Sim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IFERROR(VLOOKUP(A442,[3]soabnafar!$A:$G,4,FALSE),0)</f>
        <v>0</v>
      </c>
      <c r="O442" s="18">
        <f>IFERROR(VLOOKUP(A442,[3]soabnafar!$A:$G,5,FALSE),0)</f>
        <v>0</v>
      </c>
      <c r="P442" s="18">
        <f>IFERROR(VLOOKUP(A442,[3]soabnafar!$A:$G,6,FALSE),0)</f>
        <v>0</v>
      </c>
      <c r="Q442" s="18">
        <f>IFERROR(VLOOKUP(A442,[3]soabnafar!$A:$G,7,FALSE),0)</f>
        <v>0</v>
      </c>
      <c r="R442" s="18">
        <f>IFERROR(VLOOKUP(A442,[3]soabnafar!$A:$H,8,FALSE),0)</f>
        <v>0</v>
      </c>
      <c r="S442" s="18">
        <f>IFERROR(VLOOKUP(A442,[3]soabnafar!$A:$I,9,FALSE),0)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163484</v>
      </c>
      <c r="C443" s="18">
        <f>IFERROR(VLOOKUP(A443,[1]Monitoramento_Base_somente_Said!$A:$J,6,FALSE),0)</f>
        <v>13809010</v>
      </c>
      <c r="D443" s="18">
        <f>IFERROR(VLOOKUP(A443,[1]Monitoramento_Base_somente_Said!$A:$J,7,FALSE),0)</f>
        <v>178067</v>
      </c>
      <c r="E443" s="18">
        <f>IFERROR(VLOOKUP(A443,[1]Monitoramento_Base_somente_Said!$A:$J,8,FALSE),0)</f>
        <v>16494924</v>
      </c>
      <c r="F443" s="18">
        <f>IFERROR(VLOOKUP(A443,[1]Monitoramento_Base_somente_Said!$A:$J,9,FALSE),0)</f>
        <v>63361</v>
      </c>
      <c r="G443" s="18">
        <f>IFERROR(VLOOKUP(A443,[1]Monitoramento_Base_somente_Said!$A:$J,10,FALSE),0)</f>
        <v>18124322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IFERROR(VLOOKUP(A443,[3]soabnafar!$A:$G,4,FALSE),0)</f>
        <v>0</v>
      </c>
      <c r="O443" s="18">
        <f>IFERROR(VLOOKUP(A443,[3]soabnafar!$A:$G,5,FALSE),0)</f>
        <v>0</v>
      </c>
      <c r="P443" s="18">
        <f>IFERROR(VLOOKUP(A443,[3]soabnafar!$A:$G,6,FALSE),0)</f>
        <v>0</v>
      </c>
      <c r="Q443" s="18">
        <f>IFERROR(VLOOKUP(A443,[3]soabnafar!$A:$G,7,FALSE),0)</f>
        <v>0</v>
      </c>
      <c r="R443" s="18">
        <f>IFERROR(VLOOKUP(A443,[3]soabnafar!$A:$H,8,FALSE),0)</f>
        <v>0</v>
      </c>
      <c r="S443" s="18">
        <f>IFERROR(VLOOKUP(A443,[3]soabnafar!$A:$I,9,FALSE),0)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Sim</v>
      </c>
      <c r="Y443" s="18" t="str">
        <f t="shared" si="42"/>
        <v>Sim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51856180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50183400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45165060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IFERROR(VLOOKUP(A444,[3]soabnafar!$A:$G,4,FALSE),0)</f>
        <v>0</v>
      </c>
      <c r="O444" s="18">
        <f>IFERROR(VLOOKUP(A444,[3]soabnafar!$A:$G,5,FALSE),0)</f>
        <v>0</v>
      </c>
      <c r="P444" s="18">
        <f>IFERROR(VLOOKUP(A444,[3]soabnafar!$A:$G,6,FALSE),0)</f>
        <v>0</v>
      </c>
      <c r="Q444" s="18">
        <f>IFERROR(VLOOKUP(A444,[3]soabnafar!$A:$G,7,FALSE),0)</f>
        <v>0</v>
      </c>
      <c r="R444" s="18">
        <f>IFERROR(VLOOKUP(A444,[3]soabnafar!$A:$H,8,FALSE),0)</f>
        <v>0</v>
      </c>
      <c r="S444" s="18">
        <f>IFERROR(VLOOKUP(A444,[3]soabnafar!$A:$I,9,FALSE),0)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Sim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5632173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5450490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4905441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IFERROR(VLOOKUP(A445,[3]soabnafar!$A:$G,4,FALSE),0)</f>
        <v>0</v>
      </c>
      <c r="O445" s="18">
        <f>IFERROR(VLOOKUP(A445,[3]soabnafar!$A:$G,5,FALSE),0)</f>
        <v>0</v>
      </c>
      <c r="P445" s="18">
        <f>IFERROR(VLOOKUP(A445,[3]soabnafar!$A:$G,6,FALSE),0)</f>
        <v>0</v>
      </c>
      <c r="Q445" s="18">
        <f>IFERROR(VLOOKUP(A445,[3]soabnafar!$A:$G,7,FALSE),0)</f>
        <v>0</v>
      </c>
      <c r="R445" s="18">
        <f>IFERROR(VLOOKUP(A445,[3]soabnafar!$A:$H,8,FALSE),0)</f>
        <v>0</v>
      </c>
      <c r="S445" s="18">
        <f>IFERROR(VLOOKUP(A445,[3]soabnafar!$A:$I,9,FALSE),0)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Sim</v>
      </c>
    </row>
    <row r="446" spans="1:25" x14ac:dyDescent="0.25">
      <c r="A446" s="19">
        <v>292080</v>
      </c>
      <c r="B446" s="18">
        <f>IFERROR(VLOOKUP(A446,[1]Monitoramento_Base_somente_Said!$A:$J,5,FALSE),0)</f>
        <v>0</v>
      </c>
      <c r="C446" s="18">
        <f>IFERROR(VLOOKUP(A446,[1]Monitoramento_Base_somente_Said!$A:$J,6,FALSE),0)</f>
        <v>33874873</v>
      </c>
      <c r="D446" s="18">
        <f>IFERROR(VLOOKUP(A446,[1]Monitoramento_Base_somente_Said!$A:$J,7,FALSE),0)</f>
        <v>12245</v>
      </c>
      <c r="E446" s="18">
        <f>IFERROR(VLOOKUP(A446,[1]Monitoramento_Base_somente_Said!$A:$J,8,FALSE),0)</f>
        <v>32401607</v>
      </c>
      <c r="F446" s="18">
        <f>IFERROR(VLOOKUP(A446,[1]Monitoramento_Base_somente_Said!$A:$J,9,FALSE),0)</f>
        <v>44</v>
      </c>
      <c r="G446" s="18">
        <f>IFERROR(VLOOKUP(A446,[1]Monitoramento_Base_somente_Said!$A:$J,10,FALSE),0)</f>
        <v>30578878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IFERROR(VLOOKUP(A446,[3]soabnafar!$A:$G,4,FALSE),0)</f>
        <v>0</v>
      </c>
      <c r="O446" s="18">
        <f>IFERROR(VLOOKUP(A446,[3]soabnafar!$A:$G,5,FALSE),0)</f>
        <v>0</v>
      </c>
      <c r="P446" s="18">
        <f>IFERROR(VLOOKUP(A446,[3]soabnafar!$A:$G,6,FALSE),0)</f>
        <v>0</v>
      </c>
      <c r="Q446" s="18">
        <f>IFERROR(VLOOKUP(A446,[3]soabnafar!$A:$G,7,FALSE),0)</f>
        <v>0</v>
      </c>
      <c r="R446" s="18">
        <f>IFERROR(VLOOKUP(A446,[3]soabnafar!$A:$H,8,FALSE),0)</f>
        <v>0</v>
      </c>
      <c r="S446" s="18">
        <f>IFERROR(VLOOKUP(A446,[3]soabnafar!$A:$I,9,FALSE),0)</f>
        <v>0</v>
      </c>
      <c r="T446" s="18" t="str">
        <f t="shared" si="37"/>
        <v>Não</v>
      </c>
      <c r="U446" s="18" t="str">
        <f t="shared" si="38"/>
        <v>Sim</v>
      </c>
      <c r="V446" s="18" t="str">
        <f t="shared" si="39"/>
        <v>Sim</v>
      </c>
      <c r="W446" s="18" t="str">
        <f t="shared" si="40"/>
        <v>Sim</v>
      </c>
      <c r="X446" s="18" t="str">
        <f t="shared" si="41"/>
        <v>Sim</v>
      </c>
      <c r="Y446" s="18" t="str">
        <f t="shared" si="42"/>
        <v>Sim</v>
      </c>
    </row>
    <row r="447" spans="1:25" x14ac:dyDescent="0.25">
      <c r="A447" s="19">
        <v>292090</v>
      </c>
      <c r="B447" s="18">
        <f>IFERROR(VLOOKUP(A447,[1]Monitoramento_Base_somente_Said!$A:$J,5,FALSE),0)</f>
        <v>0</v>
      </c>
      <c r="C447" s="18">
        <f>IFERROR(VLOOKUP(A447,[1]Monitoramento_Base_somente_Said!$A:$J,6,FALSE),0)</f>
        <v>38117042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35059750</v>
      </c>
      <c r="F447" s="18">
        <f>IFERROR(VLOOKUP(A447,[1]Monitoramento_Base_somente_Said!$A:$J,9,FALSE),0)</f>
        <v>0</v>
      </c>
      <c r="G447" s="18">
        <f>IFERROR(VLOOKUP(A447,[1]Monitoramento_Base_somente_Said!$A:$J,10,FALSE),0)</f>
        <v>30737617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IFERROR(VLOOKUP(A447,[3]soabnafar!$A:$G,4,FALSE),0)</f>
        <v>0</v>
      </c>
      <c r="O447" s="18">
        <f>IFERROR(VLOOKUP(A447,[3]soabnafar!$A:$G,5,FALSE),0)</f>
        <v>0</v>
      </c>
      <c r="P447" s="18">
        <f>IFERROR(VLOOKUP(A447,[3]soabnafar!$A:$G,6,FALSE),0)</f>
        <v>0</v>
      </c>
      <c r="Q447" s="18">
        <f>IFERROR(VLOOKUP(A447,[3]soabnafar!$A:$G,7,FALSE),0)</f>
        <v>0</v>
      </c>
      <c r="R447" s="18">
        <f>IFERROR(VLOOKUP(A447,[3]soabnafar!$A:$H,8,FALSE),0)</f>
        <v>0</v>
      </c>
      <c r="S447" s="18">
        <f>IFERROR(VLOOKUP(A447,[3]soabnafar!$A:$I,9,FALSE),0)</f>
        <v>0</v>
      </c>
      <c r="T447" s="18" t="str">
        <f t="shared" si="37"/>
        <v>Não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Não</v>
      </c>
      <c r="Y447" s="18" t="str">
        <f t="shared" si="42"/>
        <v>Sim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IFERROR(VLOOKUP(A448,[3]soabnafar!$A:$G,4,FALSE),0)</f>
        <v>0</v>
      </c>
      <c r="O448" s="18">
        <f>IFERROR(VLOOKUP(A448,[3]soabnafar!$A:$G,5,FALSE),0)</f>
        <v>0</v>
      </c>
      <c r="P448" s="18">
        <f>IFERROR(VLOOKUP(A448,[3]soabnafar!$A:$G,6,FALSE),0)</f>
        <v>0</v>
      </c>
      <c r="Q448" s="18">
        <f>IFERROR(VLOOKUP(A448,[3]soabnafar!$A:$G,7,FALSE),0)</f>
        <v>0</v>
      </c>
      <c r="R448" s="18">
        <f>IFERROR(VLOOKUP(A448,[3]soabnafar!$A:$H,8,FALSE),0)</f>
        <v>0</v>
      </c>
      <c r="S448" s="18">
        <f>IFERROR(VLOOKUP(A448,[3]soabnafar!$A:$I,9,FALSE),0)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120</v>
      </c>
      <c r="C449" s="18">
        <f>IFERROR(VLOOKUP(A449,[1]Monitoramento_Base_somente_Said!$A:$J,6,FALSE),0)</f>
        <v>15263255</v>
      </c>
      <c r="D449" s="18">
        <f>IFERROR(VLOOKUP(A449,[1]Monitoramento_Base_somente_Said!$A:$J,7,FALSE),0)</f>
        <v>0</v>
      </c>
      <c r="E449" s="18">
        <f>IFERROR(VLOOKUP(A449,[1]Monitoramento_Base_somente_Said!$A:$J,8,FALSE),0)</f>
        <v>15821326</v>
      </c>
      <c r="F449" s="18">
        <f>IFERROR(VLOOKUP(A449,[1]Monitoramento_Base_somente_Said!$A:$J,9,FALSE),0)</f>
        <v>0</v>
      </c>
      <c r="G449" s="18">
        <f>IFERROR(VLOOKUP(A449,[1]Monitoramento_Base_somente_Said!$A:$J,10,FALSE),0)</f>
        <v>14209591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IFERROR(VLOOKUP(A449,[3]soabnafar!$A:$G,4,FALSE),0)</f>
        <v>0</v>
      </c>
      <c r="O449" s="18">
        <f>IFERROR(VLOOKUP(A449,[3]soabnafar!$A:$G,5,FALSE),0)</f>
        <v>0</v>
      </c>
      <c r="P449" s="18">
        <f>IFERROR(VLOOKUP(A449,[3]soabnafar!$A:$G,6,FALSE),0)</f>
        <v>0</v>
      </c>
      <c r="Q449" s="18">
        <f>IFERROR(VLOOKUP(A449,[3]soabnafar!$A:$G,7,FALSE),0)</f>
        <v>0</v>
      </c>
      <c r="R449" s="18">
        <f>IFERROR(VLOOKUP(A449,[3]soabnafar!$A:$H,8,FALSE),0)</f>
        <v>0</v>
      </c>
      <c r="S449" s="18">
        <f>IFERROR(VLOOKUP(A449,[3]soabnafar!$A:$I,9,FALSE),0)</f>
        <v>0</v>
      </c>
      <c r="T449" s="18" t="str">
        <f t="shared" si="37"/>
        <v>Sim</v>
      </c>
      <c r="U449" s="18" t="str">
        <f t="shared" si="38"/>
        <v>Sim</v>
      </c>
      <c r="V449" s="18" t="str">
        <f t="shared" si="39"/>
        <v>Não</v>
      </c>
      <c r="W449" s="18" t="str">
        <f t="shared" si="40"/>
        <v>Sim</v>
      </c>
      <c r="X449" s="18" t="str">
        <f t="shared" si="41"/>
        <v>Não</v>
      </c>
      <c r="Y449" s="18" t="str">
        <f t="shared" si="42"/>
        <v>Sim</v>
      </c>
    </row>
    <row r="450" spans="1:25" x14ac:dyDescent="0.25">
      <c r="A450" s="19">
        <v>292110</v>
      </c>
      <c r="B450" s="18">
        <f>IFERROR(VLOOKUP(A450,[1]Monitoramento_Base_somente_Said!$A:$J,5,FALSE),0)</f>
        <v>0</v>
      </c>
      <c r="C450" s="18">
        <f>IFERROR(VLOOKUP(A450,[1]Monitoramento_Base_somente_Said!$A:$J,6,FALSE),0)</f>
        <v>43935618</v>
      </c>
      <c r="D450" s="18">
        <f>IFERROR(VLOOKUP(A450,[1]Monitoramento_Base_somente_Said!$A:$J,7,FALSE),0)</f>
        <v>0</v>
      </c>
      <c r="E450" s="18">
        <f>IFERROR(VLOOKUP(A450,[1]Monitoramento_Base_somente_Said!$A:$J,8,FALSE),0)</f>
        <v>42518340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38266506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IFERROR(VLOOKUP(A450,[3]soabnafar!$A:$G,4,FALSE),0)</f>
        <v>0</v>
      </c>
      <c r="O450" s="18">
        <f>IFERROR(VLOOKUP(A450,[3]soabnafar!$A:$G,5,FALSE),0)</f>
        <v>0</v>
      </c>
      <c r="P450" s="18">
        <f>IFERROR(VLOOKUP(A450,[3]soabnafar!$A:$G,6,FALSE),0)</f>
        <v>0</v>
      </c>
      <c r="Q450" s="18">
        <f>IFERROR(VLOOKUP(A450,[3]soabnafar!$A:$G,7,FALSE),0)</f>
        <v>0</v>
      </c>
      <c r="R450" s="18">
        <f>IFERROR(VLOOKUP(A450,[3]soabnafar!$A:$H,8,FALSE),0)</f>
        <v>0</v>
      </c>
      <c r="S450" s="18">
        <f>IFERROR(VLOOKUP(A450,[3]soabnafar!$A:$I,9,FALSE),0)</f>
        <v>0</v>
      </c>
      <c r="T450" s="18" t="str">
        <f t="shared" si="37"/>
        <v>Não</v>
      </c>
      <c r="U450" s="18" t="str">
        <f t="shared" si="38"/>
        <v>Sim</v>
      </c>
      <c r="V450" s="18" t="str">
        <f t="shared" si="39"/>
        <v>Não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Sim</v>
      </c>
    </row>
    <row r="451" spans="1:25" x14ac:dyDescent="0.25">
      <c r="A451" s="19">
        <v>292120</v>
      </c>
      <c r="B451" s="18">
        <f>IFERROR(VLOOKUP(A451,[1]Monitoramento_Base_somente_Said!$A:$J,5,FALSE),0)</f>
        <v>298220</v>
      </c>
      <c r="C451" s="18">
        <f>IFERROR(VLOOKUP(A451,[1]Monitoramento_Base_somente_Said!$A:$J,6,FALSE),0)</f>
        <v>18475146</v>
      </c>
      <c r="D451" s="18">
        <f>IFERROR(VLOOKUP(A451,[1]Monitoramento_Base_somente_Said!$A:$J,7,FALSE),0)</f>
        <v>217444</v>
      </c>
      <c r="E451" s="18">
        <f>IFERROR(VLOOKUP(A451,[1]Monitoramento_Base_somente_Said!$A:$J,8,FALSE),0)</f>
        <v>23720159</v>
      </c>
      <c r="F451" s="18">
        <f>IFERROR(VLOOKUP(A451,[1]Monitoramento_Base_somente_Said!$A:$J,9,FALSE),0)</f>
        <v>254442</v>
      </c>
      <c r="G451" s="18">
        <f>IFERROR(VLOOKUP(A451,[1]Monitoramento_Base_somente_Said!$A:$J,10,FALSE),0)</f>
        <v>17219832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IFERROR(VLOOKUP(A451,[3]soabnafar!$A:$G,4,FALSE),0)</f>
        <v>0</v>
      </c>
      <c r="O451" s="18">
        <f>IFERROR(VLOOKUP(A451,[3]soabnafar!$A:$G,5,FALSE),0)</f>
        <v>0</v>
      </c>
      <c r="P451" s="18">
        <f>IFERROR(VLOOKUP(A451,[3]soabnafar!$A:$G,6,FALSE),0)</f>
        <v>0</v>
      </c>
      <c r="Q451" s="18">
        <f>IFERROR(VLOOKUP(A451,[3]soabnafar!$A:$G,7,FALSE),0)</f>
        <v>0</v>
      </c>
      <c r="R451" s="18">
        <f>IFERROR(VLOOKUP(A451,[3]soabnafar!$A:$H,8,FALSE),0)</f>
        <v>0</v>
      </c>
      <c r="S451" s="18">
        <f>IFERROR(VLOOKUP(A451,[3]soabnafar!$A:$I,9,FALSE),0)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Sim</v>
      </c>
      <c r="Y451" s="18" t="str">
        <f t="shared" si="42"/>
        <v>Sim</v>
      </c>
    </row>
    <row r="452" spans="1:25" x14ac:dyDescent="0.25">
      <c r="A452" s="19">
        <v>292130</v>
      </c>
      <c r="B452" s="18">
        <f>IFERROR(VLOOKUP(A452,[1]Monitoramento_Base_somente_Said!$A:$J,5,FALSE),0)</f>
        <v>0</v>
      </c>
      <c r="C452" s="18">
        <f>IFERROR(VLOOKUP(A452,[1]Monitoramento_Base_somente_Said!$A:$J,6,FALSE),0)</f>
        <v>0</v>
      </c>
      <c r="D452" s="18">
        <f>IFERROR(VLOOKUP(A452,[1]Monitoramento_Base_somente_Said!$A:$J,7,FALSE),0)</f>
        <v>0</v>
      </c>
      <c r="E452" s="18">
        <f>IFERROR(VLOOKUP(A452,[1]Monitoramento_Base_somente_Said!$A:$J,8,FALSE),0)</f>
        <v>0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0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IFERROR(VLOOKUP(A452,[3]soabnafar!$A:$G,4,FALSE),0)</f>
        <v>0</v>
      </c>
      <c r="O452" s="18">
        <f>IFERROR(VLOOKUP(A452,[3]soabnafar!$A:$G,5,FALSE),0)</f>
        <v>0</v>
      </c>
      <c r="P452" s="18">
        <f>IFERROR(VLOOKUP(A452,[3]soabnafar!$A:$G,6,FALSE),0)</f>
        <v>0</v>
      </c>
      <c r="Q452" s="18">
        <f>IFERROR(VLOOKUP(A452,[3]soabnafar!$A:$G,7,FALSE),0)</f>
        <v>0</v>
      </c>
      <c r="R452" s="18">
        <f>IFERROR(VLOOKUP(A452,[3]soabnafar!$A:$H,8,FALSE),0)</f>
        <v>0</v>
      </c>
      <c r="S452" s="18">
        <f>IFERROR(VLOOKUP(A452,[3]soabnafar!$A:$I,9,FALSE),0)</f>
        <v>0</v>
      </c>
      <c r="T452" s="18" t="str">
        <f t="shared" si="37"/>
        <v>Não</v>
      </c>
      <c r="U452" s="18" t="str">
        <f t="shared" si="38"/>
        <v>Não</v>
      </c>
      <c r="V452" s="18" t="str">
        <f t="shared" si="39"/>
        <v>Não</v>
      </c>
      <c r="W452" s="18" t="str">
        <f t="shared" si="40"/>
        <v>Não</v>
      </c>
      <c r="X452" s="18" t="str">
        <f t="shared" si="41"/>
        <v>Não</v>
      </c>
      <c r="Y452" s="18" t="str">
        <f t="shared" si="42"/>
        <v>Não</v>
      </c>
    </row>
    <row r="453" spans="1:25" x14ac:dyDescent="0.25">
      <c r="A453" s="19">
        <v>292140</v>
      </c>
      <c r="B453" s="18">
        <f>IFERROR(VLOOKUP(A453,[1]Monitoramento_Base_somente_Said!$A:$J,5,FALSE),0)</f>
        <v>382212</v>
      </c>
      <c r="C453" s="18">
        <f>IFERROR(VLOOKUP(A453,[1]Monitoramento_Base_somente_Said!$A:$J,6,FALSE),0)</f>
        <v>18767790</v>
      </c>
      <c r="D453" s="18">
        <f>IFERROR(VLOOKUP(A453,[1]Monitoramento_Base_somente_Said!$A:$J,7,FALSE),0)</f>
        <v>103302</v>
      </c>
      <c r="E453" s="18">
        <f>IFERROR(VLOOKUP(A453,[1]Monitoramento_Base_somente_Said!$A:$J,8,FALSE),0)</f>
        <v>16268084</v>
      </c>
      <c r="F453" s="18">
        <f>IFERROR(VLOOKUP(A453,[1]Monitoramento_Base_somente_Said!$A:$J,9,FALSE),0)</f>
        <v>238510</v>
      </c>
      <c r="G453" s="18">
        <f>IFERROR(VLOOKUP(A453,[1]Monitoramento_Base_somente_Said!$A:$J,10,FALSE),0)</f>
        <v>14670679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IFERROR(VLOOKUP(A453,[3]soabnafar!$A:$G,4,FALSE),0)</f>
        <v>0</v>
      </c>
      <c r="O453" s="18">
        <f>IFERROR(VLOOKUP(A453,[3]soabnafar!$A:$G,5,FALSE),0)</f>
        <v>0</v>
      </c>
      <c r="P453" s="18">
        <f>IFERROR(VLOOKUP(A453,[3]soabnafar!$A:$G,6,FALSE),0)</f>
        <v>0</v>
      </c>
      <c r="Q453" s="18">
        <f>IFERROR(VLOOKUP(A453,[3]soabnafar!$A:$G,7,FALSE),0)</f>
        <v>0</v>
      </c>
      <c r="R453" s="18">
        <f>IFERROR(VLOOKUP(A453,[3]soabnafar!$A:$H,8,FALSE),0)</f>
        <v>0</v>
      </c>
      <c r="S453" s="18">
        <f>IFERROR(VLOOKUP(A453,[3]soabnafar!$A:$I,9,FALSE),0)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Sim</v>
      </c>
      <c r="Y453" s="18" t="str">
        <f t="shared" si="42"/>
        <v>Sim</v>
      </c>
    </row>
    <row r="454" spans="1:25" x14ac:dyDescent="0.25">
      <c r="A454" s="19">
        <v>292145</v>
      </c>
      <c r="B454" s="18">
        <f>IFERROR(VLOOKUP(A454,[1]Monitoramento_Base_somente_Said!$A:$J,5,FALSE),0)</f>
        <v>13203</v>
      </c>
      <c r="C454" s="18">
        <f>IFERROR(VLOOKUP(A454,[1]Monitoramento_Base_somente_Said!$A:$J,6,FALSE),0)</f>
        <v>83313869</v>
      </c>
      <c r="D454" s="18">
        <f>IFERROR(VLOOKUP(A454,[1]Monitoramento_Base_somente_Said!$A:$J,7,FALSE),0)</f>
        <v>83647</v>
      </c>
      <c r="E454" s="18">
        <f>IFERROR(VLOOKUP(A454,[1]Monitoramento_Base_somente_Said!$A:$J,8,FALSE),0)</f>
        <v>84252069</v>
      </c>
      <c r="F454" s="18">
        <f>IFERROR(VLOOKUP(A454,[1]Monitoramento_Base_somente_Said!$A:$J,9,FALSE),0)</f>
        <v>0</v>
      </c>
      <c r="G454" s="18">
        <f>IFERROR(VLOOKUP(A454,[1]Monitoramento_Base_somente_Said!$A:$J,10,FALSE),0)</f>
        <v>76260272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IFERROR(VLOOKUP(A454,[3]soabnafar!$A:$G,4,FALSE),0)</f>
        <v>0</v>
      </c>
      <c r="O454" s="18">
        <f>IFERROR(VLOOKUP(A454,[3]soabnafar!$A:$G,5,FALSE),0)</f>
        <v>0</v>
      </c>
      <c r="P454" s="18">
        <f>IFERROR(VLOOKUP(A454,[3]soabnafar!$A:$G,6,FALSE),0)</f>
        <v>0</v>
      </c>
      <c r="Q454" s="18">
        <f>IFERROR(VLOOKUP(A454,[3]soabnafar!$A:$G,7,FALSE),0)</f>
        <v>0</v>
      </c>
      <c r="R454" s="18">
        <f>IFERROR(VLOOKUP(A454,[3]soabnafar!$A:$H,8,FALSE),0)</f>
        <v>0</v>
      </c>
      <c r="S454" s="18">
        <f>IFERROR(VLOOKUP(A454,[3]soabnafar!$A:$I,9,FALSE),0)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Sim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Não</v>
      </c>
      <c r="Y454" s="18" t="str">
        <f t="shared" ref="Y454:Y517" si="48">IF(G454+M454+S454&gt;0,"Sim","Não")</f>
        <v>Sim</v>
      </c>
    </row>
    <row r="455" spans="1:25" x14ac:dyDescent="0.25">
      <c r="A455" s="19">
        <v>292150</v>
      </c>
      <c r="B455" s="18">
        <f>IFERROR(VLOOKUP(A455,[1]Monitoramento_Base_somente_Said!$A:$J,5,FALSE),0)</f>
        <v>168690</v>
      </c>
      <c r="C455" s="18">
        <f>IFERROR(VLOOKUP(A455,[1]Monitoramento_Base_somente_Said!$A:$J,6,FALSE),0)</f>
        <v>550190295</v>
      </c>
      <c r="D455" s="18">
        <f>IFERROR(VLOOKUP(A455,[1]Monitoramento_Base_somente_Said!$A:$J,7,FALSE),0)</f>
        <v>88410</v>
      </c>
      <c r="E455" s="18">
        <f>IFERROR(VLOOKUP(A455,[1]Monitoramento_Base_somente_Said!$A:$J,8,FALSE),0)</f>
        <v>539272983</v>
      </c>
      <c r="F455" s="18">
        <f>IFERROR(VLOOKUP(A455,[1]Monitoramento_Base_somente_Said!$A:$J,9,FALSE),0)</f>
        <v>64772</v>
      </c>
      <c r="G455" s="18">
        <f>IFERROR(VLOOKUP(A455,[1]Monitoramento_Base_somente_Said!$A:$J,10,FALSE),0)</f>
        <v>493780897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IFERROR(VLOOKUP(A455,[3]soabnafar!$A:$G,4,FALSE),0)</f>
        <v>0</v>
      </c>
      <c r="O455" s="18">
        <f>IFERROR(VLOOKUP(A455,[3]soabnafar!$A:$G,5,FALSE),0)</f>
        <v>0</v>
      </c>
      <c r="P455" s="18">
        <f>IFERROR(VLOOKUP(A455,[3]soabnafar!$A:$G,6,FALSE),0)</f>
        <v>0</v>
      </c>
      <c r="Q455" s="18">
        <f>IFERROR(VLOOKUP(A455,[3]soabnafar!$A:$G,7,FALSE),0)</f>
        <v>0</v>
      </c>
      <c r="R455" s="18">
        <f>IFERROR(VLOOKUP(A455,[3]soabnafar!$A:$H,8,FALSE),0)</f>
        <v>0</v>
      </c>
      <c r="S455" s="18">
        <f>IFERROR(VLOOKUP(A455,[3]soabnafar!$A:$I,9,FALSE),0)</f>
        <v>0</v>
      </c>
      <c r="T455" s="18" t="str">
        <f t="shared" si="43"/>
        <v>Sim</v>
      </c>
      <c r="U455" s="18" t="str">
        <f t="shared" si="44"/>
        <v>Sim</v>
      </c>
      <c r="V455" s="18" t="str">
        <f t="shared" si="45"/>
        <v>Sim</v>
      </c>
      <c r="W455" s="18" t="str">
        <f t="shared" si="46"/>
        <v>Sim</v>
      </c>
      <c r="X455" s="18" t="str">
        <f t="shared" si="47"/>
        <v>Sim</v>
      </c>
      <c r="Y455" s="18" t="str">
        <f t="shared" si="48"/>
        <v>Sim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23891762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23121060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20808954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IFERROR(VLOOKUP(A456,[3]soabnafar!$A:$G,4,FALSE),0)</f>
        <v>0</v>
      </c>
      <c r="O456" s="18">
        <f>IFERROR(VLOOKUP(A456,[3]soabnafar!$A:$G,5,FALSE),0)</f>
        <v>0</v>
      </c>
      <c r="P456" s="18">
        <f>IFERROR(VLOOKUP(A456,[3]soabnafar!$A:$G,6,FALSE),0)</f>
        <v>0</v>
      </c>
      <c r="Q456" s="18">
        <f>IFERROR(VLOOKUP(A456,[3]soabnafar!$A:$G,7,FALSE),0)</f>
        <v>0</v>
      </c>
      <c r="R456" s="18">
        <f>IFERROR(VLOOKUP(A456,[3]soabnafar!$A:$H,8,FALSE),0)</f>
        <v>0</v>
      </c>
      <c r="S456" s="18">
        <f>IFERROR(VLOOKUP(A456,[3]soabnafar!$A:$I,9,FALSE),0)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Sim</v>
      </c>
    </row>
    <row r="457" spans="1:25" x14ac:dyDescent="0.25">
      <c r="A457" s="19">
        <v>292170</v>
      </c>
      <c r="B457" s="18">
        <f>IFERROR(VLOOKUP(A457,[1]Monitoramento_Base_somente_Said!$A:$J,5,FALSE),0)</f>
        <v>0</v>
      </c>
      <c r="C457" s="18">
        <f>IFERROR(VLOOKUP(A457,[1]Monitoramento_Base_somente_Said!$A:$J,6,FALSE),0)</f>
        <v>37026090</v>
      </c>
      <c r="D457" s="18">
        <f>IFERROR(VLOOKUP(A457,[1]Monitoramento_Base_somente_Said!$A:$J,7,FALSE),0)</f>
        <v>0</v>
      </c>
      <c r="E457" s="18">
        <f>IFERROR(VLOOKUP(A457,[1]Monitoramento_Base_somente_Said!$A:$J,8,FALSE),0)</f>
        <v>35831700</v>
      </c>
      <c r="F457" s="18">
        <f>IFERROR(VLOOKUP(A457,[1]Monitoramento_Base_somente_Said!$A:$J,9,FALSE),0)</f>
        <v>0</v>
      </c>
      <c r="G457" s="18">
        <f>IFERROR(VLOOKUP(A457,[1]Monitoramento_Base_somente_Said!$A:$J,10,FALSE),0)</f>
        <v>32248530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IFERROR(VLOOKUP(A457,[3]soabnafar!$A:$G,4,FALSE),0)</f>
        <v>0</v>
      </c>
      <c r="O457" s="18">
        <f>IFERROR(VLOOKUP(A457,[3]soabnafar!$A:$G,5,FALSE),0)</f>
        <v>0</v>
      </c>
      <c r="P457" s="18">
        <f>IFERROR(VLOOKUP(A457,[3]soabnafar!$A:$G,6,FALSE),0)</f>
        <v>0</v>
      </c>
      <c r="Q457" s="18">
        <f>IFERROR(VLOOKUP(A457,[3]soabnafar!$A:$G,7,FALSE),0)</f>
        <v>0</v>
      </c>
      <c r="R457" s="18">
        <f>IFERROR(VLOOKUP(A457,[3]soabnafar!$A:$H,8,FALSE),0)</f>
        <v>0</v>
      </c>
      <c r="S457" s="18">
        <f>IFERROR(VLOOKUP(A457,[3]soabnafar!$A:$I,9,FALSE),0)</f>
        <v>0</v>
      </c>
      <c r="T457" s="18" t="str">
        <f t="shared" si="43"/>
        <v>Não</v>
      </c>
      <c r="U457" s="18" t="str">
        <f t="shared" si="44"/>
        <v>Sim</v>
      </c>
      <c r="V457" s="18" t="str">
        <f t="shared" si="45"/>
        <v>Não</v>
      </c>
      <c r="W457" s="18" t="str">
        <f t="shared" si="46"/>
        <v>Sim</v>
      </c>
      <c r="X457" s="18" t="str">
        <f t="shared" si="47"/>
        <v>Não</v>
      </c>
      <c r="Y457" s="18" t="str">
        <f t="shared" si="48"/>
        <v>Sim</v>
      </c>
    </row>
    <row r="458" spans="1:25" x14ac:dyDescent="0.25">
      <c r="A458" s="19">
        <v>292180</v>
      </c>
      <c r="B458" s="18">
        <f>IFERROR(VLOOKUP(A458,[1]Monitoramento_Base_somente_Said!$A:$J,5,FALSE),0)</f>
        <v>17259</v>
      </c>
      <c r="C458" s="18">
        <f>IFERROR(VLOOKUP(A458,[1]Monitoramento_Base_somente_Said!$A:$J,6,FALSE),0)</f>
        <v>30193835</v>
      </c>
      <c r="D458" s="18">
        <f>IFERROR(VLOOKUP(A458,[1]Monitoramento_Base_somente_Said!$A:$J,7,FALSE),0)</f>
        <v>130</v>
      </c>
      <c r="E458" s="18">
        <f>IFERROR(VLOOKUP(A458,[1]Monitoramento_Base_somente_Said!$A:$J,8,FALSE),0)</f>
        <v>34589519</v>
      </c>
      <c r="F458" s="18">
        <f>IFERROR(VLOOKUP(A458,[1]Monitoramento_Base_somente_Said!$A:$J,9,FALSE),0)</f>
        <v>1760</v>
      </c>
      <c r="G458" s="18">
        <f>IFERROR(VLOOKUP(A458,[1]Monitoramento_Base_somente_Said!$A:$J,10,FALSE),0)</f>
        <v>33380536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IFERROR(VLOOKUP(A458,[3]soabnafar!$A:$G,4,FALSE),0)</f>
        <v>0</v>
      </c>
      <c r="O458" s="18">
        <f>IFERROR(VLOOKUP(A458,[3]soabnafar!$A:$G,5,FALSE),0)</f>
        <v>0</v>
      </c>
      <c r="P458" s="18">
        <f>IFERROR(VLOOKUP(A458,[3]soabnafar!$A:$G,6,FALSE),0)</f>
        <v>0</v>
      </c>
      <c r="Q458" s="18">
        <f>IFERROR(VLOOKUP(A458,[3]soabnafar!$A:$G,7,FALSE),0)</f>
        <v>0</v>
      </c>
      <c r="R458" s="18">
        <f>IFERROR(VLOOKUP(A458,[3]soabnafar!$A:$H,8,FALSE),0)</f>
        <v>0</v>
      </c>
      <c r="S458" s="18">
        <f>IFERROR(VLOOKUP(A458,[3]soabnafar!$A:$I,9,FALSE),0)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Sim</v>
      </c>
      <c r="Y458" s="18" t="str">
        <f t="shared" si="48"/>
        <v>Sim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13792086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13347180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12012462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IFERROR(VLOOKUP(A459,[3]soabnafar!$A:$G,4,FALSE),0)</f>
        <v>0</v>
      </c>
      <c r="O459" s="18">
        <f>IFERROR(VLOOKUP(A459,[3]soabnafar!$A:$G,5,FALSE),0)</f>
        <v>0</v>
      </c>
      <c r="P459" s="18">
        <f>IFERROR(VLOOKUP(A459,[3]soabnafar!$A:$G,6,FALSE),0)</f>
        <v>0</v>
      </c>
      <c r="Q459" s="18">
        <f>IFERROR(VLOOKUP(A459,[3]soabnafar!$A:$G,7,FALSE),0)</f>
        <v>0</v>
      </c>
      <c r="R459" s="18">
        <f>IFERROR(VLOOKUP(A459,[3]soabnafar!$A:$H,8,FALSE),0)</f>
        <v>0</v>
      </c>
      <c r="S459" s="18">
        <f>IFERROR(VLOOKUP(A459,[3]soabnafar!$A:$I,9,FALSE),0)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Sim</v>
      </c>
    </row>
    <row r="460" spans="1:25" x14ac:dyDescent="0.25">
      <c r="A460" s="19">
        <v>292200</v>
      </c>
      <c r="B460" s="18">
        <f>IFERROR(VLOOKUP(A460,[1]Monitoramento_Base_somente_Said!$A:$J,5,FALSE),0)</f>
        <v>413993</v>
      </c>
      <c r="C460" s="18">
        <f>IFERROR(VLOOKUP(A460,[1]Monitoramento_Base_somente_Said!$A:$J,6,FALSE),0)</f>
        <v>25178545</v>
      </c>
      <c r="D460" s="18">
        <f>IFERROR(VLOOKUP(A460,[1]Monitoramento_Base_somente_Said!$A:$J,7,FALSE),0)</f>
        <v>430775</v>
      </c>
      <c r="E460" s="18">
        <f>IFERROR(VLOOKUP(A460,[1]Monitoramento_Base_somente_Said!$A:$J,8,FALSE),0)</f>
        <v>18990145</v>
      </c>
      <c r="F460" s="18">
        <f>IFERROR(VLOOKUP(A460,[1]Monitoramento_Base_somente_Said!$A:$J,9,FALSE),0)</f>
        <v>247784</v>
      </c>
      <c r="G460" s="18">
        <f>IFERROR(VLOOKUP(A460,[1]Monitoramento_Base_somente_Said!$A:$J,10,FALSE),0)</f>
        <v>26785054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IFERROR(VLOOKUP(A460,[3]soabnafar!$A:$G,4,FALSE),0)</f>
        <v>0</v>
      </c>
      <c r="O460" s="18">
        <f>IFERROR(VLOOKUP(A460,[3]soabnafar!$A:$G,5,FALSE),0)</f>
        <v>0</v>
      </c>
      <c r="P460" s="18">
        <f>IFERROR(VLOOKUP(A460,[3]soabnafar!$A:$G,6,FALSE),0)</f>
        <v>0</v>
      </c>
      <c r="Q460" s="18">
        <f>IFERROR(VLOOKUP(A460,[3]soabnafar!$A:$G,7,FALSE),0)</f>
        <v>0</v>
      </c>
      <c r="R460" s="18">
        <f>IFERROR(VLOOKUP(A460,[3]soabnafar!$A:$H,8,FALSE),0)</f>
        <v>0</v>
      </c>
      <c r="S460" s="18">
        <f>IFERROR(VLOOKUP(A460,[3]soabnafar!$A:$I,9,FALSE),0)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Sim</v>
      </c>
      <c r="Y460" s="18" t="str">
        <f t="shared" si="48"/>
        <v>Sim</v>
      </c>
    </row>
    <row r="461" spans="1:25" x14ac:dyDescent="0.25">
      <c r="A461" s="19">
        <v>292205</v>
      </c>
      <c r="B461" s="18">
        <f>IFERROR(VLOOKUP(A461,[1]Monitoramento_Base_somente_Said!$A:$J,5,FALSE),0)</f>
        <v>46842</v>
      </c>
      <c r="C461" s="18">
        <f>IFERROR(VLOOKUP(A461,[1]Monitoramento_Base_somente_Said!$A:$J,6,FALSE),0)</f>
        <v>28431808</v>
      </c>
      <c r="D461" s="18">
        <f>IFERROR(VLOOKUP(A461,[1]Monitoramento_Base_somente_Said!$A:$J,7,FALSE),0)</f>
        <v>57849</v>
      </c>
      <c r="E461" s="18">
        <f>IFERROR(VLOOKUP(A461,[1]Monitoramento_Base_somente_Said!$A:$J,8,FALSE),0)</f>
        <v>26920909</v>
      </c>
      <c r="F461" s="18">
        <f>IFERROR(VLOOKUP(A461,[1]Monitoramento_Base_somente_Said!$A:$J,9,FALSE),0)</f>
        <v>256488</v>
      </c>
      <c r="G461" s="18">
        <f>IFERROR(VLOOKUP(A461,[1]Monitoramento_Base_somente_Said!$A:$J,10,FALSE),0)</f>
        <v>17955676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IFERROR(VLOOKUP(A461,[3]soabnafar!$A:$G,4,FALSE),0)</f>
        <v>0</v>
      </c>
      <c r="O461" s="18">
        <f>IFERROR(VLOOKUP(A461,[3]soabnafar!$A:$G,5,FALSE),0)</f>
        <v>0</v>
      </c>
      <c r="P461" s="18">
        <f>IFERROR(VLOOKUP(A461,[3]soabnafar!$A:$G,6,FALSE),0)</f>
        <v>0</v>
      </c>
      <c r="Q461" s="18">
        <f>IFERROR(VLOOKUP(A461,[3]soabnafar!$A:$G,7,FALSE),0)</f>
        <v>0</v>
      </c>
      <c r="R461" s="18">
        <f>IFERROR(VLOOKUP(A461,[3]soabnafar!$A:$H,8,FALSE),0)</f>
        <v>0</v>
      </c>
      <c r="S461" s="18">
        <f>IFERROR(VLOOKUP(A461,[3]soabnafar!$A:$I,9,FALSE),0)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Sim</v>
      </c>
      <c r="Y461" s="18" t="str">
        <f t="shared" si="48"/>
        <v>Sim</v>
      </c>
    </row>
    <row r="462" spans="1:25" x14ac:dyDescent="0.25">
      <c r="A462" s="19">
        <v>292210</v>
      </c>
      <c r="B462" s="18">
        <f>IFERROR(VLOOKUP(A462,[1]Monitoramento_Base_somente_Said!$A:$J,5,FALSE),0)</f>
        <v>0</v>
      </c>
      <c r="C462" s="18">
        <f>IFERROR(VLOOKUP(A462,[1]Monitoramento_Base_somente_Said!$A:$J,6,FALSE),0)</f>
        <v>128199505</v>
      </c>
      <c r="D462" s="18">
        <f>IFERROR(VLOOKUP(A462,[1]Monitoramento_Base_somente_Said!$A:$J,7,FALSE),0)</f>
        <v>0</v>
      </c>
      <c r="E462" s="18">
        <f>IFERROR(VLOOKUP(A462,[1]Monitoramento_Base_somente_Said!$A:$J,8,FALSE),0)</f>
        <v>123439314</v>
      </c>
      <c r="F462" s="18">
        <f>IFERROR(VLOOKUP(A462,[1]Monitoramento_Base_somente_Said!$A:$J,9,FALSE),0)</f>
        <v>0</v>
      </c>
      <c r="G462" s="18">
        <f>IFERROR(VLOOKUP(A462,[1]Monitoramento_Base_somente_Said!$A:$J,10,FALSE),0)</f>
        <v>110999697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IFERROR(VLOOKUP(A462,[3]soabnafar!$A:$G,4,FALSE),0)</f>
        <v>0</v>
      </c>
      <c r="O462" s="18">
        <f>IFERROR(VLOOKUP(A462,[3]soabnafar!$A:$G,5,FALSE),0)</f>
        <v>0</v>
      </c>
      <c r="P462" s="18">
        <f>IFERROR(VLOOKUP(A462,[3]soabnafar!$A:$G,6,FALSE),0)</f>
        <v>0</v>
      </c>
      <c r="Q462" s="18">
        <f>IFERROR(VLOOKUP(A462,[3]soabnafar!$A:$G,7,FALSE),0)</f>
        <v>0</v>
      </c>
      <c r="R462" s="18">
        <f>IFERROR(VLOOKUP(A462,[3]soabnafar!$A:$H,8,FALSE),0)</f>
        <v>0</v>
      </c>
      <c r="S462" s="18">
        <f>IFERROR(VLOOKUP(A462,[3]soabnafar!$A:$I,9,FALSE),0)</f>
        <v>0</v>
      </c>
      <c r="T462" s="18" t="str">
        <f t="shared" si="43"/>
        <v>Não</v>
      </c>
      <c r="U462" s="18" t="str">
        <f t="shared" si="44"/>
        <v>Sim</v>
      </c>
      <c r="V462" s="18" t="str">
        <f t="shared" si="45"/>
        <v>Não</v>
      </c>
      <c r="W462" s="18" t="str">
        <f t="shared" si="46"/>
        <v>Sim</v>
      </c>
      <c r="X462" s="18" t="str">
        <f t="shared" si="47"/>
        <v>Não</v>
      </c>
      <c r="Y462" s="18" t="str">
        <f t="shared" si="48"/>
        <v>Sim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1743347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1687110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1518399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IFERROR(VLOOKUP(A463,[3]soabnafar!$A:$G,4,FALSE),0)</f>
        <v>0</v>
      </c>
      <c r="O463" s="18">
        <f>IFERROR(VLOOKUP(A463,[3]soabnafar!$A:$G,5,FALSE),0)</f>
        <v>0</v>
      </c>
      <c r="P463" s="18">
        <f>IFERROR(VLOOKUP(A463,[3]soabnafar!$A:$G,6,FALSE),0)</f>
        <v>0</v>
      </c>
      <c r="Q463" s="18">
        <f>IFERROR(VLOOKUP(A463,[3]soabnafar!$A:$G,7,FALSE),0)</f>
        <v>0</v>
      </c>
      <c r="R463" s="18">
        <f>IFERROR(VLOOKUP(A463,[3]soabnafar!$A:$H,8,FALSE),0)</f>
        <v>0</v>
      </c>
      <c r="S463" s="18">
        <f>IFERROR(VLOOKUP(A463,[3]soabnafar!$A:$I,9,FALSE),0)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Sim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3171207</v>
      </c>
      <c r="D464" s="18">
        <f>IFERROR(VLOOKUP(A464,[1]Monitoramento_Base_somente_Said!$A:$J,7,FALSE),0)</f>
        <v>0</v>
      </c>
      <c r="E464" s="18">
        <f>IFERROR(VLOOKUP(A464,[1]Monitoramento_Base_somente_Said!$A:$J,8,FALSE),0)</f>
        <v>3065760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2745009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IFERROR(VLOOKUP(A464,[3]soabnafar!$A:$G,4,FALSE),0)</f>
        <v>0</v>
      </c>
      <c r="O464" s="18">
        <f>IFERROR(VLOOKUP(A464,[3]soabnafar!$A:$G,5,FALSE),0)</f>
        <v>0</v>
      </c>
      <c r="P464" s="18">
        <f>IFERROR(VLOOKUP(A464,[3]soabnafar!$A:$G,6,FALSE),0)</f>
        <v>0</v>
      </c>
      <c r="Q464" s="18">
        <f>IFERROR(VLOOKUP(A464,[3]soabnafar!$A:$G,7,FALSE),0)</f>
        <v>0</v>
      </c>
      <c r="R464" s="18">
        <f>IFERROR(VLOOKUP(A464,[3]soabnafar!$A:$H,8,FALSE),0)</f>
        <v>0</v>
      </c>
      <c r="S464" s="18">
        <f>IFERROR(VLOOKUP(A464,[3]soabnafar!$A:$I,9,FALSE),0)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Não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Sim</v>
      </c>
    </row>
    <row r="465" spans="1:25" x14ac:dyDescent="0.25">
      <c r="A465" s="19">
        <v>292230</v>
      </c>
      <c r="B465" s="18">
        <f>IFERROR(VLOOKUP(A465,[1]Monitoramento_Base_somente_Said!$A:$J,5,FALSE),0)</f>
        <v>199705</v>
      </c>
      <c r="C465" s="18">
        <f>IFERROR(VLOOKUP(A465,[1]Monitoramento_Base_somente_Said!$A:$J,6,FALSE),0)</f>
        <v>24176470</v>
      </c>
      <c r="D465" s="18">
        <f>IFERROR(VLOOKUP(A465,[1]Monitoramento_Base_somente_Said!$A:$J,7,FALSE),0)</f>
        <v>162324</v>
      </c>
      <c r="E465" s="18">
        <f>IFERROR(VLOOKUP(A465,[1]Monitoramento_Base_somente_Said!$A:$J,8,FALSE),0)</f>
        <v>21271633</v>
      </c>
      <c r="F465" s="18">
        <f>IFERROR(VLOOKUP(A465,[1]Monitoramento_Base_somente_Said!$A:$J,9,FALSE),0)</f>
        <v>171252</v>
      </c>
      <c r="G465" s="18">
        <f>IFERROR(VLOOKUP(A465,[1]Monitoramento_Base_somente_Said!$A:$J,10,FALSE),0)</f>
        <v>17723926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IFERROR(VLOOKUP(A465,[3]soabnafar!$A:$G,4,FALSE),0)</f>
        <v>0</v>
      </c>
      <c r="O465" s="18">
        <f>IFERROR(VLOOKUP(A465,[3]soabnafar!$A:$G,5,FALSE),0)</f>
        <v>0</v>
      </c>
      <c r="P465" s="18">
        <f>IFERROR(VLOOKUP(A465,[3]soabnafar!$A:$G,6,FALSE),0)</f>
        <v>0</v>
      </c>
      <c r="Q465" s="18">
        <f>IFERROR(VLOOKUP(A465,[3]soabnafar!$A:$G,7,FALSE),0)</f>
        <v>0</v>
      </c>
      <c r="R465" s="18">
        <f>IFERROR(VLOOKUP(A465,[3]soabnafar!$A:$H,8,FALSE),0)</f>
        <v>0</v>
      </c>
      <c r="S465" s="18">
        <f>IFERROR(VLOOKUP(A465,[3]soabnafar!$A:$I,9,FALSE),0)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Sim</v>
      </c>
      <c r="Y465" s="18" t="str">
        <f t="shared" si="48"/>
        <v>Sim</v>
      </c>
    </row>
    <row r="466" spans="1:25" x14ac:dyDescent="0.25">
      <c r="A466" s="19">
        <v>292240</v>
      </c>
      <c r="B466" s="18">
        <f>IFERROR(VLOOKUP(A466,[1]Monitoramento_Base_somente_Said!$A:$J,5,FALSE),0)</f>
        <v>65730</v>
      </c>
      <c r="C466" s="18">
        <f>IFERROR(VLOOKUP(A466,[1]Monitoramento_Base_somente_Said!$A:$J,6,FALSE),0)</f>
        <v>13492632</v>
      </c>
      <c r="D466" s="18">
        <f>IFERROR(VLOOKUP(A466,[1]Monitoramento_Base_somente_Said!$A:$J,7,FALSE),0)</f>
        <v>0</v>
      </c>
      <c r="E466" s="18">
        <f>IFERROR(VLOOKUP(A466,[1]Monitoramento_Base_somente_Said!$A:$J,8,FALSE),0)</f>
        <v>15590480</v>
      </c>
      <c r="F466" s="18">
        <f>IFERROR(VLOOKUP(A466,[1]Monitoramento_Base_somente_Said!$A:$J,9,FALSE),0)</f>
        <v>80627</v>
      </c>
      <c r="G466" s="18">
        <f>IFERROR(VLOOKUP(A466,[1]Monitoramento_Base_somente_Said!$A:$J,10,FALSE),0)</f>
        <v>13661742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IFERROR(VLOOKUP(A466,[3]soabnafar!$A:$G,4,FALSE),0)</f>
        <v>0</v>
      </c>
      <c r="O466" s="18">
        <f>IFERROR(VLOOKUP(A466,[3]soabnafar!$A:$G,5,FALSE),0)</f>
        <v>0</v>
      </c>
      <c r="P466" s="18">
        <f>IFERROR(VLOOKUP(A466,[3]soabnafar!$A:$G,6,FALSE),0)</f>
        <v>0</v>
      </c>
      <c r="Q466" s="18">
        <f>IFERROR(VLOOKUP(A466,[3]soabnafar!$A:$G,7,FALSE),0)</f>
        <v>0</v>
      </c>
      <c r="R466" s="18">
        <f>IFERROR(VLOOKUP(A466,[3]soabnafar!$A:$H,8,FALSE),0)</f>
        <v>0</v>
      </c>
      <c r="S466" s="18">
        <f>IFERROR(VLOOKUP(A466,[3]soabnafar!$A:$I,9,FALSE),0)</f>
        <v>0</v>
      </c>
      <c r="T466" s="18" t="str">
        <f t="shared" si="43"/>
        <v>Sim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Sim</v>
      </c>
      <c r="X466" s="18" t="str">
        <f t="shared" si="47"/>
        <v>Sim</v>
      </c>
      <c r="Y466" s="18" t="str">
        <f t="shared" si="48"/>
        <v>Sim</v>
      </c>
    </row>
    <row r="467" spans="1:25" x14ac:dyDescent="0.25">
      <c r="A467" s="19">
        <v>292250</v>
      </c>
      <c r="B467" s="18">
        <f>IFERROR(VLOOKUP(A467,[1]Monitoramento_Base_somente_Said!$A:$J,5,FALSE),0)</f>
        <v>268383</v>
      </c>
      <c r="C467" s="18">
        <f>IFERROR(VLOOKUP(A467,[1]Monitoramento_Base_somente_Said!$A:$J,6,FALSE),0)</f>
        <v>6958356</v>
      </c>
      <c r="D467" s="18">
        <f>IFERROR(VLOOKUP(A467,[1]Monitoramento_Base_somente_Said!$A:$J,7,FALSE),0)</f>
        <v>0</v>
      </c>
      <c r="E467" s="18">
        <f>IFERROR(VLOOKUP(A467,[1]Monitoramento_Base_somente_Said!$A:$J,8,FALSE),0)</f>
        <v>155774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140142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IFERROR(VLOOKUP(A467,[3]soabnafar!$A:$G,4,FALSE),0)</f>
        <v>0</v>
      </c>
      <c r="O467" s="18">
        <f>IFERROR(VLOOKUP(A467,[3]soabnafar!$A:$G,5,FALSE),0)</f>
        <v>0</v>
      </c>
      <c r="P467" s="18">
        <f>IFERROR(VLOOKUP(A467,[3]soabnafar!$A:$G,6,FALSE),0)</f>
        <v>0</v>
      </c>
      <c r="Q467" s="18">
        <f>IFERROR(VLOOKUP(A467,[3]soabnafar!$A:$G,7,FALSE),0)</f>
        <v>0</v>
      </c>
      <c r="R467" s="18">
        <f>IFERROR(VLOOKUP(A467,[3]soabnafar!$A:$H,8,FALSE),0)</f>
        <v>0</v>
      </c>
      <c r="S467" s="18">
        <f>IFERROR(VLOOKUP(A467,[3]soabnafar!$A:$I,9,FALSE),0)</f>
        <v>0</v>
      </c>
      <c r="T467" s="18" t="str">
        <f t="shared" si="43"/>
        <v>Sim</v>
      </c>
      <c r="U467" s="18" t="str">
        <f t="shared" si="44"/>
        <v>Sim</v>
      </c>
      <c r="V467" s="18" t="str">
        <f t="shared" si="45"/>
        <v>Não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Sim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20065587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19418310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17476479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IFERROR(VLOOKUP(A468,[3]soabnafar!$A:$G,4,FALSE),0)</f>
        <v>0</v>
      </c>
      <c r="O468" s="18">
        <f>IFERROR(VLOOKUP(A468,[3]soabnafar!$A:$G,5,FALSE),0)</f>
        <v>0</v>
      </c>
      <c r="P468" s="18">
        <f>IFERROR(VLOOKUP(A468,[3]soabnafar!$A:$G,6,FALSE),0)</f>
        <v>0</v>
      </c>
      <c r="Q468" s="18">
        <f>IFERROR(VLOOKUP(A468,[3]soabnafar!$A:$G,7,FALSE),0)</f>
        <v>0</v>
      </c>
      <c r="R468" s="18">
        <f>IFERROR(VLOOKUP(A468,[3]soabnafar!$A:$H,8,FALSE),0)</f>
        <v>0</v>
      </c>
      <c r="S468" s="18">
        <f>IFERROR(VLOOKUP(A468,[3]soabnafar!$A:$I,9,FALSE),0)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Sim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21835253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21130890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19017801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IFERROR(VLOOKUP(A469,[3]soabnafar!$A:$G,4,FALSE),0)</f>
        <v>0</v>
      </c>
      <c r="O469" s="18">
        <f>IFERROR(VLOOKUP(A469,[3]soabnafar!$A:$G,5,FALSE),0)</f>
        <v>0</v>
      </c>
      <c r="P469" s="18">
        <f>IFERROR(VLOOKUP(A469,[3]soabnafar!$A:$G,6,FALSE),0)</f>
        <v>0</v>
      </c>
      <c r="Q469" s="18">
        <f>IFERROR(VLOOKUP(A469,[3]soabnafar!$A:$G,7,FALSE),0)</f>
        <v>0</v>
      </c>
      <c r="R469" s="18">
        <f>IFERROR(VLOOKUP(A469,[3]soabnafar!$A:$H,8,FALSE),0)</f>
        <v>0</v>
      </c>
      <c r="S469" s="18">
        <f>IFERROR(VLOOKUP(A469,[3]soabnafar!$A:$I,9,FALSE),0)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Sim</v>
      </c>
    </row>
    <row r="470" spans="1:25" x14ac:dyDescent="0.25">
      <c r="A470" s="19">
        <v>292270</v>
      </c>
      <c r="B470" s="18">
        <f>IFERROR(VLOOKUP(A470,[1]Monitoramento_Base_somente_Said!$A:$J,5,FALSE),0)</f>
        <v>54951</v>
      </c>
      <c r="C470" s="18">
        <f>IFERROR(VLOOKUP(A470,[1]Monitoramento_Base_somente_Said!$A:$J,6,FALSE),0)</f>
        <v>27820304</v>
      </c>
      <c r="D470" s="18">
        <f>IFERROR(VLOOKUP(A470,[1]Monitoramento_Base_somente_Said!$A:$J,7,FALSE),0)</f>
        <v>56786</v>
      </c>
      <c r="E470" s="18">
        <f>IFERROR(VLOOKUP(A470,[1]Monitoramento_Base_somente_Said!$A:$J,8,FALSE),0)</f>
        <v>31360166</v>
      </c>
      <c r="F470" s="18">
        <f>IFERROR(VLOOKUP(A470,[1]Monitoramento_Base_somente_Said!$A:$J,9,FALSE),0)</f>
        <v>150602</v>
      </c>
      <c r="G470" s="18">
        <f>IFERROR(VLOOKUP(A470,[1]Monitoramento_Base_somente_Said!$A:$J,10,FALSE),0)</f>
        <v>28863629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IFERROR(VLOOKUP(A470,[3]soabnafar!$A:$G,4,FALSE),0)</f>
        <v>0</v>
      </c>
      <c r="O470" s="18">
        <f>IFERROR(VLOOKUP(A470,[3]soabnafar!$A:$G,5,FALSE),0)</f>
        <v>0</v>
      </c>
      <c r="P470" s="18">
        <f>IFERROR(VLOOKUP(A470,[3]soabnafar!$A:$G,6,FALSE),0)</f>
        <v>0</v>
      </c>
      <c r="Q470" s="18">
        <f>IFERROR(VLOOKUP(A470,[3]soabnafar!$A:$G,7,FALSE),0)</f>
        <v>0</v>
      </c>
      <c r="R470" s="18">
        <f>IFERROR(VLOOKUP(A470,[3]soabnafar!$A:$H,8,FALSE),0)</f>
        <v>0</v>
      </c>
      <c r="S470" s="18">
        <f>IFERROR(VLOOKUP(A470,[3]soabnafar!$A:$I,9,FALSE),0)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Sim</v>
      </c>
      <c r="Y470" s="18" t="str">
        <f t="shared" si="48"/>
        <v>Sim</v>
      </c>
    </row>
    <row r="471" spans="1:25" x14ac:dyDescent="0.25">
      <c r="A471" s="19">
        <v>292273</v>
      </c>
      <c r="B471" s="18">
        <f>IFERROR(VLOOKUP(A471,[1]Monitoramento_Base_somente_Said!$A:$J,5,FALSE),0)</f>
        <v>0</v>
      </c>
      <c r="C471" s="18">
        <f>IFERROR(VLOOKUP(A471,[1]Monitoramento_Base_somente_Said!$A:$J,6,FALSE),0)</f>
        <v>7604207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7226322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6499170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IFERROR(VLOOKUP(A471,[3]soabnafar!$A:$G,4,FALSE),0)</f>
        <v>0</v>
      </c>
      <c r="O471" s="18">
        <f>IFERROR(VLOOKUP(A471,[3]soabnafar!$A:$G,5,FALSE),0)</f>
        <v>0</v>
      </c>
      <c r="P471" s="18">
        <f>IFERROR(VLOOKUP(A471,[3]soabnafar!$A:$G,6,FALSE),0)</f>
        <v>0</v>
      </c>
      <c r="Q471" s="18">
        <f>IFERROR(VLOOKUP(A471,[3]soabnafar!$A:$G,7,FALSE),0)</f>
        <v>0</v>
      </c>
      <c r="R471" s="18">
        <f>IFERROR(VLOOKUP(A471,[3]soabnafar!$A:$H,8,FALSE),0)</f>
        <v>0</v>
      </c>
      <c r="S471" s="18">
        <f>IFERROR(VLOOKUP(A471,[3]soabnafar!$A:$I,9,FALSE),0)</f>
        <v>0</v>
      </c>
      <c r="T471" s="18" t="str">
        <f t="shared" si="43"/>
        <v>Não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Sim</v>
      </c>
    </row>
    <row r="472" spans="1:25" x14ac:dyDescent="0.25">
      <c r="A472" s="19">
        <v>292275</v>
      </c>
      <c r="B472" s="18">
        <f>IFERROR(VLOOKUP(A472,[1]Monitoramento_Base_somente_Said!$A:$J,5,FALSE),0)</f>
        <v>69915</v>
      </c>
      <c r="C472" s="18">
        <f>IFERROR(VLOOKUP(A472,[1]Monitoramento_Base_somente_Said!$A:$J,6,FALSE),0)</f>
        <v>5578754</v>
      </c>
      <c r="D472" s="18">
        <f>IFERROR(VLOOKUP(A472,[1]Monitoramento_Base_somente_Said!$A:$J,7,FALSE),0)</f>
        <v>62173</v>
      </c>
      <c r="E472" s="18">
        <f>IFERROR(VLOOKUP(A472,[1]Monitoramento_Base_somente_Said!$A:$J,8,FALSE),0)</f>
        <v>4973843</v>
      </c>
      <c r="F472" s="18">
        <f>IFERROR(VLOOKUP(A472,[1]Monitoramento_Base_somente_Said!$A:$J,9,FALSE),0)</f>
        <v>64585</v>
      </c>
      <c r="G472" s="18">
        <f>IFERROR(VLOOKUP(A472,[1]Monitoramento_Base_somente_Said!$A:$J,10,FALSE),0)</f>
        <v>7336566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IFERROR(VLOOKUP(A472,[3]soabnafar!$A:$G,4,FALSE),0)</f>
        <v>0</v>
      </c>
      <c r="O472" s="18">
        <f>IFERROR(VLOOKUP(A472,[3]soabnafar!$A:$G,5,FALSE),0)</f>
        <v>0</v>
      </c>
      <c r="P472" s="18">
        <f>IFERROR(VLOOKUP(A472,[3]soabnafar!$A:$G,6,FALSE),0)</f>
        <v>0</v>
      </c>
      <c r="Q472" s="18">
        <f>IFERROR(VLOOKUP(A472,[3]soabnafar!$A:$G,7,FALSE),0)</f>
        <v>0</v>
      </c>
      <c r="R472" s="18">
        <f>IFERROR(VLOOKUP(A472,[3]soabnafar!$A:$H,8,FALSE),0)</f>
        <v>0</v>
      </c>
      <c r="S472" s="18">
        <f>IFERROR(VLOOKUP(A472,[3]soabnafar!$A:$I,9,FALSE),0)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Sim</v>
      </c>
      <c r="Y472" s="18" t="str">
        <f t="shared" si="48"/>
        <v>Sim</v>
      </c>
    </row>
    <row r="473" spans="1:25" x14ac:dyDescent="0.25">
      <c r="A473" s="19">
        <v>292280</v>
      </c>
      <c r="B473" s="18">
        <f>IFERROR(VLOOKUP(A473,[1]Monitoramento_Base_somente_Said!$A:$J,5,FALSE),0)</f>
        <v>27</v>
      </c>
      <c r="C473" s="18">
        <f>IFERROR(VLOOKUP(A473,[1]Monitoramento_Base_somente_Said!$A:$J,6,FALSE),0)</f>
        <v>5975061</v>
      </c>
      <c r="D473" s="18">
        <f>IFERROR(VLOOKUP(A473,[1]Monitoramento_Base_somente_Said!$A:$J,7,FALSE),0)</f>
        <v>0</v>
      </c>
      <c r="E473" s="18">
        <f>IFERROR(VLOOKUP(A473,[1]Monitoramento_Base_somente_Said!$A:$J,8,FALSE),0)</f>
        <v>5542054</v>
      </c>
      <c r="F473" s="18">
        <f>IFERROR(VLOOKUP(A473,[1]Monitoramento_Base_somente_Said!$A:$J,9,FALSE),0)</f>
        <v>40783</v>
      </c>
      <c r="G473" s="18">
        <f>IFERROR(VLOOKUP(A473,[1]Monitoramento_Base_somente_Said!$A:$J,10,FALSE),0)</f>
        <v>4805867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IFERROR(VLOOKUP(A473,[3]soabnafar!$A:$G,4,FALSE),0)</f>
        <v>0</v>
      </c>
      <c r="O473" s="18">
        <f>IFERROR(VLOOKUP(A473,[3]soabnafar!$A:$G,5,FALSE),0)</f>
        <v>0</v>
      </c>
      <c r="P473" s="18">
        <f>IFERROR(VLOOKUP(A473,[3]soabnafar!$A:$G,6,FALSE),0)</f>
        <v>0</v>
      </c>
      <c r="Q473" s="18">
        <f>IFERROR(VLOOKUP(A473,[3]soabnafar!$A:$G,7,FALSE),0)</f>
        <v>0</v>
      </c>
      <c r="R473" s="18">
        <f>IFERROR(VLOOKUP(A473,[3]soabnafar!$A:$H,8,FALSE),0)</f>
        <v>0</v>
      </c>
      <c r="S473" s="18">
        <f>IFERROR(VLOOKUP(A473,[3]soabnafar!$A:$I,9,FALSE),0)</f>
        <v>0</v>
      </c>
      <c r="T473" s="18" t="str">
        <f t="shared" si="43"/>
        <v>Sim</v>
      </c>
      <c r="U473" s="18" t="str">
        <f t="shared" si="44"/>
        <v>Sim</v>
      </c>
      <c r="V473" s="18" t="str">
        <f t="shared" si="45"/>
        <v>Não</v>
      </c>
      <c r="W473" s="18" t="str">
        <f t="shared" si="46"/>
        <v>Sim</v>
      </c>
      <c r="X473" s="18" t="str">
        <f t="shared" si="47"/>
        <v>Sim</v>
      </c>
      <c r="Y473" s="18" t="str">
        <f t="shared" si="48"/>
        <v>Sim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IFERROR(VLOOKUP(A474,[3]soabnafar!$A:$G,4,FALSE),0)</f>
        <v>0</v>
      </c>
      <c r="O474" s="18">
        <f>IFERROR(VLOOKUP(A474,[3]soabnafar!$A:$G,5,FALSE),0)</f>
        <v>0</v>
      </c>
      <c r="P474" s="18">
        <f>IFERROR(VLOOKUP(A474,[3]soabnafar!$A:$G,6,FALSE),0)</f>
        <v>0</v>
      </c>
      <c r="Q474" s="18">
        <f>IFERROR(VLOOKUP(A474,[3]soabnafar!$A:$G,7,FALSE),0)</f>
        <v>0</v>
      </c>
      <c r="R474" s="18">
        <f>IFERROR(VLOOKUP(A474,[3]soabnafar!$A:$H,8,FALSE),0)</f>
        <v>0</v>
      </c>
      <c r="S474" s="18">
        <f>IFERROR(VLOOKUP(A474,[3]soabnafar!$A:$I,9,FALSE),0)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30742</v>
      </c>
      <c r="C475" s="18">
        <f>IFERROR(VLOOKUP(A475,[1]Monitoramento_Base_somente_Said!$A:$J,6,FALSE),0)</f>
        <v>2480805</v>
      </c>
      <c r="D475" s="18">
        <f>IFERROR(VLOOKUP(A475,[1]Monitoramento_Base_somente_Said!$A:$J,7,FALSE),0)</f>
        <v>171</v>
      </c>
      <c r="E475" s="18">
        <f>IFERROR(VLOOKUP(A475,[1]Monitoramento_Base_somente_Said!$A:$J,8,FALSE),0)</f>
        <v>3522854</v>
      </c>
      <c r="F475" s="18">
        <f>IFERROR(VLOOKUP(A475,[1]Monitoramento_Base_somente_Said!$A:$J,9,FALSE),0)</f>
        <v>56397</v>
      </c>
      <c r="G475" s="18">
        <f>IFERROR(VLOOKUP(A475,[1]Monitoramento_Base_somente_Said!$A:$J,10,FALSE),0)</f>
        <v>3858982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IFERROR(VLOOKUP(A475,[3]soabnafar!$A:$G,4,FALSE),0)</f>
        <v>0</v>
      </c>
      <c r="O475" s="18">
        <f>IFERROR(VLOOKUP(A475,[3]soabnafar!$A:$G,5,FALSE),0)</f>
        <v>0</v>
      </c>
      <c r="P475" s="18">
        <f>IFERROR(VLOOKUP(A475,[3]soabnafar!$A:$G,6,FALSE),0)</f>
        <v>0</v>
      </c>
      <c r="Q475" s="18">
        <f>IFERROR(VLOOKUP(A475,[3]soabnafar!$A:$G,7,FALSE),0)</f>
        <v>0</v>
      </c>
      <c r="R475" s="18">
        <f>IFERROR(VLOOKUP(A475,[3]soabnafar!$A:$H,8,FALSE),0)</f>
        <v>0</v>
      </c>
      <c r="S475" s="18">
        <f>IFERROR(VLOOKUP(A475,[3]soabnafar!$A:$I,9,FALSE),0)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Sim</v>
      </c>
      <c r="W475" s="18" t="str">
        <f t="shared" si="46"/>
        <v>Sim</v>
      </c>
      <c r="X475" s="18" t="str">
        <f t="shared" si="47"/>
        <v>Sim</v>
      </c>
      <c r="Y475" s="18" t="str">
        <f t="shared" si="48"/>
        <v>Sim</v>
      </c>
    </row>
    <row r="476" spans="1:25" x14ac:dyDescent="0.25">
      <c r="A476" s="19">
        <v>292300</v>
      </c>
      <c r="B476" s="18">
        <f>IFERROR(VLOOKUP(A476,[1]Monitoramento_Base_somente_Said!$A:$J,5,FALSE),0)</f>
        <v>37850</v>
      </c>
      <c r="C476" s="18">
        <f>IFERROR(VLOOKUP(A476,[1]Monitoramento_Base_somente_Said!$A:$J,6,FALSE),0)</f>
        <v>764759838</v>
      </c>
      <c r="D476" s="18">
        <f>IFERROR(VLOOKUP(A476,[1]Monitoramento_Base_somente_Said!$A:$J,7,FALSE),0)</f>
        <v>79216</v>
      </c>
      <c r="E476" s="18">
        <f>IFERROR(VLOOKUP(A476,[1]Monitoramento_Base_somente_Said!$A:$J,8,FALSE),0)</f>
        <v>739401372</v>
      </c>
      <c r="F476" s="18">
        <f>IFERROR(VLOOKUP(A476,[1]Monitoramento_Base_somente_Said!$A:$J,9,FALSE),0)</f>
        <v>208841</v>
      </c>
      <c r="G476" s="18">
        <f>IFERROR(VLOOKUP(A476,[1]Monitoramento_Base_somente_Said!$A:$J,10,FALSE),0)</f>
        <v>670016409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IFERROR(VLOOKUP(A476,[3]soabnafar!$A:$G,4,FALSE),0)</f>
        <v>0</v>
      </c>
      <c r="O476" s="18">
        <f>IFERROR(VLOOKUP(A476,[3]soabnafar!$A:$G,5,FALSE),0)</f>
        <v>0</v>
      </c>
      <c r="P476" s="18">
        <f>IFERROR(VLOOKUP(A476,[3]soabnafar!$A:$G,6,FALSE),0)</f>
        <v>0</v>
      </c>
      <c r="Q476" s="18">
        <f>IFERROR(VLOOKUP(A476,[3]soabnafar!$A:$G,7,FALSE),0)</f>
        <v>0</v>
      </c>
      <c r="R476" s="18">
        <f>IFERROR(VLOOKUP(A476,[3]soabnafar!$A:$H,8,FALSE),0)</f>
        <v>0</v>
      </c>
      <c r="S476" s="18">
        <f>IFERROR(VLOOKUP(A476,[3]soabnafar!$A:$I,9,FALSE),0)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Sim</v>
      </c>
      <c r="Y476" s="18" t="str">
        <f t="shared" si="48"/>
        <v>Sim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0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0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IFERROR(VLOOKUP(A477,[3]soabnafar!$A:$G,4,FALSE),0)</f>
        <v>0</v>
      </c>
      <c r="O477" s="18">
        <f>IFERROR(VLOOKUP(A477,[3]soabnafar!$A:$G,5,FALSE),0)</f>
        <v>0</v>
      </c>
      <c r="P477" s="18">
        <f>IFERROR(VLOOKUP(A477,[3]soabnafar!$A:$G,6,FALSE),0)</f>
        <v>0</v>
      </c>
      <c r="Q477" s="18">
        <f>IFERROR(VLOOKUP(A477,[3]soabnafar!$A:$G,7,FALSE),0)</f>
        <v>0</v>
      </c>
      <c r="R477" s="18">
        <f>IFERROR(VLOOKUP(A477,[3]soabnafar!$A:$H,8,FALSE),0)</f>
        <v>0</v>
      </c>
      <c r="S477" s="18">
        <f>IFERROR(VLOOKUP(A477,[3]soabnafar!$A:$I,9,FALSE),0)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Não</v>
      </c>
      <c r="X477" s="18" t="str">
        <f t="shared" si="47"/>
        <v>Não</v>
      </c>
      <c r="Y477" s="18" t="str">
        <f t="shared" si="48"/>
        <v>Não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IFERROR(VLOOKUP(A478,[3]soabnafar!$A:$G,4,FALSE),0)</f>
        <v>0</v>
      </c>
      <c r="O478" s="18">
        <f>IFERROR(VLOOKUP(A478,[3]soabnafar!$A:$G,5,FALSE),0)</f>
        <v>0</v>
      </c>
      <c r="P478" s="18">
        <f>IFERROR(VLOOKUP(A478,[3]soabnafar!$A:$G,6,FALSE),0)</f>
        <v>0</v>
      </c>
      <c r="Q478" s="18">
        <f>IFERROR(VLOOKUP(A478,[3]soabnafar!$A:$G,7,FALSE),0)</f>
        <v>0</v>
      </c>
      <c r="R478" s="18">
        <f>IFERROR(VLOOKUP(A478,[3]soabnafar!$A:$H,8,FALSE),0)</f>
        <v>0</v>
      </c>
      <c r="S478" s="18">
        <f>IFERROR(VLOOKUP(A478,[3]soabnafar!$A:$I,9,FALSE),0)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31831637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30804810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27724329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IFERROR(VLOOKUP(A479,[3]soabnafar!$A:$G,4,FALSE),0)</f>
        <v>0</v>
      </c>
      <c r="O479" s="18">
        <f>IFERROR(VLOOKUP(A479,[3]soabnafar!$A:$G,5,FALSE),0)</f>
        <v>0</v>
      </c>
      <c r="P479" s="18">
        <f>IFERROR(VLOOKUP(A479,[3]soabnafar!$A:$G,6,FALSE),0)</f>
        <v>0</v>
      </c>
      <c r="Q479" s="18">
        <f>IFERROR(VLOOKUP(A479,[3]soabnafar!$A:$G,7,FALSE),0)</f>
        <v>0</v>
      </c>
      <c r="R479" s="18">
        <f>IFERROR(VLOOKUP(A479,[3]soabnafar!$A:$H,8,FALSE),0)</f>
        <v>0</v>
      </c>
      <c r="S479" s="18">
        <f>IFERROR(VLOOKUP(A479,[3]soabnafar!$A:$I,9,FALSE),0)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Sim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IFERROR(VLOOKUP(A480,[3]soabnafar!$A:$G,4,FALSE),0)</f>
        <v>0</v>
      </c>
      <c r="O480" s="18">
        <f>IFERROR(VLOOKUP(A480,[3]soabnafar!$A:$G,5,FALSE),0)</f>
        <v>0</v>
      </c>
      <c r="P480" s="18">
        <f>IFERROR(VLOOKUP(A480,[3]soabnafar!$A:$G,6,FALSE),0)</f>
        <v>0</v>
      </c>
      <c r="Q480" s="18">
        <f>IFERROR(VLOOKUP(A480,[3]soabnafar!$A:$G,7,FALSE),0)</f>
        <v>0</v>
      </c>
      <c r="R480" s="18">
        <f>IFERROR(VLOOKUP(A480,[3]soabnafar!$A:$H,8,FALSE),0)</f>
        <v>0</v>
      </c>
      <c r="S480" s="18">
        <f>IFERROR(VLOOKUP(A480,[3]soabnafar!$A:$I,9,FALSE),0)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0</v>
      </c>
      <c r="C481" s="18">
        <f>IFERROR(VLOOKUP(A481,[1]Monitoramento_Base_somente_Said!$A:$J,6,FALSE),0)</f>
        <v>0</v>
      </c>
      <c r="D481" s="18">
        <f>IFERROR(VLOOKUP(A481,[1]Monitoramento_Base_somente_Said!$A:$J,7,FALSE),0)</f>
        <v>0</v>
      </c>
      <c r="E481" s="18">
        <f>IFERROR(VLOOKUP(A481,[1]Monitoramento_Base_somente_Said!$A:$J,8,FALSE),0)</f>
        <v>0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IFERROR(VLOOKUP(A481,[3]soabnafar!$A:$G,4,FALSE),0)</f>
        <v>0</v>
      </c>
      <c r="O481" s="18">
        <f>IFERROR(VLOOKUP(A481,[3]soabnafar!$A:$G,5,FALSE),0)</f>
        <v>0</v>
      </c>
      <c r="P481" s="18">
        <f>IFERROR(VLOOKUP(A481,[3]soabnafar!$A:$G,6,FALSE),0)</f>
        <v>0</v>
      </c>
      <c r="Q481" s="18">
        <f>IFERROR(VLOOKUP(A481,[3]soabnafar!$A:$G,7,FALSE),0)</f>
        <v>0</v>
      </c>
      <c r="R481" s="18">
        <f>IFERROR(VLOOKUP(A481,[3]soabnafar!$A:$H,8,FALSE),0)</f>
        <v>0</v>
      </c>
      <c r="S481" s="18">
        <f>IFERROR(VLOOKUP(A481,[3]soabnafar!$A:$I,9,FALSE),0)</f>
        <v>0</v>
      </c>
      <c r="T481" s="18" t="str">
        <f t="shared" si="43"/>
        <v>Não</v>
      </c>
      <c r="U481" s="18" t="str">
        <f t="shared" si="44"/>
        <v>Não</v>
      </c>
      <c r="V481" s="18" t="str">
        <f t="shared" si="45"/>
        <v>Não</v>
      </c>
      <c r="W481" s="18" t="str">
        <f t="shared" si="46"/>
        <v>Não</v>
      </c>
      <c r="X481" s="18" t="str">
        <f t="shared" si="47"/>
        <v>Não</v>
      </c>
      <c r="Y481" s="18" t="str">
        <f t="shared" si="48"/>
        <v>Não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48734402</v>
      </c>
      <c r="D482" s="18">
        <f>IFERROR(VLOOKUP(A482,[1]Monitoramento_Base_somente_Said!$A:$J,7,FALSE),0)</f>
        <v>0</v>
      </c>
      <c r="E482" s="18">
        <f>IFERROR(VLOOKUP(A482,[1]Monitoramento_Base_somente_Said!$A:$J,8,FALSE),0)</f>
        <v>46821308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41582752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IFERROR(VLOOKUP(A482,[3]soabnafar!$A:$G,4,FALSE),0)</f>
        <v>0</v>
      </c>
      <c r="O482" s="18">
        <f>IFERROR(VLOOKUP(A482,[3]soabnafar!$A:$G,5,FALSE),0)</f>
        <v>0</v>
      </c>
      <c r="P482" s="18">
        <f>IFERROR(VLOOKUP(A482,[3]soabnafar!$A:$G,6,FALSE),0)</f>
        <v>0</v>
      </c>
      <c r="Q482" s="18">
        <f>IFERROR(VLOOKUP(A482,[3]soabnafar!$A:$G,7,FALSE),0)</f>
        <v>0</v>
      </c>
      <c r="R482" s="18">
        <f>IFERROR(VLOOKUP(A482,[3]soabnafar!$A:$H,8,FALSE),0)</f>
        <v>0</v>
      </c>
      <c r="S482" s="18">
        <f>IFERROR(VLOOKUP(A482,[3]soabnafar!$A:$I,9,FALSE),0)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Não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Sim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13800628</v>
      </c>
      <c r="D483" s="18">
        <f>IFERROR(VLOOKUP(A483,[1]Monitoramento_Base_somente_Said!$A:$J,7,FALSE),0)</f>
        <v>10000</v>
      </c>
      <c r="E483" s="18">
        <f>IFERROR(VLOOKUP(A483,[1]Monitoramento_Base_somente_Said!$A:$J,8,FALSE),0)</f>
        <v>14258751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12188475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IFERROR(VLOOKUP(A483,[3]soabnafar!$A:$G,4,FALSE),0)</f>
        <v>0</v>
      </c>
      <c r="O483" s="18">
        <f>IFERROR(VLOOKUP(A483,[3]soabnafar!$A:$G,5,FALSE),0)</f>
        <v>0</v>
      </c>
      <c r="P483" s="18">
        <f>IFERROR(VLOOKUP(A483,[3]soabnafar!$A:$G,6,FALSE),0)</f>
        <v>0</v>
      </c>
      <c r="Q483" s="18">
        <f>IFERROR(VLOOKUP(A483,[3]soabnafar!$A:$G,7,FALSE),0)</f>
        <v>0</v>
      </c>
      <c r="R483" s="18">
        <f>IFERROR(VLOOKUP(A483,[3]soabnafar!$A:$H,8,FALSE),0)</f>
        <v>0</v>
      </c>
      <c r="S483" s="18">
        <f>IFERROR(VLOOKUP(A483,[3]soabnafar!$A:$I,9,FALSE),0)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Sim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Sim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8370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8100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7290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IFERROR(VLOOKUP(A484,[3]soabnafar!$A:$G,4,FALSE),0)</f>
        <v>0</v>
      </c>
      <c r="O484" s="18">
        <f>IFERROR(VLOOKUP(A484,[3]soabnafar!$A:$G,5,FALSE),0)</f>
        <v>0</v>
      </c>
      <c r="P484" s="18">
        <f>IFERROR(VLOOKUP(A484,[3]soabnafar!$A:$G,6,FALSE),0)</f>
        <v>0</v>
      </c>
      <c r="Q484" s="18">
        <f>IFERROR(VLOOKUP(A484,[3]soabnafar!$A:$G,7,FALSE),0)</f>
        <v>0</v>
      </c>
      <c r="R484" s="18">
        <f>IFERROR(VLOOKUP(A484,[3]soabnafar!$A:$H,8,FALSE),0)</f>
        <v>0</v>
      </c>
      <c r="S484" s="18">
        <f>IFERROR(VLOOKUP(A484,[3]soabnafar!$A:$I,9,FALSE),0)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Sim</v>
      </c>
    </row>
    <row r="485" spans="1:25" x14ac:dyDescent="0.25">
      <c r="A485" s="19">
        <v>292360</v>
      </c>
      <c r="B485" s="18">
        <f>IFERROR(VLOOKUP(A485,[1]Monitoramento_Base_somente_Said!$A:$J,5,FALSE),0)</f>
        <v>4004</v>
      </c>
      <c r="C485" s="18">
        <f>IFERROR(VLOOKUP(A485,[1]Monitoramento_Base_somente_Said!$A:$J,6,FALSE),0)</f>
        <v>4808376</v>
      </c>
      <c r="D485" s="18">
        <f>IFERROR(VLOOKUP(A485,[1]Monitoramento_Base_somente_Said!$A:$J,7,FALSE),0)</f>
        <v>2189</v>
      </c>
      <c r="E485" s="18">
        <f>IFERROR(VLOOKUP(A485,[1]Monitoramento_Base_somente_Said!$A:$J,8,FALSE),0)</f>
        <v>5085314</v>
      </c>
      <c r="F485" s="18">
        <f>IFERROR(VLOOKUP(A485,[1]Monitoramento_Base_somente_Said!$A:$J,9,FALSE),0)</f>
        <v>4607</v>
      </c>
      <c r="G485" s="18">
        <f>IFERROR(VLOOKUP(A485,[1]Monitoramento_Base_somente_Said!$A:$J,10,FALSE),0)</f>
        <v>4537766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IFERROR(VLOOKUP(A485,[3]soabnafar!$A:$G,4,FALSE),0)</f>
        <v>0</v>
      </c>
      <c r="O485" s="18">
        <f>IFERROR(VLOOKUP(A485,[3]soabnafar!$A:$G,5,FALSE),0)</f>
        <v>0</v>
      </c>
      <c r="P485" s="18">
        <f>IFERROR(VLOOKUP(A485,[3]soabnafar!$A:$G,6,FALSE),0)</f>
        <v>0</v>
      </c>
      <c r="Q485" s="18">
        <f>IFERROR(VLOOKUP(A485,[3]soabnafar!$A:$G,7,FALSE),0)</f>
        <v>0</v>
      </c>
      <c r="R485" s="18">
        <f>IFERROR(VLOOKUP(A485,[3]soabnafar!$A:$H,8,FALSE),0)</f>
        <v>0</v>
      </c>
      <c r="S485" s="18">
        <f>IFERROR(VLOOKUP(A485,[3]soabnafar!$A:$I,9,FALSE),0)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Sim</v>
      </c>
      <c r="Y485" s="18" t="str">
        <f t="shared" si="48"/>
        <v>Sim</v>
      </c>
    </row>
    <row r="486" spans="1:25" x14ac:dyDescent="0.25">
      <c r="A486" s="19">
        <v>292370</v>
      </c>
      <c r="B486" s="18">
        <f>IFERROR(VLOOKUP(A486,[1]Monitoramento_Base_somente_Said!$A:$J,5,FALSE),0)</f>
        <v>506956</v>
      </c>
      <c r="C486" s="18">
        <f>IFERROR(VLOOKUP(A486,[1]Monitoramento_Base_somente_Said!$A:$J,6,FALSE),0)</f>
        <v>43274643</v>
      </c>
      <c r="D486" s="18">
        <f>IFERROR(VLOOKUP(A486,[1]Monitoramento_Base_somente_Said!$A:$J,7,FALSE),0)</f>
        <v>31130</v>
      </c>
      <c r="E486" s="18">
        <f>IFERROR(VLOOKUP(A486,[1]Monitoramento_Base_somente_Said!$A:$J,8,FALSE),0)</f>
        <v>34545800</v>
      </c>
      <c r="F486" s="18">
        <f>IFERROR(VLOOKUP(A486,[1]Monitoramento_Base_somente_Said!$A:$J,9,FALSE),0)</f>
        <v>26542</v>
      </c>
      <c r="G486" s="18">
        <f>IFERROR(VLOOKUP(A486,[1]Monitoramento_Base_somente_Said!$A:$J,10,FALSE),0)</f>
        <v>30848496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IFERROR(VLOOKUP(A486,[3]soabnafar!$A:$G,4,FALSE),0)</f>
        <v>0</v>
      </c>
      <c r="O486" s="18">
        <f>IFERROR(VLOOKUP(A486,[3]soabnafar!$A:$G,5,FALSE),0)</f>
        <v>0</v>
      </c>
      <c r="P486" s="18">
        <f>IFERROR(VLOOKUP(A486,[3]soabnafar!$A:$G,6,FALSE),0)</f>
        <v>0</v>
      </c>
      <c r="Q486" s="18">
        <f>IFERROR(VLOOKUP(A486,[3]soabnafar!$A:$G,7,FALSE),0)</f>
        <v>0</v>
      </c>
      <c r="R486" s="18">
        <f>IFERROR(VLOOKUP(A486,[3]soabnafar!$A:$H,8,FALSE),0)</f>
        <v>0</v>
      </c>
      <c r="S486" s="18">
        <f>IFERROR(VLOOKUP(A486,[3]soabnafar!$A:$I,9,FALSE),0)</f>
        <v>0</v>
      </c>
      <c r="T486" s="18" t="str">
        <f t="shared" si="43"/>
        <v>Sim</v>
      </c>
      <c r="U486" s="18" t="str">
        <f t="shared" si="44"/>
        <v>Sim</v>
      </c>
      <c r="V486" s="18" t="str">
        <f t="shared" si="45"/>
        <v>Sim</v>
      </c>
      <c r="W486" s="18" t="str">
        <f t="shared" si="46"/>
        <v>Sim</v>
      </c>
      <c r="X486" s="18" t="str">
        <f t="shared" si="47"/>
        <v>Sim</v>
      </c>
      <c r="Y486" s="18" t="str">
        <f t="shared" si="48"/>
        <v>Sim</v>
      </c>
    </row>
    <row r="487" spans="1:25" x14ac:dyDescent="0.25">
      <c r="A487" s="19">
        <v>292380</v>
      </c>
      <c r="B487" s="18">
        <f>IFERROR(VLOOKUP(A487,[1]Monitoramento_Base_somente_Said!$A:$J,5,FALSE),0)</f>
        <v>342658</v>
      </c>
      <c r="C487" s="18">
        <f>IFERROR(VLOOKUP(A487,[1]Monitoramento_Base_somente_Said!$A:$J,6,FALSE),0)</f>
        <v>12910395</v>
      </c>
      <c r="D487" s="18">
        <f>IFERROR(VLOOKUP(A487,[1]Monitoramento_Base_somente_Said!$A:$J,7,FALSE),0)</f>
        <v>171945</v>
      </c>
      <c r="E487" s="18">
        <f>IFERROR(VLOOKUP(A487,[1]Monitoramento_Base_somente_Said!$A:$J,8,FALSE),0)</f>
        <v>12653472</v>
      </c>
      <c r="F487" s="18">
        <f>IFERROR(VLOOKUP(A487,[1]Monitoramento_Base_somente_Said!$A:$J,9,FALSE),0)</f>
        <v>205883</v>
      </c>
      <c r="G487" s="18">
        <f>IFERROR(VLOOKUP(A487,[1]Monitoramento_Base_somente_Said!$A:$J,10,FALSE),0)</f>
        <v>13302703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IFERROR(VLOOKUP(A487,[3]soabnafar!$A:$G,4,FALSE),0)</f>
        <v>0</v>
      </c>
      <c r="O487" s="18">
        <f>IFERROR(VLOOKUP(A487,[3]soabnafar!$A:$G,5,FALSE),0)</f>
        <v>0</v>
      </c>
      <c r="P487" s="18">
        <f>IFERROR(VLOOKUP(A487,[3]soabnafar!$A:$G,6,FALSE),0)</f>
        <v>0</v>
      </c>
      <c r="Q487" s="18">
        <f>IFERROR(VLOOKUP(A487,[3]soabnafar!$A:$G,7,FALSE),0)</f>
        <v>0</v>
      </c>
      <c r="R487" s="18">
        <f>IFERROR(VLOOKUP(A487,[3]soabnafar!$A:$H,8,FALSE),0)</f>
        <v>0</v>
      </c>
      <c r="S487" s="18">
        <f>IFERROR(VLOOKUP(A487,[3]soabnafar!$A:$I,9,FALSE),0)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Sim</v>
      </c>
      <c r="Y487" s="18" t="str">
        <f t="shared" si="48"/>
        <v>Sim</v>
      </c>
    </row>
    <row r="488" spans="1:25" x14ac:dyDescent="0.25">
      <c r="A488" s="19">
        <v>292390</v>
      </c>
      <c r="B488" s="18">
        <f>IFERROR(VLOOKUP(A488,[1]Monitoramento_Base_somente_Said!$A:$J,5,FALSE),0)</f>
        <v>434846</v>
      </c>
      <c r="C488" s="18">
        <f>IFERROR(VLOOKUP(A488,[1]Monitoramento_Base_somente_Said!$A:$J,6,FALSE),0)</f>
        <v>12268348</v>
      </c>
      <c r="D488" s="18">
        <f>IFERROR(VLOOKUP(A488,[1]Monitoramento_Base_somente_Said!$A:$J,7,FALSE),0)</f>
        <v>47208</v>
      </c>
      <c r="E488" s="18">
        <f>IFERROR(VLOOKUP(A488,[1]Monitoramento_Base_somente_Said!$A:$J,8,FALSE),0)</f>
        <v>16095365</v>
      </c>
      <c r="F488" s="18">
        <f>IFERROR(VLOOKUP(A488,[1]Monitoramento_Base_somente_Said!$A:$J,9,FALSE),0)</f>
        <v>80466</v>
      </c>
      <c r="G488" s="18">
        <f>IFERROR(VLOOKUP(A488,[1]Monitoramento_Base_somente_Said!$A:$J,10,FALSE),0)</f>
        <v>19452212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IFERROR(VLOOKUP(A488,[3]soabnafar!$A:$G,4,FALSE),0)</f>
        <v>0</v>
      </c>
      <c r="O488" s="18">
        <f>IFERROR(VLOOKUP(A488,[3]soabnafar!$A:$G,5,FALSE),0)</f>
        <v>0</v>
      </c>
      <c r="P488" s="18">
        <f>IFERROR(VLOOKUP(A488,[3]soabnafar!$A:$G,6,FALSE),0)</f>
        <v>0</v>
      </c>
      <c r="Q488" s="18">
        <f>IFERROR(VLOOKUP(A488,[3]soabnafar!$A:$G,7,FALSE),0)</f>
        <v>0</v>
      </c>
      <c r="R488" s="18">
        <f>IFERROR(VLOOKUP(A488,[3]soabnafar!$A:$H,8,FALSE),0)</f>
        <v>0</v>
      </c>
      <c r="S488" s="18">
        <f>IFERROR(VLOOKUP(A488,[3]soabnafar!$A:$I,9,FALSE),0)</f>
        <v>0</v>
      </c>
      <c r="T488" s="18" t="str">
        <f t="shared" si="43"/>
        <v>Sim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Sim</v>
      </c>
      <c r="Y488" s="18" t="str">
        <f t="shared" si="48"/>
        <v>Sim</v>
      </c>
    </row>
    <row r="489" spans="1:25" x14ac:dyDescent="0.25">
      <c r="A489" s="19">
        <v>292400</v>
      </c>
      <c r="B489" s="18">
        <f>IFERROR(VLOOKUP(A489,[1]Monitoramento_Base_somente_Said!$A:$J,5,FALSE),0)</f>
        <v>0</v>
      </c>
      <c r="C489" s="18">
        <f>IFERROR(VLOOKUP(A489,[1]Monitoramento_Base_somente_Said!$A:$J,6,FALSE),0)</f>
        <v>2007238127</v>
      </c>
      <c r="D489" s="18">
        <f>IFERROR(VLOOKUP(A489,[1]Monitoramento_Base_somente_Said!$A:$J,7,FALSE),0)</f>
        <v>0</v>
      </c>
      <c r="E489" s="18">
        <f>IFERROR(VLOOKUP(A489,[1]Monitoramento_Base_somente_Said!$A:$J,8,FALSE),0)</f>
        <v>1942488510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1748239659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IFERROR(VLOOKUP(A489,[3]soabnafar!$A:$G,4,FALSE),0)</f>
        <v>0</v>
      </c>
      <c r="O489" s="18">
        <f>IFERROR(VLOOKUP(A489,[3]soabnafar!$A:$G,5,FALSE),0)</f>
        <v>0</v>
      </c>
      <c r="P489" s="18">
        <f>IFERROR(VLOOKUP(A489,[3]soabnafar!$A:$G,6,FALSE),0)</f>
        <v>0</v>
      </c>
      <c r="Q489" s="18">
        <f>IFERROR(VLOOKUP(A489,[3]soabnafar!$A:$G,7,FALSE),0)</f>
        <v>0</v>
      </c>
      <c r="R489" s="18">
        <f>IFERROR(VLOOKUP(A489,[3]soabnafar!$A:$H,8,FALSE),0)</f>
        <v>0</v>
      </c>
      <c r="S489" s="18">
        <f>IFERROR(VLOOKUP(A489,[3]soabnafar!$A:$I,9,FALSE),0)</f>
        <v>0</v>
      </c>
      <c r="T489" s="18" t="str">
        <f t="shared" si="43"/>
        <v>Não</v>
      </c>
      <c r="U489" s="18" t="str">
        <f t="shared" si="44"/>
        <v>Sim</v>
      </c>
      <c r="V489" s="18" t="str">
        <f t="shared" si="45"/>
        <v>Não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Sim</v>
      </c>
    </row>
    <row r="490" spans="1:25" x14ac:dyDescent="0.25">
      <c r="A490" s="19">
        <v>292405</v>
      </c>
      <c r="B490" s="18">
        <f>IFERROR(VLOOKUP(A490,[1]Monitoramento_Base_somente_Said!$A:$J,5,FALSE),0)</f>
        <v>6902</v>
      </c>
      <c r="C490" s="18">
        <f>IFERROR(VLOOKUP(A490,[1]Monitoramento_Base_somente_Said!$A:$J,6,FALSE),0)</f>
        <v>12980510</v>
      </c>
      <c r="D490" s="18">
        <f>IFERROR(VLOOKUP(A490,[1]Monitoramento_Base_somente_Said!$A:$J,7,FALSE),0)</f>
        <v>37100</v>
      </c>
      <c r="E490" s="18">
        <f>IFERROR(VLOOKUP(A490,[1]Monitoramento_Base_somente_Said!$A:$J,8,FALSE),0)</f>
        <v>12758513</v>
      </c>
      <c r="F490" s="18">
        <f>IFERROR(VLOOKUP(A490,[1]Monitoramento_Base_somente_Said!$A:$J,9,FALSE),0)</f>
        <v>1237</v>
      </c>
      <c r="G490" s="18">
        <f>IFERROR(VLOOKUP(A490,[1]Monitoramento_Base_somente_Said!$A:$J,10,FALSE),0)</f>
        <v>12222887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IFERROR(VLOOKUP(A490,[3]soabnafar!$A:$G,4,FALSE),0)</f>
        <v>0</v>
      </c>
      <c r="O490" s="18">
        <f>IFERROR(VLOOKUP(A490,[3]soabnafar!$A:$G,5,FALSE),0)</f>
        <v>0</v>
      </c>
      <c r="P490" s="18">
        <f>IFERROR(VLOOKUP(A490,[3]soabnafar!$A:$G,6,FALSE),0)</f>
        <v>0</v>
      </c>
      <c r="Q490" s="18">
        <f>IFERROR(VLOOKUP(A490,[3]soabnafar!$A:$G,7,FALSE),0)</f>
        <v>0</v>
      </c>
      <c r="R490" s="18">
        <f>IFERROR(VLOOKUP(A490,[3]soabnafar!$A:$H,8,FALSE),0)</f>
        <v>0</v>
      </c>
      <c r="S490" s="18">
        <f>IFERROR(VLOOKUP(A490,[3]soabnafar!$A:$I,9,FALSE),0)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Sim</v>
      </c>
      <c r="Y490" s="18" t="str">
        <f t="shared" si="48"/>
        <v>Sim</v>
      </c>
    </row>
    <row r="491" spans="1:25" x14ac:dyDescent="0.25">
      <c r="A491" s="19">
        <v>292410</v>
      </c>
      <c r="B491" s="18">
        <f>IFERROR(VLOOKUP(A491,[1]Monitoramento_Base_somente_Said!$A:$J,5,FALSE),0)</f>
        <v>21823</v>
      </c>
      <c r="C491" s="18">
        <f>IFERROR(VLOOKUP(A491,[1]Monitoramento_Base_somente_Said!$A:$J,6,FALSE),0)</f>
        <v>8406228</v>
      </c>
      <c r="D491" s="18">
        <f>IFERROR(VLOOKUP(A491,[1]Monitoramento_Base_somente_Said!$A:$J,7,FALSE),0)</f>
        <v>37374</v>
      </c>
      <c r="E491" s="18">
        <f>IFERROR(VLOOKUP(A491,[1]Monitoramento_Base_somente_Said!$A:$J,8,FALSE),0)</f>
        <v>10121861</v>
      </c>
      <c r="F491" s="18">
        <f>IFERROR(VLOOKUP(A491,[1]Monitoramento_Base_somente_Said!$A:$J,9,FALSE),0)</f>
        <v>196278</v>
      </c>
      <c r="G491" s="18">
        <f>IFERROR(VLOOKUP(A491,[1]Monitoramento_Base_somente_Said!$A:$J,10,FALSE),0)</f>
        <v>8311265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IFERROR(VLOOKUP(A491,[3]soabnafar!$A:$G,4,FALSE),0)</f>
        <v>0</v>
      </c>
      <c r="O491" s="18">
        <f>IFERROR(VLOOKUP(A491,[3]soabnafar!$A:$G,5,FALSE),0)</f>
        <v>0</v>
      </c>
      <c r="P491" s="18">
        <f>IFERROR(VLOOKUP(A491,[3]soabnafar!$A:$G,6,FALSE),0)</f>
        <v>0</v>
      </c>
      <c r="Q491" s="18">
        <f>IFERROR(VLOOKUP(A491,[3]soabnafar!$A:$G,7,FALSE),0)</f>
        <v>0</v>
      </c>
      <c r="R491" s="18">
        <f>IFERROR(VLOOKUP(A491,[3]soabnafar!$A:$H,8,FALSE),0)</f>
        <v>0</v>
      </c>
      <c r="S491" s="18">
        <f>IFERROR(VLOOKUP(A491,[3]soabnafar!$A:$I,9,FALSE),0)</f>
        <v>0</v>
      </c>
      <c r="T491" s="18" t="str">
        <f t="shared" si="43"/>
        <v>Sim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Sim</v>
      </c>
      <c r="Y491" s="18" t="str">
        <f t="shared" si="48"/>
        <v>Sim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IFERROR(VLOOKUP(A492,[3]soabnafar!$A:$G,4,FALSE),0)</f>
        <v>0</v>
      </c>
      <c r="O492" s="18">
        <f>IFERROR(VLOOKUP(A492,[3]soabnafar!$A:$G,5,FALSE),0)</f>
        <v>0</v>
      </c>
      <c r="P492" s="18">
        <f>IFERROR(VLOOKUP(A492,[3]soabnafar!$A:$G,6,FALSE),0)</f>
        <v>0</v>
      </c>
      <c r="Q492" s="18">
        <f>IFERROR(VLOOKUP(A492,[3]soabnafar!$A:$G,7,FALSE),0)</f>
        <v>0</v>
      </c>
      <c r="R492" s="18">
        <f>IFERROR(VLOOKUP(A492,[3]soabnafar!$A:$H,8,FALSE),0)</f>
        <v>0</v>
      </c>
      <c r="S492" s="18">
        <f>IFERROR(VLOOKUP(A492,[3]soabnafar!$A:$I,9,FALSE),0)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40327156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39026280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35123652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IFERROR(VLOOKUP(A493,[3]soabnafar!$A:$G,4,FALSE),0)</f>
        <v>0</v>
      </c>
      <c r="O493" s="18">
        <f>IFERROR(VLOOKUP(A493,[3]soabnafar!$A:$G,5,FALSE),0)</f>
        <v>0</v>
      </c>
      <c r="P493" s="18">
        <f>IFERROR(VLOOKUP(A493,[3]soabnafar!$A:$G,6,FALSE),0)</f>
        <v>0</v>
      </c>
      <c r="Q493" s="18">
        <f>IFERROR(VLOOKUP(A493,[3]soabnafar!$A:$G,7,FALSE),0)</f>
        <v>0</v>
      </c>
      <c r="R493" s="18">
        <f>IFERROR(VLOOKUP(A493,[3]soabnafar!$A:$H,8,FALSE),0)</f>
        <v>0</v>
      </c>
      <c r="S493" s="18">
        <f>IFERROR(VLOOKUP(A493,[3]soabnafar!$A:$I,9,FALSE),0)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Sim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120331524</v>
      </c>
      <c r="D494" s="18">
        <f>IFERROR(VLOOKUP(A494,[1]Monitoramento_Base_somente_Said!$A:$J,7,FALSE),0)</f>
        <v>0</v>
      </c>
      <c r="E494" s="18">
        <f>IFERROR(VLOOKUP(A494,[1]Monitoramento_Base_somente_Said!$A:$J,8,FALSE),0)</f>
        <v>116163240</v>
      </c>
      <c r="F494" s="18">
        <f>IFERROR(VLOOKUP(A494,[1]Monitoramento_Base_somente_Said!$A:$J,9,FALSE),0)</f>
        <v>102893</v>
      </c>
      <c r="G494" s="18">
        <f>IFERROR(VLOOKUP(A494,[1]Monitoramento_Base_somente_Said!$A:$J,10,FALSE),0)</f>
        <v>107546801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IFERROR(VLOOKUP(A494,[3]soabnafar!$A:$G,4,FALSE),0)</f>
        <v>0</v>
      </c>
      <c r="O494" s="18">
        <f>IFERROR(VLOOKUP(A494,[3]soabnafar!$A:$G,5,FALSE),0)</f>
        <v>0</v>
      </c>
      <c r="P494" s="18">
        <f>IFERROR(VLOOKUP(A494,[3]soabnafar!$A:$G,6,FALSE),0)</f>
        <v>0</v>
      </c>
      <c r="Q494" s="18">
        <f>IFERROR(VLOOKUP(A494,[3]soabnafar!$A:$G,7,FALSE),0)</f>
        <v>0</v>
      </c>
      <c r="R494" s="18">
        <f>IFERROR(VLOOKUP(A494,[3]soabnafar!$A:$H,8,FALSE),0)</f>
        <v>0</v>
      </c>
      <c r="S494" s="18">
        <f>IFERROR(VLOOKUP(A494,[3]soabnafar!$A:$I,9,FALSE),0)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Não</v>
      </c>
      <c r="W494" s="18" t="str">
        <f t="shared" si="46"/>
        <v>Sim</v>
      </c>
      <c r="X494" s="18" t="str">
        <f t="shared" si="47"/>
        <v>Sim</v>
      </c>
      <c r="Y494" s="18" t="str">
        <f t="shared" si="48"/>
        <v>Sim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IFERROR(VLOOKUP(A495,[3]soabnafar!$A:$G,4,FALSE),0)</f>
        <v>0</v>
      </c>
      <c r="O495" s="18">
        <f>IFERROR(VLOOKUP(A495,[3]soabnafar!$A:$G,5,FALSE),0)</f>
        <v>0</v>
      </c>
      <c r="P495" s="18">
        <f>IFERROR(VLOOKUP(A495,[3]soabnafar!$A:$G,6,FALSE),0)</f>
        <v>0</v>
      </c>
      <c r="Q495" s="18">
        <f>IFERROR(VLOOKUP(A495,[3]soabnafar!$A:$G,7,FALSE),0)</f>
        <v>0</v>
      </c>
      <c r="R495" s="18">
        <f>IFERROR(VLOOKUP(A495,[3]soabnafar!$A:$H,8,FALSE),0)</f>
        <v>0</v>
      </c>
      <c r="S495" s="18">
        <f>IFERROR(VLOOKUP(A495,[3]soabnafar!$A:$I,9,FALSE),0)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20000</v>
      </c>
      <c r="C496" s="18">
        <f>IFERROR(VLOOKUP(A496,[1]Monitoramento_Base_somente_Said!$A:$J,6,FALSE),0)</f>
        <v>57440888</v>
      </c>
      <c r="D496" s="18">
        <f>IFERROR(VLOOKUP(A496,[1]Monitoramento_Base_somente_Said!$A:$J,7,FALSE),0)</f>
        <v>14351</v>
      </c>
      <c r="E496" s="18">
        <f>IFERROR(VLOOKUP(A496,[1]Monitoramento_Base_somente_Said!$A:$J,8,FALSE),0)</f>
        <v>59857236</v>
      </c>
      <c r="F496" s="18">
        <f>IFERROR(VLOOKUP(A496,[1]Monitoramento_Base_somente_Said!$A:$J,9,FALSE),0)</f>
        <v>13616</v>
      </c>
      <c r="G496" s="18">
        <f>IFERROR(VLOOKUP(A496,[1]Monitoramento_Base_somente_Said!$A:$J,10,FALSE),0)</f>
        <v>54995548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IFERROR(VLOOKUP(A496,[3]soabnafar!$A:$G,4,FALSE),0)</f>
        <v>0</v>
      </c>
      <c r="O496" s="18">
        <f>IFERROR(VLOOKUP(A496,[3]soabnafar!$A:$G,5,FALSE),0)</f>
        <v>0</v>
      </c>
      <c r="P496" s="18">
        <f>IFERROR(VLOOKUP(A496,[3]soabnafar!$A:$G,6,FALSE),0)</f>
        <v>0</v>
      </c>
      <c r="Q496" s="18">
        <f>IFERROR(VLOOKUP(A496,[3]soabnafar!$A:$G,7,FALSE),0)</f>
        <v>0</v>
      </c>
      <c r="R496" s="18">
        <f>IFERROR(VLOOKUP(A496,[3]soabnafar!$A:$H,8,FALSE),0)</f>
        <v>0</v>
      </c>
      <c r="S496" s="18">
        <f>IFERROR(VLOOKUP(A496,[3]soabnafar!$A:$I,9,FALSE),0)</f>
        <v>0</v>
      </c>
      <c r="T496" s="18" t="str">
        <f t="shared" si="43"/>
        <v>Sim</v>
      </c>
      <c r="U496" s="18" t="str">
        <f t="shared" si="44"/>
        <v>Sim</v>
      </c>
      <c r="V496" s="18" t="str">
        <f t="shared" si="45"/>
        <v>Sim</v>
      </c>
      <c r="W496" s="18" t="str">
        <f t="shared" si="46"/>
        <v>Sim</v>
      </c>
      <c r="X496" s="18" t="str">
        <f t="shared" si="47"/>
        <v>Sim</v>
      </c>
      <c r="Y496" s="18" t="str">
        <f t="shared" si="48"/>
        <v>Sim</v>
      </c>
    </row>
    <row r="497" spans="1:25" x14ac:dyDescent="0.25">
      <c r="A497" s="19">
        <v>292465</v>
      </c>
      <c r="B497" s="18">
        <f>IFERROR(VLOOKUP(A497,[1]Monitoramento_Base_somente_Said!$A:$J,5,FALSE),0)</f>
        <v>13910</v>
      </c>
      <c r="C497" s="18">
        <f>IFERROR(VLOOKUP(A497,[1]Monitoramento_Base_somente_Said!$A:$J,6,FALSE),0)</f>
        <v>11789832</v>
      </c>
      <c r="D497" s="18">
        <f>IFERROR(VLOOKUP(A497,[1]Monitoramento_Base_somente_Said!$A:$J,7,FALSE),0)</f>
        <v>0</v>
      </c>
      <c r="E497" s="18">
        <f>IFERROR(VLOOKUP(A497,[1]Monitoramento_Base_somente_Said!$A:$J,8,FALSE),0)</f>
        <v>11168842</v>
      </c>
      <c r="F497" s="18">
        <f>IFERROR(VLOOKUP(A497,[1]Monitoramento_Base_somente_Said!$A:$J,9,FALSE),0)</f>
        <v>0</v>
      </c>
      <c r="G497" s="18">
        <f>IFERROR(VLOOKUP(A497,[1]Monitoramento_Base_somente_Said!$A:$J,10,FALSE),0)</f>
        <v>9906200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IFERROR(VLOOKUP(A497,[3]soabnafar!$A:$G,4,FALSE),0)</f>
        <v>0</v>
      </c>
      <c r="O497" s="18">
        <f>IFERROR(VLOOKUP(A497,[3]soabnafar!$A:$G,5,FALSE),0)</f>
        <v>0</v>
      </c>
      <c r="P497" s="18">
        <f>IFERROR(VLOOKUP(A497,[3]soabnafar!$A:$G,6,FALSE),0)</f>
        <v>0</v>
      </c>
      <c r="Q497" s="18">
        <f>IFERROR(VLOOKUP(A497,[3]soabnafar!$A:$G,7,FALSE),0)</f>
        <v>0</v>
      </c>
      <c r="R497" s="18">
        <f>IFERROR(VLOOKUP(A497,[3]soabnafar!$A:$H,8,FALSE),0)</f>
        <v>0</v>
      </c>
      <c r="S497" s="18">
        <f>IFERROR(VLOOKUP(A497,[3]soabnafar!$A:$I,9,FALSE),0)</f>
        <v>0</v>
      </c>
      <c r="T497" s="18" t="str">
        <f t="shared" si="43"/>
        <v>Sim</v>
      </c>
      <c r="U497" s="18" t="str">
        <f t="shared" si="44"/>
        <v>Sim</v>
      </c>
      <c r="V497" s="18" t="str">
        <f t="shared" si="45"/>
        <v>Não</v>
      </c>
      <c r="W497" s="18" t="str">
        <f t="shared" si="46"/>
        <v>Sim</v>
      </c>
      <c r="X497" s="18" t="str">
        <f t="shared" si="47"/>
        <v>Não</v>
      </c>
      <c r="Y497" s="18" t="str">
        <f t="shared" si="48"/>
        <v>Sim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IFERROR(VLOOKUP(A498,[3]soabnafar!$A:$G,4,FALSE),0)</f>
        <v>0</v>
      </c>
      <c r="O498" s="18">
        <f>IFERROR(VLOOKUP(A498,[3]soabnafar!$A:$G,5,FALSE),0)</f>
        <v>0</v>
      </c>
      <c r="P498" s="18">
        <f>IFERROR(VLOOKUP(A498,[3]soabnafar!$A:$G,6,FALSE),0)</f>
        <v>0</v>
      </c>
      <c r="Q498" s="18">
        <f>IFERROR(VLOOKUP(A498,[3]soabnafar!$A:$G,7,FALSE),0)</f>
        <v>0</v>
      </c>
      <c r="R498" s="18">
        <f>IFERROR(VLOOKUP(A498,[3]soabnafar!$A:$H,8,FALSE),0)</f>
        <v>0</v>
      </c>
      <c r="S498" s="18">
        <f>IFERROR(VLOOKUP(A498,[3]soabnafar!$A:$I,9,FALSE),0)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0</v>
      </c>
      <c r="C499" s="18">
        <f>IFERROR(VLOOKUP(A499,[1]Monitoramento_Base_somente_Said!$A:$J,6,FALSE),0)</f>
        <v>21676810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21206229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23255738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IFERROR(VLOOKUP(A499,[3]soabnafar!$A:$G,4,FALSE),0)</f>
        <v>0</v>
      </c>
      <c r="O499" s="18">
        <f>IFERROR(VLOOKUP(A499,[3]soabnafar!$A:$G,5,FALSE),0)</f>
        <v>0</v>
      </c>
      <c r="P499" s="18">
        <f>IFERROR(VLOOKUP(A499,[3]soabnafar!$A:$G,6,FALSE),0)</f>
        <v>0</v>
      </c>
      <c r="Q499" s="18">
        <f>IFERROR(VLOOKUP(A499,[3]soabnafar!$A:$G,7,FALSE),0)</f>
        <v>0</v>
      </c>
      <c r="R499" s="18">
        <f>IFERROR(VLOOKUP(A499,[3]soabnafar!$A:$H,8,FALSE),0)</f>
        <v>0</v>
      </c>
      <c r="S499" s="18">
        <f>IFERROR(VLOOKUP(A499,[3]soabnafar!$A:$I,9,FALSE),0)</f>
        <v>0</v>
      </c>
      <c r="T499" s="18" t="str">
        <f t="shared" si="43"/>
        <v>Não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Sim</v>
      </c>
    </row>
    <row r="500" spans="1:25" x14ac:dyDescent="0.25">
      <c r="A500" s="19">
        <v>292480</v>
      </c>
      <c r="B500" s="18">
        <f>IFERROR(VLOOKUP(A500,[1]Monitoramento_Base_somente_Said!$A:$J,5,FALSE),0)</f>
        <v>127357</v>
      </c>
      <c r="C500" s="18">
        <f>IFERROR(VLOOKUP(A500,[1]Monitoramento_Base_somente_Said!$A:$J,6,FALSE),0)</f>
        <v>11604356</v>
      </c>
      <c r="D500" s="18">
        <f>IFERROR(VLOOKUP(A500,[1]Monitoramento_Base_somente_Said!$A:$J,7,FALSE),0)</f>
        <v>114847</v>
      </c>
      <c r="E500" s="18">
        <f>IFERROR(VLOOKUP(A500,[1]Monitoramento_Base_somente_Said!$A:$J,8,FALSE),0)</f>
        <v>14501954</v>
      </c>
      <c r="F500" s="18">
        <f>IFERROR(VLOOKUP(A500,[1]Monitoramento_Base_somente_Said!$A:$J,9,FALSE),0)</f>
        <v>59438</v>
      </c>
      <c r="G500" s="18">
        <f>IFERROR(VLOOKUP(A500,[1]Monitoramento_Base_somente_Said!$A:$J,10,FALSE),0)</f>
        <v>13895088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IFERROR(VLOOKUP(A500,[3]soabnafar!$A:$G,4,FALSE),0)</f>
        <v>0</v>
      </c>
      <c r="O500" s="18">
        <f>IFERROR(VLOOKUP(A500,[3]soabnafar!$A:$G,5,FALSE),0)</f>
        <v>0</v>
      </c>
      <c r="P500" s="18">
        <f>IFERROR(VLOOKUP(A500,[3]soabnafar!$A:$G,6,FALSE),0)</f>
        <v>0</v>
      </c>
      <c r="Q500" s="18">
        <f>IFERROR(VLOOKUP(A500,[3]soabnafar!$A:$G,7,FALSE),0)</f>
        <v>0</v>
      </c>
      <c r="R500" s="18">
        <f>IFERROR(VLOOKUP(A500,[3]soabnafar!$A:$H,8,FALSE),0)</f>
        <v>0</v>
      </c>
      <c r="S500" s="18">
        <f>IFERROR(VLOOKUP(A500,[3]soabnafar!$A:$I,9,FALSE),0)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Sim</v>
      </c>
      <c r="Y500" s="18" t="str">
        <f t="shared" si="48"/>
        <v>Sim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39543290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38267700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34440930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IFERROR(VLOOKUP(A501,[3]soabnafar!$A:$G,4,FALSE),0)</f>
        <v>0</v>
      </c>
      <c r="O501" s="18">
        <f>IFERROR(VLOOKUP(A501,[3]soabnafar!$A:$G,5,FALSE),0)</f>
        <v>0</v>
      </c>
      <c r="P501" s="18">
        <f>IFERROR(VLOOKUP(A501,[3]soabnafar!$A:$G,6,FALSE),0)</f>
        <v>0</v>
      </c>
      <c r="Q501" s="18">
        <f>IFERROR(VLOOKUP(A501,[3]soabnafar!$A:$G,7,FALSE),0)</f>
        <v>0</v>
      </c>
      <c r="R501" s="18">
        <f>IFERROR(VLOOKUP(A501,[3]soabnafar!$A:$H,8,FALSE),0)</f>
        <v>0</v>
      </c>
      <c r="S501" s="18">
        <f>IFERROR(VLOOKUP(A501,[3]soabnafar!$A:$I,9,FALSE),0)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Sim</v>
      </c>
    </row>
    <row r="502" spans="1:25" x14ac:dyDescent="0.25">
      <c r="A502" s="19">
        <v>292500</v>
      </c>
      <c r="B502" s="18">
        <f>IFERROR(VLOOKUP(A502,[1]Monitoramento_Base_somente_Said!$A:$J,5,FALSE),0)</f>
        <v>203829</v>
      </c>
      <c r="C502" s="18">
        <f>IFERROR(VLOOKUP(A502,[1]Monitoramento_Base_somente_Said!$A:$J,6,FALSE),0)</f>
        <v>17381845</v>
      </c>
      <c r="D502" s="18">
        <f>IFERROR(VLOOKUP(A502,[1]Monitoramento_Base_somente_Said!$A:$J,7,FALSE),0)</f>
        <v>154628</v>
      </c>
      <c r="E502" s="18">
        <f>IFERROR(VLOOKUP(A502,[1]Monitoramento_Base_somente_Said!$A:$J,8,FALSE),0)</f>
        <v>20876267</v>
      </c>
      <c r="F502" s="18">
        <f>IFERROR(VLOOKUP(A502,[1]Monitoramento_Base_somente_Said!$A:$J,9,FALSE),0)</f>
        <v>283701</v>
      </c>
      <c r="G502" s="18">
        <f>IFERROR(VLOOKUP(A502,[1]Monitoramento_Base_somente_Said!$A:$J,10,FALSE),0)</f>
        <v>25189415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IFERROR(VLOOKUP(A502,[3]soabnafar!$A:$G,4,FALSE),0)</f>
        <v>0</v>
      </c>
      <c r="O502" s="18">
        <f>IFERROR(VLOOKUP(A502,[3]soabnafar!$A:$G,5,FALSE),0)</f>
        <v>0</v>
      </c>
      <c r="P502" s="18">
        <f>IFERROR(VLOOKUP(A502,[3]soabnafar!$A:$G,6,FALSE),0)</f>
        <v>0</v>
      </c>
      <c r="Q502" s="18">
        <f>IFERROR(VLOOKUP(A502,[3]soabnafar!$A:$G,7,FALSE),0)</f>
        <v>0</v>
      </c>
      <c r="R502" s="18">
        <f>IFERROR(VLOOKUP(A502,[3]soabnafar!$A:$H,8,FALSE),0)</f>
        <v>0</v>
      </c>
      <c r="S502" s="18">
        <f>IFERROR(VLOOKUP(A502,[3]soabnafar!$A:$I,9,FALSE),0)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Sim</v>
      </c>
      <c r="Y502" s="18" t="str">
        <f t="shared" si="48"/>
        <v>Sim</v>
      </c>
    </row>
    <row r="503" spans="1:25" x14ac:dyDescent="0.25">
      <c r="A503" s="19">
        <v>292510</v>
      </c>
      <c r="B503" s="18">
        <f>IFERROR(VLOOKUP(A503,[1]Monitoramento_Base_somente_Said!$A:$J,5,FALSE),0)</f>
        <v>187656</v>
      </c>
      <c r="C503" s="18">
        <f>IFERROR(VLOOKUP(A503,[1]Monitoramento_Base_somente_Said!$A:$J,6,FALSE),0)</f>
        <v>53550557</v>
      </c>
      <c r="D503" s="18">
        <f>IFERROR(VLOOKUP(A503,[1]Monitoramento_Base_somente_Said!$A:$J,7,FALSE),0)</f>
        <v>203629</v>
      </c>
      <c r="E503" s="18">
        <f>IFERROR(VLOOKUP(A503,[1]Monitoramento_Base_somente_Said!$A:$J,8,FALSE),0)</f>
        <v>54513652</v>
      </c>
      <c r="F503" s="18">
        <f>IFERROR(VLOOKUP(A503,[1]Monitoramento_Base_somente_Said!$A:$J,9,FALSE),0)</f>
        <v>262276</v>
      </c>
      <c r="G503" s="18">
        <f>IFERROR(VLOOKUP(A503,[1]Monitoramento_Base_somente_Said!$A:$J,10,FALSE),0)</f>
        <v>49852352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IFERROR(VLOOKUP(A503,[3]soabnafar!$A:$G,4,FALSE),0)</f>
        <v>0</v>
      </c>
      <c r="O503" s="18">
        <f>IFERROR(VLOOKUP(A503,[3]soabnafar!$A:$G,5,FALSE),0)</f>
        <v>0</v>
      </c>
      <c r="P503" s="18">
        <f>IFERROR(VLOOKUP(A503,[3]soabnafar!$A:$G,6,FALSE),0)</f>
        <v>0</v>
      </c>
      <c r="Q503" s="18">
        <f>IFERROR(VLOOKUP(A503,[3]soabnafar!$A:$G,7,FALSE),0)</f>
        <v>0</v>
      </c>
      <c r="R503" s="18">
        <f>IFERROR(VLOOKUP(A503,[3]soabnafar!$A:$H,8,FALSE),0)</f>
        <v>0</v>
      </c>
      <c r="S503" s="18">
        <f>IFERROR(VLOOKUP(A503,[3]soabnafar!$A:$I,9,FALSE),0)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Sim</v>
      </c>
      <c r="Y503" s="18" t="str">
        <f t="shared" si="48"/>
        <v>Sim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IFERROR(VLOOKUP(A504,[3]soabnafar!$A:$G,4,FALSE),0)</f>
        <v>0</v>
      </c>
      <c r="O504" s="18">
        <f>IFERROR(VLOOKUP(A504,[3]soabnafar!$A:$G,5,FALSE),0)</f>
        <v>0</v>
      </c>
      <c r="P504" s="18">
        <f>IFERROR(VLOOKUP(A504,[3]soabnafar!$A:$G,6,FALSE),0)</f>
        <v>0</v>
      </c>
      <c r="Q504" s="18">
        <f>IFERROR(VLOOKUP(A504,[3]soabnafar!$A:$G,7,FALSE),0)</f>
        <v>0</v>
      </c>
      <c r="R504" s="18">
        <f>IFERROR(VLOOKUP(A504,[3]soabnafar!$A:$H,8,FALSE),0)</f>
        <v>0</v>
      </c>
      <c r="S504" s="18">
        <f>IFERROR(VLOOKUP(A504,[3]soabnafar!$A:$I,9,FALSE),0)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192478</v>
      </c>
      <c r="C505" s="18">
        <f>IFERROR(VLOOKUP(A505,[1]Monitoramento_Base_somente_Said!$A:$J,6,FALSE),0)</f>
        <v>40354153</v>
      </c>
      <c r="D505" s="18">
        <f>IFERROR(VLOOKUP(A505,[1]Monitoramento_Base_somente_Said!$A:$J,7,FALSE),0)</f>
        <v>146711</v>
      </c>
      <c r="E505" s="18">
        <f>IFERROR(VLOOKUP(A505,[1]Monitoramento_Base_somente_Said!$A:$J,8,FALSE),0)</f>
        <v>41238121</v>
      </c>
      <c r="F505" s="18">
        <f>IFERROR(VLOOKUP(A505,[1]Monitoramento_Base_somente_Said!$A:$J,9,FALSE),0)</f>
        <v>520636</v>
      </c>
      <c r="G505" s="18">
        <f>IFERROR(VLOOKUP(A505,[1]Monitoramento_Base_somente_Said!$A:$J,10,FALSE),0)</f>
        <v>35115726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IFERROR(VLOOKUP(A505,[3]soabnafar!$A:$G,4,FALSE),0)</f>
        <v>0</v>
      </c>
      <c r="O505" s="18">
        <f>IFERROR(VLOOKUP(A505,[3]soabnafar!$A:$G,5,FALSE),0)</f>
        <v>0</v>
      </c>
      <c r="P505" s="18">
        <f>IFERROR(VLOOKUP(A505,[3]soabnafar!$A:$G,6,FALSE),0)</f>
        <v>0</v>
      </c>
      <c r="Q505" s="18">
        <f>IFERROR(VLOOKUP(A505,[3]soabnafar!$A:$G,7,FALSE),0)</f>
        <v>0</v>
      </c>
      <c r="R505" s="18">
        <f>IFERROR(VLOOKUP(A505,[3]soabnafar!$A:$H,8,FALSE),0)</f>
        <v>0</v>
      </c>
      <c r="S505" s="18">
        <f>IFERROR(VLOOKUP(A505,[3]soabnafar!$A:$I,9,FALSE),0)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Sim</v>
      </c>
      <c r="Y505" s="18" t="str">
        <f t="shared" si="48"/>
        <v>Sim</v>
      </c>
    </row>
    <row r="506" spans="1:25" x14ac:dyDescent="0.25">
      <c r="A506" s="19">
        <v>292530</v>
      </c>
      <c r="B506" s="18">
        <f>IFERROR(VLOOKUP(A506,[1]Monitoramento_Base_somente_Said!$A:$J,5,FALSE),0)</f>
        <v>1218709</v>
      </c>
      <c r="C506" s="18">
        <f>IFERROR(VLOOKUP(A506,[1]Monitoramento_Base_somente_Said!$A:$J,6,FALSE),0)</f>
        <v>253189427</v>
      </c>
      <c r="D506" s="18">
        <f>IFERROR(VLOOKUP(A506,[1]Monitoramento_Base_somente_Said!$A:$J,7,FALSE),0)</f>
        <v>1217042</v>
      </c>
      <c r="E506" s="18">
        <f>IFERROR(VLOOKUP(A506,[1]Monitoramento_Base_somente_Said!$A:$J,8,FALSE),0)</f>
        <v>246178890</v>
      </c>
      <c r="F506" s="18">
        <f>IFERROR(VLOOKUP(A506,[1]Monitoramento_Base_somente_Said!$A:$J,9,FALSE),0)</f>
        <v>921810</v>
      </c>
      <c r="G506" s="18">
        <f>IFERROR(VLOOKUP(A506,[1]Monitoramento_Base_somente_Said!$A:$J,10,FALSE),0)</f>
        <v>201338014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IFERROR(VLOOKUP(A506,[3]soabnafar!$A:$G,4,FALSE),0)</f>
        <v>0</v>
      </c>
      <c r="O506" s="18">
        <f>IFERROR(VLOOKUP(A506,[3]soabnafar!$A:$G,5,FALSE),0)</f>
        <v>0</v>
      </c>
      <c r="P506" s="18">
        <f>IFERROR(VLOOKUP(A506,[3]soabnafar!$A:$G,6,FALSE),0)</f>
        <v>0</v>
      </c>
      <c r="Q506" s="18">
        <f>IFERROR(VLOOKUP(A506,[3]soabnafar!$A:$G,7,FALSE),0)</f>
        <v>0</v>
      </c>
      <c r="R506" s="18">
        <f>IFERROR(VLOOKUP(A506,[3]soabnafar!$A:$H,8,FALSE),0)</f>
        <v>0</v>
      </c>
      <c r="S506" s="18">
        <f>IFERROR(VLOOKUP(A506,[3]soabnafar!$A:$I,9,FALSE),0)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Sim</v>
      </c>
      <c r="Y506" s="18" t="str">
        <f t="shared" si="48"/>
        <v>Sim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19621956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18937320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16589658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IFERROR(VLOOKUP(A507,[3]soabnafar!$A:$G,4,FALSE),0)</f>
        <v>0</v>
      </c>
      <c r="O507" s="18">
        <f>IFERROR(VLOOKUP(A507,[3]soabnafar!$A:$G,5,FALSE),0)</f>
        <v>0</v>
      </c>
      <c r="P507" s="18">
        <f>IFERROR(VLOOKUP(A507,[3]soabnafar!$A:$G,6,FALSE),0)</f>
        <v>0</v>
      </c>
      <c r="Q507" s="18">
        <f>IFERROR(VLOOKUP(A507,[3]soabnafar!$A:$G,7,FALSE),0)</f>
        <v>0</v>
      </c>
      <c r="R507" s="18">
        <f>IFERROR(VLOOKUP(A507,[3]soabnafar!$A:$H,8,FALSE),0)</f>
        <v>0</v>
      </c>
      <c r="S507" s="18">
        <f>IFERROR(VLOOKUP(A507,[3]soabnafar!$A:$I,9,FALSE),0)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Sim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2392518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2315340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2083806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IFERROR(VLOOKUP(A508,[3]soabnafar!$A:$G,4,FALSE),0)</f>
        <v>0</v>
      </c>
      <c r="O508" s="18">
        <f>IFERROR(VLOOKUP(A508,[3]soabnafar!$A:$G,5,FALSE),0)</f>
        <v>0</v>
      </c>
      <c r="P508" s="18">
        <f>IFERROR(VLOOKUP(A508,[3]soabnafar!$A:$G,6,FALSE),0)</f>
        <v>0</v>
      </c>
      <c r="Q508" s="18">
        <f>IFERROR(VLOOKUP(A508,[3]soabnafar!$A:$G,7,FALSE),0)</f>
        <v>0</v>
      </c>
      <c r="R508" s="18">
        <f>IFERROR(VLOOKUP(A508,[3]soabnafar!$A:$H,8,FALSE),0)</f>
        <v>0</v>
      </c>
      <c r="S508" s="18">
        <f>IFERROR(VLOOKUP(A508,[3]soabnafar!$A:$I,9,FALSE),0)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Sim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5567600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5388000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4849200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IFERROR(VLOOKUP(A509,[3]soabnafar!$A:$G,4,FALSE),0)</f>
        <v>0</v>
      </c>
      <c r="O509" s="18">
        <f>IFERROR(VLOOKUP(A509,[3]soabnafar!$A:$G,5,FALSE),0)</f>
        <v>0</v>
      </c>
      <c r="P509" s="18">
        <f>IFERROR(VLOOKUP(A509,[3]soabnafar!$A:$G,6,FALSE),0)</f>
        <v>0</v>
      </c>
      <c r="Q509" s="18">
        <f>IFERROR(VLOOKUP(A509,[3]soabnafar!$A:$G,7,FALSE),0)</f>
        <v>0</v>
      </c>
      <c r="R509" s="18">
        <f>IFERROR(VLOOKUP(A509,[3]soabnafar!$A:$H,8,FALSE),0)</f>
        <v>0</v>
      </c>
      <c r="S509" s="18">
        <f>IFERROR(VLOOKUP(A509,[3]soabnafar!$A:$I,9,FALSE),0)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Sim</v>
      </c>
    </row>
    <row r="510" spans="1:25" x14ac:dyDescent="0.25">
      <c r="A510" s="19">
        <v>292570</v>
      </c>
      <c r="B510" s="18">
        <f>IFERROR(VLOOKUP(A510,[1]Monitoramento_Base_somente_Said!$A:$J,5,FALSE),0)</f>
        <v>0</v>
      </c>
      <c r="C510" s="18">
        <f>IFERROR(VLOOKUP(A510,[1]Monitoramento_Base_somente_Said!$A:$J,6,FALSE),0)</f>
        <v>48439839</v>
      </c>
      <c r="D510" s="18">
        <f>IFERROR(VLOOKUP(A510,[1]Monitoramento_Base_somente_Said!$A:$J,7,FALSE),0)</f>
        <v>0</v>
      </c>
      <c r="E510" s="18">
        <f>IFERROR(VLOOKUP(A510,[1]Monitoramento_Base_somente_Said!$A:$J,8,FALSE),0)</f>
        <v>60125310</v>
      </c>
      <c r="F510" s="18">
        <f>IFERROR(VLOOKUP(A510,[1]Monitoramento_Base_somente_Said!$A:$J,9,FALSE),0)</f>
        <v>0</v>
      </c>
      <c r="G510" s="18">
        <f>IFERROR(VLOOKUP(A510,[1]Monitoramento_Base_somente_Said!$A:$J,10,FALSE),0)</f>
        <v>54048368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IFERROR(VLOOKUP(A510,[3]soabnafar!$A:$G,4,FALSE),0)</f>
        <v>0</v>
      </c>
      <c r="O510" s="18">
        <f>IFERROR(VLOOKUP(A510,[3]soabnafar!$A:$G,5,FALSE),0)</f>
        <v>0</v>
      </c>
      <c r="P510" s="18">
        <f>IFERROR(VLOOKUP(A510,[3]soabnafar!$A:$G,6,FALSE),0)</f>
        <v>0</v>
      </c>
      <c r="Q510" s="18">
        <f>IFERROR(VLOOKUP(A510,[3]soabnafar!$A:$G,7,FALSE),0)</f>
        <v>0</v>
      </c>
      <c r="R510" s="18">
        <f>IFERROR(VLOOKUP(A510,[3]soabnafar!$A:$H,8,FALSE),0)</f>
        <v>0</v>
      </c>
      <c r="S510" s="18">
        <f>IFERROR(VLOOKUP(A510,[3]soabnafar!$A:$I,9,FALSE),0)</f>
        <v>0</v>
      </c>
      <c r="T510" s="18" t="str">
        <f t="shared" si="43"/>
        <v>Não</v>
      </c>
      <c r="U510" s="18" t="str">
        <f t="shared" si="44"/>
        <v>Sim</v>
      </c>
      <c r="V510" s="18" t="str">
        <f t="shared" si="45"/>
        <v>Não</v>
      </c>
      <c r="W510" s="18" t="str">
        <f t="shared" si="46"/>
        <v>Sim</v>
      </c>
      <c r="X510" s="18" t="str">
        <f t="shared" si="47"/>
        <v>Não</v>
      </c>
      <c r="Y510" s="18" t="str">
        <f t="shared" si="48"/>
        <v>Sim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14460322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13993860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12594474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IFERROR(VLOOKUP(A511,[3]soabnafar!$A:$G,4,FALSE),0)</f>
        <v>0</v>
      </c>
      <c r="O511" s="18">
        <f>IFERROR(VLOOKUP(A511,[3]soabnafar!$A:$G,5,FALSE),0)</f>
        <v>0</v>
      </c>
      <c r="P511" s="18">
        <f>IFERROR(VLOOKUP(A511,[3]soabnafar!$A:$G,6,FALSE),0)</f>
        <v>0</v>
      </c>
      <c r="Q511" s="18">
        <f>IFERROR(VLOOKUP(A511,[3]soabnafar!$A:$G,7,FALSE),0)</f>
        <v>0</v>
      </c>
      <c r="R511" s="18">
        <f>IFERROR(VLOOKUP(A511,[3]soabnafar!$A:$H,8,FALSE),0)</f>
        <v>0</v>
      </c>
      <c r="S511" s="18">
        <f>IFERROR(VLOOKUP(A511,[3]soabnafar!$A:$I,9,FALSE),0)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Sim</v>
      </c>
    </row>
    <row r="512" spans="1:25" x14ac:dyDescent="0.25">
      <c r="A512" s="19">
        <v>292580</v>
      </c>
      <c r="B512" s="18">
        <f>IFERROR(VLOOKUP(A512,[1]Monitoramento_Base_somente_Said!$A:$J,5,FALSE),0)</f>
        <v>24203</v>
      </c>
      <c r="C512" s="18">
        <f>IFERROR(VLOOKUP(A512,[1]Monitoramento_Base_somente_Said!$A:$J,6,FALSE),0)</f>
        <v>20404167</v>
      </c>
      <c r="D512" s="18">
        <f>IFERROR(VLOOKUP(A512,[1]Monitoramento_Base_somente_Said!$A:$J,7,FALSE),0)</f>
        <v>30576</v>
      </c>
      <c r="E512" s="18">
        <f>IFERROR(VLOOKUP(A512,[1]Monitoramento_Base_somente_Said!$A:$J,8,FALSE),0)</f>
        <v>18769797</v>
      </c>
      <c r="F512" s="18">
        <f>IFERROR(VLOOKUP(A512,[1]Monitoramento_Base_somente_Said!$A:$J,9,FALSE),0)</f>
        <v>37999</v>
      </c>
      <c r="G512" s="18">
        <f>IFERROR(VLOOKUP(A512,[1]Monitoramento_Base_somente_Said!$A:$J,10,FALSE),0)</f>
        <v>18492592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IFERROR(VLOOKUP(A512,[3]soabnafar!$A:$G,4,FALSE),0)</f>
        <v>0</v>
      </c>
      <c r="O512" s="18">
        <f>IFERROR(VLOOKUP(A512,[3]soabnafar!$A:$G,5,FALSE),0)</f>
        <v>0</v>
      </c>
      <c r="P512" s="18">
        <f>IFERROR(VLOOKUP(A512,[3]soabnafar!$A:$G,6,FALSE),0)</f>
        <v>0</v>
      </c>
      <c r="Q512" s="18">
        <f>IFERROR(VLOOKUP(A512,[3]soabnafar!$A:$G,7,FALSE),0)</f>
        <v>0</v>
      </c>
      <c r="R512" s="18">
        <f>IFERROR(VLOOKUP(A512,[3]soabnafar!$A:$H,8,FALSE),0)</f>
        <v>0</v>
      </c>
      <c r="S512" s="18">
        <f>IFERROR(VLOOKUP(A512,[3]soabnafar!$A:$I,9,FALSE),0)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Sim</v>
      </c>
      <c r="Y512" s="18" t="str">
        <f t="shared" si="48"/>
        <v>Sim</v>
      </c>
    </row>
    <row r="513" spans="1:25" x14ac:dyDescent="0.25">
      <c r="A513" s="19">
        <v>292590</v>
      </c>
      <c r="B513" s="18">
        <f>IFERROR(VLOOKUP(A513,[1]Monitoramento_Base_somente_Said!$A:$J,5,FALSE),0)</f>
        <v>23610</v>
      </c>
      <c r="C513" s="18">
        <f>IFERROR(VLOOKUP(A513,[1]Monitoramento_Base_somente_Said!$A:$J,6,FALSE),0)</f>
        <v>150800643</v>
      </c>
      <c r="D513" s="18">
        <f>IFERROR(VLOOKUP(A513,[1]Monitoramento_Base_somente_Said!$A:$J,7,FALSE),0)</f>
        <v>24920</v>
      </c>
      <c r="E513" s="18">
        <f>IFERROR(VLOOKUP(A513,[1]Monitoramento_Base_somente_Said!$A:$J,8,FALSE),0)</f>
        <v>145906890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131306637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IFERROR(VLOOKUP(A513,[3]soabnafar!$A:$G,4,FALSE),0)</f>
        <v>0</v>
      </c>
      <c r="O513" s="18">
        <f>IFERROR(VLOOKUP(A513,[3]soabnafar!$A:$G,5,FALSE),0)</f>
        <v>0</v>
      </c>
      <c r="P513" s="18">
        <f>IFERROR(VLOOKUP(A513,[3]soabnafar!$A:$G,6,FALSE),0)</f>
        <v>0</v>
      </c>
      <c r="Q513" s="18">
        <f>IFERROR(VLOOKUP(A513,[3]soabnafar!$A:$G,7,FALSE),0)</f>
        <v>0</v>
      </c>
      <c r="R513" s="18">
        <f>IFERROR(VLOOKUP(A513,[3]soabnafar!$A:$H,8,FALSE),0)</f>
        <v>0</v>
      </c>
      <c r="S513" s="18">
        <f>IFERROR(VLOOKUP(A513,[3]soabnafar!$A:$I,9,FALSE),0)</f>
        <v>0</v>
      </c>
      <c r="T513" s="18" t="str">
        <f t="shared" si="43"/>
        <v>Sim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Sim</v>
      </c>
    </row>
    <row r="514" spans="1:25" x14ac:dyDescent="0.25">
      <c r="A514" s="19">
        <v>292593</v>
      </c>
      <c r="B514" s="18">
        <f>IFERROR(VLOOKUP(A514,[1]Monitoramento_Base_somente_Said!$A:$J,5,FALSE),0)</f>
        <v>667618</v>
      </c>
      <c r="C514" s="18">
        <f>IFERROR(VLOOKUP(A514,[1]Monitoramento_Base_somente_Said!$A:$J,6,FALSE),0)</f>
        <v>25604186</v>
      </c>
      <c r="D514" s="18">
        <f>IFERROR(VLOOKUP(A514,[1]Monitoramento_Base_somente_Said!$A:$J,7,FALSE),0)</f>
        <v>102828</v>
      </c>
      <c r="E514" s="18">
        <f>IFERROR(VLOOKUP(A514,[1]Monitoramento_Base_somente_Said!$A:$J,8,FALSE),0)</f>
        <v>22475129</v>
      </c>
      <c r="F514" s="18">
        <f>IFERROR(VLOOKUP(A514,[1]Monitoramento_Base_somente_Said!$A:$J,9,FALSE),0)</f>
        <v>298169</v>
      </c>
      <c r="G514" s="18">
        <f>IFERROR(VLOOKUP(A514,[1]Monitoramento_Base_somente_Said!$A:$J,10,FALSE),0)</f>
        <v>18670097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IFERROR(VLOOKUP(A514,[3]soabnafar!$A:$G,4,FALSE),0)</f>
        <v>0</v>
      </c>
      <c r="O514" s="18">
        <f>IFERROR(VLOOKUP(A514,[3]soabnafar!$A:$G,5,FALSE),0)</f>
        <v>0</v>
      </c>
      <c r="P514" s="18">
        <f>IFERROR(VLOOKUP(A514,[3]soabnafar!$A:$G,6,FALSE),0)</f>
        <v>0</v>
      </c>
      <c r="Q514" s="18">
        <f>IFERROR(VLOOKUP(A514,[3]soabnafar!$A:$G,7,FALSE),0)</f>
        <v>0</v>
      </c>
      <c r="R514" s="18">
        <f>IFERROR(VLOOKUP(A514,[3]soabnafar!$A:$H,8,FALSE),0)</f>
        <v>0</v>
      </c>
      <c r="S514" s="18">
        <f>IFERROR(VLOOKUP(A514,[3]soabnafar!$A:$I,9,FALSE),0)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Sim</v>
      </c>
      <c r="Y514" s="18" t="str">
        <f t="shared" si="48"/>
        <v>Sim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79333092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76773960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69096564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IFERROR(VLOOKUP(A515,[3]soabnafar!$A:$G,4,FALSE),0)</f>
        <v>0</v>
      </c>
      <c r="O515" s="18">
        <f>IFERROR(VLOOKUP(A515,[3]soabnafar!$A:$G,5,FALSE),0)</f>
        <v>0</v>
      </c>
      <c r="P515" s="18">
        <f>IFERROR(VLOOKUP(A515,[3]soabnafar!$A:$G,6,FALSE),0)</f>
        <v>0</v>
      </c>
      <c r="Q515" s="18">
        <f>IFERROR(VLOOKUP(A515,[3]soabnafar!$A:$G,7,FALSE),0)</f>
        <v>0</v>
      </c>
      <c r="R515" s="18">
        <f>IFERROR(VLOOKUP(A515,[3]soabnafar!$A:$H,8,FALSE),0)</f>
        <v>0</v>
      </c>
      <c r="S515" s="18">
        <f>IFERROR(VLOOKUP(A515,[3]soabnafar!$A:$I,9,FALSE),0)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Sim</v>
      </c>
    </row>
    <row r="516" spans="1:25" x14ac:dyDescent="0.25">
      <c r="A516" s="19">
        <v>292600</v>
      </c>
      <c r="B516" s="18">
        <f>IFERROR(VLOOKUP(A516,[1]Monitoramento_Base_somente_Said!$A:$J,5,FALSE),0)</f>
        <v>134594</v>
      </c>
      <c r="C516" s="18">
        <f>IFERROR(VLOOKUP(A516,[1]Monitoramento_Base_somente_Said!$A:$J,6,FALSE),0)</f>
        <v>4060830261</v>
      </c>
      <c r="D516" s="18">
        <f>IFERROR(VLOOKUP(A516,[1]Monitoramento_Base_somente_Said!$A:$J,7,FALSE),0)</f>
        <v>85450</v>
      </c>
      <c r="E516" s="18">
        <f>IFERROR(VLOOKUP(A516,[1]Monitoramento_Base_somente_Said!$A:$J,8,FALSE),0)</f>
        <v>3932494172</v>
      </c>
      <c r="F516" s="18">
        <f>IFERROR(VLOOKUP(A516,[1]Monitoramento_Base_somente_Said!$A:$J,9,FALSE),0)</f>
        <v>90712</v>
      </c>
      <c r="G516" s="18">
        <f>IFERROR(VLOOKUP(A516,[1]Monitoramento_Base_somente_Said!$A:$J,10,FALSE),0)</f>
        <v>3546417128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IFERROR(VLOOKUP(A516,[3]soabnafar!$A:$G,4,FALSE),0)</f>
        <v>0</v>
      </c>
      <c r="O516" s="18">
        <f>IFERROR(VLOOKUP(A516,[3]soabnafar!$A:$G,5,FALSE),0)</f>
        <v>0</v>
      </c>
      <c r="P516" s="18">
        <f>IFERROR(VLOOKUP(A516,[3]soabnafar!$A:$G,6,FALSE),0)</f>
        <v>0</v>
      </c>
      <c r="Q516" s="18">
        <f>IFERROR(VLOOKUP(A516,[3]soabnafar!$A:$G,7,FALSE),0)</f>
        <v>0</v>
      </c>
      <c r="R516" s="18">
        <f>IFERROR(VLOOKUP(A516,[3]soabnafar!$A:$H,8,FALSE),0)</f>
        <v>0</v>
      </c>
      <c r="S516" s="18">
        <f>IFERROR(VLOOKUP(A516,[3]soabnafar!$A:$I,9,FALSE),0)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Sim</v>
      </c>
      <c r="Y516" s="18" t="str">
        <f t="shared" si="48"/>
        <v>Sim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1318702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1417530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1275777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IFERROR(VLOOKUP(A517,[3]soabnafar!$A:$G,4,FALSE),0)</f>
        <v>0</v>
      </c>
      <c r="O517" s="18">
        <f>IFERROR(VLOOKUP(A517,[3]soabnafar!$A:$G,5,FALSE),0)</f>
        <v>0</v>
      </c>
      <c r="P517" s="18">
        <f>IFERROR(VLOOKUP(A517,[3]soabnafar!$A:$G,6,FALSE),0)</f>
        <v>0</v>
      </c>
      <c r="Q517" s="18">
        <f>IFERROR(VLOOKUP(A517,[3]soabnafar!$A:$G,7,FALSE),0)</f>
        <v>0</v>
      </c>
      <c r="R517" s="18">
        <f>IFERROR(VLOOKUP(A517,[3]soabnafar!$A:$H,8,FALSE),0)</f>
        <v>0</v>
      </c>
      <c r="S517" s="18">
        <f>IFERROR(VLOOKUP(A517,[3]soabnafar!$A:$I,9,FALSE),0)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Sim</v>
      </c>
    </row>
    <row r="518" spans="1:25" x14ac:dyDescent="0.25">
      <c r="A518" s="19">
        <v>292620</v>
      </c>
      <c r="B518" s="18">
        <f>IFERROR(VLOOKUP(A518,[1]Monitoramento_Base_somente_Said!$A:$J,5,FALSE),0)</f>
        <v>0</v>
      </c>
      <c r="C518" s="18">
        <f>IFERROR(VLOOKUP(A518,[1]Monitoramento_Base_somente_Said!$A:$J,6,FALSE),0)</f>
        <v>22025917</v>
      </c>
      <c r="D518" s="18">
        <f>IFERROR(VLOOKUP(A518,[1]Monitoramento_Base_somente_Said!$A:$J,7,FALSE),0)</f>
        <v>0</v>
      </c>
      <c r="E518" s="18">
        <f>IFERROR(VLOOKUP(A518,[1]Monitoramento_Base_somente_Said!$A:$J,8,FALSE),0)</f>
        <v>21314339</v>
      </c>
      <c r="F518" s="18">
        <f>IFERROR(VLOOKUP(A518,[1]Monitoramento_Base_somente_Said!$A:$J,9,FALSE),0)</f>
        <v>0</v>
      </c>
      <c r="G518" s="18">
        <f>IFERROR(VLOOKUP(A518,[1]Monitoramento_Base_somente_Said!$A:$J,10,FALSE),0)</f>
        <v>19182825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IFERROR(VLOOKUP(A518,[3]soabnafar!$A:$G,4,FALSE),0)</f>
        <v>0</v>
      </c>
      <c r="O518" s="18">
        <f>IFERROR(VLOOKUP(A518,[3]soabnafar!$A:$G,5,FALSE),0)</f>
        <v>0</v>
      </c>
      <c r="P518" s="18">
        <f>IFERROR(VLOOKUP(A518,[3]soabnafar!$A:$G,6,FALSE),0)</f>
        <v>0</v>
      </c>
      <c r="Q518" s="18">
        <f>IFERROR(VLOOKUP(A518,[3]soabnafar!$A:$G,7,FALSE),0)</f>
        <v>0</v>
      </c>
      <c r="R518" s="18">
        <f>IFERROR(VLOOKUP(A518,[3]soabnafar!$A:$H,8,FALSE),0)</f>
        <v>0</v>
      </c>
      <c r="S518" s="18">
        <f>IFERROR(VLOOKUP(A518,[3]soabnafar!$A:$I,9,FALSE),0)</f>
        <v>0</v>
      </c>
      <c r="T518" s="18" t="str">
        <f t="shared" ref="T518:T581" si="49">IF(B518+H518+N518&gt;0,"Sim","Não")</f>
        <v>Não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Não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Sim</v>
      </c>
    </row>
    <row r="519" spans="1:25" x14ac:dyDescent="0.25">
      <c r="A519" s="19">
        <v>292630</v>
      </c>
      <c r="B519" s="18">
        <f>IFERROR(VLOOKUP(A519,[1]Monitoramento_Base_somente_Said!$A:$J,5,FALSE),0)</f>
        <v>0</v>
      </c>
      <c r="C519" s="18">
        <f>IFERROR(VLOOKUP(A519,[1]Monitoramento_Base_somente_Said!$A:$J,6,FALSE),0)</f>
        <v>85452852</v>
      </c>
      <c r="D519" s="18">
        <f>IFERROR(VLOOKUP(A519,[1]Monitoramento_Base_somente_Said!$A:$J,7,FALSE),0)</f>
        <v>0</v>
      </c>
      <c r="E519" s="18">
        <f>IFERROR(VLOOKUP(A519,[1]Monitoramento_Base_somente_Said!$A:$J,8,FALSE),0)</f>
        <v>86117489</v>
      </c>
      <c r="F519" s="18">
        <f>IFERROR(VLOOKUP(A519,[1]Monitoramento_Base_somente_Said!$A:$J,9,FALSE),0)</f>
        <v>0</v>
      </c>
      <c r="G519" s="18">
        <f>IFERROR(VLOOKUP(A519,[1]Monitoramento_Base_somente_Said!$A:$J,10,FALSE),0)</f>
        <v>80815946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IFERROR(VLOOKUP(A519,[3]soabnafar!$A:$G,4,FALSE),0)</f>
        <v>0</v>
      </c>
      <c r="O519" s="18">
        <f>IFERROR(VLOOKUP(A519,[3]soabnafar!$A:$G,5,FALSE),0)</f>
        <v>0</v>
      </c>
      <c r="P519" s="18">
        <f>IFERROR(VLOOKUP(A519,[3]soabnafar!$A:$G,6,FALSE),0)</f>
        <v>0</v>
      </c>
      <c r="Q519" s="18">
        <f>IFERROR(VLOOKUP(A519,[3]soabnafar!$A:$G,7,FALSE),0)</f>
        <v>0</v>
      </c>
      <c r="R519" s="18">
        <f>IFERROR(VLOOKUP(A519,[3]soabnafar!$A:$H,8,FALSE),0)</f>
        <v>0</v>
      </c>
      <c r="S519" s="18">
        <f>IFERROR(VLOOKUP(A519,[3]soabnafar!$A:$I,9,FALSE),0)</f>
        <v>0</v>
      </c>
      <c r="T519" s="18" t="str">
        <f t="shared" si="49"/>
        <v>Não</v>
      </c>
      <c r="U519" s="18" t="str">
        <f t="shared" si="50"/>
        <v>Sim</v>
      </c>
      <c r="V519" s="18" t="str">
        <f t="shared" si="51"/>
        <v>Não</v>
      </c>
      <c r="W519" s="18" t="str">
        <f t="shared" si="52"/>
        <v>Sim</v>
      </c>
      <c r="X519" s="18" t="str">
        <f t="shared" si="53"/>
        <v>Não</v>
      </c>
      <c r="Y519" s="18" t="str">
        <f t="shared" si="54"/>
        <v>Sim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179414298</v>
      </c>
      <c r="D520" s="18">
        <f>IFERROR(VLOOKUP(A520,[1]Monitoramento_Base_somente_Said!$A:$J,7,FALSE),0)</f>
        <v>0</v>
      </c>
      <c r="E520" s="18">
        <f>IFERROR(VLOOKUP(A520,[1]Monitoramento_Base_somente_Said!$A:$J,8,FALSE),0)</f>
        <v>173626740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156264066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IFERROR(VLOOKUP(A520,[3]soabnafar!$A:$G,4,FALSE),0)</f>
        <v>0</v>
      </c>
      <c r="O520" s="18">
        <f>IFERROR(VLOOKUP(A520,[3]soabnafar!$A:$G,5,FALSE),0)</f>
        <v>0</v>
      </c>
      <c r="P520" s="18">
        <f>IFERROR(VLOOKUP(A520,[3]soabnafar!$A:$G,6,FALSE),0)</f>
        <v>0</v>
      </c>
      <c r="Q520" s="18">
        <f>IFERROR(VLOOKUP(A520,[3]soabnafar!$A:$G,7,FALSE),0)</f>
        <v>0</v>
      </c>
      <c r="R520" s="18">
        <f>IFERROR(VLOOKUP(A520,[3]soabnafar!$A:$H,8,FALSE),0)</f>
        <v>0</v>
      </c>
      <c r="S520" s="18">
        <f>IFERROR(VLOOKUP(A520,[3]soabnafar!$A:$I,9,FALSE),0)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Não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Sim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2041635</v>
      </c>
      <c r="D521" s="18">
        <f>IFERROR(VLOOKUP(A521,[1]Monitoramento_Base_somente_Said!$A:$J,7,FALSE),0)</f>
        <v>0</v>
      </c>
      <c r="E521" s="18">
        <f>IFERROR(VLOOKUP(A521,[1]Monitoramento_Base_somente_Said!$A:$J,8,FALSE),0)</f>
        <v>1966950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1975755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IFERROR(VLOOKUP(A521,[3]soabnafar!$A:$G,4,FALSE),0)</f>
        <v>0</v>
      </c>
      <c r="O521" s="18">
        <f>IFERROR(VLOOKUP(A521,[3]soabnafar!$A:$G,5,FALSE),0)</f>
        <v>0</v>
      </c>
      <c r="P521" s="18">
        <f>IFERROR(VLOOKUP(A521,[3]soabnafar!$A:$G,6,FALSE),0)</f>
        <v>0</v>
      </c>
      <c r="Q521" s="18">
        <f>IFERROR(VLOOKUP(A521,[3]soabnafar!$A:$G,7,FALSE),0)</f>
        <v>0</v>
      </c>
      <c r="R521" s="18">
        <f>IFERROR(VLOOKUP(A521,[3]soabnafar!$A:$H,8,FALSE),0)</f>
        <v>0</v>
      </c>
      <c r="S521" s="18">
        <f>IFERROR(VLOOKUP(A521,[3]soabnafar!$A:$I,9,FALSE),0)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Não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Sim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IFERROR(VLOOKUP(A522,[3]soabnafar!$A:$G,4,FALSE),0)</f>
        <v>0</v>
      </c>
      <c r="O522" s="18">
        <f>IFERROR(VLOOKUP(A522,[3]soabnafar!$A:$G,5,FALSE),0)</f>
        <v>0</v>
      </c>
      <c r="P522" s="18">
        <f>IFERROR(VLOOKUP(A522,[3]soabnafar!$A:$G,6,FALSE),0)</f>
        <v>0</v>
      </c>
      <c r="Q522" s="18">
        <f>IFERROR(VLOOKUP(A522,[3]soabnafar!$A:$G,7,FALSE),0)</f>
        <v>0</v>
      </c>
      <c r="R522" s="18">
        <f>IFERROR(VLOOKUP(A522,[3]soabnafar!$A:$H,8,FALSE),0)</f>
        <v>0</v>
      </c>
      <c r="S522" s="18">
        <f>IFERROR(VLOOKUP(A522,[3]soabnafar!$A:$I,9,FALSE),0)</f>
        <v>0</v>
      </c>
      <c r="T522" s="18" t="str">
        <f t="shared" si="49"/>
        <v>Não</v>
      </c>
      <c r="U522" s="18" t="str">
        <f t="shared" si="50"/>
        <v>Não</v>
      </c>
      <c r="V522" s="18" t="str">
        <f t="shared" si="51"/>
        <v>Não</v>
      </c>
      <c r="W522" s="18" t="str">
        <f t="shared" si="52"/>
        <v>Não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IFERROR(VLOOKUP(A523,[1]Monitoramento_Base_somente_Said!$A:$J,5,FALSE),0)</f>
        <v>0</v>
      </c>
      <c r="C523" s="18">
        <f>IFERROR(VLOOKUP(A523,[1]Monitoramento_Base_somente_Said!$A:$J,6,FALSE),0)</f>
        <v>15516482</v>
      </c>
      <c r="D523" s="18">
        <f>IFERROR(VLOOKUP(A523,[1]Monitoramento_Base_somente_Said!$A:$J,7,FALSE),0)</f>
        <v>0</v>
      </c>
      <c r="E523" s="18">
        <f>IFERROR(VLOOKUP(A523,[1]Monitoramento_Base_somente_Said!$A:$J,8,FALSE),0)</f>
        <v>14982540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13433335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IFERROR(VLOOKUP(A523,[3]soabnafar!$A:$G,4,FALSE),0)</f>
        <v>0</v>
      </c>
      <c r="O523" s="18">
        <f>IFERROR(VLOOKUP(A523,[3]soabnafar!$A:$G,5,FALSE),0)</f>
        <v>0</v>
      </c>
      <c r="P523" s="18">
        <f>IFERROR(VLOOKUP(A523,[3]soabnafar!$A:$G,6,FALSE),0)</f>
        <v>0</v>
      </c>
      <c r="Q523" s="18">
        <f>IFERROR(VLOOKUP(A523,[3]soabnafar!$A:$G,7,FALSE),0)</f>
        <v>0</v>
      </c>
      <c r="R523" s="18">
        <f>IFERROR(VLOOKUP(A523,[3]soabnafar!$A:$H,8,FALSE),0)</f>
        <v>0</v>
      </c>
      <c r="S523" s="18">
        <f>IFERROR(VLOOKUP(A523,[3]soabnafar!$A:$I,9,FALSE),0)</f>
        <v>0</v>
      </c>
      <c r="T523" s="18" t="str">
        <f t="shared" si="49"/>
        <v>Não</v>
      </c>
      <c r="U523" s="18" t="str">
        <f t="shared" si="50"/>
        <v>Sim</v>
      </c>
      <c r="V523" s="18" t="str">
        <f t="shared" si="51"/>
        <v>Não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Sim</v>
      </c>
    </row>
    <row r="524" spans="1:25" x14ac:dyDescent="0.25">
      <c r="A524" s="19">
        <v>292670</v>
      </c>
      <c r="B524" s="18">
        <f>IFERROR(VLOOKUP(A524,[1]Monitoramento_Base_somente_Said!$A:$J,5,FALSE),0)</f>
        <v>0</v>
      </c>
      <c r="C524" s="18">
        <f>IFERROR(VLOOKUP(A524,[1]Monitoramento_Base_somente_Said!$A:$J,6,FALSE),0)</f>
        <v>19969735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19325550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17392995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IFERROR(VLOOKUP(A524,[3]soabnafar!$A:$G,4,FALSE),0)</f>
        <v>0</v>
      </c>
      <c r="O524" s="18">
        <f>IFERROR(VLOOKUP(A524,[3]soabnafar!$A:$G,5,FALSE),0)</f>
        <v>0</v>
      </c>
      <c r="P524" s="18">
        <f>IFERROR(VLOOKUP(A524,[3]soabnafar!$A:$G,6,FALSE),0)</f>
        <v>0</v>
      </c>
      <c r="Q524" s="18">
        <f>IFERROR(VLOOKUP(A524,[3]soabnafar!$A:$G,7,FALSE),0)</f>
        <v>0</v>
      </c>
      <c r="R524" s="18">
        <f>IFERROR(VLOOKUP(A524,[3]soabnafar!$A:$H,8,FALSE),0)</f>
        <v>0</v>
      </c>
      <c r="S524" s="18">
        <f>IFERROR(VLOOKUP(A524,[3]soabnafar!$A:$I,9,FALSE),0)</f>
        <v>0</v>
      </c>
      <c r="T524" s="18" t="str">
        <f t="shared" si="49"/>
        <v>Não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Sim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IFERROR(VLOOKUP(A525,[3]soabnafar!$A:$G,4,FALSE),0)</f>
        <v>0</v>
      </c>
      <c r="O525" s="18">
        <f>IFERROR(VLOOKUP(A525,[3]soabnafar!$A:$G,5,FALSE),0)</f>
        <v>0</v>
      </c>
      <c r="P525" s="18">
        <f>IFERROR(VLOOKUP(A525,[3]soabnafar!$A:$G,6,FALSE),0)</f>
        <v>0</v>
      </c>
      <c r="Q525" s="18">
        <f>IFERROR(VLOOKUP(A525,[3]soabnafar!$A:$G,7,FALSE),0)</f>
        <v>0</v>
      </c>
      <c r="R525" s="18">
        <f>IFERROR(VLOOKUP(A525,[3]soabnafar!$A:$H,8,FALSE),0)</f>
        <v>0</v>
      </c>
      <c r="S525" s="18">
        <f>IFERROR(VLOOKUP(A525,[3]soabnafar!$A:$I,9,FALSE),0)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4469146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4324980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3892482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IFERROR(VLOOKUP(A526,[3]soabnafar!$A:$G,4,FALSE),0)</f>
        <v>0</v>
      </c>
      <c r="O526" s="18">
        <f>IFERROR(VLOOKUP(A526,[3]soabnafar!$A:$G,5,FALSE),0)</f>
        <v>0</v>
      </c>
      <c r="P526" s="18">
        <f>IFERROR(VLOOKUP(A526,[3]soabnafar!$A:$G,6,FALSE),0)</f>
        <v>0</v>
      </c>
      <c r="Q526" s="18">
        <f>IFERROR(VLOOKUP(A526,[3]soabnafar!$A:$G,7,FALSE),0)</f>
        <v>0</v>
      </c>
      <c r="R526" s="18">
        <f>IFERROR(VLOOKUP(A526,[3]soabnafar!$A:$H,8,FALSE),0)</f>
        <v>0</v>
      </c>
      <c r="S526" s="18">
        <f>IFERROR(VLOOKUP(A526,[3]soabnafar!$A:$I,9,FALSE),0)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Sim</v>
      </c>
    </row>
    <row r="527" spans="1:25" x14ac:dyDescent="0.25">
      <c r="A527" s="19">
        <v>292700</v>
      </c>
      <c r="B527" s="18">
        <f>IFERROR(VLOOKUP(A527,[1]Monitoramento_Base_somente_Said!$A:$J,5,FALSE),0)</f>
        <v>0</v>
      </c>
      <c r="C527" s="18">
        <f>IFERROR(VLOOKUP(A527,[1]Monitoramento_Base_somente_Said!$A:$J,6,FALSE),0)</f>
        <v>14294503</v>
      </c>
      <c r="D527" s="18">
        <f>IFERROR(VLOOKUP(A527,[1]Monitoramento_Base_somente_Said!$A:$J,7,FALSE),0)</f>
        <v>2625</v>
      </c>
      <c r="E527" s="18">
        <f>IFERROR(VLOOKUP(A527,[1]Monitoramento_Base_somente_Said!$A:$J,8,FALSE),0)</f>
        <v>14719209</v>
      </c>
      <c r="F527" s="18">
        <f>IFERROR(VLOOKUP(A527,[1]Monitoramento_Base_somente_Said!$A:$J,9,FALSE),0)</f>
        <v>0</v>
      </c>
      <c r="G527" s="18">
        <f>IFERROR(VLOOKUP(A527,[1]Monitoramento_Base_somente_Said!$A:$J,10,FALSE),0)</f>
        <v>11624712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IFERROR(VLOOKUP(A527,[3]soabnafar!$A:$G,4,FALSE),0)</f>
        <v>0</v>
      </c>
      <c r="O527" s="18">
        <f>IFERROR(VLOOKUP(A527,[3]soabnafar!$A:$G,5,FALSE),0)</f>
        <v>0</v>
      </c>
      <c r="P527" s="18">
        <f>IFERROR(VLOOKUP(A527,[3]soabnafar!$A:$G,6,FALSE),0)</f>
        <v>0</v>
      </c>
      <c r="Q527" s="18">
        <f>IFERROR(VLOOKUP(A527,[3]soabnafar!$A:$G,7,FALSE),0)</f>
        <v>0</v>
      </c>
      <c r="R527" s="18">
        <f>IFERROR(VLOOKUP(A527,[3]soabnafar!$A:$H,8,FALSE),0)</f>
        <v>0</v>
      </c>
      <c r="S527" s="18">
        <f>IFERROR(VLOOKUP(A527,[3]soabnafar!$A:$I,9,FALSE),0)</f>
        <v>0</v>
      </c>
      <c r="T527" s="18" t="str">
        <f t="shared" si="49"/>
        <v>Não</v>
      </c>
      <c r="U527" s="18" t="str">
        <f t="shared" si="50"/>
        <v>Sim</v>
      </c>
      <c r="V527" s="18" t="str">
        <f t="shared" si="51"/>
        <v>Sim</v>
      </c>
      <c r="W527" s="18" t="str">
        <f t="shared" si="52"/>
        <v>Sim</v>
      </c>
      <c r="X527" s="18" t="str">
        <f t="shared" si="53"/>
        <v>Não</v>
      </c>
      <c r="Y527" s="18" t="str">
        <f t="shared" si="54"/>
        <v>Sim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25533553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24709890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22238901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IFERROR(VLOOKUP(A528,[3]soabnafar!$A:$G,4,FALSE),0)</f>
        <v>0</v>
      </c>
      <c r="O528" s="18">
        <f>IFERROR(VLOOKUP(A528,[3]soabnafar!$A:$G,5,FALSE),0)</f>
        <v>0</v>
      </c>
      <c r="P528" s="18">
        <f>IFERROR(VLOOKUP(A528,[3]soabnafar!$A:$G,6,FALSE),0)</f>
        <v>0</v>
      </c>
      <c r="Q528" s="18">
        <f>IFERROR(VLOOKUP(A528,[3]soabnafar!$A:$G,7,FALSE),0)</f>
        <v>0</v>
      </c>
      <c r="R528" s="18">
        <f>IFERROR(VLOOKUP(A528,[3]soabnafar!$A:$H,8,FALSE),0)</f>
        <v>0</v>
      </c>
      <c r="S528" s="18">
        <f>IFERROR(VLOOKUP(A528,[3]soabnafar!$A:$I,9,FALSE),0)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Sim</v>
      </c>
    </row>
    <row r="529" spans="1:25" x14ac:dyDescent="0.25">
      <c r="A529" s="19">
        <v>292720</v>
      </c>
      <c r="B529" s="18">
        <f>IFERROR(VLOOKUP(A529,[1]Monitoramento_Base_somente_Said!$A:$J,5,FALSE),0)</f>
        <v>719053</v>
      </c>
      <c r="C529" s="18">
        <f>IFERROR(VLOOKUP(A529,[1]Monitoramento_Base_somente_Said!$A:$J,6,FALSE),0)</f>
        <v>24166283</v>
      </c>
      <c r="D529" s="18">
        <f>IFERROR(VLOOKUP(A529,[1]Monitoramento_Base_somente_Said!$A:$J,7,FALSE),0)</f>
        <v>0</v>
      </c>
      <c r="E529" s="18">
        <f>IFERROR(VLOOKUP(A529,[1]Monitoramento_Base_somente_Said!$A:$J,8,FALSE),0)</f>
        <v>26447550</v>
      </c>
      <c r="F529" s="18">
        <f>IFERROR(VLOOKUP(A529,[1]Monitoramento_Base_somente_Said!$A:$J,9,FALSE),0)</f>
        <v>720010</v>
      </c>
      <c r="G529" s="18">
        <f>IFERROR(VLOOKUP(A529,[1]Monitoramento_Base_somente_Said!$A:$J,10,FALSE),0)</f>
        <v>22515065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IFERROR(VLOOKUP(A529,[3]soabnafar!$A:$G,4,FALSE),0)</f>
        <v>0</v>
      </c>
      <c r="O529" s="18">
        <f>IFERROR(VLOOKUP(A529,[3]soabnafar!$A:$G,5,FALSE),0)</f>
        <v>0</v>
      </c>
      <c r="P529" s="18">
        <f>IFERROR(VLOOKUP(A529,[3]soabnafar!$A:$G,6,FALSE),0)</f>
        <v>0</v>
      </c>
      <c r="Q529" s="18">
        <f>IFERROR(VLOOKUP(A529,[3]soabnafar!$A:$G,7,FALSE),0)</f>
        <v>0</v>
      </c>
      <c r="R529" s="18">
        <f>IFERROR(VLOOKUP(A529,[3]soabnafar!$A:$H,8,FALSE),0)</f>
        <v>0</v>
      </c>
      <c r="S529" s="18">
        <f>IFERROR(VLOOKUP(A529,[3]soabnafar!$A:$I,9,FALSE),0)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Não</v>
      </c>
      <c r="W529" s="18" t="str">
        <f t="shared" si="52"/>
        <v>Sim</v>
      </c>
      <c r="X529" s="18" t="str">
        <f t="shared" si="53"/>
        <v>Sim</v>
      </c>
      <c r="Y529" s="18" t="str">
        <f t="shared" si="54"/>
        <v>Sim</v>
      </c>
    </row>
    <row r="530" spans="1:25" x14ac:dyDescent="0.25">
      <c r="A530" s="19">
        <v>292730</v>
      </c>
      <c r="B530" s="18">
        <f>IFERROR(VLOOKUP(A530,[1]Monitoramento_Base_somente_Said!$A:$J,5,FALSE),0)</f>
        <v>0</v>
      </c>
      <c r="C530" s="18">
        <f>IFERROR(VLOOKUP(A530,[1]Monitoramento_Base_somente_Said!$A:$J,6,FALSE),0)</f>
        <v>7387145</v>
      </c>
      <c r="D530" s="18">
        <f>IFERROR(VLOOKUP(A530,[1]Monitoramento_Base_somente_Said!$A:$J,7,FALSE),0)</f>
        <v>0</v>
      </c>
      <c r="E530" s="18">
        <f>IFERROR(VLOOKUP(A530,[1]Monitoramento_Base_somente_Said!$A:$J,8,FALSE),0)</f>
        <v>7163694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6500763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IFERROR(VLOOKUP(A530,[3]soabnafar!$A:$G,4,FALSE),0)</f>
        <v>0</v>
      </c>
      <c r="O530" s="18">
        <f>IFERROR(VLOOKUP(A530,[3]soabnafar!$A:$G,5,FALSE),0)</f>
        <v>0</v>
      </c>
      <c r="P530" s="18">
        <f>IFERROR(VLOOKUP(A530,[3]soabnafar!$A:$G,6,FALSE),0)</f>
        <v>0</v>
      </c>
      <c r="Q530" s="18">
        <f>IFERROR(VLOOKUP(A530,[3]soabnafar!$A:$G,7,FALSE),0)</f>
        <v>0</v>
      </c>
      <c r="R530" s="18">
        <f>IFERROR(VLOOKUP(A530,[3]soabnafar!$A:$H,8,FALSE),0)</f>
        <v>0</v>
      </c>
      <c r="S530" s="18">
        <f>IFERROR(VLOOKUP(A530,[3]soabnafar!$A:$I,9,FALSE),0)</f>
        <v>0</v>
      </c>
      <c r="T530" s="18" t="str">
        <f t="shared" si="49"/>
        <v>Não</v>
      </c>
      <c r="U530" s="18" t="str">
        <f t="shared" si="50"/>
        <v>Sim</v>
      </c>
      <c r="V530" s="18" t="str">
        <f t="shared" si="51"/>
        <v>Não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Sim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4696004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4544520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4090068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IFERROR(VLOOKUP(A531,[3]soabnafar!$A:$G,4,FALSE),0)</f>
        <v>0</v>
      </c>
      <c r="O531" s="18">
        <f>IFERROR(VLOOKUP(A531,[3]soabnafar!$A:$G,5,FALSE),0)</f>
        <v>0</v>
      </c>
      <c r="P531" s="18">
        <f>IFERROR(VLOOKUP(A531,[3]soabnafar!$A:$G,6,FALSE),0)</f>
        <v>0</v>
      </c>
      <c r="Q531" s="18">
        <f>IFERROR(VLOOKUP(A531,[3]soabnafar!$A:$G,7,FALSE),0)</f>
        <v>0</v>
      </c>
      <c r="R531" s="18">
        <f>IFERROR(VLOOKUP(A531,[3]soabnafar!$A:$H,8,FALSE),0)</f>
        <v>0</v>
      </c>
      <c r="S531" s="18">
        <f>IFERROR(VLOOKUP(A531,[3]soabnafar!$A:$I,9,FALSE),0)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Sim</v>
      </c>
    </row>
    <row r="532" spans="1:25" x14ac:dyDescent="0.25">
      <c r="A532" s="19">
        <v>292760</v>
      </c>
      <c r="B532" s="18">
        <f>IFERROR(VLOOKUP(A532,[1]Monitoramento_Base_somente_Said!$A:$J,5,FALSE),0)</f>
        <v>158189</v>
      </c>
      <c r="C532" s="18">
        <f>IFERROR(VLOOKUP(A532,[1]Monitoramento_Base_somente_Said!$A:$J,6,FALSE),0)</f>
        <v>50748794</v>
      </c>
      <c r="D532" s="18">
        <f>IFERROR(VLOOKUP(A532,[1]Monitoramento_Base_somente_Said!$A:$J,7,FALSE),0)</f>
        <v>48794</v>
      </c>
      <c r="E532" s="18">
        <f>IFERROR(VLOOKUP(A532,[1]Monitoramento_Base_somente_Said!$A:$J,8,FALSE),0)</f>
        <v>51506952</v>
      </c>
      <c r="F532" s="18">
        <f>IFERROR(VLOOKUP(A532,[1]Monitoramento_Base_somente_Said!$A:$J,9,FALSE),0)</f>
        <v>103861</v>
      </c>
      <c r="G532" s="18">
        <f>IFERROR(VLOOKUP(A532,[1]Monitoramento_Base_somente_Said!$A:$J,10,FALSE),0)</f>
        <v>46653811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IFERROR(VLOOKUP(A532,[3]soabnafar!$A:$G,4,FALSE),0)</f>
        <v>0</v>
      </c>
      <c r="O532" s="18">
        <f>IFERROR(VLOOKUP(A532,[3]soabnafar!$A:$G,5,FALSE),0)</f>
        <v>0</v>
      </c>
      <c r="P532" s="18">
        <f>IFERROR(VLOOKUP(A532,[3]soabnafar!$A:$G,6,FALSE),0)</f>
        <v>0</v>
      </c>
      <c r="Q532" s="18">
        <f>IFERROR(VLOOKUP(A532,[3]soabnafar!$A:$G,7,FALSE),0)</f>
        <v>0</v>
      </c>
      <c r="R532" s="18">
        <f>IFERROR(VLOOKUP(A532,[3]soabnafar!$A:$H,8,FALSE),0)</f>
        <v>0</v>
      </c>
      <c r="S532" s="18">
        <f>IFERROR(VLOOKUP(A532,[3]soabnafar!$A:$I,9,FALSE),0)</f>
        <v>0</v>
      </c>
      <c r="T532" s="18" t="str">
        <f t="shared" si="49"/>
        <v>Sim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Sim</v>
      </c>
      <c r="Y532" s="18" t="str">
        <f t="shared" si="54"/>
        <v>Sim</v>
      </c>
    </row>
    <row r="533" spans="1:25" x14ac:dyDescent="0.25">
      <c r="A533" s="19">
        <v>292770</v>
      </c>
      <c r="B533" s="18">
        <f>IFERROR(VLOOKUP(A533,[1]Monitoramento_Base_somente_Said!$A:$J,5,FALSE),0)</f>
        <v>224914</v>
      </c>
      <c r="C533" s="18">
        <f>IFERROR(VLOOKUP(A533,[1]Monitoramento_Base_somente_Said!$A:$J,6,FALSE),0)</f>
        <v>25257942</v>
      </c>
      <c r="D533" s="18">
        <f>IFERROR(VLOOKUP(A533,[1]Monitoramento_Base_somente_Said!$A:$J,7,FALSE),0)</f>
        <v>115405</v>
      </c>
      <c r="E533" s="18">
        <f>IFERROR(VLOOKUP(A533,[1]Monitoramento_Base_somente_Said!$A:$J,8,FALSE),0)</f>
        <v>20492843</v>
      </c>
      <c r="F533" s="18">
        <f>IFERROR(VLOOKUP(A533,[1]Monitoramento_Base_somente_Said!$A:$J,9,FALSE),0)</f>
        <v>119794</v>
      </c>
      <c r="G533" s="18">
        <f>IFERROR(VLOOKUP(A533,[1]Monitoramento_Base_somente_Said!$A:$J,10,FALSE),0)</f>
        <v>14771656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IFERROR(VLOOKUP(A533,[3]soabnafar!$A:$G,4,FALSE),0)</f>
        <v>0</v>
      </c>
      <c r="O533" s="18">
        <f>IFERROR(VLOOKUP(A533,[3]soabnafar!$A:$G,5,FALSE),0)</f>
        <v>0</v>
      </c>
      <c r="P533" s="18">
        <f>IFERROR(VLOOKUP(A533,[3]soabnafar!$A:$G,6,FALSE),0)</f>
        <v>0</v>
      </c>
      <c r="Q533" s="18">
        <f>IFERROR(VLOOKUP(A533,[3]soabnafar!$A:$G,7,FALSE),0)</f>
        <v>0</v>
      </c>
      <c r="R533" s="18">
        <f>IFERROR(VLOOKUP(A533,[3]soabnafar!$A:$H,8,FALSE),0)</f>
        <v>0</v>
      </c>
      <c r="S533" s="18">
        <f>IFERROR(VLOOKUP(A533,[3]soabnafar!$A:$I,9,FALSE),0)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Sim</v>
      </c>
      <c r="Y533" s="18" t="str">
        <f t="shared" si="54"/>
        <v>Sim</v>
      </c>
    </row>
    <row r="534" spans="1:25" x14ac:dyDescent="0.25">
      <c r="A534" s="19">
        <v>292780</v>
      </c>
      <c r="B534" s="18">
        <f>IFERROR(VLOOKUP(A534,[1]Monitoramento_Base_somente_Said!$A:$J,5,FALSE),0)</f>
        <v>0</v>
      </c>
      <c r="C534" s="18">
        <f>IFERROR(VLOOKUP(A534,[1]Monitoramento_Base_somente_Said!$A:$J,6,FALSE),0)</f>
        <v>5899533</v>
      </c>
      <c r="D534" s="18">
        <f>IFERROR(VLOOKUP(A534,[1]Monitoramento_Base_somente_Said!$A:$J,7,FALSE),0)</f>
        <v>0</v>
      </c>
      <c r="E534" s="18">
        <f>IFERROR(VLOOKUP(A534,[1]Monitoramento_Base_somente_Said!$A:$J,8,FALSE),0)</f>
        <v>6935823</v>
      </c>
      <c r="F534" s="18">
        <f>IFERROR(VLOOKUP(A534,[1]Monitoramento_Base_somente_Said!$A:$J,9,FALSE),0)</f>
        <v>10920</v>
      </c>
      <c r="G534" s="18">
        <f>IFERROR(VLOOKUP(A534,[1]Monitoramento_Base_somente_Said!$A:$J,10,FALSE),0)</f>
        <v>5609457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IFERROR(VLOOKUP(A534,[3]soabnafar!$A:$G,4,FALSE),0)</f>
        <v>0</v>
      </c>
      <c r="O534" s="18">
        <f>IFERROR(VLOOKUP(A534,[3]soabnafar!$A:$G,5,FALSE),0)</f>
        <v>0</v>
      </c>
      <c r="P534" s="18">
        <f>IFERROR(VLOOKUP(A534,[3]soabnafar!$A:$G,6,FALSE),0)</f>
        <v>0</v>
      </c>
      <c r="Q534" s="18">
        <f>IFERROR(VLOOKUP(A534,[3]soabnafar!$A:$G,7,FALSE),0)</f>
        <v>0</v>
      </c>
      <c r="R534" s="18">
        <f>IFERROR(VLOOKUP(A534,[3]soabnafar!$A:$H,8,FALSE),0)</f>
        <v>0</v>
      </c>
      <c r="S534" s="18">
        <f>IFERROR(VLOOKUP(A534,[3]soabnafar!$A:$I,9,FALSE),0)</f>
        <v>0</v>
      </c>
      <c r="T534" s="18" t="str">
        <f t="shared" si="49"/>
        <v>Não</v>
      </c>
      <c r="U534" s="18" t="str">
        <f t="shared" si="50"/>
        <v>Sim</v>
      </c>
      <c r="V534" s="18" t="str">
        <f t="shared" si="51"/>
        <v>Não</v>
      </c>
      <c r="W534" s="18" t="str">
        <f t="shared" si="52"/>
        <v>Sim</v>
      </c>
      <c r="X534" s="18" t="str">
        <f t="shared" si="53"/>
        <v>Sim</v>
      </c>
      <c r="Y534" s="18" t="str">
        <f t="shared" si="54"/>
        <v>Sim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8507466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8880230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7564222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IFERROR(VLOOKUP(A535,[3]soabnafar!$A:$G,4,FALSE),0)</f>
        <v>0</v>
      </c>
      <c r="O535" s="18">
        <f>IFERROR(VLOOKUP(A535,[3]soabnafar!$A:$G,5,FALSE),0)</f>
        <v>0</v>
      </c>
      <c r="P535" s="18">
        <f>IFERROR(VLOOKUP(A535,[3]soabnafar!$A:$G,6,FALSE),0)</f>
        <v>0</v>
      </c>
      <c r="Q535" s="18">
        <f>IFERROR(VLOOKUP(A535,[3]soabnafar!$A:$G,7,FALSE),0)</f>
        <v>0</v>
      </c>
      <c r="R535" s="18">
        <f>IFERROR(VLOOKUP(A535,[3]soabnafar!$A:$H,8,FALSE),0)</f>
        <v>0</v>
      </c>
      <c r="S535" s="18">
        <f>IFERROR(VLOOKUP(A535,[3]soabnafar!$A:$I,9,FALSE),0)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Sim</v>
      </c>
    </row>
    <row r="536" spans="1:25" x14ac:dyDescent="0.25">
      <c r="A536" s="19">
        <v>292805</v>
      </c>
      <c r="B536" s="18">
        <f>IFERROR(VLOOKUP(A536,[1]Monitoramento_Base_somente_Said!$A:$J,5,FALSE),0)</f>
        <v>12283</v>
      </c>
      <c r="C536" s="18">
        <f>IFERROR(VLOOKUP(A536,[1]Monitoramento_Base_somente_Said!$A:$J,6,FALSE),0)</f>
        <v>44652883</v>
      </c>
      <c r="D536" s="18">
        <f>IFERROR(VLOOKUP(A536,[1]Monitoramento_Base_somente_Said!$A:$J,7,FALSE),0)</f>
        <v>0</v>
      </c>
      <c r="E536" s="18">
        <f>IFERROR(VLOOKUP(A536,[1]Monitoramento_Base_somente_Said!$A:$J,8,FALSE),0)</f>
        <v>47718268</v>
      </c>
      <c r="F536" s="18">
        <f>IFERROR(VLOOKUP(A536,[1]Monitoramento_Base_somente_Said!$A:$J,9,FALSE),0)</f>
        <v>76898</v>
      </c>
      <c r="G536" s="18">
        <f>IFERROR(VLOOKUP(A536,[1]Monitoramento_Base_somente_Said!$A:$J,10,FALSE),0)</f>
        <v>44011885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IFERROR(VLOOKUP(A536,[3]soabnafar!$A:$G,4,FALSE),0)</f>
        <v>0</v>
      </c>
      <c r="O536" s="18">
        <f>IFERROR(VLOOKUP(A536,[3]soabnafar!$A:$G,5,FALSE),0)</f>
        <v>0</v>
      </c>
      <c r="P536" s="18">
        <f>IFERROR(VLOOKUP(A536,[3]soabnafar!$A:$G,6,FALSE),0)</f>
        <v>0</v>
      </c>
      <c r="Q536" s="18">
        <f>IFERROR(VLOOKUP(A536,[3]soabnafar!$A:$G,7,FALSE),0)</f>
        <v>0</v>
      </c>
      <c r="R536" s="18">
        <f>IFERROR(VLOOKUP(A536,[3]soabnafar!$A:$H,8,FALSE),0)</f>
        <v>0</v>
      </c>
      <c r="S536" s="18">
        <f>IFERROR(VLOOKUP(A536,[3]soabnafar!$A:$I,9,FALSE),0)</f>
        <v>0</v>
      </c>
      <c r="T536" s="18" t="str">
        <f t="shared" si="49"/>
        <v>Sim</v>
      </c>
      <c r="U536" s="18" t="str">
        <f t="shared" si="50"/>
        <v>Sim</v>
      </c>
      <c r="V536" s="18" t="str">
        <f t="shared" si="51"/>
        <v>Não</v>
      </c>
      <c r="W536" s="18" t="str">
        <f t="shared" si="52"/>
        <v>Sim</v>
      </c>
      <c r="X536" s="18" t="str">
        <f t="shared" si="53"/>
        <v>Sim</v>
      </c>
      <c r="Y536" s="18" t="str">
        <f t="shared" si="54"/>
        <v>Sim</v>
      </c>
    </row>
    <row r="537" spans="1:25" x14ac:dyDescent="0.25">
      <c r="A537" s="19">
        <v>292810</v>
      </c>
      <c r="B537" s="18">
        <f>IFERROR(VLOOKUP(A537,[1]Monitoramento_Base_somente_Said!$A:$J,5,FALSE),0)</f>
        <v>0</v>
      </c>
      <c r="C537" s="18">
        <f>IFERROR(VLOOKUP(A537,[1]Monitoramento_Base_somente_Said!$A:$J,6,FALSE),0)</f>
        <v>84126798</v>
      </c>
      <c r="D537" s="18">
        <f>IFERROR(VLOOKUP(A537,[1]Monitoramento_Base_somente_Said!$A:$J,7,FALSE),0)</f>
        <v>47065</v>
      </c>
      <c r="E537" s="18">
        <f>IFERROR(VLOOKUP(A537,[1]Monitoramento_Base_somente_Said!$A:$J,8,FALSE),0)</f>
        <v>78916085</v>
      </c>
      <c r="F537" s="18">
        <f>IFERROR(VLOOKUP(A537,[1]Monitoramento_Base_somente_Said!$A:$J,9,FALSE),0)</f>
        <v>0</v>
      </c>
      <c r="G537" s="18">
        <f>IFERROR(VLOOKUP(A537,[1]Monitoramento_Base_somente_Said!$A:$J,10,FALSE),0)</f>
        <v>73449007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IFERROR(VLOOKUP(A537,[3]soabnafar!$A:$G,4,FALSE),0)</f>
        <v>0</v>
      </c>
      <c r="O537" s="18">
        <f>IFERROR(VLOOKUP(A537,[3]soabnafar!$A:$G,5,FALSE),0)</f>
        <v>0</v>
      </c>
      <c r="P537" s="18">
        <f>IFERROR(VLOOKUP(A537,[3]soabnafar!$A:$G,6,FALSE),0)</f>
        <v>0</v>
      </c>
      <c r="Q537" s="18">
        <f>IFERROR(VLOOKUP(A537,[3]soabnafar!$A:$G,7,FALSE),0)</f>
        <v>0</v>
      </c>
      <c r="R537" s="18">
        <f>IFERROR(VLOOKUP(A537,[3]soabnafar!$A:$H,8,FALSE),0)</f>
        <v>0</v>
      </c>
      <c r="S537" s="18">
        <f>IFERROR(VLOOKUP(A537,[3]soabnafar!$A:$I,9,FALSE),0)</f>
        <v>0</v>
      </c>
      <c r="T537" s="18" t="str">
        <f t="shared" si="49"/>
        <v>Não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Não</v>
      </c>
      <c r="Y537" s="18" t="str">
        <f t="shared" si="54"/>
        <v>Sim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IFERROR(VLOOKUP(A538,[3]soabnafar!$A:$G,4,FALSE),0)</f>
        <v>0</v>
      </c>
      <c r="O538" s="18">
        <f>IFERROR(VLOOKUP(A538,[3]soabnafar!$A:$G,5,FALSE),0)</f>
        <v>0</v>
      </c>
      <c r="P538" s="18">
        <f>IFERROR(VLOOKUP(A538,[3]soabnafar!$A:$G,6,FALSE),0)</f>
        <v>0</v>
      </c>
      <c r="Q538" s="18">
        <f>IFERROR(VLOOKUP(A538,[3]soabnafar!$A:$G,7,FALSE),0)</f>
        <v>0</v>
      </c>
      <c r="R538" s="18">
        <f>IFERROR(VLOOKUP(A538,[3]soabnafar!$A:$H,8,FALSE),0)</f>
        <v>0</v>
      </c>
      <c r="S538" s="18">
        <f>IFERROR(VLOOKUP(A538,[3]soabnafar!$A:$I,9,FALSE),0)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19008146</v>
      </c>
      <c r="D539" s="18">
        <f>IFERROR(VLOOKUP(A539,[1]Monitoramento_Base_somente_Said!$A:$J,7,FALSE),0)</f>
        <v>0</v>
      </c>
      <c r="E539" s="18">
        <f>IFERROR(VLOOKUP(A539,[1]Monitoramento_Base_somente_Said!$A:$J,8,FALSE),0)</f>
        <v>18394980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16555482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IFERROR(VLOOKUP(A539,[3]soabnafar!$A:$G,4,FALSE),0)</f>
        <v>0</v>
      </c>
      <c r="O539" s="18">
        <f>IFERROR(VLOOKUP(A539,[3]soabnafar!$A:$G,5,FALSE),0)</f>
        <v>0</v>
      </c>
      <c r="P539" s="18">
        <f>IFERROR(VLOOKUP(A539,[3]soabnafar!$A:$G,6,FALSE),0)</f>
        <v>0</v>
      </c>
      <c r="Q539" s="18">
        <f>IFERROR(VLOOKUP(A539,[3]soabnafar!$A:$G,7,FALSE),0)</f>
        <v>0</v>
      </c>
      <c r="R539" s="18">
        <f>IFERROR(VLOOKUP(A539,[3]soabnafar!$A:$H,8,FALSE),0)</f>
        <v>0</v>
      </c>
      <c r="S539" s="18">
        <f>IFERROR(VLOOKUP(A539,[3]soabnafar!$A:$I,9,FALSE),0)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Não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Sim</v>
      </c>
    </row>
    <row r="540" spans="1:25" x14ac:dyDescent="0.25">
      <c r="A540" s="19">
        <v>292800</v>
      </c>
      <c r="B540" s="18">
        <f>IFERROR(VLOOKUP(A540,[1]Monitoramento_Base_somente_Said!$A:$J,5,FALSE),0)</f>
        <v>130264</v>
      </c>
      <c r="C540" s="18">
        <f>IFERROR(VLOOKUP(A540,[1]Monitoramento_Base_somente_Said!$A:$J,6,FALSE),0)</f>
        <v>86290400</v>
      </c>
      <c r="D540" s="18">
        <f>IFERROR(VLOOKUP(A540,[1]Monitoramento_Base_somente_Said!$A:$J,7,FALSE),0)</f>
        <v>40954</v>
      </c>
      <c r="E540" s="18">
        <f>IFERROR(VLOOKUP(A540,[1]Monitoramento_Base_somente_Said!$A:$J,8,FALSE),0)</f>
        <v>87404656</v>
      </c>
      <c r="F540" s="18">
        <f>IFERROR(VLOOKUP(A540,[1]Monitoramento_Base_somente_Said!$A:$J,9,FALSE),0)</f>
        <v>91964</v>
      </c>
      <c r="G540" s="18">
        <f>IFERROR(VLOOKUP(A540,[1]Monitoramento_Base_somente_Said!$A:$J,10,FALSE),0)</f>
        <v>76090938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IFERROR(VLOOKUP(A540,[3]soabnafar!$A:$G,4,FALSE),0)</f>
        <v>0</v>
      </c>
      <c r="O540" s="18">
        <f>IFERROR(VLOOKUP(A540,[3]soabnafar!$A:$G,5,FALSE),0)</f>
        <v>0</v>
      </c>
      <c r="P540" s="18">
        <f>IFERROR(VLOOKUP(A540,[3]soabnafar!$A:$G,6,FALSE),0)</f>
        <v>0</v>
      </c>
      <c r="Q540" s="18">
        <f>IFERROR(VLOOKUP(A540,[3]soabnafar!$A:$G,7,FALSE),0)</f>
        <v>0</v>
      </c>
      <c r="R540" s="18">
        <f>IFERROR(VLOOKUP(A540,[3]soabnafar!$A:$H,8,FALSE),0)</f>
        <v>0</v>
      </c>
      <c r="S540" s="18">
        <f>IFERROR(VLOOKUP(A540,[3]soabnafar!$A:$I,9,FALSE),0)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Sim</v>
      </c>
      <c r="Y540" s="18" t="str">
        <f t="shared" si="54"/>
        <v>Sim</v>
      </c>
    </row>
    <row r="541" spans="1:25" x14ac:dyDescent="0.25">
      <c r="A541" s="19">
        <v>292820</v>
      </c>
      <c r="B541" s="18">
        <f>IFERROR(VLOOKUP(A541,[1]Monitoramento_Base_somente_Said!$A:$J,5,FALSE),0)</f>
        <v>0</v>
      </c>
      <c r="C541" s="18">
        <f>IFERROR(VLOOKUP(A541,[1]Monitoramento_Base_somente_Said!$A:$J,6,FALSE),0)</f>
        <v>0</v>
      </c>
      <c r="D541" s="18">
        <f>IFERROR(VLOOKUP(A541,[1]Monitoramento_Base_somente_Said!$A:$J,7,FALSE),0)</f>
        <v>0</v>
      </c>
      <c r="E541" s="18">
        <f>IFERROR(VLOOKUP(A541,[1]Monitoramento_Base_somente_Said!$A:$J,8,FALSE),0)</f>
        <v>3651605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4092285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IFERROR(VLOOKUP(A541,[3]soabnafar!$A:$G,4,FALSE),0)</f>
        <v>0</v>
      </c>
      <c r="O541" s="18">
        <f>IFERROR(VLOOKUP(A541,[3]soabnafar!$A:$G,5,FALSE),0)</f>
        <v>0</v>
      </c>
      <c r="P541" s="18">
        <f>IFERROR(VLOOKUP(A541,[3]soabnafar!$A:$G,6,FALSE),0)</f>
        <v>0</v>
      </c>
      <c r="Q541" s="18">
        <f>IFERROR(VLOOKUP(A541,[3]soabnafar!$A:$G,7,FALSE),0)</f>
        <v>0</v>
      </c>
      <c r="R541" s="18">
        <f>IFERROR(VLOOKUP(A541,[3]soabnafar!$A:$H,8,FALSE),0)</f>
        <v>0</v>
      </c>
      <c r="S541" s="18">
        <f>IFERROR(VLOOKUP(A541,[3]soabnafar!$A:$I,9,FALSE),0)</f>
        <v>0</v>
      </c>
      <c r="T541" s="18" t="str">
        <f t="shared" si="49"/>
        <v>Não</v>
      </c>
      <c r="U541" s="18" t="str">
        <f t="shared" si="50"/>
        <v>Não</v>
      </c>
      <c r="V541" s="18" t="str">
        <f t="shared" si="51"/>
        <v>Não</v>
      </c>
      <c r="W541" s="18" t="str">
        <f t="shared" si="52"/>
        <v>Sim</v>
      </c>
      <c r="X541" s="18" t="str">
        <f t="shared" si="53"/>
        <v>Não</v>
      </c>
      <c r="Y541" s="18" t="str">
        <f t="shared" si="54"/>
        <v>Sim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10926610</v>
      </c>
      <c r="D542" s="18">
        <f>IFERROR(VLOOKUP(A542,[1]Monitoramento_Base_somente_Said!$A:$J,7,FALSE),0)</f>
        <v>0</v>
      </c>
      <c r="E542" s="18">
        <f>IFERROR(VLOOKUP(A542,[1]Monitoramento_Base_somente_Said!$A:$J,8,FALSE),0)</f>
        <v>10548526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9489982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IFERROR(VLOOKUP(A542,[3]soabnafar!$A:$G,4,FALSE),0)</f>
        <v>0</v>
      </c>
      <c r="O542" s="18">
        <f>IFERROR(VLOOKUP(A542,[3]soabnafar!$A:$G,5,FALSE),0)</f>
        <v>0</v>
      </c>
      <c r="P542" s="18">
        <f>IFERROR(VLOOKUP(A542,[3]soabnafar!$A:$G,6,FALSE),0)</f>
        <v>0</v>
      </c>
      <c r="Q542" s="18">
        <f>IFERROR(VLOOKUP(A542,[3]soabnafar!$A:$G,7,FALSE),0)</f>
        <v>0</v>
      </c>
      <c r="R542" s="18">
        <f>IFERROR(VLOOKUP(A542,[3]soabnafar!$A:$H,8,FALSE),0)</f>
        <v>0</v>
      </c>
      <c r="S542" s="18">
        <f>IFERROR(VLOOKUP(A542,[3]soabnafar!$A:$I,9,FALSE),0)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Não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Sim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14473528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14006640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12605976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IFERROR(VLOOKUP(A543,[3]soabnafar!$A:$G,4,FALSE),0)</f>
        <v>0</v>
      </c>
      <c r="O543" s="18">
        <f>IFERROR(VLOOKUP(A543,[3]soabnafar!$A:$G,5,FALSE),0)</f>
        <v>0</v>
      </c>
      <c r="P543" s="18">
        <f>IFERROR(VLOOKUP(A543,[3]soabnafar!$A:$G,6,FALSE),0)</f>
        <v>0</v>
      </c>
      <c r="Q543" s="18">
        <f>IFERROR(VLOOKUP(A543,[3]soabnafar!$A:$G,7,FALSE),0)</f>
        <v>0</v>
      </c>
      <c r="R543" s="18">
        <f>IFERROR(VLOOKUP(A543,[3]soabnafar!$A:$H,8,FALSE),0)</f>
        <v>0</v>
      </c>
      <c r="S543" s="18">
        <f>IFERROR(VLOOKUP(A543,[3]soabnafar!$A:$I,9,FALSE),0)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Sim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64605705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64070630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58170285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IFERROR(VLOOKUP(A544,[3]soabnafar!$A:$G,4,FALSE),0)</f>
        <v>0</v>
      </c>
      <c r="O544" s="18">
        <f>IFERROR(VLOOKUP(A544,[3]soabnafar!$A:$G,5,FALSE),0)</f>
        <v>0</v>
      </c>
      <c r="P544" s="18">
        <f>IFERROR(VLOOKUP(A544,[3]soabnafar!$A:$G,6,FALSE),0)</f>
        <v>0</v>
      </c>
      <c r="Q544" s="18">
        <f>IFERROR(VLOOKUP(A544,[3]soabnafar!$A:$G,7,FALSE),0)</f>
        <v>0</v>
      </c>
      <c r="R544" s="18">
        <f>IFERROR(VLOOKUP(A544,[3]soabnafar!$A:$H,8,FALSE),0)</f>
        <v>0</v>
      </c>
      <c r="S544" s="18">
        <f>IFERROR(VLOOKUP(A544,[3]soabnafar!$A:$I,9,FALSE),0)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Sim</v>
      </c>
    </row>
    <row r="545" spans="1:25" x14ac:dyDescent="0.25">
      <c r="A545" s="19">
        <v>292890</v>
      </c>
      <c r="B545" s="18">
        <f>IFERROR(VLOOKUP(A545,[1]Monitoramento_Base_somente_Said!$A:$J,5,FALSE),0)</f>
        <v>229570</v>
      </c>
      <c r="C545" s="18">
        <f>IFERROR(VLOOKUP(A545,[1]Monitoramento_Base_somente_Said!$A:$J,6,FALSE),0)</f>
        <v>33169408</v>
      </c>
      <c r="D545" s="18">
        <f>IFERROR(VLOOKUP(A545,[1]Monitoramento_Base_somente_Said!$A:$J,7,FALSE),0)</f>
        <v>191412</v>
      </c>
      <c r="E545" s="18">
        <f>IFERROR(VLOOKUP(A545,[1]Monitoramento_Base_somente_Said!$A:$J,8,FALSE),0)</f>
        <v>34298833</v>
      </c>
      <c r="F545" s="18">
        <f>IFERROR(VLOOKUP(A545,[1]Monitoramento_Base_somente_Said!$A:$J,9,FALSE),0)</f>
        <v>235353</v>
      </c>
      <c r="G545" s="18">
        <f>IFERROR(VLOOKUP(A545,[1]Monitoramento_Base_somente_Said!$A:$J,10,FALSE),0)</f>
        <v>26194188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IFERROR(VLOOKUP(A545,[3]soabnafar!$A:$G,4,FALSE),0)</f>
        <v>0</v>
      </c>
      <c r="O545" s="18">
        <f>IFERROR(VLOOKUP(A545,[3]soabnafar!$A:$G,5,FALSE),0)</f>
        <v>0</v>
      </c>
      <c r="P545" s="18">
        <f>IFERROR(VLOOKUP(A545,[3]soabnafar!$A:$G,6,FALSE),0)</f>
        <v>0</v>
      </c>
      <c r="Q545" s="18">
        <f>IFERROR(VLOOKUP(A545,[3]soabnafar!$A:$G,7,FALSE),0)</f>
        <v>0</v>
      </c>
      <c r="R545" s="18">
        <f>IFERROR(VLOOKUP(A545,[3]soabnafar!$A:$H,8,FALSE),0)</f>
        <v>0</v>
      </c>
      <c r="S545" s="18">
        <f>IFERROR(VLOOKUP(A545,[3]soabnafar!$A:$I,9,FALSE),0)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Sim</v>
      </c>
      <c r="Y545" s="18" t="str">
        <f t="shared" si="54"/>
        <v>Sim</v>
      </c>
    </row>
    <row r="546" spans="1:25" x14ac:dyDescent="0.25">
      <c r="A546" s="19">
        <v>292895</v>
      </c>
      <c r="B546" s="18">
        <f>IFERROR(VLOOKUP(A546,[1]Monitoramento_Base_somente_Said!$A:$J,5,FALSE),0)</f>
        <v>0</v>
      </c>
      <c r="C546" s="18">
        <f>IFERROR(VLOOKUP(A546,[1]Monitoramento_Base_somente_Said!$A:$J,6,FALSE),0)</f>
        <v>23937767</v>
      </c>
      <c r="D546" s="18">
        <f>IFERROR(VLOOKUP(A546,[1]Monitoramento_Base_somente_Said!$A:$J,7,FALSE),0)</f>
        <v>0</v>
      </c>
      <c r="E546" s="18">
        <f>IFERROR(VLOOKUP(A546,[1]Monitoramento_Base_somente_Said!$A:$J,8,FALSE),0)</f>
        <v>22483683</v>
      </c>
      <c r="F546" s="18">
        <f>IFERROR(VLOOKUP(A546,[1]Monitoramento_Base_somente_Said!$A:$J,9,FALSE),0)</f>
        <v>0</v>
      </c>
      <c r="G546" s="18">
        <f>IFERROR(VLOOKUP(A546,[1]Monitoramento_Base_somente_Said!$A:$J,10,FALSE),0)</f>
        <v>19905189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IFERROR(VLOOKUP(A546,[3]soabnafar!$A:$G,4,FALSE),0)</f>
        <v>0</v>
      </c>
      <c r="O546" s="18">
        <f>IFERROR(VLOOKUP(A546,[3]soabnafar!$A:$G,5,FALSE),0)</f>
        <v>0</v>
      </c>
      <c r="P546" s="18">
        <f>IFERROR(VLOOKUP(A546,[3]soabnafar!$A:$G,6,FALSE),0)</f>
        <v>0</v>
      </c>
      <c r="Q546" s="18">
        <f>IFERROR(VLOOKUP(A546,[3]soabnafar!$A:$G,7,FALSE),0)</f>
        <v>0</v>
      </c>
      <c r="R546" s="18">
        <f>IFERROR(VLOOKUP(A546,[3]soabnafar!$A:$H,8,FALSE),0)</f>
        <v>0</v>
      </c>
      <c r="S546" s="18">
        <f>IFERROR(VLOOKUP(A546,[3]soabnafar!$A:$I,9,FALSE),0)</f>
        <v>0</v>
      </c>
      <c r="T546" s="18" t="str">
        <f t="shared" si="49"/>
        <v>Não</v>
      </c>
      <c r="U546" s="18" t="str">
        <f t="shared" si="50"/>
        <v>Sim</v>
      </c>
      <c r="V546" s="18" t="str">
        <f t="shared" si="51"/>
        <v>Não</v>
      </c>
      <c r="W546" s="18" t="str">
        <f t="shared" si="52"/>
        <v>Sim</v>
      </c>
      <c r="X546" s="18" t="str">
        <f t="shared" si="53"/>
        <v>Não</v>
      </c>
      <c r="Y546" s="18" t="str">
        <f t="shared" si="54"/>
        <v>Sim</v>
      </c>
    </row>
    <row r="547" spans="1:25" x14ac:dyDescent="0.25">
      <c r="A547" s="19">
        <v>292910</v>
      </c>
      <c r="B547" s="18">
        <f>IFERROR(VLOOKUP(A547,[1]Monitoramento_Base_somente_Said!$A:$J,5,FALSE),0)</f>
        <v>0</v>
      </c>
      <c r="C547" s="18">
        <f>IFERROR(VLOOKUP(A547,[1]Monitoramento_Base_somente_Said!$A:$J,6,FALSE),0)</f>
        <v>331681617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320982210</v>
      </c>
      <c r="F547" s="18">
        <f>IFERROR(VLOOKUP(A547,[1]Monitoramento_Base_somente_Said!$A:$J,9,FALSE),0)</f>
        <v>44292</v>
      </c>
      <c r="G547" s="18">
        <f>IFERROR(VLOOKUP(A547,[1]Monitoramento_Base_somente_Said!$A:$J,10,FALSE),0)</f>
        <v>288883397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IFERROR(VLOOKUP(A547,[3]soabnafar!$A:$G,4,FALSE),0)</f>
        <v>0</v>
      </c>
      <c r="O547" s="18">
        <f>IFERROR(VLOOKUP(A547,[3]soabnafar!$A:$G,5,FALSE),0)</f>
        <v>0</v>
      </c>
      <c r="P547" s="18">
        <f>IFERROR(VLOOKUP(A547,[3]soabnafar!$A:$G,6,FALSE),0)</f>
        <v>0</v>
      </c>
      <c r="Q547" s="18">
        <f>IFERROR(VLOOKUP(A547,[3]soabnafar!$A:$G,7,FALSE),0)</f>
        <v>0</v>
      </c>
      <c r="R547" s="18">
        <f>IFERROR(VLOOKUP(A547,[3]soabnafar!$A:$H,8,FALSE),0)</f>
        <v>0</v>
      </c>
      <c r="S547" s="18">
        <f>IFERROR(VLOOKUP(A547,[3]soabnafar!$A:$I,9,FALSE),0)</f>
        <v>0</v>
      </c>
      <c r="T547" s="18" t="str">
        <f t="shared" si="49"/>
        <v>Não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Sim</v>
      </c>
      <c r="Y547" s="18" t="str">
        <f t="shared" si="54"/>
        <v>Sim</v>
      </c>
    </row>
    <row r="548" spans="1:25" x14ac:dyDescent="0.25">
      <c r="A548" s="19">
        <v>292900</v>
      </c>
      <c r="B548" s="18">
        <f>IFERROR(VLOOKUP(A548,[1]Monitoramento_Base_somente_Said!$A:$J,5,FALSE),0)</f>
        <v>85653</v>
      </c>
      <c r="C548" s="18">
        <f>IFERROR(VLOOKUP(A548,[1]Monitoramento_Base_somente_Said!$A:$J,6,FALSE),0)</f>
        <v>22874712</v>
      </c>
      <c r="D548" s="18">
        <f>IFERROR(VLOOKUP(A548,[1]Monitoramento_Base_somente_Said!$A:$J,7,FALSE),0)</f>
        <v>56524</v>
      </c>
      <c r="E548" s="18">
        <f>IFERROR(VLOOKUP(A548,[1]Monitoramento_Base_somente_Said!$A:$J,8,FALSE),0)</f>
        <v>22773592</v>
      </c>
      <c r="F548" s="18">
        <f>IFERROR(VLOOKUP(A548,[1]Monitoramento_Base_somente_Said!$A:$J,9,FALSE),0)</f>
        <v>80428</v>
      </c>
      <c r="G548" s="18">
        <f>IFERROR(VLOOKUP(A548,[1]Monitoramento_Base_somente_Said!$A:$J,10,FALSE),0)</f>
        <v>22704048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IFERROR(VLOOKUP(A548,[3]soabnafar!$A:$G,4,FALSE),0)</f>
        <v>0</v>
      </c>
      <c r="O548" s="18">
        <f>IFERROR(VLOOKUP(A548,[3]soabnafar!$A:$G,5,FALSE),0)</f>
        <v>0</v>
      </c>
      <c r="P548" s="18">
        <f>IFERROR(VLOOKUP(A548,[3]soabnafar!$A:$G,6,FALSE),0)</f>
        <v>0</v>
      </c>
      <c r="Q548" s="18">
        <f>IFERROR(VLOOKUP(A548,[3]soabnafar!$A:$G,7,FALSE),0)</f>
        <v>0</v>
      </c>
      <c r="R548" s="18">
        <f>IFERROR(VLOOKUP(A548,[3]soabnafar!$A:$H,8,FALSE),0)</f>
        <v>0</v>
      </c>
      <c r="S548" s="18">
        <f>IFERROR(VLOOKUP(A548,[3]soabnafar!$A:$I,9,FALSE),0)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Sim</v>
      </c>
      <c r="Y548" s="18" t="str">
        <f t="shared" si="54"/>
        <v>Sim</v>
      </c>
    </row>
    <row r="549" spans="1:25" x14ac:dyDescent="0.25">
      <c r="A549" s="19">
        <v>292905</v>
      </c>
      <c r="B549" s="18">
        <f>IFERROR(VLOOKUP(A549,[1]Monitoramento_Base_somente_Said!$A:$J,5,FALSE),0)</f>
        <v>1100</v>
      </c>
      <c r="C549" s="18">
        <f>IFERROR(VLOOKUP(A549,[1]Monitoramento_Base_somente_Said!$A:$J,6,FALSE),0)</f>
        <v>34651261</v>
      </c>
      <c r="D549" s="18">
        <f>IFERROR(VLOOKUP(A549,[1]Monitoramento_Base_somente_Said!$A:$J,7,FALSE),0)</f>
        <v>90</v>
      </c>
      <c r="E549" s="18">
        <f>IFERROR(VLOOKUP(A549,[1]Monitoramento_Base_somente_Said!$A:$J,8,FALSE),0)</f>
        <v>33399568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30042495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IFERROR(VLOOKUP(A549,[3]soabnafar!$A:$G,4,FALSE),0)</f>
        <v>0</v>
      </c>
      <c r="O549" s="18">
        <f>IFERROR(VLOOKUP(A549,[3]soabnafar!$A:$G,5,FALSE),0)</f>
        <v>0</v>
      </c>
      <c r="P549" s="18">
        <f>IFERROR(VLOOKUP(A549,[3]soabnafar!$A:$G,6,FALSE),0)</f>
        <v>0</v>
      </c>
      <c r="Q549" s="18">
        <f>IFERROR(VLOOKUP(A549,[3]soabnafar!$A:$G,7,FALSE),0)</f>
        <v>0</v>
      </c>
      <c r="R549" s="18">
        <f>IFERROR(VLOOKUP(A549,[3]soabnafar!$A:$H,8,FALSE),0)</f>
        <v>0</v>
      </c>
      <c r="S549" s="18">
        <f>IFERROR(VLOOKUP(A549,[3]soabnafar!$A:$I,9,FALSE),0)</f>
        <v>0</v>
      </c>
      <c r="T549" s="18" t="str">
        <f t="shared" si="49"/>
        <v>Sim</v>
      </c>
      <c r="U549" s="18" t="str">
        <f t="shared" si="50"/>
        <v>Sim</v>
      </c>
      <c r="V549" s="18" t="str">
        <f t="shared" si="51"/>
        <v>Sim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Sim</v>
      </c>
    </row>
    <row r="550" spans="1:25" x14ac:dyDescent="0.25">
      <c r="A550" s="19">
        <v>292920</v>
      </c>
      <c r="B550" s="18">
        <f>IFERROR(VLOOKUP(A550,[1]Monitoramento_Base_somente_Said!$A:$J,5,FALSE),0)</f>
        <v>341103</v>
      </c>
      <c r="C550" s="18">
        <f>IFERROR(VLOOKUP(A550,[1]Monitoramento_Base_somente_Said!$A:$J,6,FALSE),0)</f>
        <v>133084184</v>
      </c>
      <c r="D550" s="18">
        <f>IFERROR(VLOOKUP(A550,[1]Monitoramento_Base_somente_Said!$A:$J,7,FALSE),0)</f>
        <v>250693</v>
      </c>
      <c r="E550" s="18">
        <f>IFERROR(VLOOKUP(A550,[1]Monitoramento_Base_somente_Said!$A:$J,8,FALSE),0)</f>
        <v>140714607</v>
      </c>
      <c r="F550" s="18">
        <f>IFERROR(VLOOKUP(A550,[1]Monitoramento_Base_somente_Said!$A:$J,9,FALSE),0)</f>
        <v>620077</v>
      </c>
      <c r="G550" s="18">
        <f>IFERROR(VLOOKUP(A550,[1]Monitoramento_Base_somente_Said!$A:$J,10,FALSE),0)</f>
        <v>133970536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IFERROR(VLOOKUP(A550,[3]soabnafar!$A:$G,4,FALSE),0)</f>
        <v>0</v>
      </c>
      <c r="O550" s="18">
        <f>IFERROR(VLOOKUP(A550,[3]soabnafar!$A:$G,5,FALSE),0)</f>
        <v>0</v>
      </c>
      <c r="P550" s="18">
        <f>IFERROR(VLOOKUP(A550,[3]soabnafar!$A:$G,6,FALSE),0)</f>
        <v>0</v>
      </c>
      <c r="Q550" s="18">
        <f>IFERROR(VLOOKUP(A550,[3]soabnafar!$A:$G,7,FALSE),0)</f>
        <v>0</v>
      </c>
      <c r="R550" s="18">
        <f>IFERROR(VLOOKUP(A550,[3]soabnafar!$A:$H,8,FALSE),0)</f>
        <v>0</v>
      </c>
      <c r="S550" s="18">
        <f>IFERROR(VLOOKUP(A550,[3]soabnafar!$A:$I,9,FALSE),0)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Sim</v>
      </c>
      <c r="Y550" s="18" t="str">
        <f t="shared" si="54"/>
        <v>Sim</v>
      </c>
    </row>
    <row r="551" spans="1:25" x14ac:dyDescent="0.25">
      <c r="A551" s="19">
        <v>292925</v>
      </c>
      <c r="B551" s="18">
        <f>IFERROR(VLOOKUP(A551,[1]Monitoramento_Base_somente_Said!$A:$J,5,FALSE),0)</f>
        <v>0</v>
      </c>
      <c r="C551" s="18">
        <f>IFERROR(VLOOKUP(A551,[1]Monitoramento_Base_somente_Said!$A:$J,6,FALSE),0)</f>
        <v>57741374</v>
      </c>
      <c r="D551" s="18">
        <f>IFERROR(VLOOKUP(A551,[1]Monitoramento_Base_somente_Said!$A:$J,7,FALSE),0)</f>
        <v>0</v>
      </c>
      <c r="E551" s="18">
        <f>IFERROR(VLOOKUP(A551,[1]Monitoramento_Base_somente_Said!$A:$J,8,FALSE),0)</f>
        <v>55873230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50254371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IFERROR(VLOOKUP(A551,[3]soabnafar!$A:$G,4,FALSE),0)</f>
        <v>0</v>
      </c>
      <c r="O551" s="18">
        <f>IFERROR(VLOOKUP(A551,[3]soabnafar!$A:$G,5,FALSE),0)</f>
        <v>0</v>
      </c>
      <c r="P551" s="18">
        <f>IFERROR(VLOOKUP(A551,[3]soabnafar!$A:$G,6,FALSE),0)</f>
        <v>0</v>
      </c>
      <c r="Q551" s="18">
        <f>IFERROR(VLOOKUP(A551,[3]soabnafar!$A:$G,7,FALSE),0)</f>
        <v>0</v>
      </c>
      <c r="R551" s="18">
        <f>IFERROR(VLOOKUP(A551,[3]soabnafar!$A:$H,8,FALSE),0)</f>
        <v>0</v>
      </c>
      <c r="S551" s="18">
        <f>IFERROR(VLOOKUP(A551,[3]soabnafar!$A:$I,9,FALSE),0)</f>
        <v>0</v>
      </c>
      <c r="T551" s="18" t="str">
        <f t="shared" si="49"/>
        <v>Não</v>
      </c>
      <c r="U551" s="18" t="str">
        <f t="shared" si="50"/>
        <v>Sim</v>
      </c>
      <c r="V551" s="18" t="str">
        <f t="shared" si="51"/>
        <v>Não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Sim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IFERROR(VLOOKUP(A552,[3]soabnafar!$A:$G,4,FALSE),0)</f>
        <v>0</v>
      </c>
      <c r="O552" s="18">
        <f>IFERROR(VLOOKUP(A552,[3]soabnafar!$A:$G,5,FALSE),0)</f>
        <v>0</v>
      </c>
      <c r="P552" s="18">
        <f>IFERROR(VLOOKUP(A552,[3]soabnafar!$A:$G,6,FALSE),0)</f>
        <v>0</v>
      </c>
      <c r="Q552" s="18">
        <f>IFERROR(VLOOKUP(A552,[3]soabnafar!$A:$G,7,FALSE),0)</f>
        <v>0</v>
      </c>
      <c r="R552" s="18">
        <f>IFERROR(VLOOKUP(A552,[3]soabnafar!$A:$H,8,FALSE),0)</f>
        <v>0</v>
      </c>
      <c r="S552" s="18">
        <f>IFERROR(VLOOKUP(A552,[3]soabnafar!$A:$I,9,FALSE),0)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IFERROR(VLOOKUP(A553,[3]soabnafar!$A:$G,4,FALSE),0)</f>
        <v>0</v>
      </c>
      <c r="O553" s="18">
        <f>IFERROR(VLOOKUP(A553,[3]soabnafar!$A:$G,5,FALSE),0)</f>
        <v>0</v>
      </c>
      <c r="P553" s="18">
        <f>IFERROR(VLOOKUP(A553,[3]soabnafar!$A:$G,6,FALSE),0)</f>
        <v>0</v>
      </c>
      <c r="Q553" s="18">
        <f>IFERROR(VLOOKUP(A553,[3]soabnafar!$A:$G,7,FALSE),0)</f>
        <v>0</v>
      </c>
      <c r="R553" s="18">
        <f>IFERROR(VLOOKUP(A553,[3]soabnafar!$A:$H,8,FALSE),0)</f>
        <v>0</v>
      </c>
      <c r="S553" s="18">
        <f>IFERROR(VLOOKUP(A553,[3]soabnafar!$A:$I,9,FALSE),0)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85020</v>
      </c>
      <c r="C554" s="18">
        <f>IFERROR(VLOOKUP(A554,[1]Monitoramento_Base_somente_Said!$A:$J,6,FALSE),0)</f>
        <v>64883623</v>
      </c>
      <c r="D554" s="18">
        <f>IFERROR(VLOOKUP(A554,[1]Monitoramento_Base_somente_Said!$A:$J,7,FALSE),0)</f>
        <v>74480</v>
      </c>
      <c r="E554" s="18">
        <f>IFERROR(VLOOKUP(A554,[1]Monitoramento_Base_somente_Said!$A:$J,8,FALSE),0)</f>
        <v>62645934</v>
      </c>
      <c r="F554" s="18">
        <f>IFERROR(VLOOKUP(A554,[1]Monitoramento_Base_somente_Said!$A:$J,9,FALSE),0)</f>
        <v>55159</v>
      </c>
      <c r="G554" s="18">
        <f>IFERROR(VLOOKUP(A554,[1]Monitoramento_Base_somente_Said!$A:$J,10,FALSE),0)</f>
        <v>55452702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IFERROR(VLOOKUP(A554,[3]soabnafar!$A:$G,4,FALSE),0)</f>
        <v>0</v>
      </c>
      <c r="O554" s="18">
        <f>IFERROR(VLOOKUP(A554,[3]soabnafar!$A:$G,5,FALSE),0)</f>
        <v>0</v>
      </c>
      <c r="P554" s="18">
        <f>IFERROR(VLOOKUP(A554,[3]soabnafar!$A:$G,6,FALSE),0)</f>
        <v>0</v>
      </c>
      <c r="Q554" s="18">
        <f>IFERROR(VLOOKUP(A554,[3]soabnafar!$A:$G,7,FALSE),0)</f>
        <v>0</v>
      </c>
      <c r="R554" s="18">
        <f>IFERROR(VLOOKUP(A554,[3]soabnafar!$A:$H,8,FALSE),0)</f>
        <v>0</v>
      </c>
      <c r="S554" s="18">
        <f>IFERROR(VLOOKUP(A554,[3]soabnafar!$A:$I,9,FALSE),0)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Sim</v>
      </c>
      <c r="Y554" s="18" t="str">
        <f t="shared" si="54"/>
        <v>Sim</v>
      </c>
    </row>
    <row r="555" spans="1:25" x14ac:dyDescent="0.25">
      <c r="A555" s="19">
        <v>292940</v>
      </c>
      <c r="B555" s="18">
        <f>IFERROR(VLOOKUP(A555,[1]Monitoramento_Base_somente_Said!$A:$J,5,FALSE),0)</f>
        <v>21035</v>
      </c>
      <c r="C555" s="18">
        <f>IFERROR(VLOOKUP(A555,[1]Monitoramento_Base_somente_Said!$A:$J,6,FALSE),0)</f>
        <v>17515591</v>
      </c>
      <c r="D555" s="18">
        <f>IFERROR(VLOOKUP(A555,[1]Monitoramento_Base_somente_Said!$A:$J,7,FALSE),0)</f>
        <v>19689</v>
      </c>
      <c r="E555" s="18">
        <f>IFERROR(VLOOKUP(A555,[1]Monitoramento_Base_somente_Said!$A:$J,8,FALSE),0)</f>
        <v>16592515</v>
      </c>
      <c r="F555" s="18">
        <f>IFERROR(VLOOKUP(A555,[1]Monitoramento_Base_somente_Said!$A:$J,9,FALSE),0)</f>
        <v>33040</v>
      </c>
      <c r="G555" s="18">
        <f>IFERROR(VLOOKUP(A555,[1]Monitoramento_Base_somente_Said!$A:$J,10,FALSE),0)</f>
        <v>16788524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IFERROR(VLOOKUP(A555,[3]soabnafar!$A:$G,4,FALSE),0)</f>
        <v>0</v>
      </c>
      <c r="O555" s="18">
        <f>IFERROR(VLOOKUP(A555,[3]soabnafar!$A:$G,5,FALSE),0)</f>
        <v>0</v>
      </c>
      <c r="P555" s="18">
        <f>IFERROR(VLOOKUP(A555,[3]soabnafar!$A:$G,6,FALSE),0)</f>
        <v>0</v>
      </c>
      <c r="Q555" s="18">
        <f>IFERROR(VLOOKUP(A555,[3]soabnafar!$A:$G,7,FALSE),0)</f>
        <v>0</v>
      </c>
      <c r="R555" s="18">
        <f>IFERROR(VLOOKUP(A555,[3]soabnafar!$A:$H,8,FALSE),0)</f>
        <v>0</v>
      </c>
      <c r="S555" s="18">
        <f>IFERROR(VLOOKUP(A555,[3]soabnafar!$A:$I,9,FALSE),0)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Sim</v>
      </c>
      <c r="Y555" s="18" t="str">
        <f t="shared" si="54"/>
        <v>Sim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IFERROR(VLOOKUP(A556,[3]soabnafar!$A:$G,4,FALSE),0)</f>
        <v>0</v>
      </c>
      <c r="O556" s="18">
        <f>IFERROR(VLOOKUP(A556,[3]soabnafar!$A:$G,5,FALSE),0)</f>
        <v>0</v>
      </c>
      <c r="P556" s="18">
        <f>IFERROR(VLOOKUP(A556,[3]soabnafar!$A:$G,6,FALSE),0)</f>
        <v>0</v>
      </c>
      <c r="Q556" s="18">
        <f>IFERROR(VLOOKUP(A556,[3]soabnafar!$A:$G,7,FALSE),0)</f>
        <v>0</v>
      </c>
      <c r="R556" s="18">
        <f>IFERROR(VLOOKUP(A556,[3]soabnafar!$A:$H,8,FALSE),0)</f>
        <v>0</v>
      </c>
      <c r="S556" s="18">
        <f>IFERROR(VLOOKUP(A556,[3]soabnafar!$A:$I,9,FALSE),0)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22588243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21859590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19673631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IFERROR(VLOOKUP(A557,[3]soabnafar!$A:$G,4,FALSE),0)</f>
        <v>0</v>
      </c>
      <c r="O557" s="18">
        <f>IFERROR(VLOOKUP(A557,[3]soabnafar!$A:$G,5,FALSE),0)</f>
        <v>0</v>
      </c>
      <c r="P557" s="18">
        <f>IFERROR(VLOOKUP(A557,[3]soabnafar!$A:$G,6,FALSE),0)</f>
        <v>0</v>
      </c>
      <c r="Q557" s="18">
        <f>IFERROR(VLOOKUP(A557,[3]soabnafar!$A:$G,7,FALSE),0)</f>
        <v>0</v>
      </c>
      <c r="R557" s="18">
        <f>IFERROR(VLOOKUP(A557,[3]soabnafar!$A:$H,8,FALSE),0)</f>
        <v>0</v>
      </c>
      <c r="S557" s="18">
        <f>IFERROR(VLOOKUP(A557,[3]soabnafar!$A:$I,9,FALSE),0)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Sim</v>
      </c>
    </row>
    <row r="558" spans="1:25" x14ac:dyDescent="0.25">
      <c r="A558" s="19">
        <v>292970</v>
      </c>
      <c r="B558" s="18">
        <f>IFERROR(VLOOKUP(A558,[1]Monitoramento_Base_somente_Said!$A:$J,5,FALSE),0)</f>
        <v>0</v>
      </c>
      <c r="C558" s="18">
        <f>IFERROR(VLOOKUP(A558,[1]Monitoramento_Base_somente_Said!$A:$J,6,FALSE),0)</f>
        <v>4502018</v>
      </c>
      <c r="D558" s="18">
        <f>IFERROR(VLOOKUP(A558,[1]Monitoramento_Base_somente_Said!$A:$J,7,FALSE),0)</f>
        <v>0</v>
      </c>
      <c r="E558" s="18">
        <f>IFERROR(VLOOKUP(A558,[1]Monitoramento_Base_somente_Said!$A:$J,8,FALSE),0)</f>
        <v>4354620</v>
      </c>
      <c r="F558" s="18">
        <f>IFERROR(VLOOKUP(A558,[1]Monitoramento_Base_somente_Said!$A:$J,9,FALSE),0)</f>
        <v>0</v>
      </c>
      <c r="G558" s="18">
        <f>IFERROR(VLOOKUP(A558,[1]Monitoramento_Base_somente_Said!$A:$J,10,FALSE),0)</f>
        <v>3918726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IFERROR(VLOOKUP(A558,[3]soabnafar!$A:$G,4,FALSE),0)</f>
        <v>0</v>
      </c>
      <c r="O558" s="18">
        <f>IFERROR(VLOOKUP(A558,[3]soabnafar!$A:$G,5,FALSE),0)</f>
        <v>0</v>
      </c>
      <c r="P558" s="18">
        <f>IFERROR(VLOOKUP(A558,[3]soabnafar!$A:$G,6,FALSE),0)</f>
        <v>0</v>
      </c>
      <c r="Q558" s="18">
        <f>IFERROR(VLOOKUP(A558,[3]soabnafar!$A:$G,7,FALSE),0)</f>
        <v>0</v>
      </c>
      <c r="R558" s="18">
        <f>IFERROR(VLOOKUP(A558,[3]soabnafar!$A:$H,8,FALSE),0)</f>
        <v>0</v>
      </c>
      <c r="S558" s="18">
        <f>IFERROR(VLOOKUP(A558,[3]soabnafar!$A:$I,9,FALSE),0)</f>
        <v>0</v>
      </c>
      <c r="T558" s="18" t="str">
        <f t="shared" si="49"/>
        <v>Não</v>
      </c>
      <c r="U558" s="18" t="str">
        <f t="shared" si="50"/>
        <v>Sim</v>
      </c>
      <c r="V558" s="18" t="str">
        <f t="shared" si="51"/>
        <v>Não</v>
      </c>
      <c r="W558" s="18" t="str">
        <f t="shared" si="52"/>
        <v>Sim</v>
      </c>
      <c r="X558" s="18" t="str">
        <f t="shared" si="53"/>
        <v>Não</v>
      </c>
      <c r="Y558" s="18" t="str">
        <f t="shared" si="54"/>
        <v>Sim</v>
      </c>
    </row>
    <row r="559" spans="1:25" x14ac:dyDescent="0.25">
      <c r="A559" s="19">
        <v>292975</v>
      </c>
      <c r="B559" s="18">
        <f>IFERROR(VLOOKUP(A559,[1]Monitoramento_Base_somente_Said!$A:$J,5,FALSE),0)</f>
        <v>0</v>
      </c>
      <c r="C559" s="18">
        <f>IFERROR(VLOOKUP(A559,[1]Monitoramento_Base_somente_Said!$A:$J,6,FALSE),0)</f>
        <v>2121299</v>
      </c>
      <c r="D559" s="18">
        <f>IFERROR(VLOOKUP(A559,[1]Monitoramento_Base_somente_Said!$A:$J,7,FALSE),0)</f>
        <v>0</v>
      </c>
      <c r="E559" s="18">
        <f>IFERROR(VLOOKUP(A559,[1]Monitoramento_Base_somente_Said!$A:$J,8,FALSE),0)</f>
        <v>2052870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1847583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IFERROR(VLOOKUP(A559,[3]soabnafar!$A:$G,4,FALSE),0)</f>
        <v>0</v>
      </c>
      <c r="O559" s="18">
        <f>IFERROR(VLOOKUP(A559,[3]soabnafar!$A:$G,5,FALSE),0)</f>
        <v>0</v>
      </c>
      <c r="P559" s="18">
        <f>IFERROR(VLOOKUP(A559,[3]soabnafar!$A:$G,6,FALSE),0)</f>
        <v>0</v>
      </c>
      <c r="Q559" s="18">
        <f>IFERROR(VLOOKUP(A559,[3]soabnafar!$A:$G,7,FALSE),0)</f>
        <v>0</v>
      </c>
      <c r="R559" s="18">
        <f>IFERROR(VLOOKUP(A559,[3]soabnafar!$A:$H,8,FALSE),0)</f>
        <v>0</v>
      </c>
      <c r="S559" s="18">
        <f>IFERROR(VLOOKUP(A559,[3]soabnafar!$A:$I,9,FALSE),0)</f>
        <v>0</v>
      </c>
      <c r="T559" s="18" t="str">
        <f t="shared" si="49"/>
        <v>Não</v>
      </c>
      <c r="U559" s="18" t="str">
        <f t="shared" si="50"/>
        <v>Sim</v>
      </c>
      <c r="V559" s="18" t="str">
        <f t="shared" si="51"/>
        <v>Não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Sim</v>
      </c>
    </row>
    <row r="560" spans="1:25" x14ac:dyDescent="0.25">
      <c r="A560" s="19">
        <v>292980</v>
      </c>
      <c r="B560" s="18">
        <f>IFERROR(VLOOKUP(A560,[1]Monitoramento_Base_somente_Said!$A:$J,5,FALSE),0)</f>
        <v>63480</v>
      </c>
      <c r="C560" s="18">
        <f>IFERROR(VLOOKUP(A560,[1]Monitoramento_Base_somente_Said!$A:$J,6,FALSE),0)</f>
        <v>815108524</v>
      </c>
      <c r="D560" s="18">
        <f>IFERROR(VLOOKUP(A560,[1]Monitoramento_Base_somente_Said!$A:$J,7,FALSE),0)</f>
        <v>20270</v>
      </c>
      <c r="E560" s="18">
        <f>IFERROR(VLOOKUP(A560,[1]Monitoramento_Base_somente_Said!$A:$J,8,FALSE),0)</f>
        <v>790026310</v>
      </c>
      <c r="F560" s="18">
        <f>IFERROR(VLOOKUP(A560,[1]Monitoramento_Base_somente_Said!$A:$J,9,FALSE),0)</f>
        <v>32481</v>
      </c>
      <c r="G560" s="18">
        <f>IFERROR(VLOOKUP(A560,[1]Monitoramento_Base_somente_Said!$A:$J,10,FALSE),0)</f>
        <v>711347571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IFERROR(VLOOKUP(A560,[3]soabnafar!$A:$G,4,FALSE),0)</f>
        <v>0</v>
      </c>
      <c r="O560" s="18">
        <f>IFERROR(VLOOKUP(A560,[3]soabnafar!$A:$G,5,FALSE),0)</f>
        <v>0</v>
      </c>
      <c r="P560" s="18">
        <f>IFERROR(VLOOKUP(A560,[3]soabnafar!$A:$G,6,FALSE),0)</f>
        <v>0</v>
      </c>
      <c r="Q560" s="18">
        <f>IFERROR(VLOOKUP(A560,[3]soabnafar!$A:$G,7,FALSE),0)</f>
        <v>0</v>
      </c>
      <c r="R560" s="18">
        <f>IFERROR(VLOOKUP(A560,[3]soabnafar!$A:$H,8,FALSE),0)</f>
        <v>0</v>
      </c>
      <c r="S560" s="18">
        <f>IFERROR(VLOOKUP(A560,[3]soabnafar!$A:$I,9,FALSE),0)</f>
        <v>0</v>
      </c>
      <c r="T560" s="18" t="str">
        <f t="shared" si="49"/>
        <v>Sim</v>
      </c>
      <c r="U560" s="18" t="str">
        <f t="shared" si="50"/>
        <v>Sim</v>
      </c>
      <c r="V560" s="18" t="str">
        <f t="shared" si="51"/>
        <v>Sim</v>
      </c>
      <c r="W560" s="18" t="str">
        <f t="shared" si="52"/>
        <v>Sim</v>
      </c>
      <c r="X560" s="18" t="str">
        <f t="shared" si="53"/>
        <v>Sim</v>
      </c>
      <c r="Y560" s="18" t="str">
        <f t="shared" si="54"/>
        <v>Sim</v>
      </c>
    </row>
    <row r="561" spans="1:25" x14ac:dyDescent="0.25">
      <c r="A561" s="19">
        <v>292990</v>
      </c>
      <c r="B561" s="18">
        <f>IFERROR(VLOOKUP(A561,[1]Monitoramento_Base_somente_Said!$A:$J,5,FALSE),0)</f>
        <v>421353</v>
      </c>
      <c r="C561" s="18">
        <f>IFERROR(VLOOKUP(A561,[1]Monitoramento_Base_somente_Said!$A:$J,6,FALSE),0)</f>
        <v>39599802</v>
      </c>
      <c r="D561" s="18">
        <f>IFERROR(VLOOKUP(A561,[1]Monitoramento_Base_somente_Said!$A:$J,7,FALSE),0)</f>
        <v>361788</v>
      </c>
      <c r="E561" s="18">
        <f>IFERROR(VLOOKUP(A561,[1]Monitoramento_Base_somente_Said!$A:$J,8,FALSE),0)</f>
        <v>31377678</v>
      </c>
      <c r="F561" s="18">
        <f>IFERROR(VLOOKUP(A561,[1]Monitoramento_Base_somente_Said!$A:$J,9,FALSE),0)</f>
        <v>353896</v>
      </c>
      <c r="G561" s="18">
        <f>IFERROR(VLOOKUP(A561,[1]Monitoramento_Base_somente_Said!$A:$J,10,FALSE),0)</f>
        <v>28192677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IFERROR(VLOOKUP(A561,[3]soabnafar!$A:$G,4,FALSE),0)</f>
        <v>0</v>
      </c>
      <c r="O561" s="18">
        <f>IFERROR(VLOOKUP(A561,[3]soabnafar!$A:$G,5,FALSE),0)</f>
        <v>0</v>
      </c>
      <c r="P561" s="18">
        <f>IFERROR(VLOOKUP(A561,[3]soabnafar!$A:$G,6,FALSE),0)</f>
        <v>0</v>
      </c>
      <c r="Q561" s="18">
        <f>IFERROR(VLOOKUP(A561,[3]soabnafar!$A:$G,7,FALSE),0)</f>
        <v>0</v>
      </c>
      <c r="R561" s="18">
        <f>IFERROR(VLOOKUP(A561,[3]soabnafar!$A:$H,8,FALSE),0)</f>
        <v>0</v>
      </c>
      <c r="S561" s="18">
        <f>IFERROR(VLOOKUP(A561,[3]soabnafar!$A:$I,9,FALSE),0)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Sim</v>
      </c>
      <c r="Y561" s="18" t="str">
        <f t="shared" si="54"/>
        <v>Sim</v>
      </c>
    </row>
    <row r="562" spans="1:25" x14ac:dyDescent="0.25">
      <c r="A562" s="19">
        <v>293000</v>
      </c>
      <c r="B562" s="18">
        <f>IFERROR(VLOOKUP(A562,[1]Monitoramento_Base_somente_Said!$A:$J,5,FALSE),0)</f>
        <v>11983</v>
      </c>
      <c r="C562" s="18">
        <f>IFERROR(VLOOKUP(A562,[1]Monitoramento_Base_somente_Said!$A:$J,6,FALSE),0)</f>
        <v>10068879</v>
      </c>
      <c r="D562" s="18">
        <f>IFERROR(VLOOKUP(A562,[1]Monitoramento_Base_somente_Said!$A:$J,7,FALSE),0)</f>
        <v>79162</v>
      </c>
      <c r="E562" s="18">
        <f>IFERROR(VLOOKUP(A562,[1]Monitoramento_Base_somente_Said!$A:$J,8,FALSE),0)</f>
        <v>19544917</v>
      </c>
      <c r="F562" s="18">
        <f>IFERROR(VLOOKUP(A562,[1]Monitoramento_Base_somente_Said!$A:$J,9,FALSE),0)</f>
        <v>70491</v>
      </c>
      <c r="G562" s="18">
        <f>IFERROR(VLOOKUP(A562,[1]Monitoramento_Base_somente_Said!$A:$J,10,FALSE),0)</f>
        <v>19881825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IFERROR(VLOOKUP(A562,[3]soabnafar!$A:$G,4,FALSE),0)</f>
        <v>0</v>
      </c>
      <c r="O562" s="18">
        <f>IFERROR(VLOOKUP(A562,[3]soabnafar!$A:$G,5,FALSE),0)</f>
        <v>0</v>
      </c>
      <c r="P562" s="18">
        <f>IFERROR(VLOOKUP(A562,[3]soabnafar!$A:$G,6,FALSE),0)</f>
        <v>0</v>
      </c>
      <c r="Q562" s="18">
        <f>IFERROR(VLOOKUP(A562,[3]soabnafar!$A:$G,7,FALSE),0)</f>
        <v>0</v>
      </c>
      <c r="R562" s="18">
        <f>IFERROR(VLOOKUP(A562,[3]soabnafar!$A:$H,8,FALSE),0)</f>
        <v>0</v>
      </c>
      <c r="S562" s="18">
        <f>IFERROR(VLOOKUP(A562,[3]soabnafar!$A:$I,9,FALSE),0)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Sim</v>
      </c>
      <c r="Y562" s="18" t="str">
        <f t="shared" si="54"/>
        <v>Sim</v>
      </c>
    </row>
    <row r="563" spans="1:25" x14ac:dyDescent="0.25">
      <c r="A563" s="19">
        <v>293010</v>
      </c>
      <c r="B563" s="18">
        <f>IFERROR(VLOOKUP(A563,[1]Monitoramento_Base_somente_Said!$A:$J,5,FALSE),0)</f>
        <v>728485</v>
      </c>
      <c r="C563" s="18">
        <f>IFERROR(VLOOKUP(A563,[1]Monitoramento_Base_somente_Said!$A:$J,6,FALSE),0)</f>
        <v>142695333</v>
      </c>
      <c r="D563" s="18">
        <f>IFERROR(VLOOKUP(A563,[1]Monitoramento_Base_somente_Said!$A:$J,7,FALSE),0)</f>
        <v>670056</v>
      </c>
      <c r="E563" s="18">
        <f>IFERROR(VLOOKUP(A563,[1]Monitoramento_Base_somente_Said!$A:$J,8,FALSE),0)</f>
        <v>131817673</v>
      </c>
      <c r="F563" s="18">
        <f>IFERROR(VLOOKUP(A563,[1]Monitoramento_Base_somente_Said!$A:$J,9,FALSE),0)</f>
        <v>864445</v>
      </c>
      <c r="G563" s="18">
        <f>IFERROR(VLOOKUP(A563,[1]Monitoramento_Base_somente_Said!$A:$J,10,FALSE),0)</f>
        <v>107593583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IFERROR(VLOOKUP(A563,[3]soabnafar!$A:$G,4,FALSE),0)</f>
        <v>0</v>
      </c>
      <c r="O563" s="18">
        <f>IFERROR(VLOOKUP(A563,[3]soabnafar!$A:$G,5,FALSE),0)</f>
        <v>0</v>
      </c>
      <c r="P563" s="18">
        <f>IFERROR(VLOOKUP(A563,[3]soabnafar!$A:$G,6,FALSE),0)</f>
        <v>0</v>
      </c>
      <c r="Q563" s="18">
        <f>IFERROR(VLOOKUP(A563,[3]soabnafar!$A:$G,7,FALSE),0)</f>
        <v>0</v>
      </c>
      <c r="R563" s="18">
        <f>IFERROR(VLOOKUP(A563,[3]soabnafar!$A:$H,8,FALSE),0)</f>
        <v>0</v>
      </c>
      <c r="S563" s="18">
        <f>IFERROR(VLOOKUP(A563,[3]soabnafar!$A:$I,9,FALSE),0)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Sim</v>
      </c>
      <c r="Y563" s="18" t="str">
        <f t="shared" si="54"/>
        <v>Sim</v>
      </c>
    </row>
    <row r="564" spans="1:25" x14ac:dyDescent="0.25">
      <c r="A564" s="19">
        <v>293020</v>
      </c>
      <c r="B564" s="18">
        <f>IFERROR(VLOOKUP(A564,[1]Monitoramento_Base_somente_Said!$A:$J,5,FALSE),0)</f>
        <v>33947</v>
      </c>
      <c r="C564" s="18">
        <f>IFERROR(VLOOKUP(A564,[1]Monitoramento_Base_somente_Said!$A:$J,6,FALSE),0)</f>
        <v>7988373</v>
      </c>
      <c r="D564" s="18">
        <f>IFERROR(VLOOKUP(A564,[1]Monitoramento_Base_somente_Said!$A:$J,7,FALSE),0)</f>
        <v>6367</v>
      </c>
      <c r="E564" s="18">
        <f>IFERROR(VLOOKUP(A564,[1]Monitoramento_Base_somente_Said!$A:$J,8,FALSE),0)</f>
        <v>6958978</v>
      </c>
      <c r="F564" s="18">
        <f>IFERROR(VLOOKUP(A564,[1]Monitoramento_Base_somente_Said!$A:$J,9,FALSE),0)</f>
        <v>71396</v>
      </c>
      <c r="G564" s="18">
        <f>IFERROR(VLOOKUP(A564,[1]Monitoramento_Base_somente_Said!$A:$J,10,FALSE),0)</f>
        <v>6831593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IFERROR(VLOOKUP(A564,[3]soabnafar!$A:$G,4,FALSE),0)</f>
        <v>0</v>
      </c>
      <c r="O564" s="18">
        <f>IFERROR(VLOOKUP(A564,[3]soabnafar!$A:$G,5,FALSE),0)</f>
        <v>0</v>
      </c>
      <c r="P564" s="18">
        <f>IFERROR(VLOOKUP(A564,[3]soabnafar!$A:$G,6,FALSE),0)</f>
        <v>0</v>
      </c>
      <c r="Q564" s="18">
        <f>IFERROR(VLOOKUP(A564,[3]soabnafar!$A:$G,7,FALSE),0)</f>
        <v>0</v>
      </c>
      <c r="R564" s="18">
        <f>IFERROR(VLOOKUP(A564,[3]soabnafar!$A:$H,8,FALSE),0)</f>
        <v>0</v>
      </c>
      <c r="S564" s="18">
        <f>IFERROR(VLOOKUP(A564,[3]soabnafar!$A:$I,9,FALSE),0)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Sim</v>
      </c>
      <c r="Y564" s="18" t="str">
        <f t="shared" si="54"/>
        <v>Sim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16494511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15962430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14366187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IFERROR(VLOOKUP(A565,[3]soabnafar!$A:$G,4,FALSE),0)</f>
        <v>0</v>
      </c>
      <c r="O565" s="18">
        <f>IFERROR(VLOOKUP(A565,[3]soabnafar!$A:$G,5,FALSE),0)</f>
        <v>0</v>
      </c>
      <c r="P565" s="18">
        <f>IFERROR(VLOOKUP(A565,[3]soabnafar!$A:$G,6,FALSE),0)</f>
        <v>0</v>
      </c>
      <c r="Q565" s="18">
        <f>IFERROR(VLOOKUP(A565,[3]soabnafar!$A:$G,7,FALSE),0)</f>
        <v>0</v>
      </c>
      <c r="R565" s="18">
        <f>IFERROR(VLOOKUP(A565,[3]soabnafar!$A:$H,8,FALSE),0)</f>
        <v>0</v>
      </c>
      <c r="S565" s="18">
        <f>IFERROR(VLOOKUP(A565,[3]soabnafar!$A:$I,9,FALSE),0)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Sim</v>
      </c>
    </row>
    <row r="566" spans="1:25" x14ac:dyDescent="0.25">
      <c r="A566" s="19">
        <v>293030</v>
      </c>
      <c r="B566" s="18">
        <f>IFERROR(VLOOKUP(A566,[1]Monitoramento_Base_somente_Said!$A:$J,5,FALSE),0)</f>
        <v>9100</v>
      </c>
      <c r="C566" s="18">
        <f>IFERROR(VLOOKUP(A566,[1]Monitoramento_Base_somente_Said!$A:$J,6,FALSE),0)</f>
        <v>272075616</v>
      </c>
      <c r="D566" s="18">
        <f>IFERROR(VLOOKUP(A566,[1]Monitoramento_Base_somente_Said!$A:$J,7,FALSE),0)</f>
        <v>70</v>
      </c>
      <c r="E566" s="18">
        <f>IFERROR(VLOOKUP(A566,[1]Monitoramento_Base_somente_Said!$A:$J,8,FALSE),0)</f>
        <v>263159939</v>
      </c>
      <c r="F566" s="18">
        <f>IFERROR(VLOOKUP(A566,[1]Monitoramento_Base_somente_Said!$A:$J,9,FALSE),0)</f>
        <v>6642</v>
      </c>
      <c r="G566" s="18">
        <f>IFERROR(VLOOKUP(A566,[1]Monitoramento_Base_somente_Said!$A:$J,10,FALSE),0)</f>
        <v>238846502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IFERROR(VLOOKUP(A566,[3]soabnafar!$A:$G,4,FALSE),0)</f>
        <v>0</v>
      </c>
      <c r="O566" s="18">
        <f>IFERROR(VLOOKUP(A566,[3]soabnafar!$A:$G,5,FALSE),0)</f>
        <v>0</v>
      </c>
      <c r="P566" s="18">
        <f>IFERROR(VLOOKUP(A566,[3]soabnafar!$A:$G,6,FALSE),0)</f>
        <v>0</v>
      </c>
      <c r="Q566" s="18">
        <f>IFERROR(VLOOKUP(A566,[3]soabnafar!$A:$G,7,FALSE),0)</f>
        <v>0</v>
      </c>
      <c r="R566" s="18">
        <f>IFERROR(VLOOKUP(A566,[3]soabnafar!$A:$H,8,FALSE),0)</f>
        <v>0</v>
      </c>
      <c r="S566" s="18">
        <f>IFERROR(VLOOKUP(A566,[3]soabnafar!$A:$I,9,FALSE),0)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Sim</v>
      </c>
      <c r="Y566" s="18" t="str">
        <f t="shared" si="54"/>
        <v>Sim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11098403</v>
      </c>
      <c r="D567" s="18">
        <f>IFERROR(VLOOKUP(A567,[1]Monitoramento_Base_somente_Said!$A:$J,7,FALSE),0)</f>
        <v>0</v>
      </c>
      <c r="E567" s="18">
        <f>IFERROR(VLOOKUP(A567,[1]Monitoramento_Base_somente_Said!$A:$J,8,FALSE),0)</f>
        <v>10740390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9666351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IFERROR(VLOOKUP(A567,[3]soabnafar!$A:$G,4,FALSE),0)</f>
        <v>0</v>
      </c>
      <c r="O567" s="18">
        <f>IFERROR(VLOOKUP(A567,[3]soabnafar!$A:$G,5,FALSE),0)</f>
        <v>0</v>
      </c>
      <c r="P567" s="18">
        <f>IFERROR(VLOOKUP(A567,[3]soabnafar!$A:$G,6,FALSE),0)</f>
        <v>0</v>
      </c>
      <c r="Q567" s="18">
        <f>IFERROR(VLOOKUP(A567,[3]soabnafar!$A:$G,7,FALSE),0)</f>
        <v>0</v>
      </c>
      <c r="R567" s="18">
        <f>IFERROR(VLOOKUP(A567,[3]soabnafar!$A:$H,8,FALSE),0)</f>
        <v>0</v>
      </c>
      <c r="S567" s="18">
        <f>IFERROR(VLOOKUP(A567,[3]soabnafar!$A:$I,9,FALSE),0)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Não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Sim</v>
      </c>
    </row>
    <row r="568" spans="1:25" x14ac:dyDescent="0.25">
      <c r="A568" s="19">
        <v>293050</v>
      </c>
      <c r="B568" s="18">
        <f>IFERROR(VLOOKUP(A568,[1]Monitoramento_Base_somente_Said!$A:$J,5,FALSE),0)</f>
        <v>0</v>
      </c>
      <c r="C568" s="18">
        <f>IFERROR(VLOOKUP(A568,[1]Monitoramento_Base_somente_Said!$A:$J,6,FALSE),0)</f>
        <v>81679754</v>
      </c>
      <c r="D568" s="18">
        <f>IFERROR(VLOOKUP(A568,[1]Monitoramento_Base_somente_Said!$A:$J,7,FALSE),0)</f>
        <v>0</v>
      </c>
      <c r="E568" s="18">
        <f>IFERROR(VLOOKUP(A568,[1]Monitoramento_Base_somente_Said!$A:$J,8,FALSE),0)</f>
        <v>88966993</v>
      </c>
      <c r="F568" s="18">
        <f>IFERROR(VLOOKUP(A568,[1]Monitoramento_Base_somente_Said!$A:$J,9,FALSE),0)</f>
        <v>236596</v>
      </c>
      <c r="G568" s="18">
        <f>IFERROR(VLOOKUP(A568,[1]Monitoramento_Base_somente_Said!$A:$J,10,FALSE),0)</f>
        <v>81532031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IFERROR(VLOOKUP(A568,[3]soabnafar!$A:$G,4,FALSE),0)</f>
        <v>0</v>
      </c>
      <c r="O568" s="18">
        <f>IFERROR(VLOOKUP(A568,[3]soabnafar!$A:$G,5,FALSE),0)</f>
        <v>0</v>
      </c>
      <c r="P568" s="18">
        <f>IFERROR(VLOOKUP(A568,[3]soabnafar!$A:$G,6,FALSE),0)</f>
        <v>0</v>
      </c>
      <c r="Q568" s="18">
        <f>IFERROR(VLOOKUP(A568,[3]soabnafar!$A:$G,7,FALSE),0)</f>
        <v>0</v>
      </c>
      <c r="R568" s="18">
        <f>IFERROR(VLOOKUP(A568,[3]soabnafar!$A:$H,8,FALSE),0)</f>
        <v>0</v>
      </c>
      <c r="S568" s="18">
        <f>IFERROR(VLOOKUP(A568,[3]soabnafar!$A:$I,9,FALSE),0)</f>
        <v>0</v>
      </c>
      <c r="T568" s="18" t="str">
        <f t="shared" si="49"/>
        <v>Não</v>
      </c>
      <c r="U568" s="18" t="str">
        <f t="shared" si="50"/>
        <v>Sim</v>
      </c>
      <c r="V568" s="18" t="str">
        <f t="shared" si="51"/>
        <v>Não</v>
      </c>
      <c r="W568" s="18" t="str">
        <f t="shared" si="52"/>
        <v>Sim</v>
      </c>
      <c r="X568" s="18" t="str">
        <f t="shared" si="53"/>
        <v>Sim</v>
      </c>
      <c r="Y568" s="18" t="str">
        <f t="shared" si="54"/>
        <v>Sim</v>
      </c>
    </row>
    <row r="569" spans="1:25" x14ac:dyDescent="0.25">
      <c r="A569" s="19">
        <v>293060</v>
      </c>
      <c r="B569" s="18">
        <f>IFERROR(VLOOKUP(A569,[1]Monitoramento_Base_somente_Said!$A:$J,5,FALSE),0)</f>
        <v>0</v>
      </c>
      <c r="C569" s="18">
        <f>IFERROR(VLOOKUP(A569,[1]Monitoramento_Base_somente_Said!$A:$J,6,FALSE),0)</f>
        <v>18034265</v>
      </c>
      <c r="D569" s="18">
        <f>IFERROR(VLOOKUP(A569,[1]Monitoramento_Base_somente_Said!$A:$J,7,FALSE),0)</f>
        <v>0</v>
      </c>
      <c r="E569" s="18">
        <f>IFERROR(VLOOKUP(A569,[1]Monitoramento_Base_somente_Said!$A:$J,8,FALSE),0)</f>
        <v>16912185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14802215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IFERROR(VLOOKUP(A569,[3]soabnafar!$A:$G,4,FALSE),0)</f>
        <v>0</v>
      </c>
      <c r="O569" s="18">
        <f>IFERROR(VLOOKUP(A569,[3]soabnafar!$A:$G,5,FALSE),0)</f>
        <v>0</v>
      </c>
      <c r="P569" s="18">
        <f>IFERROR(VLOOKUP(A569,[3]soabnafar!$A:$G,6,FALSE),0)</f>
        <v>0</v>
      </c>
      <c r="Q569" s="18">
        <f>IFERROR(VLOOKUP(A569,[3]soabnafar!$A:$G,7,FALSE),0)</f>
        <v>0</v>
      </c>
      <c r="R569" s="18">
        <f>IFERROR(VLOOKUP(A569,[3]soabnafar!$A:$H,8,FALSE),0)</f>
        <v>0</v>
      </c>
      <c r="S569" s="18">
        <f>IFERROR(VLOOKUP(A569,[3]soabnafar!$A:$I,9,FALSE),0)</f>
        <v>0</v>
      </c>
      <c r="T569" s="18" t="str">
        <f t="shared" si="49"/>
        <v>Não</v>
      </c>
      <c r="U569" s="18" t="str">
        <f t="shared" si="50"/>
        <v>Sim</v>
      </c>
      <c r="V569" s="18" t="str">
        <f t="shared" si="51"/>
        <v>Não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Sim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0</v>
      </c>
      <c r="E570" s="18">
        <f>IFERROR(VLOOKUP(A570,[1]Monitoramento_Base_somente_Said!$A:$J,8,FALSE),0)</f>
        <v>0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IFERROR(VLOOKUP(A570,[3]soabnafar!$A:$G,4,FALSE),0)</f>
        <v>0</v>
      </c>
      <c r="O570" s="18">
        <f>IFERROR(VLOOKUP(A570,[3]soabnafar!$A:$G,5,FALSE),0)</f>
        <v>0</v>
      </c>
      <c r="P570" s="18">
        <f>IFERROR(VLOOKUP(A570,[3]soabnafar!$A:$G,6,FALSE),0)</f>
        <v>0</v>
      </c>
      <c r="Q570" s="18">
        <f>IFERROR(VLOOKUP(A570,[3]soabnafar!$A:$G,7,FALSE),0)</f>
        <v>0</v>
      </c>
      <c r="R570" s="18">
        <f>IFERROR(VLOOKUP(A570,[3]soabnafar!$A:$H,8,FALSE),0)</f>
        <v>0</v>
      </c>
      <c r="S570" s="18">
        <f>IFERROR(VLOOKUP(A570,[3]soabnafar!$A:$I,9,FALSE),0)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Não</v>
      </c>
      <c r="W570" s="18" t="str">
        <f t="shared" si="52"/>
        <v>Não</v>
      </c>
      <c r="X570" s="18" t="str">
        <f t="shared" si="53"/>
        <v>Não</v>
      </c>
      <c r="Y570" s="18" t="str">
        <f t="shared" si="54"/>
        <v>Não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4064038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3932940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3539646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IFERROR(VLOOKUP(A571,[3]soabnafar!$A:$G,4,FALSE),0)</f>
        <v>0</v>
      </c>
      <c r="O571" s="18">
        <f>IFERROR(VLOOKUP(A571,[3]soabnafar!$A:$G,5,FALSE),0)</f>
        <v>0</v>
      </c>
      <c r="P571" s="18">
        <f>IFERROR(VLOOKUP(A571,[3]soabnafar!$A:$G,6,FALSE),0)</f>
        <v>0</v>
      </c>
      <c r="Q571" s="18">
        <f>IFERROR(VLOOKUP(A571,[3]soabnafar!$A:$G,7,FALSE),0)</f>
        <v>0</v>
      </c>
      <c r="R571" s="18">
        <f>IFERROR(VLOOKUP(A571,[3]soabnafar!$A:$H,8,FALSE),0)</f>
        <v>0</v>
      </c>
      <c r="S571" s="18">
        <f>IFERROR(VLOOKUP(A571,[3]soabnafar!$A:$I,9,FALSE),0)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Sim</v>
      </c>
    </row>
    <row r="572" spans="1:25" x14ac:dyDescent="0.25">
      <c r="A572" s="19">
        <v>293076</v>
      </c>
      <c r="B572" s="18">
        <f>IFERROR(VLOOKUP(A572,[1]Monitoramento_Base_somente_Said!$A:$J,5,FALSE),0)</f>
        <v>161179</v>
      </c>
      <c r="C572" s="18">
        <f>IFERROR(VLOOKUP(A572,[1]Monitoramento_Base_somente_Said!$A:$J,6,FALSE),0)</f>
        <v>6717018</v>
      </c>
      <c r="D572" s="18">
        <f>IFERROR(VLOOKUP(A572,[1]Monitoramento_Base_somente_Said!$A:$J,7,FALSE),0)</f>
        <v>52889</v>
      </c>
      <c r="E572" s="18">
        <f>IFERROR(VLOOKUP(A572,[1]Monitoramento_Base_somente_Said!$A:$J,8,FALSE),0)</f>
        <v>8939905</v>
      </c>
      <c r="F572" s="18">
        <f>IFERROR(VLOOKUP(A572,[1]Monitoramento_Base_somente_Said!$A:$J,9,FALSE),0)</f>
        <v>56762</v>
      </c>
      <c r="G572" s="18">
        <f>IFERROR(VLOOKUP(A572,[1]Monitoramento_Base_somente_Said!$A:$J,10,FALSE),0)</f>
        <v>9177949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IFERROR(VLOOKUP(A572,[3]soabnafar!$A:$G,4,FALSE),0)</f>
        <v>0</v>
      </c>
      <c r="O572" s="18">
        <f>IFERROR(VLOOKUP(A572,[3]soabnafar!$A:$G,5,FALSE),0)</f>
        <v>0</v>
      </c>
      <c r="P572" s="18">
        <f>IFERROR(VLOOKUP(A572,[3]soabnafar!$A:$G,6,FALSE),0)</f>
        <v>0</v>
      </c>
      <c r="Q572" s="18">
        <f>IFERROR(VLOOKUP(A572,[3]soabnafar!$A:$G,7,FALSE),0)</f>
        <v>0</v>
      </c>
      <c r="R572" s="18">
        <f>IFERROR(VLOOKUP(A572,[3]soabnafar!$A:$H,8,FALSE),0)</f>
        <v>0</v>
      </c>
      <c r="S572" s="18">
        <f>IFERROR(VLOOKUP(A572,[3]soabnafar!$A:$I,9,FALSE),0)</f>
        <v>0</v>
      </c>
      <c r="T572" s="18" t="str">
        <f t="shared" si="49"/>
        <v>Sim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Sim</v>
      </c>
      <c r="Y572" s="18" t="str">
        <f t="shared" si="54"/>
        <v>Sim</v>
      </c>
    </row>
    <row r="573" spans="1:25" x14ac:dyDescent="0.25">
      <c r="A573" s="19">
        <v>293077</v>
      </c>
      <c r="B573" s="18">
        <f>IFERROR(VLOOKUP(A573,[1]Monitoramento_Base_somente_Said!$A:$J,5,FALSE),0)</f>
        <v>2149021</v>
      </c>
      <c r="C573" s="18">
        <f>IFERROR(VLOOKUP(A573,[1]Monitoramento_Base_somente_Said!$A:$J,6,FALSE),0)</f>
        <v>63677053</v>
      </c>
      <c r="D573" s="18">
        <f>IFERROR(VLOOKUP(A573,[1]Monitoramento_Base_somente_Said!$A:$J,7,FALSE),0)</f>
        <v>131065</v>
      </c>
      <c r="E573" s="18">
        <f>IFERROR(VLOOKUP(A573,[1]Monitoramento_Base_somente_Said!$A:$J,8,FALSE),0)</f>
        <v>37430897</v>
      </c>
      <c r="F573" s="18">
        <f>IFERROR(VLOOKUP(A573,[1]Monitoramento_Base_somente_Said!$A:$J,9,FALSE),0)</f>
        <v>184263</v>
      </c>
      <c r="G573" s="18">
        <f>IFERROR(VLOOKUP(A573,[1]Monitoramento_Base_somente_Said!$A:$J,10,FALSE),0)</f>
        <v>35873702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IFERROR(VLOOKUP(A573,[3]soabnafar!$A:$G,4,FALSE),0)</f>
        <v>0</v>
      </c>
      <c r="O573" s="18">
        <f>IFERROR(VLOOKUP(A573,[3]soabnafar!$A:$G,5,FALSE),0)</f>
        <v>0</v>
      </c>
      <c r="P573" s="18">
        <f>IFERROR(VLOOKUP(A573,[3]soabnafar!$A:$G,6,FALSE),0)</f>
        <v>0</v>
      </c>
      <c r="Q573" s="18">
        <f>IFERROR(VLOOKUP(A573,[3]soabnafar!$A:$G,7,FALSE),0)</f>
        <v>0</v>
      </c>
      <c r="R573" s="18">
        <f>IFERROR(VLOOKUP(A573,[3]soabnafar!$A:$H,8,FALSE),0)</f>
        <v>0</v>
      </c>
      <c r="S573" s="18">
        <f>IFERROR(VLOOKUP(A573,[3]soabnafar!$A:$I,9,FALSE),0)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Sim</v>
      </c>
      <c r="Y573" s="18" t="str">
        <f t="shared" si="54"/>
        <v>Sim</v>
      </c>
    </row>
    <row r="574" spans="1:25" x14ac:dyDescent="0.25">
      <c r="A574" s="19">
        <v>293080</v>
      </c>
      <c r="B574" s="18">
        <f>IFERROR(VLOOKUP(A574,[1]Monitoramento_Base_somente_Said!$A:$J,5,FALSE),0)</f>
        <v>776284</v>
      </c>
      <c r="C574" s="18">
        <f>IFERROR(VLOOKUP(A574,[1]Monitoramento_Base_somente_Said!$A:$J,6,FALSE),0)</f>
        <v>111014127</v>
      </c>
      <c r="D574" s="18">
        <f>IFERROR(VLOOKUP(A574,[1]Monitoramento_Base_somente_Said!$A:$J,7,FALSE),0)</f>
        <v>966975</v>
      </c>
      <c r="E574" s="18">
        <f>IFERROR(VLOOKUP(A574,[1]Monitoramento_Base_somente_Said!$A:$J,8,FALSE),0)</f>
        <v>108044884</v>
      </c>
      <c r="F574" s="18">
        <f>IFERROR(VLOOKUP(A574,[1]Monitoramento_Base_somente_Said!$A:$J,9,FALSE),0)</f>
        <v>133781</v>
      </c>
      <c r="G574" s="18">
        <f>IFERROR(VLOOKUP(A574,[1]Monitoramento_Base_somente_Said!$A:$J,10,FALSE),0)</f>
        <v>91555242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IFERROR(VLOOKUP(A574,[3]soabnafar!$A:$G,4,FALSE),0)</f>
        <v>0</v>
      </c>
      <c r="O574" s="18">
        <f>IFERROR(VLOOKUP(A574,[3]soabnafar!$A:$G,5,FALSE),0)</f>
        <v>0</v>
      </c>
      <c r="P574" s="18">
        <f>IFERROR(VLOOKUP(A574,[3]soabnafar!$A:$G,6,FALSE),0)</f>
        <v>0</v>
      </c>
      <c r="Q574" s="18">
        <f>IFERROR(VLOOKUP(A574,[3]soabnafar!$A:$G,7,FALSE),0)</f>
        <v>0</v>
      </c>
      <c r="R574" s="18">
        <f>IFERROR(VLOOKUP(A574,[3]soabnafar!$A:$H,8,FALSE),0)</f>
        <v>0</v>
      </c>
      <c r="S574" s="18">
        <f>IFERROR(VLOOKUP(A574,[3]soabnafar!$A:$I,9,FALSE),0)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Sim</v>
      </c>
      <c r="Y574" s="18" t="str">
        <f t="shared" si="54"/>
        <v>Sim</v>
      </c>
    </row>
    <row r="575" spans="1:25" x14ac:dyDescent="0.25">
      <c r="A575" s="19">
        <v>293090</v>
      </c>
      <c r="B575" s="18">
        <f>IFERROR(VLOOKUP(A575,[1]Monitoramento_Base_somente_Said!$A:$J,5,FALSE),0)</f>
        <v>45967</v>
      </c>
      <c r="C575" s="18">
        <f>IFERROR(VLOOKUP(A575,[1]Monitoramento_Base_somente_Said!$A:$J,6,FALSE),0)</f>
        <v>168304477</v>
      </c>
      <c r="D575" s="18">
        <f>IFERROR(VLOOKUP(A575,[1]Monitoramento_Base_somente_Said!$A:$J,7,FALSE),0)</f>
        <v>33217</v>
      </c>
      <c r="E575" s="18">
        <f>IFERROR(VLOOKUP(A575,[1]Monitoramento_Base_somente_Said!$A:$J,8,FALSE),0)</f>
        <v>162569308</v>
      </c>
      <c r="F575" s="18">
        <f>IFERROR(VLOOKUP(A575,[1]Monitoramento_Base_somente_Said!$A:$J,9,FALSE),0)</f>
        <v>110</v>
      </c>
      <c r="G575" s="18">
        <f>IFERROR(VLOOKUP(A575,[1]Monitoramento_Base_somente_Said!$A:$J,10,FALSE),0)</f>
        <v>146952557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IFERROR(VLOOKUP(A575,[3]soabnafar!$A:$G,4,FALSE),0)</f>
        <v>0</v>
      </c>
      <c r="O575" s="18">
        <f>IFERROR(VLOOKUP(A575,[3]soabnafar!$A:$G,5,FALSE),0)</f>
        <v>0</v>
      </c>
      <c r="P575" s="18">
        <f>IFERROR(VLOOKUP(A575,[3]soabnafar!$A:$G,6,FALSE),0)</f>
        <v>0</v>
      </c>
      <c r="Q575" s="18">
        <f>IFERROR(VLOOKUP(A575,[3]soabnafar!$A:$G,7,FALSE),0)</f>
        <v>0</v>
      </c>
      <c r="R575" s="18">
        <f>IFERROR(VLOOKUP(A575,[3]soabnafar!$A:$H,8,FALSE),0)</f>
        <v>0</v>
      </c>
      <c r="S575" s="18">
        <f>IFERROR(VLOOKUP(A575,[3]soabnafar!$A:$I,9,FALSE),0)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Sim</v>
      </c>
      <c r="W575" s="18" t="str">
        <f t="shared" si="52"/>
        <v>Sim</v>
      </c>
      <c r="X575" s="18" t="str">
        <f t="shared" si="53"/>
        <v>Sim</v>
      </c>
      <c r="Y575" s="18" t="str">
        <f t="shared" si="54"/>
        <v>Sim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423192</v>
      </c>
      <c r="D576" s="18">
        <f>IFERROR(VLOOKUP(A576,[1]Monitoramento_Base_somente_Said!$A:$J,7,FALSE),0)</f>
        <v>19646</v>
      </c>
      <c r="E576" s="18">
        <f>IFERROR(VLOOKUP(A576,[1]Monitoramento_Base_somente_Said!$A:$J,8,FALSE),0)</f>
        <v>5216482</v>
      </c>
      <c r="F576" s="18">
        <f>IFERROR(VLOOKUP(A576,[1]Monitoramento_Base_somente_Said!$A:$J,9,FALSE),0)</f>
        <v>9353</v>
      </c>
      <c r="G576" s="18">
        <f>IFERROR(VLOOKUP(A576,[1]Monitoramento_Base_somente_Said!$A:$J,10,FALSE),0)</f>
        <v>4300252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IFERROR(VLOOKUP(A576,[3]soabnafar!$A:$G,4,FALSE),0)</f>
        <v>0</v>
      </c>
      <c r="O576" s="18">
        <f>IFERROR(VLOOKUP(A576,[3]soabnafar!$A:$G,5,FALSE),0)</f>
        <v>0</v>
      </c>
      <c r="P576" s="18">
        <f>IFERROR(VLOOKUP(A576,[3]soabnafar!$A:$G,6,FALSE),0)</f>
        <v>0</v>
      </c>
      <c r="Q576" s="18">
        <f>IFERROR(VLOOKUP(A576,[3]soabnafar!$A:$G,7,FALSE),0)</f>
        <v>0</v>
      </c>
      <c r="R576" s="18">
        <f>IFERROR(VLOOKUP(A576,[3]soabnafar!$A:$H,8,FALSE),0)</f>
        <v>0</v>
      </c>
      <c r="S576" s="18">
        <f>IFERROR(VLOOKUP(A576,[3]soabnafar!$A:$I,9,FALSE),0)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Sim</v>
      </c>
      <c r="W576" s="18" t="str">
        <f t="shared" si="52"/>
        <v>Sim</v>
      </c>
      <c r="X576" s="18" t="str">
        <f t="shared" si="53"/>
        <v>Sim</v>
      </c>
      <c r="Y576" s="18" t="str">
        <f t="shared" si="54"/>
        <v>Sim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IFERROR(VLOOKUP(A577,[3]soabnafar!$A:$G,4,FALSE),0)</f>
        <v>0</v>
      </c>
      <c r="O577" s="18">
        <f>IFERROR(VLOOKUP(A577,[3]soabnafar!$A:$G,5,FALSE),0)</f>
        <v>0</v>
      </c>
      <c r="P577" s="18">
        <f>IFERROR(VLOOKUP(A577,[3]soabnafar!$A:$G,6,FALSE),0)</f>
        <v>0</v>
      </c>
      <c r="Q577" s="18">
        <f>IFERROR(VLOOKUP(A577,[3]soabnafar!$A:$G,7,FALSE),0)</f>
        <v>0</v>
      </c>
      <c r="R577" s="18">
        <f>IFERROR(VLOOKUP(A577,[3]soabnafar!$A:$H,8,FALSE),0)</f>
        <v>0</v>
      </c>
      <c r="S577" s="18">
        <f>IFERROR(VLOOKUP(A577,[3]soabnafar!$A:$I,9,FALSE),0)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9097550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8799900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7919910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IFERROR(VLOOKUP(A578,[3]soabnafar!$A:$G,4,FALSE),0)</f>
        <v>0</v>
      </c>
      <c r="O578" s="18">
        <f>IFERROR(VLOOKUP(A578,[3]soabnafar!$A:$G,5,FALSE),0)</f>
        <v>0</v>
      </c>
      <c r="P578" s="18">
        <f>IFERROR(VLOOKUP(A578,[3]soabnafar!$A:$G,6,FALSE),0)</f>
        <v>0</v>
      </c>
      <c r="Q578" s="18">
        <f>IFERROR(VLOOKUP(A578,[3]soabnafar!$A:$G,7,FALSE),0)</f>
        <v>0</v>
      </c>
      <c r="R578" s="18">
        <f>IFERROR(VLOOKUP(A578,[3]soabnafar!$A:$H,8,FALSE),0)</f>
        <v>0</v>
      </c>
      <c r="S578" s="18">
        <f>IFERROR(VLOOKUP(A578,[3]soabnafar!$A:$I,9,FALSE),0)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Sim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9446196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9141480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8227332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IFERROR(VLOOKUP(A579,[3]soabnafar!$A:$G,4,FALSE),0)</f>
        <v>0</v>
      </c>
      <c r="O579" s="18">
        <f>IFERROR(VLOOKUP(A579,[3]soabnafar!$A:$G,5,FALSE),0)</f>
        <v>0</v>
      </c>
      <c r="P579" s="18">
        <f>IFERROR(VLOOKUP(A579,[3]soabnafar!$A:$G,6,FALSE),0)</f>
        <v>0</v>
      </c>
      <c r="Q579" s="18">
        <f>IFERROR(VLOOKUP(A579,[3]soabnafar!$A:$G,7,FALSE),0)</f>
        <v>0</v>
      </c>
      <c r="R579" s="18">
        <f>IFERROR(VLOOKUP(A579,[3]soabnafar!$A:$H,8,FALSE),0)</f>
        <v>0</v>
      </c>
      <c r="S579" s="18">
        <f>IFERROR(VLOOKUP(A579,[3]soabnafar!$A:$I,9,FALSE),0)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Sim</v>
      </c>
    </row>
    <row r="580" spans="1:25" x14ac:dyDescent="0.25">
      <c r="A580" s="19">
        <v>293130</v>
      </c>
      <c r="B580" s="18">
        <f>IFERROR(VLOOKUP(A580,[1]Monitoramento_Base_somente_Said!$A:$J,5,FALSE),0)</f>
        <v>0</v>
      </c>
      <c r="C580" s="18">
        <f>IFERROR(VLOOKUP(A580,[1]Monitoramento_Base_somente_Said!$A:$J,6,FALSE),0)</f>
        <v>66667659</v>
      </c>
      <c r="D580" s="18">
        <f>IFERROR(VLOOKUP(A580,[1]Monitoramento_Base_somente_Said!$A:$J,7,FALSE),0)</f>
        <v>0</v>
      </c>
      <c r="E580" s="18">
        <f>IFERROR(VLOOKUP(A580,[1]Monitoramento_Base_somente_Said!$A:$J,8,FALSE),0)</f>
        <v>67597019</v>
      </c>
      <c r="F580" s="18">
        <f>IFERROR(VLOOKUP(A580,[1]Monitoramento_Base_somente_Said!$A:$J,9,FALSE),0)</f>
        <v>0</v>
      </c>
      <c r="G580" s="18">
        <f>IFERROR(VLOOKUP(A580,[1]Monitoramento_Base_somente_Said!$A:$J,10,FALSE),0)</f>
        <v>62366452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IFERROR(VLOOKUP(A580,[3]soabnafar!$A:$G,4,FALSE),0)</f>
        <v>0</v>
      </c>
      <c r="O580" s="18">
        <f>IFERROR(VLOOKUP(A580,[3]soabnafar!$A:$G,5,FALSE),0)</f>
        <v>0</v>
      </c>
      <c r="P580" s="18">
        <f>IFERROR(VLOOKUP(A580,[3]soabnafar!$A:$G,6,FALSE),0)</f>
        <v>0</v>
      </c>
      <c r="Q580" s="18">
        <f>IFERROR(VLOOKUP(A580,[3]soabnafar!$A:$G,7,FALSE),0)</f>
        <v>0</v>
      </c>
      <c r="R580" s="18">
        <f>IFERROR(VLOOKUP(A580,[3]soabnafar!$A:$H,8,FALSE),0)</f>
        <v>0</v>
      </c>
      <c r="S580" s="18">
        <f>IFERROR(VLOOKUP(A580,[3]soabnafar!$A:$I,9,FALSE),0)</f>
        <v>0</v>
      </c>
      <c r="T580" s="18" t="str">
        <f t="shared" si="49"/>
        <v>Não</v>
      </c>
      <c r="U580" s="18" t="str">
        <f t="shared" si="50"/>
        <v>Sim</v>
      </c>
      <c r="V580" s="18" t="str">
        <f t="shared" si="51"/>
        <v>Não</v>
      </c>
      <c r="W580" s="18" t="str">
        <f t="shared" si="52"/>
        <v>Sim</v>
      </c>
      <c r="X580" s="18" t="str">
        <f t="shared" si="53"/>
        <v>Não</v>
      </c>
      <c r="Y580" s="18" t="str">
        <f t="shared" si="54"/>
        <v>Sim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283259989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274122570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246710313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IFERROR(VLOOKUP(A581,[3]soabnafar!$A:$G,4,FALSE),0)</f>
        <v>0</v>
      </c>
      <c r="O581" s="18">
        <f>IFERROR(VLOOKUP(A581,[3]soabnafar!$A:$G,5,FALSE),0)</f>
        <v>0</v>
      </c>
      <c r="P581" s="18">
        <f>IFERROR(VLOOKUP(A581,[3]soabnafar!$A:$G,6,FALSE),0)</f>
        <v>0</v>
      </c>
      <c r="Q581" s="18">
        <f>IFERROR(VLOOKUP(A581,[3]soabnafar!$A:$G,7,FALSE),0)</f>
        <v>0</v>
      </c>
      <c r="R581" s="18">
        <f>IFERROR(VLOOKUP(A581,[3]soabnafar!$A:$H,8,FALSE),0)</f>
        <v>0</v>
      </c>
      <c r="S581" s="18">
        <f>IFERROR(VLOOKUP(A581,[3]soabnafar!$A:$I,9,FALSE),0)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Sim</v>
      </c>
    </row>
    <row r="582" spans="1:25" x14ac:dyDescent="0.25">
      <c r="A582" s="19">
        <v>293140</v>
      </c>
      <c r="B582" s="18">
        <f>IFERROR(VLOOKUP(A582,[1]Monitoramento_Base_somente_Said!$A:$J,5,FALSE),0)</f>
        <v>125687</v>
      </c>
      <c r="C582" s="18">
        <f>IFERROR(VLOOKUP(A582,[1]Monitoramento_Base_somente_Said!$A:$J,6,FALSE),0)</f>
        <v>13175843</v>
      </c>
      <c r="D582" s="18">
        <f>IFERROR(VLOOKUP(A582,[1]Monitoramento_Base_somente_Said!$A:$J,7,FALSE),0)</f>
        <v>28152</v>
      </c>
      <c r="E582" s="18">
        <f>IFERROR(VLOOKUP(A582,[1]Monitoramento_Base_somente_Said!$A:$J,8,FALSE),0)</f>
        <v>12041961</v>
      </c>
      <c r="F582" s="18">
        <f>IFERROR(VLOOKUP(A582,[1]Monitoramento_Base_somente_Said!$A:$J,9,FALSE),0)</f>
        <v>42311</v>
      </c>
      <c r="G582" s="18">
        <f>IFERROR(VLOOKUP(A582,[1]Monitoramento_Base_somente_Said!$A:$J,10,FALSE),0)</f>
        <v>10141440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IFERROR(VLOOKUP(A582,[3]soabnafar!$A:$G,4,FALSE),0)</f>
        <v>0</v>
      </c>
      <c r="O582" s="18">
        <f>IFERROR(VLOOKUP(A582,[3]soabnafar!$A:$G,5,FALSE),0)</f>
        <v>0</v>
      </c>
      <c r="P582" s="18">
        <f>IFERROR(VLOOKUP(A582,[3]soabnafar!$A:$G,6,FALSE),0)</f>
        <v>0</v>
      </c>
      <c r="Q582" s="18">
        <f>IFERROR(VLOOKUP(A582,[3]soabnafar!$A:$G,7,FALSE),0)</f>
        <v>0</v>
      </c>
      <c r="R582" s="18">
        <f>IFERROR(VLOOKUP(A582,[3]soabnafar!$A:$H,8,FALSE),0)</f>
        <v>0</v>
      </c>
      <c r="S582" s="18">
        <f>IFERROR(VLOOKUP(A582,[3]soabnafar!$A:$I,9,FALSE),0)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Sim</v>
      </c>
      <c r="Y582" s="18" t="str">
        <f t="shared" ref="Y582:Y645" si="60">IF(G582+M582+S582&gt;0,"Sim","Não")</f>
        <v>Sim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5269411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5099430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4589487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IFERROR(VLOOKUP(A583,[3]soabnafar!$A:$G,4,FALSE),0)</f>
        <v>0</v>
      </c>
      <c r="O583" s="18">
        <f>IFERROR(VLOOKUP(A583,[3]soabnafar!$A:$G,5,FALSE),0)</f>
        <v>0</v>
      </c>
      <c r="P583" s="18">
        <f>IFERROR(VLOOKUP(A583,[3]soabnafar!$A:$G,6,FALSE),0)</f>
        <v>0</v>
      </c>
      <c r="Q583" s="18">
        <f>IFERROR(VLOOKUP(A583,[3]soabnafar!$A:$G,7,FALSE),0)</f>
        <v>0</v>
      </c>
      <c r="R583" s="18">
        <f>IFERROR(VLOOKUP(A583,[3]soabnafar!$A:$H,8,FALSE),0)</f>
        <v>0</v>
      </c>
      <c r="S583" s="18">
        <f>IFERROR(VLOOKUP(A583,[3]soabnafar!$A:$I,9,FALSE),0)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Sim</v>
      </c>
    </row>
    <row r="584" spans="1:25" x14ac:dyDescent="0.25">
      <c r="A584" s="19">
        <v>293160</v>
      </c>
      <c r="B584" s="18">
        <f>IFERROR(VLOOKUP(A584,[1]Monitoramento_Base_somente_Said!$A:$J,5,FALSE),0)</f>
        <v>45840</v>
      </c>
      <c r="C584" s="18">
        <f>IFERROR(VLOOKUP(A584,[1]Monitoramento_Base_somente_Said!$A:$J,6,FALSE),0)</f>
        <v>25011876</v>
      </c>
      <c r="D584" s="18">
        <f>IFERROR(VLOOKUP(A584,[1]Monitoramento_Base_somente_Said!$A:$J,7,FALSE),0)</f>
        <v>0</v>
      </c>
      <c r="E584" s="18">
        <f>IFERROR(VLOOKUP(A584,[1]Monitoramento_Base_somente_Said!$A:$J,8,FALSE),0)</f>
        <v>25248545</v>
      </c>
      <c r="F584" s="18">
        <f>IFERROR(VLOOKUP(A584,[1]Monitoramento_Base_somente_Said!$A:$J,9,FALSE),0)</f>
        <v>23064</v>
      </c>
      <c r="G584" s="18">
        <f>IFERROR(VLOOKUP(A584,[1]Monitoramento_Base_somente_Said!$A:$J,10,FALSE),0)</f>
        <v>22968013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IFERROR(VLOOKUP(A584,[3]soabnafar!$A:$G,4,FALSE),0)</f>
        <v>0</v>
      </c>
      <c r="O584" s="18">
        <f>IFERROR(VLOOKUP(A584,[3]soabnafar!$A:$G,5,FALSE),0)</f>
        <v>0</v>
      </c>
      <c r="P584" s="18">
        <f>IFERROR(VLOOKUP(A584,[3]soabnafar!$A:$G,6,FALSE),0)</f>
        <v>0</v>
      </c>
      <c r="Q584" s="18">
        <f>IFERROR(VLOOKUP(A584,[3]soabnafar!$A:$G,7,FALSE),0)</f>
        <v>0</v>
      </c>
      <c r="R584" s="18">
        <f>IFERROR(VLOOKUP(A584,[3]soabnafar!$A:$H,8,FALSE),0)</f>
        <v>0</v>
      </c>
      <c r="S584" s="18">
        <f>IFERROR(VLOOKUP(A584,[3]soabnafar!$A:$I,9,FALSE),0)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Não</v>
      </c>
      <c r="W584" s="18" t="str">
        <f t="shared" si="58"/>
        <v>Sim</v>
      </c>
      <c r="X584" s="18" t="str">
        <f t="shared" si="59"/>
        <v>Sim</v>
      </c>
      <c r="Y584" s="18" t="str">
        <f t="shared" si="60"/>
        <v>Sim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IFERROR(VLOOKUP(A585,[3]soabnafar!$A:$G,4,FALSE),0)</f>
        <v>0</v>
      </c>
      <c r="O585" s="18">
        <f>IFERROR(VLOOKUP(A585,[3]soabnafar!$A:$G,5,FALSE),0)</f>
        <v>0</v>
      </c>
      <c r="P585" s="18">
        <f>IFERROR(VLOOKUP(A585,[3]soabnafar!$A:$G,6,FALSE),0)</f>
        <v>0</v>
      </c>
      <c r="Q585" s="18">
        <f>IFERROR(VLOOKUP(A585,[3]soabnafar!$A:$G,7,FALSE),0)</f>
        <v>0</v>
      </c>
      <c r="R585" s="18">
        <f>IFERROR(VLOOKUP(A585,[3]soabnafar!$A:$H,8,FALSE),0)</f>
        <v>0</v>
      </c>
      <c r="S585" s="18">
        <f>IFERROR(VLOOKUP(A585,[3]soabnafar!$A:$I,9,FALSE),0)</f>
        <v>0</v>
      </c>
      <c r="T585" s="18" t="str">
        <f t="shared" si="55"/>
        <v>Não</v>
      </c>
      <c r="U585" s="18" t="str">
        <f t="shared" si="56"/>
        <v>Não</v>
      </c>
      <c r="V585" s="18" t="str">
        <f t="shared" si="57"/>
        <v>Não</v>
      </c>
      <c r="W585" s="18" t="str">
        <f t="shared" si="58"/>
        <v>Não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IFERROR(VLOOKUP(A586,[1]Monitoramento_Base_somente_Said!$A:$J,5,FALSE),0)</f>
        <v>17256</v>
      </c>
      <c r="C586" s="18">
        <f>IFERROR(VLOOKUP(A586,[1]Monitoramento_Base_somente_Said!$A:$J,6,FALSE),0)</f>
        <v>16910236</v>
      </c>
      <c r="D586" s="18">
        <f>IFERROR(VLOOKUP(A586,[1]Monitoramento_Base_somente_Said!$A:$J,7,FALSE),0)</f>
        <v>0</v>
      </c>
      <c r="E586" s="18">
        <f>IFERROR(VLOOKUP(A586,[1]Monitoramento_Base_somente_Said!$A:$J,8,FALSE),0)</f>
        <v>16512650</v>
      </c>
      <c r="F586" s="18">
        <f>IFERROR(VLOOKUP(A586,[1]Monitoramento_Base_somente_Said!$A:$J,9,FALSE),0)</f>
        <v>35978</v>
      </c>
      <c r="G586" s="18">
        <f>IFERROR(VLOOKUP(A586,[1]Monitoramento_Base_somente_Said!$A:$J,10,FALSE),0)</f>
        <v>14948524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IFERROR(VLOOKUP(A586,[3]soabnafar!$A:$G,4,FALSE),0)</f>
        <v>0</v>
      </c>
      <c r="O586" s="18">
        <f>IFERROR(VLOOKUP(A586,[3]soabnafar!$A:$G,5,FALSE),0)</f>
        <v>0</v>
      </c>
      <c r="P586" s="18">
        <f>IFERROR(VLOOKUP(A586,[3]soabnafar!$A:$G,6,FALSE),0)</f>
        <v>0</v>
      </c>
      <c r="Q586" s="18">
        <f>IFERROR(VLOOKUP(A586,[3]soabnafar!$A:$G,7,FALSE),0)</f>
        <v>0</v>
      </c>
      <c r="R586" s="18">
        <f>IFERROR(VLOOKUP(A586,[3]soabnafar!$A:$H,8,FALSE),0)</f>
        <v>0</v>
      </c>
      <c r="S586" s="18">
        <f>IFERROR(VLOOKUP(A586,[3]soabnafar!$A:$I,9,FALSE),0)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Não</v>
      </c>
      <c r="W586" s="18" t="str">
        <f t="shared" si="58"/>
        <v>Sim</v>
      </c>
      <c r="X586" s="18" t="str">
        <f t="shared" si="59"/>
        <v>Sim</v>
      </c>
      <c r="Y586" s="18" t="str">
        <f t="shared" si="60"/>
        <v>Sim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5413406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5238780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4714902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IFERROR(VLOOKUP(A587,[3]soabnafar!$A:$G,4,FALSE),0)</f>
        <v>0</v>
      </c>
      <c r="O587" s="18">
        <f>IFERROR(VLOOKUP(A587,[3]soabnafar!$A:$G,5,FALSE),0)</f>
        <v>0</v>
      </c>
      <c r="P587" s="18">
        <f>IFERROR(VLOOKUP(A587,[3]soabnafar!$A:$G,6,FALSE),0)</f>
        <v>0</v>
      </c>
      <c r="Q587" s="18">
        <f>IFERROR(VLOOKUP(A587,[3]soabnafar!$A:$G,7,FALSE),0)</f>
        <v>0</v>
      </c>
      <c r="R587" s="18">
        <f>IFERROR(VLOOKUP(A587,[3]soabnafar!$A:$H,8,FALSE),0)</f>
        <v>0</v>
      </c>
      <c r="S587" s="18">
        <f>IFERROR(VLOOKUP(A587,[3]soabnafar!$A:$I,9,FALSE),0)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Sim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23012230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22269900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20042910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IFERROR(VLOOKUP(A588,[3]soabnafar!$A:$G,4,FALSE),0)</f>
        <v>0</v>
      </c>
      <c r="O588" s="18">
        <f>IFERROR(VLOOKUP(A588,[3]soabnafar!$A:$G,5,FALSE),0)</f>
        <v>0</v>
      </c>
      <c r="P588" s="18">
        <f>IFERROR(VLOOKUP(A588,[3]soabnafar!$A:$G,6,FALSE),0)</f>
        <v>0</v>
      </c>
      <c r="Q588" s="18">
        <f>IFERROR(VLOOKUP(A588,[3]soabnafar!$A:$G,7,FALSE),0)</f>
        <v>0</v>
      </c>
      <c r="R588" s="18">
        <f>IFERROR(VLOOKUP(A588,[3]soabnafar!$A:$H,8,FALSE),0)</f>
        <v>0</v>
      </c>
      <c r="S588" s="18">
        <f>IFERROR(VLOOKUP(A588,[3]soabnafar!$A:$I,9,FALSE),0)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Sim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9496881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9190530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8271477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IFERROR(VLOOKUP(A589,[3]soabnafar!$A:$G,4,FALSE),0)</f>
        <v>0</v>
      </c>
      <c r="O589" s="18">
        <f>IFERROR(VLOOKUP(A589,[3]soabnafar!$A:$G,5,FALSE),0)</f>
        <v>0</v>
      </c>
      <c r="P589" s="18">
        <f>IFERROR(VLOOKUP(A589,[3]soabnafar!$A:$G,6,FALSE),0)</f>
        <v>0</v>
      </c>
      <c r="Q589" s="18">
        <f>IFERROR(VLOOKUP(A589,[3]soabnafar!$A:$G,7,FALSE),0)</f>
        <v>0</v>
      </c>
      <c r="R589" s="18">
        <f>IFERROR(VLOOKUP(A589,[3]soabnafar!$A:$H,8,FALSE),0)</f>
        <v>0</v>
      </c>
      <c r="S589" s="18">
        <f>IFERROR(VLOOKUP(A589,[3]soabnafar!$A:$I,9,FALSE),0)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Sim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83130902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80449260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72404334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IFERROR(VLOOKUP(A590,[3]soabnafar!$A:$G,4,FALSE),0)</f>
        <v>0</v>
      </c>
      <c r="O590" s="18">
        <f>IFERROR(VLOOKUP(A590,[3]soabnafar!$A:$G,5,FALSE),0)</f>
        <v>0</v>
      </c>
      <c r="P590" s="18">
        <f>IFERROR(VLOOKUP(A590,[3]soabnafar!$A:$G,6,FALSE),0)</f>
        <v>0</v>
      </c>
      <c r="Q590" s="18">
        <f>IFERROR(VLOOKUP(A590,[3]soabnafar!$A:$G,7,FALSE),0)</f>
        <v>0</v>
      </c>
      <c r="R590" s="18">
        <f>IFERROR(VLOOKUP(A590,[3]soabnafar!$A:$H,8,FALSE),0)</f>
        <v>0</v>
      </c>
      <c r="S590" s="18">
        <f>IFERROR(VLOOKUP(A590,[3]soabnafar!$A:$I,9,FALSE),0)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Sim</v>
      </c>
    </row>
    <row r="591" spans="1:25" x14ac:dyDescent="0.25">
      <c r="A591" s="19">
        <v>293230</v>
      </c>
      <c r="B591" s="18">
        <f>IFERROR(VLOOKUP(A591,[1]Monitoramento_Base_somente_Said!$A:$J,5,FALSE),0)</f>
        <v>83850</v>
      </c>
      <c r="C591" s="18">
        <f>IFERROR(VLOOKUP(A591,[1]Monitoramento_Base_somente_Said!$A:$J,6,FALSE),0)</f>
        <v>12888620</v>
      </c>
      <c r="D591" s="18">
        <f>IFERROR(VLOOKUP(A591,[1]Monitoramento_Base_somente_Said!$A:$J,7,FALSE),0)</f>
        <v>2345</v>
      </c>
      <c r="E591" s="18">
        <f>IFERROR(VLOOKUP(A591,[1]Monitoramento_Base_somente_Said!$A:$J,8,FALSE),0)</f>
        <v>12671807</v>
      </c>
      <c r="F591" s="18">
        <f>IFERROR(VLOOKUP(A591,[1]Monitoramento_Base_somente_Said!$A:$J,9,FALSE),0)</f>
        <v>640</v>
      </c>
      <c r="G591" s="18">
        <f>IFERROR(VLOOKUP(A591,[1]Monitoramento_Base_somente_Said!$A:$J,10,FALSE),0)</f>
        <v>10866880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IFERROR(VLOOKUP(A591,[3]soabnafar!$A:$G,4,FALSE),0)</f>
        <v>0</v>
      </c>
      <c r="O591" s="18">
        <f>IFERROR(VLOOKUP(A591,[3]soabnafar!$A:$G,5,FALSE),0)</f>
        <v>0</v>
      </c>
      <c r="P591" s="18">
        <f>IFERROR(VLOOKUP(A591,[3]soabnafar!$A:$G,6,FALSE),0)</f>
        <v>0</v>
      </c>
      <c r="Q591" s="18">
        <f>IFERROR(VLOOKUP(A591,[3]soabnafar!$A:$G,7,FALSE),0)</f>
        <v>0</v>
      </c>
      <c r="R591" s="18">
        <f>IFERROR(VLOOKUP(A591,[3]soabnafar!$A:$H,8,FALSE),0)</f>
        <v>0</v>
      </c>
      <c r="S591" s="18">
        <f>IFERROR(VLOOKUP(A591,[3]soabnafar!$A:$I,9,FALSE),0)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Sim</v>
      </c>
      <c r="Y591" s="18" t="str">
        <f t="shared" si="60"/>
        <v>Sim</v>
      </c>
    </row>
    <row r="592" spans="1:25" x14ac:dyDescent="0.25">
      <c r="A592" s="19">
        <v>293240</v>
      </c>
      <c r="B592" s="18">
        <f>IFERROR(VLOOKUP(A592,[1]Monitoramento_Base_somente_Said!$A:$J,5,FALSE),0)</f>
        <v>135154</v>
      </c>
      <c r="C592" s="18">
        <f>IFERROR(VLOOKUP(A592,[1]Monitoramento_Base_somente_Said!$A:$J,6,FALSE),0)</f>
        <v>10537246</v>
      </c>
      <c r="D592" s="18">
        <f>IFERROR(VLOOKUP(A592,[1]Monitoramento_Base_somente_Said!$A:$J,7,FALSE),0)</f>
        <v>43136</v>
      </c>
      <c r="E592" s="18">
        <f>IFERROR(VLOOKUP(A592,[1]Monitoramento_Base_somente_Said!$A:$J,8,FALSE),0)</f>
        <v>9798624</v>
      </c>
      <c r="F592" s="18">
        <f>IFERROR(VLOOKUP(A592,[1]Monitoramento_Base_somente_Said!$A:$J,9,FALSE),0)</f>
        <v>189651</v>
      </c>
      <c r="G592" s="18">
        <f>IFERROR(VLOOKUP(A592,[1]Monitoramento_Base_somente_Said!$A:$J,10,FALSE),0)</f>
        <v>10960851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IFERROR(VLOOKUP(A592,[3]soabnafar!$A:$G,4,FALSE),0)</f>
        <v>0</v>
      </c>
      <c r="O592" s="18">
        <f>IFERROR(VLOOKUP(A592,[3]soabnafar!$A:$G,5,FALSE),0)</f>
        <v>0</v>
      </c>
      <c r="P592" s="18">
        <f>IFERROR(VLOOKUP(A592,[3]soabnafar!$A:$G,6,FALSE),0)</f>
        <v>0</v>
      </c>
      <c r="Q592" s="18">
        <f>IFERROR(VLOOKUP(A592,[3]soabnafar!$A:$G,7,FALSE),0)</f>
        <v>0</v>
      </c>
      <c r="R592" s="18">
        <f>IFERROR(VLOOKUP(A592,[3]soabnafar!$A:$H,8,FALSE),0)</f>
        <v>0</v>
      </c>
      <c r="S592" s="18">
        <f>IFERROR(VLOOKUP(A592,[3]soabnafar!$A:$I,9,FALSE),0)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Sim</v>
      </c>
      <c r="Y592" s="18" t="str">
        <f t="shared" si="60"/>
        <v>Sim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IFERROR(VLOOKUP(A593,[3]soabnafar!$A:$G,4,FALSE),0)</f>
        <v>0</v>
      </c>
      <c r="O593" s="18">
        <f>IFERROR(VLOOKUP(A593,[3]soabnafar!$A:$G,5,FALSE),0)</f>
        <v>0</v>
      </c>
      <c r="P593" s="18">
        <f>IFERROR(VLOOKUP(A593,[3]soabnafar!$A:$G,6,FALSE),0)</f>
        <v>0</v>
      </c>
      <c r="Q593" s="18">
        <f>IFERROR(VLOOKUP(A593,[3]soabnafar!$A:$G,7,FALSE),0)</f>
        <v>0</v>
      </c>
      <c r="R593" s="18">
        <f>IFERROR(VLOOKUP(A593,[3]soabnafar!$A:$H,8,FALSE),0)</f>
        <v>0</v>
      </c>
      <c r="S593" s="18">
        <f>IFERROR(VLOOKUP(A593,[3]soabnafar!$A:$I,9,FALSE),0)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11902925</v>
      </c>
      <c r="D594" s="18">
        <f>IFERROR(VLOOKUP(A594,[1]Monitoramento_Base_somente_Said!$A:$J,7,FALSE),0)</f>
        <v>0</v>
      </c>
      <c r="E594" s="18">
        <f>IFERROR(VLOOKUP(A594,[1]Monitoramento_Base_somente_Said!$A:$J,8,FALSE),0)</f>
        <v>15001650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13501485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IFERROR(VLOOKUP(A594,[3]soabnafar!$A:$G,4,FALSE),0)</f>
        <v>0</v>
      </c>
      <c r="O594" s="18">
        <f>IFERROR(VLOOKUP(A594,[3]soabnafar!$A:$G,5,FALSE),0)</f>
        <v>0</v>
      </c>
      <c r="P594" s="18">
        <f>IFERROR(VLOOKUP(A594,[3]soabnafar!$A:$G,6,FALSE),0)</f>
        <v>0</v>
      </c>
      <c r="Q594" s="18">
        <f>IFERROR(VLOOKUP(A594,[3]soabnafar!$A:$G,7,FALSE),0)</f>
        <v>0</v>
      </c>
      <c r="R594" s="18">
        <f>IFERROR(VLOOKUP(A594,[3]soabnafar!$A:$H,8,FALSE),0)</f>
        <v>0</v>
      </c>
      <c r="S594" s="18">
        <f>IFERROR(VLOOKUP(A594,[3]soabnafar!$A:$I,9,FALSE),0)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Não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Sim</v>
      </c>
    </row>
    <row r="595" spans="1:25" x14ac:dyDescent="0.25">
      <c r="A595" s="19">
        <v>293260</v>
      </c>
      <c r="B595" s="18">
        <f>IFERROR(VLOOKUP(A595,[1]Monitoramento_Base_somente_Said!$A:$J,5,FALSE),0)</f>
        <v>6728</v>
      </c>
      <c r="C595" s="18">
        <f>IFERROR(VLOOKUP(A595,[1]Monitoramento_Base_somente_Said!$A:$J,6,FALSE),0)</f>
        <v>60233339</v>
      </c>
      <c r="D595" s="18">
        <f>IFERROR(VLOOKUP(A595,[1]Monitoramento_Base_somente_Said!$A:$J,7,FALSE),0)</f>
        <v>780</v>
      </c>
      <c r="E595" s="18">
        <f>IFERROR(VLOOKUP(A595,[1]Monitoramento_Base_somente_Said!$A:$J,8,FALSE),0)</f>
        <v>59147626</v>
      </c>
      <c r="F595" s="18">
        <f>IFERROR(VLOOKUP(A595,[1]Monitoramento_Base_somente_Said!$A:$J,9,FALSE),0)</f>
        <v>0</v>
      </c>
      <c r="G595" s="18">
        <f>IFERROR(VLOOKUP(A595,[1]Monitoramento_Base_somente_Said!$A:$J,10,FALSE),0)</f>
        <v>54728006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IFERROR(VLOOKUP(A595,[3]soabnafar!$A:$G,4,FALSE),0)</f>
        <v>0</v>
      </c>
      <c r="O595" s="18">
        <f>IFERROR(VLOOKUP(A595,[3]soabnafar!$A:$G,5,FALSE),0)</f>
        <v>0</v>
      </c>
      <c r="P595" s="18">
        <f>IFERROR(VLOOKUP(A595,[3]soabnafar!$A:$G,6,FALSE),0)</f>
        <v>0</v>
      </c>
      <c r="Q595" s="18">
        <f>IFERROR(VLOOKUP(A595,[3]soabnafar!$A:$G,7,FALSE),0)</f>
        <v>0</v>
      </c>
      <c r="R595" s="18">
        <f>IFERROR(VLOOKUP(A595,[3]soabnafar!$A:$H,8,FALSE),0)</f>
        <v>0</v>
      </c>
      <c r="S595" s="18">
        <f>IFERROR(VLOOKUP(A595,[3]soabnafar!$A:$I,9,FALSE),0)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Não</v>
      </c>
      <c r="Y595" s="18" t="str">
        <f t="shared" si="60"/>
        <v>Sim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IFERROR(VLOOKUP(A596,[3]soabnafar!$A:$G,4,FALSE),0)</f>
        <v>0</v>
      </c>
      <c r="O596" s="18">
        <f>IFERROR(VLOOKUP(A596,[3]soabnafar!$A:$G,5,FALSE),0)</f>
        <v>0</v>
      </c>
      <c r="P596" s="18">
        <f>IFERROR(VLOOKUP(A596,[3]soabnafar!$A:$G,6,FALSE),0)</f>
        <v>0</v>
      </c>
      <c r="Q596" s="18">
        <f>IFERROR(VLOOKUP(A596,[3]soabnafar!$A:$G,7,FALSE),0)</f>
        <v>0</v>
      </c>
      <c r="R596" s="18">
        <f>IFERROR(VLOOKUP(A596,[3]soabnafar!$A:$H,8,FALSE),0)</f>
        <v>0</v>
      </c>
      <c r="S596" s="18">
        <f>IFERROR(VLOOKUP(A596,[3]soabnafar!$A:$I,9,FALSE),0)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130</v>
      </c>
      <c r="C597" s="18">
        <f>IFERROR(VLOOKUP(A597,[1]Monitoramento_Base_somente_Said!$A:$J,6,FALSE),0)</f>
        <v>2390198</v>
      </c>
      <c r="D597" s="18">
        <f>IFERROR(VLOOKUP(A597,[1]Monitoramento_Base_somente_Said!$A:$J,7,FALSE),0)</f>
        <v>0</v>
      </c>
      <c r="E597" s="18">
        <f>IFERROR(VLOOKUP(A597,[1]Monitoramento_Base_somente_Said!$A:$J,8,FALSE),0)</f>
        <v>2298278</v>
      </c>
      <c r="F597" s="18">
        <f>IFERROR(VLOOKUP(A597,[1]Monitoramento_Base_somente_Said!$A:$J,9,FALSE),0)</f>
        <v>735</v>
      </c>
      <c r="G597" s="18">
        <f>IFERROR(VLOOKUP(A597,[1]Monitoramento_Base_somente_Said!$A:$J,10,FALSE),0)</f>
        <v>2360554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IFERROR(VLOOKUP(A597,[3]soabnafar!$A:$G,4,FALSE),0)</f>
        <v>0</v>
      </c>
      <c r="O597" s="18">
        <f>IFERROR(VLOOKUP(A597,[3]soabnafar!$A:$G,5,FALSE),0)</f>
        <v>0</v>
      </c>
      <c r="P597" s="18">
        <f>IFERROR(VLOOKUP(A597,[3]soabnafar!$A:$G,6,FALSE),0)</f>
        <v>0</v>
      </c>
      <c r="Q597" s="18">
        <f>IFERROR(VLOOKUP(A597,[3]soabnafar!$A:$G,7,FALSE),0)</f>
        <v>0</v>
      </c>
      <c r="R597" s="18">
        <f>IFERROR(VLOOKUP(A597,[3]soabnafar!$A:$H,8,FALSE),0)</f>
        <v>0</v>
      </c>
      <c r="S597" s="18">
        <f>IFERROR(VLOOKUP(A597,[3]soabnafar!$A:$I,9,FALSE),0)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Não</v>
      </c>
      <c r="W597" s="18" t="str">
        <f t="shared" si="58"/>
        <v>Sim</v>
      </c>
      <c r="X597" s="18" t="str">
        <f t="shared" si="59"/>
        <v>Sim</v>
      </c>
      <c r="Y597" s="18" t="str">
        <f t="shared" si="60"/>
        <v>Sim</v>
      </c>
    </row>
    <row r="598" spans="1:25" x14ac:dyDescent="0.25">
      <c r="A598" s="19">
        <v>293290</v>
      </c>
      <c r="B598" s="18">
        <f>IFERROR(VLOOKUP(A598,[1]Monitoramento_Base_somente_Said!$A:$J,5,FALSE),0)</f>
        <v>0</v>
      </c>
      <c r="C598" s="18">
        <f>IFERROR(VLOOKUP(A598,[1]Monitoramento_Base_somente_Said!$A:$J,6,FALSE),0)</f>
        <v>60911156</v>
      </c>
      <c r="D598" s="18">
        <f>IFERROR(VLOOKUP(A598,[1]Monitoramento_Base_somente_Said!$A:$J,7,FALSE),0)</f>
        <v>52054</v>
      </c>
      <c r="E598" s="18">
        <f>IFERROR(VLOOKUP(A598,[1]Monitoramento_Base_somente_Said!$A:$J,8,FALSE),0)</f>
        <v>58845320</v>
      </c>
      <c r="F598" s="18">
        <f>IFERROR(VLOOKUP(A598,[1]Monitoramento_Base_somente_Said!$A:$J,9,FALSE),0)</f>
        <v>70504</v>
      </c>
      <c r="G598" s="18">
        <f>IFERROR(VLOOKUP(A598,[1]Monitoramento_Base_somente_Said!$A:$J,10,FALSE),0)</f>
        <v>51200210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IFERROR(VLOOKUP(A598,[3]soabnafar!$A:$G,4,FALSE),0)</f>
        <v>0</v>
      </c>
      <c r="O598" s="18">
        <f>IFERROR(VLOOKUP(A598,[3]soabnafar!$A:$G,5,FALSE),0)</f>
        <v>0</v>
      </c>
      <c r="P598" s="18">
        <f>IFERROR(VLOOKUP(A598,[3]soabnafar!$A:$G,6,FALSE),0)</f>
        <v>0</v>
      </c>
      <c r="Q598" s="18">
        <f>IFERROR(VLOOKUP(A598,[3]soabnafar!$A:$G,7,FALSE),0)</f>
        <v>0</v>
      </c>
      <c r="R598" s="18">
        <f>IFERROR(VLOOKUP(A598,[3]soabnafar!$A:$H,8,FALSE),0)</f>
        <v>0</v>
      </c>
      <c r="S598" s="18">
        <f>IFERROR(VLOOKUP(A598,[3]soabnafar!$A:$I,9,FALSE),0)</f>
        <v>0</v>
      </c>
      <c r="T598" s="18" t="str">
        <f t="shared" si="55"/>
        <v>Não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Sim</v>
      </c>
      <c r="Y598" s="18" t="str">
        <f t="shared" si="60"/>
        <v>Sim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IFERROR(VLOOKUP(A599,[3]soabnafar!$A:$G,4,FALSE),0)</f>
        <v>0</v>
      </c>
      <c r="O599" s="18">
        <f>IFERROR(VLOOKUP(A599,[3]soabnafar!$A:$G,5,FALSE),0)</f>
        <v>0</v>
      </c>
      <c r="P599" s="18">
        <f>IFERROR(VLOOKUP(A599,[3]soabnafar!$A:$G,6,FALSE),0)</f>
        <v>0</v>
      </c>
      <c r="Q599" s="18">
        <f>IFERROR(VLOOKUP(A599,[3]soabnafar!$A:$G,7,FALSE),0)</f>
        <v>0</v>
      </c>
      <c r="R599" s="18">
        <f>IFERROR(VLOOKUP(A599,[3]soabnafar!$A:$H,8,FALSE),0)</f>
        <v>0</v>
      </c>
      <c r="S599" s="18">
        <f>IFERROR(VLOOKUP(A599,[3]soabnafar!$A:$I,9,FALSE),0)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53043</v>
      </c>
      <c r="C600" s="18">
        <f>IFERROR(VLOOKUP(A600,[1]Monitoramento_Base_somente_Said!$A:$J,6,FALSE),0)</f>
        <v>14377534</v>
      </c>
      <c r="D600" s="18">
        <f>IFERROR(VLOOKUP(A600,[1]Monitoramento_Base_somente_Said!$A:$J,7,FALSE),0)</f>
        <v>53042</v>
      </c>
      <c r="E600" s="18">
        <f>IFERROR(VLOOKUP(A600,[1]Monitoramento_Base_somente_Said!$A:$J,8,FALSE),0)</f>
        <v>15507749</v>
      </c>
      <c r="F600" s="18">
        <f>IFERROR(VLOOKUP(A600,[1]Monitoramento_Base_somente_Said!$A:$J,9,FALSE),0)</f>
        <v>26185</v>
      </c>
      <c r="G600" s="18">
        <f>IFERROR(VLOOKUP(A600,[1]Monitoramento_Base_somente_Said!$A:$J,10,FALSE),0)</f>
        <v>15324781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IFERROR(VLOOKUP(A600,[3]soabnafar!$A:$G,4,FALSE),0)</f>
        <v>0</v>
      </c>
      <c r="O600" s="18">
        <f>IFERROR(VLOOKUP(A600,[3]soabnafar!$A:$G,5,FALSE),0)</f>
        <v>0</v>
      </c>
      <c r="P600" s="18">
        <f>IFERROR(VLOOKUP(A600,[3]soabnafar!$A:$G,6,FALSE),0)</f>
        <v>0</v>
      </c>
      <c r="Q600" s="18">
        <f>IFERROR(VLOOKUP(A600,[3]soabnafar!$A:$G,7,FALSE),0)</f>
        <v>0</v>
      </c>
      <c r="R600" s="18">
        <f>IFERROR(VLOOKUP(A600,[3]soabnafar!$A:$H,8,FALSE),0)</f>
        <v>0</v>
      </c>
      <c r="S600" s="18">
        <f>IFERROR(VLOOKUP(A600,[3]soabnafar!$A:$I,9,FALSE),0)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Sim</v>
      </c>
      <c r="Y600" s="18" t="str">
        <f t="shared" si="60"/>
        <v>Sim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19703544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21501762</v>
      </c>
      <c r="F601" s="18">
        <f>IFERROR(VLOOKUP(A601,[1]Monitoramento_Base_somente_Said!$A:$J,9,FALSE),0)</f>
        <v>8</v>
      </c>
      <c r="G601" s="18">
        <f>IFERROR(VLOOKUP(A601,[1]Monitoramento_Base_somente_Said!$A:$J,10,FALSE),0)</f>
        <v>21293597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IFERROR(VLOOKUP(A601,[3]soabnafar!$A:$G,4,FALSE),0)</f>
        <v>0</v>
      </c>
      <c r="O601" s="18">
        <f>IFERROR(VLOOKUP(A601,[3]soabnafar!$A:$G,5,FALSE),0)</f>
        <v>0</v>
      </c>
      <c r="P601" s="18">
        <f>IFERROR(VLOOKUP(A601,[3]soabnafar!$A:$G,6,FALSE),0)</f>
        <v>0</v>
      </c>
      <c r="Q601" s="18">
        <f>IFERROR(VLOOKUP(A601,[3]soabnafar!$A:$G,7,FALSE),0)</f>
        <v>0</v>
      </c>
      <c r="R601" s="18">
        <f>IFERROR(VLOOKUP(A601,[3]soabnafar!$A:$H,8,FALSE),0)</f>
        <v>0</v>
      </c>
      <c r="S601" s="18">
        <f>IFERROR(VLOOKUP(A601,[3]soabnafar!$A:$I,9,FALSE),0)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Sim</v>
      </c>
      <c r="Y601" s="18" t="str">
        <f t="shared" si="60"/>
        <v>Sim</v>
      </c>
    </row>
    <row r="602" spans="1:25" x14ac:dyDescent="0.25">
      <c r="A602" s="19">
        <v>293315</v>
      </c>
      <c r="B602" s="18">
        <f>IFERROR(VLOOKUP(A602,[1]Monitoramento_Base_somente_Said!$A:$J,5,FALSE),0)</f>
        <v>0</v>
      </c>
      <c r="C602" s="18">
        <f>IFERROR(VLOOKUP(A602,[1]Monitoramento_Base_somente_Said!$A:$J,6,FALSE),0)</f>
        <v>3622306</v>
      </c>
      <c r="D602" s="18">
        <f>IFERROR(VLOOKUP(A602,[1]Monitoramento_Base_somente_Said!$A:$J,7,FALSE),0)</f>
        <v>0</v>
      </c>
      <c r="E602" s="18">
        <f>IFERROR(VLOOKUP(A602,[1]Monitoramento_Base_somente_Said!$A:$J,8,FALSE),0)</f>
        <v>3926586</v>
      </c>
      <c r="F602" s="18">
        <f>IFERROR(VLOOKUP(A602,[1]Monitoramento_Base_somente_Said!$A:$J,9,FALSE),0)</f>
        <v>0</v>
      </c>
      <c r="G602" s="18">
        <f>IFERROR(VLOOKUP(A602,[1]Monitoramento_Base_somente_Said!$A:$J,10,FALSE),0)</f>
        <v>3035544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IFERROR(VLOOKUP(A602,[3]soabnafar!$A:$G,4,FALSE),0)</f>
        <v>0</v>
      </c>
      <c r="O602" s="18">
        <f>IFERROR(VLOOKUP(A602,[3]soabnafar!$A:$G,5,FALSE),0)</f>
        <v>0</v>
      </c>
      <c r="P602" s="18">
        <f>IFERROR(VLOOKUP(A602,[3]soabnafar!$A:$G,6,FALSE),0)</f>
        <v>0</v>
      </c>
      <c r="Q602" s="18">
        <f>IFERROR(VLOOKUP(A602,[3]soabnafar!$A:$G,7,FALSE),0)</f>
        <v>0</v>
      </c>
      <c r="R602" s="18">
        <f>IFERROR(VLOOKUP(A602,[3]soabnafar!$A:$H,8,FALSE),0)</f>
        <v>0</v>
      </c>
      <c r="S602" s="18">
        <f>IFERROR(VLOOKUP(A602,[3]soabnafar!$A:$I,9,FALSE),0)</f>
        <v>0</v>
      </c>
      <c r="T602" s="18" t="str">
        <f t="shared" si="55"/>
        <v>Não</v>
      </c>
      <c r="U602" s="18" t="str">
        <f t="shared" si="56"/>
        <v>Sim</v>
      </c>
      <c r="V602" s="18" t="str">
        <f t="shared" si="57"/>
        <v>Não</v>
      </c>
      <c r="W602" s="18" t="str">
        <f t="shared" si="58"/>
        <v>Sim</v>
      </c>
      <c r="X602" s="18" t="str">
        <f t="shared" si="59"/>
        <v>Não</v>
      </c>
      <c r="Y602" s="18" t="str">
        <f t="shared" si="60"/>
        <v>Sim</v>
      </c>
    </row>
    <row r="603" spans="1:25" x14ac:dyDescent="0.25">
      <c r="A603" s="19">
        <v>293317</v>
      </c>
      <c r="B603" s="18">
        <f>IFERROR(VLOOKUP(A603,[1]Monitoramento_Base_somente_Said!$A:$J,5,FALSE),0)</f>
        <v>117487</v>
      </c>
      <c r="C603" s="18">
        <f>IFERROR(VLOOKUP(A603,[1]Monitoramento_Base_somente_Said!$A:$J,6,FALSE),0)</f>
        <v>8595720</v>
      </c>
      <c r="D603" s="18">
        <f>IFERROR(VLOOKUP(A603,[1]Monitoramento_Base_somente_Said!$A:$J,7,FALSE),0)</f>
        <v>76258</v>
      </c>
      <c r="E603" s="18">
        <f>IFERROR(VLOOKUP(A603,[1]Monitoramento_Base_somente_Said!$A:$J,8,FALSE),0)</f>
        <v>8790960</v>
      </c>
      <c r="F603" s="18">
        <f>IFERROR(VLOOKUP(A603,[1]Monitoramento_Base_somente_Said!$A:$J,9,FALSE),0)</f>
        <v>108940</v>
      </c>
      <c r="G603" s="18">
        <f>IFERROR(VLOOKUP(A603,[1]Monitoramento_Base_somente_Said!$A:$J,10,FALSE),0)</f>
        <v>9132371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IFERROR(VLOOKUP(A603,[3]soabnafar!$A:$G,4,FALSE),0)</f>
        <v>0</v>
      </c>
      <c r="O603" s="18">
        <f>IFERROR(VLOOKUP(A603,[3]soabnafar!$A:$G,5,FALSE),0)</f>
        <v>0</v>
      </c>
      <c r="P603" s="18">
        <f>IFERROR(VLOOKUP(A603,[3]soabnafar!$A:$G,6,FALSE),0)</f>
        <v>0</v>
      </c>
      <c r="Q603" s="18">
        <f>IFERROR(VLOOKUP(A603,[3]soabnafar!$A:$G,7,FALSE),0)</f>
        <v>0</v>
      </c>
      <c r="R603" s="18">
        <f>IFERROR(VLOOKUP(A603,[3]soabnafar!$A:$H,8,FALSE),0)</f>
        <v>0</v>
      </c>
      <c r="S603" s="18">
        <f>IFERROR(VLOOKUP(A603,[3]soabnafar!$A:$I,9,FALSE),0)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Sim</v>
      </c>
      <c r="Y603" s="18" t="str">
        <f t="shared" si="60"/>
        <v>Sim</v>
      </c>
    </row>
    <row r="604" spans="1:25" x14ac:dyDescent="0.25">
      <c r="A604" s="19">
        <v>293320</v>
      </c>
      <c r="B604" s="18">
        <f>IFERROR(VLOOKUP(A604,[1]Monitoramento_Base_somente_Said!$A:$J,5,FALSE),0)</f>
        <v>0</v>
      </c>
      <c r="C604" s="18">
        <f>IFERROR(VLOOKUP(A604,[1]Monitoramento_Base_somente_Said!$A:$J,6,FALSE),0)</f>
        <v>11630487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11255310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14132002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IFERROR(VLOOKUP(A604,[3]soabnafar!$A:$G,4,FALSE),0)</f>
        <v>0</v>
      </c>
      <c r="O604" s="18">
        <f>IFERROR(VLOOKUP(A604,[3]soabnafar!$A:$G,5,FALSE),0)</f>
        <v>0</v>
      </c>
      <c r="P604" s="18">
        <f>IFERROR(VLOOKUP(A604,[3]soabnafar!$A:$G,6,FALSE),0)</f>
        <v>0</v>
      </c>
      <c r="Q604" s="18">
        <f>IFERROR(VLOOKUP(A604,[3]soabnafar!$A:$G,7,FALSE),0)</f>
        <v>0</v>
      </c>
      <c r="R604" s="18">
        <f>IFERROR(VLOOKUP(A604,[3]soabnafar!$A:$H,8,FALSE),0)</f>
        <v>0</v>
      </c>
      <c r="S604" s="18">
        <f>IFERROR(VLOOKUP(A604,[3]soabnafar!$A:$I,9,FALSE),0)</f>
        <v>0</v>
      </c>
      <c r="T604" s="18" t="str">
        <f t="shared" si="55"/>
        <v>Não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Sim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IFERROR(VLOOKUP(A605,[3]soabnafar!$A:$G,4,FALSE),0)</f>
        <v>0</v>
      </c>
      <c r="O605" s="18">
        <f>IFERROR(VLOOKUP(A605,[3]soabnafar!$A:$G,5,FALSE),0)</f>
        <v>0</v>
      </c>
      <c r="P605" s="18">
        <f>IFERROR(VLOOKUP(A605,[3]soabnafar!$A:$G,6,FALSE),0)</f>
        <v>0</v>
      </c>
      <c r="Q605" s="18">
        <f>IFERROR(VLOOKUP(A605,[3]soabnafar!$A:$G,7,FALSE),0)</f>
        <v>0</v>
      </c>
      <c r="R605" s="18">
        <f>IFERROR(VLOOKUP(A605,[3]soabnafar!$A:$H,8,FALSE),0)</f>
        <v>0</v>
      </c>
      <c r="S605" s="18">
        <f>IFERROR(VLOOKUP(A605,[3]soabnafar!$A:$I,9,FALSE),0)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3420015</v>
      </c>
      <c r="C606" s="18">
        <f>IFERROR(VLOOKUP(A606,[1]Monitoramento_Base_somente_Said!$A:$J,6,FALSE),0)</f>
        <v>361063881</v>
      </c>
      <c r="D606" s="18">
        <f>IFERROR(VLOOKUP(A606,[1]Monitoramento_Base_somente_Said!$A:$J,7,FALSE),0)</f>
        <v>2316451</v>
      </c>
      <c r="E606" s="18">
        <f>IFERROR(VLOOKUP(A606,[1]Monitoramento_Base_somente_Said!$A:$J,8,FALSE),0)</f>
        <v>363426477</v>
      </c>
      <c r="F606" s="18">
        <f>IFERROR(VLOOKUP(A606,[1]Monitoramento_Base_somente_Said!$A:$J,9,FALSE),0)</f>
        <v>4377386</v>
      </c>
      <c r="G606" s="18">
        <f>IFERROR(VLOOKUP(A606,[1]Monitoramento_Base_somente_Said!$A:$J,10,FALSE),0)</f>
        <v>343502183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IFERROR(VLOOKUP(A606,[3]soabnafar!$A:$G,4,FALSE),0)</f>
        <v>0</v>
      </c>
      <c r="O606" s="18">
        <f>IFERROR(VLOOKUP(A606,[3]soabnafar!$A:$G,5,FALSE),0)</f>
        <v>0</v>
      </c>
      <c r="P606" s="18">
        <f>IFERROR(VLOOKUP(A606,[3]soabnafar!$A:$G,6,FALSE),0)</f>
        <v>0</v>
      </c>
      <c r="Q606" s="18">
        <f>IFERROR(VLOOKUP(A606,[3]soabnafar!$A:$G,7,FALSE),0)</f>
        <v>0</v>
      </c>
      <c r="R606" s="18">
        <f>IFERROR(VLOOKUP(A606,[3]soabnafar!$A:$H,8,FALSE),0)</f>
        <v>0</v>
      </c>
      <c r="S606" s="18">
        <f>IFERROR(VLOOKUP(A606,[3]soabnafar!$A:$I,9,FALSE),0)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Sim</v>
      </c>
      <c r="Y606" s="18" t="str">
        <f t="shared" si="60"/>
        <v>Sim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2506753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2425890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2183301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IFERROR(VLOOKUP(A607,[3]soabnafar!$A:$G,4,FALSE),0)</f>
        <v>0</v>
      </c>
      <c r="O607" s="18">
        <f>IFERROR(VLOOKUP(A607,[3]soabnafar!$A:$G,5,FALSE),0)</f>
        <v>0</v>
      </c>
      <c r="P607" s="18">
        <f>IFERROR(VLOOKUP(A607,[3]soabnafar!$A:$G,6,FALSE),0)</f>
        <v>0</v>
      </c>
      <c r="Q607" s="18">
        <f>IFERROR(VLOOKUP(A607,[3]soabnafar!$A:$G,7,FALSE),0)</f>
        <v>0</v>
      </c>
      <c r="R607" s="18">
        <f>IFERROR(VLOOKUP(A607,[3]soabnafar!$A:$H,8,FALSE),0)</f>
        <v>0</v>
      </c>
      <c r="S607" s="18">
        <f>IFERROR(VLOOKUP(A607,[3]soabnafar!$A:$I,9,FALSE),0)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Sim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4664942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4514460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4063014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IFERROR(VLOOKUP(A608,[3]soabnafar!$A:$G,4,FALSE),0)</f>
        <v>0</v>
      </c>
      <c r="O608" s="18">
        <f>IFERROR(VLOOKUP(A608,[3]soabnafar!$A:$G,5,FALSE),0)</f>
        <v>0</v>
      </c>
      <c r="P608" s="18">
        <f>IFERROR(VLOOKUP(A608,[3]soabnafar!$A:$G,6,FALSE),0)</f>
        <v>0</v>
      </c>
      <c r="Q608" s="18">
        <f>IFERROR(VLOOKUP(A608,[3]soabnafar!$A:$G,7,FALSE),0)</f>
        <v>0</v>
      </c>
      <c r="R608" s="18">
        <f>IFERROR(VLOOKUP(A608,[3]soabnafar!$A:$H,8,FALSE),0)</f>
        <v>0</v>
      </c>
      <c r="S608" s="18">
        <f>IFERROR(VLOOKUP(A608,[3]soabnafar!$A:$I,9,FALSE),0)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Sim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IFERROR(VLOOKUP(A609,[3]soabnafar!$A:$G,4,FALSE),0)</f>
        <v>0</v>
      </c>
      <c r="O609" s="18">
        <f>IFERROR(VLOOKUP(A609,[3]soabnafar!$A:$G,5,FALSE),0)</f>
        <v>0</v>
      </c>
      <c r="P609" s="18">
        <f>IFERROR(VLOOKUP(A609,[3]soabnafar!$A:$G,6,FALSE),0)</f>
        <v>0</v>
      </c>
      <c r="Q609" s="18">
        <f>IFERROR(VLOOKUP(A609,[3]soabnafar!$A:$G,7,FALSE),0)</f>
        <v>0</v>
      </c>
      <c r="R609" s="18">
        <f>IFERROR(VLOOKUP(A609,[3]soabnafar!$A:$H,8,FALSE),0)</f>
        <v>0</v>
      </c>
      <c r="S609" s="18">
        <f>IFERROR(VLOOKUP(A609,[3]soabnafar!$A:$I,9,FALSE),0)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2816877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2726010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2453409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IFERROR(VLOOKUP(A610,[3]soabnafar!$A:$G,4,FALSE),0)</f>
        <v>0</v>
      </c>
      <c r="O610" s="18">
        <f>IFERROR(VLOOKUP(A610,[3]soabnafar!$A:$G,5,FALSE),0)</f>
        <v>0</v>
      </c>
      <c r="P610" s="18">
        <f>IFERROR(VLOOKUP(A610,[3]soabnafar!$A:$G,6,FALSE),0)</f>
        <v>0</v>
      </c>
      <c r="Q610" s="18">
        <f>IFERROR(VLOOKUP(A610,[3]soabnafar!$A:$G,7,FALSE),0)</f>
        <v>0</v>
      </c>
      <c r="R610" s="18">
        <f>IFERROR(VLOOKUP(A610,[3]soabnafar!$A:$H,8,FALSE),0)</f>
        <v>0</v>
      </c>
      <c r="S610" s="18">
        <f>IFERROR(VLOOKUP(A610,[3]soabnafar!$A:$I,9,FALSE),0)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Sim</v>
      </c>
    </row>
    <row r="611" spans="1:25" x14ac:dyDescent="0.25">
      <c r="A611" s="19">
        <v>230010</v>
      </c>
      <c r="B611" s="18">
        <f>IFERROR(VLOOKUP(A611,[1]Monitoramento_Base_somente_Said!$A:$J,5,FALSE),0)</f>
        <v>3120</v>
      </c>
      <c r="C611" s="18">
        <f>IFERROR(VLOOKUP(A611,[1]Monitoramento_Base_somente_Said!$A:$J,6,FALSE),0)</f>
        <v>6377387</v>
      </c>
      <c r="D611" s="18">
        <f>IFERROR(VLOOKUP(A611,[1]Monitoramento_Base_somente_Said!$A:$J,7,FALSE),0)</f>
        <v>0</v>
      </c>
      <c r="E611" s="18">
        <f>IFERROR(VLOOKUP(A611,[1]Monitoramento_Base_somente_Said!$A:$J,8,FALSE),0)</f>
        <v>6202260</v>
      </c>
      <c r="F611" s="18">
        <f>IFERROR(VLOOKUP(A611,[1]Monitoramento_Base_somente_Said!$A:$J,9,FALSE),0)</f>
        <v>122677</v>
      </c>
      <c r="G611" s="18">
        <f>IFERROR(VLOOKUP(A611,[1]Monitoramento_Base_somente_Said!$A:$J,10,FALSE),0)</f>
        <v>2967348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IFERROR(VLOOKUP(A611,[3]soabnafar!$A:$G,4,FALSE),0)</f>
        <v>0</v>
      </c>
      <c r="O611" s="18">
        <f>IFERROR(VLOOKUP(A611,[3]soabnafar!$A:$G,5,FALSE),0)</f>
        <v>0</v>
      </c>
      <c r="P611" s="18">
        <f>IFERROR(VLOOKUP(A611,[3]soabnafar!$A:$G,6,FALSE),0)</f>
        <v>0</v>
      </c>
      <c r="Q611" s="18">
        <f>IFERROR(VLOOKUP(A611,[3]soabnafar!$A:$G,7,FALSE),0)</f>
        <v>0</v>
      </c>
      <c r="R611" s="18">
        <f>IFERROR(VLOOKUP(A611,[3]soabnafar!$A:$H,8,FALSE),0)</f>
        <v>0</v>
      </c>
      <c r="S611" s="18">
        <f>IFERROR(VLOOKUP(A611,[3]soabnafar!$A:$I,9,FALSE),0)</f>
        <v>0</v>
      </c>
      <c r="T611" s="18" t="str">
        <f t="shared" si="55"/>
        <v>Sim</v>
      </c>
      <c r="U611" s="18" t="str">
        <f t="shared" si="56"/>
        <v>Sim</v>
      </c>
      <c r="V611" s="18" t="str">
        <f t="shared" si="57"/>
        <v>Não</v>
      </c>
      <c r="W611" s="18" t="str">
        <f t="shared" si="58"/>
        <v>Sim</v>
      </c>
      <c r="X611" s="18" t="str">
        <f t="shared" si="59"/>
        <v>Sim</v>
      </c>
      <c r="Y611" s="18" t="str">
        <f t="shared" si="60"/>
        <v>Sim</v>
      </c>
    </row>
    <row r="612" spans="1:25" x14ac:dyDescent="0.25">
      <c r="A612" s="19">
        <v>230015</v>
      </c>
      <c r="B612" s="18">
        <f>IFERROR(VLOOKUP(A612,[1]Monitoramento_Base_somente_Said!$A:$J,5,FALSE),0)</f>
        <v>4082</v>
      </c>
      <c r="C612" s="18">
        <f>IFERROR(VLOOKUP(A612,[1]Monitoramento_Base_somente_Said!$A:$J,6,FALSE),0)</f>
        <v>38385676</v>
      </c>
      <c r="D612" s="18">
        <f>IFERROR(VLOOKUP(A612,[1]Monitoramento_Base_somente_Said!$A:$J,7,FALSE),0)</f>
        <v>17018</v>
      </c>
      <c r="E612" s="18">
        <f>IFERROR(VLOOKUP(A612,[1]Monitoramento_Base_somente_Said!$A:$J,8,FALSE),0)</f>
        <v>38457005</v>
      </c>
      <c r="F612" s="18">
        <f>IFERROR(VLOOKUP(A612,[1]Monitoramento_Base_somente_Said!$A:$J,9,FALSE),0)</f>
        <v>2195</v>
      </c>
      <c r="G612" s="18">
        <f>IFERROR(VLOOKUP(A612,[1]Monitoramento_Base_somente_Said!$A:$J,10,FALSE),0)</f>
        <v>34652164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IFERROR(VLOOKUP(A612,[3]soabnafar!$A:$G,4,FALSE),0)</f>
        <v>0</v>
      </c>
      <c r="O612" s="18">
        <f>IFERROR(VLOOKUP(A612,[3]soabnafar!$A:$G,5,FALSE),0)</f>
        <v>0</v>
      </c>
      <c r="P612" s="18">
        <f>IFERROR(VLOOKUP(A612,[3]soabnafar!$A:$G,6,FALSE),0)</f>
        <v>0</v>
      </c>
      <c r="Q612" s="18">
        <f>IFERROR(VLOOKUP(A612,[3]soabnafar!$A:$G,7,FALSE),0)</f>
        <v>0</v>
      </c>
      <c r="R612" s="18">
        <f>IFERROR(VLOOKUP(A612,[3]soabnafar!$A:$H,8,FALSE),0)</f>
        <v>0</v>
      </c>
      <c r="S612" s="18">
        <f>IFERROR(VLOOKUP(A612,[3]soabnafar!$A:$I,9,FALSE),0)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Sim</v>
      </c>
      <c r="Y612" s="18" t="str">
        <f t="shared" si="60"/>
        <v>Sim</v>
      </c>
    </row>
    <row r="613" spans="1:25" x14ac:dyDescent="0.25">
      <c r="A613" s="19">
        <v>230020</v>
      </c>
      <c r="B613" s="18">
        <f>IFERROR(VLOOKUP(A613,[1]Monitoramento_Base_somente_Said!$A:$J,5,FALSE),0)</f>
        <v>739336</v>
      </c>
      <c r="C613" s="18">
        <f>IFERROR(VLOOKUP(A613,[1]Monitoramento_Base_somente_Said!$A:$J,6,FALSE),0)</f>
        <v>174265112</v>
      </c>
      <c r="D613" s="18">
        <f>IFERROR(VLOOKUP(A613,[1]Monitoramento_Base_somente_Said!$A:$J,7,FALSE),0)</f>
        <v>765722</v>
      </c>
      <c r="E613" s="18">
        <f>IFERROR(VLOOKUP(A613,[1]Monitoramento_Base_somente_Said!$A:$J,8,FALSE),0)</f>
        <v>166359839</v>
      </c>
      <c r="F613" s="18">
        <f>IFERROR(VLOOKUP(A613,[1]Monitoramento_Base_somente_Said!$A:$J,9,FALSE),0)</f>
        <v>508913</v>
      </c>
      <c r="G613" s="18">
        <f>IFERROR(VLOOKUP(A613,[1]Monitoramento_Base_somente_Said!$A:$J,10,FALSE),0)</f>
        <v>148681339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IFERROR(VLOOKUP(A613,[3]soabnafar!$A:$G,4,FALSE),0)</f>
        <v>0</v>
      </c>
      <c r="O613" s="18">
        <f>IFERROR(VLOOKUP(A613,[3]soabnafar!$A:$G,5,FALSE),0)</f>
        <v>0</v>
      </c>
      <c r="P613" s="18">
        <f>IFERROR(VLOOKUP(A613,[3]soabnafar!$A:$G,6,FALSE),0)</f>
        <v>0</v>
      </c>
      <c r="Q613" s="18">
        <f>IFERROR(VLOOKUP(A613,[3]soabnafar!$A:$G,7,FALSE),0)</f>
        <v>0</v>
      </c>
      <c r="R613" s="18">
        <f>IFERROR(VLOOKUP(A613,[3]soabnafar!$A:$H,8,FALSE),0)</f>
        <v>0</v>
      </c>
      <c r="S613" s="18">
        <f>IFERROR(VLOOKUP(A613,[3]soabnafar!$A:$I,9,FALSE),0)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Sim</v>
      </c>
      <c r="Y613" s="18" t="str">
        <f t="shared" si="60"/>
        <v>Sim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998169</v>
      </c>
      <c r="D614" s="18">
        <f>IFERROR(VLOOKUP(A614,[1]Monitoramento_Base_somente_Said!$A:$J,7,FALSE),0)</f>
        <v>0</v>
      </c>
      <c r="E614" s="18">
        <f>IFERROR(VLOOKUP(A614,[1]Monitoramento_Base_somente_Said!$A:$J,8,FALSE),0)</f>
        <v>965970</v>
      </c>
      <c r="F614" s="18">
        <f>IFERROR(VLOOKUP(A614,[1]Monitoramento_Base_somente_Said!$A:$J,9,FALSE),0)</f>
        <v>0</v>
      </c>
      <c r="G614" s="18">
        <f>IFERROR(VLOOKUP(A614,[1]Monitoramento_Base_somente_Said!$A:$J,10,FALSE),0)</f>
        <v>869373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IFERROR(VLOOKUP(A614,[3]soabnafar!$A:$G,4,FALSE),0)</f>
        <v>0</v>
      </c>
      <c r="O614" s="18">
        <f>IFERROR(VLOOKUP(A614,[3]soabnafar!$A:$G,5,FALSE),0)</f>
        <v>0</v>
      </c>
      <c r="P614" s="18">
        <f>IFERROR(VLOOKUP(A614,[3]soabnafar!$A:$G,6,FALSE),0)</f>
        <v>0</v>
      </c>
      <c r="Q614" s="18">
        <f>IFERROR(VLOOKUP(A614,[3]soabnafar!$A:$G,7,FALSE),0)</f>
        <v>0</v>
      </c>
      <c r="R614" s="18">
        <f>IFERROR(VLOOKUP(A614,[3]soabnafar!$A:$H,8,FALSE),0)</f>
        <v>0</v>
      </c>
      <c r="S614" s="18">
        <f>IFERROR(VLOOKUP(A614,[3]soabnafar!$A:$I,9,FALSE),0)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Não</v>
      </c>
      <c r="W614" s="18" t="str">
        <f t="shared" si="58"/>
        <v>Sim</v>
      </c>
      <c r="X614" s="18" t="str">
        <f t="shared" si="59"/>
        <v>Não</v>
      </c>
      <c r="Y614" s="18" t="str">
        <f t="shared" si="60"/>
        <v>Sim</v>
      </c>
    </row>
    <row r="615" spans="1:25" x14ac:dyDescent="0.25">
      <c r="A615" s="19">
        <v>230040</v>
      </c>
      <c r="B615" s="18">
        <f>IFERROR(VLOOKUP(A615,[1]Monitoramento_Base_somente_Said!$A:$J,5,FALSE),0)</f>
        <v>161767</v>
      </c>
      <c r="C615" s="18">
        <f>IFERROR(VLOOKUP(A615,[1]Monitoramento_Base_somente_Said!$A:$J,6,FALSE),0)</f>
        <v>55590259</v>
      </c>
      <c r="D615" s="18">
        <f>IFERROR(VLOOKUP(A615,[1]Monitoramento_Base_somente_Said!$A:$J,7,FALSE),0)</f>
        <v>139051</v>
      </c>
      <c r="E615" s="18">
        <f>IFERROR(VLOOKUP(A615,[1]Monitoramento_Base_somente_Said!$A:$J,8,FALSE),0)</f>
        <v>49574861</v>
      </c>
      <c r="F615" s="18">
        <f>IFERROR(VLOOKUP(A615,[1]Monitoramento_Base_somente_Said!$A:$J,9,FALSE),0)</f>
        <v>115404</v>
      </c>
      <c r="G615" s="18">
        <f>IFERROR(VLOOKUP(A615,[1]Monitoramento_Base_somente_Said!$A:$J,10,FALSE),0)</f>
        <v>42626605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IFERROR(VLOOKUP(A615,[3]soabnafar!$A:$G,4,FALSE),0)</f>
        <v>0</v>
      </c>
      <c r="O615" s="18">
        <f>IFERROR(VLOOKUP(A615,[3]soabnafar!$A:$G,5,FALSE),0)</f>
        <v>0</v>
      </c>
      <c r="P615" s="18">
        <f>IFERROR(VLOOKUP(A615,[3]soabnafar!$A:$G,6,FALSE),0)</f>
        <v>0</v>
      </c>
      <c r="Q615" s="18">
        <f>IFERROR(VLOOKUP(A615,[3]soabnafar!$A:$G,7,FALSE),0)</f>
        <v>0</v>
      </c>
      <c r="R615" s="18">
        <f>IFERROR(VLOOKUP(A615,[3]soabnafar!$A:$H,8,FALSE),0)</f>
        <v>0</v>
      </c>
      <c r="S615" s="18">
        <f>IFERROR(VLOOKUP(A615,[3]soabnafar!$A:$I,9,FALSE),0)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Sim</v>
      </c>
      <c r="Y615" s="18" t="str">
        <f t="shared" si="60"/>
        <v>Sim</v>
      </c>
    </row>
    <row r="616" spans="1:25" x14ac:dyDescent="0.25">
      <c r="A616" s="19">
        <v>230050</v>
      </c>
      <c r="B616" s="18">
        <f>IFERROR(VLOOKUP(A616,[1]Monitoramento_Base_somente_Said!$A:$J,5,FALSE),0)</f>
        <v>134578</v>
      </c>
      <c r="C616" s="18">
        <f>IFERROR(VLOOKUP(A616,[1]Monitoramento_Base_somente_Said!$A:$J,6,FALSE),0)</f>
        <v>8906801</v>
      </c>
      <c r="D616" s="18">
        <f>IFERROR(VLOOKUP(A616,[1]Monitoramento_Base_somente_Said!$A:$J,7,FALSE),0)</f>
        <v>83189</v>
      </c>
      <c r="E616" s="18">
        <f>IFERROR(VLOOKUP(A616,[1]Monitoramento_Base_somente_Said!$A:$J,8,FALSE),0)</f>
        <v>7966124</v>
      </c>
      <c r="F616" s="18">
        <f>IFERROR(VLOOKUP(A616,[1]Monitoramento_Base_somente_Said!$A:$J,9,FALSE),0)</f>
        <v>114449</v>
      </c>
      <c r="G616" s="18">
        <f>IFERROR(VLOOKUP(A616,[1]Monitoramento_Base_somente_Said!$A:$J,10,FALSE),0)</f>
        <v>6801003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IFERROR(VLOOKUP(A616,[3]soabnafar!$A:$G,4,FALSE),0)</f>
        <v>0</v>
      </c>
      <c r="O616" s="18">
        <f>IFERROR(VLOOKUP(A616,[3]soabnafar!$A:$G,5,FALSE),0)</f>
        <v>0</v>
      </c>
      <c r="P616" s="18">
        <f>IFERROR(VLOOKUP(A616,[3]soabnafar!$A:$G,6,FALSE),0)</f>
        <v>0</v>
      </c>
      <c r="Q616" s="18">
        <f>IFERROR(VLOOKUP(A616,[3]soabnafar!$A:$G,7,FALSE),0)</f>
        <v>0</v>
      </c>
      <c r="R616" s="18">
        <f>IFERROR(VLOOKUP(A616,[3]soabnafar!$A:$H,8,FALSE),0)</f>
        <v>0</v>
      </c>
      <c r="S616" s="18">
        <f>IFERROR(VLOOKUP(A616,[3]soabnafar!$A:$I,9,FALSE),0)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Sim</v>
      </c>
      <c r="Y616" s="18" t="str">
        <f t="shared" si="60"/>
        <v>Sim</v>
      </c>
    </row>
    <row r="617" spans="1:25" x14ac:dyDescent="0.25">
      <c r="A617" s="19">
        <v>230060</v>
      </c>
      <c r="B617" s="18">
        <f>IFERROR(VLOOKUP(A617,[1]Monitoramento_Base_somente_Said!$A:$J,5,FALSE),0)</f>
        <v>160586</v>
      </c>
      <c r="C617" s="18">
        <f>IFERROR(VLOOKUP(A617,[1]Monitoramento_Base_somente_Said!$A:$J,6,FALSE),0)</f>
        <v>16030990</v>
      </c>
      <c r="D617" s="18">
        <f>IFERROR(VLOOKUP(A617,[1]Monitoramento_Base_somente_Said!$A:$J,7,FALSE),0)</f>
        <v>106186</v>
      </c>
      <c r="E617" s="18">
        <f>IFERROR(VLOOKUP(A617,[1]Monitoramento_Base_somente_Said!$A:$J,8,FALSE),0)</f>
        <v>13956106</v>
      </c>
      <c r="F617" s="18">
        <f>IFERROR(VLOOKUP(A617,[1]Monitoramento_Base_somente_Said!$A:$J,9,FALSE),0)</f>
        <v>75069</v>
      </c>
      <c r="G617" s="18">
        <f>IFERROR(VLOOKUP(A617,[1]Monitoramento_Base_somente_Said!$A:$J,10,FALSE),0)</f>
        <v>10088538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IFERROR(VLOOKUP(A617,[3]soabnafar!$A:$G,4,FALSE),0)</f>
        <v>0</v>
      </c>
      <c r="O617" s="18">
        <f>IFERROR(VLOOKUP(A617,[3]soabnafar!$A:$G,5,FALSE),0)</f>
        <v>0</v>
      </c>
      <c r="P617" s="18">
        <f>IFERROR(VLOOKUP(A617,[3]soabnafar!$A:$G,6,FALSE),0)</f>
        <v>0</v>
      </c>
      <c r="Q617" s="18">
        <f>IFERROR(VLOOKUP(A617,[3]soabnafar!$A:$G,7,FALSE),0)</f>
        <v>0</v>
      </c>
      <c r="R617" s="18">
        <f>IFERROR(VLOOKUP(A617,[3]soabnafar!$A:$H,8,FALSE),0)</f>
        <v>0</v>
      </c>
      <c r="S617" s="18">
        <f>IFERROR(VLOOKUP(A617,[3]soabnafar!$A:$I,9,FALSE),0)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Sim</v>
      </c>
      <c r="Y617" s="18" t="str">
        <f t="shared" si="60"/>
        <v>Sim</v>
      </c>
    </row>
    <row r="618" spans="1:25" x14ac:dyDescent="0.25">
      <c r="A618" s="19">
        <v>230070</v>
      </c>
      <c r="B618" s="18">
        <f>IFERROR(VLOOKUP(A618,[1]Monitoramento_Base_somente_Said!$A:$J,5,FALSE),0)</f>
        <v>135362</v>
      </c>
      <c r="C618" s="18">
        <f>IFERROR(VLOOKUP(A618,[1]Monitoramento_Base_somente_Said!$A:$J,6,FALSE),0)</f>
        <v>19805267</v>
      </c>
      <c r="D618" s="18">
        <f>IFERROR(VLOOKUP(A618,[1]Monitoramento_Base_somente_Said!$A:$J,7,FALSE),0)</f>
        <v>94676</v>
      </c>
      <c r="E618" s="18">
        <f>IFERROR(VLOOKUP(A618,[1]Monitoramento_Base_somente_Said!$A:$J,8,FALSE),0)</f>
        <v>17155148</v>
      </c>
      <c r="F618" s="18">
        <f>IFERROR(VLOOKUP(A618,[1]Monitoramento_Base_somente_Said!$A:$J,9,FALSE),0)</f>
        <v>125007</v>
      </c>
      <c r="G618" s="18">
        <f>IFERROR(VLOOKUP(A618,[1]Monitoramento_Base_somente_Said!$A:$J,10,FALSE),0)</f>
        <v>12035437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IFERROR(VLOOKUP(A618,[3]soabnafar!$A:$G,4,FALSE),0)</f>
        <v>0</v>
      </c>
      <c r="O618" s="18">
        <f>IFERROR(VLOOKUP(A618,[3]soabnafar!$A:$G,5,FALSE),0)</f>
        <v>0</v>
      </c>
      <c r="P618" s="18">
        <f>IFERROR(VLOOKUP(A618,[3]soabnafar!$A:$G,6,FALSE),0)</f>
        <v>0</v>
      </c>
      <c r="Q618" s="18">
        <f>IFERROR(VLOOKUP(A618,[3]soabnafar!$A:$G,7,FALSE),0)</f>
        <v>0</v>
      </c>
      <c r="R618" s="18">
        <f>IFERROR(VLOOKUP(A618,[3]soabnafar!$A:$H,8,FALSE),0)</f>
        <v>0</v>
      </c>
      <c r="S618" s="18">
        <f>IFERROR(VLOOKUP(A618,[3]soabnafar!$A:$I,9,FALSE),0)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Sim</v>
      </c>
      <c r="Y618" s="18" t="str">
        <f t="shared" si="60"/>
        <v>Sim</v>
      </c>
    </row>
    <row r="619" spans="1:25" x14ac:dyDescent="0.25">
      <c r="A619" s="19">
        <v>230075</v>
      </c>
      <c r="B619" s="18">
        <f>IFERROR(VLOOKUP(A619,[1]Monitoramento_Base_somente_Said!$A:$J,5,FALSE),0)</f>
        <v>165626</v>
      </c>
      <c r="C619" s="18">
        <f>IFERROR(VLOOKUP(A619,[1]Monitoramento_Base_somente_Said!$A:$J,6,FALSE),0)</f>
        <v>70127836</v>
      </c>
      <c r="D619" s="18">
        <f>IFERROR(VLOOKUP(A619,[1]Monitoramento_Base_somente_Said!$A:$J,7,FALSE),0)</f>
        <v>128825</v>
      </c>
      <c r="E619" s="18">
        <f>IFERROR(VLOOKUP(A619,[1]Monitoramento_Base_somente_Said!$A:$J,8,FALSE),0)</f>
        <v>56217305</v>
      </c>
      <c r="F619" s="18">
        <f>IFERROR(VLOOKUP(A619,[1]Monitoramento_Base_somente_Said!$A:$J,9,FALSE),0)</f>
        <v>262081</v>
      </c>
      <c r="G619" s="18">
        <f>IFERROR(VLOOKUP(A619,[1]Monitoramento_Base_somente_Said!$A:$J,10,FALSE),0)</f>
        <v>57341031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IFERROR(VLOOKUP(A619,[3]soabnafar!$A:$G,4,FALSE),0)</f>
        <v>0</v>
      </c>
      <c r="O619" s="18">
        <f>IFERROR(VLOOKUP(A619,[3]soabnafar!$A:$G,5,FALSE),0)</f>
        <v>0</v>
      </c>
      <c r="P619" s="18">
        <f>IFERROR(VLOOKUP(A619,[3]soabnafar!$A:$G,6,FALSE),0)</f>
        <v>0</v>
      </c>
      <c r="Q619" s="18">
        <f>IFERROR(VLOOKUP(A619,[3]soabnafar!$A:$G,7,FALSE),0)</f>
        <v>0</v>
      </c>
      <c r="R619" s="18">
        <f>IFERROR(VLOOKUP(A619,[3]soabnafar!$A:$H,8,FALSE),0)</f>
        <v>0</v>
      </c>
      <c r="S619" s="18">
        <f>IFERROR(VLOOKUP(A619,[3]soabnafar!$A:$I,9,FALSE),0)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Sim</v>
      </c>
      <c r="Y619" s="18" t="str">
        <f t="shared" si="60"/>
        <v>Sim</v>
      </c>
    </row>
    <row r="620" spans="1:25" x14ac:dyDescent="0.25">
      <c r="A620" s="19">
        <v>230080</v>
      </c>
      <c r="B620" s="18">
        <f>IFERROR(VLOOKUP(A620,[1]Monitoramento_Base_somente_Said!$A:$J,5,FALSE),0)</f>
        <v>45542</v>
      </c>
      <c r="C620" s="18">
        <f>IFERROR(VLOOKUP(A620,[1]Monitoramento_Base_somente_Said!$A:$J,6,FALSE),0)</f>
        <v>5136852</v>
      </c>
      <c r="D620" s="18">
        <f>IFERROR(VLOOKUP(A620,[1]Monitoramento_Base_somente_Said!$A:$J,7,FALSE),0)</f>
        <v>68317</v>
      </c>
      <c r="E620" s="18">
        <f>IFERROR(VLOOKUP(A620,[1]Monitoramento_Base_somente_Said!$A:$J,8,FALSE),0)</f>
        <v>5092906</v>
      </c>
      <c r="F620" s="18">
        <f>IFERROR(VLOOKUP(A620,[1]Monitoramento_Base_somente_Said!$A:$J,9,FALSE),0)</f>
        <v>14182</v>
      </c>
      <c r="G620" s="18">
        <f>IFERROR(VLOOKUP(A620,[1]Monitoramento_Base_somente_Said!$A:$J,10,FALSE),0)</f>
        <v>4827872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IFERROR(VLOOKUP(A620,[3]soabnafar!$A:$G,4,FALSE),0)</f>
        <v>0</v>
      </c>
      <c r="O620" s="18">
        <f>IFERROR(VLOOKUP(A620,[3]soabnafar!$A:$G,5,FALSE),0)</f>
        <v>0</v>
      </c>
      <c r="P620" s="18">
        <f>IFERROR(VLOOKUP(A620,[3]soabnafar!$A:$G,6,FALSE),0)</f>
        <v>0</v>
      </c>
      <c r="Q620" s="18">
        <f>IFERROR(VLOOKUP(A620,[3]soabnafar!$A:$G,7,FALSE),0)</f>
        <v>0</v>
      </c>
      <c r="R620" s="18">
        <f>IFERROR(VLOOKUP(A620,[3]soabnafar!$A:$H,8,FALSE),0)</f>
        <v>0</v>
      </c>
      <c r="S620" s="18">
        <f>IFERROR(VLOOKUP(A620,[3]soabnafar!$A:$I,9,FALSE),0)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Sim</v>
      </c>
      <c r="Y620" s="18" t="str">
        <f t="shared" si="60"/>
        <v>Sim</v>
      </c>
    </row>
    <row r="621" spans="1:25" x14ac:dyDescent="0.25">
      <c r="A621" s="19">
        <v>230090</v>
      </c>
      <c r="B621" s="18">
        <f>IFERROR(VLOOKUP(A621,[1]Monitoramento_Base_somente_Said!$A:$J,5,FALSE),0)</f>
        <v>6040</v>
      </c>
      <c r="C621" s="18">
        <f>IFERROR(VLOOKUP(A621,[1]Monitoramento_Base_somente_Said!$A:$J,6,FALSE),0)</f>
        <v>32583618</v>
      </c>
      <c r="D621" s="18">
        <f>IFERROR(VLOOKUP(A621,[1]Monitoramento_Base_somente_Said!$A:$J,7,FALSE),0)</f>
        <v>435427</v>
      </c>
      <c r="E621" s="18">
        <f>IFERROR(VLOOKUP(A621,[1]Monitoramento_Base_somente_Said!$A:$J,8,FALSE),0)</f>
        <v>22600349</v>
      </c>
      <c r="F621" s="18">
        <f>IFERROR(VLOOKUP(A621,[1]Monitoramento_Base_somente_Said!$A:$J,9,FALSE),0)</f>
        <v>54113</v>
      </c>
      <c r="G621" s="18">
        <f>IFERROR(VLOOKUP(A621,[1]Monitoramento_Base_somente_Said!$A:$J,10,FALSE),0)</f>
        <v>17873813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IFERROR(VLOOKUP(A621,[3]soabnafar!$A:$G,4,FALSE),0)</f>
        <v>0</v>
      </c>
      <c r="O621" s="18">
        <f>IFERROR(VLOOKUP(A621,[3]soabnafar!$A:$G,5,FALSE),0)</f>
        <v>0</v>
      </c>
      <c r="P621" s="18">
        <f>IFERROR(VLOOKUP(A621,[3]soabnafar!$A:$G,6,FALSE),0)</f>
        <v>0</v>
      </c>
      <c r="Q621" s="18">
        <f>IFERROR(VLOOKUP(A621,[3]soabnafar!$A:$G,7,FALSE),0)</f>
        <v>0</v>
      </c>
      <c r="R621" s="18">
        <f>IFERROR(VLOOKUP(A621,[3]soabnafar!$A:$H,8,FALSE),0)</f>
        <v>0</v>
      </c>
      <c r="S621" s="18">
        <f>IFERROR(VLOOKUP(A621,[3]soabnafar!$A:$I,9,FALSE),0)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Sim</v>
      </c>
      <c r="Y621" s="18" t="str">
        <f t="shared" si="60"/>
        <v>Sim</v>
      </c>
    </row>
    <row r="622" spans="1:25" x14ac:dyDescent="0.25">
      <c r="A622" s="19">
        <v>230100</v>
      </c>
      <c r="B622" s="18">
        <f>IFERROR(VLOOKUP(A622,[1]Monitoramento_Base_somente_Said!$A:$J,5,FALSE),0)</f>
        <v>1136306</v>
      </c>
      <c r="C622" s="18">
        <f>IFERROR(VLOOKUP(A622,[1]Monitoramento_Base_somente_Said!$A:$J,6,FALSE),0)</f>
        <v>122142197</v>
      </c>
      <c r="D622" s="18">
        <f>IFERROR(VLOOKUP(A622,[1]Monitoramento_Base_somente_Said!$A:$J,7,FALSE),0)</f>
        <v>913518</v>
      </c>
      <c r="E622" s="18">
        <f>IFERROR(VLOOKUP(A622,[1]Monitoramento_Base_somente_Said!$A:$J,8,FALSE),0)</f>
        <v>100521944</v>
      </c>
      <c r="F622" s="18">
        <f>IFERROR(VLOOKUP(A622,[1]Monitoramento_Base_somente_Said!$A:$J,9,FALSE),0)</f>
        <v>743462</v>
      </c>
      <c r="G622" s="18">
        <f>IFERROR(VLOOKUP(A622,[1]Monitoramento_Base_somente_Said!$A:$J,10,FALSE),0)</f>
        <v>106076767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IFERROR(VLOOKUP(A622,[3]soabnafar!$A:$G,4,FALSE),0)</f>
        <v>0</v>
      </c>
      <c r="O622" s="18">
        <f>IFERROR(VLOOKUP(A622,[3]soabnafar!$A:$G,5,FALSE),0)</f>
        <v>0</v>
      </c>
      <c r="P622" s="18">
        <f>IFERROR(VLOOKUP(A622,[3]soabnafar!$A:$G,6,FALSE),0)</f>
        <v>0</v>
      </c>
      <c r="Q622" s="18">
        <f>IFERROR(VLOOKUP(A622,[3]soabnafar!$A:$G,7,FALSE),0)</f>
        <v>0</v>
      </c>
      <c r="R622" s="18">
        <f>IFERROR(VLOOKUP(A622,[3]soabnafar!$A:$H,8,FALSE),0)</f>
        <v>0</v>
      </c>
      <c r="S622" s="18">
        <f>IFERROR(VLOOKUP(A622,[3]soabnafar!$A:$I,9,FALSE),0)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Sim</v>
      </c>
      <c r="Y622" s="18" t="str">
        <f t="shared" si="60"/>
        <v>Sim</v>
      </c>
    </row>
    <row r="623" spans="1:25" x14ac:dyDescent="0.25">
      <c r="A623" s="19">
        <v>230110</v>
      </c>
      <c r="B623" s="18">
        <f>IFERROR(VLOOKUP(A623,[1]Monitoramento_Base_somente_Said!$A:$J,5,FALSE),0)</f>
        <v>1581863</v>
      </c>
      <c r="C623" s="18">
        <f>IFERROR(VLOOKUP(A623,[1]Monitoramento_Base_somente_Said!$A:$J,6,FALSE),0)</f>
        <v>78618693</v>
      </c>
      <c r="D623" s="18">
        <f>IFERROR(VLOOKUP(A623,[1]Monitoramento_Base_somente_Said!$A:$J,7,FALSE),0)</f>
        <v>517764</v>
      </c>
      <c r="E623" s="18">
        <f>IFERROR(VLOOKUP(A623,[1]Monitoramento_Base_somente_Said!$A:$J,8,FALSE),0)</f>
        <v>73891767</v>
      </c>
      <c r="F623" s="18">
        <f>IFERROR(VLOOKUP(A623,[1]Monitoramento_Base_somente_Said!$A:$J,9,FALSE),0)</f>
        <v>1496190</v>
      </c>
      <c r="G623" s="18">
        <f>IFERROR(VLOOKUP(A623,[1]Monitoramento_Base_somente_Said!$A:$J,10,FALSE),0)</f>
        <v>48898170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IFERROR(VLOOKUP(A623,[3]soabnafar!$A:$G,4,FALSE),0)</f>
        <v>0</v>
      </c>
      <c r="O623" s="18">
        <f>IFERROR(VLOOKUP(A623,[3]soabnafar!$A:$G,5,FALSE),0)</f>
        <v>0</v>
      </c>
      <c r="P623" s="18">
        <f>IFERROR(VLOOKUP(A623,[3]soabnafar!$A:$G,6,FALSE),0)</f>
        <v>0</v>
      </c>
      <c r="Q623" s="18">
        <f>IFERROR(VLOOKUP(A623,[3]soabnafar!$A:$G,7,FALSE),0)</f>
        <v>0</v>
      </c>
      <c r="R623" s="18">
        <f>IFERROR(VLOOKUP(A623,[3]soabnafar!$A:$H,8,FALSE),0)</f>
        <v>0</v>
      </c>
      <c r="S623" s="18">
        <f>IFERROR(VLOOKUP(A623,[3]soabnafar!$A:$I,9,FALSE),0)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Sim</v>
      </c>
      <c r="Y623" s="18" t="str">
        <f t="shared" si="60"/>
        <v>Sim</v>
      </c>
    </row>
    <row r="624" spans="1:25" x14ac:dyDescent="0.25">
      <c r="A624" s="19">
        <v>230120</v>
      </c>
      <c r="B624" s="18">
        <f>IFERROR(VLOOKUP(A624,[1]Monitoramento_Base_somente_Said!$A:$J,5,FALSE),0)</f>
        <v>156258</v>
      </c>
      <c r="C624" s="18">
        <f>IFERROR(VLOOKUP(A624,[1]Monitoramento_Base_somente_Said!$A:$J,6,FALSE),0)</f>
        <v>41905813</v>
      </c>
      <c r="D624" s="18">
        <f>IFERROR(VLOOKUP(A624,[1]Monitoramento_Base_somente_Said!$A:$J,7,FALSE),0)</f>
        <v>229915</v>
      </c>
      <c r="E624" s="18">
        <f>IFERROR(VLOOKUP(A624,[1]Monitoramento_Base_somente_Said!$A:$J,8,FALSE),0)</f>
        <v>35935324</v>
      </c>
      <c r="F624" s="18">
        <f>IFERROR(VLOOKUP(A624,[1]Monitoramento_Base_somente_Said!$A:$J,9,FALSE),0)</f>
        <v>362142</v>
      </c>
      <c r="G624" s="18">
        <f>IFERROR(VLOOKUP(A624,[1]Monitoramento_Base_somente_Said!$A:$J,10,FALSE),0)</f>
        <v>33550414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IFERROR(VLOOKUP(A624,[3]soabnafar!$A:$G,4,FALSE),0)</f>
        <v>0</v>
      </c>
      <c r="O624" s="18">
        <f>IFERROR(VLOOKUP(A624,[3]soabnafar!$A:$G,5,FALSE),0)</f>
        <v>0</v>
      </c>
      <c r="P624" s="18">
        <f>IFERROR(VLOOKUP(A624,[3]soabnafar!$A:$G,6,FALSE),0)</f>
        <v>0</v>
      </c>
      <c r="Q624" s="18">
        <f>IFERROR(VLOOKUP(A624,[3]soabnafar!$A:$G,7,FALSE),0)</f>
        <v>0</v>
      </c>
      <c r="R624" s="18">
        <f>IFERROR(VLOOKUP(A624,[3]soabnafar!$A:$H,8,FALSE),0)</f>
        <v>0</v>
      </c>
      <c r="S624" s="18">
        <f>IFERROR(VLOOKUP(A624,[3]soabnafar!$A:$I,9,FALSE),0)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Sim</v>
      </c>
      <c r="Y624" s="18" t="str">
        <f t="shared" si="60"/>
        <v>Sim</v>
      </c>
    </row>
    <row r="625" spans="1:25" x14ac:dyDescent="0.25">
      <c r="A625" s="19">
        <v>230125</v>
      </c>
      <c r="B625" s="18">
        <f>IFERROR(VLOOKUP(A625,[1]Monitoramento_Base_somente_Said!$A:$J,5,FALSE),0)</f>
        <v>214985</v>
      </c>
      <c r="C625" s="18">
        <f>IFERROR(VLOOKUP(A625,[1]Monitoramento_Base_somente_Said!$A:$J,6,FALSE),0)</f>
        <v>67022126</v>
      </c>
      <c r="D625" s="18">
        <f>IFERROR(VLOOKUP(A625,[1]Monitoramento_Base_somente_Said!$A:$J,7,FALSE),0)</f>
        <v>103671</v>
      </c>
      <c r="E625" s="18">
        <f>IFERROR(VLOOKUP(A625,[1]Monitoramento_Base_somente_Said!$A:$J,8,FALSE),0)</f>
        <v>62495782</v>
      </c>
      <c r="F625" s="18">
        <f>IFERROR(VLOOKUP(A625,[1]Monitoramento_Base_somente_Said!$A:$J,9,FALSE),0)</f>
        <v>30406</v>
      </c>
      <c r="G625" s="18">
        <f>IFERROR(VLOOKUP(A625,[1]Monitoramento_Base_somente_Said!$A:$J,10,FALSE),0)</f>
        <v>57191532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IFERROR(VLOOKUP(A625,[3]soabnafar!$A:$G,4,FALSE),0)</f>
        <v>0</v>
      </c>
      <c r="O625" s="18">
        <f>IFERROR(VLOOKUP(A625,[3]soabnafar!$A:$G,5,FALSE),0)</f>
        <v>0</v>
      </c>
      <c r="P625" s="18">
        <f>IFERROR(VLOOKUP(A625,[3]soabnafar!$A:$G,6,FALSE),0)</f>
        <v>0</v>
      </c>
      <c r="Q625" s="18">
        <f>IFERROR(VLOOKUP(A625,[3]soabnafar!$A:$G,7,FALSE),0)</f>
        <v>0</v>
      </c>
      <c r="R625" s="18">
        <f>IFERROR(VLOOKUP(A625,[3]soabnafar!$A:$H,8,FALSE),0)</f>
        <v>0</v>
      </c>
      <c r="S625" s="18">
        <f>IFERROR(VLOOKUP(A625,[3]soabnafar!$A:$I,9,FALSE),0)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Sim</v>
      </c>
      <c r="W625" s="18" t="str">
        <f t="shared" si="58"/>
        <v>Sim</v>
      </c>
      <c r="X625" s="18" t="str">
        <f t="shared" si="59"/>
        <v>Sim</v>
      </c>
      <c r="Y625" s="18" t="str">
        <f t="shared" si="60"/>
        <v>Sim</v>
      </c>
    </row>
    <row r="626" spans="1:25" x14ac:dyDescent="0.25">
      <c r="A626" s="19">
        <v>230130</v>
      </c>
      <c r="B626" s="18">
        <f>IFERROR(VLOOKUP(A626,[1]Monitoramento_Base_somente_Said!$A:$J,5,FALSE),0)</f>
        <v>374817</v>
      </c>
      <c r="C626" s="18">
        <f>IFERROR(VLOOKUP(A626,[1]Monitoramento_Base_somente_Said!$A:$J,6,FALSE),0)</f>
        <v>29175709</v>
      </c>
      <c r="D626" s="18">
        <f>IFERROR(VLOOKUP(A626,[1]Monitoramento_Base_somente_Said!$A:$J,7,FALSE),0)</f>
        <v>391352</v>
      </c>
      <c r="E626" s="18">
        <f>IFERROR(VLOOKUP(A626,[1]Monitoramento_Base_somente_Said!$A:$J,8,FALSE),0)</f>
        <v>24577844</v>
      </c>
      <c r="F626" s="18">
        <f>IFERROR(VLOOKUP(A626,[1]Monitoramento_Base_somente_Said!$A:$J,9,FALSE),0)</f>
        <v>171448</v>
      </c>
      <c r="G626" s="18">
        <f>IFERROR(VLOOKUP(A626,[1]Monitoramento_Base_somente_Said!$A:$J,10,FALSE),0)</f>
        <v>14695766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IFERROR(VLOOKUP(A626,[3]soabnafar!$A:$G,4,FALSE),0)</f>
        <v>0</v>
      </c>
      <c r="O626" s="18">
        <f>IFERROR(VLOOKUP(A626,[3]soabnafar!$A:$G,5,FALSE),0)</f>
        <v>0</v>
      </c>
      <c r="P626" s="18">
        <f>IFERROR(VLOOKUP(A626,[3]soabnafar!$A:$G,6,FALSE),0)</f>
        <v>0</v>
      </c>
      <c r="Q626" s="18">
        <f>IFERROR(VLOOKUP(A626,[3]soabnafar!$A:$G,7,FALSE),0)</f>
        <v>0</v>
      </c>
      <c r="R626" s="18">
        <f>IFERROR(VLOOKUP(A626,[3]soabnafar!$A:$H,8,FALSE),0)</f>
        <v>0</v>
      </c>
      <c r="S626" s="18">
        <f>IFERROR(VLOOKUP(A626,[3]soabnafar!$A:$I,9,FALSE),0)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Sim</v>
      </c>
      <c r="Y626" s="18" t="str">
        <f t="shared" si="60"/>
        <v>Sim</v>
      </c>
    </row>
    <row r="627" spans="1:25" x14ac:dyDescent="0.25">
      <c r="A627" s="19">
        <v>230140</v>
      </c>
      <c r="B627" s="18">
        <f>IFERROR(VLOOKUP(A627,[1]Monitoramento_Base_somente_Said!$A:$J,5,FALSE),0)</f>
        <v>144078</v>
      </c>
      <c r="C627" s="18">
        <f>IFERROR(VLOOKUP(A627,[1]Monitoramento_Base_somente_Said!$A:$J,6,FALSE),0)</f>
        <v>21753230</v>
      </c>
      <c r="D627" s="18">
        <f>IFERROR(VLOOKUP(A627,[1]Monitoramento_Base_somente_Said!$A:$J,7,FALSE),0)</f>
        <v>166567</v>
      </c>
      <c r="E627" s="18">
        <f>IFERROR(VLOOKUP(A627,[1]Monitoramento_Base_somente_Said!$A:$J,8,FALSE),0)</f>
        <v>17778711</v>
      </c>
      <c r="F627" s="18">
        <f>IFERROR(VLOOKUP(A627,[1]Monitoramento_Base_somente_Said!$A:$J,9,FALSE),0)</f>
        <v>122389</v>
      </c>
      <c r="G627" s="18">
        <f>IFERROR(VLOOKUP(A627,[1]Monitoramento_Base_somente_Said!$A:$J,10,FALSE),0)</f>
        <v>12231743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IFERROR(VLOOKUP(A627,[3]soabnafar!$A:$G,4,FALSE),0)</f>
        <v>0</v>
      </c>
      <c r="O627" s="18">
        <f>IFERROR(VLOOKUP(A627,[3]soabnafar!$A:$G,5,FALSE),0)</f>
        <v>0</v>
      </c>
      <c r="P627" s="18">
        <f>IFERROR(VLOOKUP(A627,[3]soabnafar!$A:$G,6,FALSE),0)</f>
        <v>0</v>
      </c>
      <c r="Q627" s="18">
        <f>IFERROR(VLOOKUP(A627,[3]soabnafar!$A:$G,7,FALSE),0)</f>
        <v>0</v>
      </c>
      <c r="R627" s="18">
        <f>IFERROR(VLOOKUP(A627,[3]soabnafar!$A:$H,8,FALSE),0)</f>
        <v>0</v>
      </c>
      <c r="S627" s="18">
        <f>IFERROR(VLOOKUP(A627,[3]soabnafar!$A:$I,9,FALSE),0)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Sim</v>
      </c>
      <c r="Y627" s="18" t="str">
        <f t="shared" si="60"/>
        <v>Sim</v>
      </c>
    </row>
    <row r="628" spans="1:25" x14ac:dyDescent="0.25">
      <c r="A628" s="19">
        <v>230150</v>
      </c>
      <c r="B628" s="18">
        <f>IFERROR(VLOOKUP(A628,[1]Monitoramento_Base_somente_Said!$A:$J,5,FALSE),0)</f>
        <v>194836</v>
      </c>
      <c r="C628" s="18">
        <f>IFERROR(VLOOKUP(A628,[1]Monitoramento_Base_somente_Said!$A:$J,6,FALSE),0)</f>
        <v>9998905</v>
      </c>
      <c r="D628" s="18">
        <f>IFERROR(VLOOKUP(A628,[1]Monitoramento_Base_somente_Said!$A:$J,7,FALSE),0)</f>
        <v>75414</v>
      </c>
      <c r="E628" s="18">
        <f>IFERROR(VLOOKUP(A628,[1]Monitoramento_Base_somente_Said!$A:$J,8,FALSE),0)</f>
        <v>9685870</v>
      </c>
      <c r="F628" s="18">
        <f>IFERROR(VLOOKUP(A628,[1]Monitoramento_Base_somente_Said!$A:$J,9,FALSE),0)</f>
        <v>43846</v>
      </c>
      <c r="G628" s="18">
        <f>IFERROR(VLOOKUP(A628,[1]Monitoramento_Base_somente_Said!$A:$J,10,FALSE),0)</f>
        <v>6960456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IFERROR(VLOOKUP(A628,[3]soabnafar!$A:$G,4,FALSE),0)</f>
        <v>0</v>
      </c>
      <c r="O628" s="18">
        <f>IFERROR(VLOOKUP(A628,[3]soabnafar!$A:$G,5,FALSE),0)</f>
        <v>0</v>
      </c>
      <c r="P628" s="18">
        <f>IFERROR(VLOOKUP(A628,[3]soabnafar!$A:$G,6,FALSE),0)</f>
        <v>0</v>
      </c>
      <c r="Q628" s="18">
        <f>IFERROR(VLOOKUP(A628,[3]soabnafar!$A:$G,7,FALSE),0)</f>
        <v>0</v>
      </c>
      <c r="R628" s="18">
        <f>IFERROR(VLOOKUP(A628,[3]soabnafar!$A:$H,8,FALSE),0)</f>
        <v>0</v>
      </c>
      <c r="S628" s="18">
        <f>IFERROR(VLOOKUP(A628,[3]soabnafar!$A:$I,9,FALSE),0)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Sim</v>
      </c>
      <c r="Y628" s="18" t="str">
        <f t="shared" si="60"/>
        <v>Sim</v>
      </c>
    </row>
    <row r="629" spans="1:25" x14ac:dyDescent="0.25">
      <c r="A629" s="19">
        <v>230160</v>
      </c>
      <c r="B629" s="18">
        <f>IFERROR(VLOOKUP(A629,[1]Monitoramento_Base_somente_Said!$A:$J,5,FALSE),0)</f>
        <v>203295</v>
      </c>
      <c r="C629" s="18">
        <f>IFERROR(VLOOKUP(A629,[1]Monitoramento_Base_somente_Said!$A:$J,6,FALSE),0)</f>
        <v>37528870</v>
      </c>
      <c r="D629" s="18">
        <f>IFERROR(VLOOKUP(A629,[1]Monitoramento_Base_somente_Said!$A:$J,7,FALSE),0)</f>
        <v>170519</v>
      </c>
      <c r="E629" s="18">
        <f>IFERROR(VLOOKUP(A629,[1]Monitoramento_Base_somente_Said!$A:$J,8,FALSE),0)</f>
        <v>32855656</v>
      </c>
      <c r="F629" s="18">
        <f>IFERROR(VLOOKUP(A629,[1]Monitoramento_Base_somente_Said!$A:$J,9,FALSE),0)</f>
        <v>115934</v>
      </c>
      <c r="G629" s="18">
        <f>IFERROR(VLOOKUP(A629,[1]Monitoramento_Base_somente_Said!$A:$J,10,FALSE),0)</f>
        <v>25684848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IFERROR(VLOOKUP(A629,[3]soabnafar!$A:$G,4,FALSE),0)</f>
        <v>0</v>
      </c>
      <c r="O629" s="18">
        <f>IFERROR(VLOOKUP(A629,[3]soabnafar!$A:$G,5,FALSE),0)</f>
        <v>0</v>
      </c>
      <c r="P629" s="18">
        <f>IFERROR(VLOOKUP(A629,[3]soabnafar!$A:$G,6,FALSE),0)</f>
        <v>0</v>
      </c>
      <c r="Q629" s="18">
        <f>IFERROR(VLOOKUP(A629,[3]soabnafar!$A:$G,7,FALSE),0)</f>
        <v>0</v>
      </c>
      <c r="R629" s="18">
        <f>IFERROR(VLOOKUP(A629,[3]soabnafar!$A:$H,8,FALSE),0)</f>
        <v>0</v>
      </c>
      <c r="S629" s="18">
        <f>IFERROR(VLOOKUP(A629,[3]soabnafar!$A:$I,9,FALSE),0)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Sim</v>
      </c>
      <c r="Y629" s="18" t="str">
        <f t="shared" si="60"/>
        <v>Sim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75158217</v>
      </c>
      <c r="D630" s="18">
        <f>IFERROR(VLOOKUP(A630,[1]Monitoramento_Base_somente_Said!$A:$J,7,FALSE),0)</f>
        <v>4458</v>
      </c>
      <c r="E630" s="18">
        <f>IFERROR(VLOOKUP(A630,[1]Monitoramento_Base_somente_Said!$A:$J,8,FALSE),0)</f>
        <v>75054846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67770486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IFERROR(VLOOKUP(A630,[3]soabnafar!$A:$G,4,FALSE),0)</f>
        <v>0</v>
      </c>
      <c r="O630" s="18">
        <f>IFERROR(VLOOKUP(A630,[3]soabnafar!$A:$G,5,FALSE),0)</f>
        <v>0</v>
      </c>
      <c r="P630" s="18">
        <f>IFERROR(VLOOKUP(A630,[3]soabnafar!$A:$G,6,FALSE),0)</f>
        <v>0</v>
      </c>
      <c r="Q630" s="18">
        <f>IFERROR(VLOOKUP(A630,[3]soabnafar!$A:$G,7,FALSE),0)</f>
        <v>0</v>
      </c>
      <c r="R630" s="18">
        <f>IFERROR(VLOOKUP(A630,[3]soabnafar!$A:$H,8,FALSE),0)</f>
        <v>0</v>
      </c>
      <c r="S630" s="18">
        <f>IFERROR(VLOOKUP(A630,[3]soabnafar!$A:$I,9,FALSE),0)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Sim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Sim</v>
      </c>
    </row>
    <row r="631" spans="1:25" x14ac:dyDescent="0.25">
      <c r="A631" s="19">
        <v>230180</v>
      </c>
      <c r="B631" s="18">
        <f>IFERROR(VLOOKUP(A631,[1]Monitoramento_Base_somente_Said!$A:$J,5,FALSE),0)</f>
        <v>54638</v>
      </c>
      <c r="C631" s="18">
        <f>IFERROR(VLOOKUP(A631,[1]Monitoramento_Base_somente_Said!$A:$J,6,FALSE),0)</f>
        <v>11805935</v>
      </c>
      <c r="D631" s="18">
        <f>IFERROR(VLOOKUP(A631,[1]Monitoramento_Base_somente_Said!$A:$J,7,FALSE),0)</f>
        <v>15425</v>
      </c>
      <c r="E631" s="18">
        <f>IFERROR(VLOOKUP(A631,[1]Monitoramento_Base_somente_Said!$A:$J,8,FALSE),0)</f>
        <v>10852623</v>
      </c>
      <c r="F631" s="18">
        <f>IFERROR(VLOOKUP(A631,[1]Monitoramento_Base_somente_Said!$A:$J,9,FALSE),0)</f>
        <v>50217</v>
      </c>
      <c r="G631" s="18">
        <f>IFERROR(VLOOKUP(A631,[1]Monitoramento_Base_somente_Said!$A:$J,10,FALSE),0)</f>
        <v>9145404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IFERROR(VLOOKUP(A631,[3]soabnafar!$A:$G,4,FALSE),0)</f>
        <v>0</v>
      </c>
      <c r="O631" s="18">
        <f>IFERROR(VLOOKUP(A631,[3]soabnafar!$A:$G,5,FALSE),0)</f>
        <v>0</v>
      </c>
      <c r="P631" s="18">
        <f>IFERROR(VLOOKUP(A631,[3]soabnafar!$A:$G,6,FALSE),0)</f>
        <v>0</v>
      </c>
      <c r="Q631" s="18">
        <f>IFERROR(VLOOKUP(A631,[3]soabnafar!$A:$G,7,FALSE),0)</f>
        <v>0</v>
      </c>
      <c r="R631" s="18">
        <f>IFERROR(VLOOKUP(A631,[3]soabnafar!$A:$H,8,FALSE),0)</f>
        <v>0</v>
      </c>
      <c r="S631" s="18">
        <f>IFERROR(VLOOKUP(A631,[3]soabnafar!$A:$I,9,FALSE),0)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Sim</v>
      </c>
      <c r="Y631" s="18" t="str">
        <f t="shared" si="60"/>
        <v>Sim</v>
      </c>
    </row>
    <row r="632" spans="1:25" x14ac:dyDescent="0.25">
      <c r="A632" s="19">
        <v>230185</v>
      </c>
      <c r="B632" s="18">
        <f>IFERROR(VLOOKUP(A632,[1]Monitoramento_Base_somente_Said!$A:$J,5,FALSE),0)</f>
        <v>191103</v>
      </c>
      <c r="C632" s="18">
        <f>IFERROR(VLOOKUP(A632,[1]Monitoramento_Base_somente_Said!$A:$J,6,FALSE),0)</f>
        <v>32065098</v>
      </c>
      <c r="D632" s="18">
        <f>IFERROR(VLOOKUP(A632,[1]Monitoramento_Base_somente_Said!$A:$J,7,FALSE),0)</f>
        <v>137498</v>
      </c>
      <c r="E632" s="18">
        <f>IFERROR(VLOOKUP(A632,[1]Monitoramento_Base_somente_Said!$A:$J,8,FALSE),0)</f>
        <v>32752640</v>
      </c>
      <c r="F632" s="18">
        <f>IFERROR(VLOOKUP(A632,[1]Monitoramento_Base_somente_Said!$A:$J,9,FALSE),0)</f>
        <v>285860</v>
      </c>
      <c r="G632" s="18">
        <f>IFERROR(VLOOKUP(A632,[1]Monitoramento_Base_somente_Said!$A:$J,10,FALSE),0)</f>
        <v>21982501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IFERROR(VLOOKUP(A632,[3]soabnafar!$A:$G,4,FALSE),0)</f>
        <v>0</v>
      </c>
      <c r="O632" s="18">
        <f>IFERROR(VLOOKUP(A632,[3]soabnafar!$A:$G,5,FALSE),0)</f>
        <v>0</v>
      </c>
      <c r="P632" s="18">
        <f>IFERROR(VLOOKUP(A632,[3]soabnafar!$A:$G,6,FALSE),0)</f>
        <v>0</v>
      </c>
      <c r="Q632" s="18">
        <f>IFERROR(VLOOKUP(A632,[3]soabnafar!$A:$G,7,FALSE),0)</f>
        <v>0</v>
      </c>
      <c r="R632" s="18">
        <f>IFERROR(VLOOKUP(A632,[3]soabnafar!$A:$H,8,FALSE),0)</f>
        <v>0</v>
      </c>
      <c r="S632" s="18">
        <f>IFERROR(VLOOKUP(A632,[3]soabnafar!$A:$I,9,FALSE),0)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Sim</v>
      </c>
      <c r="Y632" s="18" t="str">
        <f t="shared" si="60"/>
        <v>Sim</v>
      </c>
    </row>
    <row r="633" spans="1:25" x14ac:dyDescent="0.25">
      <c r="A633" s="19">
        <v>230190</v>
      </c>
      <c r="B633" s="18">
        <f>IFERROR(VLOOKUP(A633,[1]Monitoramento_Base_somente_Said!$A:$J,5,FALSE),0)</f>
        <v>1638766</v>
      </c>
      <c r="C633" s="18">
        <f>IFERROR(VLOOKUP(A633,[1]Monitoramento_Base_somente_Said!$A:$J,6,FALSE),0)</f>
        <v>183366977</v>
      </c>
      <c r="D633" s="18">
        <f>IFERROR(VLOOKUP(A633,[1]Monitoramento_Base_somente_Said!$A:$J,7,FALSE),0)</f>
        <v>619006</v>
      </c>
      <c r="E633" s="18">
        <f>IFERROR(VLOOKUP(A633,[1]Monitoramento_Base_somente_Said!$A:$J,8,FALSE),0)</f>
        <v>165987412</v>
      </c>
      <c r="F633" s="18">
        <f>IFERROR(VLOOKUP(A633,[1]Monitoramento_Base_somente_Said!$A:$J,9,FALSE),0)</f>
        <v>316903</v>
      </c>
      <c r="G633" s="18">
        <f>IFERROR(VLOOKUP(A633,[1]Monitoramento_Base_somente_Said!$A:$J,10,FALSE),0)</f>
        <v>147231029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IFERROR(VLOOKUP(A633,[3]soabnafar!$A:$G,4,FALSE),0)</f>
        <v>0</v>
      </c>
      <c r="O633" s="18">
        <f>IFERROR(VLOOKUP(A633,[3]soabnafar!$A:$G,5,FALSE),0)</f>
        <v>0</v>
      </c>
      <c r="P633" s="18">
        <f>IFERROR(VLOOKUP(A633,[3]soabnafar!$A:$G,6,FALSE),0)</f>
        <v>0</v>
      </c>
      <c r="Q633" s="18">
        <f>IFERROR(VLOOKUP(A633,[3]soabnafar!$A:$G,7,FALSE),0)</f>
        <v>0</v>
      </c>
      <c r="R633" s="18">
        <f>IFERROR(VLOOKUP(A633,[3]soabnafar!$A:$H,8,FALSE),0)</f>
        <v>0</v>
      </c>
      <c r="S633" s="18">
        <f>IFERROR(VLOOKUP(A633,[3]soabnafar!$A:$I,9,FALSE),0)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Sim</v>
      </c>
      <c r="Y633" s="18" t="str">
        <f t="shared" si="60"/>
        <v>Sim</v>
      </c>
    </row>
    <row r="634" spans="1:25" x14ac:dyDescent="0.25">
      <c r="A634" s="19">
        <v>230195</v>
      </c>
      <c r="B634" s="18">
        <f>IFERROR(VLOOKUP(A634,[1]Monitoramento_Base_somente_Said!$A:$J,5,FALSE),0)</f>
        <v>229944</v>
      </c>
      <c r="C634" s="18">
        <f>IFERROR(VLOOKUP(A634,[1]Monitoramento_Base_somente_Said!$A:$J,6,FALSE),0)</f>
        <v>22963792</v>
      </c>
      <c r="D634" s="18">
        <f>IFERROR(VLOOKUP(A634,[1]Monitoramento_Base_somente_Said!$A:$J,7,FALSE),0)</f>
        <v>411901</v>
      </c>
      <c r="E634" s="18">
        <f>IFERROR(VLOOKUP(A634,[1]Monitoramento_Base_somente_Said!$A:$J,8,FALSE),0)</f>
        <v>18622136</v>
      </c>
      <c r="F634" s="18">
        <f>IFERROR(VLOOKUP(A634,[1]Monitoramento_Base_somente_Said!$A:$J,9,FALSE),0)</f>
        <v>199128</v>
      </c>
      <c r="G634" s="18">
        <f>IFERROR(VLOOKUP(A634,[1]Monitoramento_Base_somente_Said!$A:$J,10,FALSE),0)</f>
        <v>10493184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IFERROR(VLOOKUP(A634,[3]soabnafar!$A:$G,4,FALSE),0)</f>
        <v>0</v>
      </c>
      <c r="O634" s="18">
        <f>IFERROR(VLOOKUP(A634,[3]soabnafar!$A:$G,5,FALSE),0)</f>
        <v>0</v>
      </c>
      <c r="P634" s="18">
        <f>IFERROR(VLOOKUP(A634,[3]soabnafar!$A:$G,6,FALSE),0)</f>
        <v>0</v>
      </c>
      <c r="Q634" s="18">
        <f>IFERROR(VLOOKUP(A634,[3]soabnafar!$A:$G,7,FALSE),0)</f>
        <v>0</v>
      </c>
      <c r="R634" s="18">
        <f>IFERROR(VLOOKUP(A634,[3]soabnafar!$A:$H,8,FALSE),0)</f>
        <v>0</v>
      </c>
      <c r="S634" s="18">
        <f>IFERROR(VLOOKUP(A634,[3]soabnafar!$A:$I,9,FALSE),0)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Sim</v>
      </c>
      <c r="Y634" s="18" t="str">
        <f t="shared" si="60"/>
        <v>Sim</v>
      </c>
    </row>
    <row r="635" spans="1:25" x14ac:dyDescent="0.25">
      <c r="A635" s="19">
        <v>230200</v>
      </c>
      <c r="B635" s="18">
        <f>IFERROR(VLOOKUP(A635,[1]Monitoramento_Base_somente_Said!$A:$J,5,FALSE),0)</f>
        <v>294509</v>
      </c>
      <c r="C635" s="18">
        <f>IFERROR(VLOOKUP(A635,[1]Monitoramento_Base_somente_Said!$A:$J,6,FALSE),0)</f>
        <v>50069278</v>
      </c>
      <c r="D635" s="18">
        <f>IFERROR(VLOOKUP(A635,[1]Monitoramento_Base_somente_Said!$A:$J,7,FALSE),0)</f>
        <v>178578</v>
      </c>
      <c r="E635" s="18">
        <f>IFERROR(VLOOKUP(A635,[1]Monitoramento_Base_somente_Said!$A:$J,8,FALSE),0)</f>
        <v>45402168</v>
      </c>
      <c r="F635" s="18">
        <f>IFERROR(VLOOKUP(A635,[1]Monitoramento_Base_somente_Said!$A:$J,9,FALSE),0)</f>
        <v>204928</v>
      </c>
      <c r="G635" s="18">
        <f>IFERROR(VLOOKUP(A635,[1]Monitoramento_Base_somente_Said!$A:$J,10,FALSE),0)</f>
        <v>40702157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IFERROR(VLOOKUP(A635,[3]soabnafar!$A:$G,4,FALSE),0)</f>
        <v>0</v>
      </c>
      <c r="O635" s="18">
        <f>IFERROR(VLOOKUP(A635,[3]soabnafar!$A:$G,5,FALSE),0)</f>
        <v>0</v>
      </c>
      <c r="P635" s="18">
        <f>IFERROR(VLOOKUP(A635,[3]soabnafar!$A:$G,6,FALSE),0)</f>
        <v>0</v>
      </c>
      <c r="Q635" s="18">
        <f>IFERROR(VLOOKUP(A635,[3]soabnafar!$A:$G,7,FALSE),0)</f>
        <v>0</v>
      </c>
      <c r="R635" s="18">
        <f>IFERROR(VLOOKUP(A635,[3]soabnafar!$A:$H,8,FALSE),0)</f>
        <v>0</v>
      </c>
      <c r="S635" s="18">
        <f>IFERROR(VLOOKUP(A635,[3]soabnafar!$A:$I,9,FALSE),0)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Sim</v>
      </c>
      <c r="Y635" s="18" t="str">
        <f t="shared" si="60"/>
        <v>Sim</v>
      </c>
    </row>
    <row r="636" spans="1:25" x14ac:dyDescent="0.25">
      <c r="A636" s="19">
        <v>230205</v>
      </c>
      <c r="B636" s="18">
        <f>IFERROR(VLOOKUP(A636,[1]Monitoramento_Base_somente_Said!$A:$J,5,FALSE),0)</f>
        <v>205726</v>
      </c>
      <c r="C636" s="18">
        <f>IFERROR(VLOOKUP(A636,[1]Monitoramento_Base_somente_Said!$A:$J,6,FALSE),0)</f>
        <v>4512009</v>
      </c>
      <c r="D636" s="18">
        <f>IFERROR(VLOOKUP(A636,[1]Monitoramento_Base_somente_Said!$A:$J,7,FALSE),0)</f>
        <v>111542</v>
      </c>
      <c r="E636" s="18">
        <f>IFERROR(VLOOKUP(A636,[1]Monitoramento_Base_somente_Said!$A:$J,8,FALSE),0)</f>
        <v>1661600</v>
      </c>
      <c r="F636" s="18">
        <f>IFERROR(VLOOKUP(A636,[1]Monitoramento_Base_somente_Said!$A:$J,9,FALSE),0)</f>
        <v>18968</v>
      </c>
      <c r="G636" s="18">
        <f>IFERROR(VLOOKUP(A636,[1]Monitoramento_Base_somente_Said!$A:$J,10,FALSE),0)</f>
        <v>327100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IFERROR(VLOOKUP(A636,[3]soabnafar!$A:$G,4,FALSE),0)</f>
        <v>0</v>
      </c>
      <c r="O636" s="18">
        <f>IFERROR(VLOOKUP(A636,[3]soabnafar!$A:$G,5,FALSE),0)</f>
        <v>0</v>
      </c>
      <c r="P636" s="18">
        <f>IFERROR(VLOOKUP(A636,[3]soabnafar!$A:$G,6,FALSE),0)</f>
        <v>0</v>
      </c>
      <c r="Q636" s="18">
        <f>IFERROR(VLOOKUP(A636,[3]soabnafar!$A:$G,7,FALSE),0)</f>
        <v>0</v>
      </c>
      <c r="R636" s="18">
        <f>IFERROR(VLOOKUP(A636,[3]soabnafar!$A:$H,8,FALSE),0)</f>
        <v>0</v>
      </c>
      <c r="S636" s="18">
        <f>IFERROR(VLOOKUP(A636,[3]soabnafar!$A:$I,9,FALSE),0)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Sim</v>
      </c>
      <c r="Y636" s="18" t="str">
        <f t="shared" si="60"/>
        <v>Sim</v>
      </c>
    </row>
    <row r="637" spans="1:25" x14ac:dyDescent="0.25">
      <c r="A637" s="19">
        <v>230210</v>
      </c>
      <c r="B637" s="18">
        <f>IFERROR(VLOOKUP(A637,[1]Monitoramento_Base_somente_Said!$A:$J,5,FALSE),0)</f>
        <v>308432</v>
      </c>
      <c r="C637" s="18">
        <f>IFERROR(VLOOKUP(A637,[1]Monitoramento_Base_somente_Said!$A:$J,6,FALSE),0)</f>
        <v>40109342</v>
      </c>
      <c r="D637" s="18">
        <f>IFERROR(VLOOKUP(A637,[1]Monitoramento_Base_somente_Said!$A:$J,7,FALSE),0)</f>
        <v>37808</v>
      </c>
      <c r="E637" s="18">
        <f>IFERROR(VLOOKUP(A637,[1]Monitoramento_Base_somente_Said!$A:$J,8,FALSE),0)</f>
        <v>34768470</v>
      </c>
      <c r="F637" s="18">
        <f>IFERROR(VLOOKUP(A637,[1]Monitoramento_Base_somente_Said!$A:$J,9,FALSE),0)</f>
        <v>42369</v>
      </c>
      <c r="G637" s="18">
        <f>IFERROR(VLOOKUP(A637,[1]Monitoramento_Base_somente_Said!$A:$J,10,FALSE),0)</f>
        <v>38308872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IFERROR(VLOOKUP(A637,[3]soabnafar!$A:$G,4,FALSE),0)</f>
        <v>0</v>
      </c>
      <c r="O637" s="18">
        <f>IFERROR(VLOOKUP(A637,[3]soabnafar!$A:$G,5,FALSE),0)</f>
        <v>0</v>
      </c>
      <c r="P637" s="18">
        <f>IFERROR(VLOOKUP(A637,[3]soabnafar!$A:$G,6,FALSE),0)</f>
        <v>0</v>
      </c>
      <c r="Q637" s="18">
        <f>IFERROR(VLOOKUP(A637,[3]soabnafar!$A:$G,7,FALSE),0)</f>
        <v>0</v>
      </c>
      <c r="R637" s="18">
        <f>IFERROR(VLOOKUP(A637,[3]soabnafar!$A:$H,8,FALSE),0)</f>
        <v>0</v>
      </c>
      <c r="S637" s="18">
        <f>IFERROR(VLOOKUP(A637,[3]soabnafar!$A:$I,9,FALSE),0)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Sim</v>
      </c>
      <c r="Y637" s="18" t="str">
        <f t="shared" si="60"/>
        <v>Sim</v>
      </c>
    </row>
    <row r="638" spans="1:25" x14ac:dyDescent="0.25">
      <c r="A638" s="19">
        <v>230220</v>
      </c>
      <c r="B638" s="18">
        <f>IFERROR(VLOOKUP(A638,[1]Monitoramento_Base_somente_Said!$A:$J,5,FALSE),0)</f>
        <v>1100617</v>
      </c>
      <c r="C638" s="18">
        <f>IFERROR(VLOOKUP(A638,[1]Monitoramento_Base_somente_Said!$A:$J,6,FALSE),0)</f>
        <v>42036300</v>
      </c>
      <c r="D638" s="18">
        <f>IFERROR(VLOOKUP(A638,[1]Monitoramento_Base_somente_Said!$A:$J,7,FALSE),0)</f>
        <v>255462</v>
      </c>
      <c r="E638" s="18">
        <f>IFERROR(VLOOKUP(A638,[1]Monitoramento_Base_somente_Said!$A:$J,8,FALSE),0)</f>
        <v>31182750</v>
      </c>
      <c r="F638" s="18">
        <f>IFERROR(VLOOKUP(A638,[1]Monitoramento_Base_somente_Said!$A:$J,9,FALSE),0)</f>
        <v>1003066</v>
      </c>
      <c r="G638" s="18">
        <f>IFERROR(VLOOKUP(A638,[1]Monitoramento_Base_somente_Said!$A:$J,10,FALSE),0)</f>
        <v>43449623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IFERROR(VLOOKUP(A638,[3]soabnafar!$A:$G,4,FALSE),0)</f>
        <v>0</v>
      </c>
      <c r="O638" s="18">
        <f>IFERROR(VLOOKUP(A638,[3]soabnafar!$A:$G,5,FALSE),0)</f>
        <v>0</v>
      </c>
      <c r="P638" s="18">
        <f>IFERROR(VLOOKUP(A638,[3]soabnafar!$A:$G,6,FALSE),0)</f>
        <v>0</v>
      </c>
      <c r="Q638" s="18">
        <f>IFERROR(VLOOKUP(A638,[3]soabnafar!$A:$G,7,FALSE),0)</f>
        <v>0</v>
      </c>
      <c r="R638" s="18">
        <f>IFERROR(VLOOKUP(A638,[3]soabnafar!$A:$H,8,FALSE),0)</f>
        <v>0</v>
      </c>
      <c r="S638" s="18">
        <f>IFERROR(VLOOKUP(A638,[3]soabnafar!$A:$I,9,FALSE),0)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Sim</v>
      </c>
      <c r="Y638" s="18" t="str">
        <f t="shared" si="60"/>
        <v>Sim</v>
      </c>
    </row>
    <row r="639" spans="1:25" x14ac:dyDescent="0.25">
      <c r="A639" s="19">
        <v>230230</v>
      </c>
      <c r="B639" s="18">
        <f>IFERROR(VLOOKUP(A639,[1]Monitoramento_Base_somente_Said!$A:$J,5,FALSE),0)</f>
        <v>684168</v>
      </c>
      <c r="C639" s="18">
        <f>IFERROR(VLOOKUP(A639,[1]Monitoramento_Base_somente_Said!$A:$J,6,FALSE),0)</f>
        <v>20764825</v>
      </c>
      <c r="D639" s="18">
        <f>IFERROR(VLOOKUP(A639,[1]Monitoramento_Base_somente_Said!$A:$J,7,FALSE),0)</f>
        <v>371109</v>
      </c>
      <c r="E639" s="18">
        <f>IFERROR(VLOOKUP(A639,[1]Monitoramento_Base_somente_Said!$A:$J,8,FALSE),0)</f>
        <v>11720705</v>
      </c>
      <c r="F639" s="18">
        <f>IFERROR(VLOOKUP(A639,[1]Monitoramento_Base_somente_Said!$A:$J,9,FALSE),0)</f>
        <v>119412</v>
      </c>
      <c r="G639" s="18">
        <f>IFERROR(VLOOKUP(A639,[1]Monitoramento_Base_somente_Said!$A:$J,10,FALSE),0)</f>
        <v>7227319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IFERROR(VLOOKUP(A639,[3]soabnafar!$A:$G,4,FALSE),0)</f>
        <v>0</v>
      </c>
      <c r="O639" s="18">
        <f>IFERROR(VLOOKUP(A639,[3]soabnafar!$A:$G,5,FALSE),0)</f>
        <v>0</v>
      </c>
      <c r="P639" s="18">
        <f>IFERROR(VLOOKUP(A639,[3]soabnafar!$A:$G,6,FALSE),0)</f>
        <v>0</v>
      </c>
      <c r="Q639" s="18">
        <f>IFERROR(VLOOKUP(A639,[3]soabnafar!$A:$G,7,FALSE),0)</f>
        <v>0</v>
      </c>
      <c r="R639" s="18">
        <f>IFERROR(VLOOKUP(A639,[3]soabnafar!$A:$H,8,FALSE),0)</f>
        <v>0</v>
      </c>
      <c r="S639" s="18">
        <f>IFERROR(VLOOKUP(A639,[3]soabnafar!$A:$I,9,FALSE),0)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Sim</v>
      </c>
      <c r="Y639" s="18" t="str">
        <f t="shared" si="60"/>
        <v>Sim</v>
      </c>
    </row>
    <row r="640" spans="1:25" x14ac:dyDescent="0.25">
      <c r="A640" s="19">
        <v>230240</v>
      </c>
      <c r="B640" s="18">
        <f>IFERROR(VLOOKUP(A640,[1]Monitoramento_Base_somente_Said!$A:$J,5,FALSE),0)</f>
        <v>816261</v>
      </c>
      <c r="C640" s="18">
        <f>IFERROR(VLOOKUP(A640,[1]Monitoramento_Base_somente_Said!$A:$J,6,FALSE),0)</f>
        <v>55551107</v>
      </c>
      <c r="D640" s="18">
        <f>IFERROR(VLOOKUP(A640,[1]Monitoramento_Base_somente_Said!$A:$J,7,FALSE),0)</f>
        <v>249893</v>
      </c>
      <c r="E640" s="18">
        <f>IFERROR(VLOOKUP(A640,[1]Monitoramento_Base_somente_Said!$A:$J,8,FALSE),0)</f>
        <v>38952356</v>
      </c>
      <c r="F640" s="18">
        <f>IFERROR(VLOOKUP(A640,[1]Monitoramento_Base_somente_Said!$A:$J,9,FALSE),0)</f>
        <v>772299</v>
      </c>
      <c r="G640" s="18">
        <f>IFERROR(VLOOKUP(A640,[1]Monitoramento_Base_somente_Said!$A:$J,10,FALSE),0)</f>
        <v>44206594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IFERROR(VLOOKUP(A640,[3]soabnafar!$A:$G,4,FALSE),0)</f>
        <v>0</v>
      </c>
      <c r="O640" s="18">
        <f>IFERROR(VLOOKUP(A640,[3]soabnafar!$A:$G,5,FALSE),0)</f>
        <v>0</v>
      </c>
      <c r="P640" s="18">
        <f>IFERROR(VLOOKUP(A640,[3]soabnafar!$A:$G,6,FALSE),0)</f>
        <v>0</v>
      </c>
      <c r="Q640" s="18">
        <f>IFERROR(VLOOKUP(A640,[3]soabnafar!$A:$G,7,FALSE),0)</f>
        <v>0</v>
      </c>
      <c r="R640" s="18">
        <f>IFERROR(VLOOKUP(A640,[3]soabnafar!$A:$H,8,FALSE),0)</f>
        <v>0</v>
      </c>
      <c r="S640" s="18">
        <f>IFERROR(VLOOKUP(A640,[3]soabnafar!$A:$I,9,FALSE),0)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Sim</v>
      </c>
      <c r="Y640" s="18" t="str">
        <f t="shared" si="60"/>
        <v>Sim</v>
      </c>
    </row>
    <row r="641" spans="1:25" x14ac:dyDescent="0.25">
      <c r="A641" s="19">
        <v>230250</v>
      </c>
      <c r="B641" s="18">
        <f>IFERROR(VLOOKUP(A641,[1]Monitoramento_Base_somente_Said!$A:$J,5,FALSE),0)</f>
        <v>223092</v>
      </c>
      <c r="C641" s="18">
        <f>IFERROR(VLOOKUP(A641,[1]Monitoramento_Base_somente_Said!$A:$J,6,FALSE),0)</f>
        <v>48718325</v>
      </c>
      <c r="D641" s="18">
        <f>IFERROR(VLOOKUP(A641,[1]Monitoramento_Base_somente_Said!$A:$J,7,FALSE),0)</f>
        <v>201224</v>
      </c>
      <c r="E641" s="18">
        <f>IFERROR(VLOOKUP(A641,[1]Monitoramento_Base_somente_Said!$A:$J,8,FALSE),0)</f>
        <v>47004064</v>
      </c>
      <c r="F641" s="18">
        <f>IFERROR(VLOOKUP(A641,[1]Monitoramento_Base_somente_Said!$A:$J,9,FALSE),0)</f>
        <v>140179</v>
      </c>
      <c r="G641" s="18">
        <f>IFERROR(VLOOKUP(A641,[1]Monitoramento_Base_somente_Said!$A:$J,10,FALSE),0)</f>
        <v>33115611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IFERROR(VLOOKUP(A641,[3]soabnafar!$A:$G,4,FALSE),0)</f>
        <v>0</v>
      </c>
      <c r="O641" s="18">
        <f>IFERROR(VLOOKUP(A641,[3]soabnafar!$A:$G,5,FALSE),0)</f>
        <v>0</v>
      </c>
      <c r="P641" s="18">
        <f>IFERROR(VLOOKUP(A641,[3]soabnafar!$A:$G,6,FALSE),0)</f>
        <v>0</v>
      </c>
      <c r="Q641" s="18">
        <f>IFERROR(VLOOKUP(A641,[3]soabnafar!$A:$G,7,FALSE),0)</f>
        <v>0</v>
      </c>
      <c r="R641" s="18">
        <f>IFERROR(VLOOKUP(A641,[3]soabnafar!$A:$H,8,FALSE),0)</f>
        <v>0</v>
      </c>
      <c r="S641" s="18">
        <f>IFERROR(VLOOKUP(A641,[3]soabnafar!$A:$I,9,FALSE),0)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Sim</v>
      </c>
      <c r="Y641" s="18" t="str">
        <f t="shared" si="60"/>
        <v>Sim</v>
      </c>
    </row>
    <row r="642" spans="1:25" x14ac:dyDescent="0.25">
      <c r="A642" s="19">
        <v>230260</v>
      </c>
      <c r="B642" s="18">
        <f>IFERROR(VLOOKUP(A642,[1]Monitoramento_Base_somente_Said!$A:$J,5,FALSE),0)</f>
        <v>925408</v>
      </c>
      <c r="C642" s="18">
        <f>IFERROR(VLOOKUP(A642,[1]Monitoramento_Base_somente_Said!$A:$J,6,FALSE),0)</f>
        <v>149752151</v>
      </c>
      <c r="D642" s="18">
        <f>IFERROR(VLOOKUP(A642,[1]Monitoramento_Base_somente_Said!$A:$J,7,FALSE),0)</f>
        <v>962644</v>
      </c>
      <c r="E642" s="18">
        <f>IFERROR(VLOOKUP(A642,[1]Monitoramento_Base_somente_Said!$A:$J,8,FALSE),0)</f>
        <v>124761277</v>
      </c>
      <c r="F642" s="18">
        <f>IFERROR(VLOOKUP(A642,[1]Monitoramento_Base_somente_Said!$A:$J,9,FALSE),0)</f>
        <v>665278</v>
      </c>
      <c r="G642" s="18">
        <f>IFERROR(VLOOKUP(A642,[1]Monitoramento_Base_somente_Said!$A:$J,10,FALSE),0)</f>
        <v>108180910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IFERROR(VLOOKUP(A642,[3]soabnafar!$A:$G,4,FALSE),0)</f>
        <v>0</v>
      </c>
      <c r="O642" s="18">
        <f>IFERROR(VLOOKUP(A642,[3]soabnafar!$A:$G,5,FALSE),0)</f>
        <v>0</v>
      </c>
      <c r="P642" s="18">
        <f>IFERROR(VLOOKUP(A642,[3]soabnafar!$A:$G,6,FALSE),0)</f>
        <v>0</v>
      </c>
      <c r="Q642" s="18">
        <f>IFERROR(VLOOKUP(A642,[3]soabnafar!$A:$G,7,FALSE),0)</f>
        <v>0</v>
      </c>
      <c r="R642" s="18">
        <f>IFERROR(VLOOKUP(A642,[3]soabnafar!$A:$H,8,FALSE),0)</f>
        <v>0</v>
      </c>
      <c r="S642" s="18">
        <f>IFERROR(VLOOKUP(A642,[3]soabnafar!$A:$I,9,FALSE),0)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Sim</v>
      </c>
      <c r="Y642" s="18" t="str">
        <f t="shared" si="60"/>
        <v>Sim</v>
      </c>
    </row>
    <row r="643" spans="1:25" x14ac:dyDescent="0.25">
      <c r="A643" s="19">
        <v>230270</v>
      </c>
      <c r="B643" s="18">
        <f>IFERROR(VLOOKUP(A643,[1]Monitoramento_Base_somente_Said!$A:$J,5,FALSE),0)</f>
        <v>45877</v>
      </c>
      <c r="C643" s="18">
        <f>IFERROR(VLOOKUP(A643,[1]Monitoramento_Base_somente_Said!$A:$J,6,FALSE),0)</f>
        <v>398166876</v>
      </c>
      <c r="D643" s="18">
        <f>IFERROR(VLOOKUP(A643,[1]Monitoramento_Base_somente_Said!$A:$J,7,FALSE),0)</f>
        <v>90796</v>
      </c>
      <c r="E643" s="18">
        <f>IFERROR(VLOOKUP(A643,[1]Monitoramento_Base_somente_Said!$A:$J,8,FALSE),0)</f>
        <v>399431731</v>
      </c>
      <c r="F643" s="18">
        <f>IFERROR(VLOOKUP(A643,[1]Monitoramento_Base_somente_Said!$A:$J,9,FALSE),0)</f>
        <v>11803</v>
      </c>
      <c r="G643" s="18">
        <f>IFERROR(VLOOKUP(A643,[1]Monitoramento_Base_somente_Said!$A:$J,10,FALSE),0)</f>
        <v>358270372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IFERROR(VLOOKUP(A643,[3]soabnafar!$A:$G,4,FALSE),0)</f>
        <v>0</v>
      </c>
      <c r="O643" s="18">
        <f>IFERROR(VLOOKUP(A643,[3]soabnafar!$A:$G,5,FALSE),0)</f>
        <v>0</v>
      </c>
      <c r="P643" s="18">
        <f>IFERROR(VLOOKUP(A643,[3]soabnafar!$A:$G,6,FALSE),0)</f>
        <v>0</v>
      </c>
      <c r="Q643" s="18">
        <f>IFERROR(VLOOKUP(A643,[3]soabnafar!$A:$G,7,FALSE),0)</f>
        <v>0</v>
      </c>
      <c r="R643" s="18">
        <f>IFERROR(VLOOKUP(A643,[3]soabnafar!$A:$H,8,FALSE),0)</f>
        <v>0</v>
      </c>
      <c r="S643" s="18">
        <f>IFERROR(VLOOKUP(A643,[3]soabnafar!$A:$I,9,FALSE),0)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Sim</v>
      </c>
      <c r="Y643" s="18" t="str">
        <f t="shared" si="60"/>
        <v>Sim</v>
      </c>
    </row>
    <row r="644" spans="1:25" x14ac:dyDescent="0.25">
      <c r="A644" s="19">
        <v>230280</v>
      </c>
      <c r="B644" s="18">
        <f>IFERROR(VLOOKUP(A644,[1]Monitoramento_Base_somente_Said!$A:$J,5,FALSE),0)</f>
        <v>718373</v>
      </c>
      <c r="C644" s="18">
        <f>IFERROR(VLOOKUP(A644,[1]Monitoramento_Base_somente_Said!$A:$J,6,FALSE),0)</f>
        <v>160606464</v>
      </c>
      <c r="D644" s="18">
        <f>IFERROR(VLOOKUP(A644,[1]Monitoramento_Base_somente_Said!$A:$J,7,FALSE),0)</f>
        <v>710682</v>
      </c>
      <c r="E644" s="18">
        <f>IFERROR(VLOOKUP(A644,[1]Monitoramento_Base_somente_Said!$A:$J,8,FALSE),0)</f>
        <v>142788983</v>
      </c>
      <c r="F644" s="18">
        <f>IFERROR(VLOOKUP(A644,[1]Monitoramento_Base_somente_Said!$A:$J,9,FALSE),0)</f>
        <v>570092</v>
      </c>
      <c r="G644" s="18">
        <f>IFERROR(VLOOKUP(A644,[1]Monitoramento_Base_somente_Said!$A:$J,10,FALSE),0)</f>
        <v>113839126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IFERROR(VLOOKUP(A644,[3]soabnafar!$A:$G,4,FALSE),0)</f>
        <v>0</v>
      </c>
      <c r="O644" s="18">
        <f>IFERROR(VLOOKUP(A644,[3]soabnafar!$A:$G,5,FALSE),0)</f>
        <v>0</v>
      </c>
      <c r="P644" s="18">
        <f>IFERROR(VLOOKUP(A644,[3]soabnafar!$A:$G,6,FALSE),0)</f>
        <v>0</v>
      </c>
      <c r="Q644" s="18">
        <f>IFERROR(VLOOKUP(A644,[3]soabnafar!$A:$G,7,FALSE),0)</f>
        <v>0</v>
      </c>
      <c r="R644" s="18">
        <f>IFERROR(VLOOKUP(A644,[3]soabnafar!$A:$H,8,FALSE),0)</f>
        <v>0</v>
      </c>
      <c r="S644" s="18">
        <f>IFERROR(VLOOKUP(A644,[3]soabnafar!$A:$I,9,FALSE),0)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Sim</v>
      </c>
      <c r="Y644" s="18" t="str">
        <f t="shared" si="60"/>
        <v>Sim</v>
      </c>
    </row>
    <row r="645" spans="1:25" x14ac:dyDescent="0.25">
      <c r="A645" s="19">
        <v>230290</v>
      </c>
      <c r="B645" s="18">
        <f>IFERROR(VLOOKUP(A645,[1]Monitoramento_Base_somente_Said!$A:$J,5,FALSE),0)</f>
        <v>191722</v>
      </c>
      <c r="C645" s="18">
        <f>IFERROR(VLOOKUP(A645,[1]Monitoramento_Base_somente_Said!$A:$J,6,FALSE),0)</f>
        <v>16376092</v>
      </c>
      <c r="D645" s="18">
        <f>IFERROR(VLOOKUP(A645,[1]Monitoramento_Base_somente_Said!$A:$J,7,FALSE),0)</f>
        <v>319251</v>
      </c>
      <c r="E645" s="18">
        <f>IFERROR(VLOOKUP(A645,[1]Monitoramento_Base_somente_Said!$A:$J,8,FALSE),0)</f>
        <v>14200899</v>
      </c>
      <c r="F645" s="18">
        <f>IFERROR(VLOOKUP(A645,[1]Monitoramento_Base_somente_Said!$A:$J,9,FALSE),0)</f>
        <v>53639</v>
      </c>
      <c r="G645" s="18">
        <f>IFERROR(VLOOKUP(A645,[1]Monitoramento_Base_somente_Said!$A:$J,10,FALSE),0)</f>
        <v>8019901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IFERROR(VLOOKUP(A645,[3]soabnafar!$A:$G,4,FALSE),0)</f>
        <v>0</v>
      </c>
      <c r="O645" s="18">
        <f>IFERROR(VLOOKUP(A645,[3]soabnafar!$A:$G,5,FALSE),0)</f>
        <v>0</v>
      </c>
      <c r="P645" s="18">
        <f>IFERROR(VLOOKUP(A645,[3]soabnafar!$A:$G,6,FALSE),0)</f>
        <v>0</v>
      </c>
      <c r="Q645" s="18">
        <f>IFERROR(VLOOKUP(A645,[3]soabnafar!$A:$G,7,FALSE),0)</f>
        <v>0</v>
      </c>
      <c r="R645" s="18">
        <f>IFERROR(VLOOKUP(A645,[3]soabnafar!$A:$H,8,FALSE),0)</f>
        <v>0</v>
      </c>
      <c r="S645" s="18">
        <f>IFERROR(VLOOKUP(A645,[3]soabnafar!$A:$I,9,FALSE),0)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Sim</v>
      </c>
      <c r="Y645" s="18" t="str">
        <f t="shared" si="60"/>
        <v>Sim</v>
      </c>
    </row>
    <row r="646" spans="1:25" x14ac:dyDescent="0.25">
      <c r="A646" s="19">
        <v>230300</v>
      </c>
      <c r="B646" s="18">
        <f>IFERROR(VLOOKUP(A646,[1]Monitoramento_Base_somente_Said!$A:$J,5,FALSE),0)</f>
        <v>151592</v>
      </c>
      <c r="C646" s="18">
        <f>IFERROR(VLOOKUP(A646,[1]Monitoramento_Base_somente_Said!$A:$J,6,FALSE),0)</f>
        <v>14334123</v>
      </c>
      <c r="D646" s="18">
        <f>IFERROR(VLOOKUP(A646,[1]Monitoramento_Base_somente_Said!$A:$J,7,FALSE),0)</f>
        <v>91792</v>
      </c>
      <c r="E646" s="18">
        <f>IFERROR(VLOOKUP(A646,[1]Monitoramento_Base_somente_Said!$A:$J,8,FALSE),0)</f>
        <v>12511468</v>
      </c>
      <c r="F646" s="18">
        <f>IFERROR(VLOOKUP(A646,[1]Monitoramento_Base_somente_Said!$A:$J,9,FALSE),0)</f>
        <v>259420</v>
      </c>
      <c r="G646" s="18">
        <f>IFERROR(VLOOKUP(A646,[1]Monitoramento_Base_somente_Said!$A:$J,10,FALSE),0)</f>
        <v>6774221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IFERROR(VLOOKUP(A646,[3]soabnafar!$A:$G,4,FALSE),0)</f>
        <v>0</v>
      </c>
      <c r="O646" s="18">
        <f>IFERROR(VLOOKUP(A646,[3]soabnafar!$A:$G,5,FALSE),0)</f>
        <v>0</v>
      </c>
      <c r="P646" s="18">
        <f>IFERROR(VLOOKUP(A646,[3]soabnafar!$A:$G,6,FALSE),0)</f>
        <v>0</v>
      </c>
      <c r="Q646" s="18">
        <f>IFERROR(VLOOKUP(A646,[3]soabnafar!$A:$G,7,FALSE),0)</f>
        <v>0</v>
      </c>
      <c r="R646" s="18">
        <f>IFERROR(VLOOKUP(A646,[3]soabnafar!$A:$H,8,FALSE),0)</f>
        <v>0</v>
      </c>
      <c r="S646" s="18">
        <f>IFERROR(VLOOKUP(A646,[3]soabnafar!$A:$I,9,FALSE),0)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Sim</v>
      </c>
      <c r="Y646" s="18" t="str">
        <f t="shared" ref="Y646:Y709" si="66">IF(G646+M646+S646&gt;0,"Sim","Não")</f>
        <v>Sim</v>
      </c>
    </row>
    <row r="647" spans="1:25" x14ac:dyDescent="0.25">
      <c r="A647" s="19">
        <v>230310</v>
      </c>
      <c r="B647" s="18">
        <f>IFERROR(VLOOKUP(A647,[1]Monitoramento_Base_somente_Said!$A:$J,5,FALSE),0)</f>
        <v>128096</v>
      </c>
      <c r="C647" s="18">
        <f>IFERROR(VLOOKUP(A647,[1]Monitoramento_Base_somente_Said!$A:$J,6,FALSE),0)</f>
        <v>20005666</v>
      </c>
      <c r="D647" s="18">
        <f>IFERROR(VLOOKUP(A647,[1]Monitoramento_Base_somente_Said!$A:$J,7,FALSE),0)</f>
        <v>94395</v>
      </c>
      <c r="E647" s="18">
        <f>IFERROR(VLOOKUP(A647,[1]Monitoramento_Base_somente_Said!$A:$J,8,FALSE),0)</f>
        <v>19170830</v>
      </c>
      <c r="F647" s="18">
        <f>IFERROR(VLOOKUP(A647,[1]Monitoramento_Base_somente_Said!$A:$J,9,FALSE),0)</f>
        <v>124720</v>
      </c>
      <c r="G647" s="18">
        <f>IFERROR(VLOOKUP(A647,[1]Monitoramento_Base_somente_Said!$A:$J,10,FALSE),0)</f>
        <v>12325288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IFERROR(VLOOKUP(A647,[3]soabnafar!$A:$G,4,FALSE),0)</f>
        <v>0</v>
      </c>
      <c r="O647" s="18">
        <f>IFERROR(VLOOKUP(A647,[3]soabnafar!$A:$G,5,FALSE),0)</f>
        <v>0</v>
      </c>
      <c r="P647" s="18">
        <f>IFERROR(VLOOKUP(A647,[3]soabnafar!$A:$G,6,FALSE),0)</f>
        <v>0</v>
      </c>
      <c r="Q647" s="18">
        <f>IFERROR(VLOOKUP(A647,[3]soabnafar!$A:$G,7,FALSE),0)</f>
        <v>0</v>
      </c>
      <c r="R647" s="18">
        <f>IFERROR(VLOOKUP(A647,[3]soabnafar!$A:$H,8,FALSE),0)</f>
        <v>0</v>
      </c>
      <c r="S647" s="18">
        <f>IFERROR(VLOOKUP(A647,[3]soabnafar!$A:$I,9,FALSE),0)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Sim</v>
      </c>
      <c r="Y647" s="18" t="str">
        <f t="shared" si="66"/>
        <v>Sim</v>
      </c>
    </row>
    <row r="648" spans="1:25" x14ac:dyDescent="0.25">
      <c r="A648" s="19">
        <v>230320</v>
      </c>
      <c r="B648" s="18">
        <f>IFERROR(VLOOKUP(A648,[1]Monitoramento_Base_somente_Said!$A:$J,5,FALSE),0)</f>
        <v>334071</v>
      </c>
      <c r="C648" s="18">
        <f>IFERROR(VLOOKUP(A648,[1]Monitoramento_Base_somente_Said!$A:$J,6,FALSE),0)</f>
        <v>31556101</v>
      </c>
      <c r="D648" s="18">
        <f>IFERROR(VLOOKUP(A648,[1]Monitoramento_Base_somente_Said!$A:$J,7,FALSE),0)</f>
        <v>322714</v>
      </c>
      <c r="E648" s="18">
        <f>IFERROR(VLOOKUP(A648,[1]Monitoramento_Base_somente_Said!$A:$J,8,FALSE),0)</f>
        <v>25733710</v>
      </c>
      <c r="F648" s="18">
        <f>IFERROR(VLOOKUP(A648,[1]Monitoramento_Base_somente_Said!$A:$J,9,FALSE),0)</f>
        <v>271628</v>
      </c>
      <c r="G648" s="18">
        <f>IFERROR(VLOOKUP(A648,[1]Monitoramento_Base_somente_Said!$A:$J,10,FALSE),0)</f>
        <v>24822316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IFERROR(VLOOKUP(A648,[3]soabnafar!$A:$G,4,FALSE),0)</f>
        <v>0</v>
      </c>
      <c r="O648" s="18">
        <f>IFERROR(VLOOKUP(A648,[3]soabnafar!$A:$G,5,FALSE),0)</f>
        <v>0</v>
      </c>
      <c r="P648" s="18">
        <f>IFERROR(VLOOKUP(A648,[3]soabnafar!$A:$G,6,FALSE),0)</f>
        <v>0</v>
      </c>
      <c r="Q648" s="18">
        <f>IFERROR(VLOOKUP(A648,[3]soabnafar!$A:$G,7,FALSE),0)</f>
        <v>0</v>
      </c>
      <c r="R648" s="18">
        <f>IFERROR(VLOOKUP(A648,[3]soabnafar!$A:$H,8,FALSE),0)</f>
        <v>0</v>
      </c>
      <c r="S648" s="18">
        <f>IFERROR(VLOOKUP(A648,[3]soabnafar!$A:$I,9,FALSE),0)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Sim</v>
      </c>
      <c r="Y648" s="18" t="str">
        <f t="shared" si="66"/>
        <v>Sim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3546245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3431850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3088665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IFERROR(VLOOKUP(A649,[3]soabnafar!$A:$G,4,FALSE),0)</f>
        <v>0</v>
      </c>
      <c r="O649" s="18">
        <f>IFERROR(VLOOKUP(A649,[3]soabnafar!$A:$G,5,FALSE),0)</f>
        <v>0</v>
      </c>
      <c r="P649" s="18">
        <f>IFERROR(VLOOKUP(A649,[3]soabnafar!$A:$G,6,FALSE),0)</f>
        <v>0</v>
      </c>
      <c r="Q649" s="18">
        <f>IFERROR(VLOOKUP(A649,[3]soabnafar!$A:$G,7,FALSE),0)</f>
        <v>0</v>
      </c>
      <c r="R649" s="18">
        <f>IFERROR(VLOOKUP(A649,[3]soabnafar!$A:$H,8,FALSE),0)</f>
        <v>0</v>
      </c>
      <c r="S649" s="18">
        <f>IFERROR(VLOOKUP(A649,[3]soabnafar!$A:$I,9,FALSE),0)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Sim</v>
      </c>
    </row>
    <row r="650" spans="1:25" x14ac:dyDescent="0.25">
      <c r="A650" s="19">
        <v>230340</v>
      </c>
      <c r="B650" s="18">
        <f>IFERROR(VLOOKUP(A650,[1]Monitoramento_Base_somente_Said!$A:$J,5,FALSE),0)</f>
        <v>186476</v>
      </c>
      <c r="C650" s="18">
        <f>IFERROR(VLOOKUP(A650,[1]Monitoramento_Base_somente_Said!$A:$J,6,FALSE),0)</f>
        <v>20943769</v>
      </c>
      <c r="D650" s="18">
        <f>IFERROR(VLOOKUP(A650,[1]Monitoramento_Base_somente_Said!$A:$J,7,FALSE),0)</f>
        <v>300579</v>
      </c>
      <c r="E650" s="18">
        <f>IFERROR(VLOOKUP(A650,[1]Monitoramento_Base_somente_Said!$A:$J,8,FALSE),0)</f>
        <v>20748696</v>
      </c>
      <c r="F650" s="18">
        <f>IFERROR(VLOOKUP(A650,[1]Monitoramento_Base_somente_Said!$A:$J,9,FALSE),0)</f>
        <v>100855</v>
      </c>
      <c r="G650" s="18">
        <f>IFERROR(VLOOKUP(A650,[1]Monitoramento_Base_somente_Said!$A:$J,10,FALSE),0)</f>
        <v>17233716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IFERROR(VLOOKUP(A650,[3]soabnafar!$A:$G,4,FALSE),0)</f>
        <v>0</v>
      </c>
      <c r="O650" s="18">
        <f>IFERROR(VLOOKUP(A650,[3]soabnafar!$A:$G,5,FALSE),0)</f>
        <v>0</v>
      </c>
      <c r="P650" s="18">
        <f>IFERROR(VLOOKUP(A650,[3]soabnafar!$A:$G,6,FALSE),0)</f>
        <v>0</v>
      </c>
      <c r="Q650" s="18">
        <f>IFERROR(VLOOKUP(A650,[3]soabnafar!$A:$G,7,FALSE),0)</f>
        <v>0</v>
      </c>
      <c r="R650" s="18">
        <f>IFERROR(VLOOKUP(A650,[3]soabnafar!$A:$H,8,FALSE),0)</f>
        <v>0</v>
      </c>
      <c r="S650" s="18">
        <f>IFERROR(VLOOKUP(A650,[3]soabnafar!$A:$I,9,FALSE),0)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Sim</v>
      </c>
      <c r="Y650" s="18" t="str">
        <f t="shared" si="66"/>
        <v>Sim</v>
      </c>
    </row>
    <row r="651" spans="1:25" x14ac:dyDescent="0.25">
      <c r="A651" s="19">
        <v>230350</v>
      </c>
      <c r="B651" s="18">
        <f>IFERROR(VLOOKUP(A651,[1]Monitoramento_Base_somente_Said!$A:$J,5,FALSE),0)</f>
        <v>975376</v>
      </c>
      <c r="C651" s="18">
        <f>IFERROR(VLOOKUP(A651,[1]Monitoramento_Base_somente_Said!$A:$J,6,FALSE),0)</f>
        <v>104464236</v>
      </c>
      <c r="D651" s="18">
        <f>IFERROR(VLOOKUP(A651,[1]Monitoramento_Base_somente_Said!$A:$J,7,FALSE),0)</f>
        <v>816211</v>
      </c>
      <c r="E651" s="18">
        <f>IFERROR(VLOOKUP(A651,[1]Monitoramento_Base_somente_Said!$A:$J,8,FALSE),0)</f>
        <v>83985990</v>
      </c>
      <c r="F651" s="18">
        <f>IFERROR(VLOOKUP(A651,[1]Monitoramento_Base_somente_Said!$A:$J,9,FALSE),0)</f>
        <v>699079</v>
      </c>
      <c r="G651" s="18">
        <f>IFERROR(VLOOKUP(A651,[1]Monitoramento_Base_somente_Said!$A:$J,10,FALSE),0)</f>
        <v>78072803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IFERROR(VLOOKUP(A651,[3]soabnafar!$A:$G,4,FALSE),0)</f>
        <v>0</v>
      </c>
      <c r="O651" s="18">
        <f>IFERROR(VLOOKUP(A651,[3]soabnafar!$A:$G,5,FALSE),0)</f>
        <v>0</v>
      </c>
      <c r="P651" s="18">
        <f>IFERROR(VLOOKUP(A651,[3]soabnafar!$A:$G,6,FALSE),0)</f>
        <v>0</v>
      </c>
      <c r="Q651" s="18">
        <f>IFERROR(VLOOKUP(A651,[3]soabnafar!$A:$G,7,FALSE),0)</f>
        <v>0</v>
      </c>
      <c r="R651" s="18">
        <f>IFERROR(VLOOKUP(A651,[3]soabnafar!$A:$H,8,FALSE),0)</f>
        <v>0</v>
      </c>
      <c r="S651" s="18">
        <f>IFERROR(VLOOKUP(A651,[3]soabnafar!$A:$I,9,FALSE),0)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Sim</v>
      </c>
      <c r="Y651" s="18" t="str">
        <f t="shared" si="66"/>
        <v>Sim</v>
      </c>
    </row>
    <row r="652" spans="1:25" x14ac:dyDescent="0.25">
      <c r="A652" s="19">
        <v>230360</v>
      </c>
      <c r="B652" s="18">
        <f>IFERROR(VLOOKUP(A652,[1]Monitoramento_Base_somente_Said!$A:$J,5,FALSE),0)</f>
        <v>262481</v>
      </c>
      <c r="C652" s="18">
        <f>IFERROR(VLOOKUP(A652,[1]Monitoramento_Base_somente_Said!$A:$J,6,FALSE),0)</f>
        <v>24018999</v>
      </c>
      <c r="D652" s="18">
        <f>IFERROR(VLOOKUP(A652,[1]Monitoramento_Base_somente_Said!$A:$J,7,FALSE),0)</f>
        <v>155662</v>
      </c>
      <c r="E652" s="18">
        <f>IFERROR(VLOOKUP(A652,[1]Monitoramento_Base_somente_Said!$A:$J,8,FALSE),0)</f>
        <v>20966274</v>
      </c>
      <c r="F652" s="18">
        <f>IFERROR(VLOOKUP(A652,[1]Monitoramento_Base_somente_Said!$A:$J,9,FALSE),0)</f>
        <v>68001</v>
      </c>
      <c r="G652" s="18">
        <f>IFERROR(VLOOKUP(A652,[1]Monitoramento_Base_somente_Said!$A:$J,10,FALSE),0)</f>
        <v>16304518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IFERROR(VLOOKUP(A652,[3]soabnafar!$A:$G,4,FALSE),0)</f>
        <v>0</v>
      </c>
      <c r="O652" s="18">
        <f>IFERROR(VLOOKUP(A652,[3]soabnafar!$A:$G,5,FALSE),0)</f>
        <v>0</v>
      </c>
      <c r="P652" s="18">
        <f>IFERROR(VLOOKUP(A652,[3]soabnafar!$A:$G,6,FALSE),0)</f>
        <v>0</v>
      </c>
      <c r="Q652" s="18">
        <f>IFERROR(VLOOKUP(A652,[3]soabnafar!$A:$G,7,FALSE),0)</f>
        <v>0</v>
      </c>
      <c r="R652" s="18">
        <f>IFERROR(VLOOKUP(A652,[3]soabnafar!$A:$H,8,FALSE),0)</f>
        <v>0</v>
      </c>
      <c r="S652" s="18">
        <f>IFERROR(VLOOKUP(A652,[3]soabnafar!$A:$I,9,FALSE),0)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Sim</v>
      </c>
      <c r="Y652" s="18" t="str">
        <f t="shared" si="66"/>
        <v>Sim</v>
      </c>
    </row>
    <row r="653" spans="1:25" x14ac:dyDescent="0.25">
      <c r="A653" s="19">
        <v>230365</v>
      </c>
      <c r="B653" s="18">
        <f>IFERROR(VLOOKUP(A653,[1]Monitoramento_Base_somente_Said!$A:$J,5,FALSE),0)</f>
        <v>74903</v>
      </c>
      <c r="C653" s="18">
        <f>IFERROR(VLOOKUP(A653,[1]Monitoramento_Base_somente_Said!$A:$J,6,FALSE),0)</f>
        <v>36928209</v>
      </c>
      <c r="D653" s="18">
        <f>IFERROR(VLOOKUP(A653,[1]Monitoramento_Base_somente_Said!$A:$J,7,FALSE),0)</f>
        <v>22521</v>
      </c>
      <c r="E653" s="18">
        <f>IFERROR(VLOOKUP(A653,[1]Monitoramento_Base_somente_Said!$A:$J,8,FALSE),0)</f>
        <v>34380462</v>
      </c>
      <c r="F653" s="18">
        <f>IFERROR(VLOOKUP(A653,[1]Monitoramento_Base_somente_Said!$A:$J,9,FALSE),0)</f>
        <v>66531</v>
      </c>
      <c r="G653" s="18">
        <f>IFERROR(VLOOKUP(A653,[1]Monitoramento_Base_somente_Said!$A:$J,10,FALSE),0)</f>
        <v>32455476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IFERROR(VLOOKUP(A653,[3]soabnafar!$A:$G,4,FALSE),0)</f>
        <v>0</v>
      </c>
      <c r="O653" s="18">
        <f>IFERROR(VLOOKUP(A653,[3]soabnafar!$A:$G,5,FALSE),0)</f>
        <v>0</v>
      </c>
      <c r="P653" s="18">
        <f>IFERROR(VLOOKUP(A653,[3]soabnafar!$A:$G,6,FALSE),0)</f>
        <v>0</v>
      </c>
      <c r="Q653" s="18">
        <f>IFERROR(VLOOKUP(A653,[3]soabnafar!$A:$G,7,FALSE),0)</f>
        <v>0</v>
      </c>
      <c r="R653" s="18">
        <f>IFERROR(VLOOKUP(A653,[3]soabnafar!$A:$H,8,FALSE),0)</f>
        <v>0</v>
      </c>
      <c r="S653" s="18">
        <f>IFERROR(VLOOKUP(A653,[3]soabnafar!$A:$I,9,FALSE),0)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Sim</v>
      </c>
      <c r="Y653" s="18" t="str">
        <f t="shared" si="66"/>
        <v>Sim</v>
      </c>
    </row>
    <row r="654" spans="1:25" x14ac:dyDescent="0.25">
      <c r="A654" s="19">
        <v>230370</v>
      </c>
      <c r="B654" s="18">
        <f>IFERROR(VLOOKUP(A654,[1]Monitoramento_Base_somente_Said!$A:$J,5,FALSE),0)</f>
        <v>5575000</v>
      </c>
      <c r="C654" s="18">
        <f>IFERROR(VLOOKUP(A654,[1]Monitoramento_Base_somente_Said!$A:$J,6,FALSE),0)</f>
        <v>347912978</v>
      </c>
      <c r="D654" s="18">
        <f>IFERROR(VLOOKUP(A654,[1]Monitoramento_Base_somente_Said!$A:$J,7,FALSE),0)</f>
        <v>3008179</v>
      </c>
      <c r="E654" s="18">
        <f>IFERROR(VLOOKUP(A654,[1]Monitoramento_Base_somente_Said!$A:$J,8,FALSE),0)</f>
        <v>270167683</v>
      </c>
      <c r="F654" s="18">
        <f>IFERROR(VLOOKUP(A654,[1]Monitoramento_Base_somente_Said!$A:$J,9,FALSE),0)</f>
        <v>3078755</v>
      </c>
      <c r="G654" s="18">
        <f>IFERROR(VLOOKUP(A654,[1]Monitoramento_Base_somente_Said!$A:$J,10,FALSE),0)</f>
        <v>246382838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IFERROR(VLOOKUP(A654,[3]soabnafar!$A:$G,4,FALSE),0)</f>
        <v>0</v>
      </c>
      <c r="O654" s="18">
        <f>IFERROR(VLOOKUP(A654,[3]soabnafar!$A:$G,5,FALSE),0)</f>
        <v>0</v>
      </c>
      <c r="P654" s="18">
        <f>IFERROR(VLOOKUP(A654,[3]soabnafar!$A:$G,6,FALSE),0)</f>
        <v>0</v>
      </c>
      <c r="Q654" s="18">
        <f>IFERROR(VLOOKUP(A654,[3]soabnafar!$A:$G,7,FALSE),0)</f>
        <v>0</v>
      </c>
      <c r="R654" s="18">
        <f>IFERROR(VLOOKUP(A654,[3]soabnafar!$A:$H,8,FALSE),0)</f>
        <v>0</v>
      </c>
      <c r="S654" s="18">
        <f>IFERROR(VLOOKUP(A654,[3]soabnafar!$A:$I,9,FALSE),0)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Sim</v>
      </c>
      <c r="Y654" s="18" t="str">
        <f t="shared" si="66"/>
        <v>Sim</v>
      </c>
    </row>
    <row r="655" spans="1:25" x14ac:dyDescent="0.25">
      <c r="A655" s="19">
        <v>230380</v>
      </c>
      <c r="B655" s="18">
        <f>IFERROR(VLOOKUP(A655,[1]Monitoramento_Base_somente_Said!$A:$J,5,FALSE),0)</f>
        <v>400023</v>
      </c>
      <c r="C655" s="18">
        <f>IFERROR(VLOOKUP(A655,[1]Monitoramento_Base_somente_Said!$A:$J,6,FALSE),0)</f>
        <v>28777308</v>
      </c>
      <c r="D655" s="18">
        <f>IFERROR(VLOOKUP(A655,[1]Monitoramento_Base_somente_Said!$A:$J,7,FALSE),0)</f>
        <v>225959</v>
      </c>
      <c r="E655" s="18">
        <f>IFERROR(VLOOKUP(A655,[1]Monitoramento_Base_somente_Said!$A:$J,8,FALSE),0)</f>
        <v>20710155</v>
      </c>
      <c r="F655" s="18">
        <f>IFERROR(VLOOKUP(A655,[1]Monitoramento_Base_somente_Said!$A:$J,9,FALSE),0)</f>
        <v>340428</v>
      </c>
      <c r="G655" s="18">
        <f>IFERROR(VLOOKUP(A655,[1]Monitoramento_Base_somente_Said!$A:$J,10,FALSE),0)</f>
        <v>18337732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IFERROR(VLOOKUP(A655,[3]soabnafar!$A:$G,4,FALSE),0)</f>
        <v>0</v>
      </c>
      <c r="O655" s="18">
        <f>IFERROR(VLOOKUP(A655,[3]soabnafar!$A:$G,5,FALSE),0)</f>
        <v>0</v>
      </c>
      <c r="P655" s="18">
        <f>IFERROR(VLOOKUP(A655,[3]soabnafar!$A:$G,6,FALSE),0)</f>
        <v>0</v>
      </c>
      <c r="Q655" s="18">
        <f>IFERROR(VLOOKUP(A655,[3]soabnafar!$A:$G,7,FALSE),0)</f>
        <v>0</v>
      </c>
      <c r="R655" s="18">
        <f>IFERROR(VLOOKUP(A655,[3]soabnafar!$A:$H,8,FALSE),0)</f>
        <v>0</v>
      </c>
      <c r="S655" s="18">
        <f>IFERROR(VLOOKUP(A655,[3]soabnafar!$A:$I,9,FALSE),0)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Sim</v>
      </c>
      <c r="Y655" s="18" t="str">
        <f t="shared" si="66"/>
        <v>Sim</v>
      </c>
    </row>
    <row r="656" spans="1:25" x14ac:dyDescent="0.25">
      <c r="A656" s="19">
        <v>230390</v>
      </c>
      <c r="B656" s="18">
        <f>IFERROR(VLOOKUP(A656,[1]Monitoramento_Base_somente_Said!$A:$J,5,FALSE),0)</f>
        <v>142475</v>
      </c>
      <c r="C656" s="18">
        <f>IFERROR(VLOOKUP(A656,[1]Monitoramento_Base_somente_Said!$A:$J,6,FALSE),0)</f>
        <v>28516463</v>
      </c>
      <c r="D656" s="18">
        <f>IFERROR(VLOOKUP(A656,[1]Monitoramento_Base_somente_Said!$A:$J,7,FALSE),0)</f>
        <v>71000</v>
      </c>
      <c r="E656" s="18">
        <f>IFERROR(VLOOKUP(A656,[1]Monitoramento_Base_somente_Said!$A:$J,8,FALSE),0)</f>
        <v>27983740</v>
      </c>
      <c r="F656" s="18">
        <f>IFERROR(VLOOKUP(A656,[1]Monitoramento_Base_somente_Said!$A:$J,9,FALSE),0)</f>
        <v>274621</v>
      </c>
      <c r="G656" s="18">
        <f>IFERROR(VLOOKUP(A656,[1]Monitoramento_Base_somente_Said!$A:$J,10,FALSE),0)</f>
        <v>24036880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IFERROR(VLOOKUP(A656,[3]soabnafar!$A:$G,4,FALSE),0)</f>
        <v>0</v>
      </c>
      <c r="O656" s="18">
        <f>IFERROR(VLOOKUP(A656,[3]soabnafar!$A:$G,5,FALSE),0)</f>
        <v>0</v>
      </c>
      <c r="P656" s="18">
        <f>IFERROR(VLOOKUP(A656,[3]soabnafar!$A:$G,6,FALSE),0)</f>
        <v>0</v>
      </c>
      <c r="Q656" s="18">
        <f>IFERROR(VLOOKUP(A656,[3]soabnafar!$A:$G,7,FALSE),0)</f>
        <v>0</v>
      </c>
      <c r="R656" s="18">
        <f>IFERROR(VLOOKUP(A656,[3]soabnafar!$A:$H,8,FALSE),0)</f>
        <v>0</v>
      </c>
      <c r="S656" s="18">
        <f>IFERROR(VLOOKUP(A656,[3]soabnafar!$A:$I,9,FALSE),0)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Sim</v>
      </c>
      <c r="Y656" s="18" t="str">
        <f t="shared" si="66"/>
        <v>Sim</v>
      </c>
    </row>
    <row r="657" spans="1:25" x14ac:dyDescent="0.25">
      <c r="A657" s="19">
        <v>230393</v>
      </c>
      <c r="B657" s="18">
        <f>IFERROR(VLOOKUP(A657,[1]Monitoramento_Base_somente_Said!$A:$J,5,FALSE),0)</f>
        <v>143074</v>
      </c>
      <c r="C657" s="18">
        <f>IFERROR(VLOOKUP(A657,[1]Monitoramento_Base_somente_Said!$A:$J,6,FALSE),0)</f>
        <v>21757454</v>
      </c>
      <c r="D657" s="18">
        <f>IFERROR(VLOOKUP(A657,[1]Monitoramento_Base_somente_Said!$A:$J,7,FALSE),0)</f>
        <v>213111</v>
      </c>
      <c r="E657" s="18">
        <f>IFERROR(VLOOKUP(A657,[1]Monitoramento_Base_somente_Said!$A:$J,8,FALSE),0)</f>
        <v>19711196</v>
      </c>
      <c r="F657" s="18">
        <f>IFERROR(VLOOKUP(A657,[1]Monitoramento_Base_somente_Said!$A:$J,9,FALSE),0)</f>
        <v>46480</v>
      </c>
      <c r="G657" s="18">
        <f>IFERROR(VLOOKUP(A657,[1]Monitoramento_Base_somente_Said!$A:$J,10,FALSE),0)</f>
        <v>13244104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IFERROR(VLOOKUP(A657,[3]soabnafar!$A:$G,4,FALSE),0)</f>
        <v>0</v>
      </c>
      <c r="O657" s="18">
        <f>IFERROR(VLOOKUP(A657,[3]soabnafar!$A:$G,5,FALSE),0)</f>
        <v>0</v>
      </c>
      <c r="P657" s="18">
        <f>IFERROR(VLOOKUP(A657,[3]soabnafar!$A:$G,6,FALSE),0)</f>
        <v>0</v>
      </c>
      <c r="Q657" s="18">
        <f>IFERROR(VLOOKUP(A657,[3]soabnafar!$A:$G,7,FALSE),0)</f>
        <v>0</v>
      </c>
      <c r="R657" s="18">
        <f>IFERROR(VLOOKUP(A657,[3]soabnafar!$A:$H,8,FALSE),0)</f>
        <v>0</v>
      </c>
      <c r="S657" s="18">
        <f>IFERROR(VLOOKUP(A657,[3]soabnafar!$A:$I,9,FALSE),0)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Sim</v>
      </c>
      <c r="Y657" s="18" t="str">
        <f t="shared" si="66"/>
        <v>Sim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138190188</v>
      </c>
      <c r="D658" s="18">
        <f>IFERROR(VLOOKUP(A658,[1]Monitoramento_Base_somente_Said!$A:$J,7,FALSE),0)</f>
        <v>6011</v>
      </c>
      <c r="E658" s="18">
        <f>IFERROR(VLOOKUP(A658,[1]Monitoramento_Base_somente_Said!$A:$J,8,FALSE),0)</f>
        <v>143180842</v>
      </c>
      <c r="F658" s="18">
        <f>IFERROR(VLOOKUP(A658,[1]Monitoramento_Base_somente_Said!$A:$J,9,FALSE),0)</f>
        <v>1997037</v>
      </c>
      <c r="G658" s="18">
        <f>IFERROR(VLOOKUP(A658,[1]Monitoramento_Base_somente_Said!$A:$J,10,FALSE),0)</f>
        <v>114789751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IFERROR(VLOOKUP(A658,[3]soabnafar!$A:$G,4,FALSE),0)</f>
        <v>0</v>
      </c>
      <c r="O658" s="18">
        <f>IFERROR(VLOOKUP(A658,[3]soabnafar!$A:$G,5,FALSE),0)</f>
        <v>0</v>
      </c>
      <c r="P658" s="18">
        <f>IFERROR(VLOOKUP(A658,[3]soabnafar!$A:$G,6,FALSE),0)</f>
        <v>0</v>
      </c>
      <c r="Q658" s="18">
        <f>IFERROR(VLOOKUP(A658,[3]soabnafar!$A:$G,7,FALSE),0)</f>
        <v>0</v>
      </c>
      <c r="R658" s="18">
        <f>IFERROR(VLOOKUP(A658,[3]soabnafar!$A:$H,8,FALSE),0)</f>
        <v>0</v>
      </c>
      <c r="S658" s="18">
        <f>IFERROR(VLOOKUP(A658,[3]soabnafar!$A:$I,9,FALSE),0)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Sim</v>
      </c>
      <c r="W658" s="18" t="str">
        <f t="shared" si="64"/>
        <v>Sim</v>
      </c>
      <c r="X658" s="18" t="str">
        <f t="shared" si="65"/>
        <v>Sim</v>
      </c>
      <c r="Y658" s="18" t="str">
        <f t="shared" si="66"/>
        <v>Sim</v>
      </c>
    </row>
    <row r="659" spans="1:25" x14ac:dyDescent="0.25">
      <c r="A659" s="19">
        <v>230400</v>
      </c>
      <c r="B659" s="18">
        <f>IFERROR(VLOOKUP(A659,[1]Monitoramento_Base_somente_Said!$A:$J,5,FALSE),0)</f>
        <v>277334</v>
      </c>
      <c r="C659" s="18">
        <f>IFERROR(VLOOKUP(A659,[1]Monitoramento_Base_somente_Said!$A:$J,6,FALSE),0)</f>
        <v>22843843</v>
      </c>
      <c r="D659" s="18">
        <f>IFERROR(VLOOKUP(A659,[1]Monitoramento_Base_somente_Said!$A:$J,7,FALSE),0)</f>
        <v>200952</v>
      </c>
      <c r="E659" s="18">
        <f>IFERROR(VLOOKUP(A659,[1]Monitoramento_Base_somente_Said!$A:$J,8,FALSE),0)</f>
        <v>18452462</v>
      </c>
      <c r="F659" s="18">
        <f>IFERROR(VLOOKUP(A659,[1]Monitoramento_Base_somente_Said!$A:$J,9,FALSE),0)</f>
        <v>217967</v>
      </c>
      <c r="G659" s="18">
        <f>IFERROR(VLOOKUP(A659,[1]Monitoramento_Base_somente_Said!$A:$J,10,FALSE),0)</f>
        <v>15011656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IFERROR(VLOOKUP(A659,[3]soabnafar!$A:$G,4,FALSE),0)</f>
        <v>0</v>
      </c>
      <c r="O659" s="18">
        <f>IFERROR(VLOOKUP(A659,[3]soabnafar!$A:$G,5,FALSE),0)</f>
        <v>0</v>
      </c>
      <c r="P659" s="18">
        <f>IFERROR(VLOOKUP(A659,[3]soabnafar!$A:$G,6,FALSE),0)</f>
        <v>0</v>
      </c>
      <c r="Q659" s="18">
        <f>IFERROR(VLOOKUP(A659,[3]soabnafar!$A:$G,7,FALSE),0)</f>
        <v>0</v>
      </c>
      <c r="R659" s="18">
        <f>IFERROR(VLOOKUP(A659,[3]soabnafar!$A:$H,8,FALSE),0)</f>
        <v>0</v>
      </c>
      <c r="S659" s="18">
        <f>IFERROR(VLOOKUP(A659,[3]soabnafar!$A:$I,9,FALSE),0)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Sim</v>
      </c>
      <c r="Y659" s="18" t="str">
        <f t="shared" si="66"/>
        <v>Sim</v>
      </c>
    </row>
    <row r="660" spans="1:25" x14ac:dyDescent="0.25">
      <c r="A660" s="19">
        <v>230410</v>
      </c>
      <c r="B660" s="18">
        <f>IFERROR(VLOOKUP(A660,[1]Monitoramento_Base_somente_Said!$A:$J,5,FALSE),0)</f>
        <v>951161</v>
      </c>
      <c r="C660" s="18">
        <f>IFERROR(VLOOKUP(A660,[1]Monitoramento_Base_somente_Said!$A:$J,6,FALSE),0)</f>
        <v>95592791</v>
      </c>
      <c r="D660" s="18">
        <f>IFERROR(VLOOKUP(A660,[1]Monitoramento_Base_somente_Said!$A:$J,7,FALSE),0)</f>
        <v>1007735</v>
      </c>
      <c r="E660" s="18">
        <f>IFERROR(VLOOKUP(A660,[1]Monitoramento_Base_somente_Said!$A:$J,8,FALSE),0)</f>
        <v>85727028</v>
      </c>
      <c r="F660" s="18">
        <f>IFERROR(VLOOKUP(A660,[1]Monitoramento_Base_somente_Said!$A:$J,9,FALSE),0)</f>
        <v>461805</v>
      </c>
      <c r="G660" s="18">
        <f>IFERROR(VLOOKUP(A660,[1]Monitoramento_Base_somente_Said!$A:$J,10,FALSE),0)</f>
        <v>63280240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IFERROR(VLOOKUP(A660,[3]soabnafar!$A:$G,4,FALSE),0)</f>
        <v>0</v>
      </c>
      <c r="O660" s="18">
        <f>IFERROR(VLOOKUP(A660,[3]soabnafar!$A:$G,5,FALSE),0)</f>
        <v>0</v>
      </c>
      <c r="P660" s="18">
        <f>IFERROR(VLOOKUP(A660,[3]soabnafar!$A:$G,6,FALSE),0)</f>
        <v>0</v>
      </c>
      <c r="Q660" s="18">
        <f>IFERROR(VLOOKUP(A660,[3]soabnafar!$A:$G,7,FALSE),0)</f>
        <v>0</v>
      </c>
      <c r="R660" s="18">
        <f>IFERROR(VLOOKUP(A660,[3]soabnafar!$A:$H,8,FALSE),0)</f>
        <v>0</v>
      </c>
      <c r="S660" s="18">
        <f>IFERROR(VLOOKUP(A660,[3]soabnafar!$A:$I,9,FALSE),0)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Sim</v>
      </c>
      <c r="Y660" s="18" t="str">
        <f t="shared" si="66"/>
        <v>Sim</v>
      </c>
    </row>
    <row r="661" spans="1:25" x14ac:dyDescent="0.25">
      <c r="A661" s="19">
        <v>230423</v>
      </c>
      <c r="B661" s="18">
        <f>IFERROR(VLOOKUP(A661,[1]Monitoramento_Base_somente_Said!$A:$J,5,FALSE),0)</f>
        <v>288597</v>
      </c>
      <c r="C661" s="18">
        <f>IFERROR(VLOOKUP(A661,[1]Monitoramento_Base_somente_Said!$A:$J,6,FALSE),0)</f>
        <v>26715324</v>
      </c>
      <c r="D661" s="18">
        <f>IFERROR(VLOOKUP(A661,[1]Monitoramento_Base_somente_Said!$A:$J,7,FALSE),0)</f>
        <v>496723</v>
      </c>
      <c r="E661" s="18">
        <f>IFERROR(VLOOKUP(A661,[1]Monitoramento_Base_somente_Said!$A:$J,8,FALSE),0)</f>
        <v>22735422</v>
      </c>
      <c r="F661" s="18">
        <f>IFERROR(VLOOKUP(A661,[1]Monitoramento_Base_somente_Said!$A:$J,9,FALSE),0)</f>
        <v>266094</v>
      </c>
      <c r="G661" s="18">
        <f>IFERROR(VLOOKUP(A661,[1]Monitoramento_Base_somente_Said!$A:$J,10,FALSE),0)</f>
        <v>20640987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IFERROR(VLOOKUP(A661,[3]soabnafar!$A:$G,4,FALSE),0)</f>
        <v>0</v>
      </c>
      <c r="O661" s="18">
        <f>IFERROR(VLOOKUP(A661,[3]soabnafar!$A:$G,5,FALSE),0)</f>
        <v>0</v>
      </c>
      <c r="P661" s="18">
        <f>IFERROR(VLOOKUP(A661,[3]soabnafar!$A:$G,6,FALSE),0)</f>
        <v>0</v>
      </c>
      <c r="Q661" s="18">
        <f>IFERROR(VLOOKUP(A661,[3]soabnafar!$A:$G,7,FALSE),0)</f>
        <v>0</v>
      </c>
      <c r="R661" s="18">
        <f>IFERROR(VLOOKUP(A661,[3]soabnafar!$A:$H,8,FALSE),0)</f>
        <v>0</v>
      </c>
      <c r="S661" s="18">
        <f>IFERROR(VLOOKUP(A661,[3]soabnafar!$A:$I,9,FALSE),0)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Sim</v>
      </c>
      <c r="Y661" s="18" t="str">
        <f t="shared" si="66"/>
        <v>Sim</v>
      </c>
    </row>
    <row r="662" spans="1:25" x14ac:dyDescent="0.25">
      <c r="A662" s="19">
        <v>230425</v>
      </c>
      <c r="B662" s="18">
        <f>IFERROR(VLOOKUP(A662,[1]Monitoramento_Base_somente_Said!$A:$J,5,FALSE),0)</f>
        <v>639993</v>
      </c>
      <c r="C662" s="18">
        <f>IFERROR(VLOOKUP(A662,[1]Monitoramento_Base_somente_Said!$A:$J,6,FALSE),0)</f>
        <v>65345868</v>
      </c>
      <c r="D662" s="18">
        <f>IFERROR(VLOOKUP(A662,[1]Monitoramento_Base_somente_Said!$A:$J,7,FALSE),0)</f>
        <v>349412</v>
      </c>
      <c r="E662" s="18">
        <f>IFERROR(VLOOKUP(A662,[1]Monitoramento_Base_somente_Said!$A:$J,8,FALSE),0)</f>
        <v>54511206</v>
      </c>
      <c r="F662" s="18">
        <f>IFERROR(VLOOKUP(A662,[1]Monitoramento_Base_somente_Said!$A:$J,9,FALSE),0)</f>
        <v>403693</v>
      </c>
      <c r="G662" s="18">
        <f>IFERROR(VLOOKUP(A662,[1]Monitoramento_Base_somente_Said!$A:$J,10,FALSE),0)</f>
        <v>48507223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IFERROR(VLOOKUP(A662,[3]soabnafar!$A:$G,4,FALSE),0)</f>
        <v>0</v>
      </c>
      <c r="O662" s="18">
        <f>IFERROR(VLOOKUP(A662,[3]soabnafar!$A:$G,5,FALSE),0)</f>
        <v>0</v>
      </c>
      <c r="P662" s="18">
        <f>IFERROR(VLOOKUP(A662,[3]soabnafar!$A:$G,6,FALSE),0)</f>
        <v>0</v>
      </c>
      <c r="Q662" s="18">
        <f>IFERROR(VLOOKUP(A662,[3]soabnafar!$A:$G,7,FALSE),0)</f>
        <v>0</v>
      </c>
      <c r="R662" s="18">
        <f>IFERROR(VLOOKUP(A662,[3]soabnafar!$A:$H,8,FALSE),0)</f>
        <v>0</v>
      </c>
      <c r="S662" s="18">
        <f>IFERROR(VLOOKUP(A662,[3]soabnafar!$A:$I,9,FALSE),0)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Sim</v>
      </c>
      <c r="Y662" s="18" t="str">
        <f t="shared" si="66"/>
        <v>Sim</v>
      </c>
    </row>
    <row r="663" spans="1:25" x14ac:dyDescent="0.25">
      <c r="A663" s="19">
        <v>230426</v>
      </c>
      <c r="B663" s="18">
        <f>IFERROR(VLOOKUP(A663,[1]Monitoramento_Base_somente_Said!$A:$J,5,FALSE),0)</f>
        <v>76307</v>
      </c>
      <c r="C663" s="18">
        <f>IFERROR(VLOOKUP(A663,[1]Monitoramento_Base_somente_Said!$A:$J,6,FALSE),0)</f>
        <v>9130841</v>
      </c>
      <c r="D663" s="18">
        <f>IFERROR(VLOOKUP(A663,[1]Monitoramento_Base_somente_Said!$A:$J,7,FALSE),0)</f>
        <v>87072</v>
      </c>
      <c r="E663" s="18">
        <f>IFERROR(VLOOKUP(A663,[1]Monitoramento_Base_somente_Said!$A:$J,8,FALSE),0)</f>
        <v>9153345</v>
      </c>
      <c r="F663" s="18">
        <f>IFERROR(VLOOKUP(A663,[1]Monitoramento_Base_somente_Said!$A:$J,9,FALSE),0)</f>
        <v>12028</v>
      </c>
      <c r="G663" s="18">
        <f>IFERROR(VLOOKUP(A663,[1]Monitoramento_Base_somente_Said!$A:$J,10,FALSE),0)</f>
        <v>7310456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IFERROR(VLOOKUP(A663,[3]soabnafar!$A:$G,4,FALSE),0)</f>
        <v>0</v>
      </c>
      <c r="O663" s="18">
        <f>IFERROR(VLOOKUP(A663,[3]soabnafar!$A:$G,5,FALSE),0)</f>
        <v>0</v>
      </c>
      <c r="P663" s="18">
        <f>IFERROR(VLOOKUP(A663,[3]soabnafar!$A:$G,6,FALSE),0)</f>
        <v>0</v>
      </c>
      <c r="Q663" s="18">
        <f>IFERROR(VLOOKUP(A663,[3]soabnafar!$A:$G,7,FALSE),0)</f>
        <v>0</v>
      </c>
      <c r="R663" s="18">
        <f>IFERROR(VLOOKUP(A663,[3]soabnafar!$A:$H,8,FALSE),0)</f>
        <v>0</v>
      </c>
      <c r="S663" s="18">
        <f>IFERROR(VLOOKUP(A663,[3]soabnafar!$A:$I,9,FALSE),0)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Sim</v>
      </c>
      <c r="Y663" s="18" t="str">
        <f t="shared" si="66"/>
        <v>Sim</v>
      </c>
    </row>
    <row r="664" spans="1:25" x14ac:dyDescent="0.25">
      <c r="A664" s="19">
        <v>230427</v>
      </c>
      <c r="B664" s="18">
        <f>IFERROR(VLOOKUP(A664,[1]Monitoramento_Base_somente_Said!$A:$J,5,FALSE),0)</f>
        <v>84061</v>
      </c>
      <c r="C664" s="18">
        <f>IFERROR(VLOOKUP(A664,[1]Monitoramento_Base_somente_Said!$A:$J,6,FALSE),0)</f>
        <v>15789747</v>
      </c>
      <c r="D664" s="18">
        <f>IFERROR(VLOOKUP(A664,[1]Monitoramento_Base_somente_Said!$A:$J,7,FALSE),0)</f>
        <v>49247</v>
      </c>
      <c r="E664" s="18">
        <f>IFERROR(VLOOKUP(A664,[1]Monitoramento_Base_somente_Said!$A:$J,8,FALSE),0)</f>
        <v>15014996</v>
      </c>
      <c r="F664" s="18">
        <f>IFERROR(VLOOKUP(A664,[1]Monitoramento_Base_somente_Said!$A:$J,9,FALSE),0)</f>
        <v>198763</v>
      </c>
      <c r="G664" s="18">
        <f>IFERROR(VLOOKUP(A664,[1]Monitoramento_Base_somente_Said!$A:$J,10,FALSE),0)</f>
        <v>12885463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IFERROR(VLOOKUP(A664,[3]soabnafar!$A:$G,4,FALSE),0)</f>
        <v>0</v>
      </c>
      <c r="O664" s="18">
        <f>IFERROR(VLOOKUP(A664,[3]soabnafar!$A:$G,5,FALSE),0)</f>
        <v>0</v>
      </c>
      <c r="P664" s="18">
        <f>IFERROR(VLOOKUP(A664,[3]soabnafar!$A:$G,6,FALSE),0)</f>
        <v>0</v>
      </c>
      <c r="Q664" s="18">
        <f>IFERROR(VLOOKUP(A664,[3]soabnafar!$A:$G,7,FALSE),0)</f>
        <v>0</v>
      </c>
      <c r="R664" s="18">
        <f>IFERROR(VLOOKUP(A664,[3]soabnafar!$A:$H,8,FALSE),0)</f>
        <v>0</v>
      </c>
      <c r="S664" s="18">
        <f>IFERROR(VLOOKUP(A664,[3]soabnafar!$A:$I,9,FALSE),0)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Sim</v>
      </c>
      <c r="Y664" s="18" t="str">
        <f t="shared" si="66"/>
        <v>Sim</v>
      </c>
    </row>
    <row r="665" spans="1:25" x14ac:dyDescent="0.25">
      <c r="A665" s="19">
        <v>230430</v>
      </c>
      <c r="B665" s="18">
        <f>IFERROR(VLOOKUP(A665,[1]Monitoramento_Base_somente_Said!$A:$J,5,FALSE),0)</f>
        <v>313103</v>
      </c>
      <c r="C665" s="18">
        <f>IFERROR(VLOOKUP(A665,[1]Monitoramento_Base_somente_Said!$A:$J,6,FALSE),0)</f>
        <v>66477931</v>
      </c>
      <c r="D665" s="18">
        <f>IFERROR(VLOOKUP(A665,[1]Monitoramento_Base_somente_Said!$A:$J,7,FALSE),0)</f>
        <v>258725</v>
      </c>
      <c r="E665" s="18">
        <f>IFERROR(VLOOKUP(A665,[1]Monitoramento_Base_somente_Said!$A:$J,8,FALSE),0)</f>
        <v>64644005</v>
      </c>
      <c r="F665" s="18">
        <f>IFERROR(VLOOKUP(A665,[1]Monitoramento_Base_somente_Said!$A:$J,9,FALSE),0)</f>
        <v>1021532</v>
      </c>
      <c r="G665" s="18">
        <f>IFERROR(VLOOKUP(A665,[1]Monitoramento_Base_somente_Said!$A:$J,10,FALSE),0)</f>
        <v>54607672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IFERROR(VLOOKUP(A665,[3]soabnafar!$A:$G,4,FALSE),0)</f>
        <v>0</v>
      </c>
      <c r="O665" s="18">
        <f>IFERROR(VLOOKUP(A665,[3]soabnafar!$A:$G,5,FALSE),0)</f>
        <v>0</v>
      </c>
      <c r="P665" s="18">
        <f>IFERROR(VLOOKUP(A665,[3]soabnafar!$A:$G,6,FALSE),0)</f>
        <v>0</v>
      </c>
      <c r="Q665" s="18">
        <f>IFERROR(VLOOKUP(A665,[3]soabnafar!$A:$G,7,FALSE),0)</f>
        <v>0</v>
      </c>
      <c r="R665" s="18">
        <f>IFERROR(VLOOKUP(A665,[3]soabnafar!$A:$H,8,FALSE),0)</f>
        <v>0</v>
      </c>
      <c r="S665" s="18">
        <f>IFERROR(VLOOKUP(A665,[3]soabnafar!$A:$I,9,FALSE),0)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Sim</v>
      </c>
      <c r="Y665" s="18" t="str">
        <f t="shared" si="66"/>
        <v>Sim</v>
      </c>
    </row>
    <row r="666" spans="1:25" x14ac:dyDescent="0.25">
      <c r="A666" s="19">
        <v>230435</v>
      </c>
      <c r="B666" s="18">
        <f>IFERROR(VLOOKUP(A666,[1]Monitoramento_Base_somente_Said!$A:$J,5,FALSE),0)</f>
        <v>329825</v>
      </c>
      <c r="C666" s="18">
        <f>IFERROR(VLOOKUP(A666,[1]Monitoramento_Base_somente_Said!$A:$J,6,FALSE),0)</f>
        <v>43991096</v>
      </c>
      <c r="D666" s="18">
        <f>IFERROR(VLOOKUP(A666,[1]Monitoramento_Base_somente_Said!$A:$J,7,FALSE),0)</f>
        <v>306028</v>
      </c>
      <c r="E666" s="18">
        <f>IFERROR(VLOOKUP(A666,[1]Monitoramento_Base_somente_Said!$A:$J,8,FALSE),0)</f>
        <v>40428081</v>
      </c>
      <c r="F666" s="18">
        <f>IFERROR(VLOOKUP(A666,[1]Monitoramento_Base_somente_Said!$A:$J,9,FALSE),0)</f>
        <v>238456</v>
      </c>
      <c r="G666" s="18">
        <f>IFERROR(VLOOKUP(A666,[1]Monitoramento_Base_somente_Said!$A:$J,10,FALSE),0)</f>
        <v>34028010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IFERROR(VLOOKUP(A666,[3]soabnafar!$A:$G,4,FALSE),0)</f>
        <v>0</v>
      </c>
      <c r="O666" s="18">
        <f>IFERROR(VLOOKUP(A666,[3]soabnafar!$A:$G,5,FALSE),0)</f>
        <v>0</v>
      </c>
      <c r="P666" s="18">
        <f>IFERROR(VLOOKUP(A666,[3]soabnafar!$A:$G,6,FALSE),0)</f>
        <v>0</v>
      </c>
      <c r="Q666" s="18">
        <f>IFERROR(VLOOKUP(A666,[3]soabnafar!$A:$G,7,FALSE),0)</f>
        <v>0</v>
      </c>
      <c r="R666" s="18">
        <f>IFERROR(VLOOKUP(A666,[3]soabnafar!$A:$H,8,FALSE),0)</f>
        <v>0</v>
      </c>
      <c r="S666" s="18">
        <f>IFERROR(VLOOKUP(A666,[3]soabnafar!$A:$I,9,FALSE),0)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Sim</v>
      </c>
      <c r="Y666" s="18" t="str">
        <f t="shared" si="66"/>
        <v>Sim</v>
      </c>
    </row>
    <row r="667" spans="1:25" x14ac:dyDescent="0.25">
      <c r="A667" s="19">
        <v>230445</v>
      </c>
      <c r="B667" s="18">
        <f>IFERROR(VLOOKUP(A667,[1]Monitoramento_Base_somente_Said!$A:$J,5,FALSE),0)</f>
        <v>174449</v>
      </c>
      <c r="C667" s="18">
        <f>IFERROR(VLOOKUP(A667,[1]Monitoramento_Base_somente_Said!$A:$J,6,FALSE),0)</f>
        <v>27175190</v>
      </c>
      <c r="D667" s="18">
        <f>IFERROR(VLOOKUP(A667,[1]Monitoramento_Base_somente_Said!$A:$J,7,FALSE),0)</f>
        <v>144854</v>
      </c>
      <c r="E667" s="18">
        <f>IFERROR(VLOOKUP(A667,[1]Monitoramento_Base_somente_Said!$A:$J,8,FALSE),0)</f>
        <v>22635325</v>
      </c>
      <c r="F667" s="18">
        <f>IFERROR(VLOOKUP(A667,[1]Monitoramento_Base_somente_Said!$A:$J,9,FALSE),0)</f>
        <v>161462</v>
      </c>
      <c r="G667" s="18">
        <f>IFERROR(VLOOKUP(A667,[1]Monitoramento_Base_somente_Said!$A:$J,10,FALSE),0)</f>
        <v>19274185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IFERROR(VLOOKUP(A667,[3]soabnafar!$A:$G,4,FALSE),0)</f>
        <v>0</v>
      </c>
      <c r="O667" s="18">
        <f>IFERROR(VLOOKUP(A667,[3]soabnafar!$A:$G,5,FALSE),0)</f>
        <v>0</v>
      </c>
      <c r="P667" s="18">
        <f>IFERROR(VLOOKUP(A667,[3]soabnafar!$A:$G,6,FALSE),0)</f>
        <v>0</v>
      </c>
      <c r="Q667" s="18">
        <f>IFERROR(VLOOKUP(A667,[3]soabnafar!$A:$G,7,FALSE),0)</f>
        <v>0</v>
      </c>
      <c r="R667" s="18">
        <f>IFERROR(VLOOKUP(A667,[3]soabnafar!$A:$H,8,FALSE),0)</f>
        <v>0</v>
      </c>
      <c r="S667" s="18">
        <f>IFERROR(VLOOKUP(A667,[3]soabnafar!$A:$I,9,FALSE),0)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Sim</v>
      </c>
      <c r="Y667" s="18" t="str">
        <f t="shared" si="66"/>
        <v>Sim</v>
      </c>
    </row>
    <row r="668" spans="1:25" x14ac:dyDescent="0.25">
      <c r="A668" s="19">
        <v>230450</v>
      </c>
      <c r="B668" s="18">
        <f>IFERROR(VLOOKUP(A668,[1]Monitoramento_Base_somente_Said!$A:$J,5,FALSE),0)</f>
        <v>258953</v>
      </c>
      <c r="C668" s="18">
        <f>IFERROR(VLOOKUP(A668,[1]Monitoramento_Base_somente_Said!$A:$J,6,FALSE),0)</f>
        <v>28879526</v>
      </c>
      <c r="D668" s="18">
        <f>IFERROR(VLOOKUP(A668,[1]Monitoramento_Base_somente_Said!$A:$J,7,FALSE),0)</f>
        <v>262601</v>
      </c>
      <c r="E668" s="18">
        <f>IFERROR(VLOOKUP(A668,[1]Monitoramento_Base_somente_Said!$A:$J,8,FALSE),0)</f>
        <v>23137893</v>
      </c>
      <c r="F668" s="18">
        <f>IFERROR(VLOOKUP(A668,[1]Monitoramento_Base_somente_Said!$A:$J,9,FALSE),0)</f>
        <v>67761</v>
      </c>
      <c r="G668" s="18">
        <f>IFERROR(VLOOKUP(A668,[1]Monitoramento_Base_somente_Said!$A:$J,10,FALSE),0)</f>
        <v>16501673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IFERROR(VLOOKUP(A668,[3]soabnafar!$A:$G,4,FALSE),0)</f>
        <v>0</v>
      </c>
      <c r="O668" s="18">
        <f>IFERROR(VLOOKUP(A668,[3]soabnafar!$A:$G,5,FALSE),0)</f>
        <v>0</v>
      </c>
      <c r="P668" s="18">
        <f>IFERROR(VLOOKUP(A668,[3]soabnafar!$A:$G,6,FALSE),0)</f>
        <v>0</v>
      </c>
      <c r="Q668" s="18">
        <f>IFERROR(VLOOKUP(A668,[3]soabnafar!$A:$G,7,FALSE),0)</f>
        <v>0</v>
      </c>
      <c r="R668" s="18">
        <f>IFERROR(VLOOKUP(A668,[3]soabnafar!$A:$H,8,FALSE),0)</f>
        <v>0</v>
      </c>
      <c r="S668" s="18">
        <f>IFERROR(VLOOKUP(A668,[3]soabnafar!$A:$I,9,FALSE),0)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Sim</v>
      </c>
      <c r="Y668" s="18" t="str">
        <f t="shared" si="66"/>
        <v>Sim</v>
      </c>
    </row>
    <row r="669" spans="1:25" x14ac:dyDescent="0.25">
      <c r="A669" s="19">
        <v>230460</v>
      </c>
      <c r="B669" s="18">
        <f>IFERROR(VLOOKUP(A669,[1]Monitoramento_Base_somente_Said!$A:$J,5,FALSE),0)</f>
        <v>126395</v>
      </c>
      <c r="C669" s="18">
        <f>IFERROR(VLOOKUP(A669,[1]Monitoramento_Base_somente_Said!$A:$J,6,FALSE),0)</f>
        <v>9529243</v>
      </c>
      <c r="D669" s="18">
        <f>IFERROR(VLOOKUP(A669,[1]Monitoramento_Base_somente_Said!$A:$J,7,FALSE),0)</f>
        <v>107349</v>
      </c>
      <c r="E669" s="18">
        <f>IFERROR(VLOOKUP(A669,[1]Monitoramento_Base_somente_Said!$A:$J,8,FALSE),0)</f>
        <v>9541712</v>
      </c>
      <c r="F669" s="18">
        <f>IFERROR(VLOOKUP(A669,[1]Monitoramento_Base_somente_Said!$A:$J,9,FALSE),0)</f>
        <v>14663</v>
      </c>
      <c r="G669" s="18">
        <f>IFERROR(VLOOKUP(A669,[1]Monitoramento_Base_somente_Said!$A:$J,10,FALSE),0)</f>
        <v>6717234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IFERROR(VLOOKUP(A669,[3]soabnafar!$A:$G,4,FALSE),0)</f>
        <v>0</v>
      </c>
      <c r="O669" s="18">
        <f>IFERROR(VLOOKUP(A669,[3]soabnafar!$A:$G,5,FALSE),0)</f>
        <v>0</v>
      </c>
      <c r="P669" s="18">
        <f>IFERROR(VLOOKUP(A669,[3]soabnafar!$A:$G,6,FALSE),0)</f>
        <v>0</v>
      </c>
      <c r="Q669" s="18">
        <f>IFERROR(VLOOKUP(A669,[3]soabnafar!$A:$G,7,FALSE),0)</f>
        <v>0</v>
      </c>
      <c r="R669" s="18">
        <f>IFERROR(VLOOKUP(A669,[3]soabnafar!$A:$H,8,FALSE),0)</f>
        <v>0</v>
      </c>
      <c r="S669" s="18">
        <f>IFERROR(VLOOKUP(A669,[3]soabnafar!$A:$I,9,FALSE),0)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Sim</v>
      </c>
      <c r="Y669" s="18" t="str">
        <f t="shared" si="66"/>
        <v>Sim</v>
      </c>
    </row>
    <row r="670" spans="1:25" x14ac:dyDescent="0.25">
      <c r="A670" s="19">
        <v>230465</v>
      </c>
      <c r="B670" s="18">
        <f>IFERROR(VLOOKUP(A670,[1]Monitoramento_Base_somente_Said!$A:$J,5,FALSE),0)</f>
        <v>202771</v>
      </c>
      <c r="C670" s="18">
        <f>IFERROR(VLOOKUP(A670,[1]Monitoramento_Base_somente_Said!$A:$J,6,FALSE),0)</f>
        <v>11745075</v>
      </c>
      <c r="D670" s="18">
        <f>IFERROR(VLOOKUP(A670,[1]Monitoramento_Base_somente_Said!$A:$J,7,FALSE),0)</f>
        <v>74031</v>
      </c>
      <c r="E670" s="18">
        <f>IFERROR(VLOOKUP(A670,[1]Monitoramento_Base_somente_Said!$A:$J,8,FALSE),0)</f>
        <v>7868891</v>
      </c>
      <c r="F670" s="18">
        <f>IFERROR(VLOOKUP(A670,[1]Monitoramento_Base_somente_Said!$A:$J,9,FALSE),0)</f>
        <v>245228</v>
      </c>
      <c r="G670" s="18">
        <f>IFERROR(VLOOKUP(A670,[1]Monitoramento_Base_somente_Said!$A:$J,10,FALSE),0)</f>
        <v>8074152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IFERROR(VLOOKUP(A670,[3]soabnafar!$A:$G,4,FALSE),0)</f>
        <v>0</v>
      </c>
      <c r="O670" s="18">
        <f>IFERROR(VLOOKUP(A670,[3]soabnafar!$A:$G,5,FALSE),0)</f>
        <v>0</v>
      </c>
      <c r="P670" s="18">
        <f>IFERROR(VLOOKUP(A670,[3]soabnafar!$A:$G,6,FALSE),0)</f>
        <v>0</v>
      </c>
      <c r="Q670" s="18">
        <f>IFERROR(VLOOKUP(A670,[3]soabnafar!$A:$G,7,FALSE),0)</f>
        <v>0</v>
      </c>
      <c r="R670" s="18">
        <f>IFERROR(VLOOKUP(A670,[3]soabnafar!$A:$H,8,FALSE),0)</f>
        <v>0</v>
      </c>
      <c r="S670" s="18">
        <f>IFERROR(VLOOKUP(A670,[3]soabnafar!$A:$I,9,FALSE),0)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Sim</v>
      </c>
      <c r="Y670" s="18" t="str">
        <f t="shared" si="66"/>
        <v>Sim</v>
      </c>
    </row>
    <row r="671" spans="1:25" x14ac:dyDescent="0.25">
      <c r="A671" s="19">
        <v>230470</v>
      </c>
      <c r="B671" s="18">
        <f>IFERROR(VLOOKUP(A671,[1]Monitoramento_Base_somente_Said!$A:$J,5,FALSE),0)</f>
        <v>822616</v>
      </c>
      <c r="C671" s="18">
        <f>IFERROR(VLOOKUP(A671,[1]Monitoramento_Base_somente_Said!$A:$J,6,FALSE),0)</f>
        <v>169864879</v>
      </c>
      <c r="D671" s="18">
        <f>IFERROR(VLOOKUP(A671,[1]Monitoramento_Base_somente_Said!$A:$J,7,FALSE),0)</f>
        <v>1047617</v>
      </c>
      <c r="E671" s="18">
        <f>IFERROR(VLOOKUP(A671,[1]Monitoramento_Base_somente_Said!$A:$J,8,FALSE),0)</f>
        <v>151883080</v>
      </c>
      <c r="F671" s="18">
        <f>IFERROR(VLOOKUP(A671,[1]Monitoramento_Base_somente_Said!$A:$J,9,FALSE),0)</f>
        <v>531933</v>
      </c>
      <c r="G671" s="18">
        <f>IFERROR(VLOOKUP(A671,[1]Monitoramento_Base_somente_Said!$A:$J,10,FALSE),0)</f>
        <v>131029414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IFERROR(VLOOKUP(A671,[3]soabnafar!$A:$G,4,FALSE),0)</f>
        <v>0</v>
      </c>
      <c r="O671" s="18">
        <f>IFERROR(VLOOKUP(A671,[3]soabnafar!$A:$G,5,FALSE),0)</f>
        <v>0</v>
      </c>
      <c r="P671" s="18">
        <f>IFERROR(VLOOKUP(A671,[3]soabnafar!$A:$G,6,FALSE),0)</f>
        <v>0</v>
      </c>
      <c r="Q671" s="18">
        <f>IFERROR(VLOOKUP(A671,[3]soabnafar!$A:$G,7,FALSE),0)</f>
        <v>0</v>
      </c>
      <c r="R671" s="18">
        <f>IFERROR(VLOOKUP(A671,[3]soabnafar!$A:$H,8,FALSE),0)</f>
        <v>0</v>
      </c>
      <c r="S671" s="18">
        <f>IFERROR(VLOOKUP(A671,[3]soabnafar!$A:$I,9,FALSE),0)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Sim</v>
      </c>
      <c r="Y671" s="18" t="str">
        <f t="shared" si="66"/>
        <v>Sim</v>
      </c>
    </row>
    <row r="672" spans="1:25" x14ac:dyDescent="0.25">
      <c r="A672" s="19">
        <v>230480</v>
      </c>
      <c r="B672" s="18">
        <f>IFERROR(VLOOKUP(A672,[1]Monitoramento_Base_somente_Said!$A:$J,5,FALSE),0)</f>
        <v>30766</v>
      </c>
      <c r="C672" s="18">
        <f>IFERROR(VLOOKUP(A672,[1]Monitoramento_Base_somente_Said!$A:$J,6,FALSE),0)</f>
        <v>7269476</v>
      </c>
      <c r="D672" s="18">
        <f>IFERROR(VLOOKUP(A672,[1]Monitoramento_Base_somente_Said!$A:$J,7,FALSE),0)</f>
        <v>52872</v>
      </c>
      <c r="E672" s="18">
        <f>IFERROR(VLOOKUP(A672,[1]Monitoramento_Base_somente_Said!$A:$J,8,FALSE),0)</f>
        <v>6625729</v>
      </c>
      <c r="F672" s="18">
        <f>IFERROR(VLOOKUP(A672,[1]Monitoramento_Base_somente_Said!$A:$J,9,FALSE),0)</f>
        <v>18683</v>
      </c>
      <c r="G672" s="18">
        <f>IFERROR(VLOOKUP(A672,[1]Monitoramento_Base_somente_Said!$A:$J,10,FALSE),0)</f>
        <v>4628063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IFERROR(VLOOKUP(A672,[3]soabnafar!$A:$G,4,FALSE),0)</f>
        <v>0</v>
      </c>
      <c r="O672" s="18">
        <f>IFERROR(VLOOKUP(A672,[3]soabnafar!$A:$G,5,FALSE),0)</f>
        <v>0</v>
      </c>
      <c r="P672" s="18">
        <f>IFERROR(VLOOKUP(A672,[3]soabnafar!$A:$G,6,FALSE),0)</f>
        <v>0</v>
      </c>
      <c r="Q672" s="18">
        <f>IFERROR(VLOOKUP(A672,[3]soabnafar!$A:$G,7,FALSE),0)</f>
        <v>0</v>
      </c>
      <c r="R672" s="18">
        <f>IFERROR(VLOOKUP(A672,[3]soabnafar!$A:$H,8,FALSE),0)</f>
        <v>0</v>
      </c>
      <c r="S672" s="18">
        <f>IFERROR(VLOOKUP(A672,[3]soabnafar!$A:$I,9,FALSE),0)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Sim</v>
      </c>
      <c r="Y672" s="18" t="str">
        <f t="shared" si="66"/>
        <v>Sim</v>
      </c>
    </row>
    <row r="673" spans="1:25" x14ac:dyDescent="0.25">
      <c r="A673" s="19">
        <v>230490</v>
      </c>
      <c r="B673" s="18">
        <f>IFERROR(VLOOKUP(A673,[1]Monitoramento_Base_somente_Said!$A:$J,5,FALSE),0)</f>
        <v>41960</v>
      </c>
      <c r="C673" s="18">
        <f>IFERROR(VLOOKUP(A673,[1]Monitoramento_Base_somente_Said!$A:$J,6,FALSE),0)</f>
        <v>43558983</v>
      </c>
      <c r="D673" s="18">
        <f>IFERROR(VLOOKUP(A673,[1]Monitoramento_Base_somente_Said!$A:$J,7,FALSE),0)</f>
        <v>878965</v>
      </c>
      <c r="E673" s="18">
        <f>IFERROR(VLOOKUP(A673,[1]Monitoramento_Base_somente_Said!$A:$J,8,FALSE),0)</f>
        <v>30906821</v>
      </c>
      <c r="F673" s="18">
        <f>IFERROR(VLOOKUP(A673,[1]Monitoramento_Base_somente_Said!$A:$J,9,FALSE),0)</f>
        <v>1305</v>
      </c>
      <c r="G673" s="18">
        <f>IFERROR(VLOOKUP(A673,[1]Monitoramento_Base_somente_Said!$A:$J,10,FALSE),0)</f>
        <v>20669934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IFERROR(VLOOKUP(A673,[3]soabnafar!$A:$G,4,FALSE),0)</f>
        <v>0</v>
      </c>
      <c r="O673" s="18">
        <f>IFERROR(VLOOKUP(A673,[3]soabnafar!$A:$G,5,FALSE),0)</f>
        <v>0</v>
      </c>
      <c r="P673" s="18">
        <f>IFERROR(VLOOKUP(A673,[3]soabnafar!$A:$G,6,FALSE),0)</f>
        <v>0</v>
      </c>
      <c r="Q673" s="18">
        <f>IFERROR(VLOOKUP(A673,[3]soabnafar!$A:$G,7,FALSE),0)</f>
        <v>0</v>
      </c>
      <c r="R673" s="18">
        <f>IFERROR(VLOOKUP(A673,[3]soabnafar!$A:$H,8,FALSE),0)</f>
        <v>0</v>
      </c>
      <c r="S673" s="18">
        <f>IFERROR(VLOOKUP(A673,[3]soabnafar!$A:$I,9,FALSE),0)</f>
        <v>0</v>
      </c>
      <c r="T673" s="18" t="str">
        <f t="shared" si="61"/>
        <v>Sim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Sim</v>
      </c>
      <c r="Y673" s="18" t="str">
        <f t="shared" si="66"/>
        <v>Sim</v>
      </c>
    </row>
    <row r="674" spans="1:25" x14ac:dyDescent="0.25">
      <c r="A674" s="19">
        <v>230495</v>
      </c>
      <c r="B674" s="18">
        <f>IFERROR(VLOOKUP(A674,[1]Monitoramento_Base_somente_Said!$A:$J,5,FALSE),0)</f>
        <v>385676</v>
      </c>
      <c r="C674" s="18">
        <f>IFERROR(VLOOKUP(A674,[1]Monitoramento_Base_somente_Said!$A:$J,6,FALSE),0)</f>
        <v>35383723</v>
      </c>
      <c r="D674" s="18">
        <f>IFERROR(VLOOKUP(A674,[1]Monitoramento_Base_somente_Said!$A:$J,7,FALSE),0)</f>
        <v>259177</v>
      </c>
      <c r="E674" s="18">
        <f>IFERROR(VLOOKUP(A674,[1]Monitoramento_Base_somente_Said!$A:$J,8,FALSE),0)</f>
        <v>27796860</v>
      </c>
      <c r="F674" s="18">
        <f>IFERROR(VLOOKUP(A674,[1]Monitoramento_Base_somente_Said!$A:$J,9,FALSE),0)</f>
        <v>282803</v>
      </c>
      <c r="G674" s="18">
        <f>IFERROR(VLOOKUP(A674,[1]Monitoramento_Base_somente_Said!$A:$J,10,FALSE),0)</f>
        <v>29641126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IFERROR(VLOOKUP(A674,[3]soabnafar!$A:$G,4,FALSE),0)</f>
        <v>0</v>
      </c>
      <c r="O674" s="18">
        <f>IFERROR(VLOOKUP(A674,[3]soabnafar!$A:$G,5,FALSE),0)</f>
        <v>0</v>
      </c>
      <c r="P674" s="18">
        <f>IFERROR(VLOOKUP(A674,[3]soabnafar!$A:$G,6,FALSE),0)</f>
        <v>0</v>
      </c>
      <c r="Q674" s="18">
        <f>IFERROR(VLOOKUP(A674,[3]soabnafar!$A:$G,7,FALSE),0)</f>
        <v>0</v>
      </c>
      <c r="R674" s="18">
        <f>IFERROR(VLOOKUP(A674,[3]soabnafar!$A:$H,8,FALSE),0)</f>
        <v>0</v>
      </c>
      <c r="S674" s="18">
        <f>IFERROR(VLOOKUP(A674,[3]soabnafar!$A:$I,9,FALSE),0)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Sim</v>
      </c>
      <c r="Y674" s="18" t="str">
        <f t="shared" si="66"/>
        <v>Sim</v>
      </c>
    </row>
    <row r="675" spans="1:25" x14ac:dyDescent="0.25">
      <c r="A675" s="19">
        <v>230500</v>
      </c>
      <c r="B675" s="18">
        <f>IFERROR(VLOOKUP(A675,[1]Monitoramento_Base_somente_Said!$A:$J,5,FALSE),0)</f>
        <v>1066875</v>
      </c>
      <c r="C675" s="18">
        <f>IFERROR(VLOOKUP(A675,[1]Monitoramento_Base_somente_Said!$A:$J,6,FALSE),0)</f>
        <v>72201580</v>
      </c>
      <c r="D675" s="18">
        <f>IFERROR(VLOOKUP(A675,[1]Monitoramento_Base_somente_Said!$A:$J,7,FALSE),0)</f>
        <v>745100</v>
      </c>
      <c r="E675" s="18">
        <f>IFERROR(VLOOKUP(A675,[1]Monitoramento_Base_somente_Said!$A:$J,8,FALSE),0)</f>
        <v>75050041</v>
      </c>
      <c r="F675" s="18">
        <f>IFERROR(VLOOKUP(A675,[1]Monitoramento_Base_somente_Said!$A:$J,9,FALSE),0)</f>
        <v>674579</v>
      </c>
      <c r="G675" s="18">
        <f>IFERROR(VLOOKUP(A675,[1]Monitoramento_Base_somente_Said!$A:$J,10,FALSE),0)</f>
        <v>56732233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IFERROR(VLOOKUP(A675,[3]soabnafar!$A:$G,4,FALSE),0)</f>
        <v>0</v>
      </c>
      <c r="O675" s="18">
        <f>IFERROR(VLOOKUP(A675,[3]soabnafar!$A:$G,5,FALSE),0)</f>
        <v>0</v>
      </c>
      <c r="P675" s="18">
        <f>IFERROR(VLOOKUP(A675,[3]soabnafar!$A:$G,6,FALSE),0)</f>
        <v>0</v>
      </c>
      <c r="Q675" s="18">
        <f>IFERROR(VLOOKUP(A675,[3]soabnafar!$A:$G,7,FALSE),0)</f>
        <v>0</v>
      </c>
      <c r="R675" s="18">
        <f>IFERROR(VLOOKUP(A675,[3]soabnafar!$A:$H,8,FALSE),0)</f>
        <v>0</v>
      </c>
      <c r="S675" s="18">
        <f>IFERROR(VLOOKUP(A675,[3]soabnafar!$A:$I,9,FALSE),0)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Sim</v>
      </c>
      <c r="Y675" s="18" t="str">
        <f t="shared" si="66"/>
        <v>Sim</v>
      </c>
    </row>
    <row r="676" spans="1:25" x14ac:dyDescent="0.25">
      <c r="A676" s="19">
        <v>230510</v>
      </c>
      <c r="B676" s="18">
        <f>IFERROR(VLOOKUP(A676,[1]Monitoramento_Base_somente_Said!$A:$J,5,FALSE),0)</f>
        <v>164233</v>
      </c>
      <c r="C676" s="18">
        <f>IFERROR(VLOOKUP(A676,[1]Monitoramento_Base_somente_Said!$A:$J,6,FALSE),0)</f>
        <v>6644476</v>
      </c>
      <c r="D676" s="18">
        <f>IFERROR(VLOOKUP(A676,[1]Monitoramento_Base_somente_Said!$A:$J,7,FALSE),0)</f>
        <v>55550</v>
      </c>
      <c r="E676" s="18">
        <f>IFERROR(VLOOKUP(A676,[1]Monitoramento_Base_somente_Said!$A:$J,8,FALSE),0)</f>
        <v>4832503</v>
      </c>
      <c r="F676" s="18">
        <f>IFERROR(VLOOKUP(A676,[1]Monitoramento_Base_somente_Said!$A:$J,9,FALSE),0)</f>
        <v>11196</v>
      </c>
      <c r="G676" s="18">
        <f>IFERROR(VLOOKUP(A676,[1]Monitoramento_Base_somente_Said!$A:$J,10,FALSE),0)</f>
        <v>3549712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IFERROR(VLOOKUP(A676,[3]soabnafar!$A:$G,4,FALSE),0)</f>
        <v>0</v>
      </c>
      <c r="O676" s="18">
        <f>IFERROR(VLOOKUP(A676,[3]soabnafar!$A:$G,5,FALSE),0)</f>
        <v>0</v>
      </c>
      <c r="P676" s="18">
        <f>IFERROR(VLOOKUP(A676,[3]soabnafar!$A:$G,6,FALSE),0)</f>
        <v>0</v>
      </c>
      <c r="Q676" s="18">
        <f>IFERROR(VLOOKUP(A676,[3]soabnafar!$A:$G,7,FALSE),0)</f>
        <v>0</v>
      </c>
      <c r="R676" s="18">
        <f>IFERROR(VLOOKUP(A676,[3]soabnafar!$A:$H,8,FALSE),0)</f>
        <v>0</v>
      </c>
      <c r="S676" s="18">
        <f>IFERROR(VLOOKUP(A676,[3]soabnafar!$A:$I,9,FALSE),0)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Sim</v>
      </c>
      <c r="Y676" s="18" t="str">
        <f t="shared" si="66"/>
        <v>Sim</v>
      </c>
    </row>
    <row r="677" spans="1:25" x14ac:dyDescent="0.25">
      <c r="A677" s="19">
        <v>230520</v>
      </c>
      <c r="B677" s="18">
        <f>IFERROR(VLOOKUP(A677,[1]Monitoramento_Base_somente_Said!$A:$J,5,FALSE),0)</f>
        <v>150614</v>
      </c>
      <c r="C677" s="18">
        <f>IFERROR(VLOOKUP(A677,[1]Monitoramento_Base_somente_Said!$A:$J,6,FALSE),0)</f>
        <v>25268752</v>
      </c>
      <c r="D677" s="18">
        <f>IFERROR(VLOOKUP(A677,[1]Monitoramento_Base_somente_Said!$A:$J,7,FALSE),0)</f>
        <v>144227</v>
      </c>
      <c r="E677" s="18">
        <f>IFERROR(VLOOKUP(A677,[1]Monitoramento_Base_somente_Said!$A:$J,8,FALSE),0)</f>
        <v>23449295</v>
      </c>
      <c r="F677" s="18">
        <f>IFERROR(VLOOKUP(A677,[1]Monitoramento_Base_somente_Said!$A:$J,9,FALSE),0)</f>
        <v>42690</v>
      </c>
      <c r="G677" s="18">
        <f>IFERROR(VLOOKUP(A677,[1]Monitoramento_Base_somente_Said!$A:$J,10,FALSE),0)</f>
        <v>17333265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IFERROR(VLOOKUP(A677,[3]soabnafar!$A:$G,4,FALSE),0)</f>
        <v>0</v>
      </c>
      <c r="O677" s="18">
        <f>IFERROR(VLOOKUP(A677,[3]soabnafar!$A:$G,5,FALSE),0)</f>
        <v>0</v>
      </c>
      <c r="P677" s="18">
        <f>IFERROR(VLOOKUP(A677,[3]soabnafar!$A:$G,6,FALSE),0)</f>
        <v>0</v>
      </c>
      <c r="Q677" s="18">
        <f>IFERROR(VLOOKUP(A677,[3]soabnafar!$A:$G,7,FALSE),0)</f>
        <v>0</v>
      </c>
      <c r="R677" s="18">
        <f>IFERROR(VLOOKUP(A677,[3]soabnafar!$A:$H,8,FALSE),0)</f>
        <v>0</v>
      </c>
      <c r="S677" s="18">
        <f>IFERROR(VLOOKUP(A677,[3]soabnafar!$A:$I,9,FALSE),0)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Sim</v>
      </c>
      <c r="Y677" s="18" t="str">
        <f t="shared" si="66"/>
        <v>Sim</v>
      </c>
    </row>
    <row r="678" spans="1:25" x14ac:dyDescent="0.25">
      <c r="A678" s="19">
        <v>230523</v>
      </c>
      <c r="B678" s="18">
        <f>IFERROR(VLOOKUP(A678,[1]Monitoramento_Base_somente_Said!$A:$J,5,FALSE),0)</f>
        <v>140</v>
      </c>
      <c r="C678" s="18">
        <f>IFERROR(VLOOKUP(A678,[1]Monitoramento_Base_somente_Said!$A:$J,6,FALSE),0)</f>
        <v>8281787</v>
      </c>
      <c r="D678" s="18">
        <f>IFERROR(VLOOKUP(A678,[1]Monitoramento_Base_somente_Said!$A:$J,7,FALSE),0)</f>
        <v>113</v>
      </c>
      <c r="E678" s="18">
        <f>IFERROR(VLOOKUP(A678,[1]Monitoramento_Base_somente_Said!$A:$J,8,FALSE),0)</f>
        <v>7965540</v>
      </c>
      <c r="F678" s="18">
        <f>IFERROR(VLOOKUP(A678,[1]Monitoramento_Base_somente_Said!$A:$J,9,FALSE),0)</f>
        <v>100</v>
      </c>
      <c r="G678" s="18">
        <f>IFERROR(VLOOKUP(A678,[1]Monitoramento_Base_somente_Said!$A:$J,10,FALSE),0)</f>
        <v>7151178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IFERROR(VLOOKUP(A678,[3]soabnafar!$A:$G,4,FALSE),0)</f>
        <v>0</v>
      </c>
      <c r="O678" s="18">
        <f>IFERROR(VLOOKUP(A678,[3]soabnafar!$A:$G,5,FALSE),0)</f>
        <v>0</v>
      </c>
      <c r="P678" s="18">
        <f>IFERROR(VLOOKUP(A678,[3]soabnafar!$A:$G,6,FALSE),0)</f>
        <v>0</v>
      </c>
      <c r="Q678" s="18">
        <f>IFERROR(VLOOKUP(A678,[3]soabnafar!$A:$G,7,FALSE),0)</f>
        <v>0</v>
      </c>
      <c r="R678" s="18">
        <f>IFERROR(VLOOKUP(A678,[3]soabnafar!$A:$H,8,FALSE),0)</f>
        <v>0</v>
      </c>
      <c r="S678" s="18">
        <f>IFERROR(VLOOKUP(A678,[3]soabnafar!$A:$I,9,FALSE),0)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Sim</v>
      </c>
      <c r="Y678" s="18" t="str">
        <f t="shared" si="66"/>
        <v>Sim</v>
      </c>
    </row>
    <row r="679" spans="1:25" x14ac:dyDescent="0.25">
      <c r="A679" s="19">
        <v>230526</v>
      </c>
      <c r="B679" s="18">
        <f>IFERROR(VLOOKUP(A679,[1]Monitoramento_Base_somente_Said!$A:$J,5,FALSE),0)</f>
        <v>102457</v>
      </c>
      <c r="C679" s="18">
        <f>IFERROR(VLOOKUP(A679,[1]Monitoramento_Base_somente_Said!$A:$J,6,FALSE),0)</f>
        <v>9458414</v>
      </c>
      <c r="D679" s="18">
        <f>IFERROR(VLOOKUP(A679,[1]Monitoramento_Base_somente_Said!$A:$J,7,FALSE),0)</f>
        <v>32377</v>
      </c>
      <c r="E679" s="18">
        <f>IFERROR(VLOOKUP(A679,[1]Monitoramento_Base_somente_Said!$A:$J,8,FALSE),0)</f>
        <v>8814272</v>
      </c>
      <c r="F679" s="18">
        <f>IFERROR(VLOOKUP(A679,[1]Monitoramento_Base_somente_Said!$A:$J,9,FALSE),0)</f>
        <v>16935</v>
      </c>
      <c r="G679" s="18">
        <f>IFERROR(VLOOKUP(A679,[1]Monitoramento_Base_somente_Said!$A:$J,10,FALSE),0)</f>
        <v>7164511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IFERROR(VLOOKUP(A679,[3]soabnafar!$A:$G,4,FALSE),0)</f>
        <v>0</v>
      </c>
      <c r="O679" s="18">
        <f>IFERROR(VLOOKUP(A679,[3]soabnafar!$A:$G,5,FALSE),0)</f>
        <v>0</v>
      </c>
      <c r="P679" s="18">
        <f>IFERROR(VLOOKUP(A679,[3]soabnafar!$A:$G,6,FALSE),0)</f>
        <v>0</v>
      </c>
      <c r="Q679" s="18">
        <f>IFERROR(VLOOKUP(A679,[3]soabnafar!$A:$G,7,FALSE),0)</f>
        <v>0</v>
      </c>
      <c r="R679" s="18">
        <f>IFERROR(VLOOKUP(A679,[3]soabnafar!$A:$H,8,FALSE),0)</f>
        <v>0</v>
      </c>
      <c r="S679" s="18">
        <f>IFERROR(VLOOKUP(A679,[3]soabnafar!$A:$I,9,FALSE),0)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Sim</v>
      </c>
      <c r="Y679" s="18" t="str">
        <f t="shared" si="66"/>
        <v>Sim</v>
      </c>
    </row>
    <row r="680" spans="1:25" x14ac:dyDescent="0.25">
      <c r="A680" s="19">
        <v>230530</v>
      </c>
      <c r="B680" s="18">
        <f>IFERROR(VLOOKUP(A680,[1]Monitoramento_Base_somente_Said!$A:$J,5,FALSE),0)</f>
        <v>597332</v>
      </c>
      <c r="C680" s="18">
        <f>IFERROR(VLOOKUP(A680,[1]Monitoramento_Base_somente_Said!$A:$J,6,FALSE),0)</f>
        <v>37193722</v>
      </c>
      <c r="D680" s="18">
        <f>IFERROR(VLOOKUP(A680,[1]Monitoramento_Base_somente_Said!$A:$J,7,FALSE),0)</f>
        <v>79715</v>
      </c>
      <c r="E680" s="18">
        <f>IFERROR(VLOOKUP(A680,[1]Monitoramento_Base_somente_Said!$A:$J,8,FALSE),0)</f>
        <v>27749253</v>
      </c>
      <c r="F680" s="18">
        <f>IFERROR(VLOOKUP(A680,[1]Monitoramento_Base_somente_Said!$A:$J,9,FALSE),0)</f>
        <v>291575</v>
      </c>
      <c r="G680" s="18">
        <f>IFERROR(VLOOKUP(A680,[1]Monitoramento_Base_somente_Said!$A:$J,10,FALSE),0)</f>
        <v>24778622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IFERROR(VLOOKUP(A680,[3]soabnafar!$A:$G,4,FALSE),0)</f>
        <v>0</v>
      </c>
      <c r="O680" s="18">
        <f>IFERROR(VLOOKUP(A680,[3]soabnafar!$A:$G,5,FALSE),0)</f>
        <v>0</v>
      </c>
      <c r="P680" s="18">
        <f>IFERROR(VLOOKUP(A680,[3]soabnafar!$A:$G,6,FALSE),0)</f>
        <v>0</v>
      </c>
      <c r="Q680" s="18">
        <f>IFERROR(VLOOKUP(A680,[3]soabnafar!$A:$G,7,FALSE),0)</f>
        <v>0</v>
      </c>
      <c r="R680" s="18">
        <f>IFERROR(VLOOKUP(A680,[3]soabnafar!$A:$H,8,FALSE),0)</f>
        <v>0</v>
      </c>
      <c r="S680" s="18">
        <f>IFERROR(VLOOKUP(A680,[3]soabnafar!$A:$I,9,FALSE),0)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Sim</v>
      </c>
      <c r="Y680" s="18" t="str">
        <f t="shared" si="66"/>
        <v>Sim</v>
      </c>
    </row>
    <row r="681" spans="1:25" x14ac:dyDescent="0.25">
      <c r="A681" s="19">
        <v>230533</v>
      </c>
      <c r="B681" s="18">
        <f>IFERROR(VLOOKUP(A681,[1]Monitoramento_Base_somente_Said!$A:$J,5,FALSE),0)</f>
        <v>134530</v>
      </c>
      <c r="C681" s="18">
        <f>IFERROR(VLOOKUP(A681,[1]Monitoramento_Base_somente_Said!$A:$J,6,FALSE),0)</f>
        <v>9402145</v>
      </c>
      <c r="D681" s="18">
        <f>IFERROR(VLOOKUP(A681,[1]Monitoramento_Base_somente_Said!$A:$J,7,FALSE),0)</f>
        <v>58750</v>
      </c>
      <c r="E681" s="18">
        <f>IFERROR(VLOOKUP(A681,[1]Monitoramento_Base_somente_Said!$A:$J,8,FALSE),0)</f>
        <v>6363949</v>
      </c>
      <c r="F681" s="18">
        <f>IFERROR(VLOOKUP(A681,[1]Monitoramento_Base_somente_Said!$A:$J,9,FALSE),0)</f>
        <v>203451</v>
      </c>
      <c r="G681" s="18">
        <f>IFERROR(VLOOKUP(A681,[1]Monitoramento_Base_somente_Said!$A:$J,10,FALSE),0)</f>
        <v>7503304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IFERROR(VLOOKUP(A681,[3]soabnafar!$A:$G,4,FALSE),0)</f>
        <v>0</v>
      </c>
      <c r="O681" s="18">
        <f>IFERROR(VLOOKUP(A681,[3]soabnafar!$A:$G,5,FALSE),0)</f>
        <v>0</v>
      </c>
      <c r="P681" s="18">
        <f>IFERROR(VLOOKUP(A681,[3]soabnafar!$A:$G,6,FALSE),0)</f>
        <v>0</v>
      </c>
      <c r="Q681" s="18">
        <f>IFERROR(VLOOKUP(A681,[3]soabnafar!$A:$G,7,FALSE),0)</f>
        <v>0</v>
      </c>
      <c r="R681" s="18">
        <f>IFERROR(VLOOKUP(A681,[3]soabnafar!$A:$H,8,FALSE),0)</f>
        <v>0</v>
      </c>
      <c r="S681" s="18">
        <f>IFERROR(VLOOKUP(A681,[3]soabnafar!$A:$I,9,FALSE),0)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Sim</v>
      </c>
      <c r="Y681" s="18" t="str">
        <f t="shared" si="66"/>
        <v>Sim</v>
      </c>
    </row>
    <row r="682" spans="1:25" x14ac:dyDescent="0.25">
      <c r="A682" s="19">
        <v>230535</v>
      </c>
      <c r="B682" s="18">
        <f>IFERROR(VLOOKUP(A682,[1]Monitoramento_Base_somente_Said!$A:$J,5,FALSE),0)</f>
        <v>552</v>
      </c>
      <c r="C682" s="18">
        <f>IFERROR(VLOOKUP(A682,[1]Monitoramento_Base_somente_Said!$A:$J,6,FALSE),0)</f>
        <v>36441613</v>
      </c>
      <c r="D682" s="18">
        <f>IFERROR(VLOOKUP(A682,[1]Monitoramento_Base_somente_Said!$A:$J,7,FALSE),0)</f>
        <v>42789</v>
      </c>
      <c r="E682" s="18">
        <f>IFERROR(VLOOKUP(A682,[1]Monitoramento_Base_somente_Said!$A:$J,8,FALSE),0)</f>
        <v>37966132</v>
      </c>
      <c r="F682" s="18">
        <f>IFERROR(VLOOKUP(A682,[1]Monitoramento_Base_somente_Said!$A:$J,9,FALSE),0)</f>
        <v>698650</v>
      </c>
      <c r="G682" s="18">
        <f>IFERROR(VLOOKUP(A682,[1]Monitoramento_Base_somente_Said!$A:$J,10,FALSE),0)</f>
        <v>17695266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IFERROR(VLOOKUP(A682,[3]soabnafar!$A:$G,4,FALSE),0)</f>
        <v>0</v>
      </c>
      <c r="O682" s="18">
        <f>IFERROR(VLOOKUP(A682,[3]soabnafar!$A:$G,5,FALSE),0)</f>
        <v>0</v>
      </c>
      <c r="P682" s="18">
        <f>IFERROR(VLOOKUP(A682,[3]soabnafar!$A:$G,6,FALSE),0)</f>
        <v>0</v>
      </c>
      <c r="Q682" s="18">
        <f>IFERROR(VLOOKUP(A682,[3]soabnafar!$A:$G,7,FALSE),0)</f>
        <v>0</v>
      </c>
      <c r="R682" s="18">
        <f>IFERROR(VLOOKUP(A682,[3]soabnafar!$A:$H,8,FALSE),0)</f>
        <v>0</v>
      </c>
      <c r="S682" s="18">
        <f>IFERROR(VLOOKUP(A682,[3]soabnafar!$A:$I,9,FALSE),0)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Sim</v>
      </c>
      <c r="Y682" s="18" t="str">
        <f t="shared" si="66"/>
        <v>Sim</v>
      </c>
    </row>
    <row r="683" spans="1:25" x14ac:dyDescent="0.25">
      <c r="A683" s="19">
        <v>230540</v>
      </c>
      <c r="B683" s="18">
        <f>IFERROR(VLOOKUP(A683,[1]Monitoramento_Base_somente_Said!$A:$J,5,FALSE),0)</f>
        <v>898935</v>
      </c>
      <c r="C683" s="18">
        <f>IFERROR(VLOOKUP(A683,[1]Monitoramento_Base_somente_Said!$A:$J,6,FALSE),0)</f>
        <v>52266266</v>
      </c>
      <c r="D683" s="18">
        <f>IFERROR(VLOOKUP(A683,[1]Monitoramento_Base_somente_Said!$A:$J,7,FALSE),0)</f>
        <v>740601</v>
      </c>
      <c r="E683" s="18">
        <f>IFERROR(VLOOKUP(A683,[1]Monitoramento_Base_somente_Said!$A:$J,8,FALSE),0)</f>
        <v>41274638</v>
      </c>
      <c r="F683" s="18">
        <f>IFERROR(VLOOKUP(A683,[1]Monitoramento_Base_somente_Said!$A:$J,9,FALSE),0)</f>
        <v>41022</v>
      </c>
      <c r="G683" s="18">
        <f>IFERROR(VLOOKUP(A683,[1]Monitoramento_Base_somente_Said!$A:$J,10,FALSE),0)</f>
        <v>27176479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IFERROR(VLOOKUP(A683,[3]soabnafar!$A:$G,4,FALSE),0)</f>
        <v>0</v>
      </c>
      <c r="O683" s="18">
        <f>IFERROR(VLOOKUP(A683,[3]soabnafar!$A:$G,5,FALSE),0)</f>
        <v>0</v>
      </c>
      <c r="P683" s="18">
        <f>IFERROR(VLOOKUP(A683,[3]soabnafar!$A:$G,6,FALSE),0)</f>
        <v>0</v>
      </c>
      <c r="Q683" s="18">
        <f>IFERROR(VLOOKUP(A683,[3]soabnafar!$A:$G,7,FALSE),0)</f>
        <v>0</v>
      </c>
      <c r="R683" s="18">
        <f>IFERROR(VLOOKUP(A683,[3]soabnafar!$A:$H,8,FALSE),0)</f>
        <v>0</v>
      </c>
      <c r="S683" s="18">
        <f>IFERROR(VLOOKUP(A683,[3]soabnafar!$A:$I,9,FALSE),0)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Sim</v>
      </c>
      <c r="Y683" s="18" t="str">
        <f t="shared" si="66"/>
        <v>Sim</v>
      </c>
    </row>
    <row r="684" spans="1:25" x14ac:dyDescent="0.25">
      <c r="A684" s="19">
        <v>230550</v>
      </c>
      <c r="B684" s="18">
        <f>IFERROR(VLOOKUP(A684,[1]Monitoramento_Base_somente_Said!$A:$J,5,FALSE),0)</f>
        <v>1189159</v>
      </c>
      <c r="C684" s="18">
        <f>IFERROR(VLOOKUP(A684,[1]Monitoramento_Base_somente_Said!$A:$J,6,FALSE),0)</f>
        <v>123532528</v>
      </c>
      <c r="D684" s="18">
        <f>IFERROR(VLOOKUP(A684,[1]Monitoramento_Base_somente_Said!$A:$J,7,FALSE),0)</f>
        <v>1231094</v>
      </c>
      <c r="E684" s="18">
        <f>IFERROR(VLOOKUP(A684,[1]Monitoramento_Base_somente_Said!$A:$J,8,FALSE),0)</f>
        <v>102645902</v>
      </c>
      <c r="F684" s="18">
        <f>IFERROR(VLOOKUP(A684,[1]Monitoramento_Base_somente_Said!$A:$J,9,FALSE),0)</f>
        <v>981527</v>
      </c>
      <c r="G684" s="18">
        <f>IFERROR(VLOOKUP(A684,[1]Monitoramento_Base_somente_Said!$A:$J,10,FALSE),0)</f>
        <v>66096761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IFERROR(VLOOKUP(A684,[3]soabnafar!$A:$G,4,FALSE),0)</f>
        <v>0</v>
      </c>
      <c r="O684" s="18">
        <f>IFERROR(VLOOKUP(A684,[3]soabnafar!$A:$G,5,FALSE),0)</f>
        <v>0</v>
      </c>
      <c r="P684" s="18">
        <f>IFERROR(VLOOKUP(A684,[3]soabnafar!$A:$G,6,FALSE),0)</f>
        <v>0</v>
      </c>
      <c r="Q684" s="18">
        <f>IFERROR(VLOOKUP(A684,[3]soabnafar!$A:$G,7,FALSE),0)</f>
        <v>0</v>
      </c>
      <c r="R684" s="18">
        <f>IFERROR(VLOOKUP(A684,[3]soabnafar!$A:$H,8,FALSE),0)</f>
        <v>0</v>
      </c>
      <c r="S684" s="18">
        <f>IFERROR(VLOOKUP(A684,[3]soabnafar!$A:$I,9,FALSE),0)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Sim</v>
      </c>
      <c r="Y684" s="18" t="str">
        <f t="shared" si="66"/>
        <v>Sim</v>
      </c>
    </row>
    <row r="685" spans="1:25" x14ac:dyDescent="0.25">
      <c r="A685" s="19">
        <v>230560</v>
      </c>
      <c r="B685" s="18">
        <f>IFERROR(VLOOKUP(A685,[1]Monitoramento_Base_somente_Said!$A:$J,5,FALSE),0)</f>
        <v>470947</v>
      </c>
      <c r="C685" s="18">
        <f>IFERROR(VLOOKUP(A685,[1]Monitoramento_Base_somente_Said!$A:$J,6,FALSE),0)</f>
        <v>50811766</v>
      </c>
      <c r="D685" s="18">
        <f>IFERROR(VLOOKUP(A685,[1]Monitoramento_Base_somente_Said!$A:$J,7,FALSE),0)</f>
        <v>422575</v>
      </c>
      <c r="E685" s="18">
        <f>IFERROR(VLOOKUP(A685,[1]Monitoramento_Base_somente_Said!$A:$J,8,FALSE),0)</f>
        <v>50475022</v>
      </c>
      <c r="F685" s="18">
        <f>IFERROR(VLOOKUP(A685,[1]Monitoramento_Base_somente_Said!$A:$J,9,FALSE),0)</f>
        <v>172257</v>
      </c>
      <c r="G685" s="18">
        <f>IFERROR(VLOOKUP(A685,[1]Monitoramento_Base_somente_Said!$A:$J,10,FALSE),0)</f>
        <v>42489719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IFERROR(VLOOKUP(A685,[3]soabnafar!$A:$G,4,FALSE),0)</f>
        <v>0</v>
      </c>
      <c r="O685" s="18">
        <f>IFERROR(VLOOKUP(A685,[3]soabnafar!$A:$G,5,FALSE),0)</f>
        <v>0</v>
      </c>
      <c r="P685" s="18">
        <f>IFERROR(VLOOKUP(A685,[3]soabnafar!$A:$G,6,FALSE),0)</f>
        <v>0</v>
      </c>
      <c r="Q685" s="18">
        <f>IFERROR(VLOOKUP(A685,[3]soabnafar!$A:$G,7,FALSE),0)</f>
        <v>0</v>
      </c>
      <c r="R685" s="18">
        <f>IFERROR(VLOOKUP(A685,[3]soabnafar!$A:$H,8,FALSE),0)</f>
        <v>0</v>
      </c>
      <c r="S685" s="18">
        <f>IFERROR(VLOOKUP(A685,[3]soabnafar!$A:$I,9,FALSE),0)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Sim</v>
      </c>
      <c r="Y685" s="18" t="str">
        <f t="shared" si="66"/>
        <v>Sim</v>
      </c>
    </row>
    <row r="686" spans="1:25" x14ac:dyDescent="0.25">
      <c r="A686" s="19">
        <v>230565</v>
      </c>
      <c r="B686" s="18">
        <f>IFERROR(VLOOKUP(A686,[1]Monitoramento_Base_somente_Said!$A:$J,5,FALSE),0)</f>
        <v>207445</v>
      </c>
      <c r="C686" s="18">
        <f>IFERROR(VLOOKUP(A686,[1]Monitoramento_Base_somente_Said!$A:$J,6,FALSE),0)</f>
        <v>23350897</v>
      </c>
      <c r="D686" s="18">
        <f>IFERROR(VLOOKUP(A686,[1]Monitoramento_Base_somente_Said!$A:$J,7,FALSE),0)</f>
        <v>209163</v>
      </c>
      <c r="E686" s="18">
        <f>IFERROR(VLOOKUP(A686,[1]Monitoramento_Base_somente_Said!$A:$J,8,FALSE),0)</f>
        <v>22468417</v>
      </c>
      <c r="F686" s="18">
        <f>IFERROR(VLOOKUP(A686,[1]Monitoramento_Base_somente_Said!$A:$J,9,FALSE),0)</f>
        <v>153037</v>
      </c>
      <c r="G686" s="18">
        <f>IFERROR(VLOOKUP(A686,[1]Monitoramento_Base_somente_Said!$A:$J,10,FALSE),0)</f>
        <v>16939945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IFERROR(VLOOKUP(A686,[3]soabnafar!$A:$G,4,FALSE),0)</f>
        <v>0</v>
      </c>
      <c r="O686" s="18">
        <f>IFERROR(VLOOKUP(A686,[3]soabnafar!$A:$G,5,FALSE),0)</f>
        <v>0</v>
      </c>
      <c r="P686" s="18">
        <f>IFERROR(VLOOKUP(A686,[3]soabnafar!$A:$G,6,FALSE),0)</f>
        <v>0</v>
      </c>
      <c r="Q686" s="18">
        <f>IFERROR(VLOOKUP(A686,[3]soabnafar!$A:$G,7,FALSE),0)</f>
        <v>0</v>
      </c>
      <c r="R686" s="18">
        <f>IFERROR(VLOOKUP(A686,[3]soabnafar!$A:$H,8,FALSE),0)</f>
        <v>0</v>
      </c>
      <c r="S686" s="18">
        <f>IFERROR(VLOOKUP(A686,[3]soabnafar!$A:$I,9,FALSE),0)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Sim</v>
      </c>
      <c r="Y686" s="18" t="str">
        <f t="shared" si="66"/>
        <v>Sim</v>
      </c>
    </row>
    <row r="687" spans="1:25" x14ac:dyDescent="0.25">
      <c r="A687" s="19">
        <v>230570</v>
      </c>
      <c r="B687" s="18">
        <f>IFERROR(VLOOKUP(A687,[1]Monitoramento_Base_somente_Said!$A:$J,5,FALSE),0)</f>
        <v>0</v>
      </c>
      <c r="C687" s="18">
        <f>IFERROR(VLOOKUP(A687,[1]Monitoramento_Base_somente_Said!$A:$J,6,FALSE),0)</f>
        <v>14046290</v>
      </c>
      <c r="D687" s="18">
        <f>IFERROR(VLOOKUP(A687,[1]Monitoramento_Base_somente_Said!$A:$J,7,FALSE),0)</f>
        <v>27547</v>
      </c>
      <c r="E687" s="18">
        <f>IFERROR(VLOOKUP(A687,[1]Monitoramento_Base_somente_Said!$A:$J,8,FALSE),0)</f>
        <v>13967374</v>
      </c>
      <c r="F687" s="18">
        <f>IFERROR(VLOOKUP(A687,[1]Monitoramento_Base_somente_Said!$A:$J,9,FALSE),0)</f>
        <v>0</v>
      </c>
      <c r="G687" s="18">
        <f>IFERROR(VLOOKUP(A687,[1]Monitoramento_Base_somente_Said!$A:$J,10,FALSE),0)</f>
        <v>12490605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IFERROR(VLOOKUP(A687,[3]soabnafar!$A:$G,4,FALSE),0)</f>
        <v>0</v>
      </c>
      <c r="O687" s="18">
        <f>IFERROR(VLOOKUP(A687,[3]soabnafar!$A:$G,5,FALSE),0)</f>
        <v>0</v>
      </c>
      <c r="P687" s="18">
        <f>IFERROR(VLOOKUP(A687,[3]soabnafar!$A:$G,6,FALSE),0)</f>
        <v>0</v>
      </c>
      <c r="Q687" s="18">
        <f>IFERROR(VLOOKUP(A687,[3]soabnafar!$A:$G,7,FALSE),0)</f>
        <v>0</v>
      </c>
      <c r="R687" s="18">
        <f>IFERROR(VLOOKUP(A687,[3]soabnafar!$A:$H,8,FALSE),0)</f>
        <v>0</v>
      </c>
      <c r="S687" s="18">
        <f>IFERROR(VLOOKUP(A687,[3]soabnafar!$A:$I,9,FALSE),0)</f>
        <v>0</v>
      </c>
      <c r="T687" s="18" t="str">
        <f t="shared" si="61"/>
        <v>Não</v>
      </c>
      <c r="U687" s="18" t="str">
        <f t="shared" si="62"/>
        <v>Sim</v>
      </c>
      <c r="V687" s="18" t="str">
        <f t="shared" si="63"/>
        <v>Sim</v>
      </c>
      <c r="W687" s="18" t="str">
        <f t="shared" si="64"/>
        <v>Sim</v>
      </c>
      <c r="X687" s="18" t="str">
        <f t="shared" si="65"/>
        <v>Não</v>
      </c>
      <c r="Y687" s="18" t="str">
        <f t="shared" si="66"/>
        <v>Sim</v>
      </c>
    </row>
    <row r="688" spans="1:25" x14ac:dyDescent="0.25">
      <c r="A688" s="19">
        <v>230580</v>
      </c>
      <c r="B688" s="18">
        <f>IFERROR(VLOOKUP(A688,[1]Monitoramento_Base_somente_Said!$A:$J,5,FALSE),0)</f>
        <v>695917</v>
      </c>
      <c r="C688" s="18">
        <f>IFERROR(VLOOKUP(A688,[1]Monitoramento_Base_somente_Said!$A:$J,6,FALSE),0)</f>
        <v>89565208</v>
      </c>
      <c r="D688" s="18">
        <f>IFERROR(VLOOKUP(A688,[1]Monitoramento_Base_somente_Said!$A:$J,7,FALSE),0)</f>
        <v>433562</v>
      </c>
      <c r="E688" s="18">
        <f>IFERROR(VLOOKUP(A688,[1]Monitoramento_Base_somente_Said!$A:$J,8,FALSE),0)</f>
        <v>83853785</v>
      </c>
      <c r="F688" s="18">
        <f>IFERROR(VLOOKUP(A688,[1]Monitoramento_Base_somente_Said!$A:$J,9,FALSE),0)</f>
        <v>648732</v>
      </c>
      <c r="G688" s="18">
        <f>IFERROR(VLOOKUP(A688,[1]Monitoramento_Base_somente_Said!$A:$J,10,FALSE),0)</f>
        <v>66227283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IFERROR(VLOOKUP(A688,[3]soabnafar!$A:$G,4,FALSE),0)</f>
        <v>0</v>
      </c>
      <c r="O688" s="18">
        <f>IFERROR(VLOOKUP(A688,[3]soabnafar!$A:$G,5,FALSE),0)</f>
        <v>0</v>
      </c>
      <c r="P688" s="18">
        <f>IFERROR(VLOOKUP(A688,[3]soabnafar!$A:$G,6,FALSE),0)</f>
        <v>0</v>
      </c>
      <c r="Q688" s="18">
        <f>IFERROR(VLOOKUP(A688,[3]soabnafar!$A:$G,7,FALSE),0)</f>
        <v>0</v>
      </c>
      <c r="R688" s="18">
        <f>IFERROR(VLOOKUP(A688,[3]soabnafar!$A:$H,8,FALSE),0)</f>
        <v>0</v>
      </c>
      <c r="S688" s="18">
        <f>IFERROR(VLOOKUP(A688,[3]soabnafar!$A:$I,9,FALSE),0)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Sim</v>
      </c>
      <c r="Y688" s="18" t="str">
        <f t="shared" si="66"/>
        <v>Sim</v>
      </c>
    </row>
    <row r="689" spans="1:25" x14ac:dyDescent="0.25">
      <c r="A689" s="19">
        <v>230590</v>
      </c>
      <c r="B689" s="18">
        <f>IFERROR(VLOOKUP(A689,[1]Monitoramento_Base_somente_Said!$A:$J,5,FALSE),0)</f>
        <v>391812</v>
      </c>
      <c r="C689" s="18">
        <f>IFERROR(VLOOKUP(A689,[1]Monitoramento_Base_somente_Said!$A:$J,6,FALSE),0)</f>
        <v>69347493</v>
      </c>
      <c r="D689" s="18">
        <f>IFERROR(VLOOKUP(A689,[1]Monitoramento_Base_somente_Said!$A:$J,7,FALSE),0)</f>
        <v>526925</v>
      </c>
      <c r="E689" s="18">
        <f>IFERROR(VLOOKUP(A689,[1]Monitoramento_Base_somente_Said!$A:$J,8,FALSE),0)</f>
        <v>62075107</v>
      </c>
      <c r="F689" s="18">
        <f>IFERROR(VLOOKUP(A689,[1]Monitoramento_Base_somente_Said!$A:$J,9,FALSE),0)</f>
        <v>353280</v>
      </c>
      <c r="G689" s="18">
        <f>IFERROR(VLOOKUP(A689,[1]Monitoramento_Base_somente_Said!$A:$J,10,FALSE),0)</f>
        <v>45190327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IFERROR(VLOOKUP(A689,[3]soabnafar!$A:$G,4,FALSE),0)</f>
        <v>0</v>
      </c>
      <c r="O689" s="18">
        <f>IFERROR(VLOOKUP(A689,[3]soabnafar!$A:$G,5,FALSE),0)</f>
        <v>0</v>
      </c>
      <c r="P689" s="18">
        <f>IFERROR(VLOOKUP(A689,[3]soabnafar!$A:$G,6,FALSE),0)</f>
        <v>0</v>
      </c>
      <c r="Q689" s="18">
        <f>IFERROR(VLOOKUP(A689,[3]soabnafar!$A:$G,7,FALSE),0)</f>
        <v>0</v>
      </c>
      <c r="R689" s="18">
        <f>IFERROR(VLOOKUP(A689,[3]soabnafar!$A:$H,8,FALSE),0)</f>
        <v>0</v>
      </c>
      <c r="S689" s="18">
        <f>IFERROR(VLOOKUP(A689,[3]soabnafar!$A:$I,9,FALSE),0)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Sim</v>
      </c>
      <c r="Y689" s="18" t="str">
        <f t="shared" si="66"/>
        <v>Sim</v>
      </c>
    </row>
    <row r="690" spans="1:25" x14ac:dyDescent="0.25">
      <c r="A690" s="19">
        <v>230600</v>
      </c>
      <c r="B690" s="18">
        <f>IFERROR(VLOOKUP(A690,[1]Monitoramento_Base_somente_Said!$A:$J,5,FALSE),0)</f>
        <v>122114</v>
      </c>
      <c r="C690" s="18">
        <f>IFERROR(VLOOKUP(A690,[1]Monitoramento_Base_somente_Said!$A:$J,6,FALSE),0)</f>
        <v>16048893</v>
      </c>
      <c r="D690" s="18">
        <f>IFERROR(VLOOKUP(A690,[1]Monitoramento_Base_somente_Said!$A:$J,7,FALSE),0)</f>
        <v>71186</v>
      </c>
      <c r="E690" s="18">
        <f>IFERROR(VLOOKUP(A690,[1]Monitoramento_Base_somente_Said!$A:$J,8,FALSE),0)</f>
        <v>13460707</v>
      </c>
      <c r="F690" s="18">
        <f>IFERROR(VLOOKUP(A690,[1]Monitoramento_Base_somente_Said!$A:$J,9,FALSE),0)</f>
        <v>278571</v>
      </c>
      <c r="G690" s="18">
        <f>IFERROR(VLOOKUP(A690,[1]Monitoramento_Base_somente_Said!$A:$J,10,FALSE),0)</f>
        <v>14541702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IFERROR(VLOOKUP(A690,[3]soabnafar!$A:$G,4,FALSE),0)</f>
        <v>0</v>
      </c>
      <c r="O690" s="18">
        <f>IFERROR(VLOOKUP(A690,[3]soabnafar!$A:$G,5,FALSE),0)</f>
        <v>0</v>
      </c>
      <c r="P690" s="18">
        <f>IFERROR(VLOOKUP(A690,[3]soabnafar!$A:$G,6,FALSE),0)</f>
        <v>0</v>
      </c>
      <c r="Q690" s="18">
        <f>IFERROR(VLOOKUP(A690,[3]soabnafar!$A:$G,7,FALSE),0)</f>
        <v>0</v>
      </c>
      <c r="R690" s="18">
        <f>IFERROR(VLOOKUP(A690,[3]soabnafar!$A:$H,8,FALSE),0)</f>
        <v>0</v>
      </c>
      <c r="S690" s="18">
        <f>IFERROR(VLOOKUP(A690,[3]soabnafar!$A:$I,9,FALSE),0)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Sim</v>
      </c>
      <c r="Y690" s="18" t="str">
        <f t="shared" si="66"/>
        <v>Sim</v>
      </c>
    </row>
    <row r="691" spans="1:25" x14ac:dyDescent="0.25">
      <c r="A691" s="19">
        <v>230610</v>
      </c>
      <c r="B691" s="18">
        <f>IFERROR(VLOOKUP(A691,[1]Monitoramento_Base_somente_Said!$A:$J,5,FALSE),0)</f>
        <v>394413</v>
      </c>
      <c r="C691" s="18">
        <f>IFERROR(VLOOKUP(A691,[1]Monitoramento_Base_somente_Said!$A:$J,6,FALSE),0)</f>
        <v>29787985</v>
      </c>
      <c r="D691" s="18">
        <f>IFERROR(VLOOKUP(A691,[1]Monitoramento_Base_somente_Said!$A:$J,7,FALSE),0)</f>
        <v>224846</v>
      </c>
      <c r="E691" s="18">
        <f>IFERROR(VLOOKUP(A691,[1]Monitoramento_Base_somente_Said!$A:$J,8,FALSE),0)</f>
        <v>23408099</v>
      </c>
      <c r="F691" s="18">
        <f>IFERROR(VLOOKUP(A691,[1]Monitoramento_Base_somente_Said!$A:$J,9,FALSE),0)</f>
        <v>289293</v>
      </c>
      <c r="G691" s="18">
        <f>IFERROR(VLOOKUP(A691,[1]Monitoramento_Base_somente_Said!$A:$J,10,FALSE),0)</f>
        <v>17555788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IFERROR(VLOOKUP(A691,[3]soabnafar!$A:$G,4,FALSE),0)</f>
        <v>0</v>
      </c>
      <c r="O691" s="18">
        <f>IFERROR(VLOOKUP(A691,[3]soabnafar!$A:$G,5,FALSE),0)</f>
        <v>0</v>
      </c>
      <c r="P691" s="18">
        <f>IFERROR(VLOOKUP(A691,[3]soabnafar!$A:$G,6,FALSE),0)</f>
        <v>0</v>
      </c>
      <c r="Q691" s="18">
        <f>IFERROR(VLOOKUP(A691,[3]soabnafar!$A:$G,7,FALSE),0)</f>
        <v>0</v>
      </c>
      <c r="R691" s="18">
        <f>IFERROR(VLOOKUP(A691,[3]soabnafar!$A:$H,8,FALSE),0)</f>
        <v>0</v>
      </c>
      <c r="S691" s="18">
        <f>IFERROR(VLOOKUP(A691,[3]soabnafar!$A:$I,9,FALSE),0)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Sim</v>
      </c>
      <c r="Y691" s="18" t="str">
        <f t="shared" si="66"/>
        <v>Sim</v>
      </c>
    </row>
    <row r="692" spans="1:25" x14ac:dyDescent="0.25">
      <c r="A692" s="19">
        <v>230620</v>
      </c>
      <c r="B692" s="18">
        <f>IFERROR(VLOOKUP(A692,[1]Monitoramento_Base_somente_Said!$A:$J,5,FALSE),0)</f>
        <v>35954</v>
      </c>
      <c r="C692" s="18">
        <f>IFERROR(VLOOKUP(A692,[1]Monitoramento_Base_somente_Said!$A:$J,6,FALSE),0)</f>
        <v>10825133</v>
      </c>
      <c r="D692" s="18">
        <f>IFERROR(VLOOKUP(A692,[1]Monitoramento_Base_somente_Said!$A:$J,7,FALSE),0)</f>
        <v>96064</v>
      </c>
      <c r="E692" s="18">
        <f>IFERROR(VLOOKUP(A692,[1]Monitoramento_Base_somente_Said!$A:$J,8,FALSE),0)</f>
        <v>9035051</v>
      </c>
      <c r="F692" s="18">
        <f>IFERROR(VLOOKUP(A692,[1]Monitoramento_Base_somente_Said!$A:$J,9,FALSE),0)</f>
        <v>48714</v>
      </c>
      <c r="G692" s="18">
        <f>IFERROR(VLOOKUP(A692,[1]Monitoramento_Base_somente_Said!$A:$J,10,FALSE),0)</f>
        <v>6264579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IFERROR(VLOOKUP(A692,[3]soabnafar!$A:$G,4,FALSE),0)</f>
        <v>0</v>
      </c>
      <c r="O692" s="18">
        <f>IFERROR(VLOOKUP(A692,[3]soabnafar!$A:$G,5,FALSE),0)</f>
        <v>0</v>
      </c>
      <c r="P692" s="18">
        <f>IFERROR(VLOOKUP(A692,[3]soabnafar!$A:$G,6,FALSE),0)</f>
        <v>0</v>
      </c>
      <c r="Q692" s="18">
        <f>IFERROR(VLOOKUP(A692,[3]soabnafar!$A:$G,7,FALSE),0)</f>
        <v>0</v>
      </c>
      <c r="R692" s="18">
        <f>IFERROR(VLOOKUP(A692,[3]soabnafar!$A:$H,8,FALSE),0)</f>
        <v>0</v>
      </c>
      <c r="S692" s="18">
        <f>IFERROR(VLOOKUP(A692,[3]soabnafar!$A:$I,9,FALSE),0)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Sim</v>
      </c>
      <c r="Y692" s="18" t="str">
        <f t="shared" si="66"/>
        <v>Sim</v>
      </c>
    </row>
    <row r="693" spans="1:25" x14ac:dyDescent="0.25">
      <c r="A693" s="19">
        <v>230625</v>
      </c>
      <c r="B693" s="18">
        <f>IFERROR(VLOOKUP(A693,[1]Monitoramento_Base_somente_Said!$A:$J,5,FALSE),0)</f>
        <v>727888</v>
      </c>
      <c r="C693" s="18">
        <f>IFERROR(VLOOKUP(A693,[1]Monitoramento_Base_somente_Said!$A:$J,6,FALSE),0)</f>
        <v>44865545</v>
      </c>
      <c r="D693" s="18">
        <f>IFERROR(VLOOKUP(A693,[1]Monitoramento_Base_somente_Said!$A:$J,7,FALSE),0)</f>
        <v>303187</v>
      </c>
      <c r="E693" s="18">
        <f>IFERROR(VLOOKUP(A693,[1]Monitoramento_Base_somente_Said!$A:$J,8,FALSE),0)</f>
        <v>35315656</v>
      </c>
      <c r="F693" s="18">
        <f>IFERROR(VLOOKUP(A693,[1]Monitoramento_Base_somente_Said!$A:$J,9,FALSE),0)</f>
        <v>458194</v>
      </c>
      <c r="G693" s="18">
        <f>IFERROR(VLOOKUP(A693,[1]Monitoramento_Base_somente_Said!$A:$J,10,FALSE),0)</f>
        <v>40827574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IFERROR(VLOOKUP(A693,[3]soabnafar!$A:$G,4,FALSE),0)</f>
        <v>0</v>
      </c>
      <c r="O693" s="18">
        <f>IFERROR(VLOOKUP(A693,[3]soabnafar!$A:$G,5,FALSE),0)</f>
        <v>0</v>
      </c>
      <c r="P693" s="18">
        <f>IFERROR(VLOOKUP(A693,[3]soabnafar!$A:$G,6,FALSE),0)</f>
        <v>0</v>
      </c>
      <c r="Q693" s="18">
        <f>IFERROR(VLOOKUP(A693,[3]soabnafar!$A:$G,7,FALSE),0)</f>
        <v>0</v>
      </c>
      <c r="R693" s="18">
        <f>IFERROR(VLOOKUP(A693,[3]soabnafar!$A:$H,8,FALSE),0)</f>
        <v>0</v>
      </c>
      <c r="S693" s="18">
        <f>IFERROR(VLOOKUP(A693,[3]soabnafar!$A:$I,9,FALSE),0)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Sim</v>
      </c>
      <c r="Y693" s="18" t="str">
        <f t="shared" si="66"/>
        <v>Sim</v>
      </c>
    </row>
    <row r="694" spans="1:25" x14ac:dyDescent="0.25">
      <c r="A694" s="19">
        <v>230630</v>
      </c>
      <c r="B694" s="18">
        <f>IFERROR(VLOOKUP(A694,[1]Monitoramento_Base_somente_Said!$A:$J,5,FALSE),0)</f>
        <v>670242</v>
      </c>
      <c r="C694" s="18">
        <f>IFERROR(VLOOKUP(A694,[1]Monitoramento_Base_somente_Said!$A:$J,6,FALSE),0)</f>
        <v>142647404</v>
      </c>
      <c r="D694" s="18">
        <f>IFERROR(VLOOKUP(A694,[1]Monitoramento_Base_somente_Said!$A:$J,7,FALSE),0)</f>
        <v>132537</v>
      </c>
      <c r="E694" s="18">
        <f>IFERROR(VLOOKUP(A694,[1]Monitoramento_Base_somente_Said!$A:$J,8,FALSE),0)</f>
        <v>139988839</v>
      </c>
      <c r="F694" s="18">
        <f>IFERROR(VLOOKUP(A694,[1]Monitoramento_Base_somente_Said!$A:$J,9,FALSE),0)</f>
        <v>386231</v>
      </c>
      <c r="G694" s="18">
        <f>IFERROR(VLOOKUP(A694,[1]Monitoramento_Base_somente_Said!$A:$J,10,FALSE),0)</f>
        <v>121022994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IFERROR(VLOOKUP(A694,[3]soabnafar!$A:$G,4,FALSE),0)</f>
        <v>0</v>
      </c>
      <c r="O694" s="18">
        <f>IFERROR(VLOOKUP(A694,[3]soabnafar!$A:$G,5,FALSE),0)</f>
        <v>0</v>
      </c>
      <c r="P694" s="18">
        <f>IFERROR(VLOOKUP(A694,[3]soabnafar!$A:$G,6,FALSE),0)</f>
        <v>0</v>
      </c>
      <c r="Q694" s="18">
        <f>IFERROR(VLOOKUP(A694,[3]soabnafar!$A:$G,7,FALSE),0)</f>
        <v>0</v>
      </c>
      <c r="R694" s="18">
        <f>IFERROR(VLOOKUP(A694,[3]soabnafar!$A:$H,8,FALSE),0)</f>
        <v>0</v>
      </c>
      <c r="S694" s="18">
        <f>IFERROR(VLOOKUP(A694,[3]soabnafar!$A:$I,9,FALSE),0)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Sim</v>
      </c>
      <c r="Y694" s="18" t="str">
        <f t="shared" si="66"/>
        <v>Sim</v>
      </c>
    </row>
    <row r="695" spans="1:25" x14ac:dyDescent="0.25">
      <c r="A695" s="19">
        <v>230640</v>
      </c>
      <c r="B695" s="18">
        <f>IFERROR(VLOOKUP(A695,[1]Monitoramento_Base_somente_Said!$A:$J,5,FALSE),0)</f>
        <v>1942370</v>
      </c>
      <c r="C695" s="18">
        <f>IFERROR(VLOOKUP(A695,[1]Monitoramento_Base_somente_Said!$A:$J,6,FALSE),0)</f>
        <v>190887213</v>
      </c>
      <c r="D695" s="18">
        <f>IFERROR(VLOOKUP(A695,[1]Monitoramento_Base_somente_Said!$A:$J,7,FALSE),0)</f>
        <v>1609980</v>
      </c>
      <c r="E695" s="18">
        <f>IFERROR(VLOOKUP(A695,[1]Monitoramento_Base_somente_Said!$A:$J,8,FALSE),0)</f>
        <v>188828890</v>
      </c>
      <c r="F695" s="18">
        <f>IFERROR(VLOOKUP(A695,[1]Monitoramento_Base_somente_Said!$A:$J,9,FALSE),0)</f>
        <v>1169010</v>
      </c>
      <c r="G695" s="18">
        <f>IFERROR(VLOOKUP(A695,[1]Monitoramento_Base_somente_Said!$A:$J,10,FALSE),0)</f>
        <v>133191292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IFERROR(VLOOKUP(A695,[3]soabnafar!$A:$G,4,FALSE),0)</f>
        <v>0</v>
      </c>
      <c r="O695" s="18">
        <f>IFERROR(VLOOKUP(A695,[3]soabnafar!$A:$G,5,FALSE),0)</f>
        <v>0</v>
      </c>
      <c r="P695" s="18">
        <f>IFERROR(VLOOKUP(A695,[3]soabnafar!$A:$G,6,FALSE),0)</f>
        <v>0</v>
      </c>
      <c r="Q695" s="18">
        <f>IFERROR(VLOOKUP(A695,[3]soabnafar!$A:$G,7,FALSE),0)</f>
        <v>0</v>
      </c>
      <c r="R695" s="18">
        <f>IFERROR(VLOOKUP(A695,[3]soabnafar!$A:$H,8,FALSE),0)</f>
        <v>0</v>
      </c>
      <c r="S695" s="18">
        <f>IFERROR(VLOOKUP(A695,[3]soabnafar!$A:$I,9,FALSE),0)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Sim</v>
      </c>
      <c r="Y695" s="18" t="str">
        <f t="shared" si="66"/>
        <v>Sim</v>
      </c>
    </row>
    <row r="696" spans="1:25" x14ac:dyDescent="0.25">
      <c r="A696" s="19">
        <v>230650</v>
      </c>
      <c r="B696" s="18">
        <f>IFERROR(VLOOKUP(A696,[1]Monitoramento_Base_somente_Said!$A:$J,5,FALSE),0)</f>
        <v>274205</v>
      </c>
      <c r="C696" s="18">
        <f>IFERROR(VLOOKUP(A696,[1]Monitoramento_Base_somente_Said!$A:$J,6,FALSE),0)</f>
        <v>14448763</v>
      </c>
      <c r="D696" s="18">
        <f>IFERROR(VLOOKUP(A696,[1]Monitoramento_Base_somente_Said!$A:$J,7,FALSE),0)</f>
        <v>193051</v>
      </c>
      <c r="E696" s="18">
        <f>IFERROR(VLOOKUP(A696,[1]Monitoramento_Base_somente_Said!$A:$J,8,FALSE),0)</f>
        <v>10649591</v>
      </c>
      <c r="F696" s="18">
        <f>IFERROR(VLOOKUP(A696,[1]Monitoramento_Base_somente_Said!$A:$J,9,FALSE),0)</f>
        <v>52758</v>
      </c>
      <c r="G696" s="18">
        <f>IFERROR(VLOOKUP(A696,[1]Monitoramento_Base_somente_Said!$A:$J,10,FALSE),0)</f>
        <v>6353338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IFERROR(VLOOKUP(A696,[3]soabnafar!$A:$G,4,FALSE),0)</f>
        <v>0</v>
      </c>
      <c r="O696" s="18">
        <f>IFERROR(VLOOKUP(A696,[3]soabnafar!$A:$G,5,FALSE),0)</f>
        <v>0</v>
      </c>
      <c r="P696" s="18">
        <f>IFERROR(VLOOKUP(A696,[3]soabnafar!$A:$G,6,FALSE),0)</f>
        <v>0</v>
      </c>
      <c r="Q696" s="18">
        <f>IFERROR(VLOOKUP(A696,[3]soabnafar!$A:$G,7,FALSE),0)</f>
        <v>0</v>
      </c>
      <c r="R696" s="18">
        <f>IFERROR(VLOOKUP(A696,[3]soabnafar!$A:$H,8,FALSE),0)</f>
        <v>0</v>
      </c>
      <c r="S696" s="18">
        <f>IFERROR(VLOOKUP(A696,[3]soabnafar!$A:$I,9,FALSE),0)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Sim</v>
      </c>
      <c r="Y696" s="18" t="str">
        <f t="shared" si="66"/>
        <v>Sim</v>
      </c>
    </row>
    <row r="697" spans="1:25" x14ac:dyDescent="0.25">
      <c r="A697" s="19">
        <v>230655</v>
      </c>
      <c r="B697" s="18">
        <f>IFERROR(VLOOKUP(A697,[1]Monitoramento_Base_somente_Said!$A:$J,5,FALSE),0)</f>
        <v>784863</v>
      </c>
      <c r="C697" s="18">
        <f>IFERROR(VLOOKUP(A697,[1]Monitoramento_Base_somente_Said!$A:$J,6,FALSE),0)</f>
        <v>61453718</v>
      </c>
      <c r="D697" s="18">
        <f>IFERROR(VLOOKUP(A697,[1]Monitoramento_Base_somente_Said!$A:$J,7,FALSE),0)</f>
        <v>609588</v>
      </c>
      <c r="E697" s="18">
        <f>IFERROR(VLOOKUP(A697,[1]Monitoramento_Base_somente_Said!$A:$J,8,FALSE),0)</f>
        <v>50492762</v>
      </c>
      <c r="F697" s="18">
        <f>IFERROR(VLOOKUP(A697,[1]Monitoramento_Base_somente_Said!$A:$J,9,FALSE),0)</f>
        <v>420222</v>
      </c>
      <c r="G697" s="18">
        <f>IFERROR(VLOOKUP(A697,[1]Monitoramento_Base_somente_Said!$A:$J,10,FALSE),0)</f>
        <v>35961541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IFERROR(VLOOKUP(A697,[3]soabnafar!$A:$G,4,FALSE),0)</f>
        <v>0</v>
      </c>
      <c r="O697" s="18">
        <f>IFERROR(VLOOKUP(A697,[3]soabnafar!$A:$G,5,FALSE),0)</f>
        <v>0</v>
      </c>
      <c r="P697" s="18">
        <f>IFERROR(VLOOKUP(A697,[3]soabnafar!$A:$G,6,FALSE),0)</f>
        <v>0</v>
      </c>
      <c r="Q697" s="18">
        <f>IFERROR(VLOOKUP(A697,[3]soabnafar!$A:$G,7,FALSE),0)</f>
        <v>0</v>
      </c>
      <c r="R697" s="18">
        <f>IFERROR(VLOOKUP(A697,[3]soabnafar!$A:$H,8,FALSE),0)</f>
        <v>0</v>
      </c>
      <c r="S697" s="18">
        <f>IFERROR(VLOOKUP(A697,[3]soabnafar!$A:$I,9,FALSE),0)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Sim</v>
      </c>
      <c r="Y697" s="18" t="str">
        <f t="shared" si="66"/>
        <v>Sim</v>
      </c>
    </row>
    <row r="698" spans="1:25" x14ac:dyDescent="0.25">
      <c r="A698" s="19">
        <v>230660</v>
      </c>
      <c r="B698" s="18">
        <f>IFERROR(VLOOKUP(A698,[1]Monitoramento_Base_somente_Said!$A:$J,5,FALSE),0)</f>
        <v>371039</v>
      </c>
      <c r="C698" s="18">
        <f>IFERROR(VLOOKUP(A698,[1]Monitoramento_Base_somente_Said!$A:$J,6,FALSE),0)</f>
        <v>36771631</v>
      </c>
      <c r="D698" s="18">
        <f>IFERROR(VLOOKUP(A698,[1]Monitoramento_Base_somente_Said!$A:$J,7,FALSE),0)</f>
        <v>323671</v>
      </c>
      <c r="E698" s="18">
        <f>IFERROR(VLOOKUP(A698,[1]Monitoramento_Base_somente_Said!$A:$J,8,FALSE),0)</f>
        <v>33882440</v>
      </c>
      <c r="F698" s="18">
        <f>IFERROR(VLOOKUP(A698,[1]Monitoramento_Base_somente_Said!$A:$J,9,FALSE),0)</f>
        <v>372311</v>
      </c>
      <c r="G698" s="18">
        <f>IFERROR(VLOOKUP(A698,[1]Monitoramento_Base_somente_Said!$A:$J,10,FALSE),0)</f>
        <v>28010245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IFERROR(VLOOKUP(A698,[3]soabnafar!$A:$G,4,FALSE),0)</f>
        <v>0</v>
      </c>
      <c r="O698" s="18">
        <f>IFERROR(VLOOKUP(A698,[3]soabnafar!$A:$G,5,FALSE),0)</f>
        <v>0</v>
      </c>
      <c r="P698" s="18">
        <f>IFERROR(VLOOKUP(A698,[3]soabnafar!$A:$G,6,FALSE),0)</f>
        <v>0</v>
      </c>
      <c r="Q698" s="18">
        <f>IFERROR(VLOOKUP(A698,[3]soabnafar!$A:$G,7,FALSE),0)</f>
        <v>0</v>
      </c>
      <c r="R698" s="18">
        <f>IFERROR(VLOOKUP(A698,[3]soabnafar!$A:$H,8,FALSE),0)</f>
        <v>0</v>
      </c>
      <c r="S698" s="18">
        <f>IFERROR(VLOOKUP(A698,[3]soabnafar!$A:$I,9,FALSE),0)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Sim</v>
      </c>
      <c r="Y698" s="18" t="str">
        <f t="shared" si="66"/>
        <v>Sim</v>
      </c>
    </row>
    <row r="699" spans="1:25" x14ac:dyDescent="0.25">
      <c r="A699" s="19">
        <v>230670</v>
      </c>
      <c r="B699" s="18">
        <f>IFERROR(VLOOKUP(A699,[1]Monitoramento_Base_somente_Said!$A:$J,5,FALSE),0)</f>
        <v>297091</v>
      </c>
      <c r="C699" s="18">
        <f>IFERROR(VLOOKUP(A699,[1]Monitoramento_Base_somente_Said!$A:$J,6,FALSE),0)</f>
        <v>24509271</v>
      </c>
      <c r="D699" s="18">
        <f>IFERROR(VLOOKUP(A699,[1]Monitoramento_Base_somente_Said!$A:$J,7,FALSE),0)</f>
        <v>124253</v>
      </c>
      <c r="E699" s="18">
        <f>IFERROR(VLOOKUP(A699,[1]Monitoramento_Base_somente_Said!$A:$J,8,FALSE),0)</f>
        <v>22890238</v>
      </c>
      <c r="F699" s="18">
        <f>IFERROR(VLOOKUP(A699,[1]Monitoramento_Base_somente_Said!$A:$J,9,FALSE),0)</f>
        <v>115712</v>
      </c>
      <c r="G699" s="18">
        <f>IFERROR(VLOOKUP(A699,[1]Monitoramento_Base_somente_Said!$A:$J,10,FALSE),0)</f>
        <v>17991955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IFERROR(VLOOKUP(A699,[3]soabnafar!$A:$G,4,FALSE),0)</f>
        <v>0</v>
      </c>
      <c r="O699" s="18">
        <f>IFERROR(VLOOKUP(A699,[3]soabnafar!$A:$G,5,FALSE),0)</f>
        <v>0</v>
      </c>
      <c r="P699" s="18">
        <f>IFERROR(VLOOKUP(A699,[3]soabnafar!$A:$G,6,FALSE),0)</f>
        <v>0</v>
      </c>
      <c r="Q699" s="18">
        <f>IFERROR(VLOOKUP(A699,[3]soabnafar!$A:$G,7,FALSE),0)</f>
        <v>0</v>
      </c>
      <c r="R699" s="18">
        <f>IFERROR(VLOOKUP(A699,[3]soabnafar!$A:$H,8,FALSE),0)</f>
        <v>0</v>
      </c>
      <c r="S699" s="18">
        <f>IFERROR(VLOOKUP(A699,[3]soabnafar!$A:$I,9,FALSE),0)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Sim</v>
      </c>
      <c r="Y699" s="18" t="str">
        <f t="shared" si="66"/>
        <v>Sim</v>
      </c>
    </row>
    <row r="700" spans="1:25" x14ac:dyDescent="0.25">
      <c r="A700" s="19">
        <v>230680</v>
      </c>
      <c r="B700" s="18">
        <f>IFERROR(VLOOKUP(A700,[1]Monitoramento_Base_somente_Said!$A:$J,5,FALSE),0)</f>
        <v>81533</v>
      </c>
      <c r="C700" s="18">
        <f>IFERROR(VLOOKUP(A700,[1]Monitoramento_Base_somente_Said!$A:$J,6,FALSE),0)</f>
        <v>17577995</v>
      </c>
      <c r="D700" s="18">
        <f>IFERROR(VLOOKUP(A700,[1]Monitoramento_Base_somente_Said!$A:$J,7,FALSE),0)</f>
        <v>58764</v>
      </c>
      <c r="E700" s="18">
        <f>IFERROR(VLOOKUP(A700,[1]Monitoramento_Base_somente_Said!$A:$J,8,FALSE),0)</f>
        <v>16519665</v>
      </c>
      <c r="F700" s="18">
        <f>IFERROR(VLOOKUP(A700,[1]Monitoramento_Base_somente_Said!$A:$J,9,FALSE),0)</f>
        <v>11735</v>
      </c>
      <c r="G700" s="18">
        <f>IFERROR(VLOOKUP(A700,[1]Monitoramento_Base_somente_Said!$A:$J,10,FALSE),0)</f>
        <v>12916756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IFERROR(VLOOKUP(A700,[3]soabnafar!$A:$G,4,FALSE),0)</f>
        <v>0</v>
      </c>
      <c r="O700" s="18">
        <f>IFERROR(VLOOKUP(A700,[3]soabnafar!$A:$G,5,FALSE),0)</f>
        <v>0</v>
      </c>
      <c r="P700" s="18">
        <f>IFERROR(VLOOKUP(A700,[3]soabnafar!$A:$G,6,FALSE),0)</f>
        <v>0</v>
      </c>
      <c r="Q700" s="18">
        <f>IFERROR(VLOOKUP(A700,[3]soabnafar!$A:$G,7,FALSE),0)</f>
        <v>0</v>
      </c>
      <c r="R700" s="18">
        <f>IFERROR(VLOOKUP(A700,[3]soabnafar!$A:$H,8,FALSE),0)</f>
        <v>0</v>
      </c>
      <c r="S700" s="18">
        <f>IFERROR(VLOOKUP(A700,[3]soabnafar!$A:$I,9,FALSE),0)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Sim</v>
      </c>
      <c r="Y700" s="18" t="str">
        <f t="shared" si="66"/>
        <v>Sim</v>
      </c>
    </row>
    <row r="701" spans="1:25" x14ac:dyDescent="0.25">
      <c r="A701" s="19">
        <v>230690</v>
      </c>
      <c r="B701" s="18">
        <f>IFERROR(VLOOKUP(A701,[1]Monitoramento_Base_somente_Said!$A:$J,5,FALSE),0)</f>
        <v>400725</v>
      </c>
      <c r="C701" s="18">
        <f>IFERROR(VLOOKUP(A701,[1]Monitoramento_Base_somente_Said!$A:$J,6,FALSE),0)</f>
        <v>46413975</v>
      </c>
      <c r="D701" s="18">
        <f>IFERROR(VLOOKUP(A701,[1]Monitoramento_Base_somente_Said!$A:$J,7,FALSE),0)</f>
        <v>403911</v>
      </c>
      <c r="E701" s="18">
        <f>IFERROR(VLOOKUP(A701,[1]Monitoramento_Base_somente_Said!$A:$J,8,FALSE),0)</f>
        <v>36819371</v>
      </c>
      <c r="F701" s="18">
        <f>IFERROR(VLOOKUP(A701,[1]Monitoramento_Base_somente_Said!$A:$J,9,FALSE),0)</f>
        <v>262559</v>
      </c>
      <c r="G701" s="18">
        <f>IFERROR(VLOOKUP(A701,[1]Monitoramento_Base_somente_Said!$A:$J,10,FALSE),0)</f>
        <v>37306386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IFERROR(VLOOKUP(A701,[3]soabnafar!$A:$G,4,FALSE),0)</f>
        <v>0</v>
      </c>
      <c r="O701" s="18">
        <f>IFERROR(VLOOKUP(A701,[3]soabnafar!$A:$G,5,FALSE),0)</f>
        <v>0</v>
      </c>
      <c r="P701" s="18">
        <f>IFERROR(VLOOKUP(A701,[3]soabnafar!$A:$G,6,FALSE),0)</f>
        <v>0</v>
      </c>
      <c r="Q701" s="18">
        <f>IFERROR(VLOOKUP(A701,[3]soabnafar!$A:$G,7,FALSE),0)</f>
        <v>0</v>
      </c>
      <c r="R701" s="18">
        <f>IFERROR(VLOOKUP(A701,[3]soabnafar!$A:$H,8,FALSE),0)</f>
        <v>0</v>
      </c>
      <c r="S701" s="18">
        <f>IFERROR(VLOOKUP(A701,[3]soabnafar!$A:$I,9,FALSE),0)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Sim</v>
      </c>
      <c r="Y701" s="18" t="str">
        <f t="shared" si="66"/>
        <v>Sim</v>
      </c>
    </row>
    <row r="702" spans="1:25" x14ac:dyDescent="0.25">
      <c r="A702" s="19">
        <v>230700</v>
      </c>
      <c r="B702" s="18">
        <f>IFERROR(VLOOKUP(A702,[1]Monitoramento_Base_somente_Said!$A:$J,5,FALSE),0)</f>
        <v>558756</v>
      </c>
      <c r="C702" s="18">
        <f>IFERROR(VLOOKUP(A702,[1]Monitoramento_Base_somente_Said!$A:$J,6,FALSE),0)</f>
        <v>63858145</v>
      </c>
      <c r="D702" s="18">
        <f>IFERROR(VLOOKUP(A702,[1]Monitoramento_Base_somente_Said!$A:$J,7,FALSE),0)</f>
        <v>473878</v>
      </c>
      <c r="E702" s="18">
        <f>IFERROR(VLOOKUP(A702,[1]Monitoramento_Base_somente_Said!$A:$J,8,FALSE),0)</f>
        <v>49751768</v>
      </c>
      <c r="F702" s="18">
        <f>IFERROR(VLOOKUP(A702,[1]Monitoramento_Base_somente_Said!$A:$J,9,FALSE),0)</f>
        <v>916961</v>
      </c>
      <c r="G702" s="18">
        <f>IFERROR(VLOOKUP(A702,[1]Monitoramento_Base_somente_Said!$A:$J,10,FALSE),0)</f>
        <v>47874568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IFERROR(VLOOKUP(A702,[3]soabnafar!$A:$G,4,FALSE),0)</f>
        <v>0</v>
      </c>
      <c r="O702" s="18">
        <f>IFERROR(VLOOKUP(A702,[3]soabnafar!$A:$G,5,FALSE),0)</f>
        <v>0</v>
      </c>
      <c r="P702" s="18">
        <f>IFERROR(VLOOKUP(A702,[3]soabnafar!$A:$G,6,FALSE),0)</f>
        <v>0</v>
      </c>
      <c r="Q702" s="18">
        <f>IFERROR(VLOOKUP(A702,[3]soabnafar!$A:$G,7,FALSE),0)</f>
        <v>0</v>
      </c>
      <c r="R702" s="18">
        <f>IFERROR(VLOOKUP(A702,[3]soabnafar!$A:$H,8,FALSE),0)</f>
        <v>0</v>
      </c>
      <c r="S702" s="18">
        <f>IFERROR(VLOOKUP(A702,[3]soabnafar!$A:$I,9,FALSE),0)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Sim</v>
      </c>
      <c r="Y702" s="18" t="str">
        <f t="shared" si="66"/>
        <v>Sim</v>
      </c>
    </row>
    <row r="703" spans="1:25" x14ac:dyDescent="0.25">
      <c r="A703" s="19">
        <v>230710</v>
      </c>
      <c r="B703" s="18">
        <f>IFERROR(VLOOKUP(A703,[1]Monitoramento_Base_somente_Said!$A:$J,5,FALSE),0)</f>
        <v>432831</v>
      </c>
      <c r="C703" s="18">
        <f>IFERROR(VLOOKUP(A703,[1]Monitoramento_Base_somente_Said!$A:$J,6,FALSE),0)</f>
        <v>46061178</v>
      </c>
      <c r="D703" s="18">
        <f>IFERROR(VLOOKUP(A703,[1]Monitoramento_Base_somente_Said!$A:$J,7,FALSE),0)</f>
        <v>296977</v>
      </c>
      <c r="E703" s="18">
        <f>IFERROR(VLOOKUP(A703,[1]Monitoramento_Base_somente_Said!$A:$J,8,FALSE),0)</f>
        <v>40439240</v>
      </c>
      <c r="F703" s="18">
        <f>IFERROR(VLOOKUP(A703,[1]Monitoramento_Base_somente_Said!$A:$J,9,FALSE),0)</f>
        <v>209060</v>
      </c>
      <c r="G703" s="18">
        <f>IFERROR(VLOOKUP(A703,[1]Monitoramento_Base_somente_Said!$A:$J,10,FALSE),0)</f>
        <v>30105923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IFERROR(VLOOKUP(A703,[3]soabnafar!$A:$G,4,FALSE),0)</f>
        <v>0</v>
      </c>
      <c r="O703" s="18">
        <f>IFERROR(VLOOKUP(A703,[3]soabnafar!$A:$G,5,FALSE),0)</f>
        <v>0</v>
      </c>
      <c r="P703" s="18">
        <f>IFERROR(VLOOKUP(A703,[3]soabnafar!$A:$G,6,FALSE),0)</f>
        <v>0</v>
      </c>
      <c r="Q703" s="18">
        <f>IFERROR(VLOOKUP(A703,[3]soabnafar!$A:$G,7,FALSE),0)</f>
        <v>0</v>
      </c>
      <c r="R703" s="18">
        <f>IFERROR(VLOOKUP(A703,[3]soabnafar!$A:$H,8,FALSE),0)</f>
        <v>0</v>
      </c>
      <c r="S703" s="18">
        <f>IFERROR(VLOOKUP(A703,[3]soabnafar!$A:$I,9,FALSE),0)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Sim</v>
      </c>
      <c r="Y703" s="18" t="str">
        <f t="shared" si="66"/>
        <v>Sim</v>
      </c>
    </row>
    <row r="704" spans="1:25" x14ac:dyDescent="0.25">
      <c r="A704" s="19">
        <v>230720</v>
      </c>
      <c r="B704" s="18">
        <f>IFERROR(VLOOKUP(A704,[1]Monitoramento_Base_somente_Said!$A:$J,5,FALSE),0)</f>
        <v>2200</v>
      </c>
      <c r="C704" s="18">
        <f>IFERROR(VLOOKUP(A704,[1]Monitoramento_Base_somente_Said!$A:$J,6,FALSE),0)</f>
        <v>7267974</v>
      </c>
      <c r="D704" s="18">
        <f>IFERROR(VLOOKUP(A704,[1]Monitoramento_Base_somente_Said!$A:$J,7,FALSE),0)</f>
        <v>0</v>
      </c>
      <c r="E704" s="18">
        <f>IFERROR(VLOOKUP(A704,[1]Monitoramento_Base_somente_Said!$A:$J,8,FALSE),0)</f>
        <v>10754965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8888122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IFERROR(VLOOKUP(A704,[3]soabnafar!$A:$G,4,FALSE),0)</f>
        <v>0</v>
      </c>
      <c r="O704" s="18">
        <f>IFERROR(VLOOKUP(A704,[3]soabnafar!$A:$G,5,FALSE),0)</f>
        <v>0</v>
      </c>
      <c r="P704" s="18">
        <f>IFERROR(VLOOKUP(A704,[3]soabnafar!$A:$G,6,FALSE),0)</f>
        <v>0</v>
      </c>
      <c r="Q704" s="18">
        <f>IFERROR(VLOOKUP(A704,[3]soabnafar!$A:$G,7,FALSE),0)</f>
        <v>0</v>
      </c>
      <c r="R704" s="18">
        <f>IFERROR(VLOOKUP(A704,[3]soabnafar!$A:$H,8,FALSE),0)</f>
        <v>0</v>
      </c>
      <c r="S704" s="18">
        <f>IFERROR(VLOOKUP(A704,[3]soabnafar!$A:$I,9,FALSE),0)</f>
        <v>0</v>
      </c>
      <c r="T704" s="18" t="str">
        <f t="shared" si="61"/>
        <v>Sim</v>
      </c>
      <c r="U704" s="18" t="str">
        <f t="shared" si="62"/>
        <v>Sim</v>
      </c>
      <c r="V704" s="18" t="str">
        <f t="shared" si="63"/>
        <v>Não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Sim</v>
      </c>
    </row>
    <row r="705" spans="1:25" x14ac:dyDescent="0.25">
      <c r="A705" s="19">
        <v>230725</v>
      </c>
      <c r="B705" s="18">
        <f>IFERROR(VLOOKUP(A705,[1]Monitoramento_Base_somente_Said!$A:$J,5,FALSE),0)</f>
        <v>257646</v>
      </c>
      <c r="C705" s="18">
        <f>IFERROR(VLOOKUP(A705,[1]Monitoramento_Base_somente_Said!$A:$J,6,FALSE),0)</f>
        <v>35632087</v>
      </c>
      <c r="D705" s="18">
        <f>IFERROR(VLOOKUP(A705,[1]Monitoramento_Base_somente_Said!$A:$J,7,FALSE),0)</f>
        <v>250616</v>
      </c>
      <c r="E705" s="18">
        <f>IFERROR(VLOOKUP(A705,[1]Monitoramento_Base_somente_Said!$A:$J,8,FALSE),0)</f>
        <v>32895378</v>
      </c>
      <c r="F705" s="18">
        <f>IFERROR(VLOOKUP(A705,[1]Monitoramento_Base_somente_Said!$A:$J,9,FALSE),0)</f>
        <v>206868</v>
      </c>
      <c r="G705" s="18">
        <f>IFERROR(VLOOKUP(A705,[1]Monitoramento_Base_somente_Said!$A:$J,10,FALSE),0)</f>
        <v>22088010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IFERROR(VLOOKUP(A705,[3]soabnafar!$A:$G,4,FALSE),0)</f>
        <v>0</v>
      </c>
      <c r="O705" s="18">
        <f>IFERROR(VLOOKUP(A705,[3]soabnafar!$A:$G,5,FALSE),0)</f>
        <v>0</v>
      </c>
      <c r="P705" s="18">
        <f>IFERROR(VLOOKUP(A705,[3]soabnafar!$A:$G,6,FALSE),0)</f>
        <v>0</v>
      </c>
      <c r="Q705" s="18">
        <f>IFERROR(VLOOKUP(A705,[3]soabnafar!$A:$G,7,FALSE),0)</f>
        <v>0</v>
      </c>
      <c r="R705" s="18">
        <f>IFERROR(VLOOKUP(A705,[3]soabnafar!$A:$H,8,FALSE),0)</f>
        <v>0</v>
      </c>
      <c r="S705" s="18">
        <f>IFERROR(VLOOKUP(A705,[3]soabnafar!$A:$I,9,FALSE),0)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Sim</v>
      </c>
      <c r="Y705" s="18" t="str">
        <f t="shared" si="66"/>
        <v>Sim</v>
      </c>
    </row>
    <row r="706" spans="1:25" x14ac:dyDescent="0.25">
      <c r="A706" s="19">
        <v>230730</v>
      </c>
      <c r="B706" s="18">
        <f>IFERROR(VLOOKUP(A706,[1]Monitoramento_Base_somente_Said!$A:$J,5,FALSE),0)</f>
        <v>4388942</v>
      </c>
      <c r="C706" s="18">
        <f>IFERROR(VLOOKUP(A706,[1]Monitoramento_Base_somente_Said!$A:$J,6,FALSE),0)</f>
        <v>502055555</v>
      </c>
      <c r="D706" s="18">
        <f>IFERROR(VLOOKUP(A706,[1]Monitoramento_Base_somente_Said!$A:$J,7,FALSE),0)</f>
        <v>3315803</v>
      </c>
      <c r="E706" s="18">
        <f>IFERROR(VLOOKUP(A706,[1]Monitoramento_Base_somente_Said!$A:$J,8,FALSE),0)</f>
        <v>462057678</v>
      </c>
      <c r="F706" s="18">
        <f>IFERROR(VLOOKUP(A706,[1]Monitoramento_Base_somente_Said!$A:$J,9,FALSE),0)</f>
        <v>1808182</v>
      </c>
      <c r="G706" s="18">
        <f>IFERROR(VLOOKUP(A706,[1]Monitoramento_Base_somente_Said!$A:$J,10,FALSE),0)</f>
        <v>366367065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IFERROR(VLOOKUP(A706,[3]soabnafar!$A:$G,4,FALSE),0)</f>
        <v>0</v>
      </c>
      <c r="O706" s="18">
        <f>IFERROR(VLOOKUP(A706,[3]soabnafar!$A:$G,5,FALSE),0)</f>
        <v>0</v>
      </c>
      <c r="P706" s="18">
        <f>IFERROR(VLOOKUP(A706,[3]soabnafar!$A:$G,6,FALSE),0)</f>
        <v>0</v>
      </c>
      <c r="Q706" s="18">
        <f>IFERROR(VLOOKUP(A706,[3]soabnafar!$A:$G,7,FALSE),0)</f>
        <v>0</v>
      </c>
      <c r="R706" s="18">
        <f>IFERROR(VLOOKUP(A706,[3]soabnafar!$A:$H,8,FALSE),0)</f>
        <v>0</v>
      </c>
      <c r="S706" s="18">
        <f>IFERROR(VLOOKUP(A706,[3]soabnafar!$A:$I,9,FALSE),0)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Sim</v>
      </c>
      <c r="Y706" s="18" t="str">
        <f t="shared" si="66"/>
        <v>Sim</v>
      </c>
    </row>
    <row r="707" spans="1:25" x14ac:dyDescent="0.25">
      <c r="A707" s="19">
        <v>230740</v>
      </c>
      <c r="B707" s="18">
        <f>IFERROR(VLOOKUP(A707,[1]Monitoramento_Base_somente_Said!$A:$J,5,FALSE),0)</f>
        <v>4</v>
      </c>
      <c r="C707" s="18">
        <f>IFERROR(VLOOKUP(A707,[1]Monitoramento_Base_somente_Said!$A:$J,6,FALSE),0)</f>
        <v>61573719</v>
      </c>
      <c r="D707" s="18">
        <f>IFERROR(VLOOKUP(A707,[1]Monitoramento_Base_somente_Said!$A:$J,7,FALSE),0)</f>
        <v>750</v>
      </c>
      <c r="E707" s="18">
        <f>IFERROR(VLOOKUP(A707,[1]Monitoramento_Base_somente_Said!$A:$J,8,FALSE),0)</f>
        <v>59607961</v>
      </c>
      <c r="F707" s="18">
        <f>IFERROR(VLOOKUP(A707,[1]Monitoramento_Base_somente_Said!$A:$J,9,FALSE),0)</f>
        <v>71184</v>
      </c>
      <c r="G707" s="18">
        <f>IFERROR(VLOOKUP(A707,[1]Monitoramento_Base_somente_Said!$A:$J,10,FALSE),0)</f>
        <v>53991583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IFERROR(VLOOKUP(A707,[3]soabnafar!$A:$G,4,FALSE),0)</f>
        <v>0</v>
      </c>
      <c r="O707" s="18">
        <f>IFERROR(VLOOKUP(A707,[3]soabnafar!$A:$G,5,FALSE),0)</f>
        <v>0</v>
      </c>
      <c r="P707" s="18">
        <f>IFERROR(VLOOKUP(A707,[3]soabnafar!$A:$G,6,FALSE),0)</f>
        <v>0</v>
      </c>
      <c r="Q707" s="18">
        <f>IFERROR(VLOOKUP(A707,[3]soabnafar!$A:$G,7,FALSE),0)</f>
        <v>0</v>
      </c>
      <c r="R707" s="18">
        <f>IFERROR(VLOOKUP(A707,[3]soabnafar!$A:$H,8,FALSE),0)</f>
        <v>0</v>
      </c>
      <c r="S707" s="18">
        <f>IFERROR(VLOOKUP(A707,[3]soabnafar!$A:$I,9,FALSE),0)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Sim</v>
      </c>
      <c r="Y707" s="18" t="str">
        <f t="shared" si="66"/>
        <v>Sim</v>
      </c>
    </row>
    <row r="708" spans="1:25" x14ac:dyDescent="0.25">
      <c r="A708" s="19">
        <v>230750</v>
      </c>
      <c r="B708" s="18">
        <f>IFERROR(VLOOKUP(A708,[1]Monitoramento_Base_somente_Said!$A:$J,5,FALSE),0)</f>
        <v>365703</v>
      </c>
      <c r="C708" s="18">
        <f>IFERROR(VLOOKUP(A708,[1]Monitoramento_Base_somente_Said!$A:$J,6,FALSE),0)</f>
        <v>53351735</v>
      </c>
      <c r="D708" s="18">
        <f>IFERROR(VLOOKUP(A708,[1]Monitoramento_Base_somente_Said!$A:$J,7,FALSE),0)</f>
        <v>143155</v>
      </c>
      <c r="E708" s="18">
        <f>IFERROR(VLOOKUP(A708,[1]Monitoramento_Base_somente_Said!$A:$J,8,FALSE),0)</f>
        <v>53789106</v>
      </c>
      <c r="F708" s="18">
        <f>IFERROR(VLOOKUP(A708,[1]Monitoramento_Base_somente_Said!$A:$J,9,FALSE),0)</f>
        <v>509168</v>
      </c>
      <c r="G708" s="18">
        <f>IFERROR(VLOOKUP(A708,[1]Monitoramento_Base_somente_Said!$A:$J,10,FALSE),0)</f>
        <v>36607516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IFERROR(VLOOKUP(A708,[3]soabnafar!$A:$G,4,FALSE),0)</f>
        <v>0</v>
      </c>
      <c r="O708" s="18">
        <f>IFERROR(VLOOKUP(A708,[3]soabnafar!$A:$G,5,FALSE),0)</f>
        <v>0</v>
      </c>
      <c r="P708" s="18">
        <f>IFERROR(VLOOKUP(A708,[3]soabnafar!$A:$G,6,FALSE),0)</f>
        <v>0</v>
      </c>
      <c r="Q708" s="18">
        <f>IFERROR(VLOOKUP(A708,[3]soabnafar!$A:$G,7,FALSE),0)</f>
        <v>0</v>
      </c>
      <c r="R708" s="18">
        <f>IFERROR(VLOOKUP(A708,[3]soabnafar!$A:$H,8,FALSE),0)</f>
        <v>0</v>
      </c>
      <c r="S708" s="18">
        <f>IFERROR(VLOOKUP(A708,[3]soabnafar!$A:$I,9,FALSE),0)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Sim</v>
      </c>
      <c r="Y708" s="18" t="str">
        <f t="shared" si="66"/>
        <v>Sim</v>
      </c>
    </row>
    <row r="709" spans="1:25" x14ac:dyDescent="0.25">
      <c r="A709" s="19">
        <v>230760</v>
      </c>
      <c r="B709" s="18">
        <f>IFERROR(VLOOKUP(A709,[1]Monitoramento_Base_somente_Said!$A:$J,5,FALSE),0)</f>
        <v>931056</v>
      </c>
      <c r="C709" s="18">
        <f>IFERROR(VLOOKUP(A709,[1]Monitoramento_Base_somente_Said!$A:$J,6,FALSE),0)</f>
        <v>104612615</v>
      </c>
      <c r="D709" s="18">
        <f>IFERROR(VLOOKUP(A709,[1]Monitoramento_Base_somente_Said!$A:$J,7,FALSE),0)</f>
        <v>423292</v>
      </c>
      <c r="E709" s="18">
        <f>IFERROR(VLOOKUP(A709,[1]Monitoramento_Base_somente_Said!$A:$J,8,FALSE),0)</f>
        <v>96456202</v>
      </c>
      <c r="F709" s="18">
        <f>IFERROR(VLOOKUP(A709,[1]Monitoramento_Base_somente_Said!$A:$J,9,FALSE),0)</f>
        <v>384033</v>
      </c>
      <c r="G709" s="18">
        <f>IFERROR(VLOOKUP(A709,[1]Monitoramento_Base_somente_Said!$A:$J,10,FALSE),0)</f>
        <v>84792389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IFERROR(VLOOKUP(A709,[3]soabnafar!$A:$G,4,FALSE),0)</f>
        <v>0</v>
      </c>
      <c r="O709" s="18">
        <f>IFERROR(VLOOKUP(A709,[3]soabnafar!$A:$G,5,FALSE),0)</f>
        <v>0</v>
      </c>
      <c r="P709" s="18">
        <f>IFERROR(VLOOKUP(A709,[3]soabnafar!$A:$G,6,FALSE),0)</f>
        <v>0</v>
      </c>
      <c r="Q709" s="18">
        <f>IFERROR(VLOOKUP(A709,[3]soabnafar!$A:$G,7,FALSE),0)</f>
        <v>0</v>
      </c>
      <c r="R709" s="18">
        <f>IFERROR(VLOOKUP(A709,[3]soabnafar!$A:$H,8,FALSE),0)</f>
        <v>0</v>
      </c>
      <c r="S709" s="18">
        <f>IFERROR(VLOOKUP(A709,[3]soabnafar!$A:$I,9,FALSE),0)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Sim</v>
      </c>
      <c r="Y709" s="18" t="str">
        <f t="shared" si="66"/>
        <v>Sim</v>
      </c>
    </row>
    <row r="710" spans="1:25" x14ac:dyDescent="0.25">
      <c r="A710" s="19">
        <v>230763</v>
      </c>
      <c r="B710" s="18">
        <f>IFERROR(VLOOKUP(A710,[1]Monitoramento_Base_somente_Said!$A:$J,5,FALSE),0)</f>
        <v>202804</v>
      </c>
      <c r="C710" s="18">
        <f>IFERROR(VLOOKUP(A710,[1]Monitoramento_Base_somente_Said!$A:$J,6,FALSE),0)</f>
        <v>13166468</v>
      </c>
      <c r="D710" s="18">
        <f>IFERROR(VLOOKUP(A710,[1]Monitoramento_Base_somente_Said!$A:$J,7,FALSE),0)</f>
        <v>62015</v>
      </c>
      <c r="E710" s="18">
        <f>IFERROR(VLOOKUP(A710,[1]Monitoramento_Base_somente_Said!$A:$J,8,FALSE),0)</f>
        <v>10546174</v>
      </c>
      <c r="F710" s="18">
        <f>IFERROR(VLOOKUP(A710,[1]Monitoramento_Base_somente_Said!$A:$J,9,FALSE),0)</f>
        <v>56005</v>
      </c>
      <c r="G710" s="18">
        <f>IFERROR(VLOOKUP(A710,[1]Monitoramento_Base_somente_Said!$A:$J,10,FALSE),0)</f>
        <v>10023984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IFERROR(VLOOKUP(A710,[3]soabnafar!$A:$G,4,FALSE),0)</f>
        <v>0</v>
      </c>
      <c r="O710" s="18">
        <f>IFERROR(VLOOKUP(A710,[3]soabnafar!$A:$G,5,FALSE),0)</f>
        <v>0</v>
      </c>
      <c r="P710" s="18">
        <f>IFERROR(VLOOKUP(A710,[3]soabnafar!$A:$G,6,FALSE),0)</f>
        <v>0</v>
      </c>
      <c r="Q710" s="18">
        <f>IFERROR(VLOOKUP(A710,[3]soabnafar!$A:$G,7,FALSE),0)</f>
        <v>0</v>
      </c>
      <c r="R710" s="18">
        <f>IFERROR(VLOOKUP(A710,[3]soabnafar!$A:$H,8,FALSE),0)</f>
        <v>0</v>
      </c>
      <c r="S710" s="18">
        <f>IFERROR(VLOOKUP(A710,[3]soabnafar!$A:$I,9,FALSE),0)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Sim</v>
      </c>
      <c r="Y710" s="18" t="str">
        <f t="shared" ref="Y710:Y773" si="72">IF(G710+M710+S710&gt;0,"Sim","Não")</f>
        <v>Sim</v>
      </c>
    </row>
    <row r="711" spans="1:25" x14ac:dyDescent="0.25">
      <c r="A711" s="19">
        <v>230765</v>
      </c>
      <c r="B711" s="18">
        <f>IFERROR(VLOOKUP(A711,[1]Monitoramento_Base_somente_Said!$A:$J,5,FALSE),0)</f>
        <v>4300749</v>
      </c>
      <c r="C711" s="18">
        <f>IFERROR(VLOOKUP(A711,[1]Monitoramento_Base_somente_Said!$A:$J,6,FALSE),0)</f>
        <v>677573535</v>
      </c>
      <c r="D711" s="18">
        <f>IFERROR(VLOOKUP(A711,[1]Monitoramento_Base_somente_Said!$A:$J,7,FALSE),0)</f>
        <v>5309831</v>
      </c>
      <c r="E711" s="18">
        <f>IFERROR(VLOOKUP(A711,[1]Monitoramento_Base_somente_Said!$A:$J,8,FALSE),0)</f>
        <v>656999393</v>
      </c>
      <c r="F711" s="18">
        <f>IFERROR(VLOOKUP(A711,[1]Monitoramento_Base_somente_Said!$A:$J,9,FALSE),0)</f>
        <v>4544605</v>
      </c>
      <c r="G711" s="18">
        <f>IFERROR(VLOOKUP(A711,[1]Monitoramento_Base_somente_Said!$A:$J,10,FALSE),0)</f>
        <v>600401152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IFERROR(VLOOKUP(A711,[3]soabnafar!$A:$G,4,FALSE),0)</f>
        <v>0</v>
      </c>
      <c r="O711" s="18">
        <f>IFERROR(VLOOKUP(A711,[3]soabnafar!$A:$G,5,FALSE),0)</f>
        <v>0</v>
      </c>
      <c r="P711" s="18">
        <f>IFERROR(VLOOKUP(A711,[3]soabnafar!$A:$G,6,FALSE),0)</f>
        <v>0</v>
      </c>
      <c r="Q711" s="18">
        <f>IFERROR(VLOOKUP(A711,[3]soabnafar!$A:$G,7,FALSE),0)</f>
        <v>0</v>
      </c>
      <c r="R711" s="18">
        <f>IFERROR(VLOOKUP(A711,[3]soabnafar!$A:$H,8,FALSE),0)</f>
        <v>0</v>
      </c>
      <c r="S711" s="18">
        <f>IFERROR(VLOOKUP(A711,[3]soabnafar!$A:$I,9,FALSE),0)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Sim</v>
      </c>
      <c r="Y711" s="18" t="str">
        <f t="shared" si="72"/>
        <v>Sim</v>
      </c>
    </row>
    <row r="712" spans="1:25" x14ac:dyDescent="0.25">
      <c r="A712" s="19">
        <v>230770</v>
      </c>
      <c r="B712" s="18">
        <f>IFERROR(VLOOKUP(A712,[1]Monitoramento_Base_somente_Said!$A:$J,5,FALSE),0)</f>
        <v>2689956</v>
      </c>
      <c r="C712" s="18">
        <f>IFERROR(VLOOKUP(A712,[1]Monitoramento_Base_somente_Said!$A:$J,6,FALSE),0)</f>
        <v>184656750</v>
      </c>
      <c r="D712" s="18">
        <f>IFERROR(VLOOKUP(A712,[1]Monitoramento_Base_somente_Said!$A:$J,7,FALSE),0)</f>
        <v>1531510</v>
      </c>
      <c r="E712" s="18">
        <f>IFERROR(VLOOKUP(A712,[1]Monitoramento_Base_somente_Said!$A:$J,8,FALSE),0)</f>
        <v>143177990</v>
      </c>
      <c r="F712" s="18">
        <f>IFERROR(VLOOKUP(A712,[1]Monitoramento_Base_somente_Said!$A:$J,9,FALSE),0)</f>
        <v>2196055</v>
      </c>
      <c r="G712" s="18">
        <f>IFERROR(VLOOKUP(A712,[1]Monitoramento_Base_somente_Said!$A:$J,10,FALSE),0)</f>
        <v>142020140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IFERROR(VLOOKUP(A712,[3]soabnafar!$A:$G,4,FALSE),0)</f>
        <v>0</v>
      </c>
      <c r="O712" s="18">
        <f>IFERROR(VLOOKUP(A712,[3]soabnafar!$A:$G,5,FALSE),0)</f>
        <v>0</v>
      </c>
      <c r="P712" s="18">
        <f>IFERROR(VLOOKUP(A712,[3]soabnafar!$A:$G,6,FALSE),0)</f>
        <v>0</v>
      </c>
      <c r="Q712" s="18">
        <f>IFERROR(VLOOKUP(A712,[3]soabnafar!$A:$G,7,FALSE),0)</f>
        <v>0</v>
      </c>
      <c r="R712" s="18">
        <f>IFERROR(VLOOKUP(A712,[3]soabnafar!$A:$H,8,FALSE),0)</f>
        <v>0</v>
      </c>
      <c r="S712" s="18">
        <f>IFERROR(VLOOKUP(A712,[3]soabnafar!$A:$I,9,FALSE),0)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Sim</v>
      </c>
      <c r="Y712" s="18" t="str">
        <f t="shared" si="72"/>
        <v>Sim</v>
      </c>
    </row>
    <row r="713" spans="1:25" x14ac:dyDescent="0.25">
      <c r="A713" s="19">
        <v>230780</v>
      </c>
      <c r="B713" s="18">
        <f>IFERROR(VLOOKUP(A713,[1]Monitoramento_Base_somente_Said!$A:$J,5,FALSE),0)</f>
        <v>409015</v>
      </c>
      <c r="C713" s="18">
        <f>IFERROR(VLOOKUP(A713,[1]Monitoramento_Base_somente_Said!$A:$J,6,FALSE),0)</f>
        <v>37509305</v>
      </c>
      <c r="D713" s="18">
        <f>IFERROR(VLOOKUP(A713,[1]Monitoramento_Base_somente_Said!$A:$J,7,FALSE),0)</f>
        <v>385049</v>
      </c>
      <c r="E713" s="18">
        <f>IFERROR(VLOOKUP(A713,[1]Monitoramento_Base_somente_Said!$A:$J,8,FALSE),0)</f>
        <v>30205294</v>
      </c>
      <c r="F713" s="18">
        <f>IFERROR(VLOOKUP(A713,[1]Monitoramento_Base_somente_Said!$A:$J,9,FALSE),0)</f>
        <v>288636</v>
      </c>
      <c r="G713" s="18">
        <f>IFERROR(VLOOKUP(A713,[1]Monitoramento_Base_somente_Said!$A:$J,10,FALSE),0)</f>
        <v>27927471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IFERROR(VLOOKUP(A713,[3]soabnafar!$A:$G,4,FALSE),0)</f>
        <v>0</v>
      </c>
      <c r="O713" s="18">
        <f>IFERROR(VLOOKUP(A713,[3]soabnafar!$A:$G,5,FALSE),0)</f>
        <v>0</v>
      </c>
      <c r="P713" s="18">
        <f>IFERROR(VLOOKUP(A713,[3]soabnafar!$A:$G,6,FALSE),0)</f>
        <v>0</v>
      </c>
      <c r="Q713" s="18">
        <f>IFERROR(VLOOKUP(A713,[3]soabnafar!$A:$G,7,FALSE),0)</f>
        <v>0</v>
      </c>
      <c r="R713" s="18">
        <f>IFERROR(VLOOKUP(A713,[3]soabnafar!$A:$H,8,FALSE),0)</f>
        <v>0</v>
      </c>
      <c r="S713" s="18">
        <f>IFERROR(VLOOKUP(A713,[3]soabnafar!$A:$I,9,FALSE),0)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Sim</v>
      </c>
      <c r="Y713" s="18" t="str">
        <f t="shared" si="72"/>
        <v>Sim</v>
      </c>
    </row>
    <row r="714" spans="1:25" x14ac:dyDescent="0.25">
      <c r="A714" s="19">
        <v>230790</v>
      </c>
      <c r="B714" s="18">
        <f>IFERROR(VLOOKUP(A714,[1]Monitoramento_Base_somente_Said!$A:$J,5,FALSE),0)</f>
        <v>283464</v>
      </c>
      <c r="C714" s="18">
        <f>IFERROR(VLOOKUP(A714,[1]Monitoramento_Base_somente_Said!$A:$J,6,FALSE),0)</f>
        <v>12398734</v>
      </c>
      <c r="D714" s="18">
        <f>IFERROR(VLOOKUP(A714,[1]Monitoramento_Base_somente_Said!$A:$J,7,FALSE),0)</f>
        <v>140517</v>
      </c>
      <c r="E714" s="18">
        <f>IFERROR(VLOOKUP(A714,[1]Monitoramento_Base_somente_Said!$A:$J,8,FALSE),0)</f>
        <v>10894475</v>
      </c>
      <c r="F714" s="18">
        <f>IFERROR(VLOOKUP(A714,[1]Monitoramento_Base_somente_Said!$A:$J,9,FALSE),0)</f>
        <v>52462</v>
      </c>
      <c r="G714" s="18">
        <f>IFERROR(VLOOKUP(A714,[1]Monitoramento_Base_somente_Said!$A:$J,10,FALSE),0)</f>
        <v>6155704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IFERROR(VLOOKUP(A714,[3]soabnafar!$A:$G,4,FALSE),0)</f>
        <v>0</v>
      </c>
      <c r="O714" s="18">
        <f>IFERROR(VLOOKUP(A714,[3]soabnafar!$A:$G,5,FALSE),0)</f>
        <v>0</v>
      </c>
      <c r="P714" s="18">
        <f>IFERROR(VLOOKUP(A714,[3]soabnafar!$A:$G,6,FALSE),0)</f>
        <v>0</v>
      </c>
      <c r="Q714" s="18">
        <f>IFERROR(VLOOKUP(A714,[3]soabnafar!$A:$G,7,FALSE),0)</f>
        <v>0</v>
      </c>
      <c r="R714" s="18">
        <f>IFERROR(VLOOKUP(A714,[3]soabnafar!$A:$H,8,FALSE),0)</f>
        <v>0</v>
      </c>
      <c r="S714" s="18">
        <f>IFERROR(VLOOKUP(A714,[3]soabnafar!$A:$I,9,FALSE),0)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Sim</v>
      </c>
      <c r="Y714" s="18" t="str">
        <f t="shared" si="72"/>
        <v>Sim</v>
      </c>
    </row>
    <row r="715" spans="1:25" x14ac:dyDescent="0.25">
      <c r="A715" s="19">
        <v>230800</v>
      </c>
      <c r="B715" s="18">
        <f>IFERROR(VLOOKUP(A715,[1]Monitoramento_Base_somente_Said!$A:$J,5,FALSE),0)</f>
        <v>612721</v>
      </c>
      <c r="C715" s="18">
        <f>IFERROR(VLOOKUP(A715,[1]Monitoramento_Base_somente_Said!$A:$J,6,FALSE),0)</f>
        <v>88025021</v>
      </c>
      <c r="D715" s="18">
        <f>IFERROR(VLOOKUP(A715,[1]Monitoramento_Base_somente_Said!$A:$J,7,FALSE),0)</f>
        <v>301076</v>
      </c>
      <c r="E715" s="18">
        <f>IFERROR(VLOOKUP(A715,[1]Monitoramento_Base_somente_Said!$A:$J,8,FALSE),0)</f>
        <v>75734628</v>
      </c>
      <c r="F715" s="18">
        <f>IFERROR(VLOOKUP(A715,[1]Monitoramento_Base_somente_Said!$A:$J,9,FALSE),0)</f>
        <v>297007</v>
      </c>
      <c r="G715" s="18">
        <f>IFERROR(VLOOKUP(A715,[1]Monitoramento_Base_somente_Said!$A:$J,10,FALSE),0)</f>
        <v>62383415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IFERROR(VLOOKUP(A715,[3]soabnafar!$A:$G,4,FALSE),0)</f>
        <v>0</v>
      </c>
      <c r="O715" s="18">
        <f>IFERROR(VLOOKUP(A715,[3]soabnafar!$A:$G,5,FALSE),0)</f>
        <v>0</v>
      </c>
      <c r="P715" s="18">
        <f>IFERROR(VLOOKUP(A715,[3]soabnafar!$A:$G,6,FALSE),0)</f>
        <v>0</v>
      </c>
      <c r="Q715" s="18">
        <f>IFERROR(VLOOKUP(A715,[3]soabnafar!$A:$G,7,FALSE),0)</f>
        <v>0</v>
      </c>
      <c r="R715" s="18">
        <f>IFERROR(VLOOKUP(A715,[3]soabnafar!$A:$H,8,FALSE),0)</f>
        <v>0</v>
      </c>
      <c r="S715" s="18">
        <f>IFERROR(VLOOKUP(A715,[3]soabnafar!$A:$I,9,FALSE),0)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Sim</v>
      </c>
      <c r="Y715" s="18" t="str">
        <f t="shared" si="72"/>
        <v>Sim</v>
      </c>
    </row>
    <row r="716" spans="1:25" x14ac:dyDescent="0.25">
      <c r="A716" s="19">
        <v>230810</v>
      </c>
      <c r="B716" s="18">
        <f>IFERROR(VLOOKUP(A716,[1]Monitoramento_Base_somente_Said!$A:$J,5,FALSE),0)</f>
        <v>782750</v>
      </c>
      <c r="C716" s="18">
        <f>IFERROR(VLOOKUP(A716,[1]Monitoramento_Base_somente_Said!$A:$J,6,FALSE),0)</f>
        <v>61000001</v>
      </c>
      <c r="D716" s="18">
        <f>IFERROR(VLOOKUP(A716,[1]Monitoramento_Base_somente_Said!$A:$J,7,FALSE),0)</f>
        <v>466518</v>
      </c>
      <c r="E716" s="18">
        <f>IFERROR(VLOOKUP(A716,[1]Monitoramento_Base_somente_Said!$A:$J,8,FALSE),0)</f>
        <v>47749008</v>
      </c>
      <c r="F716" s="18">
        <f>IFERROR(VLOOKUP(A716,[1]Monitoramento_Base_somente_Said!$A:$J,9,FALSE),0)</f>
        <v>384533</v>
      </c>
      <c r="G716" s="18">
        <f>IFERROR(VLOOKUP(A716,[1]Monitoramento_Base_somente_Said!$A:$J,10,FALSE),0)</f>
        <v>38507326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IFERROR(VLOOKUP(A716,[3]soabnafar!$A:$G,4,FALSE),0)</f>
        <v>0</v>
      </c>
      <c r="O716" s="18">
        <f>IFERROR(VLOOKUP(A716,[3]soabnafar!$A:$G,5,FALSE),0)</f>
        <v>0</v>
      </c>
      <c r="P716" s="18">
        <f>IFERROR(VLOOKUP(A716,[3]soabnafar!$A:$G,6,FALSE),0)</f>
        <v>0</v>
      </c>
      <c r="Q716" s="18">
        <f>IFERROR(VLOOKUP(A716,[3]soabnafar!$A:$G,7,FALSE),0)</f>
        <v>0</v>
      </c>
      <c r="R716" s="18">
        <f>IFERROR(VLOOKUP(A716,[3]soabnafar!$A:$H,8,FALSE),0)</f>
        <v>0</v>
      </c>
      <c r="S716" s="18">
        <f>IFERROR(VLOOKUP(A716,[3]soabnafar!$A:$I,9,FALSE),0)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Sim</v>
      </c>
      <c r="Y716" s="18" t="str">
        <f t="shared" si="72"/>
        <v>Sim</v>
      </c>
    </row>
    <row r="717" spans="1:25" x14ac:dyDescent="0.25">
      <c r="A717" s="19">
        <v>230820</v>
      </c>
      <c r="B717" s="18">
        <f>IFERROR(VLOOKUP(A717,[1]Monitoramento_Base_somente_Said!$A:$J,5,FALSE),0)</f>
        <v>272095</v>
      </c>
      <c r="C717" s="18">
        <f>IFERROR(VLOOKUP(A717,[1]Monitoramento_Base_somente_Said!$A:$J,6,FALSE),0)</f>
        <v>21738556</v>
      </c>
      <c r="D717" s="18">
        <f>IFERROR(VLOOKUP(A717,[1]Monitoramento_Base_somente_Said!$A:$J,7,FALSE),0)</f>
        <v>194126</v>
      </c>
      <c r="E717" s="18">
        <f>IFERROR(VLOOKUP(A717,[1]Monitoramento_Base_somente_Said!$A:$J,8,FALSE),0)</f>
        <v>19884462</v>
      </c>
      <c r="F717" s="18">
        <f>IFERROR(VLOOKUP(A717,[1]Monitoramento_Base_somente_Said!$A:$J,9,FALSE),0)</f>
        <v>152110</v>
      </c>
      <c r="G717" s="18">
        <f>IFERROR(VLOOKUP(A717,[1]Monitoramento_Base_somente_Said!$A:$J,10,FALSE),0)</f>
        <v>12972412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IFERROR(VLOOKUP(A717,[3]soabnafar!$A:$G,4,FALSE),0)</f>
        <v>0</v>
      </c>
      <c r="O717" s="18">
        <f>IFERROR(VLOOKUP(A717,[3]soabnafar!$A:$G,5,FALSE),0)</f>
        <v>0</v>
      </c>
      <c r="P717" s="18">
        <f>IFERROR(VLOOKUP(A717,[3]soabnafar!$A:$G,6,FALSE),0)</f>
        <v>0</v>
      </c>
      <c r="Q717" s="18">
        <f>IFERROR(VLOOKUP(A717,[3]soabnafar!$A:$G,7,FALSE),0)</f>
        <v>0</v>
      </c>
      <c r="R717" s="18">
        <f>IFERROR(VLOOKUP(A717,[3]soabnafar!$A:$H,8,FALSE),0)</f>
        <v>0</v>
      </c>
      <c r="S717" s="18">
        <f>IFERROR(VLOOKUP(A717,[3]soabnafar!$A:$I,9,FALSE),0)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Sim</v>
      </c>
      <c r="Y717" s="18" t="str">
        <f t="shared" si="72"/>
        <v>Sim</v>
      </c>
    </row>
    <row r="718" spans="1:25" x14ac:dyDescent="0.25">
      <c r="A718" s="19">
        <v>230830</v>
      </c>
      <c r="B718" s="18">
        <f>IFERROR(VLOOKUP(A718,[1]Monitoramento_Base_somente_Said!$A:$J,5,FALSE),0)</f>
        <v>426271</v>
      </c>
      <c r="C718" s="18">
        <f>IFERROR(VLOOKUP(A718,[1]Monitoramento_Base_somente_Said!$A:$J,6,FALSE),0)</f>
        <v>61337265</v>
      </c>
      <c r="D718" s="18">
        <f>IFERROR(VLOOKUP(A718,[1]Monitoramento_Base_somente_Said!$A:$J,7,FALSE),0)</f>
        <v>284280</v>
      </c>
      <c r="E718" s="18">
        <f>IFERROR(VLOOKUP(A718,[1]Monitoramento_Base_somente_Said!$A:$J,8,FALSE),0)</f>
        <v>58149796</v>
      </c>
      <c r="F718" s="18">
        <f>IFERROR(VLOOKUP(A718,[1]Monitoramento_Base_somente_Said!$A:$J,9,FALSE),0)</f>
        <v>1017091</v>
      </c>
      <c r="G718" s="18">
        <f>IFERROR(VLOOKUP(A718,[1]Monitoramento_Base_somente_Said!$A:$J,10,FALSE),0)</f>
        <v>43315421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IFERROR(VLOOKUP(A718,[3]soabnafar!$A:$G,4,FALSE),0)</f>
        <v>0</v>
      </c>
      <c r="O718" s="18">
        <f>IFERROR(VLOOKUP(A718,[3]soabnafar!$A:$G,5,FALSE),0)</f>
        <v>0</v>
      </c>
      <c r="P718" s="18">
        <f>IFERROR(VLOOKUP(A718,[3]soabnafar!$A:$G,6,FALSE),0)</f>
        <v>0</v>
      </c>
      <c r="Q718" s="18">
        <f>IFERROR(VLOOKUP(A718,[3]soabnafar!$A:$G,7,FALSE),0)</f>
        <v>0</v>
      </c>
      <c r="R718" s="18">
        <f>IFERROR(VLOOKUP(A718,[3]soabnafar!$A:$H,8,FALSE),0)</f>
        <v>0</v>
      </c>
      <c r="S718" s="18">
        <f>IFERROR(VLOOKUP(A718,[3]soabnafar!$A:$I,9,FALSE),0)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Sim</v>
      </c>
      <c r="Y718" s="18" t="str">
        <f t="shared" si="72"/>
        <v>Sim</v>
      </c>
    </row>
    <row r="719" spans="1:25" x14ac:dyDescent="0.25">
      <c r="A719" s="19">
        <v>230835</v>
      </c>
      <c r="B719" s="18">
        <f>IFERROR(VLOOKUP(A719,[1]Monitoramento_Base_somente_Said!$A:$J,5,FALSE),0)</f>
        <v>266476</v>
      </c>
      <c r="C719" s="18">
        <f>IFERROR(VLOOKUP(A719,[1]Monitoramento_Base_somente_Said!$A:$J,6,FALSE),0)</f>
        <v>17232690</v>
      </c>
      <c r="D719" s="18">
        <f>IFERROR(VLOOKUP(A719,[1]Monitoramento_Base_somente_Said!$A:$J,7,FALSE),0)</f>
        <v>179295</v>
      </c>
      <c r="E719" s="18">
        <f>IFERROR(VLOOKUP(A719,[1]Monitoramento_Base_somente_Said!$A:$J,8,FALSE),0)</f>
        <v>17608193</v>
      </c>
      <c r="F719" s="18">
        <f>IFERROR(VLOOKUP(A719,[1]Monitoramento_Base_somente_Said!$A:$J,9,FALSE),0)</f>
        <v>187494</v>
      </c>
      <c r="G719" s="18">
        <f>IFERROR(VLOOKUP(A719,[1]Monitoramento_Base_somente_Said!$A:$J,10,FALSE),0)</f>
        <v>12832402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IFERROR(VLOOKUP(A719,[3]soabnafar!$A:$G,4,FALSE),0)</f>
        <v>0</v>
      </c>
      <c r="O719" s="18">
        <f>IFERROR(VLOOKUP(A719,[3]soabnafar!$A:$G,5,FALSE),0)</f>
        <v>0</v>
      </c>
      <c r="P719" s="18">
        <f>IFERROR(VLOOKUP(A719,[3]soabnafar!$A:$G,6,FALSE),0)</f>
        <v>0</v>
      </c>
      <c r="Q719" s="18">
        <f>IFERROR(VLOOKUP(A719,[3]soabnafar!$A:$G,7,FALSE),0)</f>
        <v>0</v>
      </c>
      <c r="R719" s="18">
        <f>IFERROR(VLOOKUP(A719,[3]soabnafar!$A:$H,8,FALSE),0)</f>
        <v>0</v>
      </c>
      <c r="S719" s="18">
        <f>IFERROR(VLOOKUP(A719,[3]soabnafar!$A:$I,9,FALSE),0)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Sim</v>
      </c>
      <c r="Y719" s="18" t="str">
        <f t="shared" si="72"/>
        <v>Sim</v>
      </c>
    </row>
    <row r="720" spans="1:25" x14ac:dyDescent="0.25">
      <c r="A720" s="19">
        <v>230837</v>
      </c>
      <c r="B720" s="18">
        <f>IFERROR(VLOOKUP(A720,[1]Monitoramento_Base_somente_Said!$A:$J,5,FALSE),0)</f>
        <v>4474</v>
      </c>
      <c r="C720" s="18">
        <f>IFERROR(VLOOKUP(A720,[1]Monitoramento_Base_somente_Said!$A:$J,6,FALSE),0)</f>
        <v>29731523</v>
      </c>
      <c r="D720" s="18">
        <f>IFERROR(VLOOKUP(A720,[1]Monitoramento_Base_somente_Said!$A:$J,7,FALSE),0)</f>
        <v>120</v>
      </c>
      <c r="E720" s="18">
        <f>IFERROR(VLOOKUP(A720,[1]Monitoramento_Base_somente_Said!$A:$J,8,FALSE),0)</f>
        <v>28786172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25909065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IFERROR(VLOOKUP(A720,[3]soabnafar!$A:$G,4,FALSE),0)</f>
        <v>0</v>
      </c>
      <c r="O720" s="18">
        <f>IFERROR(VLOOKUP(A720,[3]soabnafar!$A:$G,5,FALSE),0)</f>
        <v>0</v>
      </c>
      <c r="P720" s="18">
        <f>IFERROR(VLOOKUP(A720,[3]soabnafar!$A:$G,6,FALSE),0)</f>
        <v>0</v>
      </c>
      <c r="Q720" s="18">
        <f>IFERROR(VLOOKUP(A720,[3]soabnafar!$A:$G,7,FALSE),0)</f>
        <v>0</v>
      </c>
      <c r="R720" s="18">
        <f>IFERROR(VLOOKUP(A720,[3]soabnafar!$A:$H,8,FALSE),0)</f>
        <v>0</v>
      </c>
      <c r="S720" s="18">
        <f>IFERROR(VLOOKUP(A720,[3]soabnafar!$A:$I,9,FALSE),0)</f>
        <v>0</v>
      </c>
      <c r="T720" s="18" t="str">
        <f t="shared" si="67"/>
        <v>Sim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Sim</v>
      </c>
    </row>
    <row r="721" spans="1:25" x14ac:dyDescent="0.25">
      <c r="A721" s="19">
        <v>230840</v>
      </c>
      <c r="B721" s="18">
        <f>IFERROR(VLOOKUP(A721,[1]Monitoramento_Base_somente_Said!$A:$J,5,FALSE),0)</f>
        <v>4294141</v>
      </c>
      <c r="C721" s="18">
        <f>IFERROR(VLOOKUP(A721,[1]Monitoramento_Base_somente_Said!$A:$J,6,FALSE),0)</f>
        <v>61586671</v>
      </c>
      <c r="D721" s="18">
        <f>IFERROR(VLOOKUP(A721,[1]Monitoramento_Base_somente_Said!$A:$J,7,FALSE),0)</f>
        <v>242809</v>
      </c>
      <c r="E721" s="18">
        <f>IFERROR(VLOOKUP(A721,[1]Monitoramento_Base_somente_Said!$A:$J,8,FALSE),0)</f>
        <v>35217000</v>
      </c>
      <c r="F721" s="18">
        <f>IFERROR(VLOOKUP(A721,[1]Monitoramento_Base_somente_Said!$A:$J,9,FALSE),0)</f>
        <v>119916</v>
      </c>
      <c r="G721" s="18">
        <f>IFERROR(VLOOKUP(A721,[1]Monitoramento_Base_somente_Said!$A:$J,10,FALSE),0)</f>
        <v>31312419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IFERROR(VLOOKUP(A721,[3]soabnafar!$A:$G,4,FALSE),0)</f>
        <v>0</v>
      </c>
      <c r="O721" s="18">
        <f>IFERROR(VLOOKUP(A721,[3]soabnafar!$A:$G,5,FALSE),0)</f>
        <v>0</v>
      </c>
      <c r="P721" s="18">
        <f>IFERROR(VLOOKUP(A721,[3]soabnafar!$A:$G,6,FALSE),0)</f>
        <v>0</v>
      </c>
      <c r="Q721" s="18">
        <f>IFERROR(VLOOKUP(A721,[3]soabnafar!$A:$G,7,FALSE),0)</f>
        <v>0</v>
      </c>
      <c r="R721" s="18">
        <f>IFERROR(VLOOKUP(A721,[3]soabnafar!$A:$H,8,FALSE),0)</f>
        <v>0</v>
      </c>
      <c r="S721" s="18">
        <f>IFERROR(VLOOKUP(A721,[3]soabnafar!$A:$I,9,FALSE),0)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Sim</v>
      </c>
      <c r="Y721" s="18" t="str">
        <f t="shared" si="72"/>
        <v>Sim</v>
      </c>
    </row>
    <row r="722" spans="1:25" x14ac:dyDescent="0.25">
      <c r="A722" s="19">
        <v>230850</v>
      </c>
      <c r="B722" s="18">
        <f>IFERROR(VLOOKUP(A722,[1]Monitoramento_Base_somente_Said!$A:$J,5,FALSE),0)</f>
        <v>195419</v>
      </c>
      <c r="C722" s="18">
        <f>IFERROR(VLOOKUP(A722,[1]Monitoramento_Base_somente_Said!$A:$J,6,FALSE),0)</f>
        <v>25358557</v>
      </c>
      <c r="D722" s="18">
        <f>IFERROR(VLOOKUP(A722,[1]Monitoramento_Base_somente_Said!$A:$J,7,FALSE),0)</f>
        <v>211622</v>
      </c>
      <c r="E722" s="18">
        <f>IFERROR(VLOOKUP(A722,[1]Monitoramento_Base_somente_Said!$A:$J,8,FALSE),0)</f>
        <v>20347040</v>
      </c>
      <c r="F722" s="18">
        <f>IFERROR(VLOOKUP(A722,[1]Monitoramento_Base_somente_Said!$A:$J,9,FALSE),0)</f>
        <v>198149</v>
      </c>
      <c r="G722" s="18">
        <f>IFERROR(VLOOKUP(A722,[1]Monitoramento_Base_somente_Said!$A:$J,10,FALSE),0)</f>
        <v>18532535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IFERROR(VLOOKUP(A722,[3]soabnafar!$A:$G,4,FALSE),0)</f>
        <v>0</v>
      </c>
      <c r="O722" s="18">
        <f>IFERROR(VLOOKUP(A722,[3]soabnafar!$A:$G,5,FALSE),0)</f>
        <v>0</v>
      </c>
      <c r="P722" s="18">
        <f>IFERROR(VLOOKUP(A722,[3]soabnafar!$A:$G,6,FALSE),0)</f>
        <v>0</v>
      </c>
      <c r="Q722" s="18">
        <f>IFERROR(VLOOKUP(A722,[3]soabnafar!$A:$G,7,FALSE),0)</f>
        <v>0</v>
      </c>
      <c r="R722" s="18">
        <f>IFERROR(VLOOKUP(A722,[3]soabnafar!$A:$H,8,FALSE),0)</f>
        <v>0</v>
      </c>
      <c r="S722" s="18">
        <f>IFERROR(VLOOKUP(A722,[3]soabnafar!$A:$I,9,FALSE),0)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Sim</v>
      </c>
      <c r="Y722" s="18" t="str">
        <f t="shared" si="72"/>
        <v>Sim</v>
      </c>
    </row>
    <row r="723" spans="1:25" x14ac:dyDescent="0.25">
      <c r="A723" s="19">
        <v>230860</v>
      </c>
      <c r="B723" s="18">
        <f>IFERROR(VLOOKUP(A723,[1]Monitoramento_Base_somente_Said!$A:$J,5,FALSE),0)</f>
        <v>259834</v>
      </c>
      <c r="C723" s="18">
        <f>IFERROR(VLOOKUP(A723,[1]Monitoramento_Base_somente_Said!$A:$J,6,FALSE),0)</f>
        <v>34264430</v>
      </c>
      <c r="D723" s="18">
        <f>IFERROR(VLOOKUP(A723,[1]Monitoramento_Base_somente_Said!$A:$J,7,FALSE),0)</f>
        <v>126317</v>
      </c>
      <c r="E723" s="18">
        <f>IFERROR(VLOOKUP(A723,[1]Monitoramento_Base_somente_Said!$A:$J,8,FALSE),0)</f>
        <v>33400184</v>
      </c>
      <c r="F723" s="18">
        <f>IFERROR(VLOOKUP(A723,[1]Monitoramento_Base_somente_Said!$A:$J,9,FALSE),0)</f>
        <v>86799</v>
      </c>
      <c r="G723" s="18">
        <f>IFERROR(VLOOKUP(A723,[1]Monitoramento_Base_somente_Said!$A:$J,10,FALSE),0)</f>
        <v>27239604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IFERROR(VLOOKUP(A723,[3]soabnafar!$A:$G,4,FALSE),0)</f>
        <v>0</v>
      </c>
      <c r="O723" s="18">
        <f>IFERROR(VLOOKUP(A723,[3]soabnafar!$A:$G,5,FALSE),0)</f>
        <v>0</v>
      </c>
      <c r="P723" s="18">
        <f>IFERROR(VLOOKUP(A723,[3]soabnafar!$A:$G,6,FALSE),0)</f>
        <v>0</v>
      </c>
      <c r="Q723" s="18">
        <f>IFERROR(VLOOKUP(A723,[3]soabnafar!$A:$G,7,FALSE),0)</f>
        <v>0</v>
      </c>
      <c r="R723" s="18">
        <f>IFERROR(VLOOKUP(A723,[3]soabnafar!$A:$H,8,FALSE),0)</f>
        <v>0</v>
      </c>
      <c r="S723" s="18">
        <f>IFERROR(VLOOKUP(A723,[3]soabnafar!$A:$I,9,FALSE),0)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Sim</v>
      </c>
      <c r="Y723" s="18" t="str">
        <f t="shared" si="72"/>
        <v>Sim</v>
      </c>
    </row>
    <row r="724" spans="1:25" x14ac:dyDescent="0.25">
      <c r="A724" s="19">
        <v>230870</v>
      </c>
      <c r="B724" s="18">
        <f>IFERROR(VLOOKUP(A724,[1]Monitoramento_Base_somente_Said!$A:$J,5,FALSE),0)</f>
        <v>1610589</v>
      </c>
      <c r="C724" s="18">
        <f>IFERROR(VLOOKUP(A724,[1]Monitoramento_Base_somente_Said!$A:$J,6,FALSE),0)</f>
        <v>71093739</v>
      </c>
      <c r="D724" s="18">
        <f>IFERROR(VLOOKUP(A724,[1]Monitoramento_Base_somente_Said!$A:$J,7,FALSE),0)</f>
        <v>729744</v>
      </c>
      <c r="E724" s="18">
        <f>IFERROR(VLOOKUP(A724,[1]Monitoramento_Base_somente_Said!$A:$J,8,FALSE),0)</f>
        <v>66451371</v>
      </c>
      <c r="F724" s="18">
        <f>IFERROR(VLOOKUP(A724,[1]Monitoramento_Base_somente_Said!$A:$J,9,FALSE),0)</f>
        <v>1418342</v>
      </c>
      <c r="G724" s="18">
        <f>IFERROR(VLOOKUP(A724,[1]Monitoramento_Base_somente_Said!$A:$J,10,FALSE),0)</f>
        <v>36927988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IFERROR(VLOOKUP(A724,[3]soabnafar!$A:$G,4,FALSE),0)</f>
        <v>0</v>
      </c>
      <c r="O724" s="18">
        <f>IFERROR(VLOOKUP(A724,[3]soabnafar!$A:$G,5,FALSE),0)</f>
        <v>0</v>
      </c>
      <c r="P724" s="18">
        <f>IFERROR(VLOOKUP(A724,[3]soabnafar!$A:$G,6,FALSE),0)</f>
        <v>0</v>
      </c>
      <c r="Q724" s="18">
        <f>IFERROR(VLOOKUP(A724,[3]soabnafar!$A:$G,7,FALSE),0)</f>
        <v>0</v>
      </c>
      <c r="R724" s="18">
        <f>IFERROR(VLOOKUP(A724,[3]soabnafar!$A:$H,8,FALSE),0)</f>
        <v>0</v>
      </c>
      <c r="S724" s="18">
        <f>IFERROR(VLOOKUP(A724,[3]soabnafar!$A:$I,9,FALSE),0)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Sim</v>
      </c>
      <c r="Y724" s="18" t="str">
        <f t="shared" si="72"/>
        <v>Sim</v>
      </c>
    </row>
    <row r="725" spans="1:25" x14ac:dyDescent="0.25">
      <c r="A725" s="19">
        <v>230880</v>
      </c>
      <c r="B725" s="18">
        <f>IFERROR(VLOOKUP(A725,[1]Monitoramento_Base_somente_Said!$A:$J,5,FALSE),0)</f>
        <v>127817</v>
      </c>
      <c r="C725" s="18">
        <f>IFERROR(VLOOKUP(A725,[1]Monitoramento_Base_somente_Said!$A:$J,6,FALSE),0)</f>
        <v>11247761</v>
      </c>
      <c r="D725" s="18">
        <f>IFERROR(VLOOKUP(A725,[1]Monitoramento_Base_somente_Said!$A:$J,7,FALSE),0)</f>
        <v>18060</v>
      </c>
      <c r="E725" s="18">
        <f>IFERROR(VLOOKUP(A725,[1]Monitoramento_Base_somente_Said!$A:$J,8,FALSE),0)</f>
        <v>8621753</v>
      </c>
      <c r="F725" s="18">
        <f>IFERROR(VLOOKUP(A725,[1]Monitoramento_Base_somente_Said!$A:$J,9,FALSE),0)</f>
        <v>206379</v>
      </c>
      <c r="G725" s="18">
        <f>IFERROR(VLOOKUP(A725,[1]Monitoramento_Base_somente_Said!$A:$J,10,FALSE),0)</f>
        <v>7782070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IFERROR(VLOOKUP(A725,[3]soabnafar!$A:$G,4,FALSE),0)</f>
        <v>0</v>
      </c>
      <c r="O725" s="18">
        <f>IFERROR(VLOOKUP(A725,[3]soabnafar!$A:$G,5,FALSE),0)</f>
        <v>0</v>
      </c>
      <c r="P725" s="18">
        <f>IFERROR(VLOOKUP(A725,[3]soabnafar!$A:$G,6,FALSE),0)</f>
        <v>0</v>
      </c>
      <c r="Q725" s="18">
        <f>IFERROR(VLOOKUP(A725,[3]soabnafar!$A:$G,7,FALSE),0)</f>
        <v>0</v>
      </c>
      <c r="R725" s="18">
        <f>IFERROR(VLOOKUP(A725,[3]soabnafar!$A:$H,8,FALSE),0)</f>
        <v>0</v>
      </c>
      <c r="S725" s="18">
        <f>IFERROR(VLOOKUP(A725,[3]soabnafar!$A:$I,9,FALSE),0)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Sim</v>
      </c>
      <c r="Y725" s="18" t="str">
        <f t="shared" si="72"/>
        <v>Sim</v>
      </c>
    </row>
    <row r="726" spans="1:25" x14ac:dyDescent="0.25">
      <c r="A726" s="19">
        <v>230890</v>
      </c>
      <c r="B726" s="18">
        <f>IFERROR(VLOOKUP(A726,[1]Monitoramento_Base_somente_Said!$A:$J,5,FALSE),0)</f>
        <v>250165</v>
      </c>
      <c r="C726" s="18">
        <f>IFERROR(VLOOKUP(A726,[1]Monitoramento_Base_somente_Said!$A:$J,6,FALSE),0)</f>
        <v>24123260</v>
      </c>
      <c r="D726" s="18">
        <f>IFERROR(VLOOKUP(A726,[1]Monitoramento_Base_somente_Said!$A:$J,7,FALSE),0)</f>
        <v>254606</v>
      </c>
      <c r="E726" s="18">
        <f>IFERROR(VLOOKUP(A726,[1]Monitoramento_Base_somente_Said!$A:$J,8,FALSE),0)</f>
        <v>22783017</v>
      </c>
      <c r="F726" s="18">
        <f>IFERROR(VLOOKUP(A726,[1]Monitoramento_Base_somente_Said!$A:$J,9,FALSE),0)</f>
        <v>146883</v>
      </c>
      <c r="G726" s="18">
        <f>IFERROR(VLOOKUP(A726,[1]Monitoramento_Base_somente_Said!$A:$J,10,FALSE),0)</f>
        <v>16814008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IFERROR(VLOOKUP(A726,[3]soabnafar!$A:$G,4,FALSE),0)</f>
        <v>0</v>
      </c>
      <c r="O726" s="18">
        <f>IFERROR(VLOOKUP(A726,[3]soabnafar!$A:$G,5,FALSE),0)</f>
        <v>0</v>
      </c>
      <c r="P726" s="18">
        <f>IFERROR(VLOOKUP(A726,[3]soabnafar!$A:$G,6,FALSE),0)</f>
        <v>0</v>
      </c>
      <c r="Q726" s="18">
        <f>IFERROR(VLOOKUP(A726,[3]soabnafar!$A:$G,7,FALSE),0)</f>
        <v>0</v>
      </c>
      <c r="R726" s="18">
        <f>IFERROR(VLOOKUP(A726,[3]soabnafar!$A:$H,8,FALSE),0)</f>
        <v>0</v>
      </c>
      <c r="S726" s="18">
        <f>IFERROR(VLOOKUP(A726,[3]soabnafar!$A:$I,9,FALSE),0)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Sim</v>
      </c>
      <c r="Y726" s="18" t="str">
        <f t="shared" si="72"/>
        <v>Sim</v>
      </c>
    </row>
    <row r="727" spans="1:25" x14ac:dyDescent="0.25">
      <c r="A727" s="19">
        <v>230900</v>
      </c>
      <c r="B727" s="18">
        <f>IFERROR(VLOOKUP(A727,[1]Monitoramento_Base_somente_Said!$A:$J,5,FALSE),0)</f>
        <v>239907</v>
      </c>
      <c r="C727" s="18">
        <f>IFERROR(VLOOKUP(A727,[1]Monitoramento_Base_somente_Said!$A:$J,6,FALSE),0)</f>
        <v>13643916</v>
      </c>
      <c r="D727" s="18">
        <f>IFERROR(VLOOKUP(A727,[1]Monitoramento_Base_somente_Said!$A:$J,7,FALSE),0)</f>
        <v>106574</v>
      </c>
      <c r="E727" s="18">
        <f>IFERROR(VLOOKUP(A727,[1]Monitoramento_Base_somente_Said!$A:$J,8,FALSE),0)</f>
        <v>10235675</v>
      </c>
      <c r="F727" s="18">
        <f>IFERROR(VLOOKUP(A727,[1]Monitoramento_Base_somente_Said!$A:$J,9,FALSE),0)</f>
        <v>114210</v>
      </c>
      <c r="G727" s="18">
        <f>IFERROR(VLOOKUP(A727,[1]Monitoramento_Base_somente_Said!$A:$J,10,FALSE),0)</f>
        <v>8524974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IFERROR(VLOOKUP(A727,[3]soabnafar!$A:$G,4,FALSE),0)</f>
        <v>0</v>
      </c>
      <c r="O727" s="18">
        <f>IFERROR(VLOOKUP(A727,[3]soabnafar!$A:$G,5,FALSE),0)</f>
        <v>0</v>
      </c>
      <c r="P727" s="18">
        <f>IFERROR(VLOOKUP(A727,[3]soabnafar!$A:$G,6,FALSE),0)</f>
        <v>0</v>
      </c>
      <c r="Q727" s="18">
        <f>IFERROR(VLOOKUP(A727,[3]soabnafar!$A:$G,7,FALSE),0)</f>
        <v>0</v>
      </c>
      <c r="R727" s="18">
        <f>IFERROR(VLOOKUP(A727,[3]soabnafar!$A:$H,8,FALSE),0)</f>
        <v>0</v>
      </c>
      <c r="S727" s="18">
        <f>IFERROR(VLOOKUP(A727,[3]soabnafar!$A:$I,9,FALSE),0)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Sim</v>
      </c>
      <c r="Y727" s="18" t="str">
        <f t="shared" si="72"/>
        <v>Sim</v>
      </c>
    </row>
    <row r="728" spans="1:25" x14ac:dyDescent="0.25">
      <c r="A728" s="19">
        <v>230910</v>
      </c>
      <c r="B728" s="18">
        <f>IFERROR(VLOOKUP(A728,[1]Monitoramento_Base_somente_Said!$A:$J,5,FALSE),0)</f>
        <v>145591</v>
      </c>
      <c r="C728" s="18">
        <f>IFERROR(VLOOKUP(A728,[1]Monitoramento_Base_somente_Said!$A:$J,6,FALSE),0)</f>
        <v>8768689</v>
      </c>
      <c r="D728" s="18">
        <f>IFERROR(VLOOKUP(A728,[1]Monitoramento_Base_somente_Said!$A:$J,7,FALSE),0)</f>
        <v>68238</v>
      </c>
      <c r="E728" s="18">
        <f>IFERROR(VLOOKUP(A728,[1]Monitoramento_Base_somente_Said!$A:$J,8,FALSE),0)</f>
        <v>7789629</v>
      </c>
      <c r="F728" s="18">
        <f>IFERROR(VLOOKUP(A728,[1]Monitoramento_Base_somente_Said!$A:$J,9,FALSE),0)</f>
        <v>143859</v>
      </c>
      <c r="G728" s="18">
        <f>IFERROR(VLOOKUP(A728,[1]Monitoramento_Base_somente_Said!$A:$J,10,FALSE),0)</f>
        <v>5819294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IFERROR(VLOOKUP(A728,[3]soabnafar!$A:$G,4,FALSE),0)</f>
        <v>0</v>
      </c>
      <c r="O728" s="18">
        <f>IFERROR(VLOOKUP(A728,[3]soabnafar!$A:$G,5,FALSE),0)</f>
        <v>0</v>
      </c>
      <c r="P728" s="18">
        <f>IFERROR(VLOOKUP(A728,[3]soabnafar!$A:$G,6,FALSE),0)</f>
        <v>0</v>
      </c>
      <c r="Q728" s="18">
        <f>IFERROR(VLOOKUP(A728,[3]soabnafar!$A:$G,7,FALSE),0)</f>
        <v>0</v>
      </c>
      <c r="R728" s="18">
        <f>IFERROR(VLOOKUP(A728,[3]soabnafar!$A:$H,8,FALSE),0)</f>
        <v>0</v>
      </c>
      <c r="S728" s="18">
        <f>IFERROR(VLOOKUP(A728,[3]soabnafar!$A:$I,9,FALSE),0)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Sim</v>
      </c>
      <c r="Y728" s="18" t="str">
        <f t="shared" si="72"/>
        <v>Sim</v>
      </c>
    </row>
    <row r="729" spans="1:25" x14ac:dyDescent="0.25">
      <c r="A729" s="19">
        <v>230920</v>
      </c>
      <c r="B729" s="18">
        <f>IFERROR(VLOOKUP(A729,[1]Monitoramento_Base_somente_Said!$A:$J,5,FALSE),0)</f>
        <v>181849</v>
      </c>
      <c r="C729" s="18">
        <f>IFERROR(VLOOKUP(A729,[1]Monitoramento_Base_somente_Said!$A:$J,6,FALSE),0)</f>
        <v>31934479</v>
      </c>
      <c r="D729" s="18">
        <f>IFERROR(VLOOKUP(A729,[1]Monitoramento_Base_somente_Said!$A:$J,7,FALSE),0)</f>
        <v>262519</v>
      </c>
      <c r="E729" s="18">
        <f>IFERROR(VLOOKUP(A729,[1]Monitoramento_Base_somente_Said!$A:$J,8,FALSE),0)</f>
        <v>23948200</v>
      </c>
      <c r="F729" s="18">
        <f>IFERROR(VLOOKUP(A729,[1]Monitoramento_Base_somente_Said!$A:$J,9,FALSE),0)</f>
        <v>125067</v>
      </c>
      <c r="G729" s="18">
        <f>IFERROR(VLOOKUP(A729,[1]Monitoramento_Base_somente_Said!$A:$J,10,FALSE),0)</f>
        <v>19674507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IFERROR(VLOOKUP(A729,[3]soabnafar!$A:$G,4,FALSE),0)</f>
        <v>0</v>
      </c>
      <c r="O729" s="18">
        <f>IFERROR(VLOOKUP(A729,[3]soabnafar!$A:$G,5,FALSE),0)</f>
        <v>0</v>
      </c>
      <c r="P729" s="18">
        <f>IFERROR(VLOOKUP(A729,[3]soabnafar!$A:$G,6,FALSE),0)</f>
        <v>0</v>
      </c>
      <c r="Q729" s="18">
        <f>IFERROR(VLOOKUP(A729,[3]soabnafar!$A:$G,7,FALSE),0)</f>
        <v>0</v>
      </c>
      <c r="R729" s="18">
        <f>IFERROR(VLOOKUP(A729,[3]soabnafar!$A:$H,8,FALSE),0)</f>
        <v>0</v>
      </c>
      <c r="S729" s="18">
        <f>IFERROR(VLOOKUP(A729,[3]soabnafar!$A:$I,9,FALSE),0)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Sim</v>
      </c>
      <c r="Y729" s="18" t="str">
        <f t="shared" si="72"/>
        <v>Sim</v>
      </c>
    </row>
    <row r="730" spans="1:25" x14ac:dyDescent="0.25">
      <c r="A730" s="19">
        <v>230930</v>
      </c>
      <c r="B730" s="18">
        <f>IFERROR(VLOOKUP(A730,[1]Monitoramento_Base_somente_Said!$A:$J,5,FALSE),0)</f>
        <v>508085</v>
      </c>
      <c r="C730" s="18">
        <f>IFERROR(VLOOKUP(A730,[1]Monitoramento_Base_somente_Said!$A:$J,6,FALSE),0)</f>
        <v>29881702</v>
      </c>
      <c r="D730" s="18">
        <f>IFERROR(VLOOKUP(A730,[1]Monitoramento_Base_somente_Said!$A:$J,7,FALSE),0)</f>
        <v>281160</v>
      </c>
      <c r="E730" s="18">
        <f>IFERROR(VLOOKUP(A730,[1]Monitoramento_Base_somente_Said!$A:$J,8,FALSE),0)</f>
        <v>22825163</v>
      </c>
      <c r="F730" s="18">
        <f>IFERROR(VLOOKUP(A730,[1]Monitoramento_Base_somente_Said!$A:$J,9,FALSE),0)</f>
        <v>455893</v>
      </c>
      <c r="G730" s="18">
        <f>IFERROR(VLOOKUP(A730,[1]Monitoramento_Base_somente_Said!$A:$J,10,FALSE),0)</f>
        <v>19732730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IFERROR(VLOOKUP(A730,[3]soabnafar!$A:$G,4,FALSE),0)</f>
        <v>0</v>
      </c>
      <c r="O730" s="18">
        <f>IFERROR(VLOOKUP(A730,[3]soabnafar!$A:$G,5,FALSE),0)</f>
        <v>0</v>
      </c>
      <c r="P730" s="18">
        <f>IFERROR(VLOOKUP(A730,[3]soabnafar!$A:$G,6,FALSE),0)</f>
        <v>0</v>
      </c>
      <c r="Q730" s="18">
        <f>IFERROR(VLOOKUP(A730,[3]soabnafar!$A:$G,7,FALSE),0)</f>
        <v>0</v>
      </c>
      <c r="R730" s="18">
        <f>IFERROR(VLOOKUP(A730,[3]soabnafar!$A:$H,8,FALSE),0)</f>
        <v>0</v>
      </c>
      <c r="S730" s="18">
        <f>IFERROR(VLOOKUP(A730,[3]soabnafar!$A:$I,9,FALSE),0)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Sim</v>
      </c>
      <c r="Y730" s="18" t="str">
        <f t="shared" si="72"/>
        <v>Sim</v>
      </c>
    </row>
    <row r="731" spans="1:25" x14ac:dyDescent="0.25">
      <c r="A731" s="19">
        <v>230940</v>
      </c>
      <c r="B731" s="18">
        <f>IFERROR(VLOOKUP(A731,[1]Monitoramento_Base_somente_Said!$A:$J,5,FALSE),0)</f>
        <v>276208</v>
      </c>
      <c r="C731" s="18">
        <f>IFERROR(VLOOKUP(A731,[1]Monitoramento_Base_somente_Said!$A:$J,6,FALSE),0)</f>
        <v>31088498</v>
      </c>
      <c r="D731" s="18">
        <f>IFERROR(VLOOKUP(A731,[1]Monitoramento_Base_somente_Said!$A:$J,7,FALSE),0)</f>
        <v>263166</v>
      </c>
      <c r="E731" s="18">
        <f>IFERROR(VLOOKUP(A731,[1]Monitoramento_Base_somente_Said!$A:$J,8,FALSE),0)</f>
        <v>23285941</v>
      </c>
      <c r="F731" s="18">
        <f>IFERROR(VLOOKUP(A731,[1]Monitoramento_Base_somente_Said!$A:$J,9,FALSE),0)</f>
        <v>2320</v>
      </c>
      <c r="G731" s="18">
        <f>IFERROR(VLOOKUP(A731,[1]Monitoramento_Base_somente_Said!$A:$J,10,FALSE),0)</f>
        <v>28486647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IFERROR(VLOOKUP(A731,[3]soabnafar!$A:$G,4,FALSE),0)</f>
        <v>0</v>
      </c>
      <c r="O731" s="18">
        <f>IFERROR(VLOOKUP(A731,[3]soabnafar!$A:$G,5,FALSE),0)</f>
        <v>0</v>
      </c>
      <c r="P731" s="18">
        <f>IFERROR(VLOOKUP(A731,[3]soabnafar!$A:$G,6,FALSE),0)</f>
        <v>0</v>
      </c>
      <c r="Q731" s="18">
        <f>IFERROR(VLOOKUP(A731,[3]soabnafar!$A:$G,7,FALSE),0)</f>
        <v>0</v>
      </c>
      <c r="R731" s="18">
        <f>IFERROR(VLOOKUP(A731,[3]soabnafar!$A:$H,8,FALSE),0)</f>
        <v>0</v>
      </c>
      <c r="S731" s="18">
        <f>IFERROR(VLOOKUP(A731,[3]soabnafar!$A:$I,9,FALSE),0)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Sim</v>
      </c>
      <c r="Y731" s="18" t="str">
        <f t="shared" si="72"/>
        <v>Sim</v>
      </c>
    </row>
    <row r="732" spans="1:25" x14ac:dyDescent="0.25">
      <c r="A732" s="19">
        <v>230945</v>
      </c>
      <c r="B732" s="18">
        <f>IFERROR(VLOOKUP(A732,[1]Monitoramento_Base_somente_Said!$A:$J,5,FALSE),0)</f>
        <v>627857</v>
      </c>
      <c r="C732" s="18">
        <f>IFERROR(VLOOKUP(A732,[1]Monitoramento_Base_somente_Said!$A:$J,6,FALSE),0)</f>
        <v>47236365</v>
      </c>
      <c r="D732" s="18">
        <f>IFERROR(VLOOKUP(A732,[1]Monitoramento_Base_somente_Said!$A:$J,7,FALSE),0)</f>
        <v>333187</v>
      </c>
      <c r="E732" s="18">
        <f>IFERROR(VLOOKUP(A732,[1]Monitoramento_Base_somente_Said!$A:$J,8,FALSE),0)</f>
        <v>40959419</v>
      </c>
      <c r="F732" s="18">
        <f>IFERROR(VLOOKUP(A732,[1]Monitoramento_Base_somente_Said!$A:$J,9,FALSE),0)</f>
        <v>316663</v>
      </c>
      <c r="G732" s="18">
        <f>IFERROR(VLOOKUP(A732,[1]Monitoramento_Base_somente_Said!$A:$J,10,FALSE),0)</f>
        <v>30229649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IFERROR(VLOOKUP(A732,[3]soabnafar!$A:$G,4,FALSE),0)</f>
        <v>0</v>
      </c>
      <c r="O732" s="18">
        <f>IFERROR(VLOOKUP(A732,[3]soabnafar!$A:$G,5,FALSE),0)</f>
        <v>0</v>
      </c>
      <c r="P732" s="18">
        <f>IFERROR(VLOOKUP(A732,[3]soabnafar!$A:$G,6,FALSE),0)</f>
        <v>0</v>
      </c>
      <c r="Q732" s="18">
        <f>IFERROR(VLOOKUP(A732,[3]soabnafar!$A:$G,7,FALSE),0)</f>
        <v>0</v>
      </c>
      <c r="R732" s="18">
        <f>IFERROR(VLOOKUP(A732,[3]soabnafar!$A:$H,8,FALSE),0)</f>
        <v>0</v>
      </c>
      <c r="S732" s="18">
        <f>IFERROR(VLOOKUP(A732,[3]soabnafar!$A:$I,9,FALSE),0)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Sim</v>
      </c>
      <c r="Y732" s="18" t="str">
        <f t="shared" si="72"/>
        <v>Sim</v>
      </c>
    </row>
    <row r="733" spans="1:25" x14ac:dyDescent="0.25">
      <c r="A733" s="19">
        <v>230950</v>
      </c>
      <c r="B733" s="18">
        <f>IFERROR(VLOOKUP(A733,[1]Monitoramento_Base_somente_Said!$A:$J,5,FALSE),0)</f>
        <v>341568</v>
      </c>
      <c r="C733" s="18">
        <f>IFERROR(VLOOKUP(A733,[1]Monitoramento_Base_somente_Said!$A:$J,6,FALSE),0)</f>
        <v>25675266</v>
      </c>
      <c r="D733" s="18">
        <f>IFERROR(VLOOKUP(A733,[1]Monitoramento_Base_somente_Said!$A:$J,7,FALSE),0)</f>
        <v>304154</v>
      </c>
      <c r="E733" s="18">
        <f>IFERROR(VLOOKUP(A733,[1]Monitoramento_Base_somente_Said!$A:$J,8,FALSE),0)</f>
        <v>17978180</v>
      </c>
      <c r="F733" s="18">
        <f>IFERROR(VLOOKUP(A733,[1]Monitoramento_Base_somente_Said!$A:$J,9,FALSE),0)</f>
        <v>191932</v>
      </c>
      <c r="G733" s="18">
        <f>IFERROR(VLOOKUP(A733,[1]Monitoramento_Base_somente_Said!$A:$J,10,FALSE),0)</f>
        <v>11847661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IFERROR(VLOOKUP(A733,[3]soabnafar!$A:$G,4,FALSE),0)</f>
        <v>0</v>
      </c>
      <c r="O733" s="18">
        <f>IFERROR(VLOOKUP(A733,[3]soabnafar!$A:$G,5,FALSE),0)</f>
        <v>0</v>
      </c>
      <c r="P733" s="18">
        <f>IFERROR(VLOOKUP(A733,[3]soabnafar!$A:$G,6,FALSE),0)</f>
        <v>0</v>
      </c>
      <c r="Q733" s="18">
        <f>IFERROR(VLOOKUP(A733,[3]soabnafar!$A:$G,7,FALSE),0)</f>
        <v>0</v>
      </c>
      <c r="R733" s="18">
        <f>IFERROR(VLOOKUP(A733,[3]soabnafar!$A:$H,8,FALSE),0)</f>
        <v>0</v>
      </c>
      <c r="S733" s="18">
        <f>IFERROR(VLOOKUP(A733,[3]soabnafar!$A:$I,9,FALSE),0)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Sim</v>
      </c>
      <c r="Y733" s="18" t="str">
        <f t="shared" si="72"/>
        <v>Sim</v>
      </c>
    </row>
    <row r="734" spans="1:25" x14ac:dyDescent="0.25">
      <c r="A734" s="19">
        <v>230960</v>
      </c>
      <c r="B734" s="18">
        <f>IFERROR(VLOOKUP(A734,[1]Monitoramento_Base_somente_Said!$A:$J,5,FALSE),0)</f>
        <v>676333</v>
      </c>
      <c r="C734" s="18">
        <f>IFERROR(VLOOKUP(A734,[1]Monitoramento_Base_somente_Said!$A:$J,6,FALSE),0)</f>
        <v>75488944</v>
      </c>
      <c r="D734" s="18">
        <f>IFERROR(VLOOKUP(A734,[1]Monitoramento_Base_somente_Said!$A:$J,7,FALSE),0)</f>
        <v>1525385</v>
      </c>
      <c r="E734" s="18">
        <f>IFERROR(VLOOKUP(A734,[1]Monitoramento_Base_somente_Said!$A:$J,8,FALSE),0)</f>
        <v>68007123</v>
      </c>
      <c r="F734" s="18">
        <f>IFERROR(VLOOKUP(A734,[1]Monitoramento_Base_somente_Said!$A:$J,9,FALSE),0)</f>
        <v>965263</v>
      </c>
      <c r="G734" s="18">
        <f>IFERROR(VLOOKUP(A734,[1]Monitoramento_Base_somente_Said!$A:$J,10,FALSE),0)</f>
        <v>67000694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IFERROR(VLOOKUP(A734,[3]soabnafar!$A:$G,4,FALSE),0)</f>
        <v>0</v>
      </c>
      <c r="O734" s="18">
        <f>IFERROR(VLOOKUP(A734,[3]soabnafar!$A:$G,5,FALSE),0)</f>
        <v>0</v>
      </c>
      <c r="P734" s="18">
        <f>IFERROR(VLOOKUP(A734,[3]soabnafar!$A:$G,6,FALSE),0)</f>
        <v>0</v>
      </c>
      <c r="Q734" s="18">
        <f>IFERROR(VLOOKUP(A734,[3]soabnafar!$A:$G,7,FALSE),0)</f>
        <v>0</v>
      </c>
      <c r="R734" s="18">
        <f>IFERROR(VLOOKUP(A734,[3]soabnafar!$A:$H,8,FALSE),0)</f>
        <v>0</v>
      </c>
      <c r="S734" s="18">
        <f>IFERROR(VLOOKUP(A734,[3]soabnafar!$A:$I,9,FALSE),0)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Sim</v>
      </c>
      <c r="Y734" s="18" t="str">
        <f t="shared" si="72"/>
        <v>Sim</v>
      </c>
    </row>
    <row r="735" spans="1:25" x14ac:dyDescent="0.25">
      <c r="A735" s="19">
        <v>230970</v>
      </c>
      <c r="B735" s="18">
        <f>IFERROR(VLOOKUP(A735,[1]Monitoramento_Base_somente_Said!$A:$J,5,FALSE),0)</f>
        <v>1109372</v>
      </c>
      <c r="C735" s="18">
        <f>IFERROR(VLOOKUP(A735,[1]Monitoramento_Base_somente_Said!$A:$J,6,FALSE),0)</f>
        <v>110266804</v>
      </c>
      <c r="D735" s="18">
        <f>IFERROR(VLOOKUP(A735,[1]Monitoramento_Base_somente_Said!$A:$J,7,FALSE),0)</f>
        <v>1055818</v>
      </c>
      <c r="E735" s="18">
        <f>IFERROR(VLOOKUP(A735,[1]Monitoramento_Base_somente_Said!$A:$J,8,FALSE),0)</f>
        <v>91722188</v>
      </c>
      <c r="F735" s="18">
        <f>IFERROR(VLOOKUP(A735,[1]Monitoramento_Base_somente_Said!$A:$J,9,FALSE),0)</f>
        <v>492870</v>
      </c>
      <c r="G735" s="18">
        <f>IFERROR(VLOOKUP(A735,[1]Monitoramento_Base_somente_Said!$A:$J,10,FALSE),0)</f>
        <v>83507826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IFERROR(VLOOKUP(A735,[3]soabnafar!$A:$G,4,FALSE),0)</f>
        <v>0</v>
      </c>
      <c r="O735" s="18">
        <f>IFERROR(VLOOKUP(A735,[3]soabnafar!$A:$G,5,FALSE),0)</f>
        <v>0</v>
      </c>
      <c r="P735" s="18">
        <f>IFERROR(VLOOKUP(A735,[3]soabnafar!$A:$G,6,FALSE),0)</f>
        <v>0</v>
      </c>
      <c r="Q735" s="18">
        <f>IFERROR(VLOOKUP(A735,[3]soabnafar!$A:$G,7,FALSE),0)</f>
        <v>0</v>
      </c>
      <c r="R735" s="18">
        <f>IFERROR(VLOOKUP(A735,[3]soabnafar!$A:$H,8,FALSE),0)</f>
        <v>0</v>
      </c>
      <c r="S735" s="18">
        <f>IFERROR(VLOOKUP(A735,[3]soabnafar!$A:$I,9,FALSE),0)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Sim</v>
      </c>
      <c r="Y735" s="18" t="str">
        <f t="shared" si="72"/>
        <v>Sim</v>
      </c>
    </row>
    <row r="736" spans="1:25" x14ac:dyDescent="0.25">
      <c r="A736" s="19">
        <v>230980</v>
      </c>
      <c r="B736" s="18">
        <f>IFERROR(VLOOKUP(A736,[1]Monitoramento_Base_somente_Said!$A:$J,5,FALSE),0)</f>
        <v>83890</v>
      </c>
      <c r="C736" s="18">
        <f>IFERROR(VLOOKUP(A736,[1]Monitoramento_Base_somente_Said!$A:$J,6,FALSE),0)</f>
        <v>6618665</v>
      </c>
      <c r="D736" s="18">
        <f>IFERROR(VLOOKUP(A736,[1]Monitoramento_Base_somente_Said!$A:$J,7,FALSE),0)</f>
        <v>65331</v>
      </c>
      <c r="E736" s="18">
        <f>IFERROR(VLOOKUP(A736,[1]Monitoramento_Base_somente_Said!$A:$J,8,FALSE),0)</f>
        <v>5076663</v>
      </c>
      <c r="F736" s="18">
        <f>IFERROR(VLOOKUP(A736,[1]Monitoramento_Base_somente_Said!$A:$J,9,FALSE),0)</f>
        <v>13932</v>
      </c>
      <c r="G736" s="18">
        <f>IFERROR(VLOOKUP(A736,[1]Monitoramento_Base_somente_Said!$A:$J,10,FALSE),0)</f>
        <v>2711012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IFERROR(VLOOKUP(A736,[3]soabnafar!$A:$G,4,FALSE),0)</f>
        <v>0</v>
      </c>
      <c r="O736" s="18">
        <f>IFERROR(VLOOKUP(A736,[3]soabnafar!$A:$G,5,FALSE),0)</f>
        <v>0</v>
      </c>
      <c r="P736" s="18">
        <f>IFERROR(VLOOKUP(A736,[3]soabnafar!$A:$G,6,FALSE),0)</f>
        <v>0</v>
      </c>
      <c r="Q736" s="18">
        <f>IFERROR(VLOOKUP(A736,[3]soabnafar!$A:$G,7,FALSE),0)</f>
        <v>0</v>
      </c>
      <c r="R736" s="18">
        <f>IFERROR(VLOOKUP(A736,[3]soabnafar!$A:$H,8,FALSE),0)</f>
        <v>0</v>
      </c>
      <c r="S736" s="18">
        <f>IFERROR(VLOOKUP(A736,[3]soabnafar!$A:$I,9,FALSE),0)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Sim</v>
      </c>
      <c r="Y736" s="18" t="str">
        <f t="shared" si="72"/>
        <v>Sim</v>
      </c>
    </row>
    <row r="737" spans="1:25" x14ac:dyDescent="0.25">
      <c r="A737" s="19">
        <v>230990</v>
      </c>
      <c r="B737" s="18">
        <f>IFERROR(VLOOKUP(A737,[1]Monitoramento_Base_somente_Said!$A:$J,5,FALSE),0)</f>
        <v>74915</v>
      </c>
      <c r="C737" s="18">
        <f>IFERROR(VLOOKUP(A737,[1]Monitoramento_Base_somente_Said!$A:$J,6,FALSE),0)</f>
        <v>9342484</v>
      </c>
      <c r="D737" s="18">
        <f>IFERROR(VLOOKUP(A737,[1]Monitoramento_Base_somente_Said!$A:$J,7,FALSE),0)</f>
        <v>55335</v>
      </c>
      <c r="E737" s="18">
        <f>IFERROR(VLOOKUP(A737,[1]Monitoramento_Base_somente_Said!$A:$J,8,FALSE),0)</f>
        <v>7673384</v>
      </c>
      <c r="F737" s="18">
        <f>IFERROR(VLOOKUP(A737,[1]Monitoramento_Base_somente_Said!$A:$J,9,FALSE),0)</f>
        <v>74239</v>
      </c>
      <c r="G737" s="18">
        <f>IFERROR(VLOOKUP(A737,[1]Monitoramento_Base_somente_Said!$A:$J,10,FALSE),0)</f>
        <v>8394260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IFERROR(VLOOKUP(A737,[3]soabnafar!$A:$G,4,FALSE),0)</f>
        <v>0</v>
      </c>
      <c r="O737" s="18">
        <f>IFERROR(VLOOKUP(A737,[3]soabnafar!$A:$G,5,FALSE),0)</f>
        <v>0</v>
      </c>
      <c r="P737" s="18">
        <f>IFERROR(VLOOKUP(A737,[3]soabnafar!$A:$G,6,FALSE),0)</f>
        <v>0</v>
      </c>
      <c r="Q737" s="18">
        <f>IFERROR(VLOOKUP(A737,[3]soabnafar!$A:$G,7,FALSE),0)</f>
        <v>0</v>
      </c>
      <c r="R737" s="18">
        <f>IFERROR(VLOOKUP(A737,[3]soabnafar!$A:$H,8,FALSE),0)</f>
        <v>0</v>
      </c>
      <c r="S737" s="18">
        <f>IFERROR(VLOOKUP(A737,[3]soabnafar!$A:$I,9,FALSE),0)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Sim</v>
      </c>
      <c r="Y737" s="18" t="str">
        <f t="shared" si="72"/>
        <v>Sim</v>
      </c>
    </row>
    <row r="738" spans="1:25" x14ac:dyDescent="0.25">
      <c r="A738" s="19">
        <v>231000</v>
      </c>
      <c r="B738" s="18">
        <f>IFERROR(VLOOKUP(A738,[1]Monitoramento_Base_somente_Said!$A:$J,5,FALSE),0)</f>
        <v>136414</v>
      </c>
      <c r="C738" s="18">
        <f>IFERROR(VLOOKUP(A738,[1]Monitoramento_Base_somente_Said!$A:$J,6,FALSE),0)</f>
        <v>18471961</v>
      </c>
      <c r="D738" s="18">
        <f>IFERROR(VLOOKUP(A738,[1]Monitoramento_Base_somente_Said!$A:$J,7,FALSE),0)</f>
        <v>165788</v>
      </c>
      <c r="E738" s="18">
        <f>IFERROR(VLOOKUP(A738,[1]Monitoramento_Base_somente_Said!$A:$J,8,FALSE),0)</f>
        <v>17875756</v>
      </c>
      <c r="F738" s="18">
        <f>IFERROR(VLOOKUP(A738,[1]Monitoramento_Base_somente_Said!$A:$J,9,FALSE),0)</f>
        <v>121312</v>
      </c>
      <c r="G738" s="18">
        <f>IFERROR(VLOOKUP(A738,[1]Monitoramento_Base_somente_Said!$A:$J,10,FALSE),0)</f>
        <v>13788044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IFERROR(VLOOKUP(A738,[3]soabnafar!$A:$G,4,FALSE),0)</f>
        <v>0</v>
      </c>
      <c r="O738" s="18">
        <f>IFERROR(VLOOKUP(A738,[3]soabnafar!$A:$G,5,FALSE),0)</f>
        <v>0</v>
      </c>
      <c r="P738" s="18">
        <f>IFERROR(VLOOKUP(A738,[3]soabnafar!$A:$G,6,FALSE),0)</f>
        <v>0</v>
      </c>
      <c r="Q738" s="18">
        <f>IFERROR(VLOOKUP(A738,[3]soabnafar!$A:$G,7,FALSE),0)</f>
        <v>0</v>
      </c>
      <c r="R738" s="18">
        <f>IFERROR(VLOOKUP(A738,[3]soabnafar!$A:$H,8,FALSE),0)</f>
        <v>0</v>
      </c>
      <c r="S738" s="18">
        <f>IFERROR(VLOOKUP(A738,[3]soabnafar!$A:$I,9,FALSE),0)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Sim</v>
      </c>
      <c r="Y738" s="18" t="str">
        <f t="shared" si="72"/>
        <v>Sim</v>
      </c>
    </row>
    <row r="739" spans="1:25" x14ac:dyDescent="0.25">
      <c r="A739" s="19">
        <v>231010</v>
      </c>
      <c r="B739" s="18">
        <f>IFERROR(VLOOKUP(A739,[1]Monitoramento_Base_somente_Said!$A:$J,5,FALSE),0)</f>
        <v>326722</v>
      </c>
      <c r="C739" s="18">
        <f>IFERROR(VLOOKUP(A739,[1]Monitoramento_Base_somente_Said!$A:$J,6,FALSE),0)</f>
        <v>53725296</v>
      </c>
      <c r="D739" s="18">
        <f>IFERROR(VLOOKUP(A739,[1]Monitoramento_Base_somente_Said!$A:$J,7,FALSE),0)</f>
        <v>153237</v>
      </c>
      <c r="E739" s="18">
        <f>IFERROR(VLOOKUP(A739,[1]Monitoramento_Base_somente_Said!$A:$J,8,FALSE),0)</f>
        <v>42123552</v>
      </c>
      <c r="F739" s="18">
        <f>IFERROR(VLOOKUP(A739,[1]Monitoramento_Base_somente_Said!$A:$J,9,FALSE),0)</f>
        <v>1217649</v>
      </c>
      <c r="G739" s="18">
        <f>IFERROR(VLOOKUP(A739,[1]Monitoramento_Base_somente_Said!$A:$J,10,FALSE),0)</f>
        <v>14185319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IFERROR(VLOOKUP(A739,[3]soabnafar!$A:$G,4,FALSE),0)</f>
        <v>0</v>
      </c>
      <c r="O739" s="18">
        <f>IFERROR(VLOOKUP(A739,[3]soabnafar!$A:$G,5,FALSE),0)</f>
        <v>0</v>
      </c>
      <c r="P739" s="18">
        <f>IFERROR(VLOOKUP(A739,[3]soabnafar!$A:$G,6,FALSE),0)</f>
        <v>0</v>
      </c>
      <c r="Q739" s="18">
        <f>IFERROR(VLOOKUP(A739,[3]soabnafar!$A:$G,7,FALSE),0)</f>
        <v>0</v>
      </c>
      <c r="R739" s="18">
        <f>IFERROR(VLOOKUP(A739,[3]soabnafar!$A:$H,8,FALSE),0)</f>
        <v>0</v>
      </c>
      <c r="S739" s="18">
        <f>IFERROR(VLOOKUP(A739,[3]soabnafar!$A:$I,9,FALSE),0)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Sim</v>
      </c>
      <c r="Y739" s="18" t="str">
        <f t="shared" si="72"/>
        <v>Sim</v>
      </c>
    </row>
    <row r="740" spans="1:25" x14ac:dyDescent="0.25">
      <c r="A740" s="19">
        <v>231020</v>
      </c>
      <c r="B740" s="18">
        <f>IFERROR(VLOOKUP(A740,[1]Monitoramento_Base_somente_Said!$A:$J,5,FALSE),0)</f>
        <v>617620</v>
      </c>
      <c r="C740" s="18">
        <f>IFERROR(VLOOKUP(A740,[1]Monitoramento_Base_somente_Said!$A:$J,6,FALSE),0)</f>
        <v>45439172</v>
      </c>
      <c r="D740" s="18">
        <f>IFERROR(VLOOKUP(A740,[1]Monitoramento_Base_somente_Said!$A:$J,7,FALSE),0)</f>
        <v>381384</v>
      </c>
      <c r="E740" s="18">
        <f>IFERROR(VLOOKUP(A740,[1]Monitoramento_Base_somente_Said!$A:$J,8,FALSE),0)</f>
        <v>36386053</v>
      </c>
      <c r="F740" s="18">
        <f>IFERROR(VLOOKUP(A740,[1]Monitoramento_Base_somente_Said!$A:$J,9,FALSE),0)</f>
        <v>275534</v>
      </c>
      <c r="G740" s="18">
        <f>IFERROR(VLOOKUP(A740,[1]Monitoramento_Base_somente_Said!$A:$J,10,FALSE),0)</f>
        <v>38298168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IFERROR(VLOOKUP(A740,[3]soabnafar!$A:$G,4,FALSE),0)</f>
        <v>0</v>
      </c>
      <c r="O740" s="18">
        <f>IFERROR(VLOOKUP(A740,[3]soabnafar!$A:$G,5,FALSE),0)</f>
        <v>0</v>
      </c>
      <c r="P740" s="18">
        <f>IFERROR(VLOOKUP(A740,[3]soabnafar!$A:$G,6,FALSE),0)</f>
        <v>0</v>
      </c>
      <c r="Q740" s="18">
        <f>IFERROR(VLOOKUP(A740,[3]soabnafar!$A:$G,7,FALSE),0)</f>
        <v>0</v>
      </c>
      <c r="R740" s="18">
        <f>IFERROR(VLOOKUP(A740,[3]soabnafar!$A:$H,8,FALSE),0)</f>
        <v>0</v>
      </c>
      <c r="S740" s="18">
        <f>IFERROR(VLOOKUP(A740,[3]soabnafar!$A:$I,9,FALSE),0)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Sim</v>
      </c>
      <c r="Y740" s="18" t="str">
        <f t="shared" si="72"/>
        <v>Sim</v>
      </c>
    </row>
    <row r="741" spans="1:25" x14ac:dyDescent="0.25">
      <c r="A741" s="19">
        <v>231025</v>
      </c>
      <c r="B741" s="18">
        <f>IFERROR(VLOOKUP(A741,[1]Monitoramento_Base_somente_Said!$A:$J,5,FALSE),0)</f>
        <v>553155</v>
      </c>
      <c r="C741" s="18">
        <f>IFERROR(VLOOKUP(A741,[1]Monitoramento_Base_somente_Said!$A:$J,6,FALSE),0)</f>
        <v>67561618</v>
      </c>
      <c r="D741" s="18">
        <f>IFERROR(VLOOKUP(A741,[1]Monitoramento_Base_somente_Said!$A:$J,7,FALSE),0)</f>
        <v>357801</v>
      </c>
      <c r="E741" s="18">
        <f>IFERROR(VLOOKUP(A741,[1]Monitoramento_Base_somente_Said!$A:$J,8,FALSE),0)</f>
        <v>50510015</v>
      </c>
      <c r="F741" s="18">
        <f>IFERROR(VLOOKUP(A741,[1]Monitoramento_Base_somente_Said!$A:$J,9,FALSE),0)</f>
        <v>141096</v>
      </c>
      <c r="G741" s="18">
        <f>IFERROR(VLOOKUP(A741,[1]Monitoramento_Base_somente_Said!$A:$J,10,FALSE),0)</f>
        <v>56752421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IFERROR(VLOOKUP(A741,[3]soabnafar!$A:$G,4,FALSE),0)</f>
        <v>0</v>
      </c>
      <c r="O741" s="18">
        <f>IFERROR(VLOOKUP(A741,[3]soabnafar!$A:$G,5,FALSE),0)</f>
        <v>0</v>
      </c>
      <c r="P741" s="18">
        <f>IFERROR(VLOOKUP(A741,[3]soabnafar!$A:$G,6,FALSE),0)</f>
        <v>0</v>
      </c>
      <c r="Q741" s="18">
        <f>IFERROR(VLOOKUP(A741,[3]soabnafar!$A:$G,7,FALSE),0)</f>
        <v>0</v>
      </c>
      <c r="R741" s="18">
        <f>IFERROR(VLOOKUP(A741,[3]soabnafar!$A:$H,8,FALSE),0)</f>
        <v>0</v>
      </c>
      <c r="S741" s="18">
        <f>IFERROR(VLOOKUP(A741,[3]soabnafar!$A:$I,9,FALSE),0)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Sim</v>
      </c>
      <c r="Y741" s="18" t="str">
        <f t="shared" si="72"/>
        <v>Sim</v>
      </c>
    </row>
    <row r="742" spans="1:25" x14ac:dyDescent="0.25">
      <c r="A742" s="19">
        <v>231030</v>
      </c>
      <c r="B742" s="18">
        <f>IFERROR(VLOOKUP(A742,[1]Monitoramento_Base_somente_Said!$A:$J,5,FALSE),0)</f>
        <v>181098</v>
      </c>
      <c r="C742" s="18">
        <f>IFERROR(VLOOKUP(A742,[1]Monitoramento_Base_somente_Said!$A:$J,6,FALSE),0)</f>
        <v>31145722</v>
      </c>
      <c r="D742" s="18">
        <f>IFERROR(VLOOKUP(A742,[1]Monitoramento_Base_somente_Said!$A:$J,7,FALSE),0)</f>
        <v>7979</v>
      </c>
      <c r="E742" s="18">
        <f>IFERROR(VLOOKUP(A742,[1]Monitoramento_Base_somente_Said!$A:$J,8,FALSE),0)</f>
        <v>27972948</v>
      </c>
      <c r="F742" s="18">
        <f>IFERROR(VLOOKUP(A742,[1]Monitoramento_Base_somente_Said!$A:$J,9,FALSE),0)</f>
        <v>291737</v>
      </c>
      <c r="G742" s="18">
        <f>IFERROR(VLOOKUP(A742,[1]Monitoramento_Base_somente_Said!$A:$J,10,FALSE),0)</f>
        <v>19634698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IFERROR(VLOOKUP(A742,[3]soabnafar!$A:$G,4,FALSE),0)</f>
        <v>0</v>
      </c>
      <c r="O742" s="18">
        <f>IFERROR(VLOOKUP(A742,[3]soabnafar!$A:$G,5,FALSE),0)</f>
        <v>0</v>
      </c>
      <c r="P742" s="18">
        <f>IFERROR(VLOOKUP(A742,[3]soabnafar!$A:$G,6,FALSE),0)</f>
        <v>0</v>
      </c>
      <c r="Q742" s="18">
        <f>IFERROR(VLOOKUP(A742,[3]soabnafar!$A:$G,7,FALSE),0)</f>
        <v>0</v>
      </c>
      <c r="R742" s="18">
        <f>IFERROR(VLOOKUP(A742,[3]soabnafar!$A:$H,8,FALSE),0)</f>
        <v>0</v>
      </c>
      <c r="S742" s="18">
        <f>IFERROR(VLOOKUP(A742,[3]soabnafar!$A:$I,9,FALSE),0)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Sim</v>
      </c>
      <c r="Y742" s="18" t="str">
        <f t="shared" si="72"/>
        <v>Sim</v>
      </c>
    </row>
    <row r="743" spans="1:25" x14ac:dyDescent="0.25">
      <c r="A743" s="19">
        <v>231040</v>
      </c>
      <c r="B743" s="18">
        <f>IFERROR(VLOOKUP(A743,[1]Monitoramento_Base_somente_Said!$A:$J,5,FALSE),0)</f>
        <v>264290</v>
      </c>
      <c r="C743" s="18">
        <f>IFERROR(VLOOKUP(A743,[1]Monitoramento_Base_somente_Said!$A:$J,6,FALSE),0)</f>
        <v>13410039</v>
      </c>
      <c r="D743" s="18">
        <f>IFERROR(VLOOKUP(A743,[1]Monitoramento_Base_somente_Said!$A:$J,7,FALSE),0)</f>
        <v>13649</v>
      </c>
      <c r="E743" s="18">
        <f>IFERROR(VLOOKUP(A743,[1]Monitoramento_Base_somente_Said!$A:$J,8,FALSE),0)</f>
        <v>8081011</v>
      </c>
      <c r="F743" s="18">
        <f>IFERROR(VLOOKUP(A743,[1]Monitoramento_Base_somente_Said!$A:$J,9,FALSE),0)</f>
        <v>12893</v>
      </c>
      <c r="G743" s="18">
        <f>IFERROR(VLOOKUP(A743,[1]Monitoramento_Base_somente_Said!$A:$J,10,FALSE),0)</f>
        <v>5682632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IFERROR(VLOOKUP(A743,[3]soabnafar!$A:$G,4,FALSE),0)</f>
        <v>0</v>
      </c>
      <c r="O743" s="18">
        <f>IFERROR(VLOOKUP(A743,[3]soabnafar!$A:$G,5,FALSE),0)</f>
        <v>0</v>
      </c>
      <c r="P743" s="18">
        <f>IFERROR(VLOOKUP(A743,[3]soabnafar!$A:$G,6,FALSE),0)</f>
        <v>0</v>
      </c>
      <c r="Q743" s="18">
        <f>IFERROR(VLOOKUP(A743,[3]soabnafar!$A:$G,7,FALSE),0)</f>
        <v>0</v>
      </c>
      <c r="R743" s="18">
        <f>IFERROR(VLOOKUP(A743,[3]soabnafar!$A:$H,8,FALSE),0)</f>
        <v>0</v>
      </c>
      <c r="S743" s="18">
        <f>IFERROR(VLOOKUP(A743,[3]soabnafar!$A:$I,9,FALSE),0)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Sim</v>
      </c>
      <c r="Y743" s="18" t="str">
        <f t="shared" si="72"/>
        <v>Sim</v>
      </c>
    </row>
    <row r="744" spans="1:25" x14ac:dyDescent="0.25">
      <c r="A744" s="19">
        <v>231050</v>
      </c>
      <c r="B744" s="18">
        <f>IFERROR(VLOOKUP(A744,[1]Monitoramento_Base_somente_Said!$A:$J,5,FALSE),0)</f>
        <v>594001</v>
      </c>
      <c r="C744" s="18">
        <f>IFERROR(VLOOKUP(A744,[1]Monitoramento_Base_somente_Said!$A:$J,6,FALSE),0)</f>
        <v>47790415</v>
      </c>
      <c r="D744" s="18">
        <f>IFERROR(VLOOKUP(A744,[1]Monitoramento_Base_somente_Said!$A:$J,7,FALSE),0)</f>
        <v>549266</v>
      </c>
      <c r="E744" s="18">
        <f>IFERROR(VLOOKUP(A744,[1]Monitoramento_Base_somente_Said!$A:$J,8,FALSE),0)</f>
        <v>36078777</v>
      </c>
      <c r="F744" s="18">
        <f>IFERROR(VLOOKUP(A744,[1]Monitoramento_Base_somente_Said!$A:$J,9,FALSE),0)</f>
        <v>726205</v>
      </c>
      <c r="G744" s="18">
        <f>IFERROR(VLOOKUP(A744,[1]Monitoramento_Base_somente_Said!$A:$J,10,FALSE),0)</f>
        <v>37142340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IFERROR(VLOOKUP(A744,[3]soabnafar!$A:$G,4,FALSE),0)</f>
        <v>0</v>
      </c>
      <c r="O744" s="18">
        <f>IFERROR(VLOOKUP(A744,[3]soabnafar!$A:$G,5,FALSE),0)</f>
        <v>0</v>
      </c>
      <c r="P744" s="18">
        <f>IFERROR(VLOOKUP(A744,[3]soabnafar!$A:$G,6,FALSE),0)</f>
        <v>0</v>
      </c>
      <c r="Q744" s="18">
        <f>IFERROR(VLOOKUP(A744,[3]soabnafar!$A:$G,7,FALSE),0)</f>
        <v>0</v>
      </c>
      <c r="R744" s="18">
        <f>IFERROR(VLOOKUP(A744,[3]soabnafar!$A:$H,8,FALSE),0)</f>
        <v>0</v>
      </c>
      <c r="S744" s="18">
        <f>IFERROR(VLOOKUP(A744,[3]soabnafar!$A:$I,9,FALSE),0)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Sim</v>
      </c>
      <c r="Y744" s="18" t="str">
        <f t="shared" si="72"/>
        <v>Sim</v>
      </c>
    </row>
    <row r="745" spans="1:25" x14ac:dyDescent="0.25">
      <c r="A745" s="19">
        <v>231060</v>
      </c>
      <c r="B745" s="18">
        <f>IFERROR(VLOOKUP(A745,[1]Monitoramento_Base_somente_Said!$A:$J,5,FALSE),0)</f>
        <v>79790</v>
      </c>
      <c r="C745" s="18">
        <f>IFERROR(VLOOKUP(A745,[1]Monitoramento_Base_somente_Said!$A:$J,6,FALSE),0)</f>
        <v>21081496</v>
      </c>
      <c r="D745" s="18">
        <f>IFERROR(VLOOKUP(A745,[1]Monitoramento_Base_somente_Said!$A:$J,7,FALSE),0)</f>
        <v>86743</v>
      </c>
      <c r="E745" s="18">
        <f>IFERROR(VLOOKUP(A745,[1]Monitoramento_Base_somente_Said!$A:$J,8,FALSE),0)</f>
        <v>30430956</v>
      </c>
      <c r="F745" s="18">
        <f>IFERROR(VLOOKUP(A745,[1]Monitoramento_Base_somente_Said!$A:$J,9,FALSE),0)</f>
        <v>58681</v>
      </c>
      <c r="G745" s="18">
        <f>IFERROR(VLOOKUP(A745,[1]Monitoramento_Base_somente_Said!$A:$J,10,FALSE),0)</f>
        <v>28467673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IFERROR(VLOOKUP(A745,[3]soabnafar!$A:$G,4,FALSE),0)</f>
        <v>0</v>
      </c>
      <c r="O745" s="18">
        <f>IFERROR(VLOOKUP(A745,[3]soabnafar!$A:$G,5,FALSE),0)</f>
        <v>0</v>
      </c>
      <c r="P745" s="18">
        <f>IFERROR(VLOOKUP(A745,[3]soabnafar!$A:$G,6,FALSE),0)</f>
        <v>0</v>
      </c>
      <c r="Q745" s="18">
        <f>IFERROR(VLOOKUP(A745,[3]soabnafar!$A:$G,7,FALSE),0)</f>
        <v>0</v>
      </c>
      <c r="R745" s="18">
        <f>IFERROR(VLOOKUP(A745,[3]soabnafar!$A:$H,8,FALSE),0)</f>
        <v>0</v>
      </c>
      <c r="S745" s="18">
        <f>IFERROR(VLOOKUP(A745,[3]soabnafar!$A:$I,9,FALSE),0)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Sim</v>
      </c>
      <c r="Y745" s="18" t="str">
        <f t="shared" si="72"/>
        <v>Sim</v>
      </c>
    </row>
    <row r="746" spans="1:25" x14ac:dyDescent="0.25">
      <c r="A746" s="19">
        <v>231070</v>
      </c>
      <c r="B746" s="18">
        <f>IFERROR(VLOOKUP(A746,[1]Monitoramento_Base_somente_Said!$A:$J,5,FALSE),0)</f>
        <v>633629</v>
      </c>
      <c r="C746" s="18">
        <f>IFERROR(VLOOKUP(A746,[1]Monitoramento_Base_somente_Said!$A:$J,6,FALSE),0)</f>
        <v>40688665</v>
      </c>
      <c r="D746" s="18">
        <f>IFERROR(VLOOKUP(A746,[1]Monitoramento_Base_somente_Said!$A:$J,7,FALSE),0)</f>
        <v>279473</v>
      </c>
      <c r="E746" s="18">
        <f>IFERROR(VLOOKUP(A746,[1]Monitoramento_Base_somente_Said!$A:$J,8,FALSE),0)</f>
        <v>32095816</v>
      </c>
      <c r="F746" s="18">
        <f>IFERROR(VLOOKUP(A746,[1]Monitoramento_Base_somente_Said!$A:$J,9,FALSE),0)</f>
        <v>99897</v>
      </c>
      <c r="G746" s="18">
        <f>IFERROR(VLOOKUP(A746,[1]Monitoramento_Base_somente_Said!$A:$J,10,FALSE),0)</f>
        <v>24860236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IFERROR(VLOOKUP(A746,[3]soabnafar!$A:$G,4,FALSE),0)</f>
        <v>0</v>
      </c>
      <c r="O746" s="18">
        <f>IFERROR(VLOOKUP(A746,[3]soabnafar!$A:$G,5,FALSE),0)</f>
        <v>0</v>
      </c>
      <c r="P746" s="18">
        <f>IFERROR(VLOOKUP(A746,[3]soabnafar!$A:$G,6,FALSE),0)</f>
        <v>0</v>
      </c>
      <c r="Q746" s="18">
        <f>IFERROR(VLOOKUP(A746,[3]soabnafar!$A:$G,7,FALSE),0)</f>
        <v>0</v>
      </c>
      <c r="R746" s="18">
        <f>IFERROR(VLOOKUP(A746,[3]soabnafar!$A:$H,8,FALSE),0)</f>
        <v>0</v>
      </c>
      <c r="S746" s="18">
        <f>IFERROR(VLOOKUP(A746,[3]soabnafar!$A:$I,9,FALSE),0)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Sim</v>
      </c>
      <c r="Y746" s="18" t="str">
        <f t="shared" si="72"/>
        <v>Sim</v>
      </c>
    </row>
    <row r="747" spans="1:25" x14ac:dyDescent="0.25">
      <c r="A747" s="19">
        <v>231080</v>
      </c>
      <c r="B747" s="18">
        <f>IFERROR(VLOOKUP(A747,[1]Monitoramento_Base_somente_Said!$A:$J,5,FALSE),0)</f>
        <v>162415</v>
      </c>
      <c r="C747" s="18">
        <f>IFERROR(VLOOKUP(A747,[1]Monitoramento_Base_somente_Said!$A:$J,6,FALSE),0)</f>
        <v>16374968</v>
      </c>
      <c r="D747" s="18">
        <f>IFERROR(VLOOKUP(A747,[1]Monitoramento_Base_somente_Said!$A:$J,7,FALSE),0)</f>
        <v>85450</v>
      </c>
      <c r="E747" s="18">
        <f>IFERROR(VLOOKUP(A747,[1]Monitoramento_Base_somente_Said!$A:$J,8,FALSE),0)</f>
        <v>12866892</v>
      </c>
      <c r="F747" s="18">
        <f>IFERROR(VLOOKUP(A747,[1]Monitoramento_Base_somente_Said!$A:$J,9,FALSE),0)</f>
        <v>293722</v>
      </c>
      <c r="G747" s="18">
        <f>IFERROR(VLOOKUP(A747,[1]Monitoramento_Base_somente_Said!$A:$J,10,FALSE),0)</f>
        <v>11978052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IFERROR(VLOOKUP(A747,[3]soabnafar!$A:$G,4,FALSE),0)</f>
        <v>0</v>
      </c>
      <c r="O747" s="18">
        <f>IFERROR(VLOOKUP(A747,[3]soabnafar!$A:$G,5,FALSE),0)</f>
        <v>0</v>
      </c>
      <c r="P747" s="18">
        <f>IFERROR(VLOOKUP(A747,[3]soabnafar!$A:$G,6,FALSE),0)</f>
        <v>0</v>
      </c>
      <c r="Q747" s="18">
        <f>IFERROR(VLOOKUP(A747,[3]soabnafar!$A:$G,7,FALSE),0)</f>
        <v>0</v>
      </c>
      <c r="R747" s="18">
        <f>IFERROR(VLOOKUP(A747,[3]soabnafar!$A:$H,8,FALSE),0)</f>
        <v>0</v>
      </c>
      <c r="S747" s="18">
        <f>IFERROR(VLOOKUP(A747,[3]soabnafar!$A:$I,9,FALSE),0)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Sim</v>
      </c>
      <c r="Y747" s="18" t="str">
        <f t="shared" si="72"/>
        <v>Sim</v>
      </c>
    </row>
    <row r="748" spans="1:25" x14ac:dyDescent="0.25">
      <c r="A748" s="19">
        <v>231085</v>
      </c>
      <c r="B748" s="18">
        <f>IFERROR(VLOOKUP(A748,[1]Monitoramento_Base_somente_Said!$A:$J,5,FALSE),0)</f>
        <v>519488</v>
      </c>
      <c r="C748" s="18">
        <f>IFERROR(VLOOKUP(A748,[1]Monitoramento_Base_somente_Said!$A:$J,6,FALSE),0)</f>
        <v>31710079</v>
      </c>
      <c r="D748" s="18">
        <f>IFERROR(VLOOKUP(A748,[1]Monitoramento_Base_somente_Said!$A:$J,7,FALSE),0)</f>
        <v>0</v>
      </c>
      <c r="E748" s="18">
        <f>IFERROR(VLOOKUP(A748,[1]Monitoramento_Base_somente_Said!$A:$J,8,FALSE),0)</f>
        <v>26565750</v>
      </c>
      <c r="F748" s="18">
        <f>IFERROR(VLOOKUP(A748,[1]Monitoramento_Base_somente_Said!$A:$J,9,FALSE),0)</f>
        <v>570872</v>
      </c>
      <c r="G748" s="18">
        <f>IFERROR(VLOOKUP(A748,[1]Monitoramento_Base_somente_Said!$A:$J,10,FALSE),0)</f>
        <v>21935646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IFERROR(VLOOKUP(A748,[3]soabnafar!$A:$G,4,FALSE),0)</f>
        <v>0</v>
      </c>
      <c r="O748" s="18">
        <f>IFERROR(VLOOKUP(A748,[3]soabnafar!$A:$G,5,FALSE),0)</f>
        <v>0</v>
      </c>
      <c r="P748" s="18">
        <f>IFERROR(VLOOKUP(A748,[3]soabnafar!$A:$G,6,FALSE),0)</f>
        <v>0</v>
      </c>
      <c r="Q748" s="18">
        <f>IFERROR(VLOOKUP(A748,[3]soabnafar!$A:$G,7,FALSE),0)</f>
        <v>0</v>
      </c>
      <c r="R748" s="18">
        <f>IFERROR(VLOOKUP(A748,[3]soabnafar!$A:$H,8,FALSE),0)</f>
        <v>0</v>
      </c>
      <c r="S748" s="18">
        <f>IFERROR(VLOOKUP(A748,[3]soabnafar!$A:$I,9,FALSE),0)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Não</v>
      </c>
      <c r="W748" s="18" t="str">
        <f t="shared" si="70"/>
        <v>Sim</v>
      </c>
      <c r="X748" s="18" t="str">
        <f t="shared" si="71"/>
        <v>Sim</v>
      </c>
      <c r="Y748" s="18" t="str">
        <f t="shared" si="72"/>
        <v>Sim</v>
      </c>
    </row>
    <row r="749" spans="1:25" x14ac:dyDescent="0.25">
      <c r="A749" s="19">
        <v>231090</v>
      </c>
      <c r="B749" s="18">
        <f>IFERROR(VLOOKUP(A749,[1]Monitoramento_Base_somente_Said!$A:$J,5,FALSE),0)</f>
        <v>83418</v>
      </c>
      <c r="C749" s="18">
        <f>IFERROR(VLOOKUP(A749,[1]Monitoramento_Base_somente_Said!$A:$J,6,FALSE),0)</f>
        <v>27470524</v>
      </c>
      <c r="D749" s="18">
        <f>IFERROR(VLOOKUP(A749,[1]Monitoramento_Base_somente_Said!$A:$J,7,FALSE),0)</f>
        <v>174987</v>
      </c>
      <c r="E749" s="18">
        <f>IFERROR(VLOOKUP(A749,[1]Monitoramento_Base_somente_Said!$A:$J,8,FALSE),0)</f>
        <v>23138412</v>
      </c>
      <c r="F749" s="18">
        <f>IFERROR(VLOOKUP(A749,[1]Monitoramento_Base_somente_Said!$A:$J,9,FALSE),0)</f>
        <v>25301</v>
      </c>
      <c r="G749" s="18">
        <f>IFERROR(VLOOKUP(A749,[1]Monitoramento_Base_somente_Said!$A:$J,10,FALSE),0)</f>
        <v>20442139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IFERROR(VLOOKUP(A749,[3]soabnafar!$A:$G,4,FALSE),0)</f>
        <v>0</v>
      </c>
      <c r="O749" s="18">
        <f>IFERROR(VLOOKUP(A749,[3]soabnafar!$A:$G,5,FALSE),0)</f>
        <v>0</v>
      </c>
      <c r="P749" s="18">
        <f>IFERROR(VLOOKUP(A749,[3]soabnafar!$A:$G,6,FALSE),0)</f>
        <v>0</v>
      </c>
      <c r="Q749" s="18">
        <f>IFERROR(VLOOKUP(A749,[3]soabnafar!$A:$G,7,FALSE),0)</f>
        <v>0</v>
      </c>
      <c r="R749" s="18">
        <f>IFERROR(VLOOKUP(A749,[3]soabnafar!$A:$H,8,FALSE),0)</f>
        <v>0</v>
      </c>
      <c r="S749" s="18">
        <f>IFERROR(VLOOKUP(A749,[3]soabnafar!$A:$I,9,FALSE),0)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Sim</v>
      </c>
      <c r="Y749" s="18" t="str">
        <f t="shared" si="72"/>
        <v>Sim</v>
      </c>
    </row>
    <row r="750" spans="1:25" x14ac:dyDescent="0.25">
      <c r="A750" s="19">
        <v>231095</v>
      </c>
      <c r="B750" s="18">
        <f>IFERROR(VLOOKUP(A750,[1]Monitoramento_Base_somente_Said!$A:$J,5,FALSE),0)</f>
        <v>32091</v>
      </c>
      <c r="C750" s="18">
        <f>IFERROR(VLOOKUP(A750,[1]Monitoramento_Base_somente_Said!$A:$J,6,FALSE),0)</f>
        <v>9830930</v>
      </c>
      <c r="D750" s="18">
        <f>IFERROR(VLOOKUP(A750,[1]Monitoramento_Base_somente_Said!$A:$J,7,FALSE),0)</f>
        <v>72320</v>
      </c>
      <c r="E750" s="18">
        <f>IFERROR(VLOOKUP(A750,[1]Monitoramento_Base_somente_Said!$A:$J,8,FALSE),0)</f>
        <v>8563038</v>
      </c>
      <c r="F750" s="18">
        <f>IFERROR(VLOOKUP(A750,[1]Monitoramento_Base_somente_Said!$A:$J,9,FALSE),0)</f>
        <v>85391</v>
      </c>
      <c r="G750" s="18">
        <f>IFERROR(VLOOKUP(A750,[1]Monitoramento_Base_somente_Said!$A:$J,10,FALSE),0)</f>
        <v>9043428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IFERROR(VLOOKUP(A750,[3]soabnafar!$A:$G,4,FALSE),0)</f>
        <v>0</v>
      </c>
      <c r="O750" s="18">
        <f>IFERROR(VLOOKUP(A750,[3]soabnafar!$A:$G,5,FALSE),0)</f>
        <v>0</v>
      </c>
      <c r="P750" s="18">
        <f>IFERROR(VLOOKUP(A750,[3]soabnafar!$A:$G,6,FALSE),0)</f>
        <v>0</v>
      </c>
      <c r="Q750" s="18">
        <f>IFERROR(VLOOKUP(A750,[3]soabnafar!$A:$G,7,FALSE),0)</f>
        <v>0</v>
      </c>
      <c r="R750" s="18">
        <f>IFERROR(VLOOKUP(A750,[3]soabnafar!$A:$H,8,FALSE),0)</f>
        <v>0</v>
      </c>
      <c r="S750" s="18">
        <f>IFERROR(VLOOKUP(A750,[3]soabnafar!$A:$I,9,FALSE),0)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Sim</v>
      </c>
      <c r="Y750" s="18" t="str">
        <f t="shared" si="72"/>
        <v>Sim</v>
      </c>
    </row>
    <row r="751" spans="1:25" x14ac:dyDescent="0.25">
      <c r="A751" s="19">
        <v>231100</v>
      </c>
      <c r="B751" s="18">
        <f>IFERROR(VLOOKUP(A751,[1]Monitoramento_Base_somente_Said!$A:$J,5,FALSE),0)</f>
        <v>642</v>
      </c>
      <c r="C751" s="18">
        <f>IFERROR(VLOOKUP(A751,[1]Monitoramento_Base_somente_Said!$A:$J,6,FALSE),0)</f>
        <v>7208080</v>
      </c>
      <c r="D751" s="18">
        <f>IFERROR(VLOOKUP(A751,[1]Monitoramento_Base_somente_Said!$A:$J,7,FALSE),0)</f>
        <v>965971</v>
      </c>
      <c r="E751" s="18">
        <f>IFERROR(VLOOKUP(A751,[1]Monitoramento_Base_somente_Said!$A:$J,8,FALSE),0)</f>
        <v>34626477</v>
      </c>
      <c r="F751" s="18">
        <f>IFERROR(VLOOKUP(A751,[1]Monitoramento_Base_somente_Said!$A:$J,9,FALSE),0)</f>
        <v>112420</v>
      </c>
      <c r="G751" s="18">
        <f>IFERROR(VLOOKUP(A751,[1]Monitoramento_Base_somente_Said!$A:$J,10,FALSE),0)</f>
        <v>32727099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IFERROR(VLOOKUP(A751,[3]soabnafar!$A:$G,4,FALSE),0)</f>
        <v>0</v>
      </c>
      <c r="O751" s="18">
        <f>IFERROR(VLOOKUP(A751,[3]soabnafar!$A:$G,5,FALSE),0)</f>
        <v>0</v>
      </c>
      <c r="P751" s="18">
        <f>IFERROR(VLOOKUP(A751,[3]soabnafar!$A:$G,6,FALSE),0)</f>
        <v>0</v>
      </c>
      <c r="Q751" s="18">
        <f>IFERROR(VLOOKUP(A751,[3]soabnafar!$A:$G,7,FALSE),0)</f>
        <v>0</v>
      </c>
      <c r="R751" s="18">
        <f>IFERROR(VLOOKUP(A751,[3]soabnafar!$A:$H,8,FALSE),0)</f>
        <v>0</v>
      </c>
      <c r="S751" s="18">
        <f>IFERROR(VLOOKUP(A751,[3]soabnafar!$A:$I,9,FALSE),0)</f>
        <v>0</v>
      </c>
      <c r="T751" s="18" t="str">
        <f t="shared" si="67"/>
        <v>Sim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Sim</v>
      </c>
      <c r="Y751" s="18" t="str">
        <f t="shared" si="72"/>
        <v>Sim</v>
      </c>
    </row>
    <row r="752" spans="1:25" x14ac:dyDescent="0.25">
      <c r="A752" s="19">
        <v>231110</v>
      </c>
      <c r="B752" s="18">
        <f>IFERROR(VLOOKUP(A752,[1]Monitoramento_Base_somente_Said!$A:$J,5,FALSE),0)</f>
        <v>274440</v>
      </c>
      <c r="C752" s="18">
        <f>IFERROR(VLOOKUP(A752,[1]Monitoramento_Base_somente_Said!$A:$J,6,FALSE),0)</f>
        <v>25804524</v>
      </c>
      <c r="D752" s="18">
        <f>IFERROR(VLOOKUP(A752,[1]Monitoramento_Base_somente_Said!$A:$J,7,FALSE),0)</f>
        <v>149313</v>
      </c>
      <c r="E752" s="18">
        <f>IFERROR(VLOOKUP(A752,[1]Monitoramento_Base_somente_Said!$A:$J,8,FALSE),0)</f>
        <v>25178476</v>
      </c>
      <c r="F752" s="18">
        <f>IFERROR(VLOOKUP(A752,[1]Monitoramento_Base_somente_Said!$A:$J,9,FALSE),0)</f>
        <v>89877</v>
      </c>
      <c r="G752" s="18">
        <f>IFERROR(VLOOKUP(A752,[1]Monitoramento_Base_somente_Said!$A:$J,10,FALSE),0)</f>
        <v>20175237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IFERROR(VLOOKUP(A752,[3]soabnafar!$A:$G,4,FALSE),0)</f>
        <v>0</v>
      </c>
      <c r="O752" s="18">
        <f>IFERROR(VLOOKUP(A752,[3]soabnafar!$A:$G,5,FALSE),0)</f>
        <v>0</v>
      </c>
      <c r="P752" s="18">
        <f>IFERROR(VLOOKUP(A752,[3]soabnafar!$A:$G,6,FALSE),0)</f>
        <v>0</v>
      </c>
      <c r="Q752" s="18">
        <f>IFERROR(VLOOKUP(A752,[3]soabnafar!$A:$G,7,FALSE),0)</f>
        <v>0</v>
      </c>
      <c r="R752" s="18">
        <f>IFERROR(VLOOKUP(A752,[3]soabnafar!$A:$H,8,FALSE),0)</f>
        <v>0</v>
      </c>
      <c r="S752" s="18">
        <f>IFERROR(VLOOKUP(A752,[3]soabnafar!$A:$I,9,FALSE),0)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Sim</v>
      </c>
      <c r="Y752" s="18" t="str">
        <f t="shared" si="72"/>
        <v>Sim</v>
      </c>
    </row>
    <row r="753" spans="1:25" x14ac:dyDescent="0.25">
      <c r="A753" s="19">
        <v>231120</v>
      </c>
      <c r="B753" s="18">
        <f>IFERROR(VLOOKUP(A753,[1]Monitoramento_Base_somente_Said!$A:$J,5,FALSE),0)</f>
        <v>88568</v>
      </c>
      <c r="C753" s="18">
        <f>IFERROR(VLOOKUP(A753,[1]Monitoramento_Base_somente_Said!$A:$J,6,FALSE),0)</f>
        <v>6910624</v>
      </c>
      <c r="D753" s="18">
        <f>IFERROR(VLOOKUP(A753,[1]Monitoramento_Base_somente_Said!$A:$J,7,FALSE),0)</f>
        <v>54435</v>
      </c>
      <c r="E753" s="18">
        <f>IFERROR(VLOOKUP(A753,[1]Monitoramento_Base_somente_Said!$A:$J,8,FALSE),0)</f>
        <v>5516898</v>
      </c>
      <c r="F753" s="18">
        <f>IFERROR(VLOOKUP(A753,[1]Monitoramento_Base_somente_Said!$A:$J,9,FALSE),0)</f>
        <v>34788</v>
      </c>
      <c r="G753" s="18">
        <f>IFERROR(VLOOKUP(A753,[1]Monitoramento_Base_somente_Said!$A:$J,10,FALSE),0)</f>
        <v>3670763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IFERROR(VLOOKUP(A753,[3]soabnafar!$A:$G,4,FALSE),0)</f>
        <v>0</v>
      </c>
      <c r="O753" s="18">
        <f>IFERROR(VLOOKUP(A753,[3]soabnafar!$A:$G,5,FALSE),0)</f>
        <v>0</v>
      </c>
      <c r="P753" s="18">
        <f>IFERROR(VLOOKUP(A753,[3]soabnafar!$A:$G,6,FALSE),0)</f>
        <v>0</v>
      </c>
      <c r="Q753" s="18">
        <f>IFERROR(VLOOKUP(A753,[3]soabnafar!$A:$G,7,FALSE),0)</f>
        <v>0</v>
      </c>
      <c r="R753" s="18">
        <f>IFERROR(VLOOKUP(A753,[3]soabnafar!$A:$H,8,FALSE),0)</f>
        <v>0</v>
      </c>
      <c r="S753" s="18">
        <f>IFERROR(VLOOKUP(A753,[3]soabnafar!$A:$I,9,FALSE),0)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Sim</v>
      </c>
      <c r="Y753" s="18" t="str">
        <f t="shared" si="72"/>
        <v>Sim</v>
      </c>
    </row>
    <row r="754" spans="1:25" x14ac:dyDescent="0.25">
      <c r="A754" s="19">
        <v>231123</v>
      </c>
      <c r="B754" s="18">
        <f>IFERROR(VLOOKUP(A754,[1]Monitoramento_Base_somente_Said!$A:$J,5,FALSE),0)</f>
        <v>27797</v>
      </c>
      <c r="C754" s="18">
        <f>IFERROR(VLOOKUP(A754,[1]Monitoramento_Base_somente_Said!$A:$J,6,FALSE),0)</f>
        <v>6777886</v>
      </c>
      <c r="D754" s="18">
        <f>IFERROR(VLOOKUP(A754,[1]Monitoramento_Base_somente_Said!$A:$J,7,FALSE),0)</f>
        <v>34477</v>
      </c>
      <c r="E754" s="18">
        <f>IFERROR(VLOOKUP(A754,[1]Monitoramento_Base_somente_Said!$A:$J,8,FALSE),0)</f>
        <v>5571519</v>
      </c>
      <c r="F754" s="18">
        <f>IFERROR(VLOOKUP(A754,[1]Monitoramento_Base_somente_Said!$A:$J,9,FALSE),0)</f>
        <v>125770</v>
      </c>
      <c r="G754" s="18">
        <f>IFERROR(VLOOKUP(A754,[1]Monitoramento_Base_somente_Said!$A:$J,10,FALSE),0)</f>
        <v>4875384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IFERROR(VLOOKUP(A754,[3]soabnafar!$A:$G,4,FALSE),0)</f>
        <v>0</v>
      </c>
      <c r="O754" s="18">
        <f>IFERROR(VLOOKUP(A754,[3]soabnafar!$A:$G,5,FALSE),0)</f>
        <v>0</v>
      </c>
      <c r="P754" s="18">
        <f>IFERROR(VLOOKUP(A754,[3]soabnafar!$A:$G,6,FALSE),0)</f>
        <v>0</v>
      </c>
      <c r="Q754" s="18">
        <f>IFERROR(VLOOKUP(A754,[3]soabnafar!$A:$G,7,FALSE),0)</f>
        <v>0</v>
      </c>
      <c r="R754" s="18">
        <f>IFERROR(VLOOKUP(A754,[3]soabnafar!$A:$H,8,FALSE),0)</f>
        <v>0</v>
      </c>
      <c r="S754" s="18">
        <f>IFERROR(VLOOKUP(A754,[3]soabnafar!$A:$I,9,FALSE),0)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Sim</v>
      </c>
      <c r="Y754" s="18" t="str">
        <f t="shared" si="72"/>
        <v>Sim</v>
      </c>
    </row>
    <row r="755" spans="1:25" x14ac:dyDescent="0.25">
      <c r="A755" s="19">
        <v>231126</v>
      </c>
      <c r="B755" s="18">
        <f>IFERROR(VLOOKUP(A755,[1]Monitoramento_Base_somente_Said!$A:$J,5,FALSE),0)</f>
        <v>1383915</v>
      </c>
      <c r="C755" s="18">
        <f>IFERROR(VLOOKUP(A755,[1]Monitoramento_Base_somente_Said!$A:$J,6,FALSE),0)</f>
        <v>58715220</v>
      </c>
      <c r="D755" s="18">
        <f>IFERROR(VLOOKUP(A755,[1]Monitoramento_Base_somente_Said!$A:$J,7,FALSE),0)</f>
        <v>385147</v>
      </c>
      <c r="E755" s="18">
        <f>IFERROR(VLOOKUP(A755,[1]Monitoramento_Base_somente_Said!$A:$J,8,FALSE),0)</f>
        <v>56017887</v>
      </c>
      <c r="F755" s="18">
        <f>IFERROR(VLOOKUP(A755,[1]Monitoramento_Base_somente_Said!$A:$J,9,FALSE),0)</f>
        <v>64934</v>
      </c>
      <c r="G755" s="18">
        <f>IFERROR(VLOOKUP(A755,[1]Monitoramento_Base_somente_Said!$A:$J,10,FALSE),0)</f>
        <v>48821468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IFERROR(VLOOKUP(A755,[3]soabnafar!$A:$G,4,FALSE),0)</f>
        <v>0</v>
      </c>
      <c r="O755" s="18">
        <f>IFERROR(VLOOKUP(A755,[3]soabnafar!$A:$G,5,FALSE),0)</f>
        <v>0</v>
      </c>
      <c r="P755" s="18">
        <f>IFERROR(VLOOKUP(A755,[3]soabnafar!$A:$G,6,FALSE),0)</f>
        <v>0</v>
      </c>
      <c r="Q755" s="18">
        <f>IFERROR(VLOOKUP(A755,[3]soabnafar!$A:$G,7,FALSE),0)</f>
        <v>0</v>
      </c>
      <c r="R755" s="18">
        <f>IFERROR(VLOOKUP(A755,[3]soabnafar!$A:$H,8,FALSE),0)</f>
        <v>0</v>
      </c>
      <c r="S755" s="18">
        <f>IFERROR(VLOOKUP(A755,[3]soabnafar!$A:$I,9,FALSE),0)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Sim</v>
      </c>
      <c r="Y755" s="18" t="str">
        <f t="shared" si="72"/>
        <v>Sim</v>
      </c>
    </row>
    <row r="756" spans="1:25" x14ac:dyDescent="0.25">
      <c r="A756" s="19">
        <v>231130</v>
      </c>
      <c r="B756" s="18">
        <f>IFERROR(VLOOKUP(A756,[1]Monitoramento_Base_somente_Said!$A:$J,5,FALSE),0)</f>
        <v>1386106</v>
      </c>
      <c r="C756" s="18">
        <f>IFERROR(VLOOKUP(A756,[1]Monitoramento_Base_somente_Said!$A:$J,6,FALSE),0)</f>
        <v>113077424</v>
      </c>
      <c r="D756" s="18">
        <f>IFERROR(VLOOKUP(A756,[1]Monitoramento_Base_somente_Said!$A:$J,7,FALSE),0)</f>
        <v>954659</v>
      </c>
      <c r="E756" s="18">
        <f>IFERROR(VLOOKUP(A756,[1]Monitoramento_Base_somente_Said!$A:$J,8,FALSE),0)</f>
        <v>96292110</v>
      </c>
      <c r="F756" s="18">
        <f>IFERROR(VLOOKUP(A756,[1]Monitoramento_Base_somente_Said!$A:$J,9,FALSE),0)</f>
        <v>1430496</v>
      </c>
      <c r="G756" s="18">
        <f>IFERROR(VLOOKUP(A756,[1]Monitoramento_Base_somente_Said!$A:$J,10,FALSE),0)</f>
        <v>100755138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IFERROR(VLOOKUP(A756,[3]soabnafar!$A:$G,4,FALSE),0)</f>
        <v>0</v>
      </c>
      <c r="O756" s="18">
        <f>IFERROR(VLOOKUP(A756,[3]soabnafar!$A:$G,5,FALSE),0)</f>
        <v>0</v>
      </c>
      <c r="P756" s="18">
        <f>IFERROR(VLOOKUP(A756,[3]soabnafar!$A:$G,6,FALSE),0)</f>
        <v>0</v>
      </c>
      <c r="Q756" s="18">
        <f>IFERROR(VLOOKUP(A756,[3]soabnafar!$A:$G,7,FALSE),0)</f>
        <v>0</v>
      </c>
      <c r="R756" s="18">
        <f>IFERROR(VLOOKUP(A756,[3]soabnafar!$A:$H,8,FALSE),0)</f>
        <v>0</v>
      </c>
      <c r="S756" s="18">
        <f>IFERROR(VLOOKUP(A756,[3]soabnafar!$A:$I,9,FALSE),0)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Sim</v>
      </c>
      <c r="Y756" s="18" t="str">
        <f t="shared" si="72"/>
        <v>Sim</v>
      </c>
    </row>
    <row r="757" spans="1:25" x14ac:dyDescent="0.25">
      <c r="A757" s="19">
        <v>231135</v>
      </c>
      <c r="B757" s="18">
        <f>IFERROR(VLOOKUP(A757,[1]Monitoramento_Base_somente_Said!$A:$J,5,FALSE),0)</f>
        <v>4268</v>
      </c>
      <c r="C757" s="18">
        <f>IFERROR(VLOOKUP(A757,[1]Monitoramento_Base_somente_Said!$A:$J,6,FALSE),0)</f>
        <v>16677174</v>
      </c>
      <c r="D757" s="18">
        <f>IFERROR(VLOOKUP(A757,[1]Monitoramento_Base_somente_Said!$A:$J,7,FALSE),0)</f>
        <v>44993</v>
      </c>
      <c r="E757" s="18">
        <f>IFERROR(VLOOKUP(A757,[1]Monitoramento_Base_somente_Said!$A:$J,8,FALSE),0)</f>
        <v>19025282</v>
      </c>
      <c r="F757" s="18">
        <f>IFERROR(VLOOKUP(A757,[1]Monitoramento_Base_somente_Said!$A:$J,9,FALSE),0)</f>
        <v>153497</v>
      </c>
      <c r="G757" s="18">
        <f>IFERROR(VLOOKUP(A757,[1]Monitoramento_Base_somente_Said!$A:$J,10,FALSE),0)</f>
        <v>15578582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IFERROR(VLOOKUP(A757,[3]soabnafar!$A:$G,4,FALSE),0)</f>
        <v>0</v>
      </c>
      <c r="O757" s="18">
        <f>IFERROR(VLOOKUP(A757,[3]soabnafar!$A:$G,5,FALSE),0)</f>
        <v>0</v>
      </c>
      <c r="P757" s="18">
        <f>IFERROR(VLOOKUP(A757,[3]soabnafar!$A:$G,6,FALSE),0)</f>
        <v>0</v>
      </c>
      <c r="Q757" s="18">
        <f>IFERROR(VLOOKUP(A757,[3]soabnafar!$A:$G,7,FALSE),0)</f>
        <v>0</v>
      </c>
      <c r="R757" s="18">
        <f>IFERROR(VLOOKUP(A757,[3]soabnafar!$A:$H,8,FALSE),0)</f>
        <v>0</v>
      </c>
      <c r="S757" s="18">
        <f>IFERROR(VLOOKUP(A757,[3]soabnafar!$A:$I,9,FALSE),0)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Sim</v>
      </c>
      <c r="W757" s="18" t="str">
        <f t="shared" si="70"/>
        <v>Sim</v>
      </c>
      <c r="X757" s="18" t="str">
        <f t="shared" si="71"/>
        <v>Sim</v>
      </c>
      <c r="Y757" s="18" t="str">
        <f t="shared" si="72"/>
        <v>Sim</v>
      </c>
    </row>
    <row r="758" spans="1:25" x14ac:dyDescent="0.25">
      <c r="A758" s="19">
        <v>231140</v>
      </c>
      <c r="B758" s="18">
        <f>IFERROR(VLOOKUP(A758,[1]Monitoramento_Base_somente_Said!$A:$J,5,FALSE),0)</f>
        <v>1000188</v>
      </c>
      <c r="C758" s="18">
        <f>IFERROR(VLOOKUP(A758,[1]Monitoramento_Base_somente_Said!$A:$J,6,FALSE),0)</f>
        <v>138934138</v>
      </c>
      <c r="D758" s="18">
        <f>IFERROR(VLOOKUP(A758,[1]Monitoramento_Base_somente_Said!$A:$J,7,FALSE),0)</f>
        <v>756702</v>
      </c>
      <c r="E758" s="18">
        <f>IFERROR(VLOOKUP(A758,[1]Monitoramento_Base_somente_Said!$A:$J,8,FALSE),0)</f>
        <v>122445250</v>
      </c>
      <c r="F758" s="18">
        <f>IFERROR(VLOOKUP(A758,[1]Monitoramento_Base_somente_Said!$A:$J,9,FALSE),0)</f>
        <v>1380749</v>
      </c>
      <c r="G758" s="18">
        <f>IFERROR(VLOOKUP(A758,[1]Monitoramento_Base_somente_Said!$A:$J,10,FALSE),0)</f>
        <v>97862154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IFERROR(VLOOKUP(A758,[3]soabnafar!$A:$G,4,FALSE),0)</f>
        <v>0</v>
      </c>
      <c r="O758" s="18">
        <f>IFERROR(VLOOKUP(A758,[3]soabnafar!$A:$G,5,FALSE),0)</f>
        <v>0</v>
      </c>
      <c r="P758" s="18">
        <f>IFERROR(VLOOKUP(A758,[3]soabnafar!$A:$G,6,FALSE),0)</f>
        <v>0</v>
      </c>
      <c r="Q758" s="18">
        <f>IFERROR(VLOOKUP(A758,[3]soabnafar!$A:$G,7,FALSE),0)</f>
        <v>0</v>
      </c>
      <c r="R758" s="18">
        <f>IFERROR(VLOOKUP(A758,[3]soabnafar!$A:$H,8,FALSE),0)</f>
        <v>0</v>
      </c>
      <c r="S758" s="18">
        <f>IFERROR(VLOOKUP(A758,[3]soabnafar!$A:$I,9,FALSE),0)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Sim</v>
      </c>
      <c r="Y758" s="18" t="str">
        <f t="shared" si="72"/>
        <v>Sim</v>
      </c>
    </row>
    <row r="759" spans="1:25" x14ac:dyDescent="0.25">
      <c r="A759" s="19">
        <v>231150</v>
      </c>
      <c r="B759" s="18">
        <f>IFERROR(VLOOKUP(A759,[1]Monitoramento_Base_somente_Said!$A:$J,5,FALSE),0)</f>
        <v>517796</v>
      </c>
      <c r="C759" s="18">
        <f>IFERROR(VLOOKUP(A759,[1]Monitoramento_Base_somente_Said!$A:$J,6,FALSE),0)</f>
        <v>39585947</v>
      </c>
      <c r="D759" s="18">
        <f>IFERROR(VLOOKUP(A759,[1]Monitoramento_Base_somente_Said!$A:$J,7,FALSE),0)</f>
        <v>296028</v>
      </c>
      <c r="E759" s="18">
        <f>IFERROR(VLOOKUP(A759,[1]Monitoramento_Base_somente_Said!$A:$J,8,FALSE),0)</f>
        <v>36908323</v>
      </c>
      <c r="F759" s="18">
        <f>IFERROR(VLOOKUP(A759,[1]Monitoramento_Base_somente_Said!$A:$J,9,FALSE),0)</f>
        <v>170966</v>
      </c>
      <c r="G759" s="18">
        <f>IFERROR(VLOOKUP(A759,[1]Monitoramento_Base_somente_Said!$A:$J,10,FALSE),0)</f>
        <v>28660660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IFERROR(VLOOKUP(A759,[3]soabnafar!$A:$G,4,FALSE),0)</f>
        <v>0</v>
      </c>
      <c r="O759" s="18">
        <f>IFERROR(VLOOKUP(A759,[3]soabnafar!$A:$G,5,FALSE),0)</f>
        <v>0</v>
      </c>
      <c r="P759" s="18">
        <f>IFERROR(VLOOKUP(A759,[3]soabnafar!$A:$G,6,FALSE),0)</f>
        <v>0</v>
      </c>
      <c r="Q759" s="18">
        <f>IFERROR(VLOOKUP(A759,[3]soabnafar!$A:$G,7,FALSE),0)</f>
        <v>0</v>
      </c>
      <c r="R759" s="18">
        <f>IFERROR(VLOOKUP(A759,[3]soabnafar!$A:$H,8,FALSE),0)</f>
        <v>0</v>
      </c>
      <c r="S759" s="18">
        <f>IFERROR(VLOOKUP(A759,[3]soabnafar!$A:$I,9,FALSE),0)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Sim</v>
      </c>
      <c r="Y759" s="18" t="str">
        <f t="shared" si="72"/>
        <v>Sim</v>
      </c>
    </row>
    <row r="760" spans="1:25" x14ac:dyDescent="0.25">
      <c r="A760" s="19">
        <v>231160</v>
      </c>
      <c r="B760" s="18">
        <f>IFERROR(VLOOKUP(A760,[1]Monitoramento_Base_somente_Said!$A:$J,5,FALSE),0)</f>
        <v>464225</v>
      </c>
      <c r="C760" s="18">
        <f>IFERROR(VLOOKUP(A760,[1]Monitoramento_Base_somente_Said!$A:$J,6,FALSE),0)</f>
        <v>138536217</v>
      </c>
      <c r="D760" s="18">
        <f>IFERROR(VLOOKUP(A760,[1]Monitoramento_Base_somente_Said!$A:$J,7,FALSE),0)</f>
        <v>4062442</v>
      </c>
      <c r="E760" s="18">
        <f>IFERROR(VLOOKUP(A760,[1]Monitoramento_Base_somente_Said!$A:$J,8,FALSE),0)</f>
        <v>39428618</v>
      </c>
      <c r="F760" s="18">
        <f>IFERROR(VLOOKUP(A760,[1]Monitoramento_Base_somente_Said!$A:$J,9,FALSE),0)</f>
        <v>336692</v>
      </c>
      <c r="G760" s="18">
        <f>IFERROR(VLOOKUP(A760,[1]Monitoramento_Base_somente_Said!$A:$J,10,FALSE),0)</f>
        <v>23774744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IFERROR(VLOOKUP(A760,[3]soabnafar!$A:$G,4,FALSE),0)</f>
        <v>0</v>
      </c>
      <c r="O760" s="18">
        <f>IFERROR(VLOOKUP(A760,[3]soabnafar!$A:$G,5,FALSE),0)</f>
        <v>0</v>
      </c>
      <c r="P760" s="18">
        <f>IFERROR(VLOOKUP(A760,[3]soabnafar!$A:$G,6,FALSE),0)</f>
        <v>0</v>
      </c>
      <c r="Q760" s="18">
        <f>IFERROR(VLOOKUP(A760,[3]soabnafar!$A:$G,7,FALSE),0)</f>
        <v>0</v>
      </c>
      <c r="R760" s="18">
        <f>IFERROR(VLOOKUP(A760,[3]soabnafar!$A:$H,8,FALSE),0)</f>
        <v>0</v>
      </c>
      <c r="S760" s="18">
        <f>IFERROR(VLOOKUP(A760,[3]soabnafar!$A:$I,9,FALSE),0)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Sim</v>
      </c>
      <c r="Y760" s="18" t="str">
        <f t="shared" si="72"/>
        <v>Sim</v>
      </c>
    </row>
    <row r="761" spans="1:25" x14ac:dyDescent="0.25">
      <c r="A761" s="19">
        <v>231170</v>
      </c>
      <c r="B761" s="18">
        <f>IFERROR(VLOOKUP(A761,[1]Monitoramento_Base_somente_Said!$A:$J,5,FALSE),0)</f>
        <v>178168</v>
      </c>
      <c r="C761" s="18">
        <f>IFERROR(VLOOKUP(A761,[1]Monitoramento_Base_somente_Said!$A:$J,6,FALSE),0)</f>
        <v>90867761</v>
      </c>
      <c r="D761" s="18">
        <f>IFERROR(VLOOKUP(A761,[1]Monitoramento_Base_somente_Said!$A:$J,7,FALSE),0)</f>
        <v>258652</v>
      </c>
      <c r="E761" s="18">
        <f>IFERROR(VLOOKUP(A761,[1]Monitoramento_Base_somente_Said!$A:$J,8,FALSE),0)</f>
        <v>85676063</v>
      </c>
      <c r="F761" s="18">
        <f>IFERROR(VLOOKUP(A761,[1]Monitoramento_Base_somente_Said!$A:$J,9,FALSE),0)</f>
        <v>184386</v>
      </c>
      <c r="G761" s="18">
        <f>IFERROR(VLOOKUP(A761,[1]Monitoramento_Base_somente_Said!$A:$J,10,FALSE),0)</f>
        <v>72776876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IFERROR(VLOOKUP(A761,[3]soabnafar!$A:$G,4,FALSE),0)</f>
        <v>0</v>
      </c>
      <c r="O761" s="18">
        <f>IFERROR(VLOOKUP(A761,[3]soabnafar!$A:$G,5,FALSE),0)</f>
        <v>0</v>
      </c>
      <c r="P761" s="18">
        <f>IFERROR(VLOOKUP(A761,[3]soabnafar!$A:$G,6,FALSE),0)</f>
        <v>0</v>
      </c>
      <c r="Q761" s="18">
        <f>IFERROR(VLOOKUP(A761,[3]soabnafar!$A:$G,7,FALSE),0)</f>
        <v>0</v>
      </c>
      <c r="R761" s="18">
        <f>IFERROR(VLOOKUP(A761,[3]soabnafar!$A:$H,8,FALSE),0)</f>
        <v>0</v>
      </c>
      <c r="S761" s="18">
        <f>IFERROR(VLOOKUP(A761,[3]soabnafar!$A:$I,9,FALSE),0)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Sim</v>
      </c>
      <c r="Y761" s="18" t="str">
        <f t="shared" si="72"/>
        <v>Sim</v>
      </c>
    </row>
    <row r="762" spans="1:25" x14ac:dyDescent="0.25">
      <c r="A762" s="19">
        <v>231180</v>
      </c>
      <c r="B762" s="18">
        <f>IFERROR(VLOOKUP(A762,[1]Monitoramento_Base_somente_Said!$A:$J,5,FALSE),0)</f>
        <v>846586</v>
      </c>
      <c r="C762" s="18">
        <f>IFERROR(VLOOKUP(A762,[1]Monitoramento_Base_somente_Said!$A:$J,6,FALSE),0)</f>
        <v>74232910</v>
      </c>
      <c r="D762" s="18">
        <f>IFERROR(VLOOKUP(A762,[1]Monitoramento_Base_somente_Said!$A:$J,7,FALSE),0)</f>
        <v>924816</v>
      </c>
      <c r="E762" s="18">
        <f>IFERROR(VLOOKUP(A762,[1]Monitoramento_Base_somente_Said!$A:$J,8,FALSE),0)</f>
        <v>61733729</v>
      </c>
      <c r="F762" s="18">
        <f>IFERROR(VLOOKUP(A762,[1]Monitoramento_Base_somente_Said!$A:$J,9,FALSE),0)</f>
        <v>1039359</v>
      </c>
      <c r="G762" s="18">
        <f>IFERROR(VLOOKUP(A762,[1]Monitoramento_Base_somente_Said!$A:$J,10,FALSE),0)</f>
        <v>66019283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IFERROR(VLOOKUP(A762,[3]soabnafar!$A:$G,4,FALSE),0)</f>
        <v>0</v>
      </c>
      <c r="O762" s="18">
        <f>IFERROR(VLOOKUP(A762,[3]soabnafar!$A:$G,5,FALSE),0)</f>
        <v>0</v>
      </c>
      <c r="P762" s="18">
        <f>IFERROR(VLOOKUP(A762,[3]soabnafar!$A:$G,6,FALSE),0)</f>
        <v>0</v>
      </c>
      <c r="Q762" s="18">
        <f>IFERROR(VLOOKUP(A762,[3]soabnafar!$A:$G,7,FALSE),0)</f>
        <v>0</v>
      </c>
      <c r="R762" s="18">
        <f>IFERROR(VLOOKUP(A762,[3]soabnafar!$A:$H,8,FALSE),0)</f>
        <v>0</v>
      </c>
      <c r="S762" s="18">
        <f>IFERROR(VLOOKUP(A762,[3]soabnafar!$A:$I,9,FALSE),0)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Sim</v>
      </c>
      <c r="Y762" s="18" t="str">
        <f t="shared" si="72"/>
        <v>Sim</v>
      </c>
    </row>
    <row r="763" spans="1:25" x14ac:dyDescent="0.25">
      <c r="A763" s="19">
        <v>231190</v>
      </c>
      <c r="B763" s="18">
        <f>IFERROR(VLOOKUP(A763,[1]Monitoramento_Base_somente_Said!$A:$J,5,FALSE),0)</f>
        <v>0</v>
      </c>
      <c r="C763" s="18">
        <f>IFERROR(VLOOKUP(A763,[1]Monitoramento_Base_somente_Said!$A:$J,6,FALSE),0)</f>
        <v>72110</v>
      </c>
      <c r="D763" s="18">
        <f>IFERROR(VLOOKUP(A763,[1]Monitoramento_Base_somente_Said!$A:$J,7,FALSE),0)</f>
        <v>0</v>
      </c>
      <c r="E763" s="18">
        <f>IFERROR(VLOOKUP(A763,[1]Monitoramento_Base_somente_Said!$A:$J,8,FALSE),0)</f>
        <v>3147834</v>
      </c>
      <c r="F763" s="18">
        <f>IFERROR(VLOOKUP(A763,[1]Monitoramento_Base_somente_Said!$A:$J,9,FALSE),0)</f>
        <v>20</v>
      </c>
      <c r="G763" s="18">
        <f>IFERROR(VLOOKUP(A763,[1]Monitoramento_Base_somente_Said!$A:$J,10,FALSE),0)</f>
        <v>3554586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IFERROR(VLOOKUP(A763,[3]soabnafar!$A:$G,4,FALSE),0)</f>
        <v>0</v>
      </c>
      <c r="O763" s="18">
        <f>IFERROR(VLOOKUP(A763,[3]soabnafar!$A:$G,5,FALSE),0)</f>
        <v>0</v>
      </c>
      <c r="P763" s="18">
        <f>IFERROR(VLOOKUP(A763,[3]soabnafar!$A:$G,6,FALSE),0)</f>
        <v>0</v>
      </c>
      <c r="Q763" s="18">
        <f>IFERROR(VLOOKUP(A763,[3]soabnafar!$A:$G,7,FALSE),0)</f>
        <v>0</v>
      </c>
      <c r="R763" s="18">
        <f>IFERROR(VLOOKUP(A763,[3]soabnafar!$A:$H,8,FALSE),0)</f>
        <v>0</v>
      </c>
      <c r="S763" s="18">
        <f>IFERROR(VLOOKUP(A763,[3]soabnafar!$A:$I,9,FALSE),0)</f>
        <v>0</v>
      </c>
      <c r="T763" s="18" t="str">
        <f t="shared" si="67"/>
        <v>Não</v>
      </c>
      <c r="U763" s="18" t="str">
        <f t="shared" si="68"/>
        <v>Sim</v>
      </c>
      <c r="V763" s="18" t="str">
        <f t="shared" si="69"/>
        <v>Não</v>
      </c>
      <c r="W763" s="18" t="str">
        <f t="shared" si="70"/>
        <v>Sim</v>
      </c>
      <c r="X763" s="18" t="str">
        <f t="shared" si="71"/>
        <v>Sim</v>
      </c>
      <c r="Y763" s="18" t="str">
        <f t="shared" si="72"/>
        <v>Sim</v>
      </c>
    </row>
    <row r="764" spans="1:25" x14ac:dyDescent="0.25">
      <c r="A764" s="19">
        <v>231195</v>
      </c>
      <c r="B764" s="18">
        <f>IFERROR(VLOOKUP(A764,[1]Monitoramento_Base_somente_Said!$A:$J,5,FALSE),0)</f>
        <v>14762</v>
      </c>
      <c r="C764" s="18">
        <f>IFERROR(VLOOKUP(A764,[1]Monitoramento_Base_somente_Said!$A:$J,6,FALSE),0)</f>
        <v>155859368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155246596</v>
      </c>
      <c r="F764" s="18">
        <f>IFERROR(VLOOKUP(A764,[1]Monitoramento_Base_somente_Said!$A:$J,9,FALSE),0)</f>
        <v>60</v>
      </c>
      <c r="G764" s="18">
        <f>IFERROR(VLOOKUP(A764,[1]Monitoramento_Base_somente_Said!$A:$J,10,FALSE),0)</f>
        <v>139769582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IFERROR(VLOOKUP(A764,[3]soabnafar!$A:$G,4,FALSE),0)</f>
        <v>0</v>
      </c>
      <c r="O764" s="18">
        <f>IFERROR(VLOOKUP(A764,[3]soabnafar!$A:$G,5,FALSE),0)</f>
        <v>0</v>
      </c>
      <c r="P764" s="18">
        <f>IFERROR(VLOOKUP(A764,[3]soabnafar!$A:$G,6,FALSE),0)</f>
        <v>0</v>
      </c>
      <c r="Q764" s="18">
        <f>IFERROR(VLOOKUP(A764,[3]soabnafar!$A:$G,7,FALSE),0)</f>
        <v>0</v>
      </c>
      <c r="R764" s="18">
        <f>IFERROR(VLOOKUP(A764,[3]soabnafar!$A:$H,8,FALSE),0)</f>
        <v>0</v>
      </c>
      <c r="S764" s="18">
        <f>IFERROR(VLOOKUP(A764,[3]soabnafar!$A:$I,9,FALSE),0)</f>
        <v>0</v>
      </c>
      <c r="T764" s="18" t="str">
        <f t="shared" si="67"/>
        <v>Sim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Sim</v>
      </c>
      <c r="Y764" s="18" t="str">
        <f t="shared" si="72"/>
        <v>Sim</v>
      </c>
    </row>
    <row r="765" spans="1:25" x14ac:dyDescent="0.25">
      <c r="A765" s="19">
        <v>231220</v>
      </c>
      <c r="B765" s="18">
        <f>IFERROR(VLOOKUP(A765,[1]Monitoramento_Base_somente_Said!$A:$J,5,FALSE),0)</f>
        <v>225119</v>
      </c>
      <c r="C765" s="18">
        <f>IFERROR(VLOOKUP(A765,[1]Monitoramento_Base_somente_Said!$A:$J,6,FALSE),0)</f>
        <v>56543890</v>
      </c>
      <c r="D765" s="18">
        <f>IFERROR(VLOOKUP(A765,[1]Monitoramento_Base_somente_Said!$A:$J,7,FALSE),0)</f>
        <v>608270</v>
      </c>
      <c r="E765" s="18">
        <f>IFERROR(VLOOKUP(A765,[1]Monitoramento_Base_somente_Said!$A:$J,8,FALSE),0)</f>
        <v>48155148</v>
      </c>
      <c r="F765" s="18">
        <f>IFERROR(VLOOKUP(A765,[1]Monitoramento_Base_somente_Said!$A:$J,9,FALSE),0)</f>
        <v>59583</v>
      </c>
      <c r="G765" s="18">
        <f>IFERROR(VLOOKUP(A765,[1]Monitoramento_Base_somente_Said!$A:$J,10,FALSE),0)</f>
        <v>46303607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IFERROR(VLOOKUP(A765,[3]soabnafar!$A:$G,4,FALSE),0)</f>
        <v>0</v>
      </c>
      <c r="O765" s="18">
        <f>IFERROR(VLOOKUP(A765,[3]soabnafar!$A:$G,5,FALSE),0)</f>
        <v>0</v>
      </c>
      <c r="P765" s="18">
        <f>IFERROR(VLOOKUP(A765,[3]soabnafar!$A:$G,6,FALSE),0)</f>
        <v>0</v>
      </c>
      <c r="Q765" s="18">
        <f>IFERROR(VLOOKUP(A765,[3]soabnafar!$A:$G,7,FALSE),0)</f>
        <v>0</v>
      </c>
      <c r="R765" s="18">
        <f>IFERROR(VLOOKUP(A765,[3]soabnafar!$A:$H,8,FALSE),0)</f>
        <v>0</v>
      </c>
      <c r="S765" s="18">
        <f>IFERROR(VLOOKUP(A765,[3]soabnafar!$A:$I,9,FALSE),0)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Sim</v>
      </c>
      <c r="Y765" s="18" t="str">
        <f t="shared" si="72"/>
        <v>Sim</v>
      </c>
    </row>
    <row r="766" spans="1:25" x14ac:dyDescent="0.25">
      <c r="A766" s="19">
        <v>231200</v>
      </c>
      <c r="B766" s="18">
        <f>IFERROR(VLOOKUP(A766,[1]Monitoramento_Base_somente_Said!$A:$J,5,FALSE),0)</f>
        <v>338750</v>
      </c>
      <c r="C766" s="18">
        <f>IFERROR(VLOOKUP(A766,[1]Monitoramento_Base_somente_Said!$A:$J,6,FALSE),0)</f>
        <v>40259453</v>
      </c>
      <c r="D766" s="18">
        <f>IFERROR(VLOOKUP(A766,[1]Monitoramento_Base_somente_Said!$A:$J,7,FALSE),0)</f>
        <v>510458</v>
      </c>
      <c r="E766" s="18">
        <f>IFERROR(VLOOKUP(A766,[1]Monitoramento_Base_somente_Said!$A:$J,8,FALSE),0)</f>
        <v>34894020</v>
      </c>
      <c r="F766" s="18">
        <f>IFERROR(VLOOKUP(A766,[1]Monitoramento_Base_somente_Said!$A:$J,9,FALSE),0)</f>
        <v>257266</v>
      </c>
      <c r="G766" s="18">
        <f>IFERROR(VLOOKUP(A766,[1]Monitoramento_Base_somente_Said!$A:$J,10,FALSE),0)</f>
        <v>24272888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IFERROR(VLOOKUP(A766,[3]soabnafar!$A:$G,4,FALSE),0)</f>
        <v>0</v>
      </c>
      <c r="O766" s="18">
        <f>IFERROR(VLOOKUP(A766,[3]soabnafar!$A:$G,5,FALSE),0)</f>
        <v>0</v>
      </c>
      <c r="P766" s="18">
        <f>IFERROR(VLOOKUP(A766,[3]soabnafar!$A:$G,6,FALSE),0)</f>
        <v>0</v>
      </c>
      <c r="Q766" s="18">
        <f>IFERROR(VLOOKUP(A766,[3]soabnafar!$A:$G,7,FALSE),0)</f>
        <v>0</v>
      </c>
      <c r="R766" s="18">
        <f>IFERROR(VLOOKUP(A766,[3]soabnafar!$A:$H,8,FALSE),0)</f>
        <v>0</v>
      </c>
      <c r="S766" s="18">
        <f>IFERROR(VLOOKUP(A766,[3]soabnafar!$A:$I,9,FALSE),0)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Sim</v>
      </c>
      <c r="Y766" s="18" t="str">
        <f t="shared" si="72"/>
        <v>Sim</v>
      </c>
    </row>
    <row r="767" spans="1:25" x14ac:dyDescent="0.25">
      <c r="A767" s="19">
        <v>231210</v>
      </c>
      <c r="B767" s="18">
        <f>IFERROR(VLOOKUP(A767,[1]Monitoramento_Base_somente_Said!$A:$J,5,FALSE),0)</f>
        <v>206634</v>
      </c>
      <c r="C767" s="18">
        <f>IFERROR(VLOOKUP(A767,[1]Monitoramento_Base_somente_Said!$A:$J,6,FALSE),0)</f>
        <v>27332236</v>
      </c>
      <c r="D767" s="18">
        <f>IFERROR(VLOOKUP(A767,[1]Monitoramento_Base_somente_Said!$A:$J,7,FALSE),0)</f>
        <v>163948</v>
      </c>
      <c r="E767" s="18">
        <f>IFERROR(VLOOKUP(A767,[1]Monitoramento_Base_somente_Said!$A:$J,8,FALSE),0)</f>
        <v>23168798</v>
      </c>
      <c r="F767" s="18">
        <f>IFERROR(VLOOKUP(A767,[1]Monitoramento_Base_somente_Said!$A:$J,9,FALSE),0)</f>
        <v>169591</v>
      </c>
      <c r="G767" s="18">
        <f>IFERROR(VLOOKUP(A767,[1]Monitoramento_Base_somente_Said!$A:$J,10,FALSE),0)</f>
        <v>24624676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IFERROR(VLOOKUP(A767,[3]soabnafar!$A:$G,4,FALSE),0)</f>
        <v>0</v>
      </c>
      <c r="O767" s="18">
        <f>IFERROR(VLOOKUP(A767,[3]soabnafar!$A:$G,5,FALSE),0)</f>
        <v>0</v>
      </c>
      <c r="P767" s="18">
        <f>IFERROR(VLOOKUP(A767,[3]soabnafar!$A:$G,6,FALSE),0)</f>
        <v>0</v>
      </c>
      <c r="Q767" s="18">
        <f>IFERROR(VLOOKUP(A767,[3]soabnafar!$A:$G,7,FALSE),0)</f>
        <v>0</v>
      </c>
      <c r="R767" s="18">
        <f>IFERROR(VLOOKUP(A767,[3]soabnafar!$A:$H,8,FALSE),0)</f>
        <v>0</v>
      </c>
      <c r="S767" s="18">
        <f>IFERROR(VLOOKUP(A767,[3]soabnafar!$A:$I,9,FALSE),0)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Sim</v>
      </c>
      <c r="Y767" s="18" t="str">
        <f t="shared" si="72"/>
        <v>Sim</v>
      </c>
    </row>
    <row r="768" spans="1:25" x14ac:dyDescent="0.25">
      <c r="A768" s="19">
        <v>231230</v>
      </c>
      <c r="B768" s="18">
        <f>IFERROR(VLOOKUP(A768,[1]Monitoramento_Base_somente_Said!$A:$J,5,FALSE),0)</f>
        <v>642202</v>
      </c>
      <c r="C768" s="18">
        <f>IFERROR(VLOOKUP(A768,[1]Monitoramento_Base_somente_Said!$A:$J,6,FALSE),0)</f>
        <v>77741039</v>
      </c>
      <c r="D768" s="18">
        <f>IFERROR(VLOOKUP(A768,[1]Monitoramento_Base_somente_Said!$A:$J,7,FALSE),0)</f>
        <v>528125</v>
      </c>
      <c r="E768" s="18">
        <f>IFERROR(VLOOKUP(A768,[1]Monitoramento_Base_somente_Said!$A:$J,8,FALSE),0)</f>
        <v>64225634</v>
      </c>
      <c r="F768" s="18">
        <f>IFERROR(VLOOKUP(A768,[1]Monitoramento_Base_somente_Said!$A:$J,9,FALSE),0)</f>
        <v>649846</v>
      </c>
      <c r="G768" s="18">
        <f>IFERROR(VLOOKUP(A768,[1]Monitoramento_Base_somente_Said!$A:$J,10,FALSE),0)</f>
        <v>62838166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IFERROR(VLOOKUP(A768,[3]soabnafar!$A:$G,4,FALSE),0)</f>
        <v>0</v>
      </c>
      <c r="O768" s="18">
        <f>IFERROR(VLOOKUP(A768,[3]soabnafar!$A:$G,5,FALSE),0)</f>
        <v>0</v>
      </c>
      <c r="P768" s="18">
        <f>IFERROR(VLOOKUP(A768,[3]soabnafar!$A:$G,6,FALSE),0)</f>
        <v>0</v>
      </c>
      <c r="Q768" s="18">
        <f>IFERROR(VLOOKUP(A768,[3]soabnafar!$A:$G,7,FALSE),0)</f>
        <v>0</v>
      </c>
      <c r="R768" s="18">
        <f>IFERROR(VLOOKUP(A768,[3]soabnafar!$A:$H,8,FALSE),0)</f>
        <v>0</v>
      </c>
      <c r="S768" s="18">
        <f>IFERROR(VLOOKUP(A768,[3]soabnafar!$A:$I,9,FALSE),0)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Sim</v>
      </c>
      <c r="Y768" s="18" t="str">
        <f t="shared" si="72"/>
        <v>Sim</v>
      </c>
    </row>
    <row r="769" spans="1:25" x14ac:dyDescent="0.25">
      <c r="A769" s="19">
        <v>231240</v>
      </c>
      <c r="B769" s="18">
        <f>IFERROR(VLOOKUP(A769,[1]Monitoramento_Base_somente_Said!$A:$J,5,FALSE),0)</f>
        <v>2432127</v>
      </c>
      <c r="C769" s="18">
        <f>IFERROR(VLOOKUP(A769,[1]Monitoramento_Base_somente_Said!$A:$J,6,FALSE),0)</f>
        <v>116570467</v>
      </c>
      <c r="D769" s="18">
        <f>IFERROR(VLOOKUP(A769,[1]Monitoramento_Base_somente_Said!$A:$J,7,FALSE),0)</f>
        <v>2525995</v>
      </c>
      <c r="E769" s="18">
        <f>IFERROR(VLOOKUP(A769,[1]Monitoramento_Base_somente_Said!$A:$J,8,FALSE),0)</f>
        <v>104267733</v>
      </c>
      <c r="F769" s="18">
        <f>IFERROR(VLOOKUP(A769,[1]Monitoramento_Base_somente_Said!$A:$J,9,FALSE),0)</f>
        <v>2030268</v>
      </c>
      <c r="G769" s="18">
        <f>IFERROR(VLOOKUP(A769,[1]Monitoramento_Base_somente_Said!$A:$J,10,FALSE),0)</f>
        <v>75414579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IFERROR(VLOOKUP(A769,[3]soabnafar!$A:$G,4,FALSE),0)</f>
        <v>0</v>
      </c>
      <c r="O769" s="18">
        <f>IFERROR(VLOOKUP(A769,[3]soabnafar!$A:$G,5,FALSE),0)</f>
        <v>0</v>
      </c>
      <c r="P769" s="18">
        <f>IFERROR(VLOOKUP(A769,[3]soabnafar!$A:$G,6,FALSE),0)</f>
        <v>0</v>
      </c>
      <c r="Q769" s="18">
        <f>IFERROR(VLOOKUP(A769,[3]soabnafar!$A:$G,7,FALSE),0)</f>
        <v>0</v>
      </c>
      <c r="R769" s="18">
        <f>IFERROR(VLOOKUP(A769,[3]soabnafar!$A:$H,8,FALSE),0)</f>
        <v>0</v>
      </c>
      <c r="S769" s="18">
        <f>IFERROR(VLOOKUP(A769,[3]soabnafar!$A:$I,9,FALSE),0)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Sim</v>
      </c>
      <c r="Y769" s="18" t="str">
        <f t="shared" si="72"/>
        <v>Sim</v>
      </c>
    </row>
    <row r="770" spans="1:25" x14ac:dyDescent="0.25">
      <c r="A770" s="19">
        <v>231250</v>
      </c>
      <c r="B770" s="18">
        <f>IFERROR(VLOOKUP(A770,[1]Monitoramento_Base_somente_Said!$A:$J,5,FALSE),0)</f>
        <v>30870</v>
      </c>
      <c r="C770" s="18">
        <f>IFERROR(VLOOKUP(A770,[1]Monitoramento_Base_somente_Said!$A:$J,6,FALSE),0)</f>
        <v>4778548</v>
      </c>
      <c r="D770" s="18">
        <f>IFERROR(VLOOKUP(A770,[1]Monitoramento_Base_somente_Said!$A:$J,7,FALSE),0)</f>
        <v>25877</v>
      </c>
      <c r="E770" s="18">
        <f>IFERROR(VLOOKUP(A770,[1]Monitoramento_Base_somente_Said!$A:$J,8,FALSE),0)</f>
        <v>3698171</v>
      </c>
      <c r="F770" s="18">
        <f>IFERROR(VLOOKUP(A770,[1]Monitoramento_Base_somente_Said!$A:$J,9,FALSE),0)</f>
        <v>25651</v>
      </c>
      <c r="G770" s="18">
        <f>IFERROR(VLOOKUP(A770,[1]Monitoramento_Base_somente_Said!$A:$J,10,FALSE),0)</f>
        <v>1905214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IFERROR(VLOOKUP(A770,[3]soabnafar!$A:$G,4,FALSE),0)</f>
        <v>0</v>
      </c>
      <c r="O770" s="18">
        <f>IFERROR(VLOOKUP(A770,[3]soabnafar!$A:$G,5,FALSE),0)</f>
        <v>0</v>
      </c>
      <c r="P770" s="18">
        <f>IFERROR(VLOOKUP(A770,[3]soabnafar!$A:$G,6,FALSE),0)</f>
        <v>0</v>
      </c>
      <c r="Q770" s="18">
        <f>IFERROR(VLOOKUP(A770,[3]soabnafar!$A:$G,7,FALSE),0)</f>
        <v>0</v>
      </c>
      <c r="R770" s="18">
        <f>IFERROR(VLOOKUP(A770,[3]soabnafar!$A:$H,8,FALSE),0)</f>
        <v>0</v>
      </c>
      <c r="S770" s="18">
        <f>IFERROR(VLOOKUP(A770,[3]soabnafar!$A:$I,9,FALSE),0)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Sim</v>
      </c>
      <c r="Y770" s="18" t="str">
        <f t="shared" si="72"/>
        <v>Sim</v>
      </c>
    </row>
    <row r="771" spans="1:25" x14ac:dyDescent="0.25">
      <c r="A771" s="19">
        <v>231260</v>
      </c>
      <c r="B771" s="18">
        <f>IFERROR(VLOOKUP(A771,[1]Monitoramento_Base_somente_Said!$A:$J,5,FALSE),0)</f>
        <v>0</v>
      </c>
      <c r="C771" s="18">
        <f>IFERROR(VLOOKUP(A771,[1]Monitoramento_Base_somente_Said!$A:$J,6,FALSE),0)</f>
        <v>45719417</v>
      </c>
      <c r="D771" s="18">
        <f>IFERROR(VLOOKUP(A771,[1]Monitoramento_Base_somente_Said!$A:$J,7,FALSE),0)</f>
        <v>0</v>
      </c>
      <c r="E771" s="18">
        <f>IFERROR(VLOOKUP(A771,[1]Monitoramento_Base_somente_Said!$A:$J,8,FALSE),0)</f>
        <v>44914908</v>
      </c>
      <c r="F771" s="18">
        <f>IFERROR(VLOOKUP(A771,[1]Monitoramento_Base_somente_Said!$A:$J,9,FALSE),0)</f>
        <v>515</v>
      </c>
      <c r="G771" s="18">
        <f>IFERROR(VLOOKUP(A771,[1]Monitoramento_Base_somente_Said!$A:$J,10,FALSE),0)</f>
        <v>40571718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IFERROR(VLOOKUP(A771,[3]soabnafar!$A:$G,4,FALSE),0)</f>
        <v>0</v>
      </c>
      <c r="O771" s="18">
        <f>IFERROR(VLOOKUP(A771,[3]soabnafar!$A:$G,5,FALSE),0)</f>
        <v>0</v>
      </c>
      <c r="P771" s="18">
        <f>IFERROR(VLOOKUP(A771,[3]soabnafar!$A:$G,6,FALSE),0)</f>
        <v>0</v>
      </c>
      <c r="Q771" s="18">
        <f>IFERROR(VLOOKUP(A771,[3]soabnafar!$A:$G,7,FALSE),0)</f>
        <v>0</v>
      </c>
      <c r="R771" s="18">
        <f>IFERROR(VLOOKUP(A771,[3]soabnafar!$A:$H,8,FALSE),0)</f>
        <v>0</v>
      </c>
      <c r="S771" s="18">
        <f>IFERROR(VLOOKUP(A771,[3]soabnafar!$A:$I,9,FALSE),0)</f>
        <v>0</v>
      </c>
      <c r="T771" s="18" t="str">
        <f t="shared" si="67"/>
        <v>Não</v>
      </c>
      <c r="U771" s="18" t="str">
        <f t="shared" si="68"/>
        <v>Sim</v>
      </c>
      <c r="V771" s="18" t="str">
        <f t="shared" si="69"/>
        <v>Não</v>
      </c>
      <c r="W771" s="18" t="str">
        <f t="shared" si="70"/>
        <v>Sim</v>
      </c>
      <c r="X771" s="18" t="str">
        <f t="shared" si="71"/>
        <v>Sim</v>
      </c>
      <c r="Y771" s="18" t="str">
        <f t="shared" si="72"/>
        <v>Sim</v>
      </c>
    </row>
    <row r="772" spans="1:25" x14ac:dyDescent="0.25">
      <c r="A772" s="19">
        <v>231270</v>
      </c>
      <c r="B772" s="18">
        <f>IFERROR(VLOOKUP(A772,[1]Monitoramento_Base_somente_Said!$A:$J,5,FALSE),0)</f>
        <v>268966</v>
      </c>
      <c r="C772" s="18">
        <f>IFERROR(VLOOKUP(A772,[1]Monitoramento_Base_somente_Said!$A:$J,6,FALSE),0)</f>
        <v>24379664</v>
      </c>
      <c r="D772" s="18">
        <f>IFERROR(VLOOKUP(A772,[1]Monitoramento_Base_somente_Said!$A:$J,7,FALSE),0)</f>
        <v>298417</v>
      </c>
      <c r="E772" s="18">
        <f>IFERROR(VLOOKUP(A772,[1]Monitoramento_Base_somente_Said!$A:$J,8,FALSE),0)</f>
        <v>21080296</v>
      </c>
      <c r="F772" s="18">
        <f>IFERROR(VLOOKUP(A772,[1]Monitoramento_Base_somente_Said!$A:$J,9,FALSE),0)</f>
        <v>130470</v>
      </c>
      <c r="G772" s="18">
        <f>IFERROR(VLOOKUP(A772,[1]Monitoramento_Base_somente_Said!$A:$J,10,FALSE),0)</f>
        <v>13832456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IFERROR(VLOOKUP(A772,[3]soabnafar!$A:$G,4,FALSE),0)</f>
        <v>0</v>
      </c>
      <c r="O772" s="18">
        <f>IFERROR(VLOOKUP(A772,[3]soabnafar!$A:$G,5,FALSE),0)</f>
        <v>0</v>
      </c>
      <c r="P772" s="18">
        <f>IFERROR(VLOOKUP(A772,[3]soabnafar!$A:$G,6,FALSE),0)</f>
        <v>0</v>
      </c>
      <c r="Q772" s="18">
        <f>IFERROR(VLOOKUP(A772,[3]soabnafar!$A:$G,7,FALSE),0)</f>
        <v>0</v>
      </c>
      <c r="R772" s="18">
        <f>IFERROR(VLOOKUP(A772,[3]soabnafar!$A:$H,8,FALSE),0)</f>
        <v>0</v>
      </c>
      <c r="S772" s="18">
        <f>IFERROR(VLOOKUP(A772,[3]soabnafar!$A:$I,9,FALSE),0)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Sim</v>
      </c>
      <c r="Y772" s="18" t="str">
        <f t="shared" si="72"/>
        <v>Sim</v>
      </c>
    </row>
    <row r="773" spans="1:25" x14ac:dyDescent="0.25">
      <c r="A773" s="19">
        <v>231280</v>
      </c>
      <c r="B773" s="18">
        <f>IFERROR(VLOOKUP(A773,[1]Monitoramento_Base_somente_Said!$A:$J,5,FALSE),0)</f>
        <v>156239</v>
      </c>
      <c r="C773" s="18">
        <f>IFERROR(VLOOKUP(A773,[1]Monitoramento_Base_somente_Said!$A:$J,6,FALSE),0)</f>
        <v>13972790</v>
      </c>
      <c r="D773" s="18">
        <f>IFERROR(VLOOKUP(A773,[1]Monitoramento_Base_somente_Said!$A:$J,7,FALSE),0)</f>
        <v>93956</v>
      </c>
      <c r="E773" s="18">
        <f>IFERROR(VLOOKUP(A773,[1]Monitoramento_Base_somente_Said!$A:$J,8,FALSE),0)</f>
        <v>12855974</v>
      </c>
      <c r="F773" s="18">
        <f>IFERROR(VLOOKUP(A773,[1]Monitoramento_Base_somente_Said!$A:$J,9,FALSE),0)</f>
        <v>65751</v>
      </c>
      <c r="G773" s="18">
        <f>IFERROR(VLOOKUP(A773,[1]Monitoramento_Base_somente_Said!$A:$J,10,FALSE),0)</f>
        <v>10028703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IFERROR(VLOOKUP(A773,[3]soabnafar!$A:$G,4,FALSE),0)</f>
        <v>0</v>
      </c>
      <c r="O773" s="18">
        <f>IFERROR(VLOOKUP(A773,[3]soabnafar!$A:$G,5,FALSE),0)</f>
        <v>0</v>
      </c>
      <c r="P773" s="18">
        <f>IFERROR(VLOOKUP(A773,[3]soabnafar!$A:$G,6,FALSE),0)</f>
        <v>0</v>
      </c>
      <c r="Q773" s="18">
        <f>IFERROR(VLOOKUP(A773,[3]soabnafar!$A:$G,7,FALSE),0)</f>
        <v>0</v>
      </c>
      <c r="R773" s="18">
        <f>IFERROR(VLOOKUP(A773,[3]soabnafar!$A:$H,8,FALSE),0)</f>
        <v>0</v>
      </c>
      <c r="S773" s="18">
        <f>IFERROR(VLOOKUP(A773,[3]soabnafar!$A:$I,9,FALSE),0)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Sim</v>
      </c>
      <c r="Y773" s="18" t="str">
        <f t="shared" si="72"/>
        <v>Sim</v>
      </c>
    </row>
    <row r="774" spans="1:25" x14ac:dyDescent="0.25">
      <c r="A774" s="19">
        <v>231300</v>
      </c>
      <c r="B774" s="18">
        <f>IFERROR(VLOOKUP(A774,[1]Monitoramento_Base_somente_Said!$A:$J,5,FALSE),0)</f>
        <v>487070</v>
      </c>
      <c r="C774" s="18">
        <f>IFERROR(VLOOKUP(A774,[1]Monitoramento_Base_somente_Said!$A:$J,6,FALSE),0)</f>
        <v>31572630</v>
      </c>
      <c r="D774" s="18">
        <f>IFERROR(VLOOKUP(A774,[1]Monitoramento_Base_somente_Said!$A:$J,7,FALSE),0)</f>
        <v>170231</v>
      </c>
      <c r="E774" s="18">
        <f>IFERROR(VLOOKUP(A774,[1]Monitoramento_Base_somente_Said!$A:$J,8,FALSE),0)</f>
        <v>26847589</v>
      </c>
      <c r="F774" s="18">
        <f>IFERROR(VLOOKUP(A774,[1]Monitoramento_Base_somente_Said!$A:$J,9,FALSE),0)</f>
        <v>272953</v>
      </c>
      <c r="G774" s="18">
        <f>IFERROR(VLOOKUP(A774,[1]Monitoramento_Base_somente_Said!$A:$J,10,FALSE),0)</f>
        <v>20776526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IFERROR(VLOOKUP(A774,[3]soabnafar!$A:$G,4,FALSE),0)</f>
        <v>0</v>
      </c>
      <c r="O774" s="18">
        <f>IFERROR(VLOOKUP(A774,[3]soabnafar!$A:$G,5,FALSE),0)</f>
        <v>0</v>
      </c>
      <c r="P774" s="18">
        <f>IFERROR(VLOOKUP(A774,[3]soabnafar!$A:$G,6,FALSE),0)</f>
        <v>0</v>
      </c>
      <c r="Q774" s="18">
        <f>IFERROR(VLOOKUP(A774,[3]soabnafar!$A:$G,7,FALSE),0)</f>
        <v>0</v>
      </c>
      <c r="R774" s="18">
        <f>IFERROR(VLOOKUP(A774,[3]soabnafar!$A:$H,8,FALSE),0)</f>
        <v>0</v>
      </c>
      <c r="S774" s="18">
        <f>IFERROR(VLOOKUP(A774,[3]soabnafar!$A:$I,9,FALSE),0)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Sim</v>
      </c>
      <c r="Y774" s="18" t="str">
        <f t="shared" ref="Y774:Y837" si="78">IF(G774+M774+S774&gt;0,"Sim","Não")</f>
        <v>Sim</v>
      </c>
    </row>
    <row r="775" spans="1:25" x14ac:dyDescent="0.25">
      <c r="A775" s="19">
        <v>231310</v>
      </c>
      <c r="B775" s="18">
        <f>IFERROR(VLOOKUP(A775,[1]Monitoramento_Base_somente_Said!$A:$J,5,FALSE),0)</f>
        <v>369865</v>
      </c>
      <c r="C775" s="18">
        <f>IFERROR(VLOOKUP(A775,[1]Monitoramento_Base_somente_Said!$A:$J,6,FALSE),0)</f>
        <v>273101831</v>
      </c>
      <c r="D775" s="18">
        <f>IFERROR(VLOOKUP(A775,[1]Monitoramento_Base_somente_Said!$A:$J,7,FALSE),0)</f>
        <v>275855</v>
      </c>
      <c r="E775" s="18">
        <f>IFERROR(VLOOKUP(A775,[1]Monitoramento_Base_somente_Said!$A:$J,8,FALSE),0)</f>
        <v>262818192</v>
      </c>
      <c r="F775" s="18">
        <f>IFERROR(VLOOKUP(A775,[1]Monitoramento_Base_somente_Said!$A:$J,9,FALSE),0)</f>
        <v>467403</v>
      </c>
      <c r="G775" s="18">
        <f>IFERROR(VLOOKUP(A775,[1]Monitoramento_Base_somente_Said!$A:$J,10,FALSE),0)</f>
        <v>236891432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IFERROR(VLOOKUP(A775,[3]soabnafar!$A:$G,4,FALSE),0)</f>
        <v>0</v>
      </c>
      <c r="O775" s="18">
        <f>IFERROR(VLOOKUP(A775,[3]soabnafar!$A:$G,5,FALSE),0)</f>
        <v>0</v>
      </c>
      <c r="P775" s="18">
        <f>IFERROR(VLOOKUP(A775,[3]soabnafar!$A:$G,6,FALSE),0)</f>
        <v>0</v>
      </c>
      <c r="Q775" s="18">
        <f>IFERROR(VLOOKUP(A775,[3]soabnafar!$A:$G,7,FALSE),0)</f>
        <v>0</v>
      </c>
      <c r="R775" s="18">
        <f>IFERROR(VLOOKUP(A775,[3]soabnafar!$A:$H,8,FALSE),0)</f>
        <v>0</v>
      </c>
      <c r="S775" s="18">
        <f>IFERROR(VLOOKUP(A775,[3]soabnafar!$A:$I,9,FALSE),0)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Sim</v>
      </c>
      <c r="Y775" s="18" t="str">
        <f t="shared" si="78"/>
        <v>Sim</v>
      </c>
    </row>
    <row r="776" spans="1:25" x14ac:dyDescent="0.25">
      <c r="A776" s="19">
        <v>231320</v>
      </c>
      <c r="B776" s="18">
        <f>IFERROR(VLOOKUP(A776,[1]Monitoramento_Base_somente_Said!$A:$J,5,FALSE),0)</f>
        <v>421652</v>
      </c>
      <c r="C776" s="18">
        <f>IFERROR(VLOOKUP(A776,[1]Monitoramento_Base_somente_Said!$A:$J,6,FALSE),0)</f>
        <v>38227618</v>
      </c>
      <c r="D776" s="18">
        <f>IFERROR(VLOOKUP(A776,[1]Monitoramento_Base_somente_Said!$A:$J,7,FALSE),0)</f>
        <v>453109</v>
      </c>
      <c r="E776" s="18">
        <f>IFERROR(VLOOKUP(A776,[1]Monitoramento_Base_somente_Said!$A:$J,8,FALSE),0)</f>
        <v>34141284</v>
      </c>
      <c r="F776" s="18">
        <f>IFERROR(VLOOKUP(A776,[1]Monitoramento_Base_somente_Said!$A:$J,9,FALSE),0)</f>
        <v>189802</v>
      </c>
      <c r="G776" s="18">
        <f>IFERROR(VLOOKUP(A776,[1]Monitoramento_Base_somente_Said!$A:$J,10,FALSE),0)</f>
        <v>23280625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IFERROR(VLOOKUP(A776,[3]soabnafar!$A:$G,4,FALSE),0)</f>
        <v>0</v>
      </c>
      <c r="O776" s="18">
        <f>IFERROR(VLOOKUP(A776,[3]soabnafar!$A:$G,5,FALSE),0)</f>
        <v>0</v>
      </c>
      <c r="P776" s="18">
        <f>IFERROR(VLOOKUP(A776,[3]soabnafar!$A:$G,6,FALSE),0)</f>
        <v>0</v>
      </c>
      <c r="Q776" s="18">
        <f>IFERROR(VLOOKUP(A776,[3]soabnafar!$A:$G,7,FALSE),0)</f>
        <v>0</v>
      </c>
      <c r="R776" s="18">
        <f>IFERROR(VLOOKUP(A776,[3]soabnafar!$A:$H,8,FALSE),0)</f>
        <v>0</v>
      </c>
      <c r="S776" s="18">
        <f>IFERROR(VLOOKUP(A776,[3]soabnafar!$A:$I,9,FALSE),0)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Sim</v>
      </c>
      <c r="Y776" s="18" t="str">
        <f t="shared" si="78"/>
        <v>Sim</v>
      </c>
    </row>
    <row r="777" spans="1:25" x14ac:dyDescent="0.25">
      <c r="A777" s="19">
        <v>231325</v>
      </c>
      <c r="B777" s="18">
        <f>IFERROR(VLOOKUP(A777,[1]Monitoramento_Base_somente_Said!$A:$J,5,FALSE),0)</f>
        <v>56736</v>
      </c>
      <c r="C777" s="18">
        <f>IFERROR(VLOOKUP(A777,[1]Monitoramento_Base_somente_Said!$A:$J,6,FALSE),0)</f>
        <v>9363519</v>
      </c>
      <c r="D777" s="18">
        <f>IFERROR(VLOOKUP(A777,[1]Monitoramento_Base_somente_Said!$A:$J,7,FALSE),0)</f>
        <v>9290</v>
      </c>
      <c r="E777" s="18">
        <f>IFERROR(VLOOKUP(A777,[1]Monitoramento_Base_somente_Said!$A:$J,8,FALSE),0)</f>
        <v>9061506</v>
      </c>
      <c r="F777" s="18">
        <f>IFERROR(VLOOKUP(A777,[1]Monitoramento_Base_somente_Said!$A:$J,9,FALSE),0)</f>
        <v>84762</v>
      </c>
      <c r="G777" s="18">
        <f>IFERROR(VLOOKUP(A777,[1]Monitoramento_Base_somente_Said!$A:$J,10,FALSE),0)</f>
        <v>6903724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IFERROR(VLOOKUP(A777,[3]soabnafar!$A:$G,4,FALSE),0)</f>
        <v>0</v>
      </c>
      <c r="O777" s="18">
        <f>IFERROR(VLOOKUP(A777,[3]soabnafar!$A:$G,5,FALSE),0)</f>
        <v>0</v>
      </c>
      <c r="P777" s="18">
        <f>IFERROR(VLOOKUP(A777,[3]soabnafar!$A:$G,6,FALSE),0)</f>
        <v>0</v>
      </c>
      <c r="Q777" s="18">
        <f>IFERROR(VLOOKUP(A777,[3]soabnafar!$A:$G,7,FALSE),0)</f>
        <v>0</v>
      </c>
      <c r="R777" s="18">
        <f>IFERROR(VLOOKUP(A777,[3]soabnafar!$A:$H,8,FALSE),0)</f>
        <v>0</v>
      </c>
      <c r="S777" s="18">
        <f>IFERROR(VLOOKUP(A777,[3]soabnafar!$A:$I,9,FALSE),0)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Sim</v>
      </c>
      <c r="Y777" s="18" t="str">
        <f t="shared" si="78"/>
        <v>Sim</v>
      </c>
    </row>
    <row r="778" spans="1:25" x14ac:dyDescent="0.25">
      <c r="A778" s="19">
        <v>231330</v>
      </c>
      <c r="B778" s="18">
        <f>IFERROR(VLOOKUP(A778,[1]Monitoramento_Base_somente_Said!$A:$J,5,FALSE),0)</f>
        <v>1218214</v>
      </c>
      <c r="C778" s="18">
        <f>IFERROR(VLOOKUP(A778,[1]Monitoramento_Base_somente_Said!$A:$J,6,FALSE),0)</f>
        <v>144095535</v>
      </c>
      <c r="D778" s="18">
        <f>IFERROR(VLOOKUP(A778,[1]Monitoramento_Base_somente_Said!$A:$J,7,FALSE),0)</f>
        <v>777666</v>
      </c>
      <c r="E778" s="18">
        <f>IFERROR(VLOOKUP(A778,[1]Monitoramento_Base_somente_Said!$A:$J,8,FALSE),0)</f>
        <v>118724479</v>
      </c>
      <c r="F778" s="18">
        <f>IFERROR(VLOOKUP(A778,[1]Monitoramento_Base_somente_Said!$A:$J,9,FALSE),0)</f>
        <v>742708</v>
      </c>
      <c r="G778" s="18">
        <f>IFERROR(VLOOKUP(A778,[1]Monitoramento_Base_somente_Said!$A:$J,10,FALSE),0)</f>
        <v>113954704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IFERROR(VLOOKUP(A778,[3]soabnafar!$A:$G,4,FALSE),0)</f>
        <v>0</v>
      </c>
      <c r="O778" s="18">
        <f>IFERROR(VLOOKUP(A778,[3]soabnafar!$A:$G,5,FALSE),0)</f>
        <v>0</v>
      </c>
      <c r="P778" s="18">
        <f>IFERROR(VLOOKUP(A778,[3]soabnafar!$A:$G,6,FALSE),0)</f>
        <v>0</v>
      </c>
      <c r="Q778" s="18">
        <f>IFERROR(VLOOKUP(A778,[3]soabnafar!$A:$G,7,FALSE),0)</f>
        <v>0</v>
      </c>
      <c r="R778" s="18">
        <f>IFERROR(VLOOKUP(A778,[3]soabnafar!$A:$H,8,FALSE),0)</f>
        <v>0</v>
      </c>
      <c r="S778" s="18">
        <f>IFERROR(VLOOKUP(A778,[3]soabnafar!$A:$I,9,FALSE),0)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Sim</v>
      </c>
      <c r="Y778" s="18" t="str">
        <f t="shared" si="78"/>
        <v>Sim</v>
      </c>
    </row>
    <row r="779" spans="1:25" x14ac:dyDescent="0.25">
      <c r="A779" s="19">
        <v>231335</v>
      </c>
      <c r="B779" s="18">
        <f>IFERROR(VLOOKUP(A779,[1]Monitoramento_Base_somente_Said!$A:$J,5,FALSE),0)</f>
        <v>307772</v>
      </c>
      <c r="C779" s="18">
        <f>IFERROR(VLOOKUP(A779,[1]Monitoramento_Base_somente_Said!$A:$J,6,FALSE),0)</f>
        <v>70544327</v>
      </c>
      <c r="D779" s="18">
        <f>IFERROR(VLOOKUP(A779,[1]Monitoramento_Base_somente_Said!$A:$J,7,FALSE),0)</f>
        <v>333129</v>
      </c>
      <c r="E779" s="18">
        <f>IFERROR(VLOOKUP(A779,[1]Monitoramento_Base_somente_Said!$A:$J,8,FALSE),0)</f>
        <v>64072197</v>
      </c>
      <c r="F779" s="18">
        <f>IFERROR(VLOOKUP(A779,[1]Monitoramento_Base_somente_Said!$A:$J,9,FALSE),0)</f>
        <v>220952</v>
      </c>
      <c r="G779" s="18">
        <f>IFERROR(VLOOKUP(A779,[1]Monitoramento_Base_somente_Said!$A:$J,10,FALSE),0)</f>
        <v>49976558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IFERROR(VLOOKUP(A779,[3]soabnafar!$A:$G,4,FALSE),0)</f>
        <v>0</v>
      </c>
      <c r="O779" s="18">
        <f>IFERROR(VLOOKUP(A779,[3]soabnafar!$A:$G,5,FALSE),0)</f>
        <v>0</v>
      </c>
      <c r="P779" s="18">
        <f>IFERROR(VLOOKUP(A779,[3]soabnafar!$A:$G,6,FALSE),0)</f>
        <v>0</v>
      </c>
      <c r="Q779" s="18">
        <f>IFERROR(VLOOKUP(A779,[3]soabnafar!$A:$G,7,FALSE),0)</f>
        <v>0</v>
      </c>
      <c r="R779" s="18">
        <f>IFERROR(VLOOKUP(A779,[3]soabnafar!$A:$H,8,FALSE),0)</f>
        <v>0</v>
      </c>
      <c r="S779" s="18">
        <f>IFERROR(VLOOKUP(A779,[3]soabnafar!$A:$I,9,FALSE),0)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Sim</v>
      </c>
      <c r="Y779" s="18" t="str">
        <f t="shared" si="78"/>
        <v>Sim</v>
      </c>
    </row>
    <row r="780" spans="1:25" x14ac:dyDescent="0.25">
      <c r="A780" s="19">
        <v>231340</v>
      </c>
      <c r="B780" s="18">
        <f>IFERROR(VLOOKUP(A780,[1]Monitoramento_Base_somente_Said!$A:$J,5,FALSE),0)</f>
        <v>19126</v>
      </c>
      <c r="C780" s="18">
        <f>IFERROR(VLOOKUP(A780,[1]Monitoramento_Base_somente_Said!$A:$J,6,FALSE),0)</f>
        <v>267311421</v>
      </c>
      <c r="D780" s="18">
        <f>IFERROR(VLOOKUP(A780,[1]Monitoramento_Base_somente_Said!$A:$J,7,FALSE),0)</f>
        <v>12363</v>
      </c>
      <c r="E780" s="18">
        <f>IFERROR(VLOOKUP(A780,[1]Monitoramento_Base_somente_Said!$A:$J,8,FALSE),0)</f>
        <v>275644474</v>
      </c>
      <c r="F780" s="18">
        <f>IFERROR(VLOOKUP(A780,[1]Monitoramento_Base_somente_Said!$A:$J,9,FALSE),0)</f>
        <v>371</v>
      </c>
      <c r="G780" s="18">
        <f>IFERROR(VLOOKUP(A780,[1]Monitoramento_Base_somente_Said!$A:$J,10,FALSE),0)</f>
        <v>243101196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IFERROR(VLOOKUP(A780,[3]soabnafar!$A:$G,4,FALSE),0)</f>
        <v>0</v>
      </c>
      <c r="O780" s="18">
        <f>IFERROR(VLOOKUP(A780,[3]soabnafar!$A:$G,5,FALSE),0)</f>
        <v>0</v>
      </c>
      <c r="P780" s="18">
        <f>IFERROR(VLOOKUP(A780,[3]soabnafar!$A:$G,6,FALSE),0)</f>
        <v>0</v>
      </c>
      <c r="Q780" s="18">
        <f>IFERROR(VLOOKUP(A780,[3]soabnafar!$A:$G,7,FALSE),0)</f>
        <v>0</v>
      </c>
      <c r="R780" s="18">
        <f>IFERROR(VLOOKUP(A780,[3]soabnafar!$A:$H,8,FALSE),0)</f>
        <v>0</v>
      </c>
      <c r="S780" s="18">
        <f>IFERROR(VLOOKUP(A780,[3]soabnafar!$A:$I,9,FALSE),0)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Sim</v>
      </c>
      <c r="Y780" s="18" t="str">
        <f t="shared" si="78"/>
        <v>Sim</v>
      </c>
    </row>
    <row r="781" spans="1:25" x14ac:dyDescent="0.25">
      <c r="A781" s="19">
        <v>231350</v>
      </c>
      <c r="B781" s="18">
        <f>IFERROR(VLOOKUP(A781,[1]Monitoramento_Base_somente_Said!$A:$J,5,FALSE),0)</f>
        <v>838477</v>
      </c>
      <c r="C781" s="18">
        <f>IFERROR(VLOOKUP(A781,[1]Monitoramento_Base_somente_Said!$A:$J,6,FALSE),0)</f>
        <v>143410623</v>
      </c>
      <c r="D781" s="18">
        <f>IFERROR(VLOOKUP(A781,[1]Monitoramento_Base_somente_Said!$A:$J,7,FALSE),0)</f>
        <v>781751</v>
      </c>
      <c r="E781" s="18">
        <f>IFERROR(VLOOKUP(A781,[1]Monitoramento_Base_somente_Said!$A:$J,8,FALSE),0)</f>
        <v>127788284</v>
      </c>
      <c r="F781" s="18">
        <f>IFERROR(VLOOKUP(A781,[1]Monitoramento_Base_somente_Said!$A:$J,9,FALSE),0)</f>
        <v>820853</v>
      </c>
      <c r="G781" s="18">
        <f>IFERROR(VLOOKUP(A781,[1]Monitoramento_Base_somente_Said!$A:$J,10,FALSE),0)</f>
        <v>94418631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IFERROR(VLOOKUP(A781,[3]soabnafar!$A:$G,4,FALSE),0)</f>
        <v>0</v>
      </c>
      <c r="O781" s="18">
        <f>IFERROR(VLOOKUP(A781,[3]soabnafar!$A:$G,5,FALSE),0)</f>
        <v>0</v>
      </c>
      <c r="P781" s="18">
        <f>IFERROR(VLOOKUP(A781,[3]soabnafar!$A:$G,6,FALSE),0)</f>
        <v>0</v>
      </c>
      <c r="Q781" s="18">
        <f>IFERROR(VLOOKUP(A781,[3]soabnafar!$A:$G,7,FALSE),0)</f>
        <v>0</v>
      </c>
      <c r="R781" s="18">
        <f>IFERROR(VLOOKUP(A781,[3]soabnafar!$A:$H,8,FALSE),0)</f>
        <v>0</v>
      </c>
      <c r="S781" s="18">
        <f>IFERROR(VLOOKUP(A781,[3]soabnafar!$A:$I,9,FALSE),0)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Sim</v>
      </c>
      <c r="Y781" s="18" t="str">
        <f t="shared" si="78"/>
        <v>Sim</v>
      </c>
    </row>
    <row r="782" spans="1:25" x14ac:dyDescent="0.25">
      <c r="A782" s="19">
        <v>231355</v>
      </c>
      <c r="B782" s="18">
        <f>IFERROR(VLOOKUP(A782,[1]Monitoramento_Base_somente_Said!$A:$J,5,FALSE),0)</f>
        <v>461427</v>
      </c>
      <c r="C782" s="18">
        <f>IFERROR(VLOOKUP(A782,[1]Monitoramento_Base_somente_Said!$A:$J,6,FALSE),0)</f>
        <v>28619203</v>
      </c>
      <c r="D782" s="18">
        <f>IFERROR(VLOOKUP(A782,[1]Monitoramento_Base_somente_Said!$A:$J,7,FALSE),0)</f>
        <v>45904</v>
      </c>
      <c r="E782" s="18">
        <f>IFERROR(VLOOKUP(A782,[1]Monitoramento_Base_somente_Said!$A:$J,8,FALSE),0)</f>
        <v>23472136</v>
      </c>
      <c r="F782" s="18">
        <f>IFERROR(VLOOKUP(A782,[1]Monitoramento_Base_somente_Said!$A:$J,9,FALSE),0)</f>
        <v>174280</v>
      </c>
      <c r="G782" s="18">
        <f>IFERROR(VLOOKUP(A782,[1]Monitoramento_Base_somente_Said!$A:$J,10,FALSE),0)</f>
        <v>15821683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IFERROR(VLOOKUP(A782,[3]soabnafar!$A:$G,4,FALSE),0)</f>
        <v>0</v>
      </c>
      <c r="O782" s="18">
        <f>IFERROR(VLOOKUP(A782,[3]soabnafar!$A:$G,5,FALSE),0)</f>
        <v>0</v>
      </c>
      <c r="P782" s="18">
        <f>IFERROR(VLOOKUP(A782,[3]soabnafar!$A:$G,6,FALSE),0)</f>
        <v>0</v>
      </c>
      <c r="Q782" s="18">
        <f>IFERROR(VLOOKUP(A782,[3]soabnafar!$A:$G,7,FALSE),0)</f>
        <v>0</v>
      </c>
      <c r="R782" s="18">
        <f>IFERROR(VLOOKUP(A782,[3]soabnafar!$A:$H,8,FALSE),0)</f>
        <v>0</v>
      </c>
      <c r="S782" s="18">
        <f>IFERROR(VLOOKUP(A782,[3]soabnafar!$A:$I,9,FALSE),0)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Sim</v>
      </c>
      <c r="Y782" s="18" t="str">
        <f t="shared" si="78"/>
        <v>Sim</v>
      </c>
    </row>
    <row r="783" spans="1:25" x14ac:dyDescent="0.25">
      <c r="A783" s="19">
        <v>231360</v>
      </c>
      <c r="B783" s="18">
        <f>IFERROR(VLOOKUP(A783,[1]Monitoramento_Base_somente_Said!$A:$J,5,FALSE),0)</f>
        <v>81928</v>
      </c>
      <c r="C783" s="18">
        <f>IFERROR(VLOOKUP(A783,[1]Monitoramento_Base_somente_Said!$A:$J,6,FALSE),0)</f>
        <v>39890882</v>
      </c>
      <c r="D783" s="18">
        <f>IFERROR(VLOOKUP(A783,[1]Monitoramento_Base_somente_Said!$A:$J,7,FALSE),0)</f>
        <v>140019</v>
      </c>
      <c r="E783" s="18">
        <f>IFERROR(VLOOKUP(A783,[1]Monitoramento_Base_somente_Said!$A:$J,8,FALSE),0)</f>
        <v>34665513</v>
      </c>
      <c r="F783" s="18">
        <f>IFERROR(VLOOKUP(A783,[1]Monitoramento_Base_somente_Said!$A:$J,9,FALSE),0)</f>
        <v>1464</v>
      </c>
      <c r="G783" s="18">
        <f>IFERROR(VLOOKUP(A783,[1]Monitoramento_Base_somente_Said!$A:$J,10,FALSE),0)</f>
        <v>29992668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IFERROR(VLOOKUP(A783,[3]soabnafar!$A:$G,4,FALSE),0)</f>
        <v>0</v>
      </c>
      <c r="O783" s="18">
        <f>IFERROR(VLOOKUP(A783,[3]soabnafar!$A:$G,5,FALSE),0)</f>
        <v>0</v>
      </c>
      <c r="P783" s="18">
        <f>IFERROR(VLOOKUP(A783,[3]soabnafar!$A:$G,6,FALSE),0)</f>
        <v>0</v>
      </c>
      <c r="Q783" s="18">
        <f>IFERROR(VLOOKUP(A783,[3]soabnafar!$A:$G,7,FALSE),0)</f>
        <v>0</v>
      </c>
      <c r="R783" s="18">
        <f>IFERROR(VLOOKUP(A783,[3]soabnafar!$A:$H,8,FALSE),0)</f>
        <v>0</v>
      </c>
      <c r="S783" s="18">
        <f>IFERROR(VLOOKUP(A783,[3]soabnafar!$A:$I,9,FALSE),0)</f>
        <v>0</v>
      </c>
      <c r="T783" s="18" t="str">
        <f t="shared" si="73"/>
        <v>Sim</v>
      </c>
      <c r="U783" s="18" t="str">
        <f t="shared" si="74"/>
        <v>Sim</v>
      </c>
      <c r="V783" s="18" t="str">
        <f t="shared" si="75"/>
        <v>Sim</v>
      </c>
      <c r="W783" s="18" t="str">
        <f t="shared" si="76"/>
        <v>Sim</v>
      </c>
      <c r="X783" s="18" t="str">
        <f t="shared" si="77"/>
        <v>Sim</v>
      </c>
      <c r="Y783" s="18" t="str">
        <f t="shared" si="78"/>
        <v>Sim</v>
      </c>
    </row>
    <row r="784" spans="1:25" x14ac:dyDescent="0.25">
      <c r="A784" s="19">
        <v>231370</v>
      </c>
      <c r="B784" s="18">
        <f>IFERROR(VLOOKUP(A784,[1]Monitoramento_Base_somente_Said!$A:$J,5,FALSE),0)</f>
        <v>51850</v>
      </c>
      <c r="C784" s="18">
        <f>IFERROR(VLOOKUP(A784,[1]Monitoramento_Base_somente_Said!$A:$J,6,FALSE),0)</f>
        <v>9431790</v>
      </c>
      <c r="D784" s="18">
        <f>IFERROR(VLOOKUP(A784,[1]Monitoramento_Base_somente_Said!$A:$J,7,FALSE),0)</f>
        <v>7965</v>
      </c>
      <c r="E784" s="18">
        <f>IFERROR(VLOOKUP(A784,[1]Monitoramento_Base_somente_Said!$A:$J,8,FALSE),0)</f>
        <v>8132194</v>
      </c>
      <c r="F784" s="18">
        <f>IFERROR(VLOOKUP(A784,[1]Monitoramento_Base_somente_Said!$A:$J,9,FALSE),0)</f>
        <v>83540</v>
      </c>
      <c r="G784" s="18">
        <f>IFERROR(VLOOKUP(A784,[1]Monitoramento_Base_somente_Said!$A:$J,10,FALSE),0)</f>
        <v>8700707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IFERROR(VLOOKUP(A784,[3]soabnafar!$A:$G,4,FALSE),0)</f>
        <v>0</v>
      </c>
      <c r="O784" s="18">
        <f>IFERROR(VLOOKUP(A784,[3]soabnafar!$A:$G,5,FALSE),0)</f>
        <v>0</v>
      </c>
      <c r="P784" s="18">
        <f>IFERROR(VLOOKUP(A784,[3]soabnafar!$A:$G,6,FALSE),0)</f>
        <v>0</v>
      </c>
      <c r="Q784" s="18">
        <f>IFERROR(VLOOKUP(A784,[3]soabnafar!$A:$G,7,FALSE),0)</f>
        <v>0</v>
      </c>
      <c r="R784" s="18">
        <f>IFERROR(VLOOKUP(A784,[3]soabnafar!$A:$H,8,FALSE),0)</f>
        <v>0</v>
      </c>
      <c r="S784" s="18">
        <f>IFERROR(VLOOKUP(A784,[3]soabnafar!$A:$I,9,FALSE),0)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Sim</v>
      </c>
      <c r="Y784" s="18" t="str">
        <f t="shared" si="78"/>
        <v>Sim</v>
      </c>
    </row>
    <row r="785" spans="1:25" x14ac:dyDescent="0.25">
      <c r="A785" s="19">
        <v>231375</v>
      </c>
      <c r="B785" s="18">
        <f>IFERROR(VLOOKUP(A785,[1]Monitoramento_Base_somente_Said!$A:$J,5,FALSE),0)</f>
        <v>232786</v>
      </c>
      <c r="C785" s="18">
        <f>IFERROR(VLOOKUP(A785,[1]Monitoramento_Base_somente_Said!$A:$J,6,FALSE),0)</f>
        <v>25735424</v>
      </c>
      <c r="D785" s="18">
        <f>IFERROR(VLOOKUP(A785,[1]Monitoramento_Base_somente_Said!$A:$J,7,FALSE),0)</f>
        <v>272428</v>
      </c>
      <c r="E785" s="18">
        <f>IFERROR(VLOOKUP(A785,[1]Monitoramento_Base_somente_Said!$A:$J,8,FALSE),0)</f>
        <v>19183087</v>
      </c>
      <c r="F785" s="18">
        <f>IFERROR(VLOOKUP(A785,[1]Monitoramento_Base_somente_Said!$A:$J,9,FALSE),0)</f>
        <v>131671</v>
      </c>
      <c r="G785" s="18">
        <f>IFERROR(VLOOKUP(A785,[1]Monitoramento_Base_somente_Said!$A:$J,10,FALSE),0)</f>
        <v>14045636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IFERROR(VLOOKUP(A785,[3]soabnafar!$A:$G,4,FALSE),0)</f>
        <v>0</v>
      </c>
      <c r="O785" s="18">
        <f>IFERROR(VLOOKUP(A785,[3]soabnafar!$A:$G,5,FALSE),0)</f>
        <v>0</v>
      </c>
      <c r="P785" s="18">
        <f>IFERROR(VLOOKUP(A785,[3]soabnafar!$A:$G,6,FALSE),0)</f>
        <v>0</v>
      </c>
      <c r="Q785" s="18">
        <f>IFERROR(VLOOKUP(A785,[3]soabnafar!$A:$G,7,FALSE),0)</f>
        <v>0</v>
      </c>
      <c r="R785" s="18">
        <f>IFERROR(VLOOKUP(A785,[3]soabnafar!$A:$H,8,FALSE),0)</f>
        <v>0</v>
      </c>
      <c r="S785" s="18">
        <f>IFERROR(VLOOKUP(A785,[3]soabnafar!$A:$I,9,FALSE),0)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Sim</v>
      </c>
      <c r="Y785" s="18" t="str">
        <f t="shared" si="78"/>
        <v>Sim</v>
      </c>
    </row>
    <row r="786" spans="1:25" x14ac:dyDescent="0.25">
      <c r="A786" s="19">
        <v>231380</v>
      </c>
      <c r="B786" s="18">
        <f>IFERROR(VLOOKUP(A786,[1]Monitoramento_Base_somente_Said!$A:$J,5,FALSE),0)</f>
        <v>103179</v>
      </c>
      <c r="C786" s="18">
        <f>IFERROR(VLOOKUP(A786,[1]Monitoramento_Base_somente_Said!$A:$J,6,FALSE),0)</f>
        <v>20454390</v>
      </c>
      <c r="D786" s="18">
        <f>IFERROR(VLOOKUP(A786,[1]Monitoramento_Base_somente_Said!$A:$J,7,FALSE),0)</f>
        <v>108825</v>
      </c>
      <c r="E786" s="18">
        <f>IFERROR(VLOOKUP(A786,[1]Monitoramento_Base_somente_Said!$A:$J,8,FALSE),0)</f>
        <v>17187625</v>
      </c>
      <c r="F786" s="18">
        <f>IFERROR(VLOOKUP(A786,[1]Monitoramento_Base_somente_Said!$A:$J,9,FALSE),0)</f>
        <v>66651</v>
      </c>
      <c r="G786" s="18">
        <f>IFERROR(VLOOKUP(A786,[1]Monitoramento_Base_somente_Said!$A:$J,10,FALSE),0)</f>
        <v>15127089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IFERROR(VLOOKUP(A786,[3]soabnafar!$A:$G,4,FALSE),0)</f>
        <v>0</v>
      </c>
      <c r="O786" s="18">
        <f>IFERROR(VLOOKUP(A786,[3]soabnafar!$A:$G,5,FALSE),0)</f>
        <v>0</v>
      </c>
      <c r="P786" s="18">
        <f>IFERROR(VLOOKUP(A786,[3]soabnafar!$A:$G,6,FALSE),0)</f>
        <v>0</v>
      </c>
      <c r="Q786" s="18">
        <f>IFERROR(VLOOKUP(A786,[3]soabnafar!$A:$G,7,FALSE),0)</f>
        <v>0</v>
      </c>
      <c r="R786" s="18">
        <f>IFERROR(VLOOKUP(A786,[3]soabnafar!$A:$H,8,FALSE),0)</f>
        <v>0</v>
      </c>
      <c r="S786" s="18">
        <f>IFERROR(VLOOKUP(A786,[3]soabnafar!$A:$I,9,FALSE),0)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Sim</v>
      </c>
      <c r="Y786" s="18" t="str">
        <f t="shared" si="78"/>
        <v>Sim</v>
      </c>
    </row>
    <row r="787" spans="1:25" x14ac:dyDescent="0.25">
      <c r="A787" s="19">
        <v>231390</v>
      </c>
      <c r="B787" s="18">
        <f>IFERROR(VLOOKUP(A787,[1]Monitoramento_Base_somente_Said!$A:$J,5,FALSE),0)</f>
        <v>219740</v>
      </c>
      <c r="C787" s="18">
        <f>IFERROR(VLOOKUP(A787,[1]Monitoramento_Base_somente_Said!$A:$J,6,FALSE),0)</f>
        <v>15431706</v>
      </c>
      <c r="D787" s="18">
        <f>IFERROR(VLOOKUP(A787,[1]Monitoramento_Base_somente_Said!$A:$J,7,FALSE),0)</f>
        <v>288573</v>
      </c>
      <c r="E787" s="18">
        <f>IFERROR(VLOOKUP(A787,[1]Monitoramento_Base_somente_Said!$A:$J,8,FALSE),0)</f>
        <v>15313055</v>
      </c>
      <c r="F787" s="18">
        <f>IFERROR(VLOOKUP(A787,[1]Monitoramento_Base_somente_Said!$A:$J,9,FALSE),0)</f>
        <v>126243</v>
      </c>
      <c r="G787" s="18">
        <f>IFERROR(VLOOKUP(A787,[1]Monitoramento_Base_somente_Said!$A:$J,10,FALSE),0)</f>
        <v>9985858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IFERROR(VLOOKUP(A787,[3]soabnafar!$A:$G,4,FALSE),0)</f>
        <v>0</v>
      </c>
      <c r="O787" s="18">
        <f>IFERROR(VLOOKUP(A787,[3]soabnafar!$A:$G,5,FALSE),0)</f>
        <v>0</v>
      </c>
      <c r="P787" s="18">
        <f>IFERROR(VLOOKUP(A787,[3]soabnafar!$A:$G,6,FALSE),0)</f>
        <v>0</v>
      </c>
      <c r="Q787" s="18">
        <f>IFERROR(VLOOKUP(A787,[3]soabnafar!$A:$G,7,FALSE),0)</f>
        <v>0</v>
      </c>
      <c r="R787" s="18">
        <f>IFERROR(VLOOKUP(A787,[3]soabnafar!$A:$H,8,FALSE),0)</f>
        <v>0</v>
      </c>
      <c r="S787" s="18">
        <f>IFERROR(VLOOKUP(A787,[3]soabnafar!$A:$I,9,FALSE),0)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Sim</v>
      </c>
      <c r="Y787" s="18" t="str">
        <f t="shared" si="78"/>
        <v>Sim</v>
      </c>
    </row>
    <row r="788" spans="1:25" x14ac:dyDescent="0.25">
      <c r="A788" s="19">
        <v>231395</v>
      </c>
      <c r="B788" s="18">
        <f>IFERROR(VLOOKUP(A788,[1]Monitoramento_Base_somente_Said!$A:$J,5,FALSE),0)</f>
        <v>10100</v>
      </c>
      <c r="C788" s="18">
        <f>IFERROR(VLOOKUP(A788,[1]Monitoramento_Base_somente_Said!$A:$J,6,FALSE),0)</f>
        <v>15876249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14169189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12198281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IFERROR(VLOOKUP(A788,[3]soabnafar!$A:$G,4,FALSE),0)</f>
        <v>0</v>
      </c>
      <c r="O788" s="18">
        <f>IFERROR(VLOOKUP(A788,[3]soabnafar!$A:$G,5,FALSE),0)</f>
        <v>0</v>
      </c>
      <c r="P788" s="18">
        <f>IFERROR(VLOOKUP(A788,[3]soabnafar!$A:$G,6,FALSE),0)</f>
        <v>0</v>
      </c>
      <c r="Q788" s="18">
        <f>IFERROR(VLOOKUP(A788,[3]soabnafar!$A:$G,7,FALSE),0)</f>
        <v>0</v>
      </c>
      <c r="R788" s="18">
        <f>IFERROR(VLOOKUP(A788,[3]soabnafar!$A:$H,8,FALSE),0)</f>
        <v>0</v>
      </c>
      <c r="S788" s="18">
        <f>IFERROR(VLOOKUP(A788,[3]soabnafar!$A:$I,9,FALSE),0)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Sim</v>
      </c>
    </row>
    <row r="789" spans="1:25" x14ac:dyDescent="0.25">
      <c r="A789" s="19">
        <v>231400</v>
      </c>
      <c r="B789" s="18">
        <f>IFERROR(VLOOKUP(A789,[1]Monitoramento_Base_somente_Said!$A:$J,5,FALSE),0)</f>
        <v>655442</v>
      </c>
      <c r="C789" s="18">
        <f>IFERROR(VLOOKUP(A789,[1]Monitoramento_Base_somente_Said!$A:$J,6,FALSE),0)</f>
        <v>51028302</v>
      </c>
      <c r="D789" s="18">
        <f>IFERROR(VLOOKUP(A789,[1]Monitoramento_Base_somente_Said!$A:$J,7,FALSE),0)</f>
        <v>471667</v>
      </c>
      <c r="E789" s="18">
        <f>IFERROR(VLOOKUP(A789,[1]Monitoramento_Base_somente_Said!$A:$J,8,FALSE),0)</f>
        <v>44781370</v>
      </c>
      <c r="F789" s="18">
        <f>IFERROR(VLOOKUP(A789,[1]Monitoramento_Base_somente_Said!$A:$J,9,FALSE),0)</f>
        <v>394695</v>
      </c>
      <c r="G789" s="18">
        <f>IFERROR(VLOOKUP(A789,[1]Monitoramento_Base_somente_Said!$A:$J,10,FALSE),0)</f>
        <v>42826961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IFERROR(VLOOKUP(A789,[3]soabnafar!$A:$G,4,FALSE),0)</f>
        <v>0</v>
      </c>
      <c r="O789" s="18">
        <f>IFERROR(VLOOKUP(A789,[3]soabnafar!$A:$G,5,FALSE),0)</f>
        <v>0</v>
      </c>
      <c r="P789" s="18">
        <f>IFERROR(VLOOKUP(A789,[3]soabnafar!$A:$G,6,FALSE),0)</f>
        <v>0</v>
      </c>
      <c r="Q789" s="18">
        <f>IFERROR(VLOOKUP(A789,[3]soabnafar!$A:$G,7,FALSE),0)</f>
        <v>0</v>
      </c>
      <c r="R789" s="18">
        <f>IFERROR(VLOOKUP(A789,[3]soabnafar!$A:$H,8,FALSE),0)</f>
        <v>0</v>
      </c>
      <c r="S789" s="18">
        <f>IFERROR(VLOOKUP(A789,[3]soabnafar!$A:$I,9,FALSE),0)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Sim</v>
      </c>
      <c r="Y789" s="18" t="str">
        <f t="shared" si="78"/>
        <v>Sim</v>
      </c>
    </row>
    <row r="790" spans="1:25" x14ac:dyDescent="0.25">
      <c r="A790" s="19">
        <v>231410</v>
      </c>
      <c r="B790" s="18">
        <f>IFERROR(VLOOKUP(A790,[1]Monitoramento_Base_somente_Said!$A:$J,5,FALSE),0)</f>
        <v>714849</v>
      </c>
      <c r="C790" s="18">
        <f>IFERROR(VLOOKUP(A790,[1]Monitoramento_Base_somente_Said!$A:$J,6,FALSE),0)</f>
        <v>94872912</v>
      </c>
      <c r="D790" s="18">
        <f>IFERROR(VLOOKUP(A790,[1]Monitoramento_Base_somente_Said!$A:$J,7,FALSE),0)</f>
        <v>662810</v>
      </c>
      <c r="E790" s="18">
        <f>IFERROR(VLOOKUP(A790,[1]Monitoramento_Base_somente_Said!$A:$J,8,FALSE),0)</f>
        <v>78931996</v>
      </c>
      <c r="F790" s="18">
        <f>IFERROR(VLOOKUP(A790,[1]Monitoramento_Base_somente_Said!$A:$J,9,FALSE),0)</f>
        <v>600104</v>
      </c>
      <c r="G790" s="18">
        <f>IFERROR(VLOOKUP(A790,[1]Monitoramento_Base_somente_Said!$A:$J,10,FALSE),0)</f>
        <v>65562137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IFERROR(VLOOKUP(A790,[3]soabnafar!$A:$G,4,FALSE),0)</f>
        <v>0</v>
      </c>
      <c r="O790" s="18">
        <f>IFERROR(VLOOKUP(A790,[3]soabnafar!$A:$G,5,FALSE),0)</f>
        <v>0</v>
      </c>
      <c r="P790" s="18">
        <f>IFERROR(VLOOKUP(A790,[3]soabnafar!$A:$G,6,FALSE),0)</f>
        <v>0</v>
      </c>
      <c r="Q790" s="18">
        <f>IFERROR(VLOOKUP(A790,[3]soabnafar!$A:$G,7,FALSE),0)</f>
        <v>0</v>
      </c>
      <c r="R790" s="18">
        <f>IFERROR(VLOOKUP(A790,[3]soabnafar!$A:$H,8,FALSE),0)</f>
        <v>0</v>
      </c>
      <c r="S790" s="18">
        <f>IFERROR(VLOOKUP(A790,[3]soabnafar!$A:$I,9,FALSE),0)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Sim</v>
      </c>
      <c r="Y790" s="18" t="str">
        <f t="shared" si="78"/>
        <v>Sim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18265386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17676180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15908562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IFERROR(VLOOKUP(A791,[3]soabnafar!$A:$G,4,FALSE),0)</f>
        <v>0</v>
      </c>
      <c r="O791" s="18">
        <f>IFERROR(VLOOKUP(A791,[3]soabnafar!$A:$G,5,FALSE),0)</f>
        <v>0</v>
      </c>
      <c r="P791" s="18">
        <f>IFERROR(VLOOKUP(A791,[3]soabnafar!$A:$G,6,FALSE),0)</f>
        <v>0</v>
      </c>
      <c r="Q791" s="18">
        <f>IFERROR(VLOOKUP(A791,[3]soabnafar!$A:$G,7,FALSE),0)</f>
        <v>0</v>
      </c>
      <c r="R791" s="18">
        <f>IFERROR(VLOOKUP(A791,[3]soabnafar!$A:$H,8,FALSE),0)</f>
        <v>0</v>
      </c>
      <c r="S791" s="18">
        <f>IFERROR(VLOOKUP(A791,[3]soabnafar!$A:$I,9,FALSE),0)</f>
        <v>0</v>
      </c>
      <c r="T791" s="18" t="str">
        <f t="shared" si="73"/>
        <v>Não</v>
      </c>
      <c r="U791" s="18" t="str">
        <f t="shared" si="74"/>
        <v>Sim</v>
      </c>
      <c r="V791" s="18" t="str">
        <f t="shared" si="75"/>
        <v>Não</v>
      </c>
      <c r="W791" s="18" t="str">
        <f t="shared" si="76"/>
        <v>Sim</v>
      </c>
      <c r="X791" s="18" t="str">
        <f t="shared" si="77"/>
        <v>Não</v>
      </c>
      <c r="Y791" s="18" t="str">
        <f t="shared" si="78"/>
        <v>Sim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91731977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87006095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79574344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IFERROR(VLOOKUP(A792,[3]soabnafar!$A:$G,4,FALSE),0)</f>
        <v>0</v>
      </c>
      <c r="O792" s="18">
        <f>IFERROR(VLOOKUP(A792,[3]soabnafar!$A:$G,5,FALSE),0)</f>
        <v>0</v>
      </c>
      <c r="P792" s="18">
        <f>IFERROR(VLOOKUP(A792,[3]soabnafar!$A:$G,6,FALSE),0)</f>
        <v>0</v>
      </c>
      <c r="Q792" s="18">
        <f>IFERROR(VLOOKUP(A792,[3]soabnafar!$A:$G,7,FALSE),0)</f>
        <v>0</v>
      </c>
      <c r="R792" s="18">
        <f>IFERROR(VLOOKUP(A792,[3]soabnafar!$A:$H,8,FALSE),0)</f>
        <v>0</v>
      </c>
      <c r="S792" s="18">
        <f>IFERROR(VLOOKUP(A792,[3]soabnafar!$A:$I,9,FALSE),0)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Sim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4899271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4741230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4267107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IFERROR(VLOOKUP(A793,[3]soabnafar!$A:$G,4,FALSE),0)</f>
        <v>0</v>
      </c>
      <c r="O793" s="18">
        <f>IFERROR(VLOOKUP(A793,[3]soabnafar!$A:$G,5,FALSE),0)</f>
        <v>0</v>
      </c>
      <c r="P793" s="18">
        <f>IFERROR(VLOOKUP(A793,[3]soabnafar!$A:$G,6,FALSE),0)</f>
        <v>0</v>
      </c>
      <c r="Q793" s="18">
        <f>IFERROR(VLOOKUP(A793,[3]soabnafar!$A:$G,7,FALSE),0)</f>
        <v>0</v>
      </c>
      <c r="R793" s="18">
        <f>IFERROR(VLOOKUP(A793,[3]soabnafar!$A:$H,8,FALSE),0)</f>
        <v>0</v>
      </c>
      <c r="S793" s="18">
        <f>IFERROR(VLOOKUP(A793,[3]soabnafar!$A:$I,9,FALSE),0)</f>
        <v>0</v>
      </c>
      <c r="T793" s="18" t="str">
        <f t="shared" si="73"/>
        <v>Não</v>
      </c>
      <c r="U793" s="18" t="str">
        <f t="shared" si="74"/>
        <v>Sim</v>
      </c>
      <c r="V793" s="18" t="str">
        <f t="shared" si="75"/>
        <v>Não</v>
      </c>
      <c r="W793" s="18" t="str">
        <f t="shared" si="76"/>
        <v>Sim</v>
      </c>
      <c r="X793" s="18" t="str">
        <f t="shared" si="77"/>
        <v>Não</v>
      </c>
      <c r="Y793" s="18" t="str">
        <f t="shared" si="78"/>
        <v>Sim</v>
      </c>
    </row>
    <row r="794" spans="1:25" x14ac:dyDescent="0.25">
      <c r="A794" s="19">
        <v>320035</v>
      </c>
      <c r="B794" s="18">
        <f>IFERROR(VLOOKUP(A794,[1]Monitoramento_Base_somente_Said!$A:$J,5,FALSE),0)</f>
        <v>58940</v>
      </c>
      <c r="C794" s="18">
        <f>IFERROR(VLOOKUP(A794,[1]Monitoramento_Base_somente_Said!$A:$J,6,FALSE),0)</f>
        <v>17371748</v>
      </c>
      <c r="D794" s="18">
        <f>IFERROR(VLOOKUP(A794,[1]Monitoramento_Base_somente_Said!$A:$J,7,FALSE),0)</f>
        <v>31304</v>
      </c>
      <c r="E794" s="18">
        <f>IFERROR(VLOOKUP(A794,[1]Monitoramento_Base_somente_Said!$A:$J,8,FALSE),0)</f>
        <v>15818688</v>
      </c>
      <c r="F794" s="18">
        <f>IFERROR(VLOOKUP(A794,[1]Monitoramento_Base_somente_Said!$A:$J,9,FALSE),0)</f>
        <v>20929</v>
      </c>
      <c r="G794" s="18">
        <f>IFERROR(VLOOKUP(A794,[1]Monitoramento_Base_somente_Said!$A:$J,10,FALSE),0)</f>
        <v>21358923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IFERROR(VLOOKUP(A794,[3]soabnafar!$A:$G,4,FALSE),0)</f>
        <v>0</v>
      </c>
      <c r="O794" s="18">
        <f>IFERROR(VLOOKUP(A794,[3]soabnafar!$A:$G,5,FALSE),0)</f>
        <v>0</v>
      </c>
      <c r="P794" s="18">
        <f>IFERROR(VLOOKUP(A794,[3]soabnafar!$A:$G,6,FALSE),0)</f>
        <v>0</v>
      </c>
      <c r="Q794" s="18">
        <f>IFERROR(VLOOKUP(A794,[3]soabnafar!$A:$G,7,FALSE),0)</f>
        <v>0</v>
      </c>
      <c r="R794" s="18">
        <f>IFERROR(VLOOKUP(A794,[3]soabnafar!$A:$H,8,FALSE),0)</f>
        <v>0</v>
      </c>
      <c r="S794" s="18">
        <f>IFERROR(VLOOKUP(A794,[3]soabnafar!$A:$I,9,FALSE),0)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Sim</v>
      </c>
      <c r="Y794" s="18" t="str">
        <f t="shared" si="78"/>
        <v>Sim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17872554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17296020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15566418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IFERROR(VLOOKUP(A795,[3]soabnafar!$A:$G,4,FALSE),0)</f>
        <v>0</v>
      </c>
      <c r="O795" s="18">
        <f>IFERROR(VLOOKUP(A795,[3]soabnafar!$A:$G,5,FALSE),0)</f>
        <v>0</v>
      </c>
      <c r="P795" s="18">
        <f>IFERROR(VLOOKUP(A795,[3]soabnafar!$A:$G,6,FALSE),0)</f>
        <v>0</v>
      </c>
      <c r="Q795" s="18">
        <f>IFERROR(VLOOKUP(A795,[3]soabnafar!$A:$G,7,FALSE),0)</f>
        <v>0</v>
      </c>
      <c r="R795" s="18">
        <f>IFERROR(VLOOKUP(A795,[3]soabnafar!$A:$H,8,FALSE),0)</f>
        <v>0</v>
      </c>
      <c r="S795" s="18">
        <f>IFERROR(VLOOKUP(A795,[3]soabnafar!$A:$I,9,FALSE),0)</f>
        <v>0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Não</v>
      </c>
      <c r="W795" s="18" t="str">
        <f t="shared" si="76"/>
        <v>Sim</v>
      </c>
      <c r="X795" s="18" t="str">
        <f t="shared" si="77"/>
        <v>Não</v>
      </c>
      <c r="Y795" s="18" t="str">
        <f t="shared" si="78"/>
        <v>Sim</v>
      </c>
    </row>
    <row r="796" spans="1:25" x14ac:dyDescent="0.25">
      <c r="A796" s="19">
        <v>320070</v>
      </c>
      <c r="B796" s="18">
        <f>IFERROR(VLOOKUP(A796,[1]Monitoramento_Base_somente_Said!$A:$J,5,FALSE),0)</f>
        <v>34435</v>
      </c>
      <c r="C796" s="18">
        <f>IFERROR(VLOOKUP(A796,[1]Monitoramento_Base_somente_Said!$A:$J,6,FALSE),0)</f>
        <v>25173838</v>
      </c>
      <c r="D796" s="18">
        <f>IFERROR(VLOOKUP(A796,[1]Monitoramento_Base_somente_Said!$A:$J,7,FALSE),0)</f>
        <v>4867</v>
      </c>
      <c r="E796" s="18">
        <f>IFERROR(VLOOKUP(A796,[1]Monitoramento_Base_somente_Said!$A:$J,8,FALSE),0)</f>
        <v>22134835</v>
      </c>
      <c r="F796" s="18">
        <f>IFERROR(VLOOKUP(A796,[1]Monitoramento_Base_somente_Said!$A:$J,9,FALSE),0)</f>
        <v>84</v>
      </c>
      <c r="G796" s="18">
        <f>IFERROR(VLOOKUP(A796,[1]Monitoramento_Base_somente_Said!$A:$J,10,FALSE),0)</f>
        <v>19400172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IFERROR(VLOOKUP(A796,[3]soabnafar!$A:$G,4,FALSE),0)</f>
        <v>0</v>
      </c>
      <c r="O796" s="18">
        <f>IFERROR(VLOOKUP(A796,[3]soabnafar!$A:$G,5,FALSE),0)</f>
        <v>0</v>
      </c>
      <c r="P796" s="18">
        <f>IFERROR(VLOOKUP(A796,[3]soabnafar!$A:$G,6,FALSE),0)</f>
        <v>0</v>
      </c>
      <c r="Q796" s="18">
        <f>IFERROR(VLOOKUP(A796,[3]soabnafar!$A:$G,7,FALSE),0)</f>
        <v>0</v>
      </c>
      <c r="R796" s="18">
        <f>IFERROR(VLOOKUP(A796,[3]soabnafar!$A:$H,8,FALSE),0)</f>
        <v>0</v>
      </c>
      <c r="S796" s="18">
        <f>IFERROR(VLOOKUP(A796,[3]soabnafar!$A:$I,9,FALSE),0)</f>
        <v>0</v>
      </c>
      <c r="T796" s="18" t="str">
        <f t="shared" si="73"/>
        <v>Sim</v>
      </c>
      <c r="U796" s="18" t="str">
        <f t="shared" si="74"/>
        <v>Sim</v>
      </c>
      <c r="V796" s="18" t="str">
        <f t="shared" si="75"/>
        <v>Sim</v>
      </c>
      <c r="W796" s="18" t="str">
        <f t="shared" si="76"/>
        <v>Sim</v>
      </c>
      <c r="X796" s="18" t="str">
        <f t="shared" si="77"/>
        <v>Sim</v>
      </c>
      <c r="Y796" s="18" t="str">
        <f t="shared" si="78"/>
        <v>Sim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IFERROR(VLOOKUP(A797,[3]soabnafar!$A:$G,4,FALSE),0)</f>
        <v>0</v>
      </c>
      <c r="O797" s="18">
        <f>IFERROR(VLOOKUP(A797,[3]soabnafar!$A:$G,5,FALSE),0)</f>
        <v>0</v>
      </c>
      <c r="P797" s="18">
        <f>IFERROR(VLOOKUP(A797,[3]soabnafar!$A:$G,6,FALSE),0)</f>
        <v>0</v>
      </c>
      <c r="Q797" s="18">
        <f>IFERROR(VLOOKUP(A797,[3]soabnafar!$A:$G,7,FALSE),0)</f>
        <v>0</v>
      </c>
      <c r="R797" s="18">
        <f>IFERROR(VLOOKUP(A797,[3]soabnafar!$A:$H,8,FALSE),0)</f>
        <v>0</v>
      </c>
      <c r="S797" s="18">
        <f>IFERROR(VLOOKUP(A797,[3]soabnafar!$A:$I,9,FALSE),0)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IFERROR(VLOOKUP(A798,[3]soabnafar!$A:$G,4,FALSE),0)</f>
        <v>8864</v>
      </c>
      <c r="O798" s="18">
        <f>IFERROR(VLOOKUP(A798,[3]soabnafar!$A:$G,5,FALSE),0)</f>
        <v>0</v>
      </c>
      <c r="P798" s="18">
        <f>IFERROR(VLOOKUP(A798,[3]soabnafar!$A:$G,6,FALSE),0)</f>
        <v>24576</v>
      </c>
      <c r="Q798" s="18">
        <f>IFERROR(VLOOKUP(A798,[3]soabnafar!$A:$G,7,FALSE),0)</f>
        <v>0</v>
      </c>
      <c r="R798" s="18">
        <f>IFERROR(VLOOKUP(A798,[3]soabnafar!$A:$H,8,FALSE),0)</f>
        <v>0</v>
      </c>
      <c r="S798" s="18">
        <f>IFERROR(VLOOKUP(A798,[3]soabnafar!$A:$I,9,FALSE),0)</f>
        <v>0</v>
      </c>
      <c r="T798" s="18" t="str">
        <f t="shared" si="73"/>
        <v>Sim</v>
      </c>
      <c r="U798" s="18" t="str">
        <f t="shared" si="74"/>
        <v>Não</v>
      </c>
      <c r="V798" s="18" t="str">
        <f t="shared" si="75"/>
        <v>Sim</v>
      </c>
      <c r="W798" s="18" t="str">
        <f t="shared" si="76"/>
        <v>Não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IFERROR(VLOOKUP(A799,[3]soabnafar!$A:$G,4,FALSE),0)</f>
        <v>0</v>
      </c>
      <c r="O799" s="18">
        <f>IFERROR(VLOOKUP(A799,[3]soabnafar!$A:$G,5,FALSE),0)</f>
        <v>0</v>
      </c>
      <c r="P799" s="18">
        <f>IFERROR(VLOOKUP(A799,[3]soabnafar!$A:$G,6,FALSE),0)</f>
        <v>0</v>
      </c>
      <c r="Q799" s="18">
        <f>IFERROR(VLOOKUP(A799,[3]soabnafar!$A:$G,7,FALSE),0)</f>
        <v>0</v>
      </c>
      <c r="R799" s="18">
        <f>IFERROR(VLOOKUP(A799,[3]soabnafar!$A:$H,8,FALSE),0)</f>
        <v>0</v>
      </c>
      <c r="S799" s="18">
        <f>IFERROR(VLOOKUP(A799,[3]soabnafar!$A:$I,9,FALSE),0)</f>
        <v>0</v>
      </c>
      <c r="T799" s="18" t="str">
        <f t="shared" si="73"/>
        <v>Não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47229492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45705960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41135364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IFERROR(VLOOKUP(A800,[3]soabnafar!$A:$G,4,FALSE),0)</f>
        <v>0</v>
      </c>
      <c r="O800" s="18">
        <f>IFERROR(VLOOKUP(A800,[3]soabnafar!$A:$G,5,FALSE),0)</f>
        <v>0</v>
      </c>
      <c r="P800" s="18">
        <f>IFERROR(VLOOKUP(A800,[3]soabnafar!$A:$G,6,FALSE),0)</f>
        <v>0</v>
      </c>
      <c r="Q800" s="18">
        <f>IFERROR(VLOOKUP(A800,[3]soabnafar!$A:$G,7,FALSE),0)</f>
        <v>0</v>
      </c>
      <c r="R800" s="18">
        <f>IFERROR(VLOOKUP(A800,[3]soabnafar!$A:$H,8,FALSE),0)</f>
        <v>0</v>
      </c>
      <c r="S800" s="18">
        <f>IFERROR(VLOOKUP(A800,[3]soabnafar!$A:$I,9,FALSE),0)</f>
        <v>0</v>
      </c>
      <c r="T800" s="18" t="str">
        <f t="shared" si="73"/>
        <v>Não</v>
      </c>
      <c r="U800" s="18" t="str">
        <f t="shared" si="74"/>
        <v>Sim</v>
      </c>
      <c r="V800" s="18" t="str">
        <f t="shared" si="75"/>
        <v>Não</v>
      </c>
      <c r="W800" s="18" t="str">
        <f t="shared" si="76"/>
        <v>Sim</v>
      </c>
      <c r="X800" s="18" t="str">
        <f t="shared" si="77"/>
        <v>Não</v>
      </c>
      <c r="Y800" s="18" t="str">
        <f t="shared" si="78"/>
        <v>Sim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553574378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535717140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482145426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IFERROR(VLOOKUP(A801,[3]soabnafar!$A:$G,4,FALSE),0)</f>
        <v>945259</v>
      </c>
      <c r="O801" s="18">
        <f>IFERROR(VLOOKUP(A801,[3]soabnafar!$A:$G,5,FALSE),0)</f>
        <v>783366</v>
      </c>
      <c r="P801" s="18">
        <f>IFERROR(VLOOKUP(A801,[3]soabnafar!$A:$G,6,FALSE),0)</f>
        <v>1371794</v>
      </c>
      <c r="Q801" s="18">
        <f>IFERROR(VLOOKUP(A801,[3]soabnafar!$A:$G,7,FALSE),0)</f>
        <v>13843206</v>
      </c>
      <c r="R801" s="18">
        <f>IFERROR(VLOOKUP(A801,[3]soabnafar!$A:$H,8,FALSE),0)</f>
        <v>1468697</v>
      </c>
      <c r="S801" s="18">
        <f>IFERROR(VLOOKUP(A801,[3]soabnafar!$A:$I,9,FALSE),0)</f>
        <v>55437959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Sim</v>
      </c>
      <c r="W801" s="18" t="str">
        <f t="shared" si="76"/>
        <v>Sim</v>
      </c>
      <c r="X801" s="18" t="str">
        <f t="shared" si="77"/>
        <v>Sim</v>
      </c>
      <c r="Y801" s="18" t="str">
        <f t="shared" si="78"/>
        <v>Sim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10524128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10184640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9166176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IFERROR(VLOOKUP(A802,[3]soabnafar!$A:$G,4,FALSE),0)</f>
        <v>0</v>
      </c>
      <c r="O802" s="18">
        <f>IFERROR(VLOOKUP(A802,[3]soabnafar!$A:$G,5,FALSE),0)</f>
        <v>0</v>
      </c>
      <c r="P802" s="18">
        <f>IFERROR(VLOOKUP(A802,[3]soabnafar!$A:$G,6,FALSE),0)</f>
        <v>0</v>
      </c>
      <c r="Q802" s="18">
        <f>IFERROR(VLOOKUP(A802,[3]soabnafar!$A:$G,7,FALSE),0)</f>
        <v>0</v>
      </c>
      <c r="R802" s="18">
        <f>IFERROR(VLOOKUP(A802,[3]soabnafar!$A:$H,8,FALSE),0)</f>
        <v>0</v>
      </c>
      <c r="S802" s="18">
        <f>IFERROR(VLOOKUP(A802,[3]soabnafar!$A:$I,9,FALSE),0)</f>
        <v>0</v>
      </c>
      <c r="T802" s="18" t="str">
        <f t="shared" si="73"/>
        <v>Não</v>
      </c>
      <c r="U802" s="18" t="str">
        <f t="shared" si="74"/>
        <v>Sim</v>
      </c>
      <c r="V802" s="18" t="str">
        <f t="shared" si="75"/>
        <v>Não</v>
      </c>
      <c r="W802" s="18" t="str">
        <f t="shared" si="76"/>
        <v>Sim</v>
      </c>
      <c r="X802" s="18" t="str">
        <f t="shared" si="77"/>
        <v>Não</v>
      </c>
      <c r="Y802" s="18" t="str">
        <f t="shared" si="78"/>
        <v>Sim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IFERROR(VLOOKUP(A803,[3]soabnafar!$A:$G,4,FALSE),0)</f>
        <v>0</v>
      </c>
      <c r="O803" s="18">
        <f>IFERROR(VLOOKUP(A803,[3]soabnafar!$A:$G,5,FALSE),0)</f>
        <v>0</v>
      </c>
      <c r="P803" s="18">
        <f>IFERROR(VLOOKUP(A803,[3]soabnafar!$A:$G,6,FALSE),0)</f>
        <v>0</v>
      </c>
      <c r="Q803" s="18">
        <f>IFERROR(VLOOKUP(A803,[3]soabnafar!$A:$G,7,FALSE),0)</f>
        <v>0</v>
      </c>
      <c r="R803" s="18">
        <f>IFERROR(VLOOKUP(A803,[3]soabnafar!$A:$H,8,FALSE),0)</f>
        <v>0</v>
      </c>
      <c r="S803" s="18">
        <f>IFERROR(VLOOKUP(A803,[3]soabnafar!$A:$I,9,FALSE),0)</f>
        <v>0</v>
      </c>
      <c r="T803" s="18" t="str">
        <f t="shared" si="73"/>
        <v>Não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14399903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13935390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12541851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IFERROR(VLOOKUP(A804,[3]soabnafar!$A:$G,4,FALSE),0)</f>
        <v>0</v>
      </c>
      <c r="O804" s="18">
        <f>IFERROR(VLOOKUP(A804,[3]soabnafar!$A:$G,5,FALSE),0)</f>
        <v>0</v>
      </c>
      <c r="P804" s="18">
        <f>IFERROR(VLOOKUP(A804,[3]soabnafar!$A:$G,6,FALSE),0)</f>
        <v>0</v>
      </c>
      <c r="Q804" s="18">
        <f>IFERROR(VLOOKUP(A804,[3]soabnafar!$A:$G,7,FALSE),0)</f>
        <v>0</v>
      </c>
      <c r="R804" s="18">
        <f>IFERROR(VLOOKUP(A804,[3]soabnafar!$A:$H,8,FALSE),0)</f>
        <v>0</v>
      </c>
      <c r="S804" s="18">
        <f>IFERROR(VLOOKUP(A804,[3]soabnafar!$A:$I,9,FALSE),0)</f>
        <v>0</v>
      </c>
      <c r="T804" s="18" t="str">
        <f t="shared" si="73"/>
        <v>Não</v>
      </c>
      <c r="U804" s="18" t="str">
        <f t="shared" si="74"/>
        <v>Sim</v>
      </c>
      <c r="V804" s="18" t="str">
        <f t="shared" si="75"/>
        <v>Não</v>
      </c>
      <c r="W804" s="18" t="str">
        <f t="shared" si="76"/>
        <v>Sim</v>
      </c>
      <c r="X804" s="18" t="str">
        <f t="shared" si="77"/>
        <v>Não</v>
      </c>
      <c r="Y804" s="18" t="str">
        <f t="shared" si="78"/>
        <v>Sim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0</v>
      </c>
      <c r="I805" s="18">
        <f>IFERROR(VLOOKUP(A805,[2]Sheet1!$A:$I,5,FALSE),0)</f>
        <v>0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IFERROR(VLOOKUP(A805,[3]soabnafar!$A:$G,4,FALSE),0)</f>
        <v>0</v>
      </c>
      <c r="O805" s="18">
        <f>IFERROR(VLOOKUP(A805,[3]soabnafar!$A:$G,5,FALSE),0)</f>
        <v>0</v>
      </c>
      <c r="P805" s="18">
        <f>IFERROR(VLOOKUP(A805,[3]soabnafar!$A:$G,6,FALSE),0)</f>
        <v>0</v>
      </c>
      <c r="Q805" s="18">
        <f>IFERROR(VLOOKUP(A805,[3]soabnafar!$A:$G,7,FALSE),0)</f>
        <v>0</v>
      </c>
      <c r="R805" s="18">
        <f>IFERROR(VLOOKUP(A805,[3]soabnafar!$A:$H,8,FALSE),0)</f>
        <v>0</v>
      </c>
      <c r="S805" s="18">
        <f>IFERROR(VLOOKUP(A805,[3]soabnafar!$A:$I,9,FALSE),0)</f>
        <v>0</v>
      </c>
      <c r="T805" s="18" t="str">
        <f t="shared" si="73"/>
        <v>Não</v>
      </c>
      <c r="U805" s="18" t="str">
        <f t="shared" si="74"/>
        <v>Não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171680</v>
      </c>
      <c r="C806" s="18">
        <f>IFERROR(VLOOKUP(A806,[1]Monitoramento_Base_somente_Said!$A:$J,6,FALSE),0)</f>
        <v>73754292</v>
      </c>
      <c r="D806" s="18">
        <f>IFERROR(VLOOKUP(A806,[1]Monitoramento_Base_somente_Said!$A:$J,7,FALSE),0)</f>
        <v>170237</v>
      </c>
      <c r="E806" s="18">
        <f>IFERROR(VLOOKUP(A806,[1]Monitoramento_Base_somente_Said!$A:$J,8,FALSE),0)</f>
        <v>68326814</v>
      </c>
      <c r="F806" s="18">
        <f>IFERROR(VLOOKUP(A806,[1]Monitoramento_Base_somente_Said!$A:$J,9,FALSE),0)</f>
        <v>64037</v>
      </c>
      <c r="G806" s="18">
        <f>IFERROR(VLOOKUP(A806,[1]Monitoramento_Base_somente_Said!$A:$J,10,FALSE),0)</f>
        <v>62238928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IFERROR(VLOOKUP(A806,[3]soabnafar!$A:$G,4,FALSE),0)</f>
        <v>0</v>
      </c>
      <c r="O806" s="18">
        <f>IFERROR(VLOOKUP(A806,[3]soabnafar!$A:$G,5,FALSE),0)</f>
        <v>0</v>
      </c>
      <c r="P806" s="18">
        <f>IFERROR(VLOOKUP(A806,[3]soabnafar!$A:$G,6,FALSE),0)</f>
        <v>0</v>
      </c>
      <c r="Q806" s="18">
        <f>IFERROR(VLOOKUP(A806,[3]soabnafar!$A:$G,7,FALSE),0)</f>
        <v>0</v>
      </c>
      <c r="R806" s="18">
        <f>IFERROR(VLOOKUP(A806,[3]soabnafar!$A:$H,8,FALSE),0)</f>
        <v>0</v>
      </c>
      <c r="S806" s="18">
        <f>IFERROR(VLOOKUP(A806,[3]soabnafar!$A:$I,9,FALSE),0)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Sim</v>
      </c>
      <c r="Y806" s="18" t="str">
        <f t="shared" si="78"/>
        <v>Sim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IFERROR(VLOOKUP(A807,[3]soabnafar!$A:$G,4,FALSE),0)</f>
        <v>0</v>
      </c>
      <c r="O807" s="18">
        <f>IFERROR(VLOOKUP(A807,[3]soabnafar!$A:$G,5,FALSE),0)</f>
        <v>0</v>
      </c>
      <c r="P807" s="18">
        <f>IFERROR(VLOOKUP(A807,[3]soabnafar!$A:$G,6,FALSE),0)</f>
        <v>0</v>
      </c>
      <c r="Q807" s="18">
        <f>IFERROR(VLOOKUP(A807,[3]soabnafar!$A:$G,7,FALSE),0)</f>
        <v>0</v>
      </c>
      <c r="R807" s="18">
        <f>IFERROR(VLOOKUP(A807,[3]soabnafar!$A:$H,8,FALSE),0)</f>
        <v>0</v>
      </c>
      <c r="S807" s="18">
        <f>IFERROR(VLOOKUP(A807,[3]soabnafar!$A:$I,9,FALSE),0)</f>
        <v>0</v>
      </c>
      <c r="T807" s="18" t="str">
        <f t="shared" si="73"/>
        <v>Não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IFERROR(VLOOKUP(A808,[3]soabnafar!$A:$G,4,FALSE),0)</f>
        <v>0</v>
      </c>
      <c r="O808" s="18">
        <f>IFERROR(VLOOKUP(A808,[3]soabnafar!$A:$G,5,FALSE),0)</f>
        <v>0</v>
      </c>
      <c r="P808" s="18">
        <f>IFERROR(VLOOKUP(A808,[3]soabnafar!$A:$G,6,FALSE),0)</f>
        <v>0</v>
      </c>
      <c r="Q808" s="18">
        <f>IFERROR(VLOOKUP(A808,[3]soabnafar!$A:$G,7,FALSE),0)</f>
        <v>0</v>
      </c>
      <c r="R808" s="18">
        <f>IFERROR(VLOOKUP(A808,[3]soabnafar!$A:$H,8,FALSE),0)</f>
        <v>0</v>
      </c>
      <c r="S808" s="18">
        <f>IFERROR(VLOOKUP(A808,[3]soabnafar!$A:$I,9,FALSE),0)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IFERROR(VLOOKUP(A809,[3]soabnafar!$A:$G,4,FALSE),0)</f>
        <v>95184</v>
      </c>
      <c r="O809" s="18">
        <f>IFERROR(VLOOKUP(A809,[3]soabnafar!$A:$G,5,FALSE),0)</f>
        <v>0</v>
      </c>
      <c r="P809" s="18">
        <f>IFERROR(VLOOKUP(A809,[3]soabnafar!$A:$G,6,FALSE),0)</f>
        <v>74691</v>
      </c>
      <c r="Q809" s="18">
        <f>IFERROR(VLOOKUP(A809,[3]soabnafar!$A:$G,7,FALSE),0)</f>
        <v>0</v>
      </c>
      <c r="R809" s="18">
        <f>IFERROR(VLOOKUP(A809,[3]soabnafar!$A:$H,8,FALSE),0)</f>
        <v>1263</v>
      </c>
      <c r="S809" s="18">
        <f>IFERROR(VLOOKUP(A809,[3]soabnafar!$A:$I,9,FALSE),0)</f>
        <v>0</v>
      </c>
      <c r="T809" s="18" t="str">
        <f t="shared" si="73"/>
        <v>Sim</v>
      </c>
      <c r="U809" s="18" t="str">
        <f t="shared" si="74"/>
        <v>Não</v>
      </c>
      <c r="V809" s="18" t="str">
        <f t="shared" si="75"/>
        <v>Sim</v>
      </c>
      <c r="W809" s="18" t="str">
        <f t="shared" si="76"/>
        <v>Não</v>
      </c>
      <c r="X809" s="18" t="str">
        <f t="shared" si="77"/>
        <v>Sim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46891189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45378570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40840713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IFERROR(VLOOKUP(A810,[3]soabnafar!$A:$G,4,FALSE),0)</f>
        <v>0</v>
      </c>
      <c r="O810" s="18">
        <f>IFERROR(VLOOKUP(A810,[3]soabnafar!$A:$G,5,FALSE),0)</f>
        <v>0</v>
      </c>
      <c r="P810" s="18">
        <f>IFERROR(VLOOKUP(A810,[3]soabnafar!$A:$G,6,FALSE),0)</f>
        <v>0</v>
      </c>
      <c r="Q810" s="18">
        <f>IFERROR(VLOOKUP(A810,[3]soabnafar!$A:$G,7,FALSE),0)</f>
        <v>0</v>
      </c>
      <c r="R810" s="18">
        <f>IFERROR(VLOOKUP(A810,[3]soabnafar!$A:$H,8,FALSE),0)</f>
        <v>0</v>
      </c>
      <c r="S810" s="18">
        <f>IFERROR(VLOOKUP(A810,[3]soabnafar!$A:$I,9,FALSE),0)</f>
        <v>0</v>
      </c>
      <c r="T810" s="18" t="str">
        <f t="shared" si="73"/>
        <v>Não</v>
      </c>
      <c r="U810" s="18" t="str">
        <f t="shared" si="74"/>
        <v>Sim</v>
      </c>
      <c r="V810" s="18" t="str">
        <f t="shared" si="75"/>
        <v>Não</v>
      </c>
      <c r="W810" s="18" t="str">
        <f t="shared" si="76"/>
        <v>Sim</v>
      </c>
      <c r="X810" s="18" t="str">
        <f t="shared" si="77"/>
        <v>Não</v>
      </c>
      <c r="Y810" s="18" t="str">
        <f t="shared" si="78"/>
        <v>Sim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IFERROR(VLOOKUP(A811,[3]soabnafar!$A:$G,4,FALSE),0)</f>
        <v>0</v>
      </c>
      <c r="O811" s="18">
        <f>IFERROR(VLOOKUP(A811,[3]soabnafar!$A:$G,5,FALSE),0)</f>
        <v>0</v>
      </c>
      <c r="P811" s="18">
        <f>IFERROR(VLOOKUP(A811,[3]soabnafar!$A:$G,6,FALSE),0)</f>
        <v>0</v>
      </c>
      <c r="Q811" s="18">
        <f>IFERROR(VLOOKUP(A811,[3]soabnafar!$A:$G,7,FALSE),0)</f>
        <v>0</v>
      </c>
      <c r="R811" s="18">
        <f>IFERROR(VLOOKUP(A811,[3]soabnafar!$A:$H,8,FALSE),0)</f>
        <v>0</v>
      </c>
      <c r="S811" s="18">
        <f>IFERROR(VLOOKUP(A811,[3]soabnafar!$A:$I,9,FALSE),0)</f>
        <v>0</v>
      </c>
      <c r="T811" s="18" t="str">
        <f t="shared" si="73"/>
        <v>Não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4735870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4583100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4124790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IFERROR(VLOOKUP(A812,[3]soabnafar!$A:$G,4,FALSE),0)</f>
        <v>0</v>
      </c>
      <c r="O812" s="18">
        <f>IFERROR(VLOOKUP(A812,[3]soabnafar!$A:$G,5,FALSE),0)</f>
        <v>0</v>
      </c>
      <c r="P812" s="18">
        <f>IFERROR(VLOOKUP(A812,[3]soabnafar!$A:$G,6,FALSE),0)</f>
        <v>0</v>
      </c>
      <c r="Q812" s="18">
        <f>IFERROR(VLOOKUP(A812,[3]soabnafar!$A:$G,7,FALSE),0)</f>
        <v>0</v>
      </c>
      <c r="R812" s="18">
        <f>IFERROR(VLOOKUP(A812,[3]soabnafar!$A:$H,8,FALSE),0)</f>
        <v>0</v>
      </c>
      <c r="S812" s="18">
        <f>IFERROR(VLOOKUP(A812,[3]soabnafar!$A:$I,9,FALSE),0)</f>
        <v>0</v>
      </c>
      <c r="T812" s="18" t="str">
        <f t="shared" si="73"/>
        <v>Não</v>
      </c>
      <c r="U812" s="18" t="str">
        <f t="shared" si="74"/>
        <v>Sim</v>
      </c>
      <c r="V812" s="18" t="str">
        <f t="shared" si="75"/>
        <v>Não</v>
      </c>
      <c r="W812" s="18" t="str">
        <f t="shared" si="76"/>
        <v>Sim</v>
      </c>
      <c r="X812" s="18" t="str">
        <f t="shared" si="77"/>
        <v>Não</v>
      </c>
      <c r="Y812" s="18" t="str">
        <f t="shared" si="78"/>
        <v>Sim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IFERROR(VLOOKUP(A813,[3]soabnafar!$A:$G,4,FALSE),0)</f>
        <v>0</v>
      </c>
      <c r="O813" s="18">
        <f>IFERROR(VLOOKUP(A813,[3]soabnafar!$A:$G,5,FALSE),0)</f>
        <v>0</v>
      </c>
      <c r="P813" s="18">
        <f>IFERROR(VLOOKUP(A813,[3]soabnafar!$A:$G,6,FALSE),0)</f>
        <v>0</v>
      </c>
      <c r="Q813" s="18">
        <f>IFERROR(VLOOKUP(A813,[3]soabnafar!$A:$G,7,FALSE),0)</f>
        <v>0</v>
      </c>
      <c r="R813" s="18">
        <f>IFERROR(VLOOKUP(A813,[3]soabnafar!$A:$H,8,FALSE),0)</f>
        <v>0</v>
      </c>
      <c r="S813" s="18">
        <f>IFERROR(VLOOKUP(A813,[3]soabnafar!$A:$I,9,FALSE),0)</f>
        <v>0</v>
      </c>
      <c r="T813" s="18" t="str">
        <f t="shared" si="73"/>
        <v>Não</v>
      </c>
      <c r="U813" s="18" t="str">
        <f t="shared" si="74"/>
        <v>Não</v>
      </c>
      <c r="V813" s="18" t="str">
        <f t="shared" si="75"/>
        <v>Não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IFERROR(VLOOKUP(A814,[3]soabnafar!$A:$G,4,FALSE),0)</f>
        <v>0</v>
      </c>
      <c r="O814" s="18">
        <f>IFERROR(VLOOKUP(A814,[3]soabnafar!$A:$G,5,FALSE),0)</f>
        <v>0</v>
      </c>
      <c r="P814" s="18">
        <f>IFERROR(VLOOKUP(A814,[3]soabnafar!$A:$G,6,FALSE),0)</f>
        <v>0</v>
      </c>
      <c r="Q814" s="18">
        <f>IFERROR(VLOOKUP(A814,[3]soabnafar!$A:$G,7,FALSE),0)</f>
        <v>0</v>
      </c>
      <c r="R814" s="18">
        <f>IFERROR(VLOOKUP(A814,[3]soabnafar!$A:$H,8,FALSE),0)</f>
        <v>0</v>
      </c>
      <c r="S814" s="18">
        <f>IFERROR(VLOOKUP(A814,[3]soabnafar!$A:$I,9,FALSE),0)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IFERROR(VLOOKUP(A815,[3]soabnafar!$A:$G,4,FALSE),0)</f>
        <v>0</v>
      </c>
      <c r="O815" s="18">
        <f>IFERROR(VLOOKUP(A815,[3]soabnafar!$A:$G,5,FALSE),0)</f>
        <v>0</v>
      </c>
      <c r="P815" s="18">
        <f>IFERROR(VLOOKUP(A815,[3]soabnafar!$A:$G,6,FALSE),0)</f>
        <v>0</v>
      </c>
      <c r="Q815" s="18">
        <f>IFERROR(VLOOKUP(A815,[3]soabnafar!$A:$G,7,FALSE),0)</f>
        <v>0</v>
      </c>
      <c r="R815" s="18">
        <f>IFERROR(VLOOKUP(A815,[3]soabnafar!$A:$H,8,FALSE),0)</f>
        <v>0</v>
      </c>
      <c r="S815" s="18">
        <f>IFERROR(VLOOKUP(A815,[3]soabnafar!$A:$I,9,FALSE),0)</f>
        <v>0</v>
      </c>
      <c r="T815" s="18" t="str">
        <f t="shared" si="73"/>
        <v>Não</v>
      </c>
      <c r="U815" s="18" t="str">
        <f t="shared" si="74"/>
        <v>Não</v>
      </c>
      <c r="V815" s="18" t="str">
        <f t="shared" si="75"/>
        <v>Não</v>
      </c>
      <c r="W815" s="18" t="str">
        <f t="shared" si="76"/>
        <v>Não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IFERROR(VLOOKUP(A816,[3]soabnafar!$A:$G,4,FALSE),0)</f>
        <v>0</v>
      </c>
      <c r="O816" s="18">
        <f>IFERROR(VLOOKUP(A816,[3]soabnafar!$A:$G,5,FALSE),0)</f>
        <v>0</v>
      </c>
      <c r="P816" s="18">
        <f>IFERROR(VLOOKUP(A816,[3]soabnafar!$A:$G,6,FALSE),0)</f>
        <v>0</v>
      </c>
      <c r="Q816" s="18">
        <f>IFERROR(VLOOKUP(A816,[3]soabnafar!$A:$G,7,FALSE),0)</f>
        <v>0</v>
      </c>
      <c r="R816" s="18">
        <f>IFERROR(VLOOKUP(A816,[3]soabnafar!$A:$H,8,FALSE),0)</f>
        <v>0</v>
      </c>
      <c r="S816" s="18">
        <f>IFERROR(VLOOKUP(A816,[3]soabnafar!$A:$I,9,FALSE),0)</f>
        <v>0</v>
      </c>
      <c r="T816" s="18" t="str">
        <f t="shared" si="73"/>
        <v>Não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IFERROR(VLOOKUP(A817,[3]soabnafar!$A:$G,4,FALSE),0)</f>
        <v>0</v>
      </c>
      <c r="O817" s="18">
        <f>IFERROR(VLOOKUP(A817,[3]soabnafar!$A:$G,5,FALSE),0)</f>
        <v>0</v>
      </c>
      <c r="P817" s="18">
        <f>IFERROR(VLOOKUP(A817,[3]soabnafar!$A:$G,6,FALSE),0)</f>
        <v>0</v>
      </c>
      <c r="Q817" s="18">
        <f>IFERROR(VLOOKUP(A817,[3]soabnafar!$A:$G,7,FALSE),0)</f>
        <v>0</v>
      </c>
      <c r="R817" s="18">
        <f>IFERROR(VLOOKUP(A817,[3]soabnafar!$A:$H,8,FALSE),0)</f>
        <v>0</v>
      </c>
      <c r="S817" s="18">
        <f>IFERROR(VLOOKUP(A817,[3]soabnafar!$A:$I,9,FALSE),0)</f>
        <v>0</v>
      </c>
      <c r="T817" s="18" t="str">
        <f t="shared" si="73"/>
        <v>Não</v>
      </c>
      <c r="U817" s="18" t="str">
        <f t="shared" si="74"/>
        <v>Não</v>
      </c>
      <c r="V817" s="18" t="str">
        <f t="shared" si="75"/>
        <v>Não</v>
      </c>
      <c r="W817" s="18" t="str">
        <f t="shared" si="76"/>
        <v>Não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IFERROR(VLOOKUP(A818,[1]Monitoramento_Base_somente_Said!$A:$J,5,FALSE),0)</f>
        <v>383564</v>
      </c>
      <c r="C818" s="18">
        <f>IFERROR(VLOOKUP(A818,[1]Monitoramento_Base_somente_Said!$A:$J,6,FALSE),0)</f>
        <v>36227591</v>
      </c>
      <c r="D818" s="18">
        <f>IFERROR(VLOOKUP(A818,[1]Monitoramento_Base_somente_Said!$A:$J,7,FALSE),0)</f>
        <v>338791</v>
      </c>
      <c r="E818" s="18">
        <f>IFERROR(VLOOKUP(A818,[1]Monitoramento_Base_somente_Said!$A:$J,8,FALSE),0)</f>
        <v>35020770</v>
      </c>
      <c r="F818" s="18">
        <f>IFERROR(VLOOKUP(A818,[1]Monitoramento_Base_somente_Said!$A:$J,9,FALSE),0)</f>
        <v>291804</v>
      </c>
      <c r="G818" s="18">
        <f>IFERROR(VLOOKUP(A818,[1]Monitoramento_Base_somente_Said!$A:$J,10,FALSE),0)</f>
        <v>38874496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IFERROR(VLOOKUP(A818,[3]soabnafar!$A:$G,4,FALSE),0)</f>
        <v>0</v>
      </c>
      <c r="O818" s="18">
        <f>IFERROR(VLOOKUP(A818,[3]soabnafar!$A:$G,5,FALSE),0)</f>
        <v>0</v>
      </c>
      <c r="P818" s="18">
        <f>IFERROR(VLOOKUP(A818,[3]soabnafar!$A:$G,6,FALSE),0)</f>
        <v>0</v>
      </c>
      <c r="Q818" s="18">
        <f>IFERROR(VLOOKUP(A818,[3]soabnafar!$A:$G,7,FALSE),0)</f>
        <v>0</v>
      </c>
      <c r="R818" s="18">
        <f>IFERROR(VLOOKUP(A818,[3]soabnafar!$A:$H,8,FALSE),0)</f>
        <v>0</v>
      </c>
      <c r="S818" s="18">
        <f>IFERROR(VLOOKUP(A818,[3]soabnafar!$A:$I,9,FALSE),0)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Sim</v>
      </c>
      <c r="Y818" s="18" t="str">
        <f t="shared" si="78"/>
        <v>Sim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37343933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36139290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32525361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IFERROR(VLOOKUP(A819,[3]soabnafar!$A:$G,4,FALSE),0)</f>
        <v>0</v>
      </c>
      <c r="O819" s="18">
        <f>IFERROR(VLOOKUP(A819,[3]soabnafar!$A:$G,5,FALSE),0)</f>
        <v>0</v>
      </c>
      <c r="P819" s="18">
        <f>IFERROR(VLOOKUP(A819,[3]soabnafar!$A:$G,6,FALSE),0)</f>
        <v>0</v>
      </c>
      <c r="Q819" s="18">
        <f>IFERROR(VLOOKUP(A819,[3]soabnafar!$A:$G,7,FALSE),0)</f>
        <v>0</v>
      </c>
      <c r="R819" s="18">
        <f>IFERROR(VLOOKUP(A819,[3]soabnafar!$A:$H,8,FALSE),0)</f>
        <v>0</v>
      </c>
      <c r="S819" s="18">
        <f>IFERROR(VLOOKUP(A819,[3]soabnafar!$A:$I,9,FALSE),0)</f>
        <v>0</v>
      </c>
      <c r="T819" s="18" t="str">
        <f t="shared" si="73"/>
        <v>Não</v>
      </c>
      <c r="U819" s="18" t="str">
        <f t="shared" si="74"/>
        <v>Sim</v>
      </c>
      <c r="V819" s="18" t="str">
        <f t="shared" si="75"/>
        <v>Não</v>
      </c>
      <c r="W819" s="18" t="str">
        <f t="shared" si="76"/>
        <v>Sim</v>
      </c>
      <c r="X819" s="18" t="str">
        <f t="shared" si="77"/>
        <v>Não</v>
      </c>
      <c r="Y819" s="18" t="str">
        <f t="shared" si="78"/>
        <v>Sim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IFERROR(VLOOKUP(A820,[3]soabnafar!$A:$G,4,FALSE),0)</f>
        <v>0</v>
      </c>
      <c r="O820" s="18">
        <f>IFERROR(VLOOKUP(A820,[3]soabnafar!$A:$G,5,FALSE),0)</f>
        <v>0</v>
      </c>
      <c r="P820" s="18">
        <f>IFERROR(VLOOKUP(A820,[3]soabnafar!$A:$G,6,FALSE),0)</f>
        <v>0</v>
      </c>
      <c r="Q820" s="18">
        <f>IFERROR(VLOOKUP(A820,[3]soabnafar!$A:$G,7,FALSE),0)</f>
        <v>0</v>
      </c>
      <c r="R820" s="18">
        <f>IFERROR(VLOOKUP(A820,[3]soabnafar!$A:$H,8,FALSE),0)</f>
        <v>0</v>
      </c>
      <c r="S820" s="18">
        <f>IFERROR(VLOOKUP(A820,[3]soabnafar!$A:$I,9,FALSE),0)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IFERROR(VLOOKUP(A821,[3]soabnafar!$A:$G,4,FALSE),0)</f>
        <v>0</v>
      </c>
      <c r="O821" s="18">
        <f>IFERROR(VLOOKUP(A821,[3]soabnafar!$A:$G,5,FALSE),0)</f>
        <v>0</v>
      </c>
      <c r="P821" s="18">
        <f>IFERROR(VLOOKUP(A821,[3]soabnafar!$A:$G,6,FALSE),0)</f>
        <v>0</v>
      </c>
      <c r="Q821" s="18">
        <f>IFERROR(VLOOKUP(A821,[3]soabnafar!$A:$G,7,FALSE),0)</f>
        <v>0</v>
      </c>
      <c r="R821" s="18">
        <f>IFERROR(VLOOKUP(A821,[3]soabnafar!$A:$H,8,FALSE),0)</f>
        <v>0</v>
      </c>
      <c r="S821" s="18">
        <f>IFERROR(VLOOKUP(A821,[3]soabnafar!$A:$I,9,FALSE),0)</f>
        <v>0</v>
      </c>
      <c r="T821" s="18" t="str">
        <f t="shared" si="73"/>
        <v>Não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IFERROR(VLOOKUP(A822,[3]soabnafar!$A:$G,4,FALSE),0)</f>
        <v>0</v>
      </c>
      <c r="O822" s="18">
        <f>IFERROR(VLOOKUP(A822,[3]soabnafar!$A:$G,5,FALSE),0)</f>
        <v>0</v>
      </c>
      <c r="P822" s="18">
        <f>IFERROR(VLOOKUP(A822,[3]soabnafar!$A:$G,6,FALSE),0)</f>
        <v>0</v>
      </c>
      <c r="Q822" s="18">
        <f>IFERROR(VLOOKUP(A822,[3]soabnafar!$A:$G,7,FALSE),0)</f>
        <v>0</v>
      </c>
      <c r="R822" s="18">
        <f>IFERROR(VLOOKUP(A822,[3]soabnafar!$A:$H,8,FALSE),0)</f>
        <v>0</v>
      </c>
      <c r="S822" s="18">
        <f>IFERROR(VLOOKUP(A822,[3]soabnafar!$A:$I,9,FALSE),0)</f>
        <v>0</v>
      </c>
      <c r="T822" s="18" t="str">
        <f t="shared" si="73"/>
        <v>Não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IFERROR(VLOOKUP(A823,[3]soabnafar!$A:$G,4,FALSE),0)</f>
        <v>0</v>
      </c>
      <c r="O823" s="18">
        <f>IFERROR(VLOOKUP(A823,[3]soabnafar!$A:$G,5,FALSE),0)</f>
        <v>0</v>
      </c>
      <c r="P823" s="18">
        <f>IFERROR(VLOOKUP(A823,[3]soabnafar!$A:$G,6,FALSE),0)</f>
        <v>0</v>
      </c>
      <c r="Q823" s="18">
        <f>IFERROR(VLOOKUP(A823,[3]soabnafar!$A:$G,7,FALSE),0)</f>
        <v>0</v>
      </c>
      <c r="R823" s="18">
        <f>IFERROR(VLOOKUP(A823,[3]soabnafar!$A:$H,8,FALSE),0)</f>
        <v>0</v>
      </c>
      <c r="S823" s="18">
        <f>IFERROR(VLOOKUP(A823,[3]soabnafar!$A:$I,9,FALSE),0)</f>
        <v>0</v>
      </c>
      <c r="T823" s="18" t="str">
        <f t="shared" si="73"/>
        <v>Não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481740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466200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419580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IFERROR(VLOOKUP(A824,[3]soabnafar!$A:$G,4,FALSE),0)</f>
        <v>0</v>
      </c>
      <c r="O824" s="18">
        <f>IFERROR(VLOOKUP(A824,[3]soabnafar!$A:$G,5,FALSE),0)</f>
        <v>0</v>
      </c>
      <c r="P824" s="18">
        <f>IFERROR(VLOOKUP(A824,[3]soabnafar!$A:$G,6,FALSE),0)</f>
        <v>0</v>
      </c>
      <c r="Q824" s="18">
        <f>IFERROR(VLOOKUP(A824,[3]soabnafar!$A:$G,7,FALSE),0)</f>
        <v>0</v>
      </c>
      <c r="R824" s="18">
        <f>IFERROR(VLOOKUP(A824,[3]soabnafar!$A:$H,8,FALSE),0)</f>
        <v>0</v>
      </c>
      <c r="S824" s="18">
        <f>IFERROR(VLOOKUP(A824,[3]soabnafar!$A:$I,9,FALSE),0)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Sim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18311173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17720490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15948441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IFERROR(VLOOKUP(A825,[3]soabnafar!$A:$G,4,FALSE),0)</f>
        <v>3968</v>
      </c>
      <c r="O825" s="18">
        <f>IFERROR(VLOOKUP(A825,[3]soabnafar!$A:$G,5,FALSE),0)</f>
        <v>0</v>
      </c>
      <c r="P825" s="18">
        <f>IFERROR(VLOOKUP(A825,[3]soabnafar!$A:$G,6,FALSE),0)</f>
        <v>0</v>
      </c>
      <c r="Q825" s="18">
        <f>IFERROR(VLOOKUP(A825,[3]soabnafar!$A:$G,7,FALSE),0)</f>
        <v>0</v>
      </c>
      <c r="R825" s="18">
        <f>IFERROR(VLOOKUP(A825,[3]soabnafar!$A:$H,8,FALSE),0)</f>
        <v>6108</v>
      </c>
      <c r="S825" s="18">
        <f>IFERROR(VLOOKUP(A825,[3]soabnafar!$A:$I,9,FALSE),0)</f>
        <v>0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Não</v>
      </c>
      <c r="W825" s="18" t="str">
        <f t="shared" si="76"/>
        <v>Sim</v>
      </c>
      <c r="X825" s="18" t="str">
        <f t="shared" si="77"/>
        <v>Sim</v>
      </c>
      <c r="Y825" s="18" t="str">
        <f t="shared" si="78"/>
        <v>Sim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IFERROR(VLOOKUP(A826,[3]soabnafar!$A:$G,4,FALSE),0)</f>
        <v>0</v>
      </c>
      <c r="O826" s="18">
        <f>IFERROR(VLOOKUP(A826,[3]soabnafar!$A:$G,5,FALSE),0)</f>
        <v>0</v>
      </c>
      <c r="P826" s="18">
        <f>IFERROR(VLOOKUP(A826,[3]soabnafar!$A:$G,6,FALSE),0)</f>
        <v>0</v>
      </c>
      <c r="Q826" s="18">
        <f>IFERROR(VLOOKUP(A826,[3]soabnafar!$A:$G,7,FALSE),0)</f>
        <v>0</v>
      </c>
      <c r="R826" s="18">
        <f>IFERROR(VLOOKUP(A826,[3]soabnafar!$A:$H,8,FALSE),0)</f>
        <v>0</v>
      </c>
      <c r="S826" s="18">
        <f>IFERROR(VLOOKUP(A826,[3]soabnafar!$A:$I,9,FALSE),0)</f>
        <v>0</v>
      </c>
      <c r="T826" s="18" t="str">
        <f t="shared" si="73"/>
        <v>Não</v>
      </c>
      <c r="U826" s="18" t="str">
        <f t="shared" si="74"/>
        <v>Não</v>
      </c>
      <c r="V826" s="18" t="str">
        <f t="shared" si="75"/>
        <v>Não</v>
      </c>
      <c r="W826" s="18" t="str">
        <f t="shared" si="76"/>
        <v>Não</v>
      </c>
      <c r="X826" s="18" t="str">
        <f t="shared" si="77"/>
        <v>Não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IFERROR(VLOOKUP(A827,[3]soabnafar!$A:$G,4,FALSE),0)</f>
        <v>0</v>
      </c>
      <c r="O827" s="18">
        <f>IFERROR(VLOOKUP(A827,[3]soabnafar!$A:$G,5,FALSE),0)</f>
        <v>0</v>
      </c>
      <c r="P827" s="18">
        <f>IFERROR(VLOOKUP(A827,[3]soabnafar!$A:$G,6,FALSE),0)</f>
        <v>0</v>
      </c>
      <c r="Q827" s="18">
        <f>IFERROR(VLOOKUP(A827,[3]soabnafar!$A:$G,7,FALSE),0)</f>
        <v>0</v>
      </c>
      <c r="R827" s="18">
        <f>IFERROR(VLOOKUP(A827,[3]soabnafar!$A:$H,8,FALSE),0)</f>
        <v>0</v>
      </c>
      <c r="S827" s="18">
        <f>IFERROR(VLOOKUP(A827,[3]soabnafar!$A:$I,9,FALSE),0)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IFERROR(VLOOKUP(A828,[3]soabnafar!$A:$G,4,FALSE),0)</f>
        <v>0</v>
      </c>
      <c r="O828" s="18">
        <f>IFERROR(VLOOKUP(A828,[3]soabnafar!$A:$G,5,FALSE),0)</f>
        <v>0</v>
      </c>
      <c r="P828" s="18">
        <f>IFERROR(VLOOKUP(A828,[3]soabnafar!$A:$G,6,FALSE),0)</f>
        <v>0</v>
      </c>
      <c r="Q828" s="18">
        <f>IFERROR(VLOOKUP(A828,[3]soabnafar!$A:$G,7,FALSE),0)</f>
        <v>0</v>
      </c>
      <c r="R828" s="18">
        <f>IFERROR(VLOOKUP(A828,[3]soabnafar!$A:$H,8,FALSE),0)</f>
        <v>0</v>
      </c>
      <c r="S828" s="18">
        <f>IFERROR(VLOOKUP(A828,[3]soabnafar!$A:$I,9,FALSE),0)</f>
        <v>0</v>
      </c>
      <c r="T828" s="18" t="str">
        <f t="shared" si="73"/>
        <v>Não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IFERROR(VLOOKUP(A829,[3]soabnafar!$A:$G,4,FALSE),0)</f>
        <v>0</v>
      </c>
      <c r="O829" s="18">
        <f>IFERROR(VLOOKUP(A829,[3]soabnafar!$A:$G,5,FALSE),0)</f>
        <v>0</v>
      </c>
      <c r="P829" s="18">
        <f>IFERROR(VLOOKUP(A829,[3]soabnafar!$A:$G,6,FALSE),0)</f>
        <v>0</v>
      </c>
      <c r="Q829" s="18">
        <f>IFERROR(VLOOKUP(A829,[3]soabnafar!$A:$G,7,FALSE),0)</f>
        <v>0</v>
      </c>
      <c r="R829" s="18">
        <f>IFERROR(VLOOKUP(A829,[3]soabnafar!$A:$H,8,FALSE),0)</f>
        <v>0</v>
      </c>
      <c r="S829" s="18">
        <f>IFERROR(VLOOKUP(A829,[3]soabnafar!$A:$I,9,FALSE),0)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IFERROR(VLOOKUP(A830,[3]soabnafar!$A:$G,4,FALSE),0)</f>
        <v>0</v>
      </c>
      <c r="O830" s="18">
        <f>IFERROR(VLOOKUP(A830,[3]soabnafar!$A:$G,5,FALSE),0)</f>
        <v>0</v>
      </c>
      <c r="P830" s="18">
        <f>IFERROR(VLOOKUP(A830,[3]soabnafar!$A:$G,6,FALSE),0)</f>
        <v>0</v>
      </c>
      <c r="Q830" s="18">
        <f>IFERROR(VLOOKUP(A830,[3]soabnafar!$A:$G,7,FALSE),0)</f>
        <v>0</v>
      </c>
      <c r="R830" s="18">
        <f>IFERROR(VLOOKUP(A830,[3]soabnafar!$A:$H,8,FALSE),0)</f>
        <v>0</v>
      </c>
      <c r="S830" s="18">
        <f>IFERROR(VLOOKUP(A830,[3]soabnafar!$A:$I,9,FALSE),0)</f>
        <v>0</v>
      </c>
      <c r="T830" s="18" t="str">
        <f t="shared" si="73"/>
        <v>Não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624309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604170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543753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IFERROR(VLOOKUP(A831,[3]soabnafar!$A:$G,4,FALSE),0)</f>
        <v>0</v>
      </c>
      <c r="O831" s="18">
        <f>IFERROR(VLOOKUP(A831,[3]soabnafar!$A:$G,5,FALSE),0)</f>
        <v>0</v>
      </c>
      <c r="P831" s="18">
        <f>IFERROR(VLOOKUP(A831,[3]soabnafar!$A:$G,6,FALSE),0)</f>
        <v>0</v>
      </c>
      <c r="Q831" s="18">
        <f>IFERROR(VLOOKUP(A831,[3]soabnafar!$A:$G,7,FALSE),0)</f>
        <v>0</v>
      </c>
      <c r="R831" s="18">
        <f>IFERROR(VLOOKUP(A831,[3]soabnafar!$A:$H,8,FALSE),0)</f>
        <v>0</v>
      </c>
      <c r="S831" s="18">
        <f>IFERROR(VLOOKUP(A831,[3]soabnafar!$A:$I,9,FALSE),0)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Sim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0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IFERROR(VLOOKUP(A832,[3]soabnafar!$A:$G,4,FALSE),0)</f>
        <v>0</v>
      </c>
      <c r="O832" s="18">
        <f>IFERROR(VLOOKUP(A832,[3]soabnafar!$A:$G,5,FALSE),0)</f>
        <v>0</v>
      </c>
      <c r="P832" s="18">
        <f>IFERROR(VLOOKUP(A832,[3]soabnafar!$A:$G,6,FALSE),0)</f>
        <v>0</v>
      </c>
      <c r="Q832" s="18">
        <f>IFERROR(VLOOKUP(A832,[3]soabnafar!$A:$G,7,FALSE),0)</f>
        <v>0</v>
      </c>
      <c r="R832" s="18">
        <f>IFERROR(VLOOKUP(A832,[3]soabnafar!$A:$H,8,FALSE),0)</f>
        <v>0</v>
      </c>
      <c r="S832" s="18">
        <f>IFERROR(VLOOKUP(A832,[3]soabnafar!$A:$I,9,FALSE),0)</f>
        <v>0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IFERROR(VLOOKUP(A833,[3]soabnafar!$A:$G,4,FALSE),0)</f>
        <v>0</v>
      </c>
      <c r="O833" s="18">
        <f>IFERROR(VLOOKUP(A833,[3]soabnafar!$A:$G,5,FALSE),0)</f>
        <v>0</v>
      </c>
      <c r="P833" s="18">
        <f>IFERROR(VLOOKUP(A833,[3]soabnafar!$A:$G,6,FALSE),0)</f>
        <v>0</v>
      </c>
      <c r="Q833" s="18">
        <f>IFERROR(VLOOKUP(A833,[3]soabnafar!$A:$G,7,FALSE),0)</f>
        <v>0</v>
      </c>
      <c r="R833" s="18">
        <f>IFERROR(VLOOKUP(A833,[3]soabnafar!$A:$H,8,FALSE),0)</f>
        <v>0</v>
      </c>
      <c r="S833" s="18">
        <f>IFERROR(VLOOKUP(A833,[3]soabnafar!$A:$I,9,FALSE),0)</f>
        <v>0</v>
      </c>
      <c r="T833" s="18" t="str">
        <f t="shared" si="73"/>
        <v>Não</v>
      </c>
      <c r="U833" s="18" t="str">
        <f t="shared" si="74"/>
        <v>Não</v>
      </c>
      <c r="V833" s="18" t="str">
        <f t="shared" si="75"/>
        <v>Não</v>
      </c>
      <c r="W833" s="18" t="str">
        <f t="shared" si="76"/>
        <v>Não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8584055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8307150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7476435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IFERROR(VLOOKUP(A834,[3]soabnafar!$A:$G,4,FALSE),0)</f>
        <v>0</v>
      </c>
      <c r="O834" s="18">
        <f>IFERROR(VLOOKUP(A834,[3]soabnafar!$A:$G,5,FALSE),0)</f>
        <v>0</v>
      </c>
      <c r="P834" s="18">
        <f>IFERROR(VLOOKUP(A834,[3]soabnafar!$A:$G,6,FALSE),0)</f>
        <v>0</v>
      </c>
      <c r="Q834" s="18">
        <f>IFERROR(VLOOKUP(A834,[3]soabnafar!$A:$G,7,FALSE),0)</f>
        <v>0</v>
      </c>
      <c r="R834" s="18">
        <f>IFERROR(VLOOKUP(A834,[3]soabnafar!$A:$H,8,FALSE),0)</f>
        <v>252849</v>
      </c>
      <c r="S834" s="18">
        <f>IFERROR(VLOOKUP(A834,[3]soabnafar!$A:$I,9,FALSE),0)</f>
        <v>0</v>
      </c>
      <c r="T834" s="18" t="str">
        <f t="shared" si="73"/>
        <v>Não</v>
      </c>
      <c r="U834" s="18" t="str">
        <f t="shared" si="74"/>
        <v>Sim</v>
      </c>
      <c r="V834" s="18" t="str">
        <f t="shared" si="75"/>
        <v>Não</v>
      </c>
      <c r="W834" s="18" t="str">
        <f t="shared" si="76"/>
        <v>Sim</v>
      </c>
      <c r="X834" s="18" t="str">
        <f t="shared" si="77"/>
        <v>Sim</v>
      </c>
      <c r="Y834" s="18" t="str">
        <f t="shared" si="78"/>
        <v>Sim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IFERROR(VLOOKUP(A835,[3]soabnafar!$A:$G,4,FALSE),0)</f>
        <v>0</v>
      </c>
      <c r="O835" s="18">
        <f>IFERROR(VLOOKUP(A835,[3]soabnafar!$A:$G,5,FALSE),0)</f>
        <v>0</v>
      </c>
      <c r="P835" s="18">
        <f>IFERROR(VLOOKUP(A835,[3]soabnafar!$A:$G,6,FALSE),0)</f>
        <v>0</v>
      </c>
      <c r="Q835" s="18">
        <f>IFERROR(VLOOKUP(A835,[3]soabnafar!$A:$G,7,FALSE),0)</f>
        <v>0</v>
      </c>
      <c r="R835" s="18">
        <f>IFERROR(VLOOKUP(A835,[3]soabnafar!$A:$H,8,FALSE),0)</f>
        <v>0</v>
      </c>
      <c r="S835" s="18">
        <f>IFERROR(VLOOKUP(A835,[3]soabnafar!$A:$I,9,FALSE),0)</f>
        <v>0</v>
      </c>
      <c r="T835" s="18" t="str">
        <f t="shared" si="73"/>
        <v>Não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IFERROR(VLOOKUP(A836,[3]soabnafar!$A:$G,4,FALSE),0)</f>
        <v>0</v>
      </c>
      <c r="O836" s="18">
        <f>IFERROR(VLOOKUP(A836,[3]soabnafar!$A:$G,5,FALSE),0)</f>
        <v>0</v>
      </c>
      <c r="P836" s="18">
        <f>IFERROR(VLOOKUP(A836,[3]soabnafar!$A:$G,6,FALSE),0)</f>
        <v>0</v>
      </c>
      <c r="Q836" s="18">
        <f>IFERROR(VLOOKUP(A836,[3]soabnafar!$A:$G,7,FALSE),0)</f>
        <v>0</v>
      </c>
      <c r="R836" s="18">
        <f>IFERROR(VLOOKUP(A836,[3]soabnafar!$A:$H,8,FALSE),0)</f>
        <v>0</v>
      </c>
      <c r="S836" s="18">
        <f>IFERROR(VLOOKUP(A836,[3]soabnafar!$A:$I,9,FALSE),0)</f>
        <v>0</v>
      </c>
      <c r="T836" s="18" t="str">
        <f t="shared" si="73"/>
        <v>Não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Não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9738850229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9424693770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8482224393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IFERROR(VLOOKUP(A837,[3]soabnafar!$A:$G,4,FALSE),0)</f>
        <v>0</v>
      </c>
      <c r="O837" s="18">
        <f>IFERROR(VLOOKUP(A837,[3]soabnafar!$A:$G,5,FALSE),0)</f>
        <v>0</v>
      </c>
      <c r="P837" s="18">
        <f>IFERROR(VLOOKUP(A837,[3]soabnafar!$A:$G,6,FALSE),0)</f>
        <v>0</v>
      </c>
      <c r="Q837" s="18">
        <f>IFERROR(VLOOKUP(A837,[3]soabnafar!$A:$G,7,FALSE),0)</f>
        <v>0</v>
      </c>
      <c r="R837" s="18">
        <f>IFERROR(VLOOKUP(A837,[3]soabnafar!$A:$H,8,FALSE),0)</f>
        <v>0</v>
      </c>
      <c r="S837" s="18">
        <f>IFERROR(VLOOKUP(A837,[3]soabnafar!$A:$I,9,FALSE),0)</f>
        <v>0</v>
      </c>
      <c r="T837" s="18" t="str">
        <f t="shared" si="73"/>
        <v>Não</v>
      </c>
      <c r="U837" s="18" t="str">
        <f t="shared" si="74"/>
        <v>Sim</v>
      </c>
      <c r="V837" s="18" t="str">
        <f t="shared" si="75"/>
        <v>Não</v>
      </c>
      <c r="W837" s="18" t="str">
        <f t="shared" si="76"/>
        <v>Sim</v>
      </c>
      <c r="X837" s="18" t="str">
        <f t="shared" si="77"/>
        <v>Não</v>
      </c>
      <c r="Y837" s="18" t="str">
        <f t="shared" si="78"/>
        <v>Sim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IFERROR(VLOOKUP(A838,[3]soabnafar!$A:$G,4,FALSE),0)</f>
        <v>0</v>
      </c>
      <c r="O838" s="18">
        <f>IFERROR(VLOOKUP(A838,[3]soabnafar!$A:$G,5,FALSE),0)</f>
        <v>0</v>
      </c>
      <c r="P838" s="18">
        <f>IFERROR(VLOOKUP(A838,[3]soabnafar!$A:$G,6,FALSE),0)</f>
        <v>0</v>
      </c>
      <c r="Q838" s="18">
        <f>IFERROR(VLOOKUP(A838,[3]soabnafar!$A:$G,7,FALSE),0)</f>
        <v>0</v>
      </c>
      <c r="R838" s="18">
        <f>IFERROR(VLOOKUP(A838,[3]soabnafar!$A:$H,8,FALSE),0)</f>
        <v>0</v>
      </c>
      <c r="S838" s="18">
        <f>IFERROR(VLOOKUP(A838,[3]soabnafar!$A:$I,9,FALSE),0)</f>
        <v>0</v>
      </c>
      <c r="T838" s="18" t="str">
        <f t="shared" ref="T838:T901" si="79">IF(B838+H838+N838&gt;0,"Sim","Não")</f>
        <v>Não</v>
      </c>
      <c r="U838" s="18" t="str">
        <f t="shared" ref="U838:U901" si="80">IF(C838+I838+O838&gt;0,"Sim","Não")</f>
        <v>Não</v>
      </c>
      <c r="V838" s="18" t="str">
        <f t="shared" ref="V838:V901" si="81">IF(D838+J838+P838&gt;0,"Sim","Não")</f>
        <v>Não</v>
      </c>
      <c r="W838" s="18" t="str">
        <f t="shared" ref="W838:W901" si="82">IF(E838+K838+Q838&gt;0,"Sim","Não")</f>
        <v>Não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17469306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16905780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15215202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IFERROR(VLOOKUP(A839,[3]soabnafar!$A:$G,4,FALSE),0)</f>
        <v>829</v>
      </c>
      <c r="O839" s="18">
        <f>IFERROR(VLOOKUP(A839,[3]soabnafar!$A:$G,5,FALSE),0)</f>
        <v>0</v>
      </c>
      <c r="P839" s="18">
        <f>IFERROR(VLOOKUP(A839,[3]soabnafar!$A:$G,6,FALSE),0)</f>
        <v>212</v>
      </c>
      <c r="Q839" s="18">
        <f>IFERROR(VLOOKUP(A839,[3]soabnafar!$A:$G,7,FALSE),0)</f>
        <v>0</v>
      </c>
      <c r="R839" s="18">
        <f>IFERROR(VLOOKUP(A839,[3]soabnafar!$A:$H,8,FALSE),0)</f>
        <v>1</v>
      </c>
      <c r="S839" s="18">
        <f>IFERROR(VLOOKUP(A839,[3]soabnafar!$A:$I,9,FALSE),0)</f>
        <v>0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Sim</v>
      </c>
      <c r="W839" s="18" t="str">
        <f t="shared" si="82"/>
        <v>Sim</v>
      </c>
      <c r="X839" s="18" t="str">
        <f t="shared" si="83"/>
        <v>Sim</v>
      </c>
      <c r="Y839" s="18" t="str">
        <f t="shared" si="84"/>
        <v>Sim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IFERROR(VLOOKUP(A840,[3]soabnafar!$A:$G,4,FALSE),0)</f>
        <v>0</v>
      </c>
      <c r="O840" s="18">
        <f>IFERROR(VLOOKUP(A840,[3]soabnafar!$A:$G,5,FALSE),0)</f>
        <v>0</v>
      </c>
      <c r="P840" s="18">
        <f>IFERROR(VLOOKUP(A840,[3]soabnafar!$A:$G,6,FALSE),0)</f>
        <v>9</v>
      </c>
      <c r="Q840" s="18">
        <f>IFERROR(VLOOKUP(A840,[3]soabnafar!$A:$G,7,FALSE),0)</f>
        <v>0</v>
      </c>
      <c r="R840" s="18">
        <f>IFERROR(VLOOKUP(A840,[3]soabnafar!$A:$H,8,FALSE),0)</f>
        <v>3700</v>
      </c>
      <c r="S840" s="18">
        <f>IFERROR(VLOOKUP(A840,[3]soabnafar!$A:$I,9,FALSE),0)</f>
        <v>0</v>
      </c>
      <c r="T840" s="18" t="str">
        <f t="shared" si="79"/>
        <v>Não</v>
      </c>
      <c r="U840" s="18" t="str">
        <f t="shared" si="80"/>
        <v>Não</v>
      </c>
      <c r="V840" s="18" t="str">
        <f t="shared" si="81"/>
        <v>Sim</v>
      </c>
      <c r="W840" s="18" t="str">
        <f t="shared" si="82"/>
        <v>Não</v>
      </c>
      <c r="X840" s="18" t="str">
        <f t="shared" si="83"/>
        <v>Sim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IFERROR(VLOOKUP(A841,[3]soabnafar!$A:$G,4,FALSE),0)</f>
        <v>0</v>
      </c>
      <c r="O841" s="18">
        <f>IFERROR(VLOOKUP(A841,[3]soabnafar!$A:$G,5,FALSE),0)</f>
        <v>0</v>
      </c>
      <c r="P841" s="18">
        <f>IFERROR(VLOOKUP(A841,[3]soabnafar!$A:$G,6,FALSE),0)</f>
        <v>0</v>
      </c>
      <c r="Q841" s="18">
        <f>IFERROR(VLOOKUP(A841,[3]soabnafar!$A:$G,7,FALSE),0)</f>
        <v>0</v>
      </c>
      <c r="R841" s="18">
        <f>IFERROR(VLOOKUP(A841,[3]soabnafar!$A:$H,8,FALSE),0)</f>
        <v>0</v>
      </c>
      <c r="S841" s="18">
        <f>IFERROR(VLOOKUP(A841,[3]soabnafar!$A:$I,9,FALSE),0)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1486</v>
      </c>
      <c r="C842" s="18">
        <f>IFERROR(VLOOKUP(A842,[1]Monitoramento_Base_somente_Said!$A:$J,6,FALSE),0)</f>
        <v>28814449</v>
      </c>
      <c r="D842" s="18">
        <f>IFERROR(VLOOKUP(A842,[1]Monitoramento_Base_somente_Said!$A:$J,7,FALSE),0)</f>
        <v>2760</v>
      </c>
      <c r="E842" s="18">
        <f>IFERROR(VLOOKUP(A842,[1]Monitoramento_Base_somente_Said!$A:$J,8,FALSE),0)</f>
        <v>27900694</v>
      </c>
      <c r="F842" s="18">
        <f>IFERROR(VLOOKUP(A842,[1]Monitoramento_Base_somente_Said!$A:$J,9,FALSE),0)</f>
        <v>3837</v>
      </c>
      <c r="G842" s="18">
        <f>IFERROR(VLOOKUP(A842,[1]Monitoramento_Base_somente_Said!$A:$J,10,FALSE),0)</f>
        <v>25113678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IFERROR(VLOOKUP(A842,[3]soabnafar!$A:$G,4,FALSE),0)</f>
        <v>0</v>
      </c>
      <c r="O842" s="18">
        <f>IFERROR(VLOOKUP(A842,[3]soabnafar!$A:$G,5,FALSE),0)</f>
        <v>90</v>
      </c>
      <c r="P842" s="18">
        <f>IFERROR(VLOOKUP(A842,[3]soabnafar!$A:$G,6,FALSE),0)</f>
        <v>20</v>
      </c>
      <c r="Q842" s="18">
        <f>IFERROR(VLOOKUP(A842,[3]soabnafar!$A:$G,7,FALSE),0)</f>
        <v>0</v>
      </c>
      <c r="R842" s="18">
        <f>IFERROR(VLOOKUP(A842,[3]soabnafar!$A:$H,8,FALSE),0)</f>
        <v>0</v>
      </c>
      <c r="S842" s="18">
        <f>IFERROR(VLOOKUP(A842,[3]soabnafar!$A:$I,9,FALSE),0)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Sim</v>
      </c>
      <c r="Y842" s="18" t="str">
        <f t="shared" si="84"/>
        <v>Sim</v>
      </c>
    </row>
    <row r="843" spans="1:25" x14ac:dyDescent="0.25">
      <c r="A843" s="19">
        <v>520013</v>
      </c>
      <c r="B843" s="18">
        <f>IFERROR(VLOOKUP(A843,[1]Monitoramento_Base_somente_Said!$A:$J,5,FALSE),0)</f>
        <v>7108</v>
      </c>
      <c r="C843" s="18">
        <f>IFERROR(VLOOKUP(A843,[1]Monitoramento_Base_somente_Said!$A:$J,6,FALSE),0)</f>
        <v>9025792</v>
      </c>
      <c r="D843" s="18">
        <f>IFERROR(VLOOKUP(A843,[1]Monitoramento_Base_somente_Said!$A:$J,7,FALSE),0)</f>
        <v>53347</v>
      </c>
      <c r="E843" s="18">
        <f>IFERROR(VLOOKUP(A843,[1]Monitoramento_Base_somente_Said!$A:$J,8,FALSE),0)</f>
        <v>7818779</v>
      </c>
      <c r="F843" s="18">
        <f>IFERROR(VLOOKUP(A843,[1]Monitoramento_Base_somente_Said!$A:$J,9,FALSE),0)</f>
        <v>32850</v>
      </c>
      <c r="G843" s="18">
        <f>IFERROR(VLOOKUP(A843,[1]Monitoramento_Base_somente_Said!$A:$J,10,FALSE),0)</f>
        <v>9322773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IFERROR(VLOOKUP(A843,[3]soabnafar!$A:$G,4,FALSE),0)</f>
        <v>0</v>
      </c>
      <c r="O843" s="18">
        <f>IFERROR(VLOOKUP(A843,[3]soabnafar!$A:$G,5,FALSE),0)</f>
        <v>0</v>
      </c>
      <c r="P843" s="18">
        <f>IFERROR(VLOOKUP(A843,[3]soabnafar!$A:$G,6,FALSE),0)</f>
        <v>0</v>
      </c>
      <c r="Q843" s="18">
        <f>IFERROR(VLOOKUP(A843,[3]soabnafar!$A:$G,7,FALSE),0)</f>
        <v>0</v>
      </c>
      <c r="R843" s="18">
        <f>IFERROR(VLOOKUP(A843,[3]soabnafar!$A:$H,8,FALSE),0)</f>
        <v>0</v>
      </c>
      <c r="S843" s="18">
        <f>IFERROR(VLOOKUP(A843,[3]soabnafar!$A:$I,9,FALSE),0)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Sim</v>
      </c>
      <c r="Y843" s="18" t="str">
        <f t="shared" si="84"/>
        <v>Sim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7903791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7648830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6934779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IFERROR(VLOOKUP(A844,[3]soabnafar!$A:$G,4,FALSE),0)</f>
        <v>0</v>
      </c>
      <c r="O844" s="18">
        <f>IFERROR(VLOOKUP(A844,[3]soabnafar!$A:$G,5,FALSE),0)</f>
        <v>0</v>
      </c>
      <c r="P844" s="18">
        <f>IFERROR(VLOOKUP(A844,[3]soabnafar!$A:$G,6,FALSE),0)</f>
        <v>0</v>
      </c>
      <c r="Q844" s="18">
        <f>IFERROR(VLOOKUP(A844,[3]soabnafar!$A:$G,7,FALSE),0)</f>
        <v>0</v>
      </c>
      <c r="R844" s="18">
        <f>IFERROR(VLOOKUP(A844,[3]soabnafar!$A:$H,8,FALSE),0)</f>
        <v>0</v>
      </c>
      <c r="S844" s="18">
        <f>IFERROR(VLOOKUP(A844,[3]soabnafar!$A:$I,9,FALSE),0)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Sim</v>
      </c>
    </row>
    <row r="845" spans="1:25" x14ac:dyDescent="0.25">
      <c r="A845" s="19">
        <v>520025</v>
      </c>
      <c r="B845" s="18">
        <f>IFERROR(VLOOKUP(A845,[1]Monitoramento_Base_somente_Said!$A:$J,5,FALSE),0)</f>
        <v>376112</v>
      </c>
      <c r="C845" s="18">
        <f>IFERROR(VLOOKUP(A845,[1]Monitoramento_Base_somente_Said!$A:$J,6,FALSE),0)</f>
        <v>181166997</v>
      </c>
      <c r="D845" s="18">
        <f>IFERROR(VLOOKUP(A845,[1]Monitoramento_Base_somente_Said!$A:$J,7,FALSE),0)</f>
        <v>1679081</v>
      </c>
      <c r="E845" s="18">
        <f>IFERROR(VLOOKUP(A845,[1]Monitoramento_Base_somente_Said!$A:$J,8,FALSE),0)</f>
        <v>231396868</v>
      </c>
      <c r="F845" s="18">
        <f>IFERROR(VLOOKUP(A845,[1]Monitoramento_Base_somente_Said!$A:$J,9,FALSE),0)</f>
        <v>377235</v>
      </c>
      <c r="G845" s="18">
        <f>IFERROR(VLOOKUP(A845,[1]Monitoramento_Base_somente_Said!$A:$J,10,FALSE),0)</f>
        <v>213911124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IFERROR(VLOOKUP(A845,[3]soabnafar!$A:$G,4,FALSE),0)</f>
        <v>0</v>
      </c>
      <c r="O845" s="18">
        <f>IFERROR(VLOOKUP(A845,[3]soabnafar!$A:$G,5,FALSE),0)</f>
        <v>0</v>
      </c>
      <c r="P845" s="18">
        <f>IFERROR(VLOOKUP(A845,[3]soabnafar!$A:$G,6,FALSE),0)</f>
        <v>0</v>
      </c>
      <c r="Q845" s="18">
        <f>IFERROR(VLOOKUP(A845,[3]soabnafar!$A:$G,7,FALSE),0)</f>
        <v>0</v>
      </c>
      <c r="R845" s="18">
        <f>IFERROR(VLOOKUP(A845,[3]soabnafar!$A:$H,8,FALSE),0)</f>
        <v>0</v>
      </c>
      <c r="S845" s="18">
        <f>IFERROR(VLOOKUP(A845,[3]soabnafar!$A:$I,9,FALSE),0)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Sim</v>
      </c>
      <c r="Y845" s="18" t="str">
        <f t="shared" si="84"/>
        <v>Sim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IFERROR(VLOOKUP(A846,[3]soabnafar!$A:$G,4,FALSE),0)</f>
        <v>0</v>
      </c>
      <c r="O846" s="18">
        <f>IFERROR(VLOOKUP(A846,[3]soabnafar!$A:$G,5,FALSE),0)</f>
        <v>0</v>
      </c>
      <c r="P846" s="18">
        <f>IFERROR(VLOOKUP(A846,[3]soabnafar!$A:$G,6,FALSE),0)</f>
        <v>0</v>
      </c>
      <c r="Q846" s="18">
        <f>IFERROR(VLOOKUP(A846,[3]soabnafar!$A:$G,7,FALSE),0)</f>
        <v>0</v>
      </c>
      <c r="R846" s="18">
        <f>IFERROR(VLOOKUP(A846,[3]soabnafar!$A:$H,8,FALSE),0)</f>
        <v>0</v>
      </c>
      <c r="S846" s="18">
        <f>IFERROR(VLOOKUP(A846,[3]soabnafar!$A:$I,9,FALSE),0)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1497</v>
      </c>
      <c r="C847" s="18">
        <f>IFERROR(VLOOKUP(A847,[1]Monitoramento_Base_somente_Said!$A:$J,6,FALSE),0)</f>
        <v>11630518</v>
      </c>
      <c r="D847" s="18">
        <f>IFERROR(VLOOKUP(A847,[1]Monitoramento_Base_somente_Said!$A:$J,7,FALSE),0)</f>
        <v>9707</v>
      </c>
      <c r="E847" s="18">
        <f>IFERROR(VLOOKUP(A847,[1]Monitoramento_Base_somente_Said!$A:$J,8,FALSE),0)</f>
        <v>11420731</v>
      </c>
      <c r="F847" s="18">
        <f>IFERROR(VLOOKUP(A847,[1]Monitoramento_Base_somente_Said!$A:$J,9,FALSE),0)</f>
        <v>559</v>
      </c>
      <c r="G847" s="18">
        <f>IFERROR(VLOOKUP(A847,[1]Monitoramento_Base_somente_Said!$A:$J,10,FALSE),0)</f>
        <v>10546761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IFERROR(VLOOKUP(A847,[3]soabnafar!$A:$G,4,FALSE),0)</f>
        <v>0</v>
      </c>
      <c r="O847" s="18">
        <f>IFERROR(VLOOKUP(A847,[3]soabnafar!$A:$G,5,FALSE),0)</f>
        <v>0</v>
      </c>
      <c r="P847" s="18">
        <f>IFERROR(VLOOKUP(A847,[3]soabnafar!$A:$G,6,FALSE),0)</f>
        <v>0</v>
      </c>
      <c r="Q847" s="18">
        <f>IFERROR(VLOOKUP(A847,[3]soabnafar!$A:$G,7,FALSE),0)</f>
        <v>0</v>
      </c>
      <c r="R847" s="18">
        <f>IFERROR(VLOOKUP(A847,[3]soabnafar!$A:$H,8,FALSE),0)</f>
        <v>0</v>
      </c>
      <c r="S847" s="18">
        <f>IFERROR(VLOOKUP(A847,[3]soabnafar!$A:$I,9,FALSE),0)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Sim</v>
      </c>
      <c r="Y847" s="18" t="str">
        <f t="shared" si="84"/>
        <v>Sim</v>
      </c>
    </row>
    <row r="848" spans="1:25" x14ac:dyDescent="0.25">
      <c r="A848" s="19">
        <v>520060</v>
      </c>
      <c r="B848" s="18">
        <f>IFERROR(VLOOKUP(A848,[1]Monitoramento_Base_somente_Said!$A:$J,5,FALSE),0)</f>
        <v>1330</v>
      </c>
      <c r="C848" s="18">
        <f>IFERROR(VLOOKUP(A848,[1]Monitoramento_Base_somente_Said!$A:$J,6,FALSE),0)</f>
        <v>911630941</v>
      </c>
      <c r="D848" s="18">
        <f>IFERROR(VLOOKUP(A848,[1]Monitoramento_Base_somente_Said!$A:$J,7,FALSE),0)</f>
        <v>826</v>
      </c>
      <c r="E848" s="18">
        <f>IFERROR(VLOOKUP(A848,[1]Monitoramento_Base_somente_Said!$A:$J,8,FALSE),0)</f>
        <v>883711058</v>
      </c>
      <c r="F848" s="18">
        <f>IFERROR(VLOOKUP(A848,[1]Monitoramento_Base_somente_Said!$A:$J,9,FALSE),0)</f>
        <v>2401</v>
      </c>
      <c r="G848" s="18">
        <f>IFERROR(VLOOKUP(A848,[1]Monitoramento_Base_somente_Said!$A:$J,10,FALSE),0)</f>
        <v>795251884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IFERROR(VLOOKUP(A848,[3]soabnafar!$A:$G,4,FALSE),0)</f>
        <v>0</v>
      </c>
      <c r="O848" s="18">
        <f>IFERROR(VLOOKUP(A848,[3]soabnafar!$A:$G,5,FALSE),0)</f>
        <v>0</v>
      </c>
      <c r="P848" s="18">
        <f>IFERROR(VLOOKUP(A848,[3]soabnafar!$A:$G,6,FALSE),0)</f>
        <v>0</v>
      </c>
      <c r="Q848" s="18">
        <f>IFERROR(VLOOKUP(A848,[3]soabnafar!$A:$G,7,FALSE),0)</f>
        <v>0</v>
      </c>
      <c r="R848" s="18">
        <f>IFERROR(VLOOKUP(A848,[3]soabnafar!$A:$H,8,FALSE),0)</f>
        <v>0</v>
      </c>
      <c r="S848" s="18">
        <f>IFERROR(VLOOKUP(A848,[3]soabnafar!$A:$I,9,FALSE),0)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Sim</v>
      </c>
      <c r="Y848" s="18" t="str">
        <f t="shared" si="84"/>
        <v>Sim</v>
      </c>
    </row>
    <row r="849" spans="1:25" x14ac:dyDescent="0.25">
      <c r="A849" s="19">
        <v>520080</v>
      </c>
      <c r="B849" s="18">
        <f>IFERROR(VLOOKUP(A849,[1]Monitoramento_Base_somente_Said!$A:$J,5,FALSE),0)</f>
        <v>288995</v>
      </c>
      <c r="C849" s="18">
        <f>IFERROR(VLOOKUP(A849,[1]Monitoramento_Base_somente_Said!$A:$J,6,FALSE),0)</f>
        <v>28052005</v>
      </c>
      <c r="D849" s="18">
        <f>IFERROR(VLOOKUP(A849,[1]Monitoramento_Base_somente_Said!$A:$J,7,FALSE),0)</f>
        <v>166723</v>
      </c>
      <c r="E849" s="18">
        <f>IFERROR(VLOOKUP(A849,[1]Monitoramento_Base_somente_Said!$A:$J,8,FALSE),0)</f>
        <v>31011786</v>
      </c>
      <c r="F849" s="18">
        <f>IFERROR(VLOOKUP(A849,[1]Monitoramento_Base_somente_Said!$A:$J,9,FALSE),0)</f>
        <v>207568</v>
      </c>
      <c r="G849" s="18">
        <f>IFERROR(VLOOKUP(A849,[1]Monitoramento_Base_somente_Said!$A:$J,10,FALSE),0)</f>
        <v>24028693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IFERROR(VLOOKUP(A849,[3]soabnafar!$A:$G,4,FALSE),0)</f>
        <v>0</v>
      </c>
      <c r="O849" s="18">
        <f>IFERROR(VLOOKUP(A849,[3]soabnafar!$A:$G,5,FALSE),0)</f>
        <v>0</v>
      </c>
      <c r="P849" s="18">
        <f>IFERROR(VLOOKUP(A849,[3]soabnafar!$A:$G,6,FALSE),0)</f>
        <v>0</v>
      </c>
      <c r="Q849" s="18">
        <f>IFERROR(VLOOKUP(A849,[3]soabnafar!$A:$G,7,FALSE),0)</f>
        <v>0</v>
      </c>
      <c r="R849" s="18">
        <f>IFERROR(VLOOKUP(A849,[3]soabnafar!$A:$H,8,FALSE),0)</f>
        <v>0</v>
      </c>
      <c r="S849" s="18">
        <f>IFERROR(VLOOKUP(A849,[3]soabnafar!$A:$I,9,FALSE),0)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Sim</v>
      </c>
      <c r="Y849" s="18" t="str">
        <f t="shared" si="84"/>
        <v>Sim</v>
      </c>
    </row>
    <row r="850" spans="1:25" x14ac:dyDescent="0.25">
      <c r="A850" s="19">
        <v>520082</v>
      </c>
      <c r="B850" s="18">
        <f>IFERROR(VLOOKUP(A850,[1]Monitoramento_Base_somente_Said!$A:$J,5,FALSE),0)</f>
        <v>20347</v>
      </c>
      <c r="C850" s="18">
        <f>IFERROR(VLOOKUP(A850,[1]Monitoramento_Base_somente_Said!$A:$J,6,FALSE),0)</f>
        <v>10052071</v>
      </c>
      <c r="D850" s="18">
        <f>IFERROR(VLOOKUP(A850,[1]Monitoramento_Base_somente_Said!$A:$J,7,FALSE),0)</f>
        <v>5890</v>
      </c>
      <c r="E850" s="18">
        <f>IFERROR(VLOOKUP(A850,[1]Monitoramento_Base_somente_Said!$A:$J,8,FALSE),0)</f>
        <v>13863264</v>
      </c>
      <c r="F850" s="18">
        <f>IFERROR(VLOOKUP(A850,[1]Monitoramento_Base_somente_Said!$A:$J,9,FALSE),0)</f>
        <v>1298</v>
      </c>
      <c r="G850" s="18">
        <f>IFERROR(VLOOKUP(A850,[1]Monitoramento_Base_somente_Said!$A:$J,10,FALSE),0)</f>
        <v>13942924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IFERROR(VLOOKUP(A850,[3]soabnafar!$A:$G,4,FALSE),0)</f>
        <v>0</v>
      </c>
      <c r="O850" s="18">
        <f>IFERROR(VLOOKUP(A850,[3]soabnafar!$A:$G,5,FALSE),0)</f>
        <v>0</v>
      </c>
      <c r="P850" s="18">
        <f>IFERROR(VLOOKUP(A850,[3]soabnafar!$A:$G,6,FALSE),0)</f>
        <v>0</v>
      </c>
      <c r="Q850" s="18">
        <f>IFERROR(VLOOKUP(A850,[3]soabnafar!$A:$G,7,FALSE),0)</f>
        <v>0</v>
      </c>
      <c r="R850" s="18">
        <f>IFERROR(VLOOKUP(A850,[3]soabnafar!$A:$H,8,FALSE),0)</f>
        <v>0</v>
      </c>
      <c r="S850" s="18">
        <f>IFERROR(VLOOKUP(A850,[3]soabnafar!$A:$I,9,FALSE),0)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Sim</v>
      </c>
      <c r="Y850" s="18" t="str">
        <f t="shared" si="84"/>
        <v>Sim</v>
      </c>
    </row>
    <row r="851" spans="1:25" x14ac:dyDescent="0.25">
      <c r="A851" s="19">
        <v>520085</v>
      </c>
      <c r="B851" s="18">
        <f>IFERROR(VLOOKUP(A851,[1]Monitoramento_Base_somente_Said!$A:$J,5,FALSE),0)</f>
        <v>15128</v>
      </c>
      <c r="C851" s="18">
        <f>IFERROR(VLOOKUP(A851,[1]Monitoramento_Base_somente_Said!$A:$J,6,FALSE),0)</f>
        <v>189910</v>
      </c>
      <c r="D851" s="18">
        <f>IFERROR(VLOOKUP(A851,[1]Monitoramento_Base_somente_Said!$A:$J,7,FALSE),0)</f>
        <v>178</v>
      </c>
      <c r="E851" s="18">
        <f>IFERROR(VLOOKUP(A851,[1]Monitoramento_Base_somente_Said!$A:$J,8,FALSE),0)</f>
        <v>601144</v>
      </c>
      <c r="F851" s="18">
        <f>IFERROR(VLOOKUP(A851,[1]Monitoramento_Base_somente_Said!$A:$J,9,FALSE),0)</f>
        <v>6315</v>
      </c>
      <c r="G851" s="18">
        <f>IFERROR(VLOOKUP(A851,[1]Monitoramento_Base_somente_Said!$A:$J,10,FALSE),0)</f>
        <v>538005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IFERROR(VLOOKUP(A851,[3]soabnafar!$A:$G,4,FALSE),0)</f>
        <v>0</v>
      </c>
      <c r="O851" s="18">
        <f>IFERROR(VLOOKUP(A851,[3]soabnafar!$A:$G,5,FALSE),0)</f>
        <v>0</v>
      </c>
      <c r="P851" s="18">
        <f>IFERROR(VLOOKUP(A851,[3]soabnafar!$A:$G,6,FALSE),0)</f>
        <v>0</v>
      </c>
      <c r="Q851" s="18">
        <f>IFERROR(VLOOKUP(A851,[3]soabnafar!$A:$G,7,FALSE),0)</f>
        <v>0</v>
      </c>
      <c r="R851" s="18">
        <f>IFERROR(VLOOKUP(A851,[3]soabnafar!$A:$H,8,FALSE),0)</f>
        <v>0</v>
      </c>
      <c r="S851" s="18">
        <f>IFERROR(VLOOKUP(A851,[3]soabnafar!$A:$I,9,FALSE),0)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Sim</v>
      </c>
      <c r="Y851" s="18" t="str">
        <f t="shared" si="84"/>
        <v>Sim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IFERROR(VLOOKUP(A852,[3]soabnafar!$A:$G,4,FALSE),0)</f>
        <v>0</v>
      </c>
      <c r="O852" s="18">
        <f>IFERROR(VLOOKUP(A852,[3]soabnafar!$A:$G,5,FALSE),0)</f>
        <v>0</v>
      </c>
      <c r="P852" s="18">
        <f>IFERROR(VLOOKUP(A852,[3]soabnafar!$A:$G,6,FALSE),0)</f>
        <v>0</v>
      </c>
      <c r="Q852" s="18">
        <f>IFERROR(VLOOKUP(A852,[3]soabnafar!$A:$G,7,FALSE),0)</f>
        <v>309080</v>
      </c>
      <c r="R852" s="18">
        <f>IFERROR(VLOOKUP(A852,[3]soabnafar!$A:$H,8,FALSE),0)</f>
        <v>0</v>
      </c>
      <c r="S852" s="18">
        <f>IFERROR(VLOOKUP(A852,[3]soabnafar!$A:$I,9,FALSE),0)</f>
        <v>472277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Sim</v>
      </c>
      <c r="X852" s="18" t="str">
        <f t="shared" si="83"/>
        <v>Não</v>
      </c>
      <c r="Y852" s="18" t="str">
        <f t="shared" si="84"/>
        <v>Sim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741769023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717840990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646056891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IFERROR(VLOOKUP(A853,[3]soabnafar!$A:$G,4,FALSE),0)</f>
        <v>66244</v>
      </c>
      <c r="O853" s="18">
        <f>IFERROR(VLOOKUP(A853,[3]soabnafar!$A:$G,5,FALSE),0)</f>
        <v>0</v>
      </c>
      <c r="P853" s="18">
        <f>IFERROR(VLOOKUP(A853,[3]soabnafar!$A:$G,6,FALSE),0)</f>
        <v>85569</v>
      </c>
      <c r="Q853" s="18">
        <f>IFERROR(VLOOKUP(A853,[3]soabnafar!$A:$G,7,FALSE),0)</f>
        <v>9777832</v>
      </c>
      <c r="R853" s="18">
        <f>IFERROR(VLOOKUP(A853,[3]soabnafar!$A:$H,8,FALSE),0)</f>
        <v>57306</v>
      </c>
      <c r="S853" s="18">
        <f>IFERROR(VLOOKUP(A853,[3]soabnafar!$A:$I,9,FALSE),0)</f>
        <v>36830427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Sim</v>
      </c>
      <c r="W853" s="18" t="str">
        <f t="shared" si="82"/>
        <v>Sim</v>
      </c>
      <c r="X853" s="18" t="str">
        <f t="shared" si="83"/>
        <v>Sim</v>
      </c>
      <c r="Y853" s="18" t="str">
        <f t="shared" si="84"/>
        <v>Sim</v>
      </c>
    </row>
    <row r="854" spans="1:25" x14ac:dyDescent="0.25">
      <c r="A854" s="19">
        <v>520130</v>
      </c>
      <c r="B854" s="18">
        <f>IFERROR(VLOOKUP(A854,[1]Monitoramento_Base_somente_Said!$A:$J,5,FALSE),0)</f>
        <v>5194</v>
      </c>
      <c r="C854" s="18">
        <f>IFERROR(VLOOKUP(A854,[1]Monitoramento_Base_somente_Said!$A:$J,6,FALSE),0)</f>
        <v>5839170</v>
      </c>
      <c r="D854" s="18">
        <f>IFERROR(VLOOKUP(A854,[1]Monitoramento_Base_somente_Said!$A:$J,7,FALSE),0)</f>
        <v>521</v>
      </c>
      <c r="E854" s="18">
        <f>IFERROR(VLOOKUP(A854,[1]Monitoramento_Base_somente_Said!$A:$J,8,FALSE),0)</f>
        <v>6044299</v>
      </c>
      <c r="F854" s="18">
        <f>IFERROR(VLOOKUP(A854,[1]Monitoramento_Base_somente_Said!$A:$J,9,FALSE),0)</f>
        <v>590</v>
      </c>
      <c r="G854" s="18">
        <f>IFERROR(VLOOKUP(A854,[1]Monitoramento_Base_somente_Said!$A:$J,10,FALSE),0)</f>
        <v>4787231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IFERROR(VLOOKUP(A854,[3]soabnafar!$A:$G,4,FALSE),0)</f>
        <v>0</v>
      </c>
      <c r="O854" s="18">
        <f>IFERROR(VLOOKUP(A854,[3]soabnafar!$A:$G,5,FALSE),0)</f>
        <v>0</v>
      </c>
      <c r="P854" s="18">
        <f>IFERROR(VLOOKUP(A854,[3]soabnafar!$A:$G,6,FALSE),0)</f>
        <v>0</v>
      </c>
      <c r="Q854" s="18">
        <f>IFERROR(VLOOKUP(A854,[3]soabnafar!$A:$G,7,FALSE),0)</f>
        <v>0</v>
      </c>
      <c r="R854" s="18">
        <f>IFERROR(VLOOKUP(A854,[3]soabnafar!$A:$H,8,FALSE),0)</f>
        <v>0</v>
      </c>
      <c r="S854" s="18">
        <f>IFERROR(VLOOKUP(A854,[3]soabnafar!$A:$I,9,FALSE),0)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Sim</v>
      </c>
      <c r="Y854" s="18" t="str">
        <f t="shared" si="84"/>
        <v>Sim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8375169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8422059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8504470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IFERROR(VLOOKUP(A855,[3]soabnafar!$A:$G,4,FALSE),0)</f>
        <v>0</v>
      </c>
      <c r="O855" s="18">
        <f>IFERROR(VLOOKUP(A855,[3]soabnafar!$A:$G,5,FALSE),0)</f>
        <v>0</v>
      </c>
      <c r="P855" s="18">
        <f>IFERROR(VLOOKUP(A855,[3]soabnafar!$A:$G,6,FALSE),0)</f>
        <v>0</v>
      </c>
      <c r="Q855" s="18">
        <f>IFERROR(VLOOKUP(A855,[3]soabnafar!$A:$G,7,FALSE),0)</f>
        <v>0</v>
      </c>
      <c r="R855" s="18">
        <f>IFERROR(VLOOKUP(A855,[3]soabnafar!$A:$H,8,FALSE),0)</f>
        <v>0</v>
      </c>
      <c r="S855" s="18">
        <f>IFERROR(VLOOKUP(A855,[3]soabnafar!$A:$I,9,FALSE),0)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Sim</v>
      </c>
    </row>
    <row r="856" spans="1:25" x14ac:dyDescent="0.25">
      <c r="A856" s="19">
        <v>520150</v>
      </c>
      <c r="B856" s="18">
        <f>IFERROR(VLOOKUP(A856,[1]Monitoramento_Base_somente_Said!$A:$J,5,FALSE),0)</f>
        <v>13989</v>
      </c>
      <c r="C856" s="18">
        <f>IFERROR(VLOOKUP(A856,[1]Monitoramento_Base_somente_Said!$A:$J,6,FALSE),0)</f>
        <v>1309709</v>
      </c>
      <c r="D856" s="18">
        <f>IFERROR(VLOOKUP(A856,[1]Monitoramento_Base_somente_Said!$A:$J,7,FALSE),0)</f>
        <v>9492</v>
      </c>
      <c r="E856" s="18">
        <f>IFERROR(VLOOKUP(A856,[1]Monitoramento_Base_somente_Said!$A:$J,8,FALSE),0)</f>
        <v>955831</v>
      </c>
      <c r="F856" s="18">
        <f>IFERROR(VLOOKUP(A856,[1]Monitoramento_Base_somente_Said!$A:$J,9,FALSE),0)</f>
        <v>4627</v>
      </c>
      <c r="G856" s="18">
        <f>IFERROR(VLOOKUP(A856,[1]Monitoramento_Base_somente_Said!$A:$J,10,FALSE),0)</f>
        <v>728043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IFERROR(VLOOKUP(A856,[3]soabnafar!$A:$G,4,FALSE),0)</f>
        <v>0</v>
      </c>
      <c r="O856" s="18">
        <f>IFERROR(VLOOKUP(A856,[3]soabnafar!$A:$G,5,FALSE),0)</f>
        <v>0</v>
      </c>
      <c r="P856" s="18">
        <f>IFERROR(VLOOKUP(A856,[3]soabnafar!$A:$G,6,FALSE),0)</f>
        <v>0</v>
      </c>
      <c r="Q856" s="18">
        <f>IFERROR(VLOOKUP(A856,[3]soabnafar!$A:$G,7,FALSE),0)</f>
        <v>0</v>
      </c>
      <c r="R856" s="18">
        <f>IFERROR(VLOOKUP(A856,[3]soabnafar!$A:$H,8,FALSE),0)</f>
        <v>0</v>
      </c>
      <c r="S856" s="18">
        <f>IFERROR(VLOOKUP(A856,[3]soabnafar!$A:$I,9,FALSE),0)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Sim</v>
      </c>
      <c r="Y856" s="18" t="str">
        <f t="shared" si="84"/>
        <v>Sim</v>
      </c>
    </row>
    <row r="857" spans="1:25" x14ac:dyDescent="0.25">
      <c r="A857" s="19">
        <v>520160</v>
      </c>
      <c r="B857" s="18">
        <f>IFERROR(VLOOKUP(A857,[1]Monitoramento_Base_somente_Said!$A:$J,5,FALSE),0)</f>
        <v>10838</v>
      </c>
      <c r="C857" s="18">
        <f>IFERROR(VLOOKUP(A857,[1]Monitoramento_Base_somente_Said!$A:$J,6,FALSE),0)</f>
        <v>21897023</v>
      </c>
      <c r="D857" s="18">
        <f>IFERROR(VLOOKUP(A857,[1]Monitoramento_Base_somente_Said!$A:$J,7,FALSE),0)</f>
        <v>19277</v>
      </c>
      <c r="E857" s="18">
        <f>IFERROR(VLOOKUP(A857,[1]Monitoramento_Base_somente_Said!$A:$J,8,FALSE),0)</f>
        <v>20756709</v>
      </c>
      <c r="F857" s="18">
        <f>IFERROR(VLOOKUP(A857,[1]Monitoramento_Base_somente_Said!$A:$J,9,FALSE),0)</f>
        <v>14865</v>
      </c>
      <c r="G857" s="18">
        <f>IFERROR(VLOOKUP(A857,[1]Monitoramento_Base_somente_Said!$A:$J,10,FALSE),0)</f>
        <v>18227070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IFERROR(VLOOKUP(A857,[3]soabnafar!$A:$G,4,FALSE),0)</f>
        <v>0</v>
      </c>
      <c r="O857" s="18">
        <f>IFERROR(VLOOKUP(A857,[3]soabnafar!$A:$G,5,FALSE),0)</f>
        <v>0</v>
      </c>
      <c r="P857" s="18">
        <f>IFERROR(VLOOKUP(A857,[3]soabnafar!$A:$G,6,FALSE),0)</f>
        <v>0</v>
      </c>
      <c r="Q857" s="18">
        <f>IFERROR(VLOOKUP(A857,[3]soabnafar!$A:$G,7,FALSE),0)</f>
        <v>0</v>
      </c>
      <c r="R857" s="18">
        <f>IFERROR(VLOOKUP(A857,[3]soabnafar!$A:$H,8,FALSE),0)</f>
        <v>0</v>
      </c>
      <c r="S857" s="18">
        <f>IFERROR(VLOOKUP(A857,[3]soabnafar!$A:$I,9,FALSE),0)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Sim</v>
      </c>
      <c r="Y857" s="18" t="str">
        <f t="shared" si="84"/>
        <v>Sim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0</v>
      </c>
      <c r="G858" s="18">
        <f>IFERROR(VLOOKUP(A858,[1]Monitoramento_Base_somente_Said!$A:$J,10,FALSE),0)</f>
        <v>0</v>
      </c>
      <c r="H858" s="18">
        <f>IFERROR(VLOOKUP(A858,[2]Sheet1!$A:$I,4,FALSE),0)</f>
        <v>0</v>
      </c>
      <c r="I858" s="18">
        <f>IFERROR(VLOOKUP(A858,[2]Sheet1!$A:$I,5,FALSE),0)</f>
        <v>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IFERROR(VLOOKUP(A858,[3]soabnafar!$A:$G,4,FALSE),0)</f>
        <v>0</v>
      </c>
      <c r="O858" s="18">
        <f>IFERROR(VLOOKUP(A858,[3]soabnafar!$A:$G,5,FALSE),0)</f>
        <v>0</v>
      </c>
      <c r="P858" s="18">
        <f>IFERROR(VLOOKUP(A858,[3]soabnafar!$A:$G,6,FALSE),0)</f>
        <v>0</v>
      </c>
      <c r="Q858" s="18">
        <f>IFERROR(VLOOKUP(A858,[3]soabnafar!$A:$G,7,FALSE),0)</f>
        <v>0</v>
      </c>
      <c r="R858" s="18">
        <f>IFERROR(VLOOKUP(A858,[3]soabnafar!$A:$H,8,FALSE),0)</f>
        <v>0</v>
      </c>
      <c r="S858" s="18">
        <f>IFERROR(VLOOKUP(A858,[3]soabnafar!$A:$I,9,FALSE),0)</f>
        <v>0</v>
      </c>
      <c r="T858" s="18" t="str">
        <f t="shared" si="79"/>
        <v>Não</v>
      </c>
      <c r="U858" s="18" t="str">
        <f t="shared" si="80"/>
        <v>Não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IFERROR(VLOOKUP(A859,[3]soabnafar!$A:$G,4,FALSE),0)</f>
        <v>0</v>
      </c>
      <c r="O859" s="18">
        <f>IFERROR(VLOOKUP(A859,[3]soabnafar!$A:$G,5,FALSE),0)</f>
        <v>0</v>
      </c>
      <c r="P859" s="18">
        <f>IFERROR(VLOOKUP(A859,[3]soabnafar!$A:$G,6,FALSE),0)</f>
        <v>0</v>
      </c>
      <c r="Q859" s="18">
        <f>IFERROR(VLOOKUP(A859,[3]soabnafar!$A:$G,7,FALSE),0)</f>
        <v>0</v>
      </c>
      <c r="R859" s="18">
        <f>IFERROR(VLOOKUP(A859,[3]soabnafar!$A:$H,8,FALSE),0)</f>
        <v>0</v>
      </c>
      <c r="S859" s="18">
        <f>IFERROR(VLOOKUP(A859,[3]soabnafar!$A:$I,9,FALSE),0)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1648053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1594890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1435401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IFERROR(VLOOKUP(A860,[3]soabnafar!$A:$G,4,FALSE),0)</f>
        <v>0</v>
      </c>
      <c r="O860" s="18">
        <f>IFERROR(VLOOKUP(A860,[3]soabnafar!$A:$G,5,FALSE),0)</f>
        <v>0</v>
      </c>
      <c r="P860" s="18">
        <f>IFERROR(VLOOKUP(A860,[3]soabnafar!$A:$G,6,FALSE),0)</f>
        <v>311</v>
      </c>
      <c r="Q860" s="18">
        <f>IFERROR(VLOOKUP(A860,[3]soabnafar!$A:$G,7,FALSE),0)</f>
        <v>568175</v>
      </c>
      <c r="R860" s="18">
        <f>IFERROR(VLOOKUP(A860,[3]soabnafar!$A:$H,8,FALSE),0)</f>
        <v>339</v>
      </c>
      <c r="S860" s="18">
        <f>IFERROR(VLOOKUP(A860,[3]soabnafar!$A:$I,9,FALSE),0)</f>
        <v>1153887</v>
      </c>
      <c r="T860" s="18" t="str">
        <f t="shared" si="79"/>
        <v>Não</v>
      </c>
      <c r="U860" s="18" t="str">
        <f t="shared" si="80"/>
        <v>Sim</v>
      </c>
      <c r="V860" s="18" t="str">
        <f t="shared" si="81"/>
        <v>Sim</v>
      </c>
      <c r="W860" s="18" t="str">
        <f t="shared" si="82"/>
        <v>Sim</v>
      </c>
      <c r="X860" s="18" t="str">
        <f t="shared" si="83"/>
        <v>Sim</v>
      </c>
      <c r="Y860" s="18" t="str">
        <f t="shared" si="84"/>
        <v>Sim</v>
      </c>
    </row>
    <row r="861" spans="1:25" x14ac:dyDescent="0.25">
      <c r="A861" s="19">
        <v>520250</v>
      </c>
      <c r="B861" s="18">
        <f>IFERROR(VLOOKUP(A861,[1]Monitoramento_Base_somente_Said!$A:$J,5,FALSE),0)</f>
        <v>28</v>
      </c>
      <c r="C861" s="18">
        <f>IFERROR(VLOOKUP(A861,[1]Monitoramento_Base_somente_Said!$A:$J,6,FALSE),0)</f>
        <v>7632569</v>
      </c>
      <c r="D861" s="18">
        <f>IFERROR(VLOOKUP(A861,[1]Monitoramento_Base_somente_Said!$A:$J,7,FALSE),0)</f>
        <v>0</v>
      </c>
      <c r="E861" s="18">
        <f>IFERROR(VLOOKUP(A861,[1]Monitoramento_Base_somente_Said!$A:$J,8,FALSE),0)</f>
        <v>9335725</v>
      </c>
      <c r="F861" s="18">
        <f>IFERROR(VLOOKUP(A861,[1]Monitoramento_Base_somente_Said!$A:$J,9,FALSE),0)</f>
        <v>6024</v>
      </c>
      <c r="G861" s="18">
        <f>IFERROR(VLOOKUP(A861,[1]Monitoramento_Base_somente_Said!$A:$J,10,FALSE),0)</f>
        <v>9763658</v>
      </c>
      <c r="H861" s="18">
        <f>IFERROR(VLOOKUP(A861,[2]Sheet1!$A:$I,4,FALSE),0)</f>
        <v>0</v>
      </c>
      <c r="I861" s="18">
        <f>IFERROR(VLOOKUP(A861,[2]Sheet1!$A:$I,5,FALSE),0)</f>
        <v>0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IFERROR(VLOOKUP(A861,[3]soabnafar!$A:$G,4,FALSE),0)</f>
        <v>0</v>
      </c>
      <c r="O861" s="18">
        <f>IFERROR(VLOOKUP(A861,[3]soabnafar!$A:$G,5,FALSE),0)</f>
        <v>0</v>
      </c>
      <c r="P861" s="18">
        <f>IFERROR(VLOOKUP(A861,[3]soabnafar!$A:$G,6,FALSE),0)</f>
        <v>0</v>
      </c>
      <c r="Q861" s="18">
        <f>IFERROR(VLOOKUP(A861,[3]soabnafar!$A:$G,7,FALSE),0)</f>
        <v>0</v>
      </c>
      <c r="R861" s="18">
        <f>IFERROR(VLOOKUP(A861,[3]soabnafar!$A:$H,8,FALSE),0)</f>
        <v>0</v>
      </c>
      <c r="S861" s="18">
        <f>IFERROR(VLOOKUP(A861,[3]soabnafar!$A:$I,9,FALSE),0)</f>
        <v>0</v>
      </c>
      <c r="T861" s="18" t="str">
        <f t="shared" si="79"/>
        <v>Sim</v>
      </c>
      <c r="U861" s="18" t="str">
        <f t="shared" si="80"/>
        <v>Sim</v>
      </c>
      <c r="V861" s="18" t="str">
        <f t="shared" si="81"/>
        <v>Não</v>
      </c>
      <c r="W861" s="18" t="str">
        <f t="shared" si="82"/>
        <v>Sim</v>
      </c>
      <c r="X861" s="18" t="str">
        <f t="shared" si="83"/>
        <v>Sim</v>
      </c>
      <c r="Y861" s="18" t="str">
        <f t="shared" si="84"/>
        <v>Sim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4312317</v>
      </c>
      <c r="D862" s="18">
        <f>IFERROR(VLOOKUP(A862,[1]Monitoramento_Base_somente_Said!$A:$J,7,FALSE),0)</f>
        <v>119</v>
      </c>
      <c r="E862" s="18">
        <f>IFERROR(VLOOKUP(A862,[1]Monitoramento_Base_somente_Said!$A:$J,8,FALSE),0)</f>
        <v>4773611</v>
      </c>
      <c r="F862" s="18">
        <f>IFERROR(VLOOKUP(A862,[1]Monitoramento_Base_somente_Said!$A:$J,9,FALSE),0)</f>
        <v>434</v>
      </c>
      <c r="G862" s="18">
        <f>IFERROR(VLOOKUP(A862,[1]Monitoramento_Base_somente_Said!$A:$J,10,FALSE),0)</f>
        <v>4787686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IFERROR(VLOOKUP(A862,[3]soabnafar!$A:$G,4,FALSE),0)</f>
        <v>0</v>
      </c>
      <c r="O862" s="18">
        <f>IFERROR(VLOOKUP(A862,[3]soabnafar!$A:$G,5,FALSE),0)</f>
        <v>0</v>
      </c>
      <c r="P862" s="18">
        <f>IFERROR(VLOOKUP(A862,[3]soabnafar!$A:$G,6,FALSE),0)</f>
        <v>0</v>
      </c>
      <c r="Q862" s="18">
        <f>IFERROR(VLOOKUP(A862,[3]soabnafar!$A:$G,7,FALSE),0)</f>
        <v>0</v>
      </c>
      <c r="R862" s="18">
        <f>IFERROR(VLOOKUP(A862,[3]soabnafar!$A:$H,8,FALSE),0)</f>
        <v>0</v>
      </c>
      <c r="S862" s="18">
        <f>IFERROR(VLOOKUP(A862,[3]soabnafar!$A:$I,9,FALSE),0)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Sim</v>
      </c>
      <c r="W862" s="18" t="str">
        <f t="shared" si="82"/>
        <v>Sim</v>
      </c>
      <c r="X862" s="18" t="str">
        <f t="shared" si="83"/>
        <v>Sim</v>
      </c>
      <c r="Y862" s="18" t="str">
        <f t="shared" si="84"/>
        <v>Sim</v>
      </c>
    </row>
    <row r="863" spans="1:25" x14ac:dyDescent="0.25">
      <c r="A863" s="19">
        <v>520310</v>
      </c>
      <c r="B863" s="18">
        <f>IFERROR(VLOOKUP(A863,[1]Monitoramento_Base_somente_Said!$A:$J,5,FALSE),0)</f>
        <v>30929</v>
      </c>
      <c r="C863" s="18">
        <f>IFERROR(VLOOKUP(A863,[1]Monitoramento_Base_somente_Said!$A:$J,6,FALSE),0)</f>
        <v>7126236</v>
      </c>
      <c r="D863" s="18">
        <f>IFERROR(VLOOKUP(A863,[1]Monitoramento_Base_somente_Said!$A:$J,7,FALSE),0)</f>
        <v>25927</v>
      </c>
      <c r="E863" s="18">
        <f>IFERROR(VLOOKUP(A863,[1]Monitoramento_Base_somente_Said!$A:$J,8,FALSE),0)</f>
        <v>6119339</v>
      </c>
      <c r="F863" s="18">
        <f>IFERROR(VLOOKUP(A863,[1]Monitoramento_Base_somente_Said!$A:$J,9,FALSE),0)</f>
        <v>25462</v>
      </c>
      <c r="G863" s="18">
        <f>IFERROR(VLOOKUP(A863,[1]Monitoramento_Base_somente_Said!$A:$J,10,FALSE),0)</f>
        <v>5094583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IFERROR(VLOOKUP(A863,[3]soabnafar!$A:$G,4,FALSE),0)</f>
        <v>0</v>
      </c>
      <c r="O863" s="18">
        <f>IFERROR(VLOOKUP(A863,[3]soabnafar!$A:$G,5,FALSE),0)</f>
        <v>0</v>
      </c>
      <c r="P863" s="18">
        <f>IFERROR(VLOOKUP(A863,[3]soabnafar!$A:$G,6,FALSE),0)</f>
        <v>0</v>
      </c>
      <c r="Q863" s="18">
        <f>IFERROR(VLOOKUP(A863,[3]soabnafar!$A:$G,7,FALSE),0)</f>
        <v>0</v>
      </c>
      <c r="R863" s="18">
        <f>IFERROR(VLOOKUP(A863,[3]soabnafar!$A:$H,8,FALSE),0)</f>
        <v>0</v>
      </c>
      <c r="S863" s="18">
        <f>IFERROR(VLOOKUP(A863,[3]soabnafar!$A:$I,9,FALSE),0)</f>
        <v>0</v>
      </c>
      <c r="T863" s="18" t="str">
        <f t="shared" si="79"/>
        <v>Sim</v>
      </c>
      <c r="U863" s="18" t="str">
        <f t="shared" si="80"/>
        <v>Sim</v>
      </c>
      <c r="V863" s="18" t="str">
        <f t="shared" si="81"/>
        <v>Sim</v>
      </c>
      <c r="W863" s="18" t="str">
        <f t="shared" si="82"/>
        <v>Sim</v>
      </c>
      <c r="X863" s="18" t="str">
        <f t="shared" si="83"/>
        <v>Sim</v>
      </c>
      <c r="Y863" s="18" t="str">
        <f t="shared" si="84"/>
        <v>Sim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0</v>
      </c>
      <c r="I864" s="18">
        <f>IFERROR(VLOOKUP(A864,[2]Sheet1!$A:$I,5,FALSE),0)</f>
        <v>0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IFERROR(VLOOKUP(A864,[3]soabnafar!$A:$G,4,FALSE),0)</f>
        <v>0</v>
      </c>
      <c r="O864" s="18">
        <f>IFERROR(VLOOKUP(A864,[3]soabnafar!$A:$G,5,FALSE),0)</f>
        <v>0</v>
      </c>
      <c r="P864" s="18">
        <f>IFERROR(VLOOKUP(A864,[3]soabnafar!$A:$G,6,FALSE),0)</f>
        <v>0</v>
      </c>
      <c r="Q864" s="18">
        <f>IFERROR(VLOOKUP(A864,[3]soabnafar!$A:$G,7,FALSE),0)</f>
        <v>0</v>
      </c>
      <c r="R864" s="18">
        <f>IFERROR(VLOOKUP(A864,[3]soabnafar!$A:$H,8,FALSE),0)</f>
        <v>0</v>
      </c>
      <c r="S864" s="18">
        <f>IFERROR(VLOOKUP(A864,[3]soabnafar!$A:$I,9,FALSE),0)</f>
        <v>0</v>
      </c>
      <c r="T864" s="18" t="str">
        <f t="shared" si="79"/>
        <v>Não</v>
      </c>
      <c r="U864" s="18" t="str">
        <f t="shared" si="80"/>
        <v>Não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60</v>
      </c>
      <c r="C865" s="18">
        <f>IFERROR(VLOOKUP(A865,[1]Monitoramento_Base_somente_Said!$A:$J,6,FALSE),0)</f>
        <v>177792</v>
      </c>
      <c r="D865" s="18">
        <f>IFERROR(VLOOKUP(A865,[1]Monitoramento_Base_somente_Said!$A:$J,7,FALSE),0)</f>
        <v>5526</v>
      </c>
      <c r="E865" s="18">
        <f>IFERROR(VLOOKUP(A865,[1]Monitoramento_Base_somente_Said!$A:$J,8,FALSE),0)</f>
        <v>3885357</v>
      </c>
      <c r="F865" s="18">
        <f>IFERROR(VLOOKUP(A865,[1]Monitoramento_Base_somente_Said!$A:$J,9,FALSE),0)</f>
        <v>961</v>
      </c>
      <c r="G865" s="18">
        <f>IFERROR(VLOOKUP(A865,[1]Monitoramento_Base_somente_Said!$A:$J,10,FALSE),0)</f>
        <v>3626380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IFERROR(VLOOKUP(A865,[3]soabnafar!$A:$G,4,FALSE),0)</f>
        <v>0</v>
      </c>
      <c r="O865" s="18">
        <f>IFERROR(VLOOKUP(A865,[3]soabnafar!$A:$G,5,FALSE),0)</f>
        <v>0</v>
      </c>
      <c r="P865" s="18">
        <f>IFERROR(VLOOKUP(A865,[3]soabnafar!$A:$G,6,FALSE),0)</f>
        <v>0</v>
      </c>
      <c r="Q865" s="18">
        <f>IFERROR(VLOOKUP(A865,[3]soabnafar!$A:$G,7,FALSE),0)</f>
        <v>0</v>
      </c>
      <c r="R865" s="18">
        <f>IFERROR(VLOOKUP(A865,[3]soabnafar!$A:$H,8,FALSE),0)</f>
        <v>0</v>
      </c>
      <c r="S865" s="18">
        <f>IFERROR(VLOOKUP(A865,[3]soabnafar!$A:$I,9,FALSE),0)</f>
        <v>0</v>
      </c>
      <c r="T865" s="18" t="str">
        <f t="shared" si="79"/>
        <v>Sim</v>
      </c>
      <c r="U865" s="18" t="str">
        <f t="shared" si="80"/>
        <v>Sim</v>
      </c>
      <c r="V865" s="18" t="str">
        <f t="shared" si="81"/>
        <v>Sim</v>
      </c>
      <c r="W865" s="18" t="str">
        <f t="shared" si="82"/>
        <v>Sim</v>
      </c>
      <c r="X865" s="18" t="str">
        <f t="shared" si="83"/>
        <v>Sim</v>
      </c>
      <c r="Y865" s="18" t="str">
        <f t="shared" si="84"/>
        <v>Sim</v>
      </c>
    </row>
    <row r="866" spans="1:25" x14ac:dyDescent="0.25">
      <c r="A866" s="19">
        <v>520350</v>
      </c>
      <c r="B866" s="18">
        <f>IFERROR(VLOOKUP(A866,[1]Monitoramento_Base_somente_Said!$A:$J,5,FALSE),0)</f>
        <v>2400</v>
      </c>
      <c r="C866" s="18">
        <f>IFERROR(VLOOKUP(A866,[1]Monitoramento_Base_somente_Said!$A:$J,6,FALSE),0)</f>
        <v>31490452</v>
      </c>
      <c r="D866" s="18">
        <f>IFERROR(VLOOKUP(A866,[1]Monitoramento_Base_somente_Said!$A:$J,7,FALSE),0)</f>
        <v>332</v>
      </c>
      <c r="E866" s="18">
        <f>IFERROR(VLOOKUP(A866,[1]Monitoramento_Base_somente_Said!$A:$J,8,FALSE),0)</f>
        <v>29824956</v>
      </c>
      <c r="F866" s="18">
        <f>IFERROR(VLOOKUP(A866,[1]Monitoramento_Base_somente_Said!$A:$J,9,FALSE),0)</f>
        <v>0</v>
      </c>
      <c r="G866" s="18">
        <f>IFERROR(VLOOKUP(A866,[1]Monitoramento_Base_somente_Said!$A:$J,10,FALSE),0)</f>
        <v>26459726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IFERROR(VLOOKUP(A866,[3]soabnafar!$A:$G,4,FALSE),0)</f>
        <v>0</v>
      </c>
      <c r="O866" s="18">
        <f>IFERROR(VLOOKUP(A866,[3]soabnafar!$A:$G,5,FALSE),0)</f>
        <v>0</v>
      </c>
      <c r="P866" s="18">
        <f>IFERROR(VLOOKUP(A866,[3]soabnafar!$A:$G,6,FALSE),0)</f>
        <v>0</v>
      </c>
      <c r="Q866" s="18">
        <f>IFERROR(VLOOKUP(A866,[3]soabnafar!$A:$G,7,FALSE),0)</f>
        <v>0</v>
      </c>
      <c r="R866" s="18">
        <f>IFERROR(VLOOKUP(A866,[3]soabnafar!$A:$H,8,FALSE),0)</f>
        <v>0</v>
      </c>
      <c r="S866" s="18">
        <f>IFERROR(VLOOKUP(A866,[3]soabnafar!$A:$I,9,FALSE),0)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Sim</v>
      </c>
      <c r="W866" s="18" t="str">
        <f t="shared" si="82"/>
        <v>Sim</v>
      </c>
      <c r="X866" s="18" t="str">
        <f t="shared" si="83"/>
        <v>Não</v>
      </c>
      <c r="Y866" s="18" t="str">
        <f t="shared" si="84"/>
        <v>Sim</v>
      </c>
    </row>
    <row r="867" spans="1:25" x14ac:dyDescent="0.25">
      <c r="A867" s="19">
        <v>520355</v>
      </c>
      <c r="B867" s="18">
        <f>IFERROR(VLOOKUP(A867,[1]Monitoramento_Base_somente_Said!$A:$J,5,FALSE),0)</f>
        <v>16294</v>
      </c>
      <c r="C867" s="18">
        <f>IFERROR(VLOOKUP(A867,[1]Monitoramento_Base_somente_Said!$A:$J,6,FALSE),0)</f>
        <v>11279985</v>
      </c>
      <c r="D867" s="18">
        <f>IFERROR(VLOOKUP(A867,[1]Monitoramento_Base_somente_Said!$A:$J,7,FALSE),0)</f>
        <v>46965</v>
      </c>
      <c r="E867" s="18">
        <f>IFERROR(VLOOKUP(A867,[1]Monitoramento_Base_somente_Said!$A:$J,8,FALSE),0)</f>
        <v>13198449</v>
      </c>
      <c r="F867" s="18">
        <f>IFERROR(VLOOKUP(A867,[1]Monitoramento_Base_somente_Said!$A:$J,9,FALSE),0)</f>
        <v>20159</v>
      </c>
      <c r="G867" s="18">
        <f>IFERROR(VLOOKUP(A867,[1]Monitoramento_Base_somente_Said!$A:$J,10,FALSE),0)</f>
        <v>12163292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IFERROR(VLOOKUP(A867,[3]soabnafar!$A:$G,4,FALSE),0)</f>
        <v>0</v>
      </c>
      <c r="O867" s="18">
        <f>IFERROR(VLOOKUP(A867,[3]soabnafar!$A:$G,5,FALSE),0)</f>
        <v>0</v>
      </c>
      <c r="P867" s="18">
        <f>IFERROR(VLOOKUP(A867,[3]soabnafar!$A:$G,6,FALSE),0)</f>
        <v>0</v>
      </c>
      <c r="Q867" s="18">
        <f>IFERROR(VLOOKUP(A867,[3]soabnafar!$A:$G,7,FALSE),0)</f>
        <v>0</v>
      </c>
      <c r="R867" s="18">
        <f>IFERROR(VLOOKUP(A867,[3]soabnafar!$A:$H,8,FALSE),0)</f>
        <v>0</v>
      </c>
      <c r="S867" s="18">
        <f>IFERROR(VLOOKUP(A867,[3]soabnafar!$A:$I,9,FALSE),0)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Sim</v>
      </c>
      <c r="Y867" s="18" t="str">
        <f t="shared" si="84"/>
        <v>Sim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1745889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1689570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1520613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IFERROR(VLOOKUP(A868,[3]soabnafar!$A:$G,4,FALSE),0)</f>
        <v>0</v>
      </c>
      <c r="O868" s="18">
        <f>IFERROR(VLOOKUP(A868,[3]soabnafar!$A:$G,5,FALSE),0)</f>
        <v>0</v>
      </c>
      <c r="P868" s="18">
        <f>IFERROR(VLOOKUP(A868,[3]soabnafar!$A:$G,6,FALSE),0)</f>
        <v>0</v>
      </c>
      <c r="Q868" s="18">
        <f>IFERROR(VLOOKUP(A868,[3]soabnafar!$A:$G,7,FALSE),0)</f>
        <v>0</v>
      </c>
      <c r="R868" s="18">
        <f>IFERROR(VLOOKUP(A868,[3]soabnafar!$A:$H,8,FALSE),0)</f>
        <v>0</v>
      </c>
      <c r="S868" s="18">
        <f>IFERROR(VLOOKUP(A868,[3]soabnafar!$A:$I,9,FALSE),0)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Sim</v>
      </c>
    </row>
    <row r="869" spans="1:25" x14ac:dyDescent="0.25">
      <c r="A869" s="19">
        <v>520380</v>
      </c>
      <c r="B869" s="18">
        <f>IFERROR(VLOOKUP(A869,[1]Monitoramento_Base_somente_Said!$A:$J,5,FALSE),0)</f>
        <v>4619</v>
      </c>
      <c r="C869" s="18">
        <f>IFERROR(VLOOKUP(A869,[1]Monitoramento_Base_somente_Said!$A:$J,6,FALSE),0)</f>
        <v>11646353</v>
      </c>
      <c r="D869" s="18">
        <f>IFERROR(VLOOKUP(A869,[1]Monitoramento_Base_somente_Said!$A:$J,7,FALSE),0)</f>
        <v>4019</v>
      </c>
      <c r="E869" s="18">
        <f>IFERROR(VLOOKUP(A869,[1]Monitoramento_Base_somente_Said!$A:$J,8,FALSE),0)</f>
        <v>22134014</v>
      </c>
      <c r="F869" s="18">
        <f>IFERROR(VLOOKUP(A869,[1]Monitoramento_Base_somente_Said!$A:$J,9,FALSE),0)</f>
        <v>257283</v>
      </c>
      <c r="G869" s="18">
        <f>IFERROR(VLOOKUP(A869,[1]Monitoramento_Base_somente_Said!$A:$J,10,FALSE),0)</f>
        <v>21184409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IFERROR(VLOOKUP(A869,[3]soabnafar!$A:$G,4,FALSE),0)</f>
        <v>0</v>
      </c>
      <c r="O869" s="18">
        <f>IFERROR(VLOOKUP(A869,[3]soabnafar!$A:$G,5,FALSE),0)</f>
        <v>0</v>
      </c>
      <c r="P869" s="18">
        <f>IFERROR(VLOOKUP(A869,[3]soabnafar!$A:$G,6,FALSE),0)</f>
        <v>0</v>
      </c>
      <c r="Q869" s="18">
        <f>IFERROR(VLOOKUP(A869,[3]soabnafar!$A:$G,7,FALSE),0)</f>
        <v>0</v>
      </c>
      <c r="R869" s="18">
        <f>IFERROR(VLOOKUP(A869,[3]soabnafar!$A:$H,8,FALSE),0)</f>
        <v>0</v>
      </c>
      <c r="S869" s="18">
        <f>IFERROR(VLOOKUP(A869,[3]soabnafar!$A:$I,9,FALSE),0)</f>
        <v>0</v>
      </c>
      <c r="T869" s="18" t="str">
        <f t="shared" si="79"/>
        <v>Sim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Sim</v>
      </c>
      <c r="Y869" s="18" t="str">
        <f t="shared" si="84"/>
        <v>Sim</v>
      </c>
    </row>
    <row r="870" spans="1:25" x14ac:dyDescent="0.25">
      <c r="A870" s="19">
        <v>520393</v>
      </c>
      <c r="B870" s="18">
        <f>IFERROR(VLOOKUP(A870,[1]Monitoramento_Base_somente_Said!$A:$J,5,FALSE),0)</f>
        <v>1078</v>
      </c>
      <c r="C870" s="18">
        <f>IFERROR(VLOOKUP(A870,[1]Monitoramento_Base_somente_Said!$A:$J,6,FALSE),0)</f>
        <v>754683</v>
      </c>
      <c r="D870" s="18">
        <f>IFERROR(VLOOKUP(A870,[1]Monitoramento_Base_somente_Said!$A:$J,7,FALSE),0)</f>
        <v>630</v>
      </c>
      <c r="E870" s="18">
        <f>IFERROR(VLOOKUP(A870,[1]Monitoramento_Base_somente_Said!$A:$J,8,FALSE),0)</f>
        <v>738353</v>
      </c>
      <c r="F870" s="18">
        <f>IFERROR(VLOOKUP(A870,[1]Monitoramento_Base_somente_Said!$A:$J,9,FALSE),0)</f>
        <v>989</v>
      </c>
      <c r="G870" s="18">
        <f>IFERROR(VLOOKUP(A870,[1]Monitoramento_Base_somente_Said!$A:$J,10,FALSE),0)</f>
        <v>667616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IFERROR(VLOOKUP(A870,[3]soabnafar!$A:$G,4,FALSE),0)</f>
        <v>0</v>
      </c>
      <c r="O870" s="18">
        <f>IFERROR(VLOOKUP(A870,[3]soabnafar!$A:$G,5,FALSE),0)</f>
        <v>0</v>
      </c>
      <c r="P870" s="18">
        <f>IFERROR(VLOOKUP(A870,[3]soabnafar!$A:$G,6,FALSE),0)</f>
        <v>0</v>
      </c>
      <c r="Q870" s="18">
        <f>IFERROR(VLOOKUP(A870,[3]soabnafar!$A:$G,7,FALSE),0)</f>
        <v>0</v>
      </c>
      <c r="R870" s="18">
        <f>IFERROR(VLOOKUP(A870,[3]soabnafar!$A:$H,8,FALSE),0)</f>
        <v>0</v>
      </c>
      <c r="S870" s="18">
        <f>IFERROR(VLOOKUP(A870,[3]soabnafar!$A:$I,9,FALSE),0)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Sim</v>
      </c>
      <c r="Y870" s="18" t="str">
        <f t="shared" si="84"/>
        <v>Sim</v>
      </c>
    </row>
    <row r="871" spans="1:25" x14ac:dyDescent="0.25">
      <c r="A871" s="19">
        <v>520396</v>
      </c>
      <c r="B871" s="18">
        <f>IFERROR(VLOOKUP(A871,[1]Monitoramento_Base_somente_Said!$A:$J,5,FALSE),0)</f>
        <v>8364</v>
      </c>
      <c r="C871" s="18">
        <f>IFERROR(VLOOKUP(A871,[1]Monitoramento_Base_somente_Said!$A:$J,6,FALSE),0)</f>
        <v>2920848</v>
      </c>
      <c r="D871" s="18">
        <f>IFERROR(VLOOKUP(A871,[1]Monitoramento_Base_somente_Said!$A:$J,7,FALSE),0)</f>
        <v>4030</v>
      </c>
      <c r="E871" s="18">
        <f>IFERROR(VLOOKUP(A871,[1]Monitoramento_Base_somente_Said!$A:$J,8,FALSE),0)</f>
        <v>2274131</v>
      </c>
      <c r="F871" s="18">
        <f>IFERROR(VLOOKUP(A871,[1]Monitoramento_Base_somente_Said!$A:$J,9,FALSE),0)</f>
        <v>10522</v>
      </c>
      <c r="G871" s="18">
        <f>IFERROR(VLOOKUP(A871,[1]Monitoramento_Base_somente_Said!$A:$J,10,FALSE),0)</f>
        <v>2205495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IFERROR(VLOOKUP(A871,[3]soabnafar!$A:$G,4,FALSE),0)</f>
        <v>0</v>
      </c>
      <c r="O871" s="18">
        <f>IFERROR(VLOOKUP(A871,[3]soabnafar!$A:$G,5,FALSE),0)</f>
        <v>0</v>
      </c>
      <c r="P871" s="18">
        <f>IFERROR(VLOOKUP(A871,[3]soabnafar!$A:$G,6,FALSE),0)</f>
        <v>0</v>
      </c>
      <c r="Q871" s="18">
        <f>IFERROR(VLOOKUP(A871,[3]soabnafar!$A:$G,7,FALSE),0)</f>
        <v>0</v>
      </c>
      <c r="R871" s="18">
        <f>IFERROR(VLOOKUP(A871,[3]soabnafar!$A:$H,8,FALSE),0)</f>
        <v>0</v>
      </c>
      <c r="S871" s="18">
        <f>IFERROR(VLOOKUP(A871,[3]soabnafar!$A:$I,9,FALSE),0)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Sim</v>
      </c>
      <c r="Y871" s="18" t="str">
        <f t="shared" si="84"/>
        <v>Sim</v>
      </c>
    </row>
    <row r="872" spans="1:25" x14ac:dyDescent="0.25">
      <c r="A872" s="19">
        <v>520400</v>
      </c>
      <c r="B872" s="18">
        <f>IFERROR(VLOOKUP(A872,[1]Monitoramento_Base_somente_Said!$A:$J,5,FALSE),0)</f>
        <v>0</v>
      </c>
      <c r="C872" s="18">
        <f>IFERROR(VLOOKUP(A872,[1]Monitoramento_Base_somente_Said!$A:$J,6,FALSE),0)</f>
        <v>1500528</v>
      </c>
      <c r="D872" s="18">
        <f>IFERROR(VLOOKUP(A872,[1]Monitoramento_Base_somente_Said!$A:$J,7,FALSE),0)</f>
        <v>0</v>
      </c>
      <c r="E872" s="18">
        <f>IFERROR(VLOOKUP(A872,[1]Monitoramento_Base_somente_Said!$A:$J,8,FALSE),0)</f>
        <v>1452240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1307016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IFERROR(VLOOKUP(A872,[3]soabnafar!$A:$G,4,FALSE),0)</f>
        <v>0</v>
      </c>
      <c r="O872" s="18">
        <f>IFERROR(VLOOKUP(A872,[3]soabnafar!$A:$G,5,FALSE),0)</f>
        <v>0</v>
      </c>
      <c r="P872" s="18">
        <f>IFERROR(VLOOKUP(A872,[3]soabnafar!$A:$G,6,FALSE),0)</f>
        <v>0</v>
      </c>
      <c r="Q872" s="18">
        <f>IFERROR(VLOOKUP(A872,[3]soabnafar!$A:$G,7,FALSE),0)</f>
        <v>0</v>
      </c>
      <c r="R872" s="18">
        <f>IFERROR(VLOOKUP(A872,[3]soabnafar!$A:$H,8,FALSE),0)</f>
        <v>0</v>
      </c>
      <c r="S872" s="18">
        <f>IFERROR(VLOOKUP(A872,[3]soabnafar!$A:$I,9,FALSE),0)</f>
        <v>0</v>
      </c>
      <c r="T872" s="18" t="str">
        <f t="shared" si="79"/>
        <v>Não</v>
      </c>
      <c r="U872" s="18" t="str">
        <f t="shared" si="80"/>
        <v>Sim</v>
      </c>
      <c r="V872" s="18" t="str">
        <f t="shared" si="81"/>
        <v>Não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Sim</v>
      </c>
    </row>
    <row r="873" spans="1:25" x14ac:dyDescent="0.25">
      <c r="A873" s="19">
        <v>520425</v>
      </c>
      <c r="B873" s="18">
        <f>IFERROR(VLOOKUP(A873,[1]Monitoramento_Base_somente_Said!$A:$J,5,FALSE),0)</f>
        <v>9666</v>
      </c>
      <c r="C873" s="18">
        <f>IFERROR(VLOOKUP(A873,[1]Monitoramento_Base_somente_Said!$A:$J,6,FALSE),0)</f>
        <v>24009717</v>
      </c>
      <c r="D873" s="18">
        <f>IFERROR(VLOOKUP(A873,[1]Monitoramento_Base_somente_Said!$A:$J,7,FALSE),0)</f>
        <v>25826</v>
      </c>
      <c r="E873" s="18">
        <f>IFERROR(VLOOKUP(A873,[1]Monitoramento_Base_somente_Said!$A:$J,8,FALSE),0)</f>
        <v>23301735</v>
      </c>
      <c r="F873" s="18">
        <f>IFERROR(VLOOKUP(A873,[1]Monitoramento_Base_somente_Said!$A:$J,9,FALSE),0)</f>
        <v>18850</v>
      </c>
      <c r="G873" s="18">
        <f>IFERROR(VLOOKUP(A873,[1]Monitoramento_Base_somente_Said!$A:$J,10,FALSE),0)</f>
        <v>20814433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IFERROR(VLOOKUP(A873,[3]soabnafar!$A:$G,4,FALSE),0)</f>
        <v>0</v>
      </c>
      <c r="O873" s="18">
        <f>IFERROR(VLOOKUP(A873,[3]soabnafar!$A:$G,5,FALSE),0)</f>
        <v>0</v>
      </c>
      <c r="P873" s="18">
        <f>IFERROR(VLOOKUP(A873,[3]soabnafar!$A:$G,6,FALSE),0)</f>
        <v>0</v>
      </c>
      <c r="Q873" s="18">
        <f>IFERROR(VLOOKUP(A873,[3]soabnafar!$A:$G,7,FALSE),0)</f>
        <v>0</v>
      </c>
      <c r="R873" s="18">
        <f>IFERROR(VLOOKUP(A873,[3]soabnafar!$A:$H,8,FALSE),0)</f>
        <v>0</v>
      </c>
      <c r="S873" s="18">
        <f>IFERROR(VLOOKUP(A873,[3]soabnafar!$A:$I,9,FALSE),0)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Sim</v>
      </c>
      <c r="Y873" s="18" t="str">
        <f t="shared" si="84"/>
        <v>Sim</v>
      </c>
    </row>
    <row r="874" spans="1:25" x14ac:dyDescent="0.25">
      <c r="A874" s="19">
        <v>520440</v>
      </c>
      <c r="B874" s="18">
        <f>IFERROR(VLOOKUP(A874,[1]Monitoramento_Base_somente_Said!$A:$J,5,FALSE),0)</f>
        <v>35675</v>
      </c>
      <c r="C874" s="18">
        <f>IFERROR(VLOOKUP(A874,[1]Monitoramento_Base_somente_Said!$A:$J,6,FALSE),0)</f>
        <v>27881743</v>
      </c>
      <c r="D874" s="18">
        <f>IFERROR(VLOOKUP(A874,[1]Monitoramento_Base_somente_Said!$A:$J,7,FALSE),0)</f>
        <v>27571</v>
      </c>
      <c r="E874" s="18">
        <f>IFERROR(VLOOKUP(A874,[1]Monitoramento_Base_somente_Said!$A:$J,8,FALSE),0)</f>
        <v>28093252</v>
      </c>
      <c r="F874" s="18">
        <f>IFERROR(VLOOKUP(A874,[1]Monitoramento_Base_somente_Said!$A:$J,9,FALSE),0)</f>
        <v>25114</v>
      </c>
      <c r="G874" s="18">
        <f>IFERROR(VLOOKUP(A874,[1]Monitoramento_Base_somente_Said!$A:$J,10,FALSE),0)</f>
        <v>24578812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IFERROR(VLOOKUP(A874,[3]soabnafar!$A:$G,4,FALSE),0)</f>
        <v>0</v>
      </c>
      <c r="O874" s="18">
        <f>IFERROR(VLOOKUP(A874,[3]soabnafar!$A:$G,5,FALSE),0)</f>
        <v>156066</v>
      </c>
      <c r="P874" s="18">
        <f>IFERROR(VLOOKUP(A874,[3]soabnafar!$A:$G,6,FALSE),0)</f>
        <v>5122</v>
      </c>
      <c r="Q874" s="18">
        <f>IFERROR(VLOOKUP(A874,[3]soabnafar!$A:$G,7,FALSE),0)</f>
        <v>1828062</v>
      </c>
      <c r="R874" s="18">
        <f>IFERROR(VLOOKUP(A874,[3]soabnafar!$A:$H,8,FALSE),0)</f>
        <v>3927</v>
      </c>
      <c r="S874" s="18">
        <f>IFERROR(VLOOKUP(A874,[3]soabnafar!$A:$I,9,FALSE),0)</f>
        <v>948236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Sim</v>
      </c>
      <c r="Y874" s="18" t="str">
        <f t="shared" si="84"/>
        <v>Sim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8529991</v>
      </c>
      <c r="D875" s="18">
        <f>IFERROR(VLOOKUP(A875,[1]Monitoramento_Base_somente_Said!$A:$J,7,FALSE),0)</f>
        <v>31328</v>
      </c>
      <c r="E875" s="18">
        <f>IFERROR(VLOOKUP(A875,[1]Monitoramento_Base_somente_Said!$A:$J,8,FALSE),0)</f>
        <v>7523638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5957523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IFERROR(VLOOKUP(A875,[3]soabnafar!$A:$G,4,FALSE),0)</f>
        <v>0</v>
      </c>
      <c r="O875" s="18">
        <f>IFERROR(VLOOKUP(A875,[3]soabnafar!$A:$G,5,FALSE),0)</f>
        <v>0</v>
      </c>
      <c r="P875" s="18">
        <f>IFERROR(VLOOKUP(A875,[3]soabnafar!$A:$G,6,FALSE),0)</f>
        <v>0</v>
      </c>
      <c r="Q875" s="18">
        <f>IFERROR(VLOOKUP(A875,[3]soabnafar!$A:$G,7,FALSE),0)</f>
        <v>0</v>
      </c>
      <c r="R875" s="18">
        <f>IFERROR(VLOOKUP(A875,[3]soabnafar!$A:$H,8,FALSE),0)</f>
        <v>0</v>
      </c>
      <c r="S875" s="18">
        <f>IFERROR(VLOOKUP(A875,[3]soabnafar!$A:$I,9,FALSE),0)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Sim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Sim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2203215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2304022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2415378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IFERROR(VLOOKUP(A876,[3]soabnafar!$A:$G,4,FALSE),0)</f>
        <v>0</v>
      </c>
      <c r="O876" s="18">
        <f>IFERROR(VLOOKUP(A876,[3]soabnafar!$A:$G,5,FALSE),0)</f>
        <v>0</v>
      </c>
      <c r="P876" s="18">
        <f>IFERROR(VLOOKUP(A876,[3]soabnafar!$A:$G,6,FALSE),0)</f>
        <v>0</v>
      </c>
      <c r="Q876" s="18">
        <f>IFERROR(VLOOKUP(A876,[3]soabnafar!$A:$G,7,FALSE),0)</f>
        <v>0</v>
      </c>
      <c r="R876" s="18">
        <f>IFERROR(VLOOKUP(A876,[3]soabnafar!$A:$H,8,FALSE),0)</f>
        <v>0</v>
      </c>
      <c r="S876" s="18">
        <f>IFERROR(VLOOKUP(A876,[3]soabnafar!$A:$I,9,FALSE),0)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Sim</v>
      </c>
    </row>
    <row r="877" spans="1:25" x14ac:dyDescent="0.25">
      <c r="A877" s="19">
        <v>520465</v>
      </c>
      <c r="B877" s="18">
        <f>IFERROR(VLOOKUP(A877,[1]Monitoramento_Base_somente_Said!$A:$J,5,FALSE),0)</f>
        <v>0</v>
      </c>
      <c r="C877" s="18">
        <f>IFERROR(VLOOKUP(A877,[1]Monitoramento_Base_somente_Said!$A:$J,6,FALSE),0)</f>
        <v>186341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180330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162297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IFERROR(VLOOKUP(A877,[3]soabnafar!$A:$G,4,FALSE),0)</f>
        <v>0</v>
      </c>
      <c r="O877" s="18">
        <f>IFERROR(VLOOKUP(A877,[3]soabnafar!$A:$G,5,FALSE),0)</f>
        <v>0</v>
      </c>
      <c r="P877" s="18">
        <f>IFERROR(VLOOKUP(A877,[3]soabnafar!$A:$G,6,FALSE),0)</f>
        <v>0</v>
      </c>
      <c r="Q877" s="18">
        <f>IFERROR(VLOOKUP(A877,[3]soabnafar!$A:$G,7,FALSE),0)</f>
        <v>0</v>
      </c>
      <c r="R877" s="18">
        <f>IFERROR(VLOOKUP(A877,[3]soabnafar!$A:$H,8,FALSE),0)</f>
        <v>0</v>
      </c>
      <c r="S877" s="18">
        <f>IFERROR(VLOOKUP(A877,[3]soabnafar!$A:$I,9,FALSE),0)</f>
        <v>0</v>
      </c>
      <c r="T877" s="18" t="str">
        <f t="shared" si="79"/>
        <v>Não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Sim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9363797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10444302</v>
      </c>
      <c r="F878" s="18">
        <f>IFERROR(VLOOKUP(A878,[1]Monitoramento_Base_somente_Said!$A:$J,9,FALSE),0)</f>
        <v>52128</v>
      </c>
      <c r="G878" s="18">
        <f>IFERROR(VLOOKUP(A878,[1]Monitoramento_Base_somente_Said!$A:$J,10,FALSE),0)</f>
        <v>8885126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IFERROR(VLOOKUP(A878,[3]soabnafar!$A:$G,4,FALSE),0)</f>
        <v>0</v>
      </c>
      <c r="O878" s="18">
        <f>IFERROR(VLOOKUP(A878,[3]soabnafar!$A:$G,5,FALSE),0)</f>
        <v>0</v>
      </c>
      <c r="P878" s="18">
        <f>IFERROR(VLOOKUP(A878,[3]soabnafar!$A:$G,6,FALSE),0)</f>
        <v>0</v>
      </c>
      <c r="Q878" s="18">
        <f>IFERROR(VLOOKUP(A878,[3]soabnafar!$A:$G,7,FALSE),0)</f>
        <v>0</v>
      </c>
      <c r="R878" s="18">
        <f>IFERROR(VLOOKUP(A878,[3]soabnafar!$A:$H,8,FALSE),0)</f>
        <v>0</v>
      </c>
      <c r="S878" s="18">
        <f>IFERROR(VLOOKUP(A878,[3]soabnafar!$A:$I,9,FALSE),0)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Sim</v>
      </c>
      <c r="Y878" s="18" t="str">
        <f t="shared" si="84"/>
        <v>Sim</v>
      </c>
    </row>
    <row r="879" spans="1:25" x14ac:dyDescent="0.25">
      <c r="A879" s="19">
        <v>520480</v>
      </c>
      <c r="B879" s="18">
        <f>IFERROR(VLOOKUP(A879,[1]Monitoramento_Base_somente_Said!$A:$J,5,FALSE),0)</f>
        <v>4496</v>
      </c>
      <c r="C879" s="18">
        <f>IFERROR(VLOOKUP(A879,[1]Monitoramento_Base_somente_Said!$A:$J,6,FALSE),0)</f>
        <v>26964121</v>
      </c>
      <c r="D879" s="18">
        <f>IFERROR(VLOOKUP(A879,[1]Monitoramento_Base_somente_Said!$A:$J,7,FALSE),0)</f>
        <v>2547</v>
      </c>
      <c r="E879" s="18">
        <f>IFERROR(VLOOKUP(A879,[1]Monitoramento_Base_somente_Said!$A:$J,8,FALSE),0)</f>
        <v>26136545</v>
      </c>
      <c r="F879" s="18">
        <f>IFERROR(VLOOKUP(A879,[1]Monitoramento_Base_somente_Said!$A:$J,9,FALSE),0)</f>
        <v>26504</v>
      </c>
      <c r="G879" s="18">
        <f>IFERROR(VLOOKUP(A879,[1]Monitoramento_Base_somente_Said!$A:$J,10,FALSE),0)</f>
        <v>23870245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IFERROR(VLOOKUP(A879,[3]soabnafar!$A:$G,4,FALSE),0)</f>
        <v>0</v>
      </c>
      <c r="O879" s="18">
        <f>IFERROR(VLOOKUP(A879,[3]soabnafar!$A:$G,5,FALSE),0)</f>
        <v>0</v>
      </c>
      <c r="P879" s="18">
        <f>IFERROR(VLOOKUP(A879,[3]soabnafar!$A:$G,6,FALSE),0)</f>
        <v>0</v>
      </c>
      <c r="Q879" s="18">
        <f>IFERROR(VLOOKUP(A879,[3]soabnafar!$A:$G,7,FALSE),0)</f>
        <v>0</v>
      </c>
      <c r="R879" s="18">
        <f>IFERROR(VLOOKUP(A879,[3]soabnafar!$A:$H,8,FALSE),0)</f>
        <v>0</v>
      </c>
      <c r="S879" s="18">
        <f>IFERROR(VLOOKUP(A879,[3]soabnafar!$A:$I,9,FALSE),0)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Sim</v>
      </c>
      <c r="Y879" s="18" t="str">
        <f t="shared" si="84"/>
        <v>Sim</v>
      </c>
    </row>
    <row r="880" spans="1:25" x14ac:dyDescent="0.25">
      <c r="A880" s="19">
        <v>520485</v>
      </c>
      <c r="B880" s="18">
        <f>IFERROR(VLOOKUP(A880,[1]Monitoramento_Base_somente_Said!$A:$J,5,FALSE),0)</f>
        <v>72577</v>
      </c>
      <c r="C880" s="18">
        <f>IFERROR(VLOOKUP(A880,[1]Monitoramento_Base_somente_Said!$A:$J,6,FALSE),0)</f>
        <v>13389737</v>
      </c>
      <c r="D880" s="18">
        <f>IFERROR(VLOOKUP(A880,[1]Monitoramento_Base_somente_Said!$A:$J,7,FALSE),0)</f>
        <v>128043</v>
      </c>
      <c r="E880" s="18">
        <f>IFERROR(VLOOKUP(A880,[1]Monitoramento_Base_somente_Said!$A:$J,8,FALSE),0)</f>
        <v>12117033</v>
      </c>
      <c r="F880" s="18">
        <f>IFERROR(VLOOKUP(A880,[1]Monitoramento_Base_somente_Said!$A:$J,9,FALSE),0)</f>
        <v>114394</v>
      </c>
      <c r="G880" s="18">
        <f>IFERROR(VLOOKUP(A880,[1]Monitoramento_Base_somente_Said!$A:$J,10,FALSE),0)</f>
        <v>10869864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IFERROR(VLOOKUP(A880,[3]soabnafar!$A:$G,4,FALSE),0)</f>
        <v>0</v>
      </c>
      <c r="O880" s="18">
        <f>IFERROR(VLOOKUP(A880,[3]soabnafar!$A:$G,5,FALSE),0)</f>
        <v>0</v>
      </c>
      <c r="P880" s="18">
        <f>IFERROR(VLOOKUP(A880,[3]soabnafar!$A:$G,6,FALSE),0)</f>
        <v>0</v>
      </c>
      <c r="Q880" s="18">
        <f>IFERROR(VLOOKUP(A880,[3]soabnafar!$A:$G,7,FALSE),0)</f>
        <v>0</v>
      </c>
      <c r="R880" s="18">
        <f>IFERROR(VLOOKUP(A880,[3]soabnafar!$A:$H,8,FALSE),0)</f>
        <v>0</v>
      </c>
      <c r="S880" s="18">
        <f>IFERROR(VLOOKUP(A880,[3]soabnafar!$A:$I,9,FALSE),0)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Sim</v>
      </c>
      <c r="Y880" s="18" t="str">
        <f t="shared" si="84"/>
        <v>Sim</v>
      </c>
    </row>
    <row r="881" spans="1:25" x14ac:dyDescent="0.25">
      <c r="A881" s="19">
        <v>520490</v>
      </c>
      <c r="B881" s="18">
        <f>IFERROR(VLOOKUP(A881,[1]Monitoramento_Base_somente_Said!$A:$J,5,FALSE),0)</f>
        <v>32467</v>
      </c>
      <c r="C881" s="18">
        <f>IFERROR(VLOOKUP(A881,[1]Monitoramento_Base_somente_Said!$A:$J,6,FALSE),0)</f>
        <v>11521352</v>
      </c>
      <c r="D881" s="18">
        <f>IFERROR(VLOOKUP(A881,[1]Monitoramento_Base_somente_Said!$A:$J,7,FALSE),0)</f>
        <v>107127</v>
      </c>
      <c r="E881" s="18">
        <f>IFERROR(VLOOKUP(A881,[1]Monitoramento_Base_somente_Said!$A:$J,8,FALSE),0)</f>
        <v>12964969</v>
      </c>
      <c r="F881" s="18">
        <f>IFERROR(VLOOKUP(A881,[1]Monitoramento_Base_somente_Said!$A:$J,9,FALSE),0)</f>
        <v>27533</v>
      </c>
      <c r="G881" s="18">
        <f>IFERROR(VLOOKUP(A881,[1]Monitoramento_Base_somente_Said!$A:$J,10,FALSE),0)</f>
        <v>10516261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IFERROR(VLOOKUP(A881,[3]soabnafar!$A:$G,4,FALSE),0)</f>
        <v>0</v>
      </c>
      <c r="O881" s="18">
        <f>IFERROR(VLOOKUP(A881,[3]soabnafar!$A:$G,5,FALSE),0)</f>
        <v>0</v>
      </c>
      <c r="P881" s="18">
        <f>IFERROR(VLOOKUP(A881,[3]soabnafar!$A:$G,6,FALSE),0)</f>
        <v>0</v>
      </c>
      <c r="Q881" s="18">
        <f>IFERROR(VLOOKUP(A881,[3]soabnafar!$A:$G,7,FALSE),0)</f>
        <v>0</v>
      </c>
      <c r="R881" s="18">
        <f>IFERROR(VLOOKUP(A881,[3]soabnafar!$A:$H,8,FALSE),0)</f>
        <v>0</v>
      </c>
      <c r="S881" s="18">
        <f>IFERROR(VLOOKUP(A881,[3]soabnafar!$A:$I,9,FALSE),0)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Sim</v>
      </c>
      <c r="Y881" s="18" t="str">
        <f t="shared" si="84"/>
        <v>Sim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71215928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68918640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62026776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IFERROR(VLOOKUP(A882,[3]soabnafar!$A:$G,4,FALSE),0)</f>
        <v>0</v>
      </c>
      <c r="O882" s="18">
        <f>IFERROR(VLOOKUP(A882,[3]soabnafar!$A:$G,5,FALSE),0)</f>
        <v>0</v>
      </c>
      <c r="P882" s="18">
        <f>IFERROR(VLOOKUP(A882,[3]soabnafar!$A:$G,6,FALSE),0)</f>
        <v>0</v>
      </c>
      <c r="Q882" s="18">
        <f>IFERROR(VLOOKUP(A882,[3]soabnafar!$A:$G,7,FALSE),0)</f>
        <v>0</v>
      </c>
      <c r="R882" s="18">
        <f>IFERROR(VLOOKUP(A882,[3]soabnafar!$A:$H,8,FALSE),0)</f>
        <v>0</v>
      </c>
      <c r="S882" s="18">
        <f>IFERROR(VLOOKUP(A882,[3]soabnafar!$A:$I,9,FALSE),0)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Sim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5422861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5247930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4723137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IFERROR(VLOOKUP(A883,[3]soabnafar!$A:$G,4,FALSE),0)</f>
        <v>0</v>
      </c>
      <c r="O883" s="18">
        <f>IFERROR(VLOOKUP(A883,[3]soabnafar!$A:$G,5,FALSE),0)</f>
        <v>0</v>
      </c>
      <c r="P883" s="18">
        <f>IFERROR(VLOOKUP(A883,[3]soabnafar!$A:$G,6,FALSE),0)</f>
        <v>0</v>
      </c>
      <c r="Q883" s="18">
        <f>IFERROR(VLOOKUP(A883,[3]soabnafar!$A:$G,7,FALSE),0)</f>
        <v>0</v>
      </c>
      <c r="R883" s="18">
        <f>IFERROR(VLOOKUP(A883,[3]soabnafar!$A:$H,8,FALSE),0)</f>
        <v>0</v>
      </c>
      <c r="S883" s="18">
        <f>IFERROR(VLOOKUP(A883,[3]soabnafar!$A:$I,9,FALSE),0)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Sim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831234</v>
      </c>
      <c r="D884" s="18">
        <f>IFERROR(VLOOKUP(A884,[1]Monitoramento_Base_somente_Said!$A:$J,7,FALSE),0)</f>
        <v>0</v>
      </c>
      <c r="E884" s="18">
        <f>IFERROR(VLOOKUP(A884,[1]Monitoramento_Base_somente_Said!$A:$J,8,FALSE),0)</f>
        <v>804420</v>
      </c>
      <c r="F884" s="18">
        <f>IFERROR(VLOOKUP(A884,[1]Monitoramento_Base_somente_Said!$A:$J,9,FALSE),0)</f>
        <v>0</v>
      </c>
      <c r="G884" s="18">
        <f>IFERROR(VLOOKUP(A884,[1]Monitoramento_Base_somente_Said!$A:$J,10,FALSE),0)</f>
        <v>2088208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IFERROR(VLOOKUP(A884,[3]soabnafar!$A:$G,4,FALSE),0)</f>
        <v>0</v>
      </c>
      <c r="O884" s="18">
        <f>IFERROR(VLOOKUP(A884,[3]soabnafar!$A:$G,5,FALSE),0)</f>
        <v>0</v>
      </c>
      <c r="P884" s="18">
        <f>IFERROR(VLOOKUP(A884,[3]soabnafar!$A:$G,6,FALSE),0)</f>
        <v>0</v>
      </c>
      <c r="Q884" s="18">
        <f>IFERROR(VLOOKUP(A884,[3]soabnafar!$A:$G,7,FALSE),0)</f>
        <v>0</v>
      </c>
      <c r="R884" s="18">
        <f>IFERROR(VLOOKUP(A884,[3]soabnafar!$A:$H,8,FALSE),0)</f>
        <v>0</v>
      </c>
      <c r="S884" s="18">
        <f>IFERROR(VLOOKUP(A884,[3]soabnafar!$A:$I,9,FALSE),0)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Não</v>
      </c>
      <c r="W884" s="18" t="str">
        <f t="shared" si="82"/>
        <v>Sim</v>
      </c>
      <c r="X884" s="18" t="str">
        <f t="shared" si="83"/>
        <v>Não</v>
      </c>
      <c r="Y884" s="18" t="str">
        <f t="shared" si="84"/>
        <v>Sim</v>
      </c>
    </row>
    <row r="885" spans="1:25" x14ac:dyDescent="0.25">
      <c r="A885" s="19">
        <v>520530</v>
      </c>
      <c r="B885" s="18">
        <f>IFERROR(VLOOKUP(A885,[1]Monitoramento_Base_somente_Said!$A:$J,5,FALSE),0)</f>
        <v>73175</v>
      </c>
      <c r="C885" s="18">
        <f>IFERROR(VLOOKUP(A885,[1]Monitoramento_Base_somente_Said!$A:$J,6,FALSE),0)</f>
        <v>18869390</v>
      </c>
      <c r="D885" s="18">
        <f>IFERROR(VLOOKUP(A885,[1]Monitoramento_Base_somente_Said!$A:$J,7,FALSE),0)</f>
        <v>46468</v>
      </c>
      <c r="E885" s="18">
        <f>IFERROR(VLOOKUP(A885,[1]Monitoramento_Base_somente_Said!$A:$J,8,FALSE),0)</f>
        <v>20635185</v>
      </c>
      <c r="F885" s="18">
        <f>IFERROR(VLOOKUP(A885,[1]Monitoramento_Base_somente_Said!$A:$J,9,FALSE),0)</f>
        <v>32239</v>
      </c>
      <c r="G885" s="18">
        <f>IFERROR(VLOOKUP(A885,[1]Monitoramento_Base_somente_Said!$A:$J,10,FALSE),0)</f>
        <v>18424410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IFERROR(VLOOKUP(A885,[3]soabnafar!$A:$G,4,FALSE),0)</f>
        <v>0</v>
      </c>
      <c r="O885" s="18">
        <f>IFERROR(VLOOKUP(A885,[3]soabnafar!$A:$G,5,FALSE),0)</f>
        <v>0</v>
      </c>
      <c r="P885" s="18">
        <f>IFERROR(VLOOKUP(A885,[3]soabnafar!$A:$G,6,FALSE),0)</f>
        <v>0</v>
      </c>
      <c r="Q885" s="18">
        <f>IFERROR(VLOOKUP(A885,[3]soabnafar!$A:$G,7,FALSE),0)</f>
        <v>0</v>
      </c>
      <c r="R885" s="18">
        <f>IFERROR(VLOOKUP(A885,[3]soabnafar!$A:$H,8,FALSE),0)</f>
        <v>0</v>
      </c>
      <c r="S885" s="18">
        <f>IFERROR(VLOOKUP(A885,[3]soabnafar!$A:$I,9,FALSE),0)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Sim</v>
      </c>
      <c r="Y885" s="18" t="str">
        <f t="shared" si="84"/>
        <v>Sim</v>
      </c>
    </row>
    <row r="886" spans="1:25" x14ac:dyDescent="0.25">
      <c r="A886" s="19">
        <v>520549</v>
      </c>
      <c r="B886" s="18">
        <f>IFERROR(VLOOKUP(A886,[1]Monitoramento_Base_somente_Said!$A:$J,5,FALSE),0)</f>
        <v>44148</v>
      </c>
      <c r="C886" s="18">
        <f>IFERROR(VLOOKUP(A886,[1]Monitoramento_Base_somente_Said!$A:$J,6,FALSE),0)</f>
        <v>17201509</v>
      </c>
      <c r="D886" s="18">
        <f>IFERROR(VLOOKUP(A886,[1]Monitoramento_Base_somente_Said!$A:$J,7,FALSE),0)</f>
        <v>29858</v>
      </c>
      <c r="E886" s="18">
        <f>IFERROR(VLOOKUP(A886,[1]Monitoramento_Base_somente_Said!$A:$J,8,FALSE),0)</f>
        <v>18929186</v>
      </c>
      <c r="F886" s="18">
        <f>IFERROR(VLOOKUP(A886,[1]Monitoramento_Base_somente_Said!$A:$J,9,FALSE),0)</f>
        <v>149042</v>
      </c>
      <c r="G886" s="18">
        <f>IFERROR(VLOOKUP(A886,[1]Monitoramento_Base_somente_Said!$A:$J,10,FALSE),0)</f>
        <v>17411937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IFERROR(VLOOKUP(A886,[3]soabnafar!$A:$G,4,FALSE),0)</f>
        <v>0</v>
      </c>
      <c r="O886" s="18">
        <f>IFERROR(VLOOKUP(A886,[3]soabnafar!$A:$G,5,FALSE),0)</f>
        <v>0</v>
      </c>
      <c r="P886" s="18">
        <f>IFERROR(VLOOKUP(A886,[3]soabnafar!$A:$G,6,FALSE),0)</f>
        <v>0</v>
      </c>
      <c r="Q886" s="18">
        <f>IFERROR(VLOOKUP(A886,[3]soabnafar!$A:$G,7,FALSE),0)</f>
        <v>0</v>
      </c>
      <c r="R886" s="18">
        <f>IFERROR(VLOOKUP(A886,[3]soabnafar!$A:$H,8,FALSE),0)</f>
        <v>0</v>
      </c>
      <c r="S886" s="18">
        <f>IFERROR(VLOOKUP(A886,[3]soabnafar!$A:$I,9,FALSE),0)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Sim</v>
      </c>
      <c r="Y886" s="18" t="str">
        <f t="shared" si="84"/>
        <v>Sim</v>
      </c>
    </row>
    <row r="887" spans="1:25" x14ac:dyDescent="0.25">
      <c r="A887" s="19">
        <v>520551</v>
      </c>
      <c r="B887" s="18">
        <f>IFERROR(VLOOKUP(A887,[1]Monitoramento_Base_somente_Said!$A:$J,5,FALSE),0)</f>
        <v>286192</v>
      </c>
      <c r="C887" s="18">
        <f>IFERROR(VLOOKUP(A887,[1]Monitoramento_Base_somente_Said!$A:$J,6,FALSE),0)</f>
        <v>56926641</v>
      </c>
      <c r="D887" s="18">
        <f>IFERROR(VLOOKUP(A887,[1]Monitoramento_Base_somente_Said!$A:$J,7,FALSE),0)</f>
        <v>275116</v>
      </c>
      <c r="E887" s="18">
        <f>IFERROR(VLOOKUP(A887,[1]Monitoramento_Base_somente_Said!$A:$J,8,FALSE),0)</f>
        <v>52181083</v>
      </c>
      <c r="F887" s="18">
        <f>IFERROR(VLOOKUP(A887,[1]Monitoramento_Base_somente_Said!$A:$J,9,FALSE),0)</f>
        <v>217861</v>
      </c>
      <c r="G887" s="18">
        <f>IFERROR(VLOOKUP(A887,[1]Monitoramento_Base_somente_Said!$A:$J,10,FALSE),0)</f>
        <v>50074753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IFERROR(VLOOKUP(A887,[3]soabnafar!$A:$G,4,FALSE),0)</f>
        <v>0</v>
      </c>
      <c r="O887" s="18">
        <f>IFERROR(VLOOKUP(A887,[3]soabnafar!$A:$G,5,FALSE),0)</f>
        <v>0</v>
      </c>
      <c r="P887" s="18">
        <f>IFERROR(VLOOKUP(A887,[3]soabnafar!$A:$G,6,FALSE),0)</f>
        <v>0</v>
      </c>
      <c r="Q887" s="18">
        <f>IFERROR(VLOOKUP(A887,[3]soabnafar!$A:$G,7,FALSE),0)</f>
        <v>0</v>
      </c>
      <c r="R887" s="18">
        <f>IFERROR(VLOOKUP(A887,[3]soabnafar!$A:$H,8,FALSE),0)</f>
        <v>0</v>
      </c>
      <c r="S887" s="18">
        <f>IFERROR(VLOOKUP(A887,[3]soabnafar!$A:$I,9,FALSE),0)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Sim</v>
      </c>
      <c r="Y887" s="18" t="str">
        <f t="shared" si="84"/>
        <v>Sim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974795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943350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849015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IFERROR(VLOOKUP(A888,[3]soabnafar!$A:$G,4,FALSE),0)</f>
        <v>0</v>
      </c>
      <c r="O888" s="18">
        <f>IFERROR(VLOOKUP(A888,[3]soabnafar!$A:$G,5,FALSE),0)</f>
        <v>0</v>
      </c>
      <c r="P888" s="18">
        <f>IFERROR(VLOOKUP(A888,[3]soabnafar!$A:$G,6,FALSE),0)</f>
        <v>0</v>
      </c>
      <c r="Q888" s="18">
        <f>IFERROR(VLOOKUP(A888,[3]soabnafar!$A:$G,7,FALSE),0)</f>
        <v>0</v>
      </c>
      <c r="R888" s="18">
        <f>IFERROR(VLOOKUP(A888,[3]soabnafar!$A:$H,8,FALSE),0)</f>
        <v>0</v>
      </c>
      <c r="S888" s="18">
        <f>IFERROR(VLOOKUP(A888,[3]soabnafar!$A:$I,9,FALSE),0)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Sim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5379780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5124241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4541658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IFERROR(VLOOKUP(A889,[3]soabnafar!$A:$G,4,FALSE),0)</f>
        <v>0</v>
      </c>
      <c r="O889" s="18">
        <f>IFERROR(VLOOKUP(A889,[3]soabnafar!$A:$G,5,FALSE),0)</f>
        <v>0</v>
      </c>
      <c r="P889" s="18">
        <f>IFERROR(VLOOKUP(A889,[3]soabnafar!$A:$G,6,FALSE),0)</f>
        <v>0</v>
      </c>
      <c r="Q889" s="18">
        <f>IFERROR(VLOOKUP(A889,[3]soabnafar!$A:$G,7,FALSE),0)</f>
        <v>0</v>
      </c>
      <c r="R889" s="18">
        <f>IFERROR(VLOOKUP(A889,[3]soabnafar!$A:$H,8,FALSE),0)</f>
        <v>0</v>
      </c>
      <c r="S889" s="18">
        <f>IFERROR(VLOOKUP(A889,[3]soabnafar!$A:$I,9,FALSE),0)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Sim</v>
      </c>
    </row>
    <row r="890" spans="1:25" x14ac:dyDescent="0.25">
      <c r="A890" s="19">
        <v>520580</v>
      </c>
      <c r="B890" s="18">
        <f>IFERROR(VLOOKUP(A890,[1]Monitoramento_Base_somente_Said!$A:$J,5,FALSE),0)</f>
        <v>21</v>
      </c>
      <c r="C890" s="18">
        <f>IFERROR(VLOOKUP(A890,[1]Monitoramento_Base_somente_Said!$A:$J,6,FALSE),0)</f>
        <v>41859025</v>
      </c>
      <c r="D890" s="18">
        <f>IFERROR(VLOOKUP(A890,[1]Monitoramento_Base_somente_Said!$A:$J,7,FALSE),0)</f>
        <v>0</v>
      </c>
      <c r="E890" s="18">
        <f>IFERROR(VLOOKUP(A890,[1]Monitoramento_Base_somente_Said!$A:$J,8,FALSE),0)</f>
        <v>40469890</v>
      </c>
      <c r="F890" s="18">
        <f>IFERROR(VLOOKUP(A890,[1]Monitoramento_Base_somente_Said!$A:$J,9,FALSE),0)</f>
        <v>0</v>
      </c>
      <c r="G890" s="18">
        <f>IFERROR(VLOOKUP(A890,[1]Monitoramento_Base_somente_Said!$A:$J,10,FALSE),0)</f>
        <v>36422163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IFERROR(VLOOKUP(A890,[3]soabnafar!$A:$G,4,FALSE),0)</f>
        <v>0</v>
      </c>
      <c r="O890" s="18">
        <f>IFERROR(VLOOKUP(A890,[3]soabnafar!$A:$G,5,FALSE),0)</f>
        <v>0</v>
      </c>
      <c r="P890" s="18">
        <f>IFERROR(VLOOKUP(A890,[3]soabnafar!$A:$G,6,FALSE),0)</f>
        <v>0</v>
      </c>
      <c r="Q890" s="18">
        <f>IFERROR(VLOOKUP(A890,[3]soabnafar!$A:$G,7,FALSE),0)</f>
        <v>0</v>
      </c>
      <c r="R890" s="18">
        <f>IFERROR(VLOOKUP(A890,[3]soabnafar!$A:$H,8,FALSE),0)</f>
        <v>0</v>
      </c>
      <c r="S890" s="18">
        <f>IFERROR(VLOOKUP(A890,[3]soabnafar!$A:$I,9,FALSE),0)</f>
        <v>0</v>
      </c>
      <c r="T890" s="18" t="str">
        <f t="shared" si="79"/>
        <v>Sim</v>
      </c>
      <c r="U890" s="18" t="str">
        <f t="shared" si="80"/>
        <v>Sim</v>
      </c>
      <c r="V890" s="18" t="str">
        <f t="shared" si="81"/>
        <v>Não</v>
      </c>
      <c r="W890" s="18" t="str">
        <f t="shared" si="82"/>
        <v>Sim</v>
      </c>
      <c r="X890" s="18" t="str">
        <f t="shared" si="83"/>
        <v>Não</v>
      </c>
      <c r="Y890" s="18" t="str">
        <f t="shared" si="84"/>
        <v>Sim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4271459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4133670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3720303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IFERROR(VLOOKUP(A891,[3]soabnafar!$A:$G,4,FALSE),0)</f>
        <v>0</v>
      </c>
      <c r="O891" s="18">
        <f>IFERROR(VLOOKUP(A891,[3]soabnafar!$A:$G,5,FALSE),0)</f>
        <v>0</v>
      </c>
      <c r="P891" s="18">
        <f>IFERROR(VLOOKUP(A891,[3]soabnafar!$A:$G,6,FALSE),0)</f>
        <v>0</v>
      </c>
      <c r="Q891" s="18">
        <f>IFERROR(VLOOKUP(A891,[3]soabnafar!$A:$G,7,FALSE),0)</f>
        <v>0</v>
      </c>
      <c r="R891" s="18">
        <f>IFERROR(VLOOKUP(A891,[3]soabnafar!$A:$H,8,FALSE),0)</f>
        <v>0</v>
      </c>
      <c r="S891" s="18">
        <f>IFERROR(VLOOKUP(A891,[3]soabnafar!$A:$I,9,FALSE),0)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Sim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133028936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128737680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115863912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IFERROR(VLOOKUP(A892,[3]soabnafar!$A:$G,4,FALSE),0)</f>
        <v>0</v>
      </c>
      <c r="O892" s="18">
        <f>IFERROR(VLOOKUP(A892,[3]soabnafar!$A:$G,5,FALSE),0)</f>
        <v>0</v>
      </c>
      <c r="P892" s="18">
        <f>IFERROR(VLOOKUP(A892,[3]soabnafar!$A:$G,6,FALSE),0)</f>
        <v>0</v>
      </c>
      <c r="Q892" s="18">
        <f>IFERROR(VLOOKUP(A892,[3]soabnafar!$A:$G,7,FALSE),0)</f>
        <v>0</v>
      </c>
      <c r="R892" s="18">
        <f>IFERROR(VLOOKUP(A892,[3]soabnafar!$A:$H,8,FALSE),0)</f>
        <v>0</v>
      </c>
      <c r="S892" s="18">
        <f>IFERROR(VLOOKUP(A892,[3]soabnafar!$A:$I,9,FALSE),0)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Sim</v>
      </c>
    </row>
    <row r="893" spans="1:25" x14ac:dyDescent="0.25">
      <c r="A893" s="19">
        <v>520630</v>
      </c>
      <c r="B893" s="18">
        <f>IFERROR(VLOOKUP(A893,[1]Monitoramento_Base_somente_Said!$A:$J,5,FALSE),0)</f>
        <v>9077</v>
      </c>
      <c r="C893" s="18">
        <f>IFERROR(VLOOKUP(A893,[1]Monitoramento_Base_somente_Said!$A:$J,6,FALSE),0)</f>
        <v>6672289</v>
      </c>
      <c r="D893" s="18">
        <f>IFERROR(VLOOKUP(A893,[1]Monitoramento_Base_somente_Said!$A:$J,7,FALSE),0)</f>
        <v>0</v>
      </c>
      <c r="E893" s="18">
        <f>IFERROR(VLOOKUP(A893,[1]Monitoramento_Base_somente_Said!$A:$J,8,FALSE),0)</f>
        <v>7101750</v>
      </c>
      <c r="F893" s="18">
        <f>IFERROR(VLOOKUP(A893,[1]Monitoramento_Base_somente_Said!$A:$J,9,FALSE),0)</f>
        <v>0</v>
      </c>
      <c r="G893" s="18">
        <f>IFERROR(VLOOKUP(A893,[1]Monitoramento_Base_somente_Said!$A:$J,10,FALSE),0)</f>
        <v>6391575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IFERROR(VLOOKUP(A893,[3]soabnafar!$A:$G,4,FALSE),0)</f>
        <v>0</v>
      </c>
      <c r="O893" s="18">
        <f>IFERROR(VLOOKUP(A893,[3]soabnafar!$A:$G,5,FALSE),0)</f>
        <v>0</v>
      </c>
      <c r="P893" s="18">
        <f>IFERROR(VLOOKUP(A893,[3]soabnafar!$A:$G,6,FALSE),0)</f>
        <v>0</v>
      </c>
      <c r="Q893" s="18">
        <f>IFERROR(VLOOKUP(A893,[3]soabnafar!$A:$G,7,FALSE),0)</f>
        <v>0</v>
      </c>
      <c r="R893" s="18">
        <f>IFERROR(VLOOKUP(A893,[3]soabnafar!$A:$H,8,FALSE),0)</f>
        <v>0</v>
      </c>
      <c r="S893" s="18">
        <f>IFERROR(VLOOKUP(A893,[3]soabnafar!$A:$I,9,FALSE),0)</f>
        <v>0</v>
      </c>
      <c r="T893" s="18" t="str">
        <f t="shared" si="79"/>
        <v>Sim</v>
      </c>
      <c r="U893" s="18" t="str">
        <f t="shared" si="80"/>
        <v>Sim</v>
      </c>
      <c r="V893" s="18" t="str">
        <f t="shared" si="81"/>
        <v>Não</v>
      </c>
      <c r="W893" s="18" t="str">
        <f t="shared" si="82"/>
        <v>Sim</v>
      </c>
      <c r="X893" s="18" t="str">
        <f t="shared" si="83"/>
        <v>Não</v>
      </c>
      <c r="Y893" s="18" t="str">
        <f t="shared" si="84"/>
        <v>Sim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IFERROR(VLOOKUP(A894,[3]soabnafar!$A:$G,4,FALSE),0)</f>
        <v>0</v>
      </c>
      <c r="O894" s="18">
        <f>IFERROR(VLOOKUP(A894,[3]soabnafar!$A:$G,5,FALSE),0)</f>
        <v>0</v>
      </c>
      <c r="P894" s="18">
        <f>IFERROR(VLOOKUP(A894,[3]soabnafar!$A:$G,6,FALSE),0)</f>
        <v>0</v>
      </c>
      <c r="Q894" s="18">
        <f>IFERROR(VLOOKUP(A894,[3]soabnafar!$A:$G,7,FALSE),0)</f>
        <v>0</v>
      </c>
      <c r="R894" s="18">
        <f>IFERROR(VLOOKUP(A894,[3]soabnafar!$A:$H,8,FALSE),0)</f>
        <v>0</v>
      </c>
      <c r="S894" s="18">
        <f>IFERROR(VLOOKUP(A894,[3]soabnafar!$A:$I,9,FALSE),0)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IFERROR(VLOOKUP(A895,[3]soabnafar!$A:$G,4,FALSE),0)</f>
        <v>0</v>
      </c>
      <c r="O895" s="18">
        <f>IFERROR(VLOOKUP(A895,[3]soabnafar!$A:$G,5,FALSE),0)</f>
        <v>0</v>
      </c>
      <c r="P895" s="18">
        <f>IFERROR(VLOOKUP(A895,[3]soabnafar!$A:$G,6,FALSE),0)</f>
        <v>0</v>
      </c>
      <c r="Q895" s="18">
        <f>IFERROR(VLOOKUP(A895,[3]soabnafar!$A:$G,7,FALSE),0)</f>
        <v>0</v>
      </c>
      <c r="R895" s="18">
        <f>IFERROR(VLOOKUP(A895,[3]soabnafar!$A:$H,8,FALSE),0)</f>
        <v>0</v>
      </c>
      <c r="S895" s="18">
        <f>IFERROR(VLOOKUP(A895,[3]soabnafar!$A:$I,9,FALSE),0)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1009143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976590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878931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IFERROR(VLOOKUP(A896,[3]soabnafar!$A:$G,4,FALSE),0)</f>
        <v>0</v>
      </c>
      <c r="O896" s="18">
        <f>IFERROR(VLOOKUP(A896,[3]soabnafar!$A:$G,5,FALSE),0)</f>
        <v>0</v>
      </c>
      <c r="P896" s="18">
        <f>IFERROR(VLOOKUP(A896,[3]soabnafar!$A:$G,6,FALSE),0)</f>
        <v>0</v>
      </c>
      <c r="Q896" s="18">
        <f>IFERROR(VLOOKUP(A896,[3]soabnafar!$A:$G,7,FALSE),0)</f>
        <v>0</v>
      </c>
      <c r="R896" s="18">
        <f>IFERROR(VLOOKUP(A896,[3]soabnafar!$A:$H,8,FALSE),0)</f>
        <v>0</v>
      </c>
      <c r="S896" s="18">
        <f>IFERROR(VLOOKUP(A896,[3]soabnafar!$A:$I,9,FALSE),0)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Sim</v>
      </c>
    </row>
    <row r="897" spans="1:25" x14ac:dyDescent="0.25">
      <c r="A897" s="19">
        <v>520725</v>
      </c>
      <c r="B897" s="18">
        <f>IFERROR(VLOOKUP(A897,[1]Monitoramento_Base_somente_Said!$A:$J,5,FALSE),0)</f>
        <v>9126</v>
      </c>
      <c r="C897" s="18">
        <f>IFERROR(VLOOKUP(A897,[1]Monitoramento_Base_somente_Said!$A:$J,6,FALSE),0)</f>
        <v>7344578</v>
      </c>
      <c r="D897" s="18">
        <f>IFERROR(VLOOKUP(A897,[1]Monitoramento_Base_somente_Said!$A:$J,7,FALSE),0)</f>
        <v>12962</v>
      </c>
      <c r="E897" s="18">
        <f>IFERROR(VLOOKUP(A897,[1]Monitoramento_Base_somente_Said!$A:$J,8,FALSE),0)</f>
        <v>6359322</v>
      </c>
      <c r="F897" s="18">
        <f>IFERROR(VLOOKUP(A897,[1]Monitoramento_Base_somente_Said!$A:$J,9,FALSE),0)</f>
        <v>20</v>
      </c>
      <c r="G897" s="18">
        <f>IFERROR(VLOOKUP(A897,[1]Monitoramento_Base_somente_Said!$A:$J,10,FALSE),0)</f>
        <v>5363080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IFERROR(VLOOKUP(A897,[3]soabnafar!$A:$G,4,FALSE),0)</f>
        <v>0</v>
      </c>
      <c r="O897" s="18">
        <f>IFERROR(VLOOKUP(A897,[3]soabnafar!$A:$G,5,FALSE),0)</f>
        <v>0</v>
      </c>
      <c r="P897" s="18">
        <f>IFERROR(VLOOKUP(A897,[3]soabnafar!$A:$G,6,FALSE),0)</f>
        <v>0</v>
      </c>
      <c r="Q897" s="18">
        <f>IFERROR(VLOOKUP(A897,[3]soabnafar!$A:$G,7,FALSE),0)</f>
        <v>0</v>
      </c>
      <c r="R897" s="18">
        <f>IFERROR(VLOOKUP(A897,[3]soabnafar!$A:$H,8,FALSE),0)</f>
        <v>0</v>
      </c>
      <c r="S897" s="18">
        <f>IFERROR(VLOOKUP(A897,[3]soabnafar!$A:$I,9,FALSE),0)</f>
        <v>0</v>
      </c>
      <c r="T897" s="18" t="str">
        <f t="shared" si="79"/>
        <v>Sim</v>
      </c>
      <c r="U897" s="18" t="str">
        <f t="shared" si="80"/>
        <v>Sim</v>
      </c>
      <c r="V897" s="18" t="str">
        <f t="shared" si="81"/>
        <v>Sim</v>
      </c>
      <c r="W897" s="18" t="str">
        <f t="shared" si="82"/>
        <v>Sim</v>
      </c>
      <c r="X897" s="18" t="str">
        <f t="shared" si="83"/>
        <v>Sim</v>
      </c>
      <c r="Y897" s="18" t="str">
        <f t="shared" si="84"/>
        <v>Sim</v>
      </c>
    </row>
    <row r="898" spans="1:25" x14ac:dyDescent="0.25">
      <c r="A898" s="19">
        <v>520753</v>
      </c>
      <c r="B898" s="18">
        <f>IFERROR(VLOOKUP(A898,[1]Monitoramento_Base_somente_Said!$A:$J,5,FALSE),0)</f>
        <v>810</v>
      </c>
      <c r="C898" s="18">
        <f>IFERROR(VLOOKUP(A898,[1]Monitoramento_Base_somente_Said!$A:$J,6,FALSE),0)</f>
        <v>2018397</v>
      </c>
      <c r="D898" s="18">
        <f>IFERROR(VLOOKUP(A898,[1]Monitoramento_Base_somente_Said!$A:$J,7,FALSE),0)</f>
        <v>21643</v>
      </c>
      <c r="E898" s="18">
        <f>IFERROR(VLOOKUP(A898,[1]Monitoramento_Base_somente_Said!$A:$J,8,FALSE),0)</f>
        <v>1489684</v>
      </c>
      <c r="F898" s="18">
        <f>IFERROR(VLOOKUP(A898,[1]Monitoramento_Base_somente_Said!$A:$J,9,FALSE),0)</f>
        <v>16</v>
      </c>
      <c r="G898" s="18">
        <f>IFERROR(VLOOKUP(A898,[1]Monitoramento_Base_somente_Said!$A:$J,10,FALSE),0)</f>
        <v>1227954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IFERROR(VLOOKUP(A898,[3]soabnafar!$A:$G,4,FALSE),0)</f>
        <v>0</v>
      </c>
      <c r="O898" s="18">
        <f>IFERROR(VLOOKUP(A898,[3]soabnafar!$A:$G,5,FALSE),0)</f>
        <v>0</v>
      </c>
      <c r="P898" s="18">
        <f>IFERROR(VLOOKUP(A898,[3]soabnafar!$A:$G,6,FALSE),0)</f>
        <v>0</v>
      </c>
      <c r="Q898" s="18">
        <f>IFERROR(VLOOKUP(A898,[3]soabnafar!$A:$G,7,FALSE),0)</f>
        <v>0</v>
      </c>
      <c r="R898" s="18">
        <f>IFERROR(VLOOKUP(A898,[3]soabnafar!$A:$H,8,FALSE),0)</f>
        <v>0</v>
      </c>
      <c r="S898" s="18">
        <f>IFERROR(VLOOKUP(A898,[3]soabnafar!$A:$I,9,FALSE),0)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Sim</v>
      </c>
      <c r="W898" s="18" t="str">
        <f t="shared" si="82"/>
        <v>Sim</v>
      </c>
      <c r="X898" s="18" t="str">
        <f t="shared" si="83"/>
        <v>Sim</v>
      </c>
      <c r="Y898" s="18" t="str">
        <f t="shared" si="84"/>
        <v>Sim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IFERROR(VLOOKUP(A899,[3]soabnafar!$A:$G,4,FALSE),0)</f>
        <v>0</v>
      </c>
      <c r="O899" s="18">
        <f>IFERROR(VLOOKUP(A899,[3]soabnafar!$A:$G,5,FALSE),0)</f>
        <v>0</v>
      </c>
      <c r="P899" s="18">
        <f>IFERROR(VLOOKUP(A899,[3]soabnafar!$A:$G,6,FALSE),0)</f>
        <v>0</v>
      </c>
      <c r="Q899" s="18">
        <f>IFERROR(VLOOKUP(A899,[3]soabnafar!$A:$G,7,FALSE),0)</f>
        <v>0</v>
      </c>
      <c r="R899" s="18">
        <f>IFERROR(VLOOKUP(A899,[3]soabnafar!$A:$H,8,FALSE),0)</f>
        <v>0</v>
      </c>
      <c r="S899" s="18">
        <f>IFERROR(VLOOKUP(A899,[3]soabnafar!$A:$I,9,FALSE),0)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0</v>
      </c>
      <c r="C900" s="18">
        <f>IFERROR(VLOOKUP(A900,[1]Monitoramento_Base_somente_Said!$A:$J,6,FALSE),0)</f>
        <v>8152527</v>
      </c>
      <c r="D900" s="18">
        <f>IFERROR(VLOOKUP(A900,[1]Monitoramento_Base_somente_Said!$A:$J,7,FALSE),0)</f>
        <v>1881</v>
      </c>
      <c r="E900" s="18">
        <f>IFERROR(VLOOKUP(A900,[1]Monitoramento_Base_somente_Said!$A:$J,8,FALSE),0)</f>
        <v>8038436</v>
      </c>
      <c r="F900" s="18">
        <f>IFERROR(VLOOKUP(A900,[1]Monitoramento_Base_somente_Said!$A:$J,9,FALSE),0)</f>
        <v>2918</v>
      </c>
      <c r="G900" s="18">
        <f>IFERROR(VLOOKUP(A900,[1]Monitoramento_Base_somente_Said!$A:$J,10,FALSE),0)</f>
        <v>7334005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IFERROR(VLOOKUP(A900,[3]soabnafar!$A:$G,4,FALSE),0)</f>
        <v>0</v>
      </c>
      <c r="O900" s="18">
        <f>IFERROR(VLOOKUP(A900,[3]soabnafar!$A:$G,5,FALSE),0)</f>
        <v>0</v>
      </c>
      <c r="P900" s="18">
        <f>IFERROR(VLOOKUP(A900,[3]soabnafar!$A:$G,6,FALSE),0)</f>
        <v>0</v>
      </c>
      <c r="Q900" s="18">
        <f>IFERROR(VLOOKUP(A900,[3]soabnafar!$A:$G,7,FALSE),0)</f>
        <v>0</v>
      </c>
      <c r="R900" s="18">
        <f>IFERROR(VLOOKUP(A900,[3]soabnafar!$A:$H,8,FALSE),0)</f>
        <v>0</v>
      </c>
      <c r="S900" s="18">
        <f>IFERROR(VLOOKUP(A900,[3]soabnafar!$A:$I,9,FALSE),0)</f>
        <v>0</v>
      </c>
      <c r="T900" s="18" t="str">
        <f t="shared" si="79"/>
        <v>Não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Sim</v>
      </c>
      <c r="Y900" s="18" t="str">
        <f t="shared" si="84"/>
        <v>Sim</v>
      </c>
    </row>
    <row r="901" spans="1:25" x14ac:dyDescent="0.25">
      <c r="A901" s="19">
        <v>520815</v>
      </c>
      <c r="B901" s="18">
        <f>IFERROR(VLOOKUP(A901,[1]Monitoramento_Base_somente_Said!$A:$J,5,FALSE),0)</f>
        <v>313486</v>
      </c>
      <c r="C901" s="18">
        <f>IFERROR(VLOOKUP(A901,[1]Monitoramento_Base_somente_Said!$A:$J,6,FALSE),0)</f>
        <v>27384736</v>
      </c>
      <c r="D901" s="18">
        <f>IFERROR(VLOOKUP(A901,[1]Monitoramento_Base_somente_Said!$A:$J,7,FALSE),0)</f>
        <v>178768</v>
      </c>
      <c r="E901" s="18">
        <f>IFERROR(VLOOKUP(A901,[1]Monitoramento_Base_somente_Said!$A:$J,8,FALSE),0)</f>
        <v>27189590</v>
      </c>
      <c r="F901" s="18">
        <f>IFERROR(VLOOKUP(A901,[1]Monitoramento_Base_somente_Said!$A:$J,9,FALSE),0)</f>
        <v>131100</v>
      </c>
      <c r="G901" s="18">
        <f>IFERROR(VLOOKUP(A901,[1]Monitoramento_Base_somente_Said!$A:$J,10,FALSE),0)</f>
        <v>24759757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IFERROR(VLOOKUP(A901,[3]soabnafar!$A:$G,4,FALSE),0)</f>
        <v>0</v>
      </c>
      <c r="O901" s="18">
        <f>IFERROR(VLOOKUP(A901,[3]soabnafar!$A:$G,5,FALSE),0)</f>
        <v>0</v>
      </c>
      <c r="P901" s="18">
        <f>IFERROR(VLOOKUP(A901,[3]soabnafar!$A:$G,6,FALSE),0)</f>
        <v>0</v>
      </c>
      <c r="Q901" s="18">
        <f>IFERROR(VLOOKUP(A901,[3]soabnafar!$A:$G,7,FALSE),0)</f>
        <v>0</v>
      </c>
      <c r="R901" s="18">
        <f>IFERROR(VLOOKUP(A901,[3]soabnafar!$A:$H,8,FALSE),0)</f>
        <v>0</v>
      </c>
      <c r="S901" s="18">
        <f>IFERROR(VLOOKUP(A901,[3]soabnafar!$A:$I,9,FALSE),0)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Sim</v>
      </c>
      <c r="Y901" s="18" t="str">
        <f t="shared" si="84"/>
        <v>Sim</v>
      </c>
    </row>
    <row r="902" spans="1:25" x14ac:dyDescent="0.25">
      <c r="A902" s="19">
        <v>520840</v>
      </c>
      <c r="B902" s="18">
        <f>IFERROR(VLOOKUP(A902,[1]Monitoramento_Base_somente_Said!$A:$J,5,FALSE),0)</f>
        <v>16461</v>
      </c>
      <c r="C902" s="18">
        <f>IFERROR(VLOOKUP(A902,[1]Monitoramento_Base_somente_Said!$A:$J,6,FALSE),0)</f>
        <v>7632131</v>
      </c>
      <c r="D902" s="18">
        <f>IFERROR(VLOOKUP(A902,[1]Monitoramento_Base_somente_Said!$A:$J,7,FALSE),0)</f>
        <v>15576</v>
      </c>
      <c r="E902" s="18">
        <f>IFERROR(VLOOKUP(A902,[1]Monitoramento_Base_somente_Said!$A:$J,8,FALSE),0)</f>
        <v>6517628</v>
      </c>
      <c r="F902" s="18">
        <f>IFERROR(VLOOKUP(A902,[1]Monitoramento_Base_somente_Said!$A:$J,9,FALSE),0)</f>
        <v>404</v>
      </c>
      <c r="G902" s="18">
        <f>IFERROR(VLOOKUP(A902,[1]Monitoramento_Base_somente_Said!$A:$J,10,FALSE),0)</f>
        <v>5425146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IFERROR(VLOOKUP(A902,[3]soabnafar!$A:$G,4,FALSE),0)</f>
        <v>0</v>
      </c>
      <c r="O902" s="18">
        <f>IFERROR(VLOOKUP(A902,[3]soabnafar!$A:$G,5,FALSE),0)</f>
        <v>0</v>
      </c>
      <c r="P902" s="18">
        <f>IFERROR(VLOOKUP(A902,[3]soabnafar!$A:$G,6,FALSE),0)</f>
        <v>0</v>
      </c>
      <c r="Q902" s="18">
        <f>IFERROR(VLOOKUP(A902,[3]soabnafar!$A:$G,7,FALSE),0)</f>
        <v>0</v>
      </c>
      <c r="R902" s="18">
        <f>IFERROR(VLOOKUP(A902,[3]soabnafar!$A:$H,8,FALSE),0)</f>
        <v>0</v>
      </c>
      <c r="S902" s="18">
        <f>IFERROR(VLOOKUP(A902,[3]soabnafar!$A:$I,9,FALSE),0)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Sim</v>
      </c>
      <c r="Y902" s="18" t="str">
        <f t="shared" ref="Y902:Y965" si="90">IF(G902+M902+S902&gt;0,"Sim","Não")</f>
        <v>Sim</v>
      </c>
    </row>
    <row r="903" spans="1:25" x14ac:dyDescent="0.25">
      <c r="A903" s="19">
        <v>520880</v>
      </c>
      <c r="B903" s="18">
        <f>IFERROR(VLOOKUP(A903,[1]Monitoramento_Base_somente_Said!$A:$J,5,FALSE),0)</f>
        <v>58557</v>
      </c>
      <c r="C903" s="18">
        <f>IFERROR(VLOOKUP(A903,[1]Monitoramento_Base_somente_Said!$A:$J,6,FALSE),0)</f>
        <v>15904351</v>
      </c>
      <c r="D903" s="18">
        <f>IFERROR(VLOOKUP(A903,[1]Monitoramento_Base_somente_Said!$A:$J,7,FALSE),0)</f>
        <v>46170</v>
      </c>
      <c r="E903" s="18">
        <f>IFERROR(VLOOKUP(A903,[1]Monitoramento_Base_somente_Said!$A:$J,8,FALSE),0)</f>
        <v>18878810</v>
      </c>
      <c r="F903" s="18">
        <f>IFERROR(VLOOKUP(A903,[1]Monitoramento_Base_somente_Said!$A:$J,9,FALSE),0)</f>
        <v>52847</v>
      </c>
      <c r="G903" s="18">
        <f>IFERROR(VLOOKUP(A903,[1]Monitoramento_Base_somente_Said!$A:$J,10,FALSE),0)</f>
        <v>16155216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IFERROR(VLOOKUP(A903,[3]soabnafar!$A:$G,4,FALSE),0)</f>
        <v>0</v>
      </c>
      <c r="O903" s="18">
        <f>IFERROR(VLOOKUP(A903,[3]soabnafar!$A:$G,5,FALSE),0)</f>
        <v>0</v>
      </c>
      <c r="P903" s="18">
        <f>IFERROR(VLOOKUP(A903,[3]soabnafar!$A:$G,6,FALSE),0)</f>
        <v>0</v>
      </c>
      <c r="Q903" s="18">
        <f>IFERROR(VLOOKUP(A903,[3]soabnafar!$A:$G,7,FALSE),0)</f>
        <v>0</v>
      </c>
      <c r="R903" s="18">
        <f>IFERROR(VLOOKUP(A903,[3]soabnafar!$A:$H,8,FALSE),0)</f>
        <v>0</v>
      </c>
      <c r="S903" s="18">
        <f>IFERROR(VLOOKUP(A903,[3]soabnafar!$A:$I,9,FALSE),0)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Sim</v>
      </c>
      <c r="Y903" s="18" t="str">
        <f t="shared" si="90"/>
        <v>Sim</v>
      </c>
    </row>
    <row r="904" spans="1:25" x14ac:dyDescent="0.25">
      <c r="A904" s="19">
        <v>520890</v>
      </c>
      <c r="B904" s="18">
        <f>IFERROR(VLOOKUP(A904,[1]Monitoramento_Base_somente_Said!$A:$J,5,FALSE),0)</f>
        <v>170309</v>
      </c>
      <c r="C904" s="18">
        <f>IFERROR(VLOOKUP(A904,[1]Monitoramento_Base_somente_Said!$A:$J,6,FALSE),0)</f>
        <v>15078862</v>
      </c>
      <c r="D904" s="18">
        <f>IFERROR(VLOOKUP(A904,[1]Monitoramento_Base_somente_Said!$A:$J,7,FALSE),0)</f>
        <v>175406</v>
      </c>
      <c r="E904" s="18">
        <f>IFERROR(VLOOKUP(A904,[1]Monitoramento_Base_somente_Said!$A:$J,8,FALSE),0)</f>
        <v>13968476</v>
      </c>
      <c r="F904" s="18">
        <f>IFERROR(VLOOKUP(A904,[1]Monitoramento_Base_somente_Said!$A:$J,9,FALSE),0)</f>
        <v>122326</v>
      </c>
      <c r="G904" s="18">
        <f>IFERROR(VLOOKUP(A904,[1]Monitoramento_Base_somente_Said!$A:$J,10,FALSE),0)</f>
        <v>14483756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IFERROR(VLOOKUP(A904,[3]soabnafar!$A:$G,4,FALSE),0)</f>
        <v>0</v>
      </c>
      <c r="O904" s="18">
        <f>IFERROR(VLOOKUP(A904,[3]soabnafar!$A:$G,5,FALSE),0)</f>
        <v>0</v>
      </c>
      <c r="P904" s="18">
        <f>IFERROR(VLOOKUP(A904,[3]soabnafar!$A:$G,6,FALSE),0)</f>
        <v>0</v>
      </c>
      <c r="Q904" s="18">
        <f>IFERROR(VLOOKUP(A904,[3]soabnafar!$A:$G,7,FALSE),0)</f>
        <v>0</v>
      </c>
      <c r="R904" s="18">
        <f>IFERROR(VLOOKUP(A904,[3]soabnafar!$A:$H,8,FALSE),0)</f>
        <v>0</v>
      </c>
      <c r="S904" s="18">
        <f>IFERROR(VLOOKUP(A904,[3]soabnafar!$A:$I,9,FALSE),0)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Sim</v>
      </c>
      <c r="Y904" s="18" t="str">
        <f t="shared" si="90"/>
        <v>Sim</v>
      </c>
    </row>
    <row r="905" spans="1:25" x14ac:dyDescent="0.25">
      <c r="A905" s="19">
        <v>520915</v>
      </c>
      <c r="B905" s="18">
        <f>IFERROR(VLOOKUP(A905,[1]Monitoramento_Base_somente_Said!$A:$J,5,FALSE),0)</f>
        <v>0</v>
      </c>
      <c r="C905" s="18">
        <f>IFERROR(VLOOKUP(A905,[1]Monitoramento_Base_somente_Said!$A:$J,6,FALSE),0)</f>
        <v>5380143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5206590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4761999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IFERROR(VLOOKUP(A905,[3]soabnafar!$A:$G,4,FALSE),0)</f>
        <v>0</v>
      </c>
      <c r="O905" s="18">
        <f>IFERROR(VLOOKUP(A905,[3]soabnafar!$A:$G,5,FALSE),0)</f>
        <v>0</v>
      </c>
      <c r="P905" s="18">
        <f>IFERROR(VLOOKUP(A905,[3]soabnafar!$A:$G,6,FALSE),0)</f>
        <v>0</v>
      </c>
      <c r="Q905" s="18">
        <f>IFERROR(VLOOKUP(A905,[3]soabnafar!$A:$G,7,FALSE),0)</f>
        <v>0</v>
      </c>
      <c r="R905" s="18">
        <f>IFERROR(VLOOKUP(A905,[3]soabnafar!$A:$H,8,FALSE),0)</f>
        <v>0</v>
      </c>
      <c r="S905" s="18">
        <f>IFERROR(VLOOKUP(A905,[3]soabnafar!$A:$I,9,FALSE),0)</f>
        <v>0</v>
      </c>
      <c r="T905" s="18" t="str">
        <f t="shared" si="85"/>
        <v>Não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Sim</v>
      </c>
    </row>
    <row r="906" spans="1:25" x14ac:dyDescent="0.25">
      <c r="A906" s="19">
        <v>520929</v>
      </c>
      <c r="B906" s="18">
        <f>IFERROR(VLOOKUP(A906,[1]Monitoramento_Base_somente_Said!$A:$J,5,FALSE),0)</f>
        <v>1995</v>
      </c>
      <c r="C906" s="18">
        <f>IFERROR(VLOOKUP(A906,[1]Monitoramento_Base_somente_Said!$A:$J,6,FALSE),0)</f>
        <v>7698033</v>
      </c>
      <c r="D906" s="18">
        <f>IFERROR(VLOOKUP(A906,[1]Monitoramento_Base_somente_Said!$A:$J,7,FALSE),0)</f>
        <v>3155</v>
      </c>
      <c r="E906" s="18">
        <f>IFERROR(VLOOKUP(A906,[1]Monitoramento_Base_somente_Said!$A:$J,8,FALSE),0)</f>
        <v>7318327</v>
      </c>
      <c r="F906" s="18">
        <f>IFERROR(VLOOKUP(A906,[1]Monitoramento_Base_somente_Said!$A:$J,9,FALSE),0)</f>
        <v>7498</v>
      </c>
      <c r="G906" s="18">
        <f>IFERROR(VLOOKUP(A906,[1]Monitoramento_Base_somente_Said!$A:$J,10,FALSE),0)</f>
        <v>6454833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IFERROR(VLOOKUP(A906,[3]soabnafar!$A:$G,4,FALSE),0)</f>
        <v>0</v>
      </c>
      <c r="O906" s="18">
        <f>IFERROR(VLOOKUP(A906,[3]soabnafar!$A:$G,5,FALSE),0)</f>
        <v>0</v>
      </c>
      <c r="P906" s="18">
        <f>IFERROR(VLOOKUP(A906,[3]soabnafar!$A:$G,6,FALSE),0)</f>
        <v>0</v>
      </c>
      <c r="Q906" s="18">
        <f>IFERROR(VLOOKUP(A906,[3]soabnafar!$A:$G,7,FALSE),0)</f>
        <v>0</v>
      </c>
      <c r="R906" s="18">
        <f>IFERROR(VLOOKUP(A906,[3]soabnafar!$A:$H,8,FALSE),0)</f>
        <v>0</v>
      </c>
      <c r="S906" s="18">
        <f>IFERROR(VLOOKUP(A906,[3]soabnafar!$A:$I,9,FALSE),0)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Sim</v>
      </c>
      <c r="W906" s="18" t="str">
        <f t="shared" si="88"/>
        <v>Sim</v>
      </c>
      <c r="X906" s="18" t="str">
        <f t="shared" si="89"/>
        <v>Sim</v>
      </c>
      <c r="Y906" s="18" t="str">
        <f t="shared" si="90"/>
        <v>Sim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46527895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44699079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40093918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IFERROR(VLOOKUP(A907,[3]soabnafar!$A:$G,4,FALSE),0)</f>
        <v>0</v>
      </c>
      <c r="O907" s="18">
        <f>IFERROR(VLOOKUP(A907,[3]soabnafar!$A:$G,5,FALSE),0)</f>
        <v>0</v>
      </c>
      <c r="P907" s="18">
        <f>IFERROR(VLOOKUP(A907,[3]soabnafar!$A:$G,6,FALSE),0)</f>
        <v>0</v>
      </c>
      <c r="Q907" s="18">
        <f>IFERROR(VLOOKUP(A907,[3]soabnafar!$A:$G,7,FALSE),0)</f>
        <v>0</v>
      </c>
      <c r="R907" s="18">
        <f>IFERROR(VLOOKUP(A907,[3]soabnafar!$A:$H,8,FALSE),0)</f>
        <v>0</v>
      </c>
      <c r="S907" s="18">
        <f>IFERROR(VLOOKUP(A907,[3]soabnafar!$A:$I,9,FALSE),0)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Sim</v>
      </c>
    </row>
    <row r="908" spans="1:25" x14ac:dyDescent="0.25">
      <c r="A908" s="19">
        <v>520945</v>
      </c>
      <c r="B908" s="18">
        <f>IFERROR(VLOOKUP(A908,[1]Monitoramento_Base_somente_Said!$A:$J,5,FALSE),0)</f>
        <v>1978</v>
      </c>
      <c r="C908" s="18">
        <f>IFERROR(VLOOKUP(A908,[1]Monitoramento_Base_somente_Said!$A:$J,6,FALSE),0)</f>
        <v>5805842</v>
      </c>
      <c r="D908" s="18">
        <f>IFERROR(VLOOKUP(A908,[1]Monitoramento_Base_somente_Said!$A:$J,7,FALSE),0)</f>
        <v>1880</v>
      </c>
      <c r="E908" s="18">
        <f>IFERROR(VLOOKUP(A908,[1]Monitoramento_Base_somente_Said!$A:$J,8,FALSE),0)</f>
        <v>5554509</v>
      </c>
      <c r="F908" s="18">
        <f>IFERROR(VLOOKUP(A908,[1]Monitoramento_Base_somente_Said!$A:$J,9,FALSE),0)</f>
        <v>1401</v>
      </c>
      <c r="G908" s="18">
        <f>IFERROR(VLOOKUP(A908,[1]Monitoramento_Base_somente_Said!$A:$J,10,FALSE),0)</f>
        <v>5844611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IFERROR(VLOOKUP(A908,[3]soabnafar!$A:$G,4,FALSE),0)</f>
        <v>0</v>
      </c>
      <c r="O908" s="18">
        <f>IFERROR(VLOOKUP(A908,[3]soabnafar!$A:$G,5,FALSE),0)</f>
        <v>0</v>
      </c>
      <c r="P908" s="18">
        <f>IFERROR(VLOOKUP(A908,[3]soabnafar!$A:$G,6,FALSE),0)</f>
        <v>0</v>
      </c>
      <c r="Q908" s="18">
        <f>IFERROR(VLOOKUP(A908,[3]soabnafar!$A:$G,7,FALSE),0)</f>
        <v>0</v>
      </c>
      <c r="R908" s="18">
        <f>IFERROR(VLOOKUP(A908,[3]soabnafar!$A:$H,8,FALSE),0)</f>
        <v>0</v>
      </c>
      <c r="S908" s="18">
        <f>IFERROR(VLOOKUP(A908,[3]soabnafar!$A:$I,9,FALSE),0)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Sim</v>
      </c>
      <c r="Y908" s="18" t="str">
        <f t="shared" si="90"/>
        <v>Sim</v>
      </c>
    </row>
    <row r="909" spans="1:25" x14ac:dyDescent="0.25">
      <c r="A909" s="19">
        <v>520960</v>
      </c>
      <c r="B909" s="18">
        <f>IFERROR(VLOOKUP(A909,[1]Monitoramento_Base_somente_Said!$A:$J,5,FALSE),0)</f>
        <v>4839</v>
      </c>
      <c r="C909" s="18">
        <f>IFERROR(VLOOKUP(A909,[1]Monitoramento_Base_somente_Said!$A:$J,6,FALSE),0)</f>
        <v>6273004</v>
      </c>
      <c r="D909" s="18">
        <f>IFERROR(VLOOKUP(A909,[1]Monitoramento_Base_somente_Said!$A:$J,7,FALSE),0)</f>
        <v>1535</v>
      </c>
      <c r="E909" s="18">
        <f>IFERROR(VLOOKUP(A909,[1]Monitoramento_Base_somente_Said!$A:$J,8,FALSE),0)</f>
        <v>5705184</v>
      </c>
      <c r="F909" s="18">
        <f>IFERROR(VLOOKUP(A909,[1]Monitoramento_Base_somente_Said!$A:$J,9,FALSE),0)</f>
        <v>2557</v>
      </c>
      <c r="G909" s="18">
        <f>IFERROR(VLOOKUP(A909,[1]Monitoramento_Base_somente_Said!$A:$J,10,FALSE),0)</f>
        <v>6526566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IFERROR(VLOOKUP(A909,[3]soabnafar!$A:$G,4,FALSE),0)</f>
        <v>0</v>
      </c>
      <c r="O909" s="18">
        <f>IFERROR(VLOOKUP(A909,[3]soabnafar!$A:$G,5,FALSE),0)</f>
        <v>0</v>
      </c>
      <c r="P909" s="18">
        <f>IFERROR(VLOOKUP(A909,[3]soabnafar!$A:$G,6,FALSE),0)</f>
        <v>0</v>
      </c>
      <c r="Q909" s="18">
        <f>IFERROR(VLOOKUP(A909,[3]soabnafar!$A:$G,7,FALSE),0)</f>
        <v>0</v>
      </c>
      <c r="R909" s="18">
        <f>IFERROR(VLOOKUP(A909,[3]soabnafar!$A:$H,8,FALSE),0)</f>
        <v>0</v>
      </c>
      <c r="S909" s="18">
        <f>IFERROR(VLOOKUP(A909,[3]soabnafar!$A:$I,9,FALSE),0)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Sim</v>
      </c>
      <c r="Y909" s="18" t="str">
        <f t="shared" si="90"/>
        <v>Sim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35907314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36816378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32928297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IFERROR(VLOOKUP(A910,[3]soabnafar!$A:$G,4,FALSE),0)</f>
        <v>0</v>
      </c>
      <c r="O910" s="18">
        <f>IFERROR(VLOOKUP(A910,[3]soabnafar!$A:$G,5,FALSE),0)</f>
        <v>0</v>
      </c>
      <c r="P910" s="18">
        <f>IFERROR(VLOOKUP(A910,[3]soabnafar!$A:$G,6,FALSE),0)</f>
        <v>0</v>
      </c>
      <c r="Q910" s="18">
        <f>IFERROR(VLOOKUP(A910,[3]soabnafar!$A:$G,7,FALSE),0)</f>
        <v>0</v>
      </c>
      <c r="R910" s="18">
        <f>IFERROR(VLOOKUP(A910,[3]soabnafar!$A:$H,8,FALSE),0)</f>
        <v>0</v>
      </c>
      <c r="S910" s="18">
        <f>IFERROR(VLOOKUP(A910,[3]soabnafar!$A:$I,9,FALSE),0)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Sim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7210507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6977910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6280119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IFERROR(VLOOKUP(A911,[3]soabnafar!$A:$G,4,FALSE),0)</f>
        <v>0</v>
      </c>
      <c r="O911" s="18">
        <f>IFERROR(VLOOKUP(A911,[3]soabnafar!$A:$G,5,FALSE),0)</f>
        <v>0</v>
      </c>
      <c r="P911" s="18">
        <f>IFERROR(VLOOKUP(A911,[3]soabnafar!$A:$G,6,FALSE),0)</f>
        <v>0</v>
      </c>
      <c r="Q911" s="18">
        <f>IFERROR(VLOOKUP(A911,[3]soabnafar!$A:$G,7,FALSE),0)</f>
        <v>0</v>
      </c>
      <c r="R911" s="18">
        <f>IFERROR(VLOOKUP(A911,[3]soabnafar!$A:$H,8,FALSE),0)</f>
        <v>0</v>
      </c>
      <c r="S911" s="18">
        <f>IFERROR(VLOOKUP(A911,[3]soabnafar!$A:$I,9,FALSE),0)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Sim</v>
      </c>
    </row>
    <row r="912" spans="1:25" x14ac:dyDescent="0.25">
      <c r="A912" s="19">
        <v>520990</v>
      </c>
      <c r="B912" s="18">
        <f>IFERROR(VLOOKUP(A912,[1]Monitoramento_Base_somente_Said!$A:$J,5,FALSE),0)</f>
        <v>0</v>
      </c>
      <c r="C912" s="18">
        <f>IFERROR(VLOOKUP(A912,[1]Monitoramento_Base_somente_Said!$A:$J,6,FALSE),0)</f>
        <v>7735182</v>
      </c>
      <c r="D912" s="18">
        <f>IFERROR(VLOOKUP(A912,[1]Monitoramento_Base_somente_Said!$A:$J,7,FALSE),0)</f>
        <v>0</v>
      </c>
      <c r="E912" s="18">
        <f>IFERROR(VLOOKUP(A912,[1]Monitoramento_Base_somente_Said!$A:$J,8,FALSE),0)</f>
        <v>7485660</v>
      </c>
      <c r="F912" s="18">
        <f>IFERROR(VLOOKUP(A912,[1]Monitoramento_Base_somente_Said!$A:$J,9,FALSE),0)</f>
        <v>249522</v>
      </c>
      <c r="G912" s="18">
        <f>IFERROR(VLOOKUP(A912,[1]Monitoramento_Base_somente_Said!$A:$J,10,FALSE),0)</f>
        <v>5150594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IFERROR(VLOOKUP(A912,[3]soabnafar!$A:$G,4,FALSE),0)</f>
        <v>0</v>
      </c>
      <c r="O912" s="18">
        <f>IFERROR(VLOOKUP(A912,[3]soabnafar!$A:$G,5,FALSE),0)</f>
        <v>0</v>
      </c>
      <c r="P912" s="18">
        <f>IFERROR(VLOOKUP(A912,[3]soabnafar!$A:$G,6,FALSE),0)</f>
        <v>0</v>
      </c>
      <c r="Q912" s="18">
        <f>IFERROR(VLOOKUP(A912,[3]soabnafar!$A:$G,7,FALSE),0)</f>
        <v>0</v>
      </c>
      <c r="R912" s="18">
        <f>IFERROR(VLOOKUP(A912,[3]soabnafar!$A:$H,8,FALSE),0)</f>
        <v>0</v>
      </c>
      <c r="S912" s="18">
        <f>IFERROR(VLOOKUP(A912,[3]soabnafar!$A:$I,9,FALSE),0)</f>
        <v>0</v>
      </c>
      <c r="T912" s="18" t="str">
        <f t="shared" si="85"/>
        <v>Não</v>
      </c>
      <c r="U912" s="18" t="str">
        <f t="shared" si="86"/>
        <v>Sim</v>
      </c>
      <c r="V912" s="18" t="str">
        <f t="shared" si="87"/>
        <v>Não</v>
      </c>
      <c r="W912" s="18" t="str">
        <f t="shared" si="88"/>
        <v>Sim</v>
      </c>
      <c r="X912" s="18" t="str">
        <f t="shared" si="89"/>
        <v>Sim</v>
      </c>
      <c r="Y912" s="18" t="str">
        <f t="shared" si="90"/>
        <v>Sim</v>
      </c>
    </row>
    <row r="913" spans="1:25" x14ac:dyDescent="0.25">
      <c r="A913" s="19">
        <v>520993</v>
      </c>
      <c r="B913" s="18">
        <f>IFERROR(VLOOKUP(A913,[1]Monitoramento_Base_somente_Said!$A:$J,5,FALSE),0)</f>
        <v>11202</v>
      </c>
      <c r="C913" s="18">
        <f>IFERROR(VLOOKUP(A913,[1]Monitoramento_Base_somente_Said!$A:$J,6,FALSE),0)</f>
        <v>10670724</v>
      </c>
      <c r="D913" s="18">
        <f>IFERROR(VLOOKUP(A913,[1]Monitoramento_Base_somente_Said!$A:$J,7,FALSE),0)</f>
        <v>502</v>
      </c>
      <c r="E913" s="18">
        <f>IFERROR(VLOOKUP(A913,[1]Monitoramento_Base_somente_Said!$A:$J,8,FALSE),0)</f>
        <v>10122464</v>
      </c>
      <c r="F913" s="18">
        <f>IFERROR(VLOOKUP(A913,[1]Monitoramento_Base_somente_Said!$A:$J,9,FALSE),0)</f>
        <v>2826</v>
      </c>
      <c r="G913" s="18">
        <f>IFERROR(VLOOKUP(A913,[1]Monitoramento_Base_somente_Said!$A:$J,10,FALSE),0)</f>
        <v>9213191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IFERROR(VLOOKUP(A913,[3]soabnafar!$A:$G,4,FALSE),0)</f>
        <v>0</v>
      </c>
      <c r="O913" s="18">
        <f>IFERROR(VLOOKUP(A913,[3]soabnafar!$A:$G,5,FALSE),0)</f>
        <v>0</v>
      </c>
      <c r="P913" s="18">
        <f>IFERROR(VLOOKUP(A913,[3]soabnafar!$A:$G,6,FALSE),0)</f>
        <v>0</v>
      </c>
      <c r="Q913" s="18">
        <f>IFERROR(VLOOKUP(A913,[3]soabnafar!$A:$G,7,FALSE),0)</f>
        <v>0</v>
      </c>
      <c r="R913" s="18">
        <f>IFERROR(VLOOKUP(A913,[3]soabnafar!$A:$H,8,FALSE),0)</f>
        <v>0</v>
      </c>
      <c r="S913" s="18">
        <f>IFERROR(VLOOKUP(A913,[3]soabnafar!$A:$I,9,FALSE),0)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Sim</v>
      </c>
      <c r="Y913" s="18" t="str">
        <f t="shared" si="90"/>
        <v>Sim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IFERROR(VLOOKUP(A914,[3]soabnafar!$A:$G,4,FALSE),0)</f>
        <v>0</v>
      </c>
      <c r="O914" s="18">
        <f>IFERROR(VLOOKUP(A914,[3]soabnafar!$A:$G,5,FALSE),0)</f>
        <v>0</v>
      </c>
      <c r="P914" s="18">
        <f>IFERROR(VLOOKUP(A914,[3]soabnafar!$A:$G,6,FALSE),0)</f>
        <v>0</v>
      </c>
      <c r="Q914" s="18">
        <f>IFERROR(VLOOKUP(A914,[3]soabnafar!$A:$G,7,FALSE),0)</f>
        <v>0</v>
      </c>
      <c r="R914" s="18">
        <f>IFERROR(VLOOKUP(A914,[3]soabnafar!$A:$H,8,FALSE),0)</f>
        <v>0</v>
      </c>
      <c r="S914" s="18">
        <f>IFERROR(VLOOKUP(A914,[3]soabnafar!$A:$I,9,FALSE),0)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IFERROR(VLOOKUP(A915,[3]soabnafar!$A:$G,4,FALSE),0)</f>
        <v>0</v>
      </c>
      <c r="O915" s="18">
        <f>IFERROR(VLOOKUP(A915,[3]soabnafar!$A:$G,5,FALSE),0)</f>
        <v>0</v>
      </c>
      <c r="P915" s="18">
        <f>IFERROR(VLOOKUP(A915,[3]soabnafar!$A:$G,6,FALSE),0)</f>
        <v>0</v>
      </c>
      <c r="Q915" s="18">
        <f>IFERROR(VLOOKUP(A915,[3]soabnafar!$A:$G,7,FALSE),0)</f>
        <v>0</v>
      </c>
      <c r="R915" s="18">
        <f>IFERROR(VLOOKUP(A915,[3]soabnafar!$A:$H,8,FALSE),0)</f>
        <v>0</v>
      </c>
      <c r="S915" s="18">
        <f>IFERROR(VLOOKUP(A915,[3]soabnafar!$A:$I,9,FALSE),0)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5639458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5457540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4911786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IFERROR(VLOOKUP(A916,[3]soabnafar!$A:$G,4,FALSE),0)</f>
        <v>98420</v>
      </c>
      <c r="O916" s="18">
        <f>IFERROR(VLOOKUP(A916,[3]soabnafar!$A:$G,5,FALSE),0)</f>
        <v>60283</v>
      </c>
      <c r="P916" s="18">
        <f>IFERROR(VLOOKUP(A916,[3]soabnafar!$A:$G,6,FALSE),0)</f>
        <v>83371</v>
      </c>
      <c r="Q916" s="18">
        <f>IFERROR(VLOOKUP(A916,[3]soabnafar!$A:$G,7,FALSE),0)</f>
        <v>1760360</v>
      </c>
      <c r="R916" s="18">
        <f>IFERROR(VLOOKUP(A916,[3]soabnafar!$A:$H,8,FALSE),0)</f>
        <v>75132</v>
      </c>
      <c r="S916" s="18">
        <f>IFERROR(VLOOKUP(A916,[3]soabnafar!$A:$I,9,FALSE),0)</f>
        <v>5338151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Sim</v>
      </c>
      <c r="W916" s="18" t="str">
        <f t="shared" si="88"/>
        <v>Sim</v>
      </c>
      <c r="X916" s="18" t="str">
        <f t="shared" si="89"/>
        <v>Sim</v>
      </c>
      <c r="Y916" s="18" t="str">
        <f t="shared" si="90"/>
        <v>Sim</v>
      </c>
    </row>
    <row r="917" spans="1:25" x14ac:dyDescent="0.25">
      <c r="A917" s="19">
        <v>521056</v>
      </c>
      <c r="B917" s="18">
        <f>IFERROR(VLOOKUP(A917,[1]Monitoramento_Base_somente_Said!$A:$J,5,FALSE),0)</f>
        <v>6405</v>
      </c>
      <c r="C917" s="18">
        <f>IFERROR(VLOOKUP(A917,[1]Monitoramento_Base_somente_Said!$A:$J,6,FALSE),0)</f>
        <v>2604059</v>
      </c>
      <c r="D917" s="18">
        <f>IFERROR(VLOOKUP(A917,[1]Monitoramento_Base_somente_Said!$A:$J,7,FALSE),0)</f>
        <v>10745</v>
      </c>
      <c r="E917" s="18">
        <f>IFERROR(VLOOKUP(A917,[1]Monitoramento_Base_somente_Said!$A:$J,8,FALSE),0)</f>
        <v>2323300</v>
      </c>
      <c r="F917" s="18">
        <f>IFERROR(VLOOKUP(A917,[1]Monitoramento_Base_somente_Said!$A:$J,9,FALSE),0)</f>
        <v>4243</v>
      </c>
      <c r="G917" s="18">
        <f>IFERROR(VLOOKUP(A917,[1]Monitoramento_Base_somente_Said!$A:$J,10,FALSE),0)</f>
        <v>2438858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IFERROR(VLOOKUP(A917,[3]soabnafar!$A:$G,4,FALSE),0)</f>
        <v>0</v>
      </c>
      <c r="O917" s="18">
        <f>IFERROR(VLOOKUP(A917,[3]soabnafar!$A:$G,5,FALSE),0)</f>
        <v>0</v>
      </c>
      <c r="P917" s="18">
        <f>IFERROR(VLOOKUP(A917,[3]soabnafar!$A:$G,6,FALSE),0)</f>
        <v>0</v>
      </c>
      <c r="Q917" s="18">
        <f>IFERROR(VLOOKUP(A917,[3]soabnafar!$A:$G,7,FALSE),0)</f>
        <v>0</v>
      </c>
      <c r="R917" s="18">
        <f>IFERROR(VLOOKUP(A917,[3]soabnafar!$A:$H,8,FALSE),0)</f>
        <v>0</v>
      </c>
      <c r="S917" s="18">
        <f>IFERROR(VLOOKUP(A917,[3]soabnafar!$A:$I,9,FALSE),0)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Sim</v>
      </c>
      <c r="Y917" s="18" t="str">
        <f t="shared" si="90"/>
        <v>Sim</v>
      </c>
    </row>
    <row r="918" spans="1:25" x14ac:dyDescent="0.25">
      <c r="A918" s="19">
        <v>521080</v>
      </c>
      <c r="B918" s="18">
        <f>IFERROR(VLOOKUP(A918,[1]Monitoramento_Base_somente_Said!$A:$J,5,FALSE),0)</f>
        <v>52</v>
      </c>
      <c r="C918" s="18">
        <f>IFERROR(VLOOKUP(A918,[1]Monitoramento_Base_somente_Said!$A:$J,6,FALSE),0)</f>
        <v>6494932</v>
      </c>
      <c r="D918" s="18">
        <f>IFERROR(VLOOKUP(A918,[1]Monitoramento_Base_somente_Said!$A:$J,7,FALSE),0)</f>
        <v>103</v>
      </c>
      <c r="E918" s="18">
        <f>IFERROR(VLOOKUP(A918,[1]Monitoramento_Base_somente_Said!$A:$J,8,FALSE),0)</f>
        <v>6369511</v>
      </c>
      <c r="F918" s="18">
        <f>IFERROR(VLOOKUP(A918,[1]Monitoramento_Base_somente_Said!$A:$J,9,FALSE),0)</f>
        <v>3000</v>
      </c>
      <c r="G918" s="18">
        <f>IFERROR(VLOOKUP(A918,[1]Monitoramento_Base_somente_Said!$A:$J,10,FALSE),0)</f>
        <v>5806672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IFERROR(VLOOKUP(A918,[3]soabnafar!$A:$G,4,FALSE),0)</f>
        <v>0</v>
      </c>
      <c r="O918" s="18">
        <f>IFERROR(VLOOKUP(A918,[3]soabnafar!$A:$G,5,FALSE),0)</f>
        <v>0</v>
      </c>
      <c r="P918" s="18">
        <f>IFERROR(VLOOKUP(A918,[3]soabnafar!$A:$G,6,FALSE),0)</f>
        <v>0</v>
      </c>
      <c r="Q918" s="18">
        <f>IFERROR(VLOOKUP(A918,[3]soabnafar!$A:$G,7,FALSE),0)</f>
        <v>0</v>
      </c>
      <c r="R918" s="18">
        <f>IFERROR(VLOOKUP(A918,[3]soabnafar!$A:$H,8,FALSE),0)</f>
        <v>0</v>
      </c>
      <c r="S918" s="18">
        <f>IFERROR(VLOOKUP(A918,[3]soabnafar!$A:$I,9,FALSE),0)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Sim</v>
      </c>
      <c r="W918" s="18" t="str">
        <f t="shared" si="88"/>
        <v>Sim</v>
      </c>
      <c r="X918" s="18" t="str">
        <f t="shared" si="89"/>
        <v>Sim</v>
      </c>
      <c r="Y918" s="18" t="str">
        <f t="shared" si="90"/>
        <v>Sim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406007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392910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353619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IFERROR(VLOOKUP(A919,[3]soabnafar!$A:$G,4,FALSE),0)</f>
        <v>0</v>
      </c>
      <c r="O919" s="18">
        <f>IFERROR(VLOOKUP(A919,[3]soabnafar!$A:$G,5,FALSE),0)</f>
        <v>0</v>
      </c>
      <c r="P919" s="18">
        <f>IFERROR(VLOOKUP(A919,[3]soabnafar!$A:$G,6,FALSE),0)</f>
        <v>0</v>
      </c>
      <c r="Q919" s="18">
        <f>IFERROR(VLOOKUP(A919,[3]soabnafar!$A:$G,7,FALSE),0)</f>
        <v>0</v>
      </c>
      <c r="R919" s="18">
        <f>IFERROR(VLOOKUP(A919,[3]soabnafar!$A:$H,8,FALSE),0)</f>
        <v>0</v>
      </c>
      <c r="S919" s="18">
        <f>IFERROR(VLOOKUP(A919,[3]soabnafar!$A:$I,9,FALSE),0)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Sim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4828870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4673100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4205790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IFERROR(VLOOKUP(A920,[3]soabnafar!$A:$G,4,FALSE),0)</f>
        <v>0</v>
      </c>
      <c r="O920" s="18">
        <f>IFERROR(VLOOKUP(A920,[3]soabnafar!$A:$G,5,FALSE),0)</f>
        <v>0</v>
      </c>
      <c r="P920" s="18">
        <f>IFERROR(VLOOKUP(A920,[3]soabnafar!$A:$G,6,FALSE),0)</f>
        <v>0</v>
      </c>
      <c r="Q920" s="18">
        <f>IFERROR(VLOOKUP(A920,[3]soabnafar!$A:$G,7,FALSE),0)</f>
        <v>0</v>
      </c>
      <c r="R920" s="18">
        <f>IFERROR(VLOOKUP(A920,[3]soabnafar!$A:$H,8,FALSE),0)</f>
        <v>0</v>
      </c>
      <c r="S920" s="18">
        <f>IFERROR(VLOOKUP(A920,[3]soabnafar!$A:$I,9,FALSE),0)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Sim</v>
      </c>
    </row>
    <row r="921" spans="1:25" x14ac:dyDescent="0.25">
      <c r="A921" s="19">
        <v>521170</v>
      </c>
      <c r="B921" s="18">
        <f>IFERROR(VLOOKUP(A921,[1]Monitoramento_Base_somente_Said!$A:$J,5,FALSE),0)</f>
        <v>27652</v>
      </c>
      <c r="C921" s="18">
        <f>IFERROR(VLOOKUP(A921,[1]Monitoramento_Base_somente_Said!$A:$J,6,FALSE),0)</f>
        <v>14525413</v>
      </c>
      <c r="D921" s="18">
        <f>IFERROR(VLOOKUP(A921,[1]Monitoramento_Base_somente_Said!$A:$J,7,FALSE),0)</f>
        <v>3548</v>
      </c>
      <c r="E921" s="18">
        <f>IFERROR(VLOOKUP(A921,[1]Monitoramento_Base_somente_Said!$A:$J,8,FALSE),0)</f>
        <v>15661330</v>
      </c>
      <c r="F921" s="18">
        <f>IFERROR(VLOOKUP(A921,[1]Monitoramento_Base_somente_Said!$A:$J,9,FALSE),0)</f>
        <v>15229</v>
      </c>
      <c r="G921" s="18">
        <f>IFERROR(VLOOKUP(A921,[1]Monitoramento_Base_somente_Said!$A:$J,10,FALSE),0)</f>
        <v>13364375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IFERROR(VLOOKUP(A921,[3]soabnafar!$A:$G,4,FALSE),0)</f>
        <v>0</v>
      </c>
      <c r="O921" s="18">
        <f>IFERROR(VLOOKUP(A921,[3]soabnafar!$A:$G,5,FALSE),0)</f>
        <v>0</v>
      </c>
      <c r="P921" s="18">
        <f>IFERROR(VLOOKUP(A921,[3]soabnafar!$A:$G,6,FALSE),0)</f>
        <v>0</v>
      </c>
      <c r="Q921" s="18">
        <f>IFERROR(VLOOKUP(A921,[3]soabnafar!$A:$G,7,FALSE),0)</f>
        <v>0</v>
      </c>
      <c r="R921" s="18">
        <f>IFERROR(VLOOKUP(A921,[3]soabnafar!$A:$H,8,FALSE),0)</f>
        <v>0</v>
      </c>
      <c r="S921" s="18">
        <f>IFERROR(VLOOKUP(A921,[3]soabnafar!$A:$I,9,FALSE),0)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Sim</v>
      </c>
      <c r="Y921" s="18" t="str">
        <f t="shared" si="90"/>
        <v>Sim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IFERROR(VLOOKUP(A922,[3]soabnafar!$A:$G,4,FALSE),0)</f>
        <v>0</v>
      </c>
      <c r="O922" s="18">
        <f>IFERROR(VLOOKUP(A922,[3]soabnafar!$A:$G,5,FALSE),0)</f>
        <v>0</v>
      </c>
      <c r="P922" s="18">
        <f>IFERROR(VLOOKUP(A922,[3]soabnafar!$A:$G,6,FALSE),0)</f>
        <v>0</v>
      </c>
      <c r="Q922" s="18">
        <f>IFERROR(VLOOKUP(A922,[3]soabnafar!$A:$G,7,FALSE),0)</f>
        <v>0</v>
      </c>
      <c r="R922" s="18">
        <f>IFERROR(VLOOKUP(A922,[3]soabnafar!$A:$H,8,FALSE),0)</f>
        <v>0</v>
      </c>
      <c r="S922" s="18">
        <f>IFERROR(VLOOKUP(A922,[3]soabnafar!$A:$I,9,FALSE),0)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1066152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1031760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928584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IFERROR(VLOOKUP(A923,[3]soabnafar!$A:$G,4,FALSE),0)</f>
        <v>1080</v>
      </c>
      <c r="O923" s="18">
        <f>IFERROR(VLOOKUP(A923,[3]soabnafar!$A:$G,5,FALSE),0)</f>
        <v>1449013</v>
      </c>
      <c r="P923" s="18">
        <f>IFERROR(VLOOKUP(A923,[3]soabnafar!$A:$G,6,FALSE),0)</f>
        <v>0</v>
      </c>
      <c r="Q923" s="18">
        <f>IFERROR(VLOOKUP(A923,[3]soabnafar!$A:$G,7,FALSE),0)</f>
        <v>1159911</v>
      </c>
      <c r="R923" s="18">
        <f>IFERROR(VLOOKUP(A923,[3]soabnafar!$A:$H,8,FALSE),0)</f>
        <v>2457</v>
      </c>
      <c r="S923" s="18">
        <f>IFERROR(VLOOKUP(A923,[3]soabnafar!$A:$I,9,FALSE),0)</f>
        <v>2460443</v>
      </c>
      <c r="T923" s="18" t="str">
        <f t="shared" si="85"/>
        <v>Sim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Sim</v>
      </c>
      <c r="X923" s="18" t="str">
        <f t="shared" si="89"/>
        <v>Sim</v>
      </c>
      <c r="Y923" s="18" t="str">
        <f t="shared" si="90"/>
        <v>Sim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IFERROR(VLOOKUP(A924,[3]soabnafar!$A:$G,4,FALSE),0)</f>
        <v>0</v>
      </c>
      <c r="O924" s="18">
        <f>IFERROR(VLOOKUP(A924,[3]soabnafar!$A:$G,5,FALSE),0)</f>
        <v>0</v>
      </c>
      <c r="P924" s="18">
        <f>IFERROR(VLOOKUP(A924,[3]soabnafar!$A:$G,6,FALSE),0)</f>
        <v>0</v>
      </c>
      <c r="Q924" s="18">
        <f>IFERROR(VLOOKUP(A924,[3]soabnafar!$A:$G,7,FALSE),0)</f>
        <v>0</v>
      </c>
      <c r="R924" s="18">
        <f>IFERROR(VLOOKUP(A924,[3]soabnafar!$A:$H,8,FALSE),0)</f>
        <v>0</v>
      </c>
      <c r="S924" s="18">
        <f>IFERROR(VLOOKUP(A924,[3]soabnafar!$A:$I,9,FALSE),0)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7071472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6843360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6159024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IFERROR(VLOOKUP(A925,[3]soabnafar!$A:$G,4,FALSE),0)</f>
        <v>0</v>
      </c>
      <c r="O925" s="18">
        <f>IFERROR(VLOOKUP(A925,[3]soabnafar!$A:$G,5,FALSE),0)</f>
        <v>0</v>
      </c>
      <c r="P925" s="18">
        <f>IFERROR(VLOOKUP(A925,[3]soabnafar!$A:$G,6,FALSE),0)</f>
        <v>0</v>
      </c>
      <c r="Q925" s="18">
        <f>IFERROR(VLOOKUP(A925,[3]soabnafar!$A:$G,7,FALSE),0)</f>
        <v>0</v>
      </c>
      <c r="R925" s="18">
        <f>IFERROR(VLOOKUP(A925,[3]soabnafar!$A:$H,8,FALSE),0)</f>
        <v>0</v>
      </c>
      <c r="S925" s="18">
        <f>IFERROR(VLOOKUP(A925,[3]soabnafar!$A:$I,9,FALSE),0)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Sim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20354662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19698060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17728254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IFERROR(VLOOKUP(A926,[3]soabnafar!$A:$G,4,FALSE),0)</f>
        <v>2664196</v>
      </c>
      <c r="O926" s="18">
        <f>IFERROR(VLOOKUP(A926,[3]soabnafar!$A:$G,5,FALSE),0)</f>
        <v>191684800</v>
      </c>
      <c r="P926" s="18">
        <f>IFERROR(VLOOKUP(A926,[3]soabnafar!$A:$G,6,FALSE),0)</f>
        <v>1394931</v>
      </c>
      <c r="Q926" s="18">
        <f>IFERROR(VLOOKUP(A926,[3]soabnafar!$A:$G,7,FALSE),0)</f>
        <v>142135397</v>
      </c>
      <c r="R926" s="18">
        <f>IFERROR(VLOOKUP(A926,[3]soabnafar!$A:$H,8,FALSE),0)</f>
        <v>797693</v>
      </c>
      <c r="S926" s="18">
        <f>IFERROR(VLOOKUP(A926,[3]soabnafar!$A:$I,9,FALSE),0)</f>
        <v>94652828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Sim</v>
      </c>
      <c r="W926" s="18" t="str">
        <f t="shared" si="88"/>
        <v>Sim</v>
      </c>
      <c r="X926" s="18" t="str">
        <f t="shared" si="89"/>
        <v>Sim</v>
      </c>
      <c r="Y926" s="18" t="str">
        <f t="shared" si="90"/>
        <v>Sim</v>
      </c>
    </row>
    <row r="927" spans="1:25" x14ac:dyDescent="0.25">
      <c r="A927" s="19">
        <v>521270</v>
      </c>
      <c r="B927" s="18">
        <f>IFERROR(VLOOKUP(A927,[1]Monitoramento_Base_somente_Said!$A:$J,5,FALSE),0)</f>
        <v>263</v>
      </c>
      <c r="C927" s="18">
        <f>IFERROR(VLOOKUP(A927,[1]Monitoramento_Base_somente_Said!$A:$J,6,FALSE),0)</f>
        <v>2720446</v>
      </c>
      <c r="D927" s="18">
        <f>IFERROR(VLOOKUP(A927,[1]Monitoramento_Base_somente_Said!$A:$J,7,FALSE),0)</f>
        <v>33958</v>
      </c>
      <c r="E927" s="18">
        <f>IFERROR(VLOOKUP(A927,[1]Monitoramento_Base_somente_Said!$A:$J,8,FALSE),0)</f>
        <v>2432420</v>
      </c>
      <c r="F927" s="18">
        <f>IFERROR(VLOOKUP(A927,[1]Monitoramento_Base_somente_Said!$A:$J,9,FALSE),0)</f>
        <v>1430</v>
      </c>
      <c r="G927" s="18">
        <f>IFERROR(VLOOKUP(A927,[1]Monitoramento_Base_somente_Said!$A:$J,10,FALSE),0)</f>
        <v>1854225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IFERROR(VLOOKUP(A927,[3]soabnafar!$A:$G,4,FALSE),0)</f>
        <v>0</v>
      </c>
      <c r="O927" s="18">
        <f>IFERROR(VLOOKUP(A927,[3]soabnafar!$A:$G,5,FALSE),0)</f>
        <v>0</v>
      </c>
      <c r="P927" s="18">
        <f>IFERROR(VLOOKUP(A927,[3]soabnafar!$A:$G,6,FALSE),0)</f>
        <v>0</v>
      </c>
      <c r="Q927" s="18">
        <f>IFERROR(VLOOKUP(A927,[3]soabnafar!$A:$G,7,FALSE),0)</f>
        <v>0</v>
      </c>
      <c r="R927" s="18">
        <f>IFERROR(VLOOKUP(A927,[3]soabnafar!$A:$H,8,FALSE),0)</f>
        <v>0</v>
      </c>
      <c r="S927" s="18">
        <f>IFERROR(VLOOKUP(A927,[3]soabnafar!$A:$I,9,FALSE),0)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Sim</v>
      </c>
      <c r="Y927" s="18" t="str">
        <f t="shared" si="90"/>
        <v>Sim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9820280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10269265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8661239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IFERROR(VLOOKUP(A928,[3]soabnafar!$A:$G,4,FALSE),0)</f>
        <v>0</v>
      </c>
      <c r="O928" s="18">
        <f>IFERROR(VLOOKUP(A928,[3]soabnafar!$A:$G,5,FALSE),0)</f>
        <v>0</v>
      </c>
      <c r="P928" s="18">
        <f>IFERROR(VLOOKUP(A928,[3]soabnafar!$A:$G,6,FALSE),0)</f>
        <v>0</v>
      </c>
      <c r="Q928" s="18">
        <f>IFERROR(VLOOKUP(A928,[3]soabnafar!$A:$G,7,FALSE),0)</f>
        <v>0</v>
      </c>
      <c r="R928" s="18">
        <f>IFERROR(VLOOKUP(A928,[3]soabnafar!$A:$H,8,FALSE),0)</f>
        <v>0</v>
      </c>
      <c r="S928" s="18">
        <f>IFERROR(VLOOKUP(A928,[3]soabnafar!$A:$I,9,FALSE),0)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Sim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IFERROR(VLOOKUP(A929,[3]soabnafar!$A:$G,4,FALSE),0)</f>
        <v>0</v>
      </c>
      <c r="O929" s="18">
        <f>IFERROR(VLOOKUP(A929,[3]soabnafar!$A:$G,5,FALSE),0)</f>
        <v>0</v>
      </c>
      <c r="P929" s="18">
        <f>IFERROR(VLOOKUP(A929,[3]soabnafar!$A:$G,6,FALSE),0)</f>
        <v>0</v>
      </c>
      <c r="Q929" s="18">
        <f>IFERROR(VLOOKUP(A929,[3]soabnafar!$A:$G,7,FALSE),0)</f>
        <v>0</v>
      </c>
      <c r="R929" s="18">
        <f>IFERROR(VLOOKUP(A929,[3]soabnafar!$A:$H,8,FALSE),0)</f>
        <v>0</v>
      </c>
      <c r="S929" s="18">
        <f>IFERROR(VLOOKUP(A929,[3]soabnafar!$A:$I,9,FALSE),0)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1720</v>
      </c>
      <c r="C930" s="18">
        <f>IFERROR(VLOOKUP(A930,[1]Monitoramento_Base_somente_Said!$A:$J,6,FALSE),0)</f>
        <v>1918339</v>
      </c>
      <c r="D930" s="18">
        <f>IFERROR(VLOOKUP(A930,[1]Monitoramento_Base_somente_Said!$A:$J,7,FALSE),0)</f>
        <v>2105</v>
      </c>
      <c r="E930" s="18">
        <f>IFERROR(VLOOKUP(A930,[1]Monitoramento_Base_somente_Said!$A:$J,8,FALSE),0)</f>
        <v>2817511</v>
      </c>
      <c r="F930" s="18">
        <f>IFERROR(VLOOKUP(A930,[1]Monitoramento_Base_somente_Said!$A:$J,9,FALSE),0)</f>
        <v>2220</v>
      </c>
      <c r="G930" s="18">
        <f>IFERROR(VLOOKUP(A930,[1]Monitoramento_Base_somente_Said!$A:$J,10,FALSE),0)</f>
        <v>3072249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IFERROR(VLOOKUP(A930,[3]soabnafar!$A:$G,4,FALSE),0)</f>
        <v>0</v>
      </c>
      <c r="O930" s="18">
        <f>IFERROR(VLOOKUP(A930,[3]soabnafar!$A:$G,5,FALSE),0)</f>
        <v>0</v>
      </c>
      <c r="P930" s="18">
        <f>IFERROR(VLOOKUP(A930,[3]soabnafar!$A:$G,6,FALSE),0)</f>
        <v>0</v>
      </c>
      <c r="Q930" s="18">
        <f>IFERROR(VLOOKUP(A930,[3]soabnafar!$A:$G,7,FALSE),0)</f>
        <v>0</v>
      </c>
      <c r="R930" s="18">
        <f>IFERROR(VLOOKUP(A930,[3]soabnafar!$A:$H,8,FALSE),0)</f>
        <v>0</v>
      </c>
      <c r="S930" s="18">
        <f>IFERROR(VLOOKUP(A930,[3]soabnafar!$A:$I,9,FALSE),0)</f>
        <v>0</v>
      </c>
      <c r="T930" s="18" t="str">
        <f t="shared" si="85"/>
        <v>Sim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Sim</v>
      </c>
      <c r="Y930" s="18" t="str">
        <f t="shared" si="90"/>
        <v>Sim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18400537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19144356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18055472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IFERROR(VLOOKUP(A931,[3]soabnafar!$A:$G,4,FALSE),0)</f>
        <v>0</v>
      </c>
      <c r="O931" s="18">
        <f>IFERROR(VLOOKUP(A931,[3]soabnafar!$A:$G,5,FALSE),0)</f>
        <v>0</v>
      </c>
      <c r="P931" s="18">
        <f>IFERROR(VLOOKUP(A931,[3]soabnafar!$A:$G,6,FALSE),0)</f>
        <v>0</v>
      </c>
      <c r="Q931" s="18">
        <f>IFERROR(VLOOKUP(A931,[3]soabnafar!$A:$G,7,FALSE),0)</f>
        <v>0</v>
      </c>
      <c r="R931" s="18">
        <f>IFERROR(VLOOKUP(A931,[3]soabnafar!$A:$H,8,FALSE),0)</f>
        <v>0</v>
      </c>
      <c r="S931" s="18">
        <f>IFERROR(VLOOKUP(A931,[3]soabnafar!$A:$I,9,FALSE),0)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Sim</v>
      </c>
    </row>
    <row r="932" spans="1:25" x14ac:dyDescent="0.25">
      <c r="A932" s="19">
        <v>521308</v>
      </c>
      <c r="B932" s="18">
        <f>IFERROR(VLOOKUP(A932,[1]Monitoramento_Base_somente_Said!$A:$J,5,FALSE),0)</f>
        <v>16676</v>
      </c>
      <c r="C932" s="18">
        <f>IFERROR(VLOOKUP(A932,[1]Monitoramento_Base_somente_Said!$A:$J,6,FALSE),0)</f>
        <v>41858696</v>
      </c>
      <c r="D932" s="18">
        <f>IFERROR(VLOOKUP(A932,[1]Monitoramento_Base_somente_Said!$A:$J,7,FALSE),0)</f>
        <v>0</v>
      </c>
      <c r="E932" s="18">
        <f>IFERROR(VLOOKUP(A932,[1]Monitoramento_Base_somente_Said!$A:$J,8,FALSE),0)</f>
        <v>40068062</v>
      </c>
      <c r="F932" s="18">
        <f>IFERROR(VLOOKUP(A932,[1]Monitoramento_Base_somente_Said!$A:$J,9,FALSE),0)</f>
        <v>0</v>
      </c>
      <c r="G932" s="18">
        <f>IFERROR(VLOOKUP(A932,[1]Monitoramento_Base_somente_Said!$A:$J,10,FALSE),0)</f>
        <v>35940719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IFERROR(VLOOKUP(A932,[3]soabnafar!$A:$G,4,FALSE),0)</f>
        <v>0</v>
      </c>
      <c r="O932" s="18">
        <f>IFERROR(VLOOKUP(A932,[3]soabnafar!$A:$G,5,FALSE),0)</f>
        <v>0</v>
      </c>
      <c r="P932" s="18">
        <f>IFERROR(VLOOKUP(A932,[3]soabnafar!$A:$G,6,FALSE),0)</f>
        <v>0</v>
      </c>
      <c r="Q932" s="18">
        <f>IFERROR(VLOOKUP(A932,[3]soabnafar!$A:$G,7,FALSE),0)</f>
        <v>0</v>
      </c>
      <c r="R932" s="18">
        <f>IFERROR(VLOOKUP(A932,[3]soabnafar!$A:$H,8,FALSE),0)</f>
        <v>0</v>
      </c>
      <c r="S932" s="18">
        <f>IFERROR(VLOOKUP(A932,[3]soabnafar!$A:$I,9,FALSE),0)</f>
        <v>0</v>
      </c>
      <c r="T932" s="18" t="str">
        <f t="shared" si="85"/>
        <v>Sim</v>
      </c>
      <c r="U932" s="18" t="str">
        <f t="shared" si="86"/>
        <v>Sim</v>
      </c>
      <c r="V932" s="18" t="str">
        <f t="shared" si="87"/>
        <v>Não</v>
      </c>
      <c r="W932" s="18" t="str">
        <f t="shared" si="88"/>
        <v>Sim</v>
      </c>
      <c r="X932" s="18" t="str">
        <f t="shared" si="89"/>
        <v>Não</v>
      </c>
      <c r="Y932" s="18" t="str">
        <f t="shared" si="90"/>
        <v>Sim</v>
      </c>
    </row>
    <row r="933" spans="1:25" x14ac:dyDescent="0.25">
      <c r="A933" s="19">
        <v>521340</v>
      </c>
      <c r="B933" s="18">
        <f>IFERROR(VLOOKUP(A933,[1]Monitoramento_Base_somente_Said!$A:$J,5,FALSE),0)</f>
        <v>0</v>
      </c>
      <c r="C933" s="18">
        <f>IFERROR(VLOOKUP(A933,[1]Monitoramento_Base_somente_Said!$A:$J,6,FALSE),0)</f>
        <v>3949325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3888267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3980462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IFERROR(VLOOKUP(A933,[3]soabnafar!$A:$G,4,FALSE),0)</f>
        <v>0</v>
      </c>
      <c r="O933" s="18">
        <f>IFERROR(VLOOKUP(A933,[3]soabnafar!$A:$G,5,FALSE),0)</f>
        <v>0</v>
      </c>
      <c r="P933" s="18">
        <f>IFERROR(VLOOKUP(A933,[3]soabnafar!$A:$G,6,FALSE),0)</f>
        <v>0</v>
      </c>
      <c r="Q933" s="18">
        <f>IFERROR(VLOOKUP(A933,[3]soabnafar!$A:$G,7,FALSE),0)</f>
        <v>0</v>
      </c>
      <c r="R933" s="18">
        <f>IFERROR(VLOOKUP(A933,[3]soabnafar!$A:$H,8,FALSE),0)</f>
        <v>0</v>
      </c>
      <c r="S933" s="18">
        <f>IFERROR(VLOOKUP(A933,[3]soabnafar!$A:$I,9,FALSE),0)</f>
        <v>0</v>
      </c>
      <c r="T933" s="18" t="str">
        <f t="shared" si="85"/>
        <v>Não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Sim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128495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124350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111915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IFERROR(VLOOKUP(A934,[3]soabnafar!$A:$G,4,FALSE),0)</f>
        <v>0</v>
      </c>
      <c r="O934" s="18">
        <f>IFERROR(VLOOKUP(A934,[3]soabnafar!$A:$G,5,FALSE),0)</f>
        <v>0</v>
      </c>
      <c r="P934" s="18">
        <f>IFERROR(VLOOKUP(A934,[3]soabnafar!$A:$G,6,FALSE),0)</f>
        <v>0</v>
      </c>
      <c r="Q934" s="18">
        <f>IFERROR(VLOOKUP(A934,[3]soabnafar!$A:$G,7,FALSE),0)</f>
        <v>0</v>
      </c>
      <c r="R934" s="18">
        <f>IFERROR(VLOOKUP(A934,[3]soabnafar!$A:$H,8,FALSE),0)</f>
        <v>0</v>
      </c>
      <c r="S934" s="18">
        <f>IFERROR(VLOOKUP(A934,[3]soabnafar!$A:$I,9,FALSE),0)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Sim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IFERROR(VLOOKUP(A935,[3]soabnafar!$A:$G,4,FALSE),0)</f>
        <v>0</v>
      </c>
      <c r="O935" s="18">
        <f>IFERROR(VLOOKUP(A935,[3]soabnafar!$A:$G,5,FALSE),0)</f>
        <v>0</v>
      </c>
      <c r="P935" s="18">
        <f>IFERROR(VLOOKUP(A935,[3]soabnafar!$A:$G,6,FALSE),0)</f>
        <v>0</v>
      </c>
      <c r="Q935" s="18">
        <f>IFERROR(VLOOKUP(A935,[3]soabnafar!$A:$G,7,FALSE),0)</f>
        <v>3160</v>
      </c>
      <c r="R935" s="18">
        <f>IFERROR(VLOOKUP(A935,[3]soabnafar!$A:$H,8,FALSE),0)</f>
        <v>96</v>
      </c>
      <c r="S935" s="18">
        <f>IFERROR(VLOOKUP(A935,[3]soabnafar!$A:$I,9,FALSE),0)</f>
        <v>2704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Sim</v>
      </c>
      <c r="X935" s="18" t="str">
        <f t="shared" si="89"/>
        <v>Sim</v>
      </c>
      <c r="Y935" s="18" t="str">
        <f t="shared" si="90"/>
        <v>Sim</v>
      </c>
    </row>
    <row r="936" spans="1:25" x14ac:dyDescent="0.25">
      <c r="A936" s="19">
        <v>521377</v>
      </c>
      <c r="B936" s="18">
        <f>IFERROR(VLOOKUP(A936,[1]Monitoramento_Base_somente_Said!$A:$J,5,FALSE),0)</f>
        <v>0</v>
      </c>
      <c r="C936" s="18">
        <f>IFERROR(VLOOKUP(A936,[1]Monitoramento_Base_somente_Said!$A:$J,6,FALSE),0)</f>
        <v>2172642</v>
      </c>
      <c r="D936" s="18">
        <f>IFERROR(VLOOKUP(A936,[1]Monitoramento_Base_somente_Said!$A:$J,7,FALSE),0)</f>
        <v>0</v>
      </c>
      <c r="E936" s="18">
        <f>IFERROR(VLOOKUP(A936,[1]Monitoramento_Base_somente_Said!$A:$J,8,FALSE),0)</f>
        <v>2305580</v>
      </c>
      <c r="F936" s="18">
        <f>IFERROR(VLOOKUP(A936,[1]Monitoramento_Base_somente_Said!$A:$J,9,FALSE),0)</f>
        <v>0</v>
      </c>
      <c r="G936" s="18">
        <f>IFERROR(VLOOKUP(A936,[1]Monitoramento_Base_somente_Said!$A:$J,10,FALSE),0)</f>
        <v>2102499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IFERROR(VLOOKUP(A936,[3]soabnafar!$A:$G,4,FALSE),0)</f>
        <v>0</v>
      </c>
      <c r="O936" s="18">
        <f>IFERROR(VLOOKUP(A936,[3]soabnafar!$A:$G,5,FALSE),0)</f>
        <v>0</v>
      </c>
      <c r="P936" s="18">
        <f>IFERROR(VLOOKUP(A936,[3]soabnafar!$A:$G,6,FALSE),0)</f>
        <v>0</v>
      </c>
      <c r="Q936" s="18">
        <f>IFERROR(VLOOKUP(A936,[3]soabnafar!$A:$G,7,FALSE),0)</f>
        <v>0</v>
      </c>
      <c r="R936" s="18">
        <f>IFERROR(VLOOKUP(A936,[3]soabnafar!$A:$H,8,FALSE),0)</f>
        <v>0</v>
      </c>
      <c r="S936" s="18">
        <f>IFERROR(VLOOKUP(A936,[3]soabnafar!$A:$I,9,FALSE),0)</f>
        <v>0</v>
      </c>
      <c r="T936" s="18" t="str">
        <f t="shared" si="85"/>
        <v>Não</v>
      </c>
      <c r="U936" s="18" t="str">
        <f t="shared" si="86"/>
        <v>Sim</v>
      </c>
      <c r="V936" s="18" t="str">
        <f t="shared" si="87"/>
        <v>Não</v>
      </c>
      <c r="W936" s="18" t="str">
        <f t="shared" si="88"/>
        <v>Sim</v>
      </c>
      <c r="X936" s="18" t="str">
        <f t="shared" si="89"/>
        <v>Não</v>
      </c>
      <c r="Y936" s="18" t="str">
        <f t="shared" si="90"/>
        <v>Sim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IFERROR(VLOOKUP(A937,[3]soabnafar!$A:$G,4,FALSE),0)</f>
        <v>0</v>
      </c>
      <c r="O937" s="18">
        <f>IFERROR(VLOOKUP(A937,[3]soabnafar!$A:$G,5,FALSE),0)</f>
        <v>0</v>
      </c>
      <c r="P937" s="18">
        <f>IFERROR(VLOOKUP(A937,[3]soabnafar!$A:$G,6,FALSE),0)</f>
        <v>0</v>
      </c>
      <c r="Q937" s="18">
        <f>IFERROR(VLOOKUP(A937,[3]soabnafar!$A:$G,7,FALSE),0)</f>
        <v>0</v>
      </c>
      <c r="R937" s="18">
        <f>IFERROR(VLOOKUP(A937,[3]soabnafar!$A:$H,8,FALSE),0)</f>
        <v>0</v>
      </c>
      <c r="S937" s="18">
        <f>IFERROR(VLOOKUP(A937,[3]soabnafar!$A:$I,9,FALSE),0)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0</v>
      </c>
      <c r="I938" s="18">
        <f>IFERROR(VLOOKUP(A938,[2]Sheet1!$A:$I,5,FALSE),0)</f>
        <v>0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IFERROR(VLOOKUP(A938,[3]soabnafar!$A:$G,4,FALSE),0)</f>
        <v>0</v>
      </c>
      <c r="O938" s="18">
        <f>IFERROR(VLOOKUP(A938,[3]soabnafar!$A:$G,5,FALSE),0)</f>
        <v>0</v>
      </c>
      <c r="P938" s="18">
        <f>IFERROR(VLOOKUP(A938,[3]soabnafar!$A:$G,6,FALSE),0)</f>
        <v>0</v>
      </c>
      <c r="Q938" s="18">
        <f>IFERROR(VLOOKUP(A938,[3]soabnafar!$A:$G,7,FALSE),0)</f>
        <v>0</v>
      </c>
      <c r="R938" s="18">
        <f>IFERROR(VLOOKUP(A938,[3]soabnafar!$A:$H,8,FALSE),0)</f>
        <v>0</v>
      </c>
      <c r="S938" s="18">
        <f>IFERROR(VLOOKUP(A938,[3]soabnafar!$A:$I,9,FALSE),0)</f>
        <v>0</v>
      </c>
      <c r="T938" s="18" t="str">
        <f t="shared" si="85"/>
        <v>Não</v>
      </c>
      <c r="U938" s="18" t="str">
        <f t="shared" si="86"/>
        <v>Não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1697</v>
      </c>
      <c r="C939" s="18">
        <f>IFERROR(VLOOKUP(A939,[1]Monitoramento_Base_somente_Said!$A:$J,6,FALSE),0)</f>
        <v>5402536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5353943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5185085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IFERROR(VLOOKUP(A939,[3]soabnafar!$A:$G,4,FALSE),0)</f>
        <v>0</v>
      </c>
      <c r="O939" s="18">
        <f>IFERROR(VLOOKUP(A939,[3]soabnafar!$A:$G,5,FALSE),0)</f>
        <v>0</v>
      </c>
      <c r="P939" s="18">
        <f>IFERROR(VLOOKUP(A939,[3]soabnafar!$A:$G,6,FALSE),0)</f>
        <v>0</v>
      </c>
      <c r="Q939" s="18">
        <f>IFERROR(VLOOKUP(A939,[3]soabnafar!$A:$G,7,FALSE),0)</f>
        <v>0</v>
      </c>
      <c r="R939" s="18">
        <f>IFERROR(VLOOKUP(A939,[3]soabnafar!$A:$H,8,FALSE),0)</f>
        <v>0</v>
      </c>
      <c r="S939" s="18">
        <f>IFERROR(VLOOKUP(A939,[3]soabnafar!$A:$I,9,FALSE),0)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Sim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IFERROR(VLOOKUP(A940,[3]soabnafar!$A:$G,4,FALSE),0)</f>
        <v>0</v>
      </c>
      <c r="O940" s="18">
        <f>IFERROR(VLOOKUP(A940,[3]soabnafar!$A:$G,5,FALSE),0)</f>
        <v>0</v>
      </c>
      <c r="P940" s="18">
        <f>IFERROR(VLOOKUP(A940,[3]soabnafar!$A:$G,6,FALSE),0)</f>
        <v>0</v>
      </c>
      <c r="Q940" s="18">
        <f>IFERROR(VLOOKUP(A940,[3]soabnafar!$A:$G,7,FALSE),0)</f>
        <v>0</v>
      </c>
      <c r="R940" s="18">
        <f>IFERROR(VLOOKUP(A940,[3]soabnafar!$A:$H,8,FALSE),0)</f>
        <v>0</v>
      </c>
      <c r="S940" s="18">
        <f>IFERROR(VLOOKUP(A940,[3]soabnafar!$A:$I,9,FALSE),0)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153977</v>
      </c>
      <c r="C941" s="18">
        <f>IFERROR(VLOOKUP(A941,[1]Monitoramento_Base_somente_Said!$A:$J,6,FALSE),0)</f>
        <v>14552978</v>
      </c>
      <c r="D941" s="18">
        <f>IFERROR(VLOOKUP(A941,[1]Monitoramento_Base_somente_Said!$A:$J,7,FALSE),0)</f>
        <v>162602</v>
      </c>
      <c r="E941" s="18">
        <f>IFERROR(VLOOKUP(A941,[1]Monitoramento_Base_somente_Said!$A:$J,8,FALSE),0)</f>
        <v>14182506</v>
      </c>
      <c r="F941" s="18">
        <f>IFERROR(VLOOKUP(A941,[1]Monitoramento_Base_somente_Said!$A:$J,9,FALSE),0)</f>
        <v>195876</v>
      </c>
      <c r="G941" s="18">
        <f>IFERROR(VLOOKUP(A941,[1]Monitoramento_Base_somente_Said!$A:$J,10,FALSE),0)</f>
        <v>14812925</v>
      </c>
      <c r="H941" s="18">
        <f>IFERROR(VLOOKUP(A941,[2]Sheet1!$A:$I,4,FALSE),0)</f>
        <v>0</v>
      </c>
      <c r="I941" s="18">
        <f>IFERROR(VLOOKUP(A941,[2]Sheet1!$A:$I,5,FALSE),0)</f>
        <v>0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IFERROR(VLOOKUP(A941,[3]soabnafar!$A:$G,4,FALSE),0)</f>
        <v>0</v>
      </c>
      <c r="O941" s="18">
        <f>IFERROR(VLOOKUP(A941,[3]soabnafar!$A:$G,5,FALSE),0)</f>
        <v>0</v>
      </c>
      <c r="P941" s="18">
        <f>IFERROR(VLOOKUP(A941,[3]soabnafar!$A:$G,6,FALSE),0)</f>
        <v>0</v>
      </c>
      <c r="Q941" s="18">
        <f>IFERROR(VLOOKUP(A941,[3]soabnafar!$A:$G,7,FALSE),0)</f>
        <v>0</v>
      </c>
      <c r="R941" s="18">
        <f>IFERROR(VLOOKUP(A941,[3]soabnafar!$A:$H,8,FALSE),0)</f>
        <v>0</v>
      </c>
      <c r="S941" s="18">
        <f>IFERROR(VLOOKUP(A941,[3]soabnafar!$A:$I,9,FALSE),0)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Sim</v>
      </c>
      <c r="Y941" s="18" t="str">
        <f t="shared" si="90"/>
        <v>Sim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1560013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1509690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1358721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IFERROR(VLOOKUP(A942,[3]soabnafar!$A:$G,4,FALSE),0)</f>
        <v>0</v>
      </c>
      <c r="O942" s="18">
        <f>IFERROR(VLOOKUP(A942,[3]soabnafar!$A:$G,5,FALSE),0)</f>
        <v>0</v>
      </c>
      <c r="P942" s="18">
        <f>IFERROR(VLOOKUP(A942,[3]soabnafar!$A:$G,6,FALSE),0)</f>
        <v>0</v>
      </c>
      <c r="Q942" s="18">
        <f>IFERROR(VLOOKUP(A942,[3]soabnafar!$A:$G,7,FALSE),0)</f>
        <v>0</v>
      </c>
      <c r="R942" s="18">
        <f>IFERROR(VLOOKUP(A942,[3]soabnafar!$A:$H,8,FALSE),0)</f>
        <v>0</v>
      </c>
      <c r="S942" s="18">
        <f>IFERROR(VLOOKUP(A942,[3]soabnafar!$A:$I,9,FALSE),0)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Sim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0</v>
      </c>
      <c r="I943" s="18">
        <f>IFERROR(VLOOKUP(A943,[2]Sheet1!$A:$I,5,FALSE),0)</f>
        <v>0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IFERROR(VLOOKUP(A943,[3]soabnafar!$A:$G,4,FALSE),0)</f>
        <v>0</v>
      </c>
      <c r="O943" s="18">
        <f>IFERROR(VLOOKUP(A943,[3]soabnafar!$A:$G,5,FALSE),0)</f>
        <v>0</v>
      </c>
      <c r="P943" s="18">
        <f>IFERROR(VLOOKUP(A943,[3]soabnafar!$A:$G,6,FALSE),0)</f>
        <v>0</v>
      </c>
      <c r="Q943" s="18">
        <f>IFERROR(VLOOKUP(A943,[3]soabnafar!$A:$G,7,FALSE),0)</f>
        <v>0</v>
      </c>
      <c r="R943" s="18">
        <f>IFERROR(VLOOKUP(A943,[3]soabnafar!$A:$H,8,FALSE),0)</f>
        <v>0</v>
      </c>
      <c r="S943" s="18">
        <f>IFERROR(VLOOKUP(A943,[3]soabnafar!$A:$I,9,FALSE),0)</f>
        <v>0</v>
      </c>
      <c r="T943" s="18" t="str">
        <f t="shared" si="85"/>
        <v>Não</v>
      </c>
      <c r="U943" s="18" t="str">
        <f t="shared" si="86"/>
        <v>Não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IFERROR(VLOOKUP(A944,[3]soabnafar!$A:$G,4,FALSE),0)</f>
        <v>0</v>
      </c>
      <c r="O944" s="18">
        <f>IFERROR(VLOOKUP(A944,[3]soabnafar!$A:$G,5,FALSE),0)</f>
        <v>0</v>
      </c>
      <c r="P944" s="18">
        <f>IFERROR(VLOOKUP(A944,[3]soabnafar!$A:$G,6,FALSE),0)</f>
        <v>0</v>
      </c>
      <c r="Q944" s="18">
        <f>IFERROR(VLOOKUP(A944,[3]soabnafar!$A:$G,7,FALSE),0)</f>
        <v>0</v>
      </c>
      <c r="R944" s="18">
        <f>IFERROR(VLOOKUP(A944,[3]soabnafar!$A:$H,8,FALSE),0)</f>
        <v>0</v>
      </c>
      <c r="S944" s="18">
        <f>IFERROR(VLOOKUP(A944,[3]soabnafar!$A:$I,9,FALSE),0)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0</v>
      </c>
      <c r="C945" s="18">
        <f>IFERROR(VLOOKUP(A945,[1]Monitoramento_Base_somente_Said!$A:$J,6,FALSE),0)</f>
        <v>998602</v>
      </c>
      <c r="D945" s="18">
        <f>IFERROR(VLOOKUP(A945,[1]Monitoramento_Base_somente_Said!$A:$J,7,FALSE),0)</f>
        <v>0</v>
      </c>
      <c r="E945" s="18">
        <f>IFERROR(VLOOKUP(A945,[1]Monitoramento_Base_somente_Said!$A:$J,8,FALSE),0)</f>
        <v>2151406</v>
      </c>
      <c r="F945" s="18">
        <f>IFERROR(VLOOKUP(A945,[1]Monitoramento_Base_somente_Said!$A:$J,9,FALSE),0)</f>
        <v>6358</v>
      </c>
      <c r="G945" s="18">
        <f>IFERROR(VLOOKUP(A945,[1]Monitoramento_Base_somente_Said!$A:$J,10,FALSE),0)</f>
        <v>2184320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IFERROR(VLOOKUP(A945,[3]soabnafar!$A:$G,4,FALSE),0)</f>
        <v>0</v>
      </c>
      <c r="O945" s="18">
        <f>IFERROR(VLOOKUP(A945,[3]soabnafar!$A:$G,5,FALSE),0)</f>
        <v>0</v>
      </c>
      <c r="P945" s="18">
        <f>IFERROR(VLOOKUP(A945,[3]soabnafar!$A:$G,6,FALSE),0)</f>
        <v>0</v>
      </c>
      <c r="Q945" s="18">
        <f>IFERROR(VLOOKUP(A945,[3]soabnafar!$A:$G,7,FALSE),0)</f>
        <v>0</v>
      </c>
      <c r="R945" s="18">
        <f>IFERROR(VLOOKUP(A945,[3]soabnafar!$A:$H,8,FALSE),0)</f>
        <v>0</v>
      </c>
      <c r="S945" s="18">
        <f>IFERROR(VLOOKUP(A945,[3]soabnafar!$A:$I,9,FALSE),0)</f>
        <v>0</v>
      </c>
      <c r="T945" s="18" t="str">
        <f t="shared" si="85"/>
        <v>Não</v>
      </c>
      <c r="U945" s="18" t="str">
        <f t="shared" si="86"/>
        <v>Sim</v>
      </c>
      <c r="V945" s="18" t="str">
        <f t="shared" si="87"/>
        <v>Não</v>
      </c>
      <c r="W945" s="18" t="str">
        <f t="shared" si="88"/>
        <v>Sim</v>
      </c>
      <c r="X945" s="18" t="str">
        <f t="shared" si="89"/>
        <v>Sim</v>
      </c>
      <c r="Y945" s="18" t="str">
        <f t="shared" si="90"/>
        <v>Sim</v>
      </c>
    </row>
    <row r="946" spans="1:25" x14ac:dyDescent="0.25">
      <c r="A946" s="19">
        <v>521490</v>
      </c>
      <c r="B946" s="18">
        <f>IFERROR(VLOOKUP(A946,[1]Monitoramento_Base_somente_Said!$A:$J,5,FALSE),0)</f>
        <v>54268</v>
      </c>
      <c r="C946" s="18">
        <f>IFERROR(VLOOKUP(A946,[1]Monitoramento_Base_somente_Said!$A:$J,6,FALSE),0)</f>
        <v>5016682</v>
      </c>
      <c r="D946" s="18">
        <f>IFERROR(VLOOKUP(A946,[1]Monitoramento_Base_somente_Said!$A:$J,7,FALSE),0)</f>
        <v>14</v>
      </c>
      <c r="E946" s="18">
        <f>IFERROR(VLOOKUP(A946,[1]Monitoramento_Base_somente_Said!$A:$J,8,FALSE),0)</f>
        <v>3793137</v>
      </c>
      <c r="F946" s="18">
        <f>IFERROR(VLOOKUP(A946,[1]Monitoramento_Base_somente_Said!$A:$J,9,FALSE),0)</f>
        <v>2496</v>
      </c>
      <c r="G946" s="18">
        <f>IFERROR(VLOOKUP(A946,[1]Monitoramento_Base_somente_Said!$A:$J,10,FALSE),0)</f>
        <v>3746376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IFERROR(VLOOKUP(A946,[3]soabnafar!$A:$G,4,FALSE),0)</f>
        <v>0</v>
      </c>
      <c r="O946" s="18">
        <f>IFERROR(VLOOKUP(A946,[3]soabnafar!$A:$G,5,FALSE),0)</f>
        <v>0</v>
      </c>
      <c r="P946" s="18">
        <f>IFERROR(VLOOKUP(A946,[3]soabnafar!$A:$G,6,FALSE),0)</f>
        <v>0</v>
      </c>
      <c r="Q946" s="18">
        <f>IFERROR(VLOOKUP(A946,[3]soabnafar!$A:$G,7,FALSE),0)</f>
        <v>0</v>
      </c>
      <c r="R946" s="18">
        <f>IFERROR(VLOOKUP(A946,[3]soabnafar!$A:$H,8,FALSE),0)</f>
        <v>0</v>
      </c>
      <c r="S946" s="18">
        <f>IFERROR(VLOOKUP(A946,[3]soabnafar!$A:$I,9,FALSE),0)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Sim</v>
      </c>
      <c r="Y946" s="18" t="str">
        <f t="shared" si="90"/>
        <v>Sim</v>
      </c>
    </row>
    <row r="947" spans="1:25" x14ac:dyDescent="0.25">
      <c r="A947" s="19">
        <v>521523</v>
      </c>
      <c r="B947" s="18">
        <f>IFERROR(VLOOKUP(A947,[1]Monitoramento_Base_somente_Said!$A:$J,5,FALSE),0)</f>
        <v>335116</v>
      </c>
      <c r="C947" s="18">
        <f>IFERROR(VLOOKUP(A947,[1]Monitoramento_Base_somente_Said!$A:$J,6,FALSE),0)</f>
        <v>135002272</v>
      </c>
      <c r="D947" s="18">
        <f>IFERROR(VLOOKUP(A947,[1]Monitoramento_Base_somente_Said!$A:$J,7,FALSE),0)</f>
        <v>314523</v>
      </c>
      <c r="E947" s="18">
        <f>IFERROR(VLOOKUP(A947,[1]Monitoramento_Base_somente_Said!$A:$J,8,FALSE),0)</f>
        <v>124610137</v>
      </c>
      <c r="F947" s="18">
        <f>IFERROR(VLOOKUP(A947,[1]Monitoramento_Base_somente_Said!$A:$J,9,FALSE),0)</f>
        <v>702230</v>
      </c>
      <c r="G947" s="18">
        <f>IFERROR(VLOOKUP(A947,[1]Monitoramento_Base_somente_Said!$A:$J,10,FALSE),0)</f>
        <v>110375923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IFERROR(VLOOKUP(A947,[3]soabnafar!$A:$G,4,FALSE),0)</f>
        <v>0</v>
      </c>
      <c r="O947" s="18">
        <f>IFERROR(VLOOKUP(A947,[3]soabnafar!$A:$G,5,FALSE),0)</f>
        <v>0</v>
      </c>
      <c r="P947" s="18">
        <f>IFERROR(VLOOKUP(A947,[3]soabnafar!$A:$G,6,FALSE),0)</f>
        <v>0</v>
      </c>
      <c r="Q947" s="18">
        <f>IFERROR(VLOOKUP(A947,[3]soabnafar!$A:$G,7,FALSE),0)</f>
        <v>0</v>
      </c>
      <c r="R947" s="18">
        <f>IFERROR(VLOOKUP(A947,[3]soabnafar!$A:$H,8,FALSE),0)</f>
        <v>0</v>
      </c>
      <c r="S947" s="18">
        <f>IFERROR(VLOOKUP(A947,[3]soabnafar!$A:$I,9,FALSE),0)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Sim</v>
      </c>
      <c r="Y947" s="18" t="str">
        <f t="shared" si="90"/>
        <v>Sim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2182741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2112330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1901097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IFERROR(VLOOKUP(A948,[3]soabnafar!$A:$G,4,FALSE),0)</f>
        <v>0</v>
      </c>
      <c r="O948" s="18">
        <f>IFERROR(VLOOKUP(A948,[3]soabnafar!$A:$G,5,FALSE),0)</f>
        <v>0</v>
      </c>
      <c r="P948" s="18">
        <f>IFERROR(VLOOKUP(A948,[3]soabnafar!$A:$G,6,FALSE),0)</f>
        <v>0</v>
      </c>
      <c r="Q948" s="18">
        <f>IFERROR(VLOOKUP(A948,[3]soabnafar!$A:$G,7,FALSE),0)</f>
        <v>0</v>
      </c>
      <c r="R948" s="18">
        <f>IFERROR(VLOOKUP(A948,[3]soabnafar!$A:$H,8,FALSE),0)</f>
        <v>0</v>
      </c>
      <c r="S948" s="18">
        <f>IFERROR(VLOOKUP(A948,[3]soabnafar!$A:$I,9,FALSE),0)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Sim</v>
      </c>
    </row>
    <row r="949" spans="1:25" x14ac:dyDescent="0.25">
      <c r="A949" s="19">
        <v>521530</v>
      </c>
      <c r="B949" s="18">
        <f>IFERROR(VLOOKUP(A949,[1]Monitoramento_Base_somente_Said!$A:$J,5,FALSE),0)</f>
        <v>24181</v>
      </c>
      <c r="C949" s="18">
        <f>IFERROR(VLOOKUP(A949,[1]Monitoramento_Base_somente_Said!$A:$J,6,FALSE),0)</f>
        <v>26550513</v>
      </c>
      <c r="D949" s="18">
        <f>IFERROR(VLOOKUP(A949,[1]Monitoramento_Base_somente_Said!$A:$J,7,FALSE),0)</f>
        <v>0</v>
      </c>
      <c r="E949" s="18">
        <f>IFERROR(VLOOKUP(A949,[1]Monitoramento_Base_somente_Said!$A:$J,8,FALSE),0)</f>
        <v>25635252</v>
      </c>
      <c r="F949" s="18">
        <f>IFERROR(VLOOKUP(A949,[1]Monitoramento_Base_somente_Said!$A:$J,9,FALSE),0)</f>
        <v>0</v>
      </c>
      <c r="G949" s="18">
        <f>IFERROR(VLOOKUP(A949,[1]Monitoramento_Base_somente_Said!$A:$J,10,FALSE),0)</f>
        <v>23243868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IFERROR(VLOOKUP(A949,[3]soabnafar!$A:$G,4,FALSE),0)</f>
        <v>0</v>
      </c>
      <c r="O949" s="18">
        <f>IFERROR(VLOOKUP(A949,[3]soabnafar!$A:$G,5,FALSE),0)</f>
        <v>0</v>
      </c>
      <c r="P949" s="18">
        <f>IFERROR(VLOOKUP(A949,[3]soabnafar!$A:$G,6,FALSE),0)</f>
        <v>0</v>
      </c>
      <c r="Q949" s="18">
        <f>IFERROR(VLOOKUP(A949,[3]soabnafar!$A:$G,7,FALSE),0)</f>
        <v>0</v>
      </c>
      <c r="R949" s="18">
        <f>IFERROR(VLOOKUP(A949,[3]soabnafar!$A:$H,8,FALSE),0)</f>
        <v>0</v>
      </c>
      <c r="S949" s="18">
        <f>IFERROR(VLOOKUP(A949,[3]soabnafar!$A:$I,9,FALSE),0)</f>
        <v>0</v>
      </c>
      <c r="T949" s="18" t="str">
        <f t="shared" si="85"/>
        <v>Sim</v>
      </c>
      <c r="U949" s="18" t="str">
        <f t="shared" si="86"/>
        <v>Sim</v>
      </c>
      <c r="V949" s="18" t="str">
        <f t="shared" si="87"/>
        <v>Não</v>
      </c>
      <c r="W949" s="18" t="str">
        <f t="shared" si="88"/>
        <v>Sim</v>
      </c>
      <c r="X949" s="18" t="str">
        <f t="shared" si="89"/>
        <v>Não</v>
      </c>
      <c r="Y949" s="18" t="str">
        <f t="shared" si="90"/>
        <v>Sim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IFERROR(VLOOKUP(A950,[3]soabnafar!$A:$G,4,FALSE),0)</f>
        <v>0</v>
      </c>
      <c r="O950" s="18">
        <f>IFERROR(VLOOKUP(A950,[3]soabnafar!$A:$G,5,FALSE),0)</f>
        <v>0</v>
      </c>
      <c r="P950" s="18">
        <f>IFERROR(VLOOKUP(A950,[3]soabnafar!$A:$G,6,FALSE),0)</f>
        <v>0</v>
      </c>
      <c r="Q950" s="18">
        <f>IFERROR(VLOOKUP(A950,[3]soabnafar!$A:$G,7,FALSE),0)</f>
        <v>0</v>
      </c>
      <c r="R950" s="18">
        <f>IFERROR(VLOOKUP(A950,[3]soabnafar!$A:$H,8,FALSE),0)</f>
        <v>0</v>
      </c>
      <c r="S950" s="18">
        <f>IFERROR(VLOOKUP(A950,[3]soabnafar!$A:$I,9,FALSE),0)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0</v>
      </c>
      <c r="C951" s="18">
        <f>IFERROR(VLOOKUP(A951,[1]Monitoramento_Base_somente_Said!$A:$J,6,FALSE),0)</f>
        <v>232159</v>
      </c>
      <c r="D951" s="18">
        <f>IFERROR(VLOOKUP(A951,[1]Monitoramento_Base_somente_Said!$A:$J,7,FALSE),0)</f>
        <v>0</v>
      </c>
      <c r="E951" s="18">
        <f>IFERROR(VLOOKUP(A951,[1]Monitoramento_Base_somente_Said!$A:$J,8,FALSE),0)</f>
        <v>224670</v>
      </c>
      <c r="F951" s="18">
        <f>IFERROR(VLOOKUP(A951,[1]Monitoramento_Base_somente_Said!$A:$J,9,FALSE),0)</f>
        <v>0</v>
      </c>
      <c r="G951" s="18">
        <f>IFERROR(VLOOKUP(A951,[1]Monitoramento_Base_somente_Said!$A:$J,10,FALSE),0)</f>
        <v>202203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IFERROR(VLOOKUP(A951,[3]soabnafar!$A:$G,4,FALSE),0)</f>
        <v>0</v>
      </c>
      <c r="O951" s="18">
        <f>IFERROR(VLOOKUP(A951,[3]soabnafar!$A:$G,5,FALSE),0)</f>
        <v>0</v>
      </c>
      <c r="P951" s="18">
        <f>IFERROR(VLOOKUP(A951,[3]soabnafar!$A:$G,6,FALSE),0)</f>
        <v>0</v>
      </c>
      <c r="Q951" s="18">
        <f>IFERROR(VLOOKUP(A951,[3]soabnafar!$A:$G,7,FALSE),0)</f>
        <v>0</v>
      </c>
      <c r="R951" s="18">
        <f>IFERROR(VLOOKUP(A951,[3]soabnafar!$A:$H,8,FALSE),0)</f>
        <v>0</v>
      </c>
      <c r="S951" s="18">
        <f>IFERROR(VLOOKUP(A951,[3]soabnafar!$A:$I,9,FALSE),0)</f>
        <v>0</v>
      </c>
      <c r="T951" s="18" t="str">
        <f t="shared" si="85"/>
        <v>Não</v>
      </c>
      <c r="U951" s="18" t="str">
        <f t="shared" si="86"/>
        <v>Sim</v>
      </c>
      <c r="V951" s="18" t="str">
        <f t="shared" si="87"/>
        <v>Não</v>
      </c>
      <c r="W951" s="18" t="str">
        <f t="shared" si="88"/>
        <v>Sim</v>
      </c>
      <c r="X951" s="18" t="str">
        <f t="shared" si="89"/>
        <v>Não</v>
      </c>
      <c r="Y951" s="18" t="str">
        <f t="shared" si="90"/>
        <v>Sim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IFERROR(VLOOKUP(A952,[3]soabnafar!$A:$G,4,FALSE),0)</f>
        <v>0</v>
      </c>
      <c r="O952" s="18">
        <f>IFERROR(VLOOKUP(A952,[3]soabnafar!$A:$G,5,FALSE),0)</f>
        <v>0</v>
      </c>
      <c r="P952" s="18">
        <f>IFERROR(VLOOKUP(A952,[3]soabnafar!$A:$G,6,FALSE),0)</f>
        <v>0</v>
      </c>
      <c r="Q952" s="18">
        <f>IFERROR(VLOOKUP(A952,[3]soabnafar!$A:$G,7,FALSE),0)</f>
        <v>0</v>
      </c>
      <c r="R952" s="18">
        <f>IFERROR(VLOOKUP(A952,[3]soabnafar!$A:$H,8,FALSE),0)</f>
        <v>0</v>
      </c>
      <c r="S952" s="18">
        <f>IFERROR(VLOOKUP(A952,[3]soabnafar!$A:$I,9,FALSE),0)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0</v>
      </c>
      <c r="C953" s="18">
        <f>IFERROR(VLOOKUP(A953,[1]Monitoramento_Base_somente_Said!$A:$J,6,FALSE),0)</f>
        <v>4879332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5597293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5558680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IFERROR(VLOOKUP(A953,[3]soabnafar!$A:$G,4,FALSE),0)</f>
        <v>0</v>
      </c>
      <c r="O953" s="18">
        <f>IFERROR(VLOOKUP(A953,[3]soabnafar!$A:$G,5,FALSE),0)</f>
        <v>0</v>
      </c>
      <c r="P953" s="18">
        <f>IFERROR(VLOOKUP(A953,[3]soabnafar!$A:$G,6,FALSE),0)</f>
        <v>0</v>
      </c>
      <c r="Q953" s="18">
        <f>IFERROR(VLOOKUP(A953,[3]soabnafar!$A:$G,7,FALSE),0)</f>
        <v>0</v>
      </c>
      <c r="R953" s="18">
        <f>IFERROR(VLOOKUP(A953,[3]soabnafar!$A:$H,8,FALSE),0)</f>
        <v>0</v>
      </c>
      <c r="S953" s="18">
        <f>IFERROR(VLOOKUP(A953,[3]soabnafar!$A:$I,9,FALSE),0)</f>
        <v>0</v>
      </c>
      <c r="T953" s="18" t="str">
        <f t="shared" si="85"/>
        <v>Não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Sim</v>
      </c>
    </row>
    <row r="954" spans="1:25" x14ac:dyDescent="0.25">
      <c r="A954" s="19">
        <v>521640</v>
      </c>
      <c r="B954" s="18">
        <f>IFERROR(VLOOKUP(A954,[1]Monitoramento_Base_somente_Said!$A:$J,5,FALSE),0)</f>
        <v>176361</v>
      </c>
      <c r="C954" s="18">
        <f>IFERROR(VLOOKUP(A954,[1]Monitoramento_Base_somente_Said!$A:$J,6,FALSE),0)</f>
        <v>36399228</v>
      </c>
      <c r="D954" s="18">
        <f>IFERROR(VLOOKUP(A954,[1]Monitoramento_Base_somente_Said!$A:$J,7,FALSE),0)</f>
        <v>172248</v>
      </c>
      <c r="E954" s="18">
        <f>IFERROR(VLOOKUP(A954,[1]Monitoramento_Base_somente_Said!$A:$J,8,FALSE),0)</f>
        <v>34952435</v>
      </c>
      <c r="F954" s="18">
        <f>IFERROR(VLOOKUP(A954,[1]Monitoramento_Base_somente_Said!$A:$J,9,FALSE),0)</f>
        <v>88982</v>
      </c>
      <c r="G954" s="18">
        <f>IFERROR(VLOOKUP(A954,[1]Monitoramento_Base_somente_Said!$A:$J,10,FALSE),0)</f>
        <v>28457279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IFERROR(VLOOKUP(A954,[3]soabnafar!$A:$G,4,FALSE),0)</f>
        <v>0</v>
      </c>
      <c r="O954" s="18">
        <f>IFERROR(VLOOKUP(A954,[3]soabnafar!$A:$G,5,FALSE),0)</f>
        <v>0</v>
      </c>
      <c r="P954" s="18">
        <f>IFERROR(VLOOKUP(A954,[3]soabnafar!$A:$G,6,FALSE),0)</f>
        <v>0</v>
      </c>
      <c r="Q954" s="18">
        <f>IFERROR(VLOOKUP(A954,[3]soabnafar!$A:$G,7,FALSE),0)</f>
        <v>0</v>
      </c>
      <c r="R954" s="18">
        <f>IFERROR(VLOOKUP(A954,[3]soabnafar!$A:$H,8,FALSE),0)</f>
        <v>0</v>
      </c>
      <c r="S954" s="18">
        <f>IFERROR(VLOOKUP(A954,[3]soabnafar!$A:$I,9,FALSE),0)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Sim</v>
      </c>
      <c r="Y954" s="18" t="str">
        <f t="shared" si="90"/>
        <v>Sim</v>
      </c>
    </row>
    <row r="955" spans="1:25" x14ac:dyDescent="0.25">
      <c r="A955" s="19">
        <v>521645</v>
      </c>
      <c r="B955" s="18">
        <f>IFERROR(VLOOKUP(A955,[1]Monitoramento_Base_somente_Said!$A:$J,5,FALSE),0)</f>
        <v>2351</v>
      </c>
      <c r="C955" s="18">
        <f>IFERROR(VLOOKUP(A955,[1]Monitoramento_Base_somente_Said!$A:$J,6,FALSE),0)</f>
        <v>10752873</v>
      </c>
      <c r="D955" s="18">
        <f>IFERROR(VLOOKUP(A955,[1]Monitoramento_Base_somente_Said!$A:$J,7,FALSE),0)</f>
        <v>7617</v>
      </c>
      <c r="E955" s="18">
        <f>IFERROR(VLOOKUP(A955,[1]Monitoramento_Base_somente_Said!$A:$J,8,FALSE),0)</f>
        <v>8817673</v>
      </c>
      <c r="F955" s="18">
        <f>IFERROR(VLOOKUP(A955,[1]Monitoramento_Base_somente_Said!$A:$J,9,FALSE),0)</f>
        <v>429</v>
      </c>
      <c r="G955" s="18">
        <f>IFERROR(VLOOKUP(A955,[1]Monitoramento_Base_somente_Said!$A:$J,10,FALSE),0)</f>
        <v>7303418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IFERROR(VLOOKUP(A955,[3]soabnafar!$A:$G,4,FALSE),0)</f>
        <v>0</v>
      </c>
      <c r="O955" s="18">
        <f>IFERROR(VLOOKUP(A955,[3]soabnafar!$A:$G,5,FALSE),0)</f>
        <v>0</v>
      </c>
      <c r="P955" s="18">
        <f>IFERROR(VLOOKUP(A955,[3]soabnafar!$A:$G,6,FALSE),0)</f>
        <v>0</v>
      </c>
      <c r="Q955" s="18">
        <f>IFERROR(VLOOKUP(A955,[3]soabnafar!$A:$G,7,FALSE),0)</f>
        <v>0</v>
      </c>
      <c r="R955" s="18">
        <f>IFERROR(VLOOKUP(A955,[3]soabnafar!$A:$H,8,FALSE),0)</f>
        <v>0</v>
      </c>
      <c r="S955" s="18">
        <f>IFERROR(VLOOKUP(A955,[3]soabnafar!$A:$I,9,FALSE),0)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Sim</v>
      </c>
      <c r="Y955" s="18" t="str">
        <f t="shared" si="90"/>
        <v>Sim</v>
      </c>
    </row>
    <row r="956" spans="1:25" x14ac:dyDescent="0.25">
      <c r="A956" s="19">
        <v>521690</v>
      </c>
      <c r="B956" s="18">
        <f>IFERROR(VLOOKUP(A956,[1]Monitoramento_Base_somente_Said!$A:$J,5,FALSE),0)</f>
        <v>5457</v>
      </c>
      <c r="C956" s="18">
        <f>IFERROR(VLOOKUP(A956,[1]Monitoramento_Base_somente_Said!$A:$J,6,FALSE),0)</f>
        <v>3492288</v>
      </c>
      <c r="D956" s="18">
        <f>IFERROR(VLOOKUP(A956,[1]Monitoramento_Base_somente_Said!$A:$J,7,FALSE),0)</f>
        <v>2698</v>
      </c>
      <c r="E956" s="18">
        <f>IFERROR(VLOOKUP(A956,[1]Monitoramento_Base_somente_Said!$A:$J,8,FALSE),0)</f>
        <v>3468760</v>
      </c>
      <c r="F956" s="18">
        <f>IFERROR(VLOOKUP(A956,[1]Monitoramento_Base_somente_Said!$A:$J,9,FALSE),0)</f>
        <v>2005</v>
      </c>
      <c r="G956" s="18">
        <f>IFERROR(VLOOKUP(A956,[1]Monitoramento_Base_somente_Said!$A:$J,10,FALSE),0)</f>
        <v>3317779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IFERROR(VLOOKUP(A956,[3]soabnafar!$A:$G,4,FALSE),0)</f>
        <v>0</v>
      </c>
      <c r="O956" s="18">
        <f>IFERROR(VLOOKUP(A956,[3]soabnafar!$A:$G,5,FALSE),0)</f>
        <v>0</v>
      </c>
      <c r="P956" s="18">
        <f>IFERROR(VLOOKUP(A956,[3]soabnafar!$A:$G,6,FALSE),0)</f>
        <v>0</v>
      </c>
      <c r="Q956" s="18">
        <f>IFERROR(VLOOKUP(A956,[3]soabnafar!$A:$G,7,FALSE),0)</f>
        <v>0</v>
      </c>
      <c r="R956" s="18">
        <f>IFERROR(VLOOKUP(A956,[3]soabnafar!$A:$H,8,FALSE),0)</f>
        <v>0</v>
      </c>
      <c r="S956" s="18">
        <f>IFERROR(VLOOKUP(A956,[3]soabnafar!$A:$I,9,FALSE),0)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Sim</v>
      </c>
      <c r="Y956" s="18" t="str">
        <f t="shared" si="90"/>
        <v>Sim</v>
      </c>
    </row>
    <row r="957" spans="1:25" x14ac:dyDescent="0.25">
      <c r="A957" s="19">
        <v>521730</v>
      </c>
      <c r="B957" s="18">
        <f>IFERROR(VLOOKUP(A957,[1]Monitoramento_Base_somente_Said!$A:$J,5,FALSE),0)</f>
        <v>874893</v>
      </c>
      <c r="C957" s="18">
        <f>IFERROR(VLOOKUP(A957,[1]Monitoramento_Base_somente_Said!$A:$J,6,FALSE),0)</f>
        <v>70136306</v>
      </c>
      <c r="D957" s="18">
        <f>IFERROR(VLOOKUP(A957,[1]Monitoramento_Base_somente_Said!$A:$J,7,FALSE),0)</f>
        <v>335145</v>
      </c>
      <c r="E957" s="18">
        <f>IFERROR(VLOOKUP(A957,[1]Monitoramento_Base_somente_Said!$A:$J,8,FALSE),0)</f>
        <v>50394808</v>
      </c>
      <c r="F957" s="18">
        <f>IFERROR(VLOOKUP(A957,[1]Monitoramento_Base_somente_Said!$A:$J,9,FALSE),0)</f>
        <v>172456</v>
      </c>
      <c r="G957" s="18">
        <f>IFERROR(VLOOKUP(A957,[1]Monitoramento_Base_somente_Said!$A:$J,10,FALSE),0)</f>
        <v>40906456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IFERROR(VLOOKUP(A957,[3]soabnafar!$A:$G,4,FALSE),0)</f>
        <v>0</v>
      </c>
      <c r="O957" s="18">
        <f>IFERROR(VLOOKUP(A957,[3]soabnafar!$A:$G,5,FALSE),0)</f>
        <v>0</v>
      </c>
      <c r="P957" s="18">
        <f>IFERROR(VLOOKUP(A957,[3]soabnafar!$A:$G,6,FALSE),0)</f>
        <v>0</v>
      </c>
      <c r="Q957" s="18">
        <f>IFERROR(VLOOKUP(A957,[3]soabnafar!$A:$G,7,FALSE),0)</f>
        <v>0</v>
      </c>
      <c r="R957" s="18">
        <f>IFERROR(VLOOKUP(A957,[3]soabnafar!$A:$H,8,FALSE),0)</f>
        <v>0</v>
      </c>
      <c r="S957" s="18">
        <f>IFERROR(VLOOKUP(A957,[3]soabnafar!$A:$I,9,FALSE),0)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Sim</v>
      </c>
      <c r="Y957" s="18" t="str">
        <f t="shared" si="90"/>
        <v>Sim</v>
      </c>
    </row>
    <row r="958" spans="1:25" x14ac:dyDescent="0.25">
      <c r="A958" s="19">
        <v>521760</v>
      </c>
      <c r="B958" s="18">
        <f>IFERROR(VLOOKUP(A958,[1]Monitoramento_Base_somente_Said!$A:$J,5,FALSE),0)</f>
        <v>181191</v>
      </c>
      <c r="C958" s="18">
        <f>IFERROR(VLOOKUP(A958,[1]Monitoramento_Base_somente_Said!$A:$J,6,FALSE),0)</f>
        <v>23502471</v>
      </c>
      <c r="D958" s="18">
        <f>IFERROR(VLOOKUP(A958,[1]Monitoramento_Base_somente_Said!$A:$J,7,FALSE),0)</f>
        <v>169336</v>
      </c>
      <c r="E958" s="18">
        <f>IFERROR(VLOOKUP(A958,[1]Monitoramento_Base_somente_Said!$A:$J,8,FALSE),0)</f>
        <v>18644943</v>
      </c>
      <c r="F958" s="18">
        <f>IFERROR(VLOOKUP(A958,[1]Monitoramento_Base_somente_Said!$A:$J,9,FALSE),0)</f>
        <v>106678</v>
      </c>
      <c r="G958" s="18">
        <f>IFERROR(VLOOKUP(A958,[1]Monitoramento_Base_somente_Said!$A:$J,10,FALSE),0)</f>
        <v>14598766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IFERROR(VLOOKUP(A958,[3]soabnafar!$A:$G,4,FALSE),0)</f>
        <v>0</v>
      </c>
      <c r="O958" s="18">
        <f>IFERROR(VLOOKUP(A958,[3]soabnafar!$A:$G,5,FALSE),0)</f>
        <v>0</v>
      </c>
      <c r="P958" s="18">
        <f>IFERROR(VLOOKUP(A958,[3]soabnafar!$A:$G,6,FALSE),0)</f>
        <v>0</v>
      </c>
      <c r="Q958" s="18">
        <f>IFERROR(VLOOKUP(A958,[3]soabnafar!$A:$G,7,FALSE),0)</f>
        <v>0</v>
      </c>
      <c r="R958" s="18">
        <f>IFERROR(VLOOKUP(A958,[3]soabnafar!$A:$H,8,FALSE),0)</f>
        <v>0</v>
      </c>
      <c r="S958" s="18">
        <f>IFERROR(VLOOKUP(A958,[3]soabnafar!$A:$I,9,FALSE),0)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Sim</v>
      </c>
      <c r="Y958" s="18" t="str">
        <f t="shared" si="90"/>
        <v>Sim</v>
      </c>
    </row>
    <row r="959" spans="1:25" x14ac:dyDescent="0.25">
      <c r="A959" s="19">
        <v>521770</v>
      </c>
      <c r="B959" s="18">
        <f>IFERROR(VLOOKUP(A959,[1]Monitoramento_Base_somente_Said!$A:$J,5,FALSE),0)</f>
        <v>6381</v>
      </c>
      <c r="C959" s="18">
        <f>IFERROR(VLOOKUP(A959,[1]Monitoramento_Base_somente_Said!$A:$J,6,FALSE),0)</f>
        <v>4038696</v>
      </c>
      <c r="D959" s="18">
        <f>IFERROR(VLOOKUP(A959,[1]Monitoramento_Base_somente_Said!$A:$J,7,FALSE),0)</f>
        <v>10880</v>
      </c>
      <c r="E959" s="18">
        <f>IFERROR(VLOOKUP(A959,[1]Monitoramento_Base_somente_Said!$A:$J,8,FALSE),0)</f>
        <v>4057362</v>
      </c>
      <c r="F959" s="18">
        <f>IFERROR(VLOOKUP(A959,[1]Monitoramento_Base_somente_Said!$A:$J,9,FALSE),0)</f>
        <v>28202</v>
      </c>
      <c r="G959" s="18">
        <f>IFERROR(VLOOKUP(A959,[1]Monitoramento_Base_somente_Said!$A:$J,10,FALSE),0)</f>
        <v>2888288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IFERROR(VLOOKUP(A959,[3]soabnafar!$A:$G,4,FALSE),0)</f>
        <v>0</v>
      </c>
      <c r="O959" s="18">
        <f>IFERROR(VLOOKUP(A959,[3]soabnafar!$A:$G,5,FALSE),0)</f>
        <v>0</v>
      </c>
      <c r="P959" s="18">
        <f>IFERROR(VLOOKUP(A959,[3]soabnafar!$A:$G,6,FALSE),0)</f>
        <v>0</v>
      </c>
      <c r="Q959" s="18">
        <f>IFERROR(VLOOKUP(A959,[3]soabnafar!$A:$G,7,FALSE),0)</f>
        <v>0</v>
      </c>
      <c r="R959" s="18">
        <f>IFERROR(VLOOKUP(A959,[3]soabnafar!$A:$H,8,FALSE),0)</f>
        <v>0</v>
      </c>
      <c r="S959" s="18">
        <f>IFERROR(VLOOKUP(A959,[3]soabnafar!$A:$I,9,FALSE),0)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Sim</v>
      </c>
      <c r="Y959" s="18" t="str">
        <f t="shared" si="90"/>
        <v>Sim</v>
      </c>
    </row>
    <row r="960" spans="1:25" x14ac:dyDescent="0.25">
      <c r="A960" s="19">
        <v>521805</v>
      </c>
      <c r="B960" s="18">
        <f>IFERROR(VLOOKUP(A960,[1]Monitoramento_Base_somente_Said!$A:$J,5,FALSE),0)</f>
        <v>4810</v>
      </c>
      <c r="C960" s="18">
        <f>IFERROR(VLOOKUP(A960,[1]Monitoramento_Base_somente_Said!$A:$J,6,FALSE),0)</f>
        <v>8767709</v>
      </c>
      <c r="D960" s="18">
        <f>IFERROR(VLOOKUP(A960,[1]Monitoramento_Base_somente_Said!$A:$J,7,FALSE),0)</f>
        <v>1000</v>
      </c>
      <c r="E960" s="18">
        <f>IFERROR(VLOOKUP(A960,[1]Monitoramento_Base_somente_Said!$A:$J,8,FALSE),0)</f>
        <v>8430887</v>
      </c>
      <c r="F960" s="18">
        <f>IFERROR(VLOOKUP(A960,[1]Monitoramento_Base_somente_Said!$A:$J,9,FALSE),0)</f>
        <v>311</v>
      </c>
      <c r="G960" s="18">
        <f>IFERROR(VLOOKUP(A960,[1]Monitoramento_Base_somente_Said!$A:$J,10,FALSE),0)</f>
        <v>7564746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IFERROR(VLOOKUP(A960,[3]soabnafar!$A:$G,4,FALSE),0)</f>
        <v>0</v>
      </c>
      <c r="O960" s="18">
        <f>IFERROR(VLOOKUP(A960,[3]soabnafar!$A:$G,5,FALSE),0)</f>
        <v>0</v>
      </c>
      <c r="P960" s="18">
        <f>IFERROR(VLOOKUP(A960,[3]soabnafar!$A:$G,6,FALSE),0)</f>
        <v>0</v>
      </c>
      <c r="Q960" s="18">
        <f>IFERROR(VLOOKUP(A960,[3]soabnafar!$A:$G,7,FALSE),0)</f>
        <v>0</v>
      </c>
      <c r="R960" s="18">
        <f>IFERROR(VLOOKUP(A960,[3]soabnafar!$A:$H,8,FALSE),0)</f>
        <v>0</v>
      </c>
      <c r="S960" s="18">
        <f>IFERROR(VLOOKUP(A960,[3]soabnafar!$A:$I,9,FALSE),0)</f>
        <v>0</v>
      </c>
      <c r="T960" s="18" t="str">
        <f t="shared" si="85"/>
        <v>Sim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Sim</v>
      </c>
      <c r="Y960" s="18" t="str">
        <f t="shared" si="90"/>
        <v>Sim</v>
      </c>
    </row>
    <row r="961" spans="1:25" x14ac:dyDescent="0.25">
      <c r="A961" s="19">
        <v>521810</v>
      </c>
      <c r="B961" s="18">
        <f>IFERROR(VLOOKUP(A961,[1]Monitoramento_Base_somente_Said!$A:$J,5,FALSE),0)</f>
        <v>0</v>
      </c>
      <c r="C961" s="18">
        <f>IFERROR(VLOOKUP(A961,[1]Monitoramento_Base_somente_Said!$A:$J,6,FALSE),0)</f>
        <v>24816552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27252355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25179760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IFERROR(VLOOKUP(A961,[3]soabnafar!$A:$G,4,FALSE),0)</f>
        <v>0</v>
      </c>
      <c r="O961" s="18">
        <f>IFERROR(VLOOKUP(A961,[3]soabnafar!$A:$G,5,FALSE),0)</f>
        <v>0</v>
      </c>
      <c r="P961" s="18">
        <f>IFERROR(VLOOKUP(A961,[3]soabnafar!$A:$G,6,FALSE),0)</f>
        <v>0</v>
      </c>
      <c r="Q961" s="18">
        <f>IFERROR(VLOOKUP(A961,[3]soabnafar!$A:$G,7,FALSE),0)</f>
        <v>0</v>
      </c>
      <c r="R961" s="18">
        <f>IFERROR(VLOOKUP(A961,[3]soabnafar!$A:$H,8,FALSE),0)</f>
        <v>0</v>
      </c>
      <c r="S961" s="18">
        <f>IFERROR(VLOOKUP(A961,[3]soabnafar!$A:$I,9,FALSE),0)</f>
        <v>0</v>
      </c>
      <c r="T961" s="18" t="str">
        <f t="shared" si="85"/>
        <v>Não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Sim</v>
      </c>
    </row>
    <row r="962" spans="1:25" x14ac:dyDescent="0.25">
      <c r="A962" s="19">
        <v>521830</v>
      </c>
      <c r="B962" s="18">
        <f>IFERROR(VLOOKUP(A962,[1]Monitoramento_Base_somente_Said!$A:$J,5,FALSE),0)</f>
        <v>5304</v>
      </c>
      <c r="C962" s="18">
        <f>IFERROR(VLOOKUP(A962,[1]Monitoramento_Base_somente_Said!$A:$J,6,FALSE),0)</f>
        <v>16840295</v>
      </c>
      <c r="D962" s="18">
        <f>IFERROR(VLOOKUP(A962,[1]Monitoramento_Base_somente_Said!$A:$J,7,FALSE),0)</f>
        <v>668</v>
      </c>
      <c r="E962" s="18">
        <f>IFERROR(VLOOKUP(A962,[1]Monitoramento_Base_somente_Said!$A:$J,8,FALSE),0)</f>
        <v>16192462</v>
      </c>
      <c r="F962" s="18">
        <f>IFERROR(VLOOKUP(A962,[1]Monitoramento_Base_somente_Said!$A:$J,9,FALSE),0)</f>
        <v>1288</v>
      </c>
      <c r="G962" s="18">
        <f>IFERROR(VLOOKUP(A962,[1]Monitoramento_Base_somente_Said!$A:$J,10,FALSE),0)</f>
        <v>14461542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IFERROR(VLOOKUP(A962,[3]soabnafar!$A:$G,4,FALSE),0)</f>
        <v>0</v>
      </c>
      <c r="O962" s="18">
        <f>IFERROR(VLOOKUP(A962,[3]soabnafar!$A:$G,5,FALSE),0)</f>
        <v>0</v>
      </c>
      <c r="P962" s="18">
        <f>IFERROR(VLOOKUP(A962,[3]soabnafar!$A:$G,6,FALSE),0)</f>
        <v>0</v>
      </c>
      <c r="Q962" s="18">
        <f>IFERROR(VLOOKUP(A962,[3]soabnafar!$A:$G,7,FALSE),0)</f>
        <v>0</v>
      </c>
      <c r="R962" s="18">
        <f>IFERROR(VLOOKUP(A962,[3]soabnafar!$A:$H,8,FALSE),0)</f>
        <v>0</v>
      </c>
      <c r="S962" s="18">
        <f>IFERROR(VLOOKUP(A962,[3]soabnafar!$A:$I,9,FALSE),0)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Sim</v>
      </c>
      <c r="Y962" s="18" t="str">
        <f t="shared" si="90"/>
        <v>Sim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IFERROR(VLOOKUP(A963,[3]soabnafar!$A:$G,4,FALSE),0)</f>
        <v>0</v>
      </c>
      <c r="O963" s="18">
        <f>IFERROR(VLOOKUP(A963,[3]soabnafar!$A:$G,5,FALSE),0)</f>
        <v>0</v>
      </c>
      <c r="P963" s="18">
        <f>IFERROR(VLOOKUP(A963,[3]soabnafar!$A:$G,6,FALSE),0)</f>
        <v>0</v>
      </c>
      <c r="Q963" s="18">
        <f>IFERROR(VLOOKUP(A963,[3]soabnafar!$A:$G,7,FALSE),0)</f>
        <v>0</v>
      </c>
      <c r="R963" s="18">
        <f>IFERROR(VLOOKUP(A963,[3]soabnafar!$A:$H,8,FALSE),0)</f>
        <v>0</v>
      </c>
      <c r="S963" s="18">
        <f>IFERROR(VLOOKUP(A963,[3]soabnafar!$A:$I,9,FALSE),0)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IFERROR(VLOOKUP(A964,[3]soabnafar!$A:$G,4,FALSE),0)</f>
        <v>0</v>
      </c>
      <c r="O964" s="18">
        <f>IFERROR(VLOOKUP(A964,[3]soabnafar!$A:$G,5,FALSE),0)</f>
        <v>0</v>
      </c>
      <c r="P964" s="18">
        <f>IFERROR(VLOOKUP(A964,[3]soabnafar!$A:$G,6,FALSE),0)</f>
        <v>0</v>
      </c>
      <c r="Q964" s="18">
        <f>IFERROR(VLOOKUP(A964,[3]soabnafar!$A:$G,7,FALSE),0)</f>
        <v>0</v>
      </c>
      <c r="R964" s="18">
        <f>IFERROR(VLOOKUP(A964,[3]soabnafar!$A:$H,8,FALSE),0)</f>
        <v>0</v>
      </c>
      <c r="S964" s="18">
        <f>IFERROR(VLOOKUP(A964,[3]soabnafar!$A:$I,9,FALSE),0)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3000</v>
      </c>
      <c r="C965" s="18">
        <f>IFERROR(VLOOKUP(A965,[1]Monitoramento_Base_somente_Said!$A:$J,6,FALSE),0)</f>
        <v>12126516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12240087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11024740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IFERROR(VLOOKUP(A965,[3]soabnafar!$A:$G,4,FALSE),0)</f>
        <v>0</v>
      </c>
      <c r="O965" s="18">
        <f>IFERROR(VLOOKUP(A965,[3]soabnafar!$A:$G,5,FALSE),0)</f>
        <v>0</v>
      </c>
      <c r="P965" s="18">
        <f>IFERROR(VLOOKUP(A965,[3]soabnafar!$A:$G,6,FALSE),0)</f>
        <v>0</v>
      </c>
      <c r="Q965" s="18">
        <f>IFERROR(VLOOKUP(A965,[3]soabnafar!$A:$G,7,FALSE),0)</f>
        <v>0</v>
      </c>
      <c r="R965" s="18">
        <f>IFERROR(VLOOKUP(A965,[3]soabnafar!$A:$H,8,FALSE),0)</f>
        <v>0</v>
      </c>
      <c r="S965" s="18">
        <f>IFERROR(VLOOKUP(A965,[3]soabnafar!$A:$I,9,FALSE),0)</f>
        <v>0</v>
      </c>
      <c r="T965" s="18" t="str">
        <f t="shared" si="85"/>
        <v>Sim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Sim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3735500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3615000</v>
      </c>
      <c r="F966" s="18">
        <f>IFERROR(VLOOKUP(A966,[1]Monitoramento_Base_somente_Said!$A:$J,9,FALSE),0)</f>
        <v>0</v>
      </c>
      <c r="G966" s="18">
        <f>IFERROR(VLOOKUP(A966,[1]Monitoramento_Base_somente_Said!$A:$J,10,FALSE),0)</f>
        <v>3958449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IFERROR(VLOOKUP(A966,[3]soabnafar!$A:$G,4,FALSE),0)</f>
        <v>0</v>
      </c>
      <c r="O966" s="18">
        <f>IFERROR(VLOOKUP(A966,[3]soabnafar!$A:$G,5,FALSE),0)</f>
        <v>0</v>
      </c>
      <c r="P966" s="18">
        <f>IFERROR(VLOOKUP(A966,[3]soabnafar!$A:$G,6,FALSE),0)</f>
        <v>0</v>
      </c>
      <c r="Q966" s="18">
        <f>IFERROR(VLOOKUP(A966,[3]soabnafar!$A:$G,7,FALSE),0)</f>
        <v>0</v>
      </c>
      <c r="R966" s="18">
        <f>IFERROR(VLOOKUP(A966,[3]soabnafar!$A:$H,8,FALSE),0)</f>
        <v>0</v>
      </c>
      <c r="S966" s="18">
        <f>IFERROR(VLOOKUP(A966,[3]soabnafar!$A:$I,9,FALSE),0)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Não</v>
      </c>
      <c r="Y966" s="18" t="str">
        <f t="shared" ref="Y966:Y1029" si="96">IF(G966+M966+S966&gt;0,"Sim","Não")</f>
        <v>Sim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IFERROR(VLOOKUP(A967,[3]soabnafar!$A:$G,4,FALSE),0)</f>
        <v>0</v>
      </c>
      <c r="O967" s="18">
        <f>IFERROR(VLOOKUP(A967,[3]soabnafar!$A:$G,5,FALSE),0)</f>
        <v>0</v>
      </c>
      <c r="P967" s="18">
        <f>IFERROR(VLOOKUP(A967,[3]soabnafar!$A:$G,6,FALSE),0)</f>
        <v>0</v>
      </c>
      <c r="Q967" s="18">
        <f>IFERROR(VLOOKUP(A967,[3]soabnafar!$A:$G,7,FALSE),0)</f>
        <v>0</v>
      </c>
      <c r="R967" s="18">
        <f>IFERROR(VLOOKUP(A967,[3]soabnafar!$A:$H,8,FALSE),0)</f>
        <v>0</v>
      </c>
      <c r="S967" s="18">
        <f>IFERROR(VLOOKUP(A967,[3]soabnafar!$A:$I,9,FALSE),0)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4635120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4485600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4037040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IFERROR(VLOOKUP(A968,[3]soabnafar!$A:$G,4,FALSE),0)</f>
        <v>0</v>
      </c>
      <c r="O968" s="18">
        <f>IFERROR(VLOOKUP(A968,[3]soabnafar!$A:$G,5,FALSE),0)</f>
        <v>0</v>
      </c>
      <c r="P968" s="18">
        <f>IFERROR(VLOOKUP(A968,[3]soabnafar!$A:$G,6,FALSE),0)</f>
        <v>0</v>
      </c>
      <c r="Q968" s="18">
        <f>IFERROR(VLOOKUP(A968,[3]soabnafar!$A:$G,7,FALSE),0)</f>
        <v>0</v>
      </c>
      <c r="R968" s="18">
        <f>IFERROR(VLOOKUP(A968,[3]soabnafar!$A:$H,8,FALSE),0)</f>
        <v>0</v>
      </c>
      <c r="S968" s="18">
        <f>IFERROR(VLOOKUP(A968,[3]soabnafar!$A:$I,9,FALSE),0)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Sim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2705984</v>
      </c>
      <c r="D969" s="18">
        <f>IFERROR(VLOOKUP(A969,[1]Monitoramento_Base_somente_Said!$A:$J,7,FALSE),0)</f>
        <v>0</v>
      </c>
      <c r="E969" s="18">
        <f>IFERROR(VLOOKUP(A969,[1]Monitoramento_Base_somente_Said!$A:$J,8,FALSE),0)</f>
        <v>2567580</v>
      </c>
      <c r="F969" s="18">
        <f>IFERROR(VLOOKUP(A969,[1]Monitoramento_Base_somente_Said!$A:$J,9,FALSE),0)</f>
        <v>27758</v>
      </c>
      <c r="G969" s="18">
        <f>IFERROR(VLOOKUP(A969,[1]Monitoramento_Base_somente_Said!$A:$J,10,FALSE),0)</f>
        <v>1771734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IFERROR(VLOOKUP(A969,[3]soabnafar!$A:$G,4,FALSE),0)</f>
        <v>0</v>
      </c>
      <c r="O969" s="18">
        <f>IFERROR(VLOOKUP(A969,[3]soabnafar!$A:$G,5,FALSE),0)</f>
        <v>0</v>
      </c>
      <c r="P969" s="18">
        <f>IFERROR(VLOOKUP(A969,[3]soabnafar!$A:$G,6,FALSE),0)</f>
        <v>0</v>
      </c>
      <c r="Q969" s="18">
        <f>IFERROR(VLOOKUP(A969,[3]soabnafar!$A:$G,7,FALSE),0)</f>
        <v>0</v>
      </c>
      <c r="R969" s="18">
        <f>IFERROR(VLOOKUP(A969,[3]soabnafar!$A:$H,8,FALSE),0)</f>
        <v>0</v>
      </c>
      <c r="S969" s="18">
        <f>IFERROR(VLOOKUP(A969,[3]soabnafar!$A:$I,9,FALSE),0)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Não</v>
      </c>
      <c r="W969" s="18" t="str">
        <f t="shared" si="94"/>
        <v>Sim</v>
      </c>
      <c r="X969" s="18" t="str">
        <f t="shared" si="95"/>
        <v>Sim</v>
      </c>
      <c r="Y969" s="18" t="str">
        <f t="shared" si="96"/>
        <v>Sim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570672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643386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873033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IFERROR(VLOOKUP(A970,[3]soabnafar!$A:$G,4,FALSE),0)</f>
        <v>0</v>
      </c>
      <c r="O970" s="18">
        <f>IFERROR(VLOOKUP(A970,[3]soabnafar!$A:$G,5,FALSE),0)</f>
        <v>0</v>
      </c>
      <c r="P970" s="18">
        <f>IFERROR(VLOOKUP(A970,[3]soabnafar!$A:$G,6,FALSE),0)</f>
        <v>0</v>
      </c>
      <c r="Q970" s="18">
        <f>IFERROR(VLOOKUP(A970,[3]soabnafar!$A:$G,7,FALSE),0)</f>
        <v>0</v>
      </c>
      <c r="R970" s="18">
        <f>IFERROR(VLOOKUP(A970,[3]soabnafar!$A:$H,8,FALSE),0)</f>
        <v>0</v>
      </c>
      <c r="S970" s="18">
        <f>IFERROR(VLOOKUP(A970,[3]soabnafar!$A:$I,9,FALSE),0)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Sim</v>
      </c>
    </row>
    <row r="971" spans="1:25" x14ac:dyDescent="0.25">
      <c r="A971" s="19">
        <v>521971</v>
      </c>
      <c r="B971" s="18">
        <f>IFERROR(VLOOKUP(A971,[1]Monitoramento_Base_somente_Said!$A:$J,5,FALSE),0)</f>
        <v>14367</v>
      </c>
      <c r="C971" s="18">
        <f>IFERROR(VLOOKUP(A971,[1]Monitoramento_Base_somente_Said!$A:$J,6,FALSE),0)</f>
        <v>4123794</v>
      </c>
      <c r="D971" s="18">
        <f>IFERROR(VLOOKUP(A971,[1]Monitoramento_Base_somente_Said!$A:$J,7,FALSE),0)</f>
        <v>1673</v>
      </c>
      <c r="E971" s="18">
        <f>IFERROR(VLOOKUP(A971,[1]Monitoramento_Base_somente_Said!$A:$J,8,FALSE),0)</f>
        <v>6199582</v>
      </c>
      <c r="F971" s="18">
        <f>IFERROR(VLOOKUP(A971,[1]Monitoramento_Base_somente_Said!$A:$J,9,FALSE),0)</f>
        <v>871</v>
      </c>
      <c r="G971" s="18">
        <f>IFERROR(VLOOKUP(A971,[1]Monitoramento_Base_somente_Said!$A:$J,10,FALSE),0)</f>
        <v>5436444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IFERROR(VLOOKUP(A971,[3]soabnafar!$A:$G,4,FALSE),0)</f>
        <v>0</v>
      </c>
      <c r="O971" s="18">
        <f>IFERROR(VLOOKUP(A971,[3]soabnafar!$A:$G,5,FALSE),0)</f>
        <v>0</v>
      </c>
      <c r="P971" s="18">
        <f>IFERROR(VLOOKUP(A971,[3]soabnafar!$A:$G,6,FALSE),0)</f>
        <v>0</v>
      </c>
      <c r="Q971" s="18">
        <f>IFERROR(VLOOKUP(A971,[3]soabnafar!$A:$G,7,FALSE),0)</f>
        <v>0</v>
      </c>
      <c r="R971" s="18">
        <f>IFERROR(VLOOKUP(A971,[3]soabnafar!$A:$H,8,FALSE),0)</f>
        <v>0</v>
      </c>
      <c r="S971" s="18">
        <f>IFERROR(VLOOKUP(A971,[3]soabnafar!$A:$I,9,FALSE),0)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Sim</v>
      </c>
      <c r="Y971" s="18" t="str">
        <f t="shared" si="96"/>
        <v>Sim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53265719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51547470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46392723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IFERROR(VLOOKUP(A972,[3]soabnafar!$A:$G,4,FALSE),0)</f>
        <v>0</v>
      </c>
      <c r="O972" s="18">
        <f>IFERROR(VLOOKUP(A972,[3]soabnafar!$A:$G,5,FALSE),0)</f>
        <v>0</v>
      </c>
      <c r="P972" s="18">
        <f>IFERROR(VLOOKUP(A972,[3]soabnafar!$A:$G,6,FALSE),0)</f>
        <v>107807</v>
      </c>
      <c r="Q972" s="18">
        <f>IFERROR(VLOOKUP(A972,[3]soabnafar!$A:$G,7,FALSE),0)</f>
        <v>22329365</v>
      </c>
      <c r="R972" s="18">
        <f>IFERROR(VLOOKUP(A972,[3]soabnafar!$A:$H,8,FALSE),0)</f>
        <v>117815</v>
      </c>
      <c r="S972" s="18">
        <f>IFERROR(VLOOKUP(A972,[3]soabnafar!$A:$I,9,FALSE),0)</f>
        <v>27853290</v>
      </c>
      <c r="T972" s="18" t="str">
        <f t="shared" si="91"/>
        <v>Não</v>
      </c>
      <c r="U972" s="18" t="str">
        <f t="shared" si="92"/>
        <v>Sim</v>
      </c>
      <c r="V972" s="18" t="str">
        <f t="shared" si="93"/>
        <v>Sim</v>
      </c>
      <c r="W972" s="18" t="str">
        <f t="shared" si="94"/>
        <v>Sim</v>
      </c>
      <c r="X972" s="18" t="str">
        <f t="shared" si="95"/>
        <v>Sim</v>
      </c>
      <c r="Y972" s="18" t="str">
        <f t="shared" si="96"/>
        <v>Sim</v>
      </c>
    </row>
    <row r="973" spans="1:25" x14ac:dyDescent="0.25">
      <c r="A973" s="19">
        <v>521980</v>
      </c>
      <c r="B973" s="18">
        <f>IFERROR(VLOOKUP(A973,[1]Monitoramento_Base_somente_Said!$A:$J,5,FALSE),0)</f>
        <v>1383</v>
      </c>
      <c r="C973" s="18">
        <f>IFERROR(VLOOKUP(A973,[1]Monitoramento_Base_somente_Said!$A:$J,6,FALSE),0)</f>
        <v>720443</v>
      </c>
      <c r="D973" s="18">
        <f>IFERROR(VLOOKUP(A973,[1]Monitoramento_Base_somente_Said!$A:$J,7,FALSE),0)</f>
        <v>1496</v>
      </c>
      <c r="E973" s="18">
        <f>IFERROR(VLOOKUP(A973,[1]Monitoramento_Base_somente_Said!$A:$J,8,FALSE),0)</f>
        <v>671172</v>
      </c>
      <c r="F973" s="18">
        <f>IFERROR(VLOOKUP(A973,[1]Monitoramento_Base_somente_Said!$A:$J,9,FALSE),0)</f>
        <v>492</v>
      </c>
      <c r="G973" s="18">
        <f>IFERROR(VLOOKUP(A973,[1]Monitoramento_Base_somente_Said!$A:$J,10,FALSE),0)</f>
        <v>554068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IFERROR(VLOOKUP(A973,[3]soabnafar!$A:$G,4,FALSE),0)</f>
        <v>0</v>
      </c>
      <c r="O973" s="18">
        <f>IFERROR(VLOOKUP(A973,[3]soabnafar!$A:$G,5,FALSE),0)</f>
        <v>0</v>
      </c>
      <c r="P973" s="18">
        <f>IFERROR(VLOOKUP(A973,[3]soabnafar!$A:$G,6,FALSE),0)</f>
        <v>0</v>
      </c>
      <c r="Q973" s="18">
        <f>IFERROR(VLOOKUP(A973,[3]soabnafar!$A:$G,7,FALSE),0)</f>
        <v>0</v>
      </c>
      <c r="R973" s="18">
        <f>IFERROR(VLOOKUP(A973,[3]soabnafar!$A:$H,8,FALSE),0)</f>
        <v>0</v>
      </c>
      <c r="S973" s="18">
        <f>IFERROR(VLOOKUP(A973,[3]soabnafar!$A:$I,9,FALSE),0)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Sim</v>
      </c>
      <c r="Y973" s="18" t="str">
        <f t="shared" si="96"/>
        <v>Sim</v>
      </c>
    </row>
    <row r="974" spans="1:25" x14ac:dyDescent="0.25">
      <c r="A974" s="19">
        <v>521990</v>
      </c>
      <c r="B974" s="18">
        <f>IFERROR(VLOOKUP(A974,[1]Monitoramento_Base_somente_Said!$A:$J,5,FALSE),0)</f>
        <v>11341</v>
      </c>
      <c r="C974" s="18">
        <f>IFERROR(VLOOKUP(A974,[1]Monitoramento_Base_somente_Said!$A:$J,6,FALSE),0)</f>
        <v>4033848</v>
      </c>
      <c r="D974" s="18">
        <f>IFERROR(VLOOKUP(A974,[1]Monitoramento_Base_somente_Said!$A:$J,7,FALSE),0)</f>
        <v>7357</v>
      </c>
      <c r="E974" s="18">
        <f>IFERROR(VLOOKUP(A974,[1]Monitoramento_Base_somente_Said!$A:$J,8,FALSE),0)</f>
        <v>3935393</v>
      </c>
      <c r="F974" s="18">
        <f>IFERROR(VLOOKUP(A974,[1]Monitoramento_Base_somente_Said!$A:$J,9,FALSE),0)</f>
        <v>5980</v>
      </c>
      <c r="G974" s="18">
        <f>IFERROR(VLOOKUP(A974,[1]Monitoramento_Base_somente_Said!$A:$J,10,FALSE),0)</f>
        <v>3855428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IFERROR(VLOOKUP(A974,[3]soabnafar!$A:$G,4,FALSE),0)</f>
        <v>0</v>
      </c>
      <c r="O974" s="18">
        <f>IFERROR(VLOOKUP(A974,[3]soabnafar!$A:$G,5,FALSE),0)</f>
        <v>0</v>
      </c>
      <c r="P974" s="18">
        <f>IFERROR(VLOOKUP(A974,[3]soabnafar!$A:$G,6,FALSE),0)</f>
        <v>0</v>
      </c>
      <c r="Q974" s="18">
        <f>IFERROR(VLOOKUP(A974,[3]soabnafar!$A:$G,7,FALSE),0)</f>
        <v>0</v>
      </c>
      <c r="R974" s="18">
        <f>IFERROR(VLOOKUP(A974,[3]soabnafar!$A:$H,8,FALSE),0)</f>
        <v>0</v>
      </c>
      <c r="S974" s="18">
        <f>IFERROR(VLOOKUP(A974,[3]soabnafar!$A:$I,9,FALSE),0)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Sim</v>
      </c>
      <c r="Y974" s="18" t="str">
        <f t="shared" si="96"/>
        <v>Sim</v>
      </c>
    </row>
    <row r="975" spans="1:25" x14ac:dyDescent="0.25">
      <c r="A975" s="19">
        <v>522000</v>
      </c>
      <c r="B975" s="18">
        <f>IFERROR(VLOOKUP(A975,[1]Monitoramento_Base_somente_Said!$A:$J,5,FALSE),0)</f>
        <v>27963</v>
      </c>
      <c r="C975" s="18">
        <f>IFERROR(VLOOKUP(A975,[1]Monitoramento_Base_somente_Said!$A:$J,6,FALSE),0)</f>
        <v>24766974</v>
      </c>
      <c r="D975" s="18">
        <f>IFERROR(VLOOKUP(A975,[1]Monitoramento_Base_somente_Said!$A:$J,7,FALSE),0)</f>
        <v>9653</v>
      </c>
      <c r="E975" s="18">
        <f>IFERROR(VLOOKUP(A975,[1]Monitoramento_Base_somente_Said!$A:$J,8,FALSE),0)</f>
        <v>23261594</v>
      </c>
      <c r="F975" s="18">
        <f>IFERROR(VLOOKUP(A975,[1]Monitoramento_Base_somente_Said!$A:$J,9,FALSE),0)</f>
        <v>3490</v>
      </c>
      <c r="G975" s="18">
        <f>IFERROR(VLOOKUP(A975,[1]Monitoramento_Base_somente_Said!$A:$J,10,FALSE),0)</f>
        <v>20422719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IFERROR(VLOOKUP(A975,[3]soabnafar!$A:$G,4,FALSE),0)</f>
        <v>0</v>
      </c>
      <c r="O975" s="18">
        <f>IFERROR(VLOOKUP(A975,[3]soabnafar!$A:$G,5,FALSE),0)</f>
        <v>0</v>
      </c>
      <c r="P975" s="18">
        <f>IFERROR(VLOOKUP(A975,[3]soabnafar!$A:$G,6,FALSE),0)</f>
        <v>0</v>
      </c>
      <c r="Q975" s="18">
        <f>IFERROR(VLOOKUP(A975,[3]soabnafar!$A:$G,7,FALSE),0)</f>
        <v>0</v>
      </c>
      <c r="R975" s="18">
        <f>IFERROR(VLOOKUP(A975,[3]soabnafar!$A:$H,8,FALSE),0)</f>
        <v>0</v>
      </c>
      <c r="S975" s="18">
        <f>IFERROR(VLOOKUP(A975,[3]soabnafar!$A:$I,9,FALSE),0)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Sim</v>
      </c>
      <c r="Y975" s="18" t="str">
        <f t="shared" si="96"/>
        <v>Sim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2154066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2084580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1876122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IFERROR(VLOOKUP(A976,[3]soabnafar!$A:$G,4,FALSE),0)</f>
        <v>0</v>
      </c>
      <c r="O976" s="18">
        <f>IFERROR(VLOOKUP(A976,[3]soabnafar!$A:$G,5,FALSE),0)</f>
        <v>0</v>
      </c>
      <c r="P976" s="18">
        <f>IFERROR(VLOOKUP(A976,[3]soabnafar!$A:$G,6,FALSE),0)</f>
        <v>0</v>
      </c>
      <c r="Q976" s="18">
        <f>IFERROR(VLOOKUP(A976,[3]soabnafar!$A:$G,7,FALSE),0)</f>
        <v>0</v>
      </c>
      <c r="R976" s="18">
        <f>IFERROR(VLOOKUP(A976,[3]soabnafar!$A:$H,8,FALSE),0)</f>
        <v>0</v>
      </c>
      <c r="S976" s="18">
        <f>IFERROR(VLOOKUP(A976,[3]soabnafar!$A:$I,9,FALSE),0)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Sim</v>
      </c>
    </row>
    <row r="977" spans="1:25" x14ac:dyDescent="0.25">
      <c r="A977" s="19">
        <v>522020</v>
      </c>
      <c r="B977" s="18">
        <f>IFERROR(VLOOKUP(A977,[1]Monitoramento_Base_somente_Said!$A:$J,5,FALSE),0)</f>
        <v>11566</v>
      </c>
      <c r="C977" s="18">
        <f>IFERROR(VLOOKUP(A977,[1]Monitoramento_Base_somente_Said!$A:$J,6,FALSE),0)</f>
        <v>26950211</v>
      </c>
      <c r="D977" s="18">
        <f>IFERROR(VLOOKUP(A977,[1]Monitoramento_Base_somente_Said!$A:$J,7,FALSE),0)</f>
        <v>9082</v>
      </c>
      <c r="E977" s="18">
        <f>IFERROR(VLOOKUP(A977,[1]Monitoramento_Base_somente_Said!$A:$J,8,FALSE),0)</f>
        <v>27571868</v>
      </c>
      <c r="F977" s="18">
        <f>IFERROR(VLOOKUP(A977,[1]Monitoramento_Base_somente_Said!$A:$J,9,FALSE),0)</f>
        <v>19597</v>
      </c>
      <c r="G977" s="18">
        <f>IFERROR(VLOOKUP(A977,[1]Monitoramento_Base_somente_Said!$A:$J,10,FALSE),0)</f>
        <v>23789350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IFERROR(VLOOKUP(A977,[3]soabnafar!$A:$G,4,FALSE),0)</f>
        <v>0</v>
      </c>
      <c r="O977" s="18">
        <f>IFERROR(VLOOKUP(A977,[3]soabnafar!$A:$G,5,FALSE),0)</f>
        <v>0</v>
      </c>
      <c r="P977" s="18">
        <f>IFERROR(VLOOKUP(A977,[3]soabnafar!$A:$G,6,FALSE),0)</f>
        <v>0</v>
      </c>
      <c r="Q977" s="18">
        <f>IFERROR(VLOOKUP(A977,[3]soabnafar!$A:$G,7,FALSE),0)</f>
        <v>0</v>
      </c>
      <c r="R977" s="18">
        <f>IFERROR(VLOOKUP(A977,[3]soabnafar!$A:$H,8,FALSE),0)</f>
        <v>0</v>
      </c>
      <c r="S977" s="18">
        <f>IFERROR(VLOOKUP(A977,[3]soabnafar!$A:$I,9,FALSE),0)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Sim</v>
      </c>
      <c r="Y977" s="18" t="str">
        <f t="shared" si="96"/>
        <v>Sim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2230884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2158920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1943028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IFERROR(VLOOKUP(A978,[3]soabnafar!$A:$G,4,FALSE),0)</f>
        <v>0</v>
      </c>
      <c r="O978" s="18">
        <f>IFERROR(VLOOKUP(A978,[3]soabnafar!$A:$G,5,FALSE),0)</f>
        <v>0</v>
      </c>
      <c r="P978" s="18">
        <f>IFERROR(VLOOKUP(A978,[3]soabnafar!$A:$G,6,FALSE),0)</f>
        <v>0</v>
      </c>
      <c r="Q978" s="18">
        <f>IFERROR(VLOOKUP(A978,[3]soabnafar!$A:$G,7,FALSE),0)</f>
        <v>0</v>
      </c>
      <c r="R978" s="18">
        <f>IFERROR(VLOOKUP(A978,[3]soabnafar!$A:$H,8,FALSE),0)</f>
        <v>0</v>
      </c>
      <c r="S978" s="18">
        <f>IFERROR(VLOOKUP(A978,[3]soabnafar!$A:$I,9,FALSE),0)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Sim</v>
      </c>
    </row>
    <row r="979" spans="1:25" x14ac:dyDescent="0.25">
      <c r="A979" s="19">
        <v>522028</v>
      </c>
      <c r="B979" s="18">
        <f>IFERROR(VLOOKUP(A979,[1]Monitoramento_Base_somente_Said!$A:$J,5,FALSE),0)</f>
        <v>1045</v>
      </c>
      <c r="C979" s="18">
        <f>IFERROR(VLOOKUP(A979,[1]Monitoramento_Base_somente_Said!$A:$J,6,FALSE),0)</f>
        <v>3217880</v>
      </c>
      <c r="D979" s="18">
        <f>IFERROR(VLOOKUP(A979,[1]Monitoramento_Base_somente_Said!$A:$J,7,FALSE),0)</f>
        <v>2710</v>
      </c>
      <c r="E979" s="18">
        <f>IFERROR(VLOOKUP(A979,[1]Monitoramento_Base_somente_Said!$A:$J,8,FALSE),0)</f>
        <v>3397746</v>
      </c>
      <c r="F979" s="18">
        <f>IFERROR(VLOOKUP(A979,[1]Monitoramento_Base_somente_Said!$A:$J,9,FALSE),0)</f>
        <v>3029</v>
      </c>
      <c r="G979" s="18">
        <f>IFERROR(VLOOKUP(A979,[1]Monitoramento_Base_somente_Said!$A:$J,10,FALSE),0)</f>
        <v>3710747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IFERROR(VLOOKUP(A979,[3]soabnafar!$A:$G,4,FALSE),0)</f>
        <v>0</v>
      </c>
      <c r="O979" s="18">
        <f>IFERROR(VLOOKUP(A979,[3]soabnafar!$A:$G,5,FALSE),0)</f>
        <v>0</v>
      </c>
      <c r="P979" s="18">
        <f>IFERROR(VLOOKUP(A979,[3]soabnafar!$A:$G,6,FALSE),0)</f>
        <v>0</v>
      </c>
      <c r="Q979" s="18">
        <f>IFERROR(VLOOKUP(A979,[3]soabnafar!$A:$G,7,FALSE),0)</f>
        <v>0</v>
      </c>
      <c r="R979" s="18">
        <f>IFERROR(VLOOKUP(A979,[3]soabnafar!$A:$H,8,FALSE),0)</f>
        <v>0</v>
      </c>
      <c r="S979" s="18">
        <f>IFERROR(VLOOKUP(A979,[3]soabnafar!$A:$I,9,FALSE),0)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Sim</v>
      </c>
      <c r="Y979" s="18" t="str">
        <f t="shared" si="96"/>
        <v>Sim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23940737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22191735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19437736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IFERROR(VLOOKUP(A980,[3]soabnafar!$A:$G,4,FALSE),0)</f>
        <v>0</v>
      </c>
      <c r="O980" s="18">
        <f>IFERROR(VLOOKUP(A980,[3]soabnafar!$A:$G,5,FALSE),0)</f>
        <v>0</v>
      </c>
      <c r="P980" s="18">
        <f>IFERROR(VLOOKUP(A980,[3]soabnafar!$A:$G,6,FALSE),0)</f>
        <v>0</v>
      </c>
      <c r="Q980" s="18">
        <f>IFERROR(VLOOKUP(A980,[3]soabnafar!$A:$G,7,FALSE),0)</f>
        <v>0</v>
      </c>
      <c r="R980" s="18">
        <f>IFERROR(VLOOKUP(A980,[3]soabnafar!$A:$H,8,FALSE),0)</f>
        <v>0</v>
      </c>
      <c r="S980" s="18">
        <f>IFERROR(VLOOKUP(A980,[3]soabnafar!$A:$I,9,FALSE),0)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Sim</v>
      </c>
    </row>
    <row r="981" spans="1:25" x14ac:dyDescent="0.25">
      <c r="A981" s="19">
        <v>522045</v>
      </c>
      <c r="B981" s="18">
        <f>IFERROR(VLOOKUP(A981,[1]Monitoramento_Base_somente_Said!$A:$J,5,FALSE),0)</f>
        <v>1481878</v>
      </c>
      <c r="C981" s="18">
        <f>IFERROR(VLOOKUP(A981,[1]Monitoramento_Base_somente_Said!$A:$J,6,FALSE),0)</f>
        <v>115854490</v>
      </c>
      <c r="D981" s="18">
        <f>IFERROR(VLOOKUP(A981,[1]Monitoramento_Base_somente_Said!$A:$J,7,FALSE),0)</f>
        <v>1327156</v>
      </c>
      <c r="E981" s="18">
        <f>IFERROR(VLOOKUP(A981,[1]Monitoramento_Base_somente_Said!$A:$J,8,FALSE),0)</f>
        <v>130254476</v>
      </c>
      <c r="F981" s="18">
        <f>IFERROR(VLOOKUP(A981,[1]Monitoramento_Base_somente_Said!$A:$J,9,FALSE),0)</f>
        <v>675902</v>
      </c>
      <c r="G981" s="18">
        <f>IFERROR(VLOOKUP(A981,[1]Monitoramento_Base_somente_Said!$A:$J,10,FALSE),0)</f>
        <v>110562328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IFERROR(VLOOKUP(A981,[3]soabnafar!$A:$G,4,FALSE),0)</f>
        <v>0</v>
      </c>
      <c r="O981" s="18">
        <f>IFERROR(VLOOKUP(A981,[3]soabnafar!$A:$G,5,FALSE),0)</f>
        <v>0</v>
      </c>
      <c r="P981" s="18">
        <f>IFERROR(VLOOKUP(A981,[3]soabnafar!$A:$G,6,FALSE),0)</f>
        <v>0</v>
      </c>
      <c r="Q981" s="18">
        <f>IFERROR(VLOOKUP(A981,[3]soabnafar!$A:$G,7,FALSE),0)</f>
        <v>0</v>
      </c>
      <c r="R981" s="18">
        <f>IFERROR(VLOOKUP(A981,[3]soabnafar!$A:$H,8,FALSE),0)</f>
        <v>0</v>
      </c>
      <c r="S981" s="18">
        <f>IFERROR(VLOOKUP(A981,[3]soabnafar!$A:$I,9,FALSE),0)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Sim</v>
      </c>
      <c r="Y981" s="18" t="str">
        <f t="shared" si="96"/>
        <v>Sim</v>
      </c>
    </row>
    <row r="982" spans="1:25" x14ac:dyDescent="0.25">
      <c r="A982" s="19">
        <v>522050</v>
      </c>
      <c r="B982" s="18">
        <f>IFERROR(VLOOKUP(A982,[1]Monitoramento_Base_somente_Said!$A:$J,5,FALSE),0)</f>
        <v>70834</v>
      </c>
      <c r="C982" s="18">
        <f>IFERROR(VLOOKUP(A982,[1]Monitoramento_Base_somente_Said!$A:$J,6,FALSE),0)</f>
        <v>188694358</v>
      </c>
      <c r="D982" s="18">
        <f>IFERROR(VLOOKUP(A982,[1]Monitoramento_Base_somente_Said!$A:$J,7,FALSE),0)</f>
        <v>1495567</v>
      </c>
      <c r="E982" s="18">
        <f>IFERROR(VLOOKUP(A982,[1]Monitoramento_Base_somente_Said!$A:$J,8,FALSE),0)</f>
        <v>156890540</v>
      </c>
      <c r="F982" s="18">
        <f>IFERROR(VLOOKUP(A982,[1]Monitoramento_Base_somente_Said!$A:$J,9,FALSE),0)</f>
        <v>16085</v>
      </c>
      <c r="G982" s="18">
        <f>IFERROR(VLOOKUP(A982,[1]Monitoramento_Base_somente_Said!$A:$J,10,FALSE),0)</f>
        <v>122919282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IFERROR(VLOOKUP(A982,[3]soabnafar!$A:$G,4,FALSE),0)</f>
        <v>0</v>
      </c>
      <c r="O982" s="18">
        <f>IFERROR(VLOOKUP(A982,[3]soabnafar!$A:$G,5,FALSE),0)</f>
        <v>0</v>
      </c>
      <c r="P982" s="18">
        <f>IFERROR(VLOOKUP(A982,[3]soabnafar!$A:$G,6,FALSE),0)</f>
        <v>0</v>
      </c>
      <c r="Q982" s="18">
        <f>IFERROR(VLOOKUP(A982,[3]soabnafar!$A:$G,7,FALSE),0)</f>
        <v>0</v>
      </c>
      <c r="R982" s="18">
        <f>IFERROR(VLOOKUP(A982,[3]soabnafar!$A:$H,8,FALSE),0)</f>
        <v>0</v>
      </c>
      <c r="S982" s="18">
        <f>IFERROR(VLOOKUP(A982,[3]soabnafar!$A:$I,9,FALSE),0)</f>
        <v>0</v>
      </c>
      <c r="T982" s="18" t="str">
        <f t="shared" si="91"/>
        <v>Sim</v>
      </c>
      <c r="U982" s="18" t="str">
        <f t="shared" si="92"/>
        <v>Sim</v>
      </c>
      <c r="V982" s="18" t="str">
        <f t="shared" si="93"/>
        <v>Sim</v>
      </c>
      <c r="W982" s="18" t="str">
        <f t="shared" si="94"/>
        <v>Sim</v>
      </c>
      <c r="X982" s="18" t="str">
        <f t="shared" si="95"/>
        <v>Sim</v>
      </c>
      <c r="Y982" s="18" t="str">
        <f t="shared" si="96"/>
        <v>Sim</v>
      </c>
    </row>
    <row r="983" spans="1:25" x14ac:dyDescent="0.25">
      <c r="A983" s="19">
        <v>522060</v>
      </c>
      <c r="B983" s="18">
        <f>IFERROR(VLOOKUP(A983,[1]Monitoramento_Base_somente_Said!$A:$J,5,FALSE),0)</f>
        <v>30765</v>
      </c>
      <c r="C983" s="18">
        <f>IFERROR(VLOOKUP(A983,[1]Monitoramento_Base_somente_Said!$A:$J,6,FALSE),0)</f>
        <v>38881946</v>
      </c>
      <c r="D983" s="18">
        <f>IFERROR(VLOOKUP(A983,[1]Monitoramento_Base_somente_Said!$A:$J,7,FALSE),0)</f>
        <v>142239</v>
      </c>
      <c r="E983" s="18">
        <f>IFERROR(VLOOKUP(A983,[1]Monitoramento_Base_somente_Said!$A:$J,8,FALSE),0)</f>
        <v>40878519</v>
      </c>
      <c r="F983" s="18">
        <f>IFERROR(VLOOKUP(A983,[1]Monitoramento_Base_somente_Said!$A:$J,9,FALSE),0)</f>
        <v>135895</v>
      </c>
      <c r="G983" s="18">
        <f>IFERROR(VLOOKUP(A983,[1]Monitoramento_Base_somente_Said!$A:$J,10,FALSE),0)</f>
        <v>32425849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IFERROR(VLOOKUP(A983,[3]soabnafar!$A:$G,4,FALSE),0)</f>
        <v>0</v>
      </c>
      <c r="O983" s="18">
        <f>IFERROR(VLOOKUP(A983,[3]soabnafar!$A:$G,5,FALSE),0)</f>
        <v>0</v>
      </c>
      <c r="P983" s="18">
        <f>IFERROR(VLOOKUP(A983,[3]soabnafar!$A:$G,6,FALSE),0)</f>
        <v>0</v>
      </c>
      <c r="Q983" s="18">
        <f>IFERROR(VLOOKUP(A983,[3]soabnafar!$A:$G,7,FALSE),0)</f>
        <v>0</v>
      </c>
      <c r="R983" s="18">
        <f>IFERROR(VLOOKUP(A983,[3]soabnafar!$A:$H,8,FALSE),0)</f>
        <v>0</v>
      </c>
      <c r="S983" s="18">
        <f>IFERROR(VLOOKUP(A983,[3]soabnafar!$A:$I,9,FALSE),0)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Sim</v>
      </c>
      <c r="Y983" s="18" t="str">
        <f t="shared" si="96"/>
        <v>Sim</v>
      </c>
    </row>
    <row r="984" spans="1:25" x14ac:dyDescent="0.25">
      <c r="A984" s="19">
        <v>522068</v>
      </c>
      <c r="B984" s="18">
        <f>IFERROR(VLOOKUP(A984,[1]Monitoramento_Base_somente_Said!$A:$J,5,FALSE),0)</f>
        <v>6118</v>
      </c>
      <c r="C984" s="18">
        <f>IFERROR(VLOOKUP(A984,[1]Monitoramento_Base_somente_Said!$A:$J,6,FALSE),0)</f>
        <v>3439647</v>
      </c>
      <c r="D984" s="18">
        <f>IFERROR(VLOOKUP(A984,[1]Monitoramento_Base_somente_Said!$A:$J,7,FALSE),0)</f>
        <v>3859</v>
      </c>
      <c r="E984" s="18">
        <f>IFERROR(VLOOKUP(A984,[1]Monitoramento_Base_somente_Said!$A:$J,8,FALSE),0)</f>
        <v>3321797</v>
      </c>
      <c r="F984" s="18">
        <f>IFERROR(VLOOKUP(A984,[1]Monitoramento_Base_somente_Said!$A:$J,9,FALSE),0)</f>
        <v>566</v>
      </c>
      <c r="G984" s="18">
        <f>IFERROR(VLOOKUP(A984,[1]Monitoramento_Base_somente_Said!$A:$J,10,FALSE),0)</f>
        <v>2777920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IFERROR(VLOOKUP(A984,[3]soabnafar!$A:$G,4,FALSE),0)</f>
        <v>0</v>
      </c>
      <c r="O984" s="18">
        <f>IFERROR(VLOOKUP(A984,[3]soabnafar!$A:$G,5,FALSE),0)</f>
        <v>0</v>
      </c>
      <c r="P984" s="18">
        <f>IFERROR(VLOOKUP(A984,[3]soabnafar!$A:$G,6,FALSE),0)</f>
        <v>0</v>
      </c>
      <c r="Q984" s="18">
        <f>IFERROR(VLOOKUP(A984,[3]soabnafar!$A:$G,7,FALSE),0)</f>
        <v>0</v>
      </c>
      <c r="R984" s="18">
        <f>IFERROR(VLOOKUP(A984,[3]soabnafar!$A:$H,8,FALSE),0)</f>
        <v>0</v>
      </c>
      <c r="S984" s="18">
        <f>IFERROR(VLOOKUP(A984,[3]soabnafar!$A:$I,9,FALSE),0)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Sim</v>
      </c>
      <c r="Y984" s="18" t="str">
        <f t="shared" si="96"/>
        <v>Sim</v>
      </c>
    </row>
    <row r="985" spans="1:25" x14ac:dyDescent="0.25">
      <c r="A985" s="19">
        <v>522070</v>
      </c>
      <c r="B985" s="18">
        <f>IFERROR(VLOOKUP(A985,[1]Monitoramento_Base_somente_Said!$A:$J,5,FALSE),0)</f>
        <v>4155</v>
      </c>
      <c r="C985" s="18">
        <f>IFERROR(VLOOKUP(A985,[1]Monitoramento_Base_somente_Said!$A:$J,6,FALSE),0)</f>
        <v>5665944</v>
      </c>
      <c r="D985" s="18">
        <f>IFERROR(VLOOKUP(A985,[1]Monitoramento_Base_somente_Said!$A:$J,7,FALSE),0)</f>
        <v>342</v>
      </c>
      <c r="E985" s="18">
        <f>IFERROR(VLOOKUP(A985,[1]Monitoramento_Base_somente_Said!$A:$J,8,FALSE),0)</f>
        <v>5313122</v>
      </c>
      <c r="F985" s="18">
        <f>IFERROR(VLOOKUP(A985,[1]Monitoramento_Base_somente_Said!$A:$J,9,FALSE),0)</f>
        <v>527</v>
      </c>
      <c r="G985" s="18">
        <f>IFERROR(VLOOKUP(A985,[1]Monitoramento_Base_somente_Said!$A:$J,10,FALSE),0)</f>
        <v>4885593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IFERROR(VLOOKUP(A985,[3]soabnafar!$A:$G,4,FALSE),0)</f>
        <v>0</v>
      </c>
      <c r="O985" s="18">
        <f>IFERROR(VLOOKUP(A985,[3]soabnafar!$A:$G,5,FALSE),0)</f>
        <v>0</v>
      </c>
      <c r="P985" s="18">
        <f>IFERROR(VLOOKUP(A985,[3]soabnafar!$A:$G,6,FALSE),0)</f>
        <v>0</v>
      </c>
      <c r="Q985" s="18">
        <f>IFERROR(VLOOKUP(A985,[3]soabnafar!$A:$G,7,FALSE),0)</f>
        <v>0</v>
      </c>
      <c r="R985" s="18">
        <f>IFERROR(VLOOKUP(A985,[3]soabnafar!$A:$H,8,FALSE),0)</f>
        <v>0</v>
      </c>
      <c r="S985" s="18">
        <f>IFERROR(VLOOKUP(A985,[3]soabnafar!$A:$I,9,FALSE),0)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Sim</v>
      </c>
      <c r="Y985" s="18" t="str">
        <f t="shared" si="96"/>
        <v>Sim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14166349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13704708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12332439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IFERROR(VLOOKUP(A986,[3]soabnafar!$A:$G,4,FALSE),0)</f>
        <v>0</v>
      </c>
      <c r="O986" s="18">
        <f>IFERROR(VLOOKUP(A986,[3]soabnafar!$A:$G,5,FALSE),0)</f>
        <v>0</v>
      </c>
      <c r="P986" s="18">
        <f>IFERROR(VLOOKUP(A986,[3]soabnafar!$A:$G,6,FALSE),0)</f>
        <v>0</v>
      </c>
      <c r="Q986" s="18">
        <f>IFERROR(VLOOKUP(A986,[3]soabnafar!$A:$G,7,FALSE),0)</f>
        <v>0</v>
      </c>
      <c r="R986" s="18">
        <f>IFERROR(VLOOKUP(A986,[3]soabnafar!$A:$H,8,FALSE),0)</f>
        <v>0</v>
      </c>
      <c r="S986" s="18">
        <f>IFERROR(VLOOKUP(A986,[3]soabnafar!$A:$I,9,FALSE),0)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Sim</v>
      </c>
    </row>
    <row r="987" spans="1:25" x14ac:dyDescent="0.25">
      <c r="A987" s="19">
        <v>522119</v>
      </c>
      <c r="B987" s="18">
        <f>IFERROR(VLOOKUP(A987,[1]Monitoramento_Base_somente_Said!$A:$J,5,FALSE),0)</f>
        <v>240</v>
      </c>
      <c r="C987" s="18">
        <f>IFERROR(VLOOKUP(A987,[1]Monitoramento_Base_somente_Said!$A:$J,6,FALSE),0)</f>
        <v>500428</v>
      </c>
      <c r="D987" s="18">
        <f>IFERROR(VLOOKUP(A987,[1]Monitoramento_Base_somente_Said!$A:$J,7,FALSE),0)</f>
        <v>1155</v>
      </c>
      <c r="E987" s="18">
        <f>IFERROR(VLOOKUP(A987,[1]Monitoramento_Base_somente_Said!$A:$J,8,FALSE),0)</f>
        <v>530140</v>
      </c>
      <c r="F987" s="18">
        <f>IFERROR(VLOOKUP(A987,[1]Monitoramento_Base_somente_Said!$A:$J,9,FALSE),0)</f>
        <v>2104</v>
      </c>
      <c r="G987" s="18">
        <f>IFERROR(VLOOKUP(A987,[1]Monitoramento_Base_somente_Said!$A:$J,10,FALSE),0)</f>
        <v>438042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IFERROR(VLOOKUP(A987,[3]soabnafar!$A:$G,4,FALSE),0)</f>
        <v>0</v>
      </c>
      <c r="O987" s="18">
        <f>IFERROR(VLOOKUP(A987,[3]soabnafar!$A:$G,5,FALSE),0)</f>
        <v>0</v>
      </c>
      <c r="P987" s="18">
        <f>IFERROR(VLOOKUP(A987,[3]soabnafar!$A:$G,6,FALSE),0)</f>
        <v>0</v>
      </c>
      <c r="Q987" s="18">
        <f>IFERROR(VLOOKUP(A987,[3]soabnafar!$A:$G,7,FALSE),0)</f>
        <v>0</v>
      </c>
      <c r="R987" s="18">
        <f>IFERROR(VLOOKUP(A987,[3]soabnafar!$A:$H,8,FALSE),0)</f>
        <v>0</v>
      </c>
      <c r="S987" s="18">
        <f>IFERROR(VLOOKUP(A987,[3]soabnafar!$A:$I,9,FALSE),0)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Sim</v>
      </c>
      <c r="Y987" s="18" t="str">
        <f t="shared" si="96"/>
        <v>Sim</v>
      </c>
    </row>
    <row r="988" spans="1:25" x14ac:dyDescent="0.25">
      <c r="A988" s="19">
        <v>522140</v>
      </c>
      <c r="B988" s="18">
        <f>IFERROR(VLOOKUP(A988,[1]Monitoramento_Base_somente_Said!$A:$J,5,FALSE),0)</f>
        <v>851377</v>
      </c>
      <c r="C988" s="18">
        <f>IFERROR(VLOOKUP(A988,[1]Monitoramento_Base_somente_Said!$A:$J,6,FALSE),0)</f>
        <v>62635890</v>
      </c>
      <c r="D988" s="18">
        <f>IFERROR(VLOOKUP(A988,[1]Monitoramento_Base_somente_Said!$A:$J,7,FALSE),0)</f>
        <v>880823</v>
      </c>
      <c r="E988" s="18">
        <f>IFERROR(VLOOKUP(A988,[1]Monitoramento_Base_somente_Said!$A:$J,8,FALSE),0)</f>
        <v>70797658</v>
      </c>
      <c r="F988" s="18">
        <f>IFERROR(VLOOKUP(A988,[1]Monitoramento_Base_somente_Said!$A:$J,9,FALSE),0)</f>
        <v>898090</v>
      </c>
      <c r="G988" s="18">
        <f>IFERROR(VLOOKUP(A988,[1]Monitoramento_Base_somente_Said!$A:$J,10,FALSE),0)</f>
        <v>99982439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IFERROR(VLOOKUP(A988,[3]soabnafar!$A:$G,4,FALSE),0)</f>
        <v>0</v>
      </c>
      <c r="O988" s="18">
        <f>IFERROR(VLOOKUP(A988,[3]soabnafar!$A:$G,5,FALSE),0)</f>
        <v>0</v>
      </c>
      <c r="P988" s="18">
        <f>IFERROR(VLOOKUP(A988,[3]soabnafar!$A:$G,6,FALSE),0)</f>
        <v>0</v>
      </c>
      <c r="Q988" s="18">
        <f>IFERROR(VLOOKUP(A988,[3]soabnafar!$A:$G,7,FALSE),0)</f>
        <v>0</v>
      </c>
      <c r="R988" s="18">
        <f>IFERROR(VLOOKUP(A988,[3]soabnafar!$A:$H,8,FALSE),0)</f>
        <v>0</v>
      </c>
      <c r="S988" s="18">
        <f>IFERROR(VLOOKUP(A988,[3]soabnafar!$A:$I,9,FALSE),0)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Sim</v>
      </c>
      <c r="Y988" s="18" t="str">
        <f t="shared" si="96"/>
        <v>Sim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7161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6930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6237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IFERROR(VLOOKUP(A989,[3]soabnafar!$A:$G,4,FALSE),0)</f>
        <v>0</v>
      </c>
      <c r="O989" s="18">
        <f>IFERROR(VLOOKUP(A989,[3]soabnafar!$A:$G,5,FALSE),0)</f>
        <v>0</v>
      </c>
      <c r="P989" s="18">
        <f>IFERROR(VLOOKUP(A989,[3]soabnafar!$A:$G,6,FALSE),0)</f>
        <v>0</v>
      </c>
      <c r="Q989" s="18">
        <f>IFERROR(VLOOKUP(A989,[3]soabnafar!$A:$G,7,FALSE),0)</f>
        <v>0</v>
      </c>
      <c r="R989" s="18">
        <f>IFERROR(VLOOKUP(A989,[3]soabnafar!$A:$H,8,FALSE),0)</f>
        <v>0</v>
      </c>
      <c r="S989" s="18">
        <f>IFERROR(VLOOKUP(A989,[3]soabnafar!$A:$I,9,FALSE),0)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Sim</v>
      </c>
    </row>
    <row r="990" spans="1:25" x14ac:dyDescent="0.25">
      <c r="A990" s="19">
        <v>522150</v>
      </c>
      <c r="B990" s="18">
        <f>IFERROR(VLOOKUP(A990,[1]Monitoramento_Base_somente_Said!$A:$J,5,FALSE),0)</f>
        <v>176025</v>
      </c>
      <c r="C990" s="18">
        <f>IFERROR(VLOOKUP(A990,[1]Monitoramento_Base_somente_Said!$A:$J,6,FALSE),0)</f>
        <v>15510552</v>
      </c>
      <c r="D990" s="18">
        <f>IFERROR(VLOOKUP(A990,[1]Monitoramento_Base_somente_Said!$A:$J,7,FALSE),0)</f>
        <v>136166</v>
      </c>
      <c r="E990" s="18">
        <f>IFERROR(VLOOKUP(A990,[1]Monitoramento_Base_somente_Said!$A:$J,8,FALSE),0)</f>
        <v>16255002</v>
      </c>
      <c r="F990" s="18">
        <f>IFERROR(VLOOKUP(A990,[1]Monitoramento_Base_somente_Said!$A:$J,9,FALSE),0)</f>
        <v>10762</v>
      </c>
      <c r="G990" s="18">
        <f>IFERROR(VLOOKUP(A990,[1]Monitoramento_Base_somente_Said!$A:$J,10,FALSE),0)</f>
        <v>13522250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IFERROR(VLOOKUP(A990,[3]soabnafar!$A:$G,4,FALSE),0)</f>
        <v>0</v>
      </c>
      <c r="O990" s="18">
        <f>IFERROR(VLOOKUP(A990,[3]soabnafar!$A:$G,5,FALSE),0)</f>
        <v>0</v>
      </c>
      <c r="P990" s="18">
        <f>IFERROR(VLOOKUP(A990,[3]soabnafar!$A:$G,6,FALSE),0)</f>
        <v>0</v>
      </c>
      <c r="Q990" s="18">
        <f>IFERROR(VLOOKUP(A990,[3]soabnafar!$A:$G,7,FALSE),0)</f>
        <v>0</v>
      </c>
      <c r="R990" s="18">
        <f>IFERROR(VLOOKUP(A990,[3]soabnafar!$A:$H,8,FALSE),0)</f>
        <v>0</v>
      </c>
      <c r="S990" s="18">
        <f>IFERROR(VLOOKUP(A990,[3]soabnafar!$A:$I,9,FALSE),0)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Sim</v>
      </c>
      <c r="Y990" s="18" t="str">
        <f t="shared" si="96"/>
        <v>Sim</v>
      </c>
    </row>
    <row r="991" spans="1:25" x14ac:dyDescent="0.25">
      <c r="A991" s="19">
        <v>522155</v>
      </c>
      <c r="B991" s="18">
        <f>IFERROR(VLOOKUP(A991,[1]Monitoramento_Base_somente_Said!$A:$J,5,FALSE),0)</f>
        <v>0</v>
      </c>
      <c r="C991" s="18">
        <f>IFERROR(VLOOKUP(A991,[1]Monitoramento_Base_somente_Said!$A:$J,6,FALSE),0)</f>
        <v>18508796</v>
      </c>
      <c r="D991" s="18">
        <f>IFERROR(VLOOKUP(A991,[1]Monitoramento_Base_somente_Said!$A:$J,7,FALSE),0)</f>
        <v>1125</v>
      </c>
      <c r="E991" s="18">
        <f>IFERROR(VLOOKUP(A991,[1]Monitoramento_Base_somente_Said!$A:$J,8,FALSE),0)</f>
        <v>18741679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16611999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IFERROR(VLOOKUP(A991,[3]soabnafar!$A:$G,4,FALSE),0)</f>
        <v>0</v>
      </c>
      <c r="O991" s="18">
        <f>IFERROR(VLOOKUP(A991,[3]soabnafar!$A:$G,5,FALSE),0)</f>
        <v>0</v>
      </c>
      <c r="P991" s="18">
        <f>IFERROR(VLOOKUP(A991,[3]soabnafar!$A:$G,6,FALSE),0)</f>
        <v>0</v>
      </c>
      <c r="Q991" s="18">
        <f>IFERROR(VLOOKUP(A991,[3]soabnafar!$A:$G,7,FALSE),0)</f>
        <v>0</v>
      </c>
      <c r="R991" s="18">
        <f>IFERROR(VLOOKUP(A991,[3]soabnafar!$A:$H,8,FALSE),0)</f>
        <v>0</v>
      </c>
      <c r="S991" s="18">
        <f>IFERROR(VLOOKUP(A991,[3]soabnafar!$A:$I,9,FALSE),0)</f>
        <v>0</v>
      </c>
      <c r="T991" s="18" t="str">
        <f t="shared" si="91"/>
        <v>Não</v>
      </c>
      <c r="U991" s="18" t="str">
        <f t="shared" si="92"/>
        <v>Sim</v>
      </c>
      <c r="V991" s="18" t="str">
        <f t="shared" si="93"/>
        <v>Sim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Sim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IFERROR(VLOOKUP(A992,[3]soabnafar!$A:$G,4,FALSE),0)</f>
        <v>0</v>
      </c>
      <c r="O992" s="18">
        <f>IFERROR(VLOOKUP(A992,[3]soabnafar!$A:$G,5,FALSE),0)</f>
        <v>0</v>
      </c>
      <c r="P992" s="18">
        <f>IFERROR(VLOOKUP(A992,[3]soabnafar!$A:$G,6,FALSE),0)</f>
        <v>0</v>
      </c>
      <c r="Q992" s="18">
        <f>IFERROR(VLOOKUP(A992,[3]soabnafar!$A:$G,7,FALSE),0)</f>
        <v>0</v>
      </c>
      <c r="R992" s="18">
        <f>IFERROR(VLOOKUP(A992,[3]soabnafar!$A:$H,8,FALSE),0)</f>
        <v>0</v>
      </c>
      <c r="S992" s="18">
        <f>IFERROR(VLOOKUP(A992,[3]soabnafar!$A:$I,9,FALSE),0)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IFERROR(VLOOKUP(A993,[3]soabnafar!$A:$G,4,FALSE),0)</f>
        <v>0</v>
      </c>
      <c r="O993" s="18">
        <f>IFERROR(VLOOKUP(A993,[3]soabnafar!$A:$G,5,FALSE),0)</f>
        <v>0</v>
      </c>
      <c r="P993" s="18">
        <f>IFERROR(VLOOKUP(A993,[3]soabnafar!$A:$G,6,FALSE),0)</f>
        <v>0</v>
      </c>
      <c r="Q993" s="18">
        <f>IFERROR(VLOOKUP(A993,[3]soabnafar!$A:$G,7,FALSE),0)</f>
        <v>0</v>
      </c>
      <c r="R993" s="18">
        <f>IFERROR(VLOOKUP(A993,[3]soabnafar!$A:$H,8,FALSE),0)</f>
        <v>0</v>
      </c>
      <c r="S993" s="18">
        <f>IFERROR(VLOOKUP(A993,[3]soabnafar!$A:$I,9,FALSE),0)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66550</v>
      </c>
      <c r="C994" s="18">
        <f>IFERROR(VLOOKUP(A994,[1]Monitoramento_Base_somente_Said!$A:$J,6,FALSE),0)</f>
        <v>22970547</v>
      </c>
      <c r="D994" s="18">
        <f>IFERROR(VLOOKUP(A994,[1]Monitoramento_Base_somente_Said!$A:$J,7,FALSE),0)</f>
        <v>55618</v>
      </c>
      <c r="E994" s="18">
        <f>IFERROR(VLOOKUP(A994,[1]Monitoramento_Base_somente_Said!$A:$J,8,FALSE),0)</f>
        <v>24520834</v>
      </c>
      <c r="F994" s="18">
        <f>IFERROR(VLOOKUP(A994,[1]Monitoramento_Base_somente_Said!$A:$J,9,FALSE),0)</f>
        <v>54776</v>
      </c>
      <c r="G994" s="18">
        <f>IFERROR(VLOOKUP(A994,[1]Monitoramento_Base_somente_Said!$A:$J,10,FALSE),0)</f>
        <v>21500333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IFERROR(VLOOKUP(A994,[3]soabnafar!$A:$G,4,FALSE),0)</f>
        <v>0</v>
      </c>
      <c r="O994" s="18">
        <f>IFERROR(VLOOKUP(A994,[3]soabnafar!$A:$G,5,FALSE),0)</f>
        <v>0</v>
      </c>
      <c r="P994" s="18">
        <f>IFERROR(VLOOKUP(A994,[3]soabnafar!$A:$G,6,FALSE),0)</f>
        <v>0</v>
      </c>
      <c r="Q994" s="18">
        <f>IFERROR(VLOOKUP(A994,[3]soabnafar!$A:$G,7,FALSE),0)</f>
        <v>0</v>
      </c>
      <c r="R994" s="18">
        <f>IFERROR(VLOOKUP(A994,[3]soabnafar!$A:$H,8,FALSE),0)</f>
        <v>0</v>
      </c>
      <c r="S994" s="18">
        <f>IFERROR(VLOOKUP(A994,[3]soabnafar!$A:$I,9,FALSE),0)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Sim</v>
      </c>
      <c r="Y994" s="18" t="str">
        <f t="shared" si="96"/>
        <v>Sim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IFERROR(VLOOKUP(A995,[3]soabnafar!$A:$G,4,FALSE),0)</f>
        <v>0</v>
      </c>
      <c r="O995" s="18">
        <f>IFERROR(VLOOKUP(A995,[3]soabnafar!$A:$G,5,FALSE),0)</f>
        <v>0</v>
      </c>
      <c r="P995" s="18">
        <f>IFERROR(VLOOKUP(A995,[3]soabnafar!$A:$G,6,FALSE),0)</f>
        <v>0</v>
      </c>
      <c r="Q995" s="18">
        <f>IFERROR(VLOOKUP(A995,[3]soabnafar!$A:$G,7,FALSE),0)</f>
        <v>0</v>
      </c>
      <c r="R995" s="18">
        <f>IFERROR(VLOOKUP(A995,[3]soabnafar!$A:$H,8,FALSE),0)</f>
        <v>0</v>
      </c>
      <c r="S995" s="18">
        <f>IFERROR(VLOOKUP(A995,[3]soabnafar!$A:$I,9,FALSE),0)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0</v>
      </c>
      <c r="C996" s="18">
        <f>IFERROR(VLOOKUP(A996,[1]Monitoramento_Base_somente_Said!$A:$J,6,FALSE),0)</f>
        <v>2249534</v>
      </c>
      <c r="D996" s="18">
        <f>IFERROR(VLOOKUP(A996,[1]Monitoramento_Base_somente_Said!$A:$J,7,FALSE),0)</f>
        <v>0</v>
      </c>
      <c r="E996" s="18">
        <f>IFERROR(VLOOKUP(A996,[1]Monitoramento_Base_somente_Said!$A:$J,8,FALSE),0)</f>
        <v>2124577</v>
      </c>
      <c r="F996" s="18">
        <f>IFERROR(VLOOKUP(A996,[1]Monitoramento_Base_somente_Said!$A:$J,9,FALSE),0)</f>
        <v>26332</v>
      </c>
      <c r="G996" s="18">
        <f>IFERROR(VLOOKUP(A996,[1]Monitoramento_Base_somente_Said!$A:$J,10,FALSE),0)</f>
        <v>1369111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IFERROR(VLOOKUP(A996,[3]soabnafar!$A:$G,4,FALSE),0)</f>
        <v>0</v>
      </c>
      <c r="O996" s="18">
        <f>IFERROR(VLOOKUP(A996,[3]soabnafar!$A:$G,5,FALSE),0)</f>
        <v>0</v>
      </c>
      <c r="P996" s="18">
        <f>IFERROR(VLOOKUP(A996,[3]soabnafar!$A:$G,6,FALSE),0)</f>
        <v>0</v>
      </c>
      <c r="Q996" s="18">
        <f>IFERROR(VLOOKUP(A996,[3]soabnafar!$A:$G,7,FALSE),0)</f>
        <v>0</v>
      </c>
      <c r="R996" s="18">
        <f>IFERROR(VLOOKUP(A996,[3]soabnafar!$A:$H,8,FALSE),0)</f>
        <v>0</v>
      </c>
      <c r="S996" s="18">
        <f>IFERROR(VLOOKUP(A996,[3]soabnafar!$A:$I,9,FALSE),0)</f>
        <v>0</v>
      </c>
      <c r="T996" s="18" t="str">
        <f t="shared" si="91"/>
        <v>Não</v>
      </c>
      <c r="U996" s="18" t="str">
        <f t="shared" si="92"/>
        <v>Sim</v>
      </c>
      <c r="V996" s="18" t="str">
        <f t="shared" si="93"/>
        <v>Não</v>
      </c>
      <c r="W996" s="18" t="str">
        <f t="shared" si="94"/>
        <v>Sim</v>
      </c>
      <c r="X996" s="18" t="str">
        <f t="shared" si="95"/>
        <v>Sim</v>
      </c>
      <c r="Y996" s="18" t="str">
        <f t="shared" si="96"/>
        <v>Sim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IFERROR(VLOOKUP(A997,[3]soabnafar!$A:$G,4,FALSE),0)</f>
        <v>0</v>
      </c>
      <c r="O997" s="18">
        <f>IFERROR(VLOOKUP(A997,[3]soabnafar!$A:$G,5,FALSE),0)</f>
        <v>0</v>
      </c>
      <c r="P997" s="18">
        <f>IFERROR(VLOOKUP(A997,[3]soabnafar!$A:$G,6,FALSE),0)</f>
        <v>0</v>
      </c>
      <c r="Q997" s="18">
        <f>IFERROR(VLOOKUP(A997,[3]soabnafar!$A:$G,7,FALSE),0)</f>
        <v>0</v>
      </c>
      <c r="R997" s="18">
        <f>IFERROR(VLOOKUP(A997,[3]soabnafar!$A:$H,8,FALSE),0)</f>
        <v>0</v>
      </c>
      <c r="S997" s="18">
        <f>IFERROR(VLOOKUP(A997,[3]soabnafar!$A:$I,9,FALSE),0)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2153012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2083560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1875204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IFERROR(VLOOKUP(A998,[3]soabnafar!$A:$G,4,FALSE),0)</f>
        <v>0</v>
      </c>
      <c r="O998" s="18">
        <f>IFERROR(VLOOKUP(A998,[3]soabnafar!$A:$G,5,FALSE),0)</f>
        <v>0</v>
      </c>
      <c r="P998" s="18">
        <f>IFERROR(VLOOKUP(A998,[3]soabnafar!$A:$G,6,FALSE),0)</f>
        <v>0</v>
      </c>
      <c r="Q998" s="18">
        <f>IFERROR(VLOOKUP(A998,[3]soabnafar!$A:$G,7,FALSE),0)</f>
        <v>0</v>
      </c>
      <c r="R998" s="18">
        <f>IFERROR(VLOOKUP(A998,[3]soabnafar!$A:$H,8,FALSE),0)</f>
        <v>0</v>
      </c>
      <c r="S998" s="18">
        <f>IFERROR(VLOOKUP(A998,[3]soabnafar!$A:$I,9,FALSE),0)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Sim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IFERROR(VLOOKUP(A999,[3]soabnafar!$A:$G,4,FALSE),0)</f>
        <v>0</v>
      </c>
      <c r="O999" s="18">
        <f>IFERROR(VLOOKUP(A999,[3]soabnafar!$A:$G,5,FALSE),0)</f>
        <v>0</v>
      </c>
      <c r="P999" s="18">
        <f>IFERROR(VLOOKUP(A999,[3]soabnafar!$A:$G,6,FALSE),0)</f>
        <v>0</v>
      </c>
      <c r="Q999" s="18">
        <f>IFERROR(VLOOKUP(A999,[3]soabnafar!$A:$G,7,FALSE),0)</f>
        <v>0</v>
      </c>
      <c r="R999" s="18">
        <f>IFERROR(VLOOKUP(A999,[3]soabnafar!$A:$H,8,FALSE),0)</f>
        <v>0</v>
      </c>
      <c r="S999" s="18">
        <f>IFERROR(VLOOKUP(A999,[3]soabnafar!$A:$I,9,FALSE),0)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IFERROR(VLOOKUP(A1000,[3]soabnafar!$A:$G,4,FALSE),0)</f>
        <v>0</v>
      </c>
      <c r="O1000" s="18">
        <f>IFERROR(VLOOKUP(A1000,[3]soabnafar!$A:$G,5,FALSE),0)</f>
        <v>0</v>
      </c>
      <c r="P1000" s="18">
        <f>IFERROR(VLOOKUP(A1000,[3]soabnafar!$A:$G,6,FALSE),0)</f>
        <v>0</v>
      </c>
      <c r="Q1000" s="18">
        <f>IFERROR(VLOOKUP(A1000,[3]soabnafar!$A:$G,7,FALSE),0)</f>
        <v>0</v>
      </c>
      <c r="R1000" s="18">
        <f>IFERROR(VLOOKUP(A1000,[3]soabnafar!$A:$H,8,FALSE),0)</f>
        <v>0</v>
      </c>
      <c r="S1000" s="18">
        <f>IFERROR(VLOOKUP(A1000,[3]soabnafar!$A:$I,9,FALSE),0)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IFERROR(VLOOKUP(A1001,[3]soabnafar!$A:$G,4,FALSE),0)</f>
        <v>0</v>
      </c>
      <c r="O1001" s="18">
        <f>IFERROR(VLOOKUP(A1001,[3]soabnafar!$A:$G,5,FALSE),0)</f>
        <v>0</v>
      </c>
      <c r="P1001" s="18">
        <f>IFERROR(VLOOKUP(A1001,[3]soabnafar!$A:$G,6,FALSE),0)</f>
        <v>0</v>
      </c>
      <c r="Q1001" s="18">
        <f>IFERROR(VLOOKUP(A1001,[3]soabnafar!$A:$G,7,FALSE),0)</f>
        <v>0</v>
      </c>
      <c r="R1001" s="18">
        <f>IFERROR(VLOOKUP(A1001,[3]soabnafar!$A:$H,8,FALSE),0)</f>
        <v>0</v>
      </c>
      <c r="S1001" s="18">
        <f>IFERROR(VLOOKUP(A1001,[3]soabnafar!$A:$I,9,FALSE),0)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2022874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1957620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1761858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IFERROR(VLOOKUP(A1002,[3]soabnafar!$A:$G,4,FALSE),0)</f>
        <v>0</v>
      </c>
      <c r="O1002" s="18">
        <f>IFERROR(VLOOKUP(A1002,[3]soabnafar!$A:$G,5,FALSE),0)</f>
        <v>0</v>
      </c>
      <c r="P1002" s="18">
        <f>IFERROR(VLOOKUP(A1002,[3]soabnafar!$A:$G,6,FALSE),0)</f>
        <v>0</v>
      </c>
      <c r="Q1002" s="18">
        <f>IFERROR(VLOOKUP(A1002,[3]soabnafar!$A:$G,7,FALSE),0)</f>
        <v>0</v>
      </c>
      <c r="R1002" s="18">
        <f>IFERROR(VLOOKUP(A1002,[3]soabnafar!$A:$H,8,FALSE),0)</f>
        <v>0</v>
      </c>
      <c r="S1002" s="18">
        <f>IFERROR(VLOOKUP(A1002,[3]soabnafar!$A:$I,9,FALSE),0)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Sim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4223781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4087530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3678777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IFERROR(VLOOKUP(A1003,[3]soabnafar!$A:$G,4,FALSE),0)</f>
        <v>0</v>
      </c>
      <c r="O1003" s="18">
        <f>IFERROR(VLOOKUP(A1003,[3]soabnafar!$A:$G,5,FALSE),0)</f>
        <v>0</v>
      </c>
      <c r="P1003" s="18">
        <f>IFERROR(VLOOKUP(A1003,[3]soabnafar!$A:$G,6,FALSE),0)</f>
        <v>0</v>
      </c>
      <c r="Q1003" s="18">
        <f>IFERROR(VLOOKUP(A1003,[3]soabnafar!$A:$G,7,FALSE),0)</f>
        <v>0</v>
      </c>
      <c r="R1003" s="18">
        <f>IFERROR(VLOOKUP(A1003,[3]soabnafar!$A:$H,8,FALSE),0)</f>
        <v>0</v>
      </c>
      <c r="S1003" s="18">
        <f>IFERROR(VLOOKUP(A1003,[3]soabnafar!$A:$I,9,FALSE),0)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Sim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8390801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8120130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7308117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IFERROR(VLOOKUP(A1004,[3]soabnafar!$A:$G,4,FALSE),0)</f>
        <v>0</v>
      </c>
      <c r="O1004" s="18">
        <f>IFERROR(VLOOKUP(A1004,[3]soabnafar!$A:$G,5,FALSE),0)</f>
        <v>0</v>
      </c>
      <c r="P1004" s="18">
        <f>IFERROR(VLOOKUP(A1004,[3]soabnafar!$A:$G,6,FALSE),0)</f>
        <v>0</v>
      </c>
      <c r="Q1004" s="18">
        <f>IFERROR(VLOOKUP(A1004,[3]soabnafar!$A:$G,7,FALSE),0)</f>
        <v>0</v>
      </c>
      <c r="R1004" s="18">
        <f>IFERROR(VLOOKUP(A1004,[3]soabnafar!$A:$H,8,FALSE),0)</f>
        <v>0</v>
      </c>
      <c r="S1004" s="18">
        <f>IFERROR(VLOOKUP(A1004,[3]soabnafar!$A:$I,9,FALSE),0)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Sim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527000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510000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459000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IFERROR(VLOOKUP(A1005,[3]soabnafar!$A:$G,4,FALSE),0)</f>
        <v>0</v>
      </c>
      <c r="O1005" s="18">
        <f>IFERROR(VLOOKUP(A1005,[3]soabnafar!$A:$G,5,FALSE),0)</f>
        <v>0</v>
      </c>
      <c r="P1005" s="18">
        <f>IFERROR(VLOOKUP(A1005,[3]soabnafar!$A:$G,6,FALSE),0)</f>
        <v>0</v>
      </c>
      <c r="Q1005" s="18">
        <f>IFERROR(VLOOKUP(A1005,[3]soabnafar!$A:$G,7,FALSE),0)</f>
        <v>0</v>
      </c>
      <c r="R1005" s="18">
        <f>IFERROR(VLOOKUP(A1005,[3]soabnafar!$A:$H,8,FALSE),0)</f>
        <v>0</v>
      </c>
      <c r="S1005" s="18">
        <f>IFERROR(VLOOKUP(A1005,[3]soabnafar!$A:$I,9,FALSE),0)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Sim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IFERROR(VLOOKUP(A1006,[3]soabnafar!$A:$G,4,FALSE),0)</f>
        <v>0</v>
      </c>
      <c r="O1006" s="18">
        <f>IFERROR(VLOOKUP(A1006,[3]soabnafar!$A:$G,5,FALSE),0)</f>
        <v>0</v>
      </c>
      <c r="P1006" s="18">
        <f>IFERROR(VLOOKUP(A1006,[3]soabnafar!$A:$G,6,FALSE),0)</f>
        <v>0</v>
      </c>
      <c r="Q1006" s="18">
        <f>IFERROR(VLOOKUP(A1006,[3]soabnafar!$A:$G,7,FALSE),0)</f>
        <v>0</v>
      </c>
      <c r="R1006" s="18">
        <f>IFERROR(VLOOKUP(A1006,[3]soabnafar!$A:$H,8,FALSE),0)</f>
        <v>0</v>
      </c>
      <c r="S1006" s="18">
        <f>IFERROR(VLOOKUP(A1006,[3]soabnafar!$A:$I,9,FALSE),0)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2235813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2163690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1947321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IFERROR(VLOOKUP(A1007,[3]soabnafar!$A:$G,4,FALSE),0)</f>
        <v>0</v>
      </c>
      <c r="O1007" s="18">
        <f>IFERROR(VLOOKUP(A1007,[3]soabnafar!$A:$G,5,FALSE),0)</f>
        <v>0</v>
      </c>
      <c r="P1007" s="18">
        <f>IFERROR(VLOOKUP(A1007,[3]soabnafar!$A:$G,6,FALSE),0)</f>
        <v>0</v>
      </c>
      <c r="Q1007" s="18">
        <f>IFERROR(VLOOKUP(A1007,[3]soabnafar!$A:$G,7,FALSE),0)</f>
        <v>0</v>
      </c>
      <c r="R1007" s="18">
        <f>IFERROR(VLOOKUP(A1007,[3]soabnafar!$A:$H,8,FALSE),0)</f>
        <v>0</v>
      </c>
      <c r="S1007" s="18">
        <f>IFERROR(VLOOKUP(A1007,[3]soabnafar!$A:$I,9,FALSE),0)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Sim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IFERROR(VLOOKUP(A1008,[3]soabnafar!$A:$G,4,FALSE),0)</f>
        <v>0</v>
      </c>
      <c r="O1008" s="18">
        <f>IFERROR(VLOOKUP(A1008,[3]soabnafar!$A:$G,5,FALSE),0)</f>
        <v>0</v>
      </c>
      <c r="P1008" s="18">
        <f>IFERROR(VLOOKUP(A1008,[3]soabnafar!$A:$G,6,FALSE),0)</f>
        <v>0</v>
      </c>
      <c r="Q1008" s="18">
        <f>IFERROR(VLOOKUP(A1008,[3]soabnafar!$A:$G,7,FALSE),0)</f>
        <v>0</v>
      </c>
      <c r="R1008" s="18">
        <f>IFERROR(VLOOKUP(A1008,[3]soabnafar!$A:$H,8,FALSE),0)</f>
        <v>0</v>
      </c>
      <c r="S1008" s="18">
        <f>IFERROR(VLOOKUP(A1008,[3]soabnafar!$A:$I,9,FALSE),0)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2584997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2501610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2251449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IFERROR(VLOOKUP(A1009,[3]soabnafar!$A:$G,4,FALSE),0)</f>
        <v>0</v>
      </c>
      <c r="O1009" s="18">
        <f>IFERROR(VLOOKUP(A1009,[3]soabnafar!$A:$G,5,FALSE),0)</f>
        <v>0</v>
      </c>
      <c r="P1009" s="18">
        <f>IFERROR(VLOOKUP(A1009,[3]soabnafar!$A:$G,6,FALSE),0)</f>
        <v>0</v>
      </c>
      <c r="Q1009" s="18">
        <f>IFERROR(VLOOKUP(A1009,[3]soabnafar!$A:$G,7,FALSE),0)</f>
        <v>0</v>
      </c>
      <c r="R1009" s="18">
        <f>IFERROR(VLOOKUP(A1009,[3]soabnafar!$A:$H,8,FALSE),0)</f>
        <v>0</v>
      </c>
      <c r="S1009" s="18">
        <f>IFERROR(VLOOKUP(A1009,[3]soabnafar!$A:$I,9,FALSE),0)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Sim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IFERROR(VLOOKUP(A1010,[3]soabnafar!$A:$G,4,FALSE),0)</f>
        <v>0</v>
      </c>
      <c r="O1010" s="18">
        <f>IFERROR(VLOOKUP(A1010,[3]soabnafar!$A:$G,5,FALSE),0)</f>
        <v>0</v>
      </c>
      <c r="P1010" s="18">
        <f>IFERROR(VLOOKUP(A1010,[3]soabnafar!$A:$G,6,FALSE),0)</f>
        <v>0</v>
      </c>
      <c r="Q1010" s="18">
        <f>IFERROR(VLOOKUP(A1010,[3]soabnafar!$A:$G,7,FALSE),0)</f>
        <v>0</v>
      </c>
      <c r="R1010" s="18">
        <f>IFERROR(VLOOKUP(A1010,[3]soabnafar!$A:$H,8,FALSE),0)</f>
        <v>0</v>
      </c>
      <c r="S1010" s="18">
        <f>IFERROR(VLOOKUP(A1010,[3]soabnafar!$A:$I,9,FALSE),0)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IFERROR(VLOOKUP(A1011,[3]soabnafar!$A:$G,4,FALSE),0)</f>
        <v>0</v>
      </c>
      <c r="O1011" s="18">
        <f>IFERROR(VLOOKUP(A1011,[3]soabnafar!$A:$G,5,FALSE),0)</f>
        <v>0</v>
      </c>
      <c r="P1011" s="18">
        <f>IFERROR(VLOOKUP(A1011,[3]soabnafar!$A:$G,6,FALSE),0)</f>
        <v>0</v>
      </c>
      <c r="Q1011" s="18">
        <f>IFERROR(VLOOKUP(A1011,[3]soabnafar!$A:$G,7,FALSE),0)</f>
        <v>0</v>
      </c>
      <c r="R1011" s="18">
        <f>IFERROR(VLOOKUP(A1011,[3]soabnafar!$A:$H,8,FALSE),0)</f>
        <v>0</v>
      </c>
      <c r="S1011" s="18">
        <f>IFERROR(VLOOKUP(A1011,[3]soabnafar!$A:$I,9,FALSE),0)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IFERROR(VLOOKUP(A1012,[3]soabnafar!$A:$G,4,FALSE),0)</f>
        <v>0</v>
      </c>
      <c r="O1012" s="18">
        <f>IFERROR(VLOOKUP(A1012,[3]soabnafar!$A:$G,5,FALSE),0)</f>
        <v>0</v>
      </c>
      <c r="P1012" s="18">
        <f>IFERROR(VLOOKUP(A1012,[3]soabnafar!$A:$G,6,FALSE),0)</f>
        <v>0</v>
      </c>
      <c r="Q1012" s="18">
        <f>IFERROR(VLOOKUP(A1012,[3]soabnafar!$A:$G,7,FALSE),0)</f>
        <v>0</v>
      </c>
      <c r="R1012" s="18">
        <f>IFERROR(VLOOKUP(A1012,[3]soabnafar!$A:$H,8,FALSE),0)</f>
        <v>0</v>
      </c>
      <c r="S1012" s="18">
        <f>IFERROR(VLOOKUP(A1012,[3]soabnafar!$A:$I,9,FALSE),0)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IFERROR(VLOOKUP(A1013,[3]soabnafar!$A:$G,4,FALSE),0)</f>
        <v>0</v>
      </c>
      <c r="O1013" s="18">
        <f>IFERROR(VLOOKUP(A1013,[3]soabnafar!$A:$G,5,FALSE),0)</f>
        <v>0</v>
      </c>
      <c r="P1013" s="18">
        <f>IFERROR(VLOOKUP(A1013,[3]soabnafar!$A:$G,6,FALSE),0)</f>
        <v>0</v>
      </c>
      <c r="Q1013" s="18">
        <f>IFERROR(VLOOKUP(A1013,[3]soabnafar!$A:$G,7,FALSE),0)</f>
        <v>0</v>
      </c>
      <c r="R1013" s="18">
        <f>IFERROR(VLOOKUP(A1013,[3]soabnafar!$A:$H,8,FALSE),0)</f>
        <v>0</v>
      </c>
      <c r="S1013" s="18">
        <f>IFERROR(VLOOKUP(A1013,[3]soabnafar!$A:$I,9,FALSE),0)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0</v>
      </c>
      <c r="C1014" s="18">
        <f>IFERROR(VLOOKUP(A1014,[1]Monitoramento_Base_somente_Said!$A:$J,6,FALSE),0)</f>
        <v>54873763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52696080</v>
      </c>
      <c r="F1014" s="18">
        <f>IFERROR(VLOOKUP(A1014,[1]Monitoramento_Base_somente_Said!$A:$J,9,FALSE),0)</f>
        <v>5042</v>
      </c>
      <c r="G1014" s="18">
        <f>IFERROR(VLOOKUP(A1014,[1]Monitoramento_Base_somente_Said!$A:$J,10,FALSE),0)</f>
        <v>58352309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IFERROR(VLOOKUP(A1014,[3]soabnafar!$A:$G,4,FALSE),0)</f>
        <v>0</v>
      </c>
      <c r="O1014" s="18">
        <f>IFERROR(VLOOKUP(A1014,[3]soabnafar!$A:$G,5,FALSE),0)</f>
        <v>0</v>
      </c>
      <c r="P1014" s="18">
        <f>IFERROR(VLOOKUP(A1014,[3]soabnafar!$A:$G,6,FALSE),0)</f>
        <v>0</v>
      </c>
      <c r="Q1014" s="18">
        <f>IFERROR(VLOOKUP(A1014,[3]soabnafar!$A:$G,7,FALSE),0)</f>
        <v>0</v>
      </c>
      <c r="R1014" s="18">
        <f>IFERROR(VLOOKUP(A1014,[3]soabnafar!$A:$H,8,FALSE),0)</f>
        <v>0</v>
      </c>
      <c r="S1014" s="18">
        <f>IFERROR(VLOOKUP(A1014,[3]soabnafar!$A:$I,9,FALSE),0)</f>
        <v>0</v>
      </c>
      <c r="T1014" s="18" t="str">
        <f t="shared" si="91"/>
        <v>Não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Sim</v>
      </c>
      <c r="Y1014" s="18" t="str">
        <f t="shared" si="96"/>
        <v>Sim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IFERROR(VLOOKUP(A1015,[3]soabnafar!$A:$G,4,FALSE),0)</f>
        <v>0</v>
      </c>
      <c r="O1015" s="18">
        <f>IFERROR(VLOOKUP(A1015,[3]soabnafar!$A:$G,5,FALSE),0)</f>
        <v>0</v>
      </c>
      <c r="P1015" s="18">
        <f>IFERROR(VLOOKUP(A1015,[3]soabnafar!$A:$G,6,FALSE),0)</f>
        <v>0</v>
      </c>
      <c r="Q1015" s="18">
        <f>IFERROR(VLOOKUP(A1015,[3]soabnafar!$A:$G,7,FALSE),0)</f>
        <v>0</v>
      </c>
      <c r="R1015" s="18">
        <f>IFERROR(VLOOKUP(A1015,[3]soabnafar!$A:$H,8,FALSE),0)</f>
        <v>0</v>
      </c>
      <c r="S1015" s="18">
        <f>IFERROR(VLOOKUP(A1015,[3]soabnafar!$A:$I,9,FALSE),0)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IFERROR(VLOOKUP(A1016,[3]soabnafar!$A:$G,4,FALSE),0)</f>
        <v>0</v>
      </c>
      <c r="O1016" s="18">
        <f>IFERROR(VLOOKUP(A1016,[3]soabnafar!$A:$G,5,FALSE),0)</f>
        <v>0</v>
      </c>
      <c r="P1016" s="18">
        <f>IFERROR(VLOOKUP(A1016,[3]soabnafar!$A:$G,6,FALSE),0)</f>
        <v>0</v>
      </c>
      <c r="Q1016" s="18">
        <f>IFERROR(VLOOKUP(A1016,[3]soabnafar!$A:$G,7,FALSE),0)</f>
        <v>0</v>
      </c>
      <c r="R1016" s="18">
        <f>IFERROR(VLOOKUP(A1016,[3]soabnafar!$A:$H,8,FALSE),0)</f>
        <v>0</v>
      </c>
      <c r="S1016" s="18">
        <f>IFERROR(VLOOKUP(A1016,[3]soabnafar!$A:$I,9,FALSE),0)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IFERROR(VLOOKUP(A1017,[3]soabnafar!$A:$G,4,FALSE),0)</f>
        <v>0</v>
      </c>
      <c r="O1017" s="18">
        <f>IFERROR(VLOOKUP(A1017,[3]soabnafar!$A:$G,5,FALSE),0)</f>
        <v>0</v>
      </c>
      <c r="P1017" s="18">
        <f>IFERROR(VLOOKUP(A1017,[3]soabnafar!$A:$G,6,FALSE),0)</f>
        <v>0</v>
      </c>
      <c r="Q1017" s="18">
        <f>IFERROR(VLOOKUP(A1017,[3]soabnafar!$A:$G,7,FALSE),0)</f>
        <v>0</v>
      </c>
      <c r="R1017" s="18">
        <f>IFERROR(VLOOKUP(A1017,[3]soabnafar!$A:$H,8,FALSE),0)</f>
        <v>0</v>
      </c>
      <c r="S1017" s="18">
        <f>IFERROR(VLOOKUP(A1017,[3]soabnafar!$A:$I,9,FALSE),0)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IFERROR(VLOOKUP(A1018,[3]soabnafar!$A:$G,4,FALSE),0)</f>
        <v>0</v>
      </c>
      <c r="O1018" s="18">
        <f>IFERROR(VLOOKUP(A1018,[3]soabnafar!$A:$G,5,FALSE),0)</f>
        <v>0</v>
      </c>
      <c r="P1018" s="18">
        <f>IFERROR(VLOOKUP(A1018,[3]soabnafar!$A:$G,6,FALSE),0)</f>
        <v>0</v>
      </c>
      <c r="Q1018" s="18">
        <f>IFERROR(VLOOKUP(A1018,[3]soabnafar!$A:$G,7,FALSE),0)</f>
        <v>0</v>
      </c>
      <c r="R1018" s="18">
        <f>IFERROR(VLOOKUP(A1018,[3]soabnafar!$A:$H,8,FALSE),0)</f>
        <v>0</v>
      </c>
      <c r="S1018" s="18">
        <f>IFERROR(VLOOKUP(A1018,[3]soabnafar!$A:$I,9,FALSE),0)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11188985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10828050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9745245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IFERROR(VLOOKUP(A1019,[3]soabnafar!$A:$G,4,FALSE),0)</f>
        <v>0</v>
      </c>
      <c r="O1019" s="18">
        <f>IFERROR(VLOOKUP(A1019,[3]soabnafar!$A:$G,5,FALSE),0)</f>
        <v>0</v>
      </c>
      <c r="P1019" s="18">
        <f>IFERROR(VLOOKUP(A1019,[3]soabnafar!$A:$G,6,FALSE),0)</f>
        <v>0</v>
      </c>
      <c r="Q1019" s="18">
        <f>IFERROR(VLOOKUP(A1019,[3]soabnafar!$A:$G,7,FALSE),0)</f>
        <v>0</v>
      </c>
      <c r="R1019" s="18">
        <f>IFERROR(VLOOKUP(A1019,[3]soabnafar!$A:$H,8,FALSE),0)</f>
        <v>0</v>
      </c>
      <c r="S1019" s="18">
        <f>IFERROR(VLOOKUP(A1019,[3]soabnafar!$A:$I,9,FALSE),0)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Sim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IFERROR(VLOOKUP(A1020,[3]soabnafar!$A:$G,4,FALSE),0)</f>
        <v>0</v>
      </c>
      <c r="O1020" s="18">
        <f>IFERROR(VLOOKUP(A1020,[3]soabnafar!$A:$G,5,FALSE),0)</f>
        <v>0</v>
      </c>
      <c r="P1020" s="18">
        <f>IFERROR(VLOOKUP(A1020,[3]soabnafar!$A:$G,6,FALSE),0)</f>
        <v>0</v>
      </c>
      <c r="Q1020" s="18">
        <f>IFERROR(VLOOKUP(A1020,[3]soabnafar!$A:$G,7,FALSE),0)</f>
        <v>0</v>
      </c>
      <c r="R1020" s="18">
        <f>IFERROR(VLOOKUP(A1020,[3]soabnafar!$A:$H,8,FALSE),0)</f>
        <v>0</v>
      </c>
      <c r="S1020" s="18">
        <f>IFERROR(VLOOKUP(A1020,[3]soabnafar!$A:$I,9,FALSE),0)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IFERROR(VLOOKUP(A1021,[3]soabnafar!$A:$G,4,FALSE),0)</f>
        <v>0</v>
      </c>
      <c r="O1021" s="18">
        <f>IFERROR(VLOOKUP(A1021,[3]soabnafar!$A:$G,5,FALSE),0)</f>
        <v>0</v>
      </c>
      <c r="P1021" s="18">
        <f>IFERROR(VLOOKUP(A1021,[3]soabnafar!$A:$G,6,FALSE),0)</f>
        <v>0</v>
      </c>
      <c r="Q1021" s="18">
        <f>IFERROR(VLOOKUP(A1021,[3]soabnafar!$A:$G,7,FALSE),0)</f>
        <v>0</v>
      </c>
      <c r="R1021" s="18">
        <f>IFERROR(VLOOKUP(A1021,[3]soabnafar!$A:$H,8,FALSE),0)</f>
        <v>0</v>
      </c>
      <c r="S1021" s="18">
        <f>IFERROR(VLOOKUP(A1021,[3]soabnafar!$A:$I,9,FALSE),0)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IFERROR(VLOOKUP(A1022,[3]soabnafar!$A:$G,4,FALSE),0)</f>
        <v>0</v>
      </c>
      <c r="O1022" s="18">
        <f>IFERROR(VLOOKUP(A1022,[3]soabnafar!$A:$G,5,FALSE),0)</f>
        <v>0</v>
      </c>
      <c r="P1022" s="18">
        <f>IFERROR(VLOOKUP(A1022,[3]soabnafar!$A:$G,6,FALSE),0)</f>
        <v>0</v>
      </c>
      <c r="Q1022" s="18">
        <f>IFERROR(VLOOKUP(A1022,[3]soabnafar!$A:$G,7,FALSE),0)</f>
        <v>0</v>
      </c>
      <c r="R1022" s="18">
        <f>IFERROR(VLOOKUP(A1022,[3]soabnafar!$A:$H,8,FALSE),0)</f>
        <v>0</v>
      </c>
      <c r="S1022" s="18">
        <f>IFERROR(VLOOKUP(A1022,[3]soabnafar!$A:$I,9,FALSE),0)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1704504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1649520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1484568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IFERROR(VLOOKUP(A1023,[3]soabnafar!$A:$G,4,FALSE),0)</f>
        <v>0</v>
      </c>
      <c r="O1023" s="18">
        <f>IFERROR(VLOOKUP(A1023,[3]soabnafar!$A:$G,5,FALSE),0)</f>
        <v>0</v>
      </c>
      <c r="P1023" s="18">
        <f>IFERROR(VLOOKUP(A1023,[3]soabnafar!$A:$G,6,FALSE),0)</f>
        <v>0</v>
      </c>
      <c r="Q1023" s="18">
        <f>IFERROR(VLOOKUP(A1023,[3]soabnafar!$A:$G,7,FALSE),0)</f>
        <v>0</v>
      </c>
      <c r="R1023" s="18">
        <f>IFERROR(VLOOKUP(A1023,[3]soabnafar!$A:$H,8,FALSE),0)</f>
        <v>0</v>
      </c>
      <c r="S1023" s="18">
        <f>IFERROR(VLOOKUP(A1023,[3]soabnafar!$A:$I,9,FALSE),0)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Sim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IFERROR(VLOOKUP(A1024,[3]soabnafar!$A:$G,4,FALSE),0)</f>
        <v>0</v>
      </c>
      <c r="O1024" s="18">
        <f>IFERROR(VLOOKUP(A1024,[3]soabnafar!$A:$G,5,FALSE),0)</f>
        <v>0</v>
      </c>
      <c r="P1024" s="18">
        <f>IFERROR(VLOOKUP(A1024,[3]soabnafar!$A:$G,6,FALSE),0)</f>
        <v>0</v>
      </c>
      <c r="Q1024" s="18">
        <f>IFERROR(VLOOKUP(A1024,[3]soabnafar!$A:$G,7,FALSE),0)</f>
        <v>0</v>
      </c>
      <c r="R1024" s="18">
        <f>IFERROR(VLOOKUP(A1024,[3]soabnafar!$A:$H,8,FALSE),0)</f>
        <v>0</v>
      </c>
      <c r="S1024" s="18">
        <f>IFERROR(VLOOKUP(A1024,[3]soabnafar!$A:$I,9,FALSE),0)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IFERROR(VLOOKUP(A1025,[3]soabnafar!$A:$G,4,FALSE),0)</f>
        <v>0</v>
      </c>
      <c r="O1025" s="18">
        <f>IFERROR(VLOOKUP(A1025,[3]soabnafar!$A:$G,5,FALSE),0)</f>
        <v>0</v>
      </c>
      <c r="P1025" s="18">
        <f>IFERROR(VLOOKUP(A1025,[3]soabnafar!$A:$G,6,FALSE),0)</f>
        <v>0</v>
      </c>
      <c r="Q1025" s="18">
        <f>IFERROR(VLOOKUP(A1025,[3]soabnafar!$A:$G,7,FALSE),0)</f>
        <v>0</v>
      </c>
      <c r="R1025" s="18">
        <f>IFERROR(VLOOKUP(A1025,[3]soabnafar!$A:$H,8,FALSE),0)</f>
        <v>0</v>
      </c>
      <c r="S1025" s="18">
        <f>IFERROR(VLOOKUP(A1025,[3]soabnafar!$A:$I,9,FALSE),0)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IFERROR(VLOOKUP(A1026,[3]soabnafar!$A:$G,4,FALSE),0)</f>
        <v>0</v>
      </c>
      <c r="O1026" s="18">
        <f>IFERROR(VLOOKUP(A1026,[3]soabnafar!$A:$G,5,FALSE),0)</f>
        <v>0</v>
      </c>
      <c r="P1026" s="18">
        <f>IFERROR(VLOOKUP(A1026,[3]soabnafar!$A:$G,6,FALSE),0)</f>
        <v>0</v>
      </c>
      <c r="Q1026" s="18">
        <f>IFERROR(VLOOKUP(A1026,[3]soabnafar!$A:$G,7,FALSE),0)</f>
        <v>0</v>
      </c>
      <c r="R1026" s="18">
        <f>IFERROR(VLOOKUP(A1026,[3]soabnafar!$A:$H,8,FALSE),0)</f>
        <v>0</v>
      </c>
      <c r="S1026" s="18">
        <f>IFERROR(VLOOKUP(A1026,[3]soabnafar!$A:$I,9,FALSE),0)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IFERROR(VLOOKUP(A1027,[3]soabnafar!$A:$G,4,FALSE),0)</f>
        <v>0</v>
      </c>
      <c r="O1027" s="18">
        <f>IFERROR(VLOOKUP(A1027,[3]soabnafar!$A:$G,5,FALSE),0)</f>
        <v>0</v>
      </c>
      <c r="P1027" s="18">
        <f>IFERROR(VLOOKUP(A1027,[3]soabnafar!$A:$G,6,FALSE),0)</f>
        <v>0</v>
      </c>
      <c r="Q1027" s="18">
        <f>IFERROR(VLOOKUP(A1027,[3]soabnafar!$A:$G,7,FALSE),0)</f>
        <v>0</v>
      </c>
      <c r="R1027" s="18">
        <f>IFERROR(VLOOKUP(A1027,[3]soabnafar!$A:$H,8,FALSE),0)</f>
        <v>0</v>
      </c>
      <c r="S1027" s="18">
        <f>IFERROR(VLOOKUP(A1027,[3]soabnafar!$A:$I,9,FALSE),0)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IFERROR(VLOOKUP(A1028,[3]soabnafar!$A:$G,4,FALSE),0)</f>
        <v>0</v>
      </c>
      <c r="O1028" s="18">
        <f>IFERROR(VLOOKUP(A1028,[3]soabnafar!$A:$G,5,FALSE),0)</f>
        <v>0</v>
      </c>
      <c r="P1028" s="18">
        <f>IFERROR(VLOOKUP(A1028,[3]soabnafar!$A:$G,6,FALSE),0)</f>
        <v>0</v>
      </c>
      <c r="Q1028" s="18">
        <f>IFERROR(VLOOKUP(A1028,[3]soabnafar!$A:$G,7,FALSE),0)</f>
        <v>0</v>
      </c>
      <c r="R1028" s="18">
        <f>IFERROR(VLOOKUP(A1028,[3]soabnafar!$A:$H,8,FALSE),0)</f>
        <v>0</v>
      </c>
      <c r="S1028" s="18">
        <f>IFERROR(VLOOKUP(A1028,[3]soabnafar!$A:$I,9,FALSE),0)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IFERROR(VLOOKUP(A1029,[3]soabnafar!$A:$G,4,FALSE),0)</f>
        <v>0</v>
      </c>
      <c r="O1029" s="18">
        <f>IFERROR(VLOOKUP(A1029,[3]soabnafar!$A:$G,5,FALSE),0)</f>
        <v>0</v>
      </c>
      <c r="P1029" s="18">
        <f>IFERROR(VLOOKUP(A1029,[3]soabnafar!$A:$G,6,FALSE),0)</f>
        <v>0</v>
      </c>
      <c r="Q1029" s="18">
        <f>IFERROR(VLOOKUP(A1029,[3]soabnafar!$A:$G,7,FALSE),0)</f>
        <v>0</v>
      </c>
      <c r="R1029" s="18">
        <f>IFERROR(VLOOKUP(A1029,[3]soabnafar!$A:$H,8,FALSE),0)</f>
        <v>0</v>
      </c>
      <c r="S1029" s="18">
        <f>IFERROR(VLOOKUP(A1029,[3]soabnafar!$A:$I,9,FALSE),0)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1151402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1114260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1002834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IFERROR(VLOOKUP(A1030,[3]soabnafar!$A:$G,4,FALSE),0)</f>
        <v>0</v>
      </c>
      <c r="O1030" s="18">
        <f>IFERROR(VLOOKUP(A1030,[3]soabnafar!$A:$G,5,FALSE),0)</f>
        <v>0</v>
      </c>
      <c r="P1030" s="18">
        <f>IFERROR(VLOOKUP(A1030,[3]soabnafar!$A:$G,6,FALSE),0)</f>
        <v>0</v>
      </c>
      <c r="Q1030" s="18">
        <f>IFERROR(VLOOKUP(A1030,[3]soabnafar!$A:$G,7,FALSE),0)</f>
        <v>0</v>
      </c>
      <c r="R1030" s="18">
        <f>IFERROR(VLOOKUP(A1030,[3]soabnafar!$A:$H,8,FALSE),0)</f>
        <v>0</v>
      </c>
      <c r="S1030" s="18">
        <f>IFERROR(VLOOKUP(A1030,[3]soabnafar!$A:$I,9,FALSE),0)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Sim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13702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13260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11934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IFERROR(VLOOKUP(A1031,[3]soabnafar!$A:$G,4,FALSE),0)</f>
        <v>0</v>
      </c>
      <c r="O1031" s="18">
        <f>IFERROR(VLOOKUP(A1031,[3]soabnafar!$A:$G,5,FALSE),0)</f>
        <v>0</v>
      </c>
      <c r="P1031" s="18">
        <f>IFERROR(VLOOKUP(A1031,[3]soabnafar!$A:$G,6,FALSE),0)</f>
        <v>0</v>
      </c>
      <c r="Q1031" s="18">
        <f>IFERROR(VLOOKUP(A1031,[3]soabnafar!$A:$G,7,FALSE),0)</f>
        <v>0</v>
      </c>
      <c r="R1031" s="18">
        <f>IFERROR(VLOOKUP(A1031,[3]soabnafar!$A:$H,8,FALSE),0)</f>
        <v>0</v>
      </c>
      <c r="S1031" s="18">
        <f>IFERROR(VLOOKUP(A1031,[3]soabnafar!$A:$I,9,FALSE),0)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Sim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IFERROR(VLOOKUP(A1032,[3]soabnafar!$A:$G,4,FALSE),0)</f>
        <v>0</v>
      </c>
      <c r="O1032" s="18">
        <f>IFERROR(VLOOKUP(A1032,[3]soabnafar!$A:$G,5,FALSE),0)</f>
        <v>0</v>
      </c>
      <c r="P1032" s="18">
        <f>IFERROR(VLOOKUP(A1032,[3]soabnafar!$A:$G,6,FALSE),0)</f>
        <v>0</v>
      </c>
      <c r="Q1032" s="18">
        <f>IFERROR(VLOOKUP(A1032,[3]soabnafar!$A:$G,7,FALSE),0)</f>
        <v>0</v>
      </c>
      <c r="R1032" s="18">
        <f>IFERROR(VLOOKUP(A1032,[3]soabnafar!$A:$H,8,FALSE),0)</f>
        <v>0</v>
      </c>
      <c r="S1032" s="18">
        <f>IFERROR(VLOOKUP(A1032,[3]soabnafar!$A:$I,9,FALSE),0)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3110</v>
      </c>
      <c r="C1033" s="18">
        <f>IFERROR(VLOOKUP(A1033,[1]Monitoramento_Base_somente_Said!$A:$J,6,FALSE),0)</f>
        <v>1466856</v>
      </c>
      <c r="D1033" s="18">
        <f>IFERROR(VLOOKUP(A1033,[1]Monitoramento_Base_somente_Said!$A:$J,7,FALSE),0)</f>
        <v>0</v>
      </c>
      <c r="E1033" s="18">
        <f>IFERROR(VLOOKUP(A1033,[1]Monitoramento_Base_somente_Said!$A:$J,8,FALSE),0)</f>
        <v>1401480</v>
      </c>
      <c r="F1033" s="18">
        <f>IFERROR(VLOOKUP(A1033,[1]Monitoramento_Base_somente_Said!$A:$J,9,FALSE),0)</f>
        <v>0</v>
      </c>
      <c r="G1033" s="18">
        <f>IFERROR(VLOOKUP(A1033,[1]Monitoramento_Base_somente_Said!$A:$J,10,FALSE),0)</f>
        <v>1499154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IFERROR(VLOOKUP(A1033,[3]soabnafar!$A:$G,4,FALSE),0)</f>
        <v>0</v>
      </c>
      <c r="O1033" s="18">
        <f>IFERROR(VLOOKUP(A1033,[3]soabnafar!$A:$G,5,FALSE),0)</f>
        <v>0</v>
      </c>
      <c r="P1033" s="18">
        <f>IFERROR(VLOOKUP(A1033,[3]soabnafar!$A:$G,6,FALSE),0)</f>
        <v>0</v>
      </c>
      <c r="Q1033" s="18">
        <f>IFERROR(VLOOKUP(A1033,[3]soabnafar!$A:$G,7,FALSE),0)</f>
        <v>0</v>
      </c>
      <c r="R1033" s="18">
        <f>IFERROR(VLOOKUP(A1033,[3]soabnafar!$A:$H,8,FALSE),0)</f>
        <v>0</v>
      </c>
      <c r="S1033" s="18">
        <f>IFERROR(VLOOKUP(A1033,[3]soabnafar!$A:$I,9,FALSE),0)</f>
        <v>0</v>
      </c>
      <c r="T1033" s="18" t="str">
        <f t="shared" si="97"/>
        <v>Sim</v>
      </c>
      <c r="U1033" s="18" t="str">
        <f t="shared" si="98"/>
        <v>Sim</v>
      </c>
      <c r="V1033" s="18" t="str">
        <f t="shared" si="99"/>
        <v>Não</v>
      </c>
      <c r="W1033" s="18" t="str">
        <f t="shared" si="100"/>
        <v>Sim</v>
      </c>
      <c r="X1033" s="18" t="str">
        <f t="shared" si="101"/>
        <v>Não</v>
      </c>
      <c r="Y1033" s="18" t="str">
        <f t="shared" si="102"/>
        <v>Sim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IFERROR(VLOOKUP(A1034,[3]soabnafar!$A:$G,4,FALSE),0)</f>
        <v>0</v>
      </c>
      <c r="O1034" s="18">
        <f>IFERROR(VLOOKUP(A1034,[3]soabnafar!$A:$G,5,FALSE),0)</f>
        <v>0</v>
      </c>
      <c r="P1034" s="18">
        <f>IFERROR(VLOOKUP(A1034,[3]soabnafar!$A:$G,6,FALSE),0)</f>
        <v>0</v>
      </c>
      <c r="Q1034" s="18">
        <f>IFERROR(VLOOKUP(A1034,[3]soabnafar!$A:$G,7,FALSE),0)</f>
        <v>0</v>
      </c>
      <c r="R1034" s="18">
        <f>IFERROR(VLOOKUP(A1034,[3]soabnafar!$A:$H,8,FALSE),0)</f>
        <v>0</v>
      </c>
      <c r="S1034" s="18">
        <f>IFERROR(VLOOKUP(A1034,[3]soabnafar!$A:$I,9,FALSE),0)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IFERROR(VLOOKUP(A1035,[3]soabnafar!$A:$G,4,FALSE),0)</f>
        <v>0</v>
      </c>
      <c r="O1035" s="18">
        <f>IFERROR(VLOOKUP(A1035,[3]soabnafar!$A:$G,5,FALSE),0)</f>
        <v>0</v>
      </c>
      <c r="P1035" s="18">
        <f>IFERROR(VLOOKUP(A1035,[3]soabnafar!$A:$G,6,FALSE),0)</f>
        <v>0</v>
      </c>
      <c r="Q1035" s="18">
        <f>IFERROR(VLOOKUP(A1035,[3]soabnafar!$A:$G,7,FALSE),0)</f>
        <v>0</v>
      </c>
      <c r="R1035" s="18">
        <f>IFERROR(VLOOKUP(A1035,[3]soabnafar!$A:$H,8,FALSE),0)</f>
        <v>0</v>
      </c>
      <c r="S1035" s="18">
        <f>IFERROR(VLOOKUP(A1035,[3]soabnafar!$A:$I,9,FALSE),0)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4564719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4417470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3975723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IFERROR(VLOOKUP(A1036,[3]soabnafar!$A:$G,4,FALSE),0)</f>
        <v>0</v>
      </c>
      <c r="O1036" s="18">
        <f>IFERROR(VLOOKUP(A1036,[3]soabnafar!$A:$G,5,FALSE),0)</f>
        <v>0</v>
      </c>
      <c r="P1036" s="18">
        <f>IFERROR(VLOOKUP(A1036,[3]soabnafar!$A:$G,6,FALSE),0)</f>
        <v>0</v>
      </c>
      <c r="Q1036" s="18">
        <f>IFERROR(VLOOKUP(A1036,[3]soabnafar!$A:$G,7,FALSE),0)</f>
        <v>0</v>
      </c>
      <c r="R1036" s="18">
        <f>IFERROR(VLOOKUP(A1036,[3]soabnafar!$A:$H,8,FALSE),0)</f>
        <v>0</v>
      </c>
      <c r="S1036" s="18">
        <f>IFERROR(VLOOKUP(A1036,[3]soabnafar!$A:$I,9,FALSE),0)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Sim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IFERROR(VLOOKUP(A1037,[3]soabnafar!$A:$G,4,FALSE),0)</f>
        <v>0</v>
      </c>
      <c r="O1037" s="18">
        <f>IFERROR(VLOOKUP(A1037,[3]soabnafar!$A:$G,5,FALSE),0)</f>
        <v>0</v>
      </c>
      <c r="P1037" s="18">
        <f>IFERROR(VLOOKUP(A1037,[3]soabnafar!$A:$G,6,FALSE),0)</f>
        <v>0</v>
      </c>
      <c r="Q1037" s="18">
        <f>IFERROR(VLOOKUP(A1037,[3]soabnafar!$A:$G,7,FALSE),0)</f>
        <v>0</v>
      </c>
      <c r="R1037" s="18">
        <f>IFERROR(VLOOKUP(A1037,[3]soabnafar!$A:$H,8,FALSE),0)</f>
        <v>0</v>
      </c>
      <c r="S1037" s="18">
        <f>IFERROR(VLOOKUP(A1037,[3]soabnafar!$A:$I,9,FALSE),0)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IFERROR(VLOOKUP(A1038,[3]soabnafar!$A:$G,4,FALSE),0)</f>
        <v>0</v>
      </c>
      <c r="O1038" s="18">
        <f>IFERROR(VLOOKUP(A1038,[3]soabnafar!$A:$G,5,FALSE),0)</f>
        <v>0</v>
      </c>
      <c r="P1038" s="18">
        <f>IFERROR(VLOOKUP(A1038,[3]soabnafar!$A:$G,6,FALSE),0)</f>
        <v>0</v>
      </c>
      <c r="Q1038" s="18">
        <f>IFERROR(VLOOKUP(A1038,[3]soabnafar!$A:$G,7,FALSE),0)</f>
        <v>0</v>
      </c>
      <c r="R1038" s="18">
        <f>IFERROR(VLOOKUP(A1038,[3]soabnafar!$A:$H,8,FALSE),0)</f>
        <v>0</v>
      </c>
      <c r="S1038" s="18">
        <f>IFERROR(VLOOKUP(A1038,[3]soabnafar!$A:$I,9,FALSE),0)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4550</v>
      </c>
      <c r="C1039" s="18">
        <f>IFERROR(VLOOKUP(A1039,[1]Monitoramento_Base_somente_Said!$A:$J,6,FALSE),0)</f>
        <v>1641630</v>
      </c>
      <c r="D1039" s="18">
        <f>IFERROR(VLOOKUP(A1039,[1]Monitoramento_Base_somente_Said!$A:$J,7,FALSE),0)</f>
        <v>3952</v>
      </c>
      <c r="E1039" s="18">
        <f>IFERROR(VLOOKUP(A1039,[1]Monitoramento_Base_somente_Said!$A:$J,8,FALSE),0)</f>
        <v>1503916</v>
      </c>
      <c r="F1039" s="18">
        <f>IFERROR(VLOOKUP(A1039,[1]Monitoramento_Base_somente_Said!$A:$J,9,FALSE),0)</f>
        <v>1815</v>
      </c>
      <c r="G1039" s="18">
        <f>IFERROR(VLOOKUP(A1039,[1]Monitoramento_Base_somente_Said!$A:$J,10,FALSE),0)</f>
        <v>1222648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IFERROR(VLOOKUP(A1039,[3]soabnafar!$A:$G,4,FALSE),0)</f>
        <v>0</v>
      </c>
      <c r="O1039" s="18">
        <f>IFERROR(VLOOKUP(A1039,[3]soabnafar!$A:$G,5,FALSE),0)</f>
        <v>0</v>
      </c>
      <c r="P1039" s="18">
        <f>IFERROR(VLOOKUP(A1039,[3]soabnafar!$A:$G,6,FALSE),0)</f>
        <v>0</v>
      </c>
      <c r="Q1039" s="18">
        <f>IFERROR(VLOOKUP(A1039,[3]soabnafar!$A:$G,7,FALSE),0)</f>
        <v>0</v>
      </c>
      <c r="R1039" s="18">
        <f>IFERROR(VLOOKUP(A1039,[3]soabnafar!$A:$H,8,FALSE),0)</f>
        <v>0</v>
      </c>
      <c r="S1039" s="18">
        <f>IFERROR(VLOOKUP(A1039,[3]soabnafar!$A:$I,9,FALSE),0)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Sim</v>
      </c>
      <c r="Y1039" s="18" t="str">
        <f t="shared" si="102"/>
        <v>Sim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IFERROR(VLOOKUP(A1040,[3]soabnafar!$A:$G,4,FALSE),0)</f>
        <v>0</v>
      </c>
      <c r="O1040" s="18">
        <f>IFERROR(VLOOKUP(A1040,[3]soabnafar!$A:$G,5,FALSE),0)</f>
        <v>0</v>
      </c>
      <c r="P1040" s="18">
        <f>IFERROR(VLOOKUP(A1040,[3]soabnafar!$A:$G,6,FALSE),0)</f>
        <v>0</v>
      </c>
      <c r="Q1040" s="18">
        <f>IFERROR(VLOOKUP(A1040,[3]soabnafar!$A:$G,7,FALSE),0)</f>
        <v>0</v>
      </c>
      <c r="R1040" s="18">
        <f>IFERROR(VLOOKUP(A1040,[3]soabnafar!$A:$H,8,FALSE),0)</f>
        <v>0</v>
      </c>
      <c r="S1040" s="18">
        <f>IFERROR(VLOOKUP(A1040,[3]soabnafar!$A:$I,9,FALSE),0)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219542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212460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191214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IFERROR(VLOOKUP(A1041,[3]soabnafar!$A:$G,4,FALSE),0)</f>
        <v>0</v>
      </c>
      <c r="O1041" s="18">
        <f>IFERROR(VLOOKUP(A1041,[3]soabnafar!$A:$G,5,FALSE),0)</f>
        <v>0</v>
      </c>
      <c r="P1041" s="18">
        <f>IFERROR(VLOOKUP(A1041,[3]soabnafar!$A:$G,6,FALSE),0)</f>
        <v>0</v>
      </c>
      <c r="Q1041" s="18">
        <f>IFERROR(VLOOKUP(A1041,[3]soabnafar!$A:$G,7,FALSE),0)</f>
        <v>0</v>
      </c>
      <c r="R1041" s="18">
        <f>IFERROR(VLOOKUP(A1041,[3]soabnafar!$A:$H,8,FALSE),0)</f>
        <v>0</v>
      </c>
      <c r="S1041" s="18">
        <f>IFERROR(VLOOKUP(A1041,[3]soabnafar!$A:$I,9,FALSE),0)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Sim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IFERROR(VLOOKUP(A1042,[3]soabnafar!$A:$G,4,FALSE),0)</f>
        <v>0</v>
      </c>
      <c r="O1042" s="18">
        <f>IFERROR(VLOOKUP(A1042,[3]soabnafar!$A:$G,5,FALSE),0)</f>
        <v>0</v>
      </c>
      <c r="P1042" s="18">
        <f>IFERROR(VLOOKUP(A1042,[3]soabnafar!$A:$G,6,FALSE),0)</f>
        <v>0</v>
      </c>
      <c r="Q1042" s="18">
        <f>IFERROR(VLOOKUP(A1042,[3]soabnafar!$A:$G,7,FALSE),0)</f>
        <v>0</v>
      </c>
      <c r="R1042" s="18">
        <f>IFERROR(VLOOKUP(A1042,[3]soabnafar!$A:$H,8,FALSE),0)</f>
        <v>0</v>
      </c>
      <c r="S1042" s="18">
        <f>IFERROR(VLOOKUP(A1042,[3]soabnafar!$A:$I,9,FALSE),0)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6673</v>
      </c>
      <c r="C1043" s="18">
        <f>IFERROR(VLOOKUP(A1043,[1]Monitoramento_Base_somente_Said!$A:$J,6,FALSE),0)</f>
        <v>8126222</v>
      </c>
      <c r="D1043" s="18">
        <f>IFERROR(VLOOKUP(A1043,[1]Monitoramento_Base_somente_Said!$A:$J,7,FALSE),0)</f>
        <v>7836</v>
      </c>
      <c r="E1043" s="18">
        <f>IFERROR(VLOOKUP(A1043,[1]Monitoramento_Base_somente_Said!$A:$J,8,FALSE),0)</f>
        <v>9399693</v>
      </c>
      <c r="F1043" s="18">
        <f>IFERROR(VLOOKUP(A1043,[1]Monitoramento_Base_somente_Said!$A:$J,9,FALSE),0)</f>
        <v>22363</v>
      </c>
      <c r="G1043" s="18">
        <f>IFERROR(VLOOKUP(A1043,[1]Monitoramento_Base_somente_Said!$A:$J,10,FALSE),0)</f>
        <v>7767438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IFERROR(VLOOKUP(A1043,[3]soabnafar!$A:$G,4,FALSE),0)</f>
        <v>0</v>
      </c>
      <c r="O1043" s="18">
        <f>IFERROR(VLOOKUP(A1043,[3]soabnafar!$A:$G,5,FALSE),0)</f>
        <v>0</v>
      </c>
      <c r="P1043" s="18">
        <f>IFERROR(VLOOKUP(A1043,[3]soabnafar!$A:$G,6,FALSE),0)</f>
        <v>0</v>
      </c>
      <c r="Q1043" s="18">
        <f>IFERROR(VLOOKUP(A1043,[3]soabnafar!$A:$G,7,FALSE),0)</f>
        <v>0</v>
      </c>
      <c r="R1043" s="18">
        <f>IFERROR(VLOOKUP(A1043,[3]soabnafar!$A:$H,8,FALSE),0)</f>
        <v>0</v>
      </c>
      <c r="S1043" s="18">
        <f>IFERROR(VLOOKUP(A1043,[3]soabnafar!$A:$I,9,FALSE),0)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Sim</v>
      </c>
      <c r="Y1043" s="18" t="str">
        <f t="shared" si="102"/>
        <v>Sim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IFERROR(VLOOKUP(A1044,[3]soabnafar!$A:$G,4,FALSE),0)</f>
        <v>0</v>
      </c>
      <c r="O1044" s="18">
        <f>IFERROR(VLOOKUP(A1044,[3]soabnafar!$A:$G,5,FALSE),0)</f>
        <v>0</v>
      </c>
      <c r="P1044" s="18">
        <f>IFERROR(VLOOKUP(A1044,[3]soabnafar!$A:$G,6,FALSE),0)</f>
        <v>0</v>
      </c>
      <c r="Q1044" s="18">
        <f>IFERROR(VLOOKUP(A1044,[3]soabnafar!$A:$G,7,FALSE),0)</f>
        <v>0</v>
      </c>
      <c r="R1044" s="18">
        <f>IFERROR(VLOOKUP(A1044,[3]soabnafar!$A:$H,8,FALSE),0)</f>
        <v>0</v>
      </c>
      <c r="S1044" s="18">
        <f>IFERROR(VLOOKUP(A1044,[3]soabnafar!$A:$I,9,FALSE),0)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IFERROR(VLOOKUP(A1045,[3]soabnafar!$A:$G,4,FALSE),0)</f>
        <v>0</v>
      </c>
      <c r="O1045" s="18">
        <f>IFERROR(VLOOKUP(A1045,[3]soabnafar!$A:$G,5,FALSE),0)</f>
        <v>0</v>
      </c>
      <c r="P1045" s="18">
        <f>IFERROR(VLOOKUP(A1045,[3]soabnafar!$A:$G,6,FALSE),0)</f>
        <v>0</v>
      </c>
      <c r="Q1045" s="18">
        <f>IFERROR(VLOOKUP(A1045,[3]soabnafar!$A:$G,7,FALSE),0)</f>
        <v>0</v>
      </c>
      <c r="R1045" s="18">
        <f>IFERROR(VLOOKUP(A1045,[3]soabnafar!$A:$H,8,FALSE),0)</f>
        <v>0</v>
      </c>
      <c r="S1045" s="18">
        <f>IFERROR(VLOOKUP(A1045,[3]soabnafar!$A:$I,9,FALSE),0)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0</v>
      </c>
      <c r="C1046" s="18">
        <f>IFERROR(VLOOKUP(A1046,[1]Monitoramento_Base_somente_Said!$A:$J,6,FALSE),0)</f>
        <v>57158916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55315080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49783572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IFERROR(VLOOKUP(A1046,[3]soabnafar!$A:$G,4,FALSE),0)</f>
        <v>0</v>
      </c>
      <c r="O1046" s="18">
        <f>IFERROR(VLOOKUP(A1046,[3]soabnafar!$A:$G,5,FALSE),0)</f>
        <v>0</v>
      </c>
      <c r="P1046" s="18">
        <f>IFERROR(VLOOKUP(A1046,[3]soabnafar!$A:$G,6,FALSE),0)</f>
        <v>0</v>
      </c>
      <c r="Q1046" s="18">
        <f>IFERROR(VLOOKUP(A1046,[3]soabnafar!$A:$G,7,FALSE),0)</f>
        <v>0</v>
      </c>
      <c r="R1046" s="18">
        <f>IFERROR(VLOOKUP(A1046,[3]soabnafar!$A:$H,8,FALSE),0)</f>
        <v>0</v>
      </c>
      <c r="S1046" s="18">
        <f>IFERROR(VLOOKUP(A1046,[3]soabnafar!$A:$I,9,FALSE),0)</f>
        <v>0</v>
      </c>
      <c r="T1046" s="18" t="str">
        <f t="shared" si="97"/>
        <v>Não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Sim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IFERROR(VLOOKUP(A1047,[3]soabnafar!$A:$G,4,FALSE),0)</f>
        <v>0</v>
      </c>
      <c r="O1047" s="18">
        <f>IFERROR(VLOOKUP(A1047,[3]soabnafar!$A:$G,5,FALSE),0)</f>
        <v>0</v>
      </c>
      <c r="P1047" s="18">
        <f>IFERROR(VLOOKUP(A1047,[3]soabnafar!$A:$G,6,FALSE),0)</f>
        <v>0</v>
      </c>
      <c r="Q1047" s="18">
        <f>IFERROR(VLOOKUP(A1047,[3]soabnafar!$A:$G,7,FALSE),0)</f>
        <v>0</v>
      </c>
      <c r="R1047" s="18">
        <f>IFERROR(VLOOKUP(A1047,[3]soabnafar!$A:$H,8,FALSE),0)</f>
        <v>0</v>
      </c>
      <c r="S1047" s="18">
        <f>IFERROR(VLOOKUP(A1047,[3]soabnafar!$A:$I,9,FALSE),0)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IFERROR(VLOOKUP(A1048,[3]soabnafar!$A:$G,4,FALSE),0)</f>
        <v>0</v>
      </c>
      <c r="O1048" s="18">
        <f>IFERROR(VLOOKUP(A1048,[3]soabnafar!$A:$G,5,FALSE),0)</f>
        <v>0</v>
      </c>
      <c r="P1048" s="18">
        <f>IFERROR(VLOOKUP(A1048,[3]soabnafar!$A:$G,6,FALSE),0)</f>
        <v>0</v>
      </c>
      <c r="Q1048" s="18">
        <f>IFERROR(VLOOKUP(A1048,[3]soabnafar!$A:$G,7,FALSE),0)</f>
        <v>0</v>
      </c>
      <c r="R1048" s="18">
        <f>IFERROR(VLOOKUP(A1048,[3]soabnafar!$A:$H,8,FALSE),0)</f>
        <v>0</v>
      </c>
      <c r="S1048" s="18">
        <f>IFERROR(VLOOKUP(A1048,[3]soabnafar!$A:$I,9,FALSE),0)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IFERROR(VLOOKUP(A1049,[3]soabnafar!$A:$G,4,FALSE),0)</f>
        <v>0</v>
      </c>
      <c r="O1049" s="18">
        <f>IFERROR(VLOOKUP(A1049,[3]soabnafar!$A:$G,5,FALSE),0)</f>
        <v>0</v>
      </c>
      <c r="P1049" s="18">
        <f>IFERROR(VLOOKUP(A1049,[3]soabnafar!$A:$G,6,FALSE),0)</f>
        <v>0</v>
      </c>
      <c r="Q1049" s="18">
        <f>IFERROR(VLOOKUP(A1049,[3]soabnafar!$A:$G,7,FALSE),0)</f>
        <v>0</v>
      </c>
      <c r="R1049" s="18">
        <f>IFERROR(VLOOKUP(A1049,[3]soabnafar!$A:$H,8,FALSE),0)</f>
        <v>0</v>
      </c>
      <c r="S1049" s="18">
        <f>IFERROR(VLOOKUP(A1049,[3]soabnafar!$A:$I,9,FALSE),0)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IFERROR(VLOOKUP(A1050,[3]soabnafar!$A:$G,4,FALSE),0)</f>
        <v>0</v>
      </c>
      <c r="O1050" s="18">
        <f>IFERROR(VLOOKUP(A1050,[3]soabnafar!$A:$G,5,FALSE),0)</f>
        <v>0</v>
      </c>
      <c r="P1050" s="18">
        <f>IFERROR(VLOOKUP(A1050,[3]soabnafar!$A:$G,6,FALSE),0)</f>
        <v>0</v>
      </c>
      <c r="Q1050" s="18">
        <f>IFERROR(VLOOKUP(A1050,[3]soabnafar!$A:$G,7,FALSE),0)</f>
        <v>0</v>
      </c>
      <c r="R1050" s="18">
        <f>IFERROR(VLOOKUP(A1050,[3]soabnafar!$A:$H,8,FALSE),0)</f>
        <v>0</v>
      </c>
      <c r="S1050" s="18">
        <f>IFERROR(VLOOKUP(A1050,[3]soabnafar!$A:$I,9,FALSE),0)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1425907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1379910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1241919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IFERROR(VLOOKUP(A1051,[3]soabnafar!$A:$G,4,FALSE),0)</f>
        <v>0</v>
      </c>
      <c r="O1051" s="18">
        <f>IFERROR(VLOOKUP(A1051,[3]soabnafar!$A:$G,5,FALSE),0)</f>
        <v>0</v>
      </c>
      <c r="P1051" s="18">
        <f>IFERROR(VLOOKUP(A1051,[3]soabnafar!$A:$G,6,FALSE),0)</f>
        <v>0</v>
      </c>
      <c r="Q1051" s="18">
        <f>IFERROR(VLOOKUP(A1051,[3]soabnafar!$A:$G,7,FALSE),0)</f>
        <v>0</v>
      </c>
      <c r="R1051" s="18">
        <f>IFERROR(VLOOKUP(A1051,[3]soabnafar!$A:$H,8,FALSE),0)</f>
        <v>0</v>
      </c>
      <c r="S1051" s="18">
        <f>IFERROR(VLOOKUP(A1051,[3]soabnafar!$A:$I,9,FALSE),0)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Sim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IFERROR(VLOOKUP(A1052,[3]soabnafar!$A:$G,4,FALSE),0)</f>
        <v>0</v>
      </c>
      <c r="O1052" s="18">
        <f>IFERROR(VLOOKUP(A1052,[3]soabnafar!$A:$G,5,FALSE),0)</f>
        <v>0</v>
      </c>
      <c r="P1052" s="18">
        <f>IFERROR(VLOOKUP(A1052,[3]soabnafar!$A:$G,6,FALSE),0)</f>
        <v>0</v>
      </c>
      <c r="Q1052" s="18">
        <f>IFERROR(VLOOKUP(A1052,[3]soabnafar!$A:$G,7,FALSE),0)</f>
        <v>0</v>
      </c>
      <c r="R1052" s="18">
        <f>IFERROR(VLOOKUP(A1052,[3]soabnafar!$A:$H,8,FALSE),0)</f>
        <v>0</v>
      </c>
      <c r="S1052" s="18">
        <f>IFERROR(VLOOKUP(A1052,[3]soabnafar!$A:$I,9,FALSE),0)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IFERROR(VLOOKUP(A1053,[3]soabnafar!$A:$G,4,FALSE),0)</f>
        <v>0</v>
      </c>
      <c r="O1053" s="18">
        <f>IFERROR(VLOOKUP(A1053,[3]soabnafar!$A:$G,5,FALSE),0)</f>
        <v>0</v>
      </c>
      <c r="P1053" s="18">
        <f>IFERROR(VLOOKUP(A1053,[3]soabnafar!$A:$G,6,FALSE),0)</f>
        <v>0</v>
      </c>
      <c r="Q1053" s="18">
        <f>IFERROR(VLOOKUP(A1053,[3]soabnafar!$A:$G,7,FALSE),0)</f>
        <v>0</v>
      </c>
      <c r="R1053" s="18">
        <f>IFERROR(VLOOKUP(A1053,[3]soabnafar!$A:$H,8,FALSE),0)</f>
        <v>0</v>
      </c>
      <c r="S1053" s="18">
        <f>IFERROR(VLOOKUP(A1053,[3]soabnafar!$A:$I,9,FALSE),0)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4211660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4075800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3668220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IFERROR(VLOOKUP(A1054,[3]soabnafar!$A:$G,4,FALSE),0)</f>
        <v>0</v>
      </c>
      <c r="O1054" s="18">
        <f>IFERROR(VLOOKUP(A1054,[3]soabnafar!$A:$G,5,FALSE),0)</f>
        <v>0</v>
      </c>
      <c r="P1054" s="18">
        <f>IFERROR(VLOOKUP(A1054,[3]soabnafar!$A:$G,6,FALSE),0)</f>
        <v>0</v>
      </c>
      <c r="Q1054" s="18">
        <f>IFERROR(VLOOKUP(A1054,[3]soabnafar!$A:$G,7,FALSE),0)</f>
        <v>0</v>
      </c>
      <c r="R1054" s="18">
        <f>IFERROR(VLOOKUP(A1054,[3]soabnafar!$A:$H,8,FALSE),0)</f>
        <v>0</v>
      </c>
      <c r="S1054" s="18">
        <f>IFERROR(VLOOKUP(A1054,[3]soabnafar!$A:$I,9,FALSE),0)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Sim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IFERROR(VLOOKUP(A1055,[3]soabnafar!$A:$G,4,FALSE),0)</f>
        <v>0</v>
      </c>
      <c r="O1055" s="18">
        <f>IFERROR(VLOOKUP(A1055,[3]soabnafar!$A:$G,5,FALSE),0)</f>
        <v>0</v>
      </c>
      <c r="P1055" s="18">
        <f>IFERROR(VLOOKUP(A1055,[3]soabnafar!$A:$G,6,FALSE),0)</f>
        <v>0</v>
      </c>
      <c r="Q1055" s="18">
        <f>IFERROR(VLOOKUP(A1055,[3]soabnafar!$A:$G,7,FALSE),0)</f>
        <v>0</v>
      </c>
      <c r="R1055" s="18">
        <f>IFERROR(VLOOKUP(A1055,[3]soabnafar!$A:$H,8,FALSE),0)</f>
        <v>0</v>
      </c>
      <c r="S1055" s="18">
        <f>IFERROR(VLOOKUP(A1055,[3]soabnafar!$A:$I,9,FALSE),0)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4319199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4179870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3761883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IFERROR(VLOOKUP(A1056,[3]soabnafar!$A:$G,4,FALSE),0)</f>
        <v>0</v>
      </c>
      <c r="O1056" s="18">
        <f>IFERROR(VLOOKUP(A1056,[3]soabnafar!$A:$G,5,FALSE),0)</f>
        <v>0</v>
      </c>
      <c r="P1056" s="18">
        <f>IFERROR(VLOOKUP(A1056,[3]soabnafar!$A:$G,6,FALSE),0)</f>
        <v>0</v>
      </c>
      <c r="Q1056" s="18">
        <f>IFERROR(VLOOKUP(A1056,[3]soabnafar!$A:$G,7,FALSE),0)</f>
        <v>0</v>
      </c>
      <c r="R1056" s="18">
        <f>IFERROR(VLOOKUP(A1056,[3]soabnafar!$A:$H,8,FALSE),0)</f>
        <v>0</v>
      </c>
      <c r="S1056" s="18">
        <f>IFERROR(VLOOKUP(A1056,[3]soabnafar!$A:$I,9,FALSE),0)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Sim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6206386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6006180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5405562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IFERROR(VLOOKUP(A1057,[3]soabnafar!$A:$G,4,FALSE),0)</f>
        <v>0</v>
      </c>
      <c r="O1057" s="18">
        <f>IFERROR(VLOOKUP(A1057,[3]soabnafar!$A:$G,5,FALSE),0)</f>
        <v>0</v>
      </c>
      <c r="P1057" s="18">
        <f>IFERROR(VLOOKUP(A1057,[3]soabnafar!$A:$G,6,FALSE),0)</f>
        <v>0</v>
      </c>
      <c r="Q1057" s="18">
        <f>IFERROR(VLOOKUP(A1057,[3]soabnafar!$A:$G,7,FALSE),0)</f>
        <v>0</v>
      </c>
      <c r="R1057" s="18">
        <f>IFERROR(VLOOKUP(A1057,[3]soabnafar!$A:$H,8,FALSE),0)</f>
        <v>0</v>
      </c>
      <c r="S1057" s="18">
        <f>IFERROR(VLOOKUP(A1057,[3]soabnafar!$A:$I,9,FALSE),0)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Sim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IFERROR(VLOOKUP(A1058,[3]soabnafar!$A:$G,4,FALSE),0)</f>
        <v>0</v>
      </c>
      <c r="O1058" s="18">
        <f>IFERROR(VLOOKUP(A1058,[3]soabnafar!$A:$G,5,FALSE),0)</f>
        <v>0</v>
      </c>
      <c r="P1058" s="18">
        <f>IFERROR(VLOOKUP(A1058,[3]soabnafar!$A:$G,6,FALSE),0)</f>
        <v>0</v>
      </c>
      <c r="Q1058" s="18">
        <f>IFERROR(VLOOKUP(A1058,[3]soabnafar!$A:$G,7,FALSE),0)</f>
        <v>0</v>
      </c>
      <c r="R1058" s="18">
        <f>IFERROR(VLOOKUP(A1058,[3]soabnafar!$A:$H,8,FALSE),0)</f>
        <v>0</v>
      </c>
      <c r="S1058" s="18">
        <f>IFERROR(VLOOKUP(A1058,[3]soabnafar!$A:$I,9,FALSE),0)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76175</v>
      </c>
      <c r="C1059" s="18">
        <f>IFERROR(VLOOKUP(A1059,[1]Monitoramento_Base_somente_Said!$A:$J,6,FALSE),0)</f>
        <v>4408111</v>
      </c>
      <c r="D1059" s="18">
        <f>IFERROR(VLOOKUP(A1059,[1]Monitoramento_Base_somente_Said!$A:$J,7,FALSE),0)</f>
        <v>32111</v>
      </c>
      <c r="E1059" s="18">
        <f>IFERROR(VLOOKUP(A1059,[1]Monitoramento_Base_somente_Said!$A:$J,8,FALSE),0)</f>
        <v>3667235</v>
      </c>
      <c r="F1059" s="18">
        <f>IFERROR(VLOOKUP(A1059,[1]Monitoramento_Base_somente_Said!$A:$J,9,FALSE),0)</f>
        <v>78311</v>
      </c>
      <c r="G1059" s="18">
        <f>IFERROR(VLOOKUP(A1059,[1]Monitoramento_Base_somente_Said!$A:$J,10,FALSE),0)</f>
        <v>3799885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IFERROR(VLOOKUP(A1059,[3]soabnafar!$A:$G,4,FALSE),0)</f>
        <v>0</v>
      </c>
      <c r="O1059" s="18">
        <f>IFERROR(VLOOKUP(A1059,[3]soabnafar!$A:$G,5,FALSE),0)</f>
        <v>0</v>
      </c>
      <c r="P1059" s="18">
        <f>IFERROR(VLOOKUP(A1059,[3]soabnafar!$A:$G,6,FALSE),0)</f>
        <v>0</v>
      </c>
      <c r="Q1059" s="18">
        <f>IFERROR(VLOOKUP(A1059,[3]soabnafar!$A:$G,7,FALSE),0)</f>
        <v>0</v>
      </c>
      <c r="R1059" s="18">
        <f>IFERROR(VLOOKUP(A1059,[3]soabnafar!$A:$H,8,FALSE),0)</f>
        <v>0</v>
      </c>
      <c r="S1059" s="18">
        <f>IFERROR(VLOOKUP(A1059,[3]soabnafar!$A:$I,9,FALSE),0)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Sim</v>
      </c>
      <c r="Y1059" s="18" t="str">
        <f t="shared" si="102"/>
        <v>Sim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IFERROR(VLOOKUP(A1060,[3]soabnafar!$A:$G,4,FALSE),0)</f>
        <v>0</v>
      </c>
      <c r="O1060" s="18">
        <f>IFERROR(VLOOKUP(A1060,[3]soabnafar!$A:$G,5,FALSE),0)</f>
        <v>0</v>
      </c>
      <c r="P1060" s="18">
        <f>IFERROR(VLOOKUP(A1060,[3]soabnafar!$A:$G,6,FALSE),0)</f>
        <v>0</v>
      </c>
      <c r="Q1060" s="18">
        <f>IFERROR(VLOOKUP(A1060,[3]soabnafar!$A:$G,7,FALSE),0)</f>
        <v>0</v>
      </c>
      <c r="R1060" s="18">
        <f>IFERROR(VLOOKUP(A1060,[3]soabnafar!$A:$H,8,FALSE),0)</f>
        <v>0</v>
      </c>
      <c r="S1060" s="18">
        <f>IFERROR(VLOOKUP(A1060,[3]soabnafar!$A:$I,9,FALSE),0)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1589866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1538580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1384722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IFERROR(VLOOKUP(A1061,[3]soabnafar!$A:$G,4,FALSE),0)</f>
        <v>0</v>
      </c>
      <c r="O1061" s="18">
        <f>IFERROR(VLOOKUP(A1061,[3]soabnafar!$A:$G,5,FALSE),0)</f>
        <v>0</v>
      </c>
      <c r="P1061" s="18">
        <f>IFERROR(VLOOKUP(A1061,[3]soabnafar!$A:$G,6,FALSE),0)</f>
        <v>0</v>
      </c>
      <c r="Q1061" s="18">
        <f>IFERROR(VLOOKUP(A1061,[3]soabnafar!$A:$G,7,FALSE),0)</f>
        <v>0</v>
      </c>
      <c r="R1061" s="18">
        <f>IFERROR(VLOOKUP(A1061,[3]soabnafar!$A:$H,8,FALSE),0)</f>
        <v>0</v>
      </c>
      <c r="S1061" s="18">
        <f>IFERROR(VLOOKUP(A1061,[3]soabnafar!$A:$I,9,FALSE),0)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Sim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IFERROR(VLOOKUP(A1062,[3]soabnafar!$A:$G,4,FALSE),0)</f>
        <v>0</v>
      </c>
      <c r="O1062" s="18">
        <f>IFERROR(VLOOKUP(A1062,[3]soabnafar!$A:$G,5,FALSE),0)</f>
        <v>0</v>
      </c>
      <c r="P1062" s="18">
        <f>IFERROR(VLOOKUP(A1062,[3]soabnafar!$A:$G,6,FALSE),0)</f>
        <v>0</v>
      </c>
      <c r="Q1062" s="18">
        <f>IFERROR(VLOOKUP(A1062,[3]soabnafar!$A:$G,7,FALSE),0)</f>
        <v>0</v>
      </c>
      <c r="R1062" s="18">
        <f>IFERROR(VLOOKUP(A1062,[3]soabnafar!$A:$H,8,FALSE),0)</f>
        <v>0</v>
      </c>
      <c r="S1062" s="18">
        <f>IFERROR(VLOOKUP(A1062,[3]soabnafar!$A:$I,9,FALSE),0)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20156975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19506750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17556075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IFERROR(VLOOKUP(A1063,[3]soabnafar!$A:$G,4,FALSE),0)</f>
        <v>0</v>
      </c>
      <c r="O1063" s="18">
        <f>IFERROR(VLOOKUP(A1063,[3]soabnafar!$A:$G,5,FALSE),0)</f>
        <v>0</v>
      </c>
      <c r="P1063" s="18">
        <f>IFERROR(VLOOKUP(A1063,[3]soabnafar!$A:$G,6,FALSE),0)</f>
        <v>0</v>
      </c>
      <c r="Q1063" s="18">
        <f>IFERROR(VLOOKUP(A1063,[3]soabnafar!$A:$G,7,FALSE),0)</f>
        <v>0</v>
      </c>
      <c r="R1063" s="18">
        <f>IFERROR(VLOOKUP(A1063,[3]soabnafar!$A:$H,8,FALSE),0)</f>
        <v>0</v>
      </c>
      <c r="S1063" s="18">
        <f>IFERROR(VLOOKUP(A1063,[3]soabnafar!$A:$I,9,FALSE),0)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Sim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1306216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1264080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1137672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IFERROR(VLOOKUP(A1064,[3]soabnafar!$A:$G,4,FALSE),0)</f>
        <v>0</v>
      </c>
      <c r="O1064" s="18">
        <f>IFERROR(VLOOKUP(A1064,[3]soabnafar!$A:$G,5,FALSE),0)</f>
        <v>0</v>
      </c>
      <c r="P1064" s="18">
        <f>IFERROR(VLOOKUP(A1064,[3]soabnafar!$A:$G,6,FALSE),0)</f>
        <v>0</v>
      </c>
      <c r="Q1064" s="18">
        <f>IFERROR(VLOOKUP(A1064,[3]soabnafar!$A:$G,7,FALSE),0)</f>
        <v>0</v>
      </c>
      <c r="R1064" s="18">
        <f>IFERROR(VLOOKUP(A1064,[3]soabnafar!$A:$H,8,FALSE),0)</f>
        <v>0</v>
      </c>
      <c r="S1064" s="18">
        <f>IFERROR(VLOOKUP(A1064,[3]soabnafar!$A:$I,9,FALSE),0)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Sim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IFERROR(VLOOKUP(A1065,[3]soabnafar!$A:$G,4,FALSE),0)</f>
        <v>0</v>
      </c>
      <c r="O1065" s="18">
        <f>IFERROR(VLOOKUP(A1065,[3]soabnafar!$A:$G,5,FALSE),0)</f>
        <v>0</v>
      </c>
      <c r="P1065" s="18">
        <f>IFERROR(VLOOKUP(A1065,[3]soabnafar!$A:$G,6,FALSE),0)</f>
        <v>0</v>
      </c>
      <c r="Q1065" s="18">
        <f>IFERROR(VLOOKUP(A1065,[3]soabnafar!$A:$G,7,FALSE),0)</f>
        <v>0</v>
      </c>
      <c r="R1065" s="18">
        <f>IFERROR(VLOOKUP(A1065,[3]soabnafar!$A:$H,8,FALSE),0)</f>
        <v>0</v>
      </c>
      <c r="S1065" s="18">
        <f>IFERROR(VLOOKUP(A1065,[3]soabnafar!$A:$I,9,FALSE),0)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11801266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11420580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10278522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IFERROR(VLOOKUP(A1066,[3]soabnafar!$A:$G,4,FALSE),0)</f>
        <v>0</v>
      </c>
      <c r="O1066" s="18">
        <f>IFERROR(VLOOKUP(A1066,[3]soabnafar!$A:$G,5,FALSE),0)</f>
        <v>0</v>
      </c>
      <c r="P1066" s="18">
        <f>IFERROR(VLOOKUP(A1066,[3]soabnafar!$A:$G,6,FALSE),0)</f>
        <v>0</v>
      </c>
      <c r="Q1066" s="18">
        <f>IFERROR(VLOOKUP(A1066,[3]soabnafar!$A:$G,7,FALSE),0)</f>
        <v>0</v>
      </c>
      <c r="R1066" s="18">
        <f>IFERROR(VLOOKUP(A1066,[3]soabnafar!$A:$H,8,FALSE),0)</f>
        <v>0</v>
      </c>
      <c r="S1066" s="18">
        <f>IFERROR(VLOOKUP(A1066,[3]soabnafar!$A:$I,9,FALSE),0)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Sim</v>
      </c>
    </row>
    <row r="1067" spans="1:25" x14ac:dyDescent="0.25">
      <c r="A1067" s="19">
        <v>210410</v>
      </c>
      <c r="B1067" s="18">
        <f>IFERROR(VLOOKUP(A1067,[1]Monitoramento_Base_somente_Said!$A:$J,5,FALSE),0)</f>
        <v>3081</v>
      </c>
      <c r="C1067" s="18">
        <f>IFERROR(VLOOKUP(A1067,[1]Monitoramento_Base_somente_Said!$A:$J,6,FALSE),0)</f>
        <v>1661559</v>
      </c>
      <c r="D1067" s="18">
        <f>IFERROR(VLOOKUP(A1067,[1]Monitoramento_Base_somente_Said!$A:$J,7,FALSE),0)</f>
        <v>6136</v>
      </c>
      <c r="E1067" s="18">
        <f>IFERROR(VLOOKUP(A1067,[1]Monitoramento_Base_somente_Said!$A:$J,8,FALSE),0)</f>
        <v>1739828</v>
      </c>
      <c r="F1067" s="18">
        <f>IFERROR(VLOOKUP(A1067,[1]Monitoramento_Base_somente_Said!$A:$J,9,FALSE),0)</f>
        <v>2634</v>
      </c>
      <c r="G1067" s="18">
        <f>IFERROR(VLOOKUP(A1067,[1]Monitoramento_Base_somente_Said!$A:$J,10,FALSE),0)</f>
        <v>1633103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IFERROR(VLOOKUP(A1067,[3]soabnafar!$A:$G,4,FALSE),0)</f>
        <v>0</v>
      </c>
      <c r="O1067" s="18">
        <f>IFERROR(VLOOKUP(A1067,[3]soabnafar!$A:$G,5,FALSE),0)</f>
        <v>0</v>
      </c>
      <c r="P1067" s="18">
        <f>IFERROR(VLOOKUP(A1067,[3]soabnafar!$A:$G,6,FALSE),0)</f>
        <v>0</v>
      </c>
      <c r="Q1067" s="18">
        <f>IFERROR(VLOOKUP(A1067,[3]soabnafar!$A:$G,7,FALSE),0)</f>
        <v>0</v>
      </c>
      <c r="R1067" s="18">
        <f>IFERROR(VLOOKUP(A1067,[3]soabnafar!$A:$H,8,FALSE),0)</f>
        <v>0</v>
      </c>
      <c r="S1067" s="18">
        <f>IFERROR(VLOOKUP(A1067,[3]soabnafar!$A:$I,9,FALSE),0)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Sim</v>
      </c>
      <c r="Y1067" s="18" t="str">
        <f t="shared" si="102"/>
        <v>Sim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2765541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2676330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2408697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IFERROR(VLOOKUP(A1068,[3]soabnafar!$A:$G,4,FALSE),0)</f>
        <v>0</v>
      </c>
      <c r="O1068" s="18">
        <f>IFERROR(VLOOKUP(A1068,[3]soabnafar!$A:$G,5,FALSE),0)</f>
        <v>0</v>
      </c>
      <c r="P1068" s="18">
        <f>IFERROR(VLOOKUP(A1068,[3]soabnafar!$A:$G,6,FALSE),0)</f>
        <v>0</v>
      </c>
      <c r="Q1068" s="18">
        <f>IFERROR(VLOOKUP(A1068,[3]soabnafar!$A:$G,7,FALSE),0)</f>
        <v>0</v>
      </c>
      <c r="R1068" s="18">
        <f>IFERROR(VLOOKUP(A1068,[3]soabnafar!$A:$H,8,FALSE),0)</f>
        <v>0</v>
      </c>
      <c r="S1068" s="18">
        <f>IFERROR(VLOOKUP(A1068,[3]soabnafar!$A:$I,9,FALSE),0)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Sim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IFERROR(VLOOKUP(A1069,[3]soabnafar!$A:$G,4,FALSE),0)</f>
        <v>0</v>
      </c>
      <c r="O1069" s="18">
        <f>IFERROR(VLOOKUP(A1069,[3]soabnafar!$A:$G,5,FALSE),0)</f>
        <v>0</v>
      </c>
      <c r="P1069" s="18">
        <f>IFERROR(VLOOKUP(A1069,[3]soabnafar!$A:$G,6,FALSE),0)</f>
        <v>0</v>
      </c>
      <c r="Q1069" s="18">
        <f>IFERROR(VLOOKUP(A1069,[3]soabnafar!$A:$G,7,FALSE),0)</f>
        <v>0</v>
      </c>
      <c r="R1069" s="18">
        <f>IFERROR(VLOOKUP(A1069,[3]soabnafar!$A:$H,8,FALSE),0)</f>
        <v>0</v>
      </c>
      <c r="S1069" s="18">
        <f>IFERROR(VLOOKUP(A1069,[3]soabnafar!$A:$I,9,FALSE),0)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IFERROR(VLOOKUP(A1070,[3]soabnafar!$A:$G,4,FALSE),0)</f>
        <v>0</v>
      </c>
      <c r="O1070" s="18">
        <f>IFERROR(VLOOKUP(A1070,[3]soabnafar!$A:$G,5,FALSE),0)</f>
        <v>0</v>
      </c>
      <c r="P1070" s="18">
        <f>IFERROR(VLOOKUP(A1070,[3]soabnafar!$A:$G,6,FALSE),0)</f>
        <v>0</v>
      </c>
      <c r="Q1070" s="18">
        <f>IFERROR(VLOOKUP(A1070,[3]soabnafar!$A:$G,7,FALSE),0)</f>
        <v>0</v>
      </c>
      <c r="R1070" s="18">
        <f>IFERROR(VLOOKUP(A1070,[3]soabnafar!$A:$H,8,FALSE),0)</f>
        <v>0</v>
      </c>
      <c r="S1070" s="18">
        <f>IFERROR(VLOOKUP(A1070,[3]soabnafar!$A:$I,9,FALSE),0)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IFERROR(VLOOKUP(A1071,[3]soabnafar!$A:$G,4,FALSE),0)</f>
        <v>0</v>
      </c>
      <c r="O1071" s="18">
        <f>IFERROR(VLOOKUP(A1071,[3]soabnafar!$A:$G,5,FALSE),0)</f>
        <v>0</v>
      </c>
      <c r="P1071" s="18">
        <f>IFERROR(VLOOKUP(A1071,[3]soabnafar!$A:$G,6,FALSE),0)</f>
        <v>0</v>
      </c>
      <c r="Q1071" s="18">
        <f>IFERROR(VLOOKUP(A1071,[3]soabnafar!$A:$G,7,FALSE),0)</f>
        <v>0</v>
      </c>
      <c r="R1071" s="18">
        <f>IFERROR(VLOOKUP(A1071,[3]soabnafar!$A:$H,8,FALSE),0)</f>
        <v>0</v>
      </c>
      <c r="S1071" s="18">
        <f>IFERROR(VLOOKUP(A1071,[3]soabnafar!$A:$I,9,FALSE),0)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11302941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10938330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9844497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IFERROR(VLOOKUP(A1072,[3]soabnafar!$A:$G,4,FALSE),0)</f>
        <v>0</v>
      </c>
      <c r="O1072" s="18">
        <f>IFERROR(VLOOKUP(A1072,[3]soabnafar!$A:$G,5,FALSE),0)</f>
        <v>0</v>
      </c>
      <c r="P1072" s="18">
        <f>IFERROR(VLOOKUP(A1072,[3]soabnafar!$A:$G,6,FALSE),0)</f>
        <v>0</v>
      </c>
      <c r="Q1072" s="18">
        <f>IFERROR(VLOOKUP(A1072,[3]soabnafar!$A:$G,7,FALSE),0)</f>
        <v>0</v>
      </c>
      <c r="R1072" s="18">
        <f>IFERROR(VLOOKUP(A1072,[3]soabnafar!$A:$H,8,FALSE),0)</f>
        <v>0</v>
      </c>
      <c r="S1072" s="18">
        <f>IFERROR(VLOOKUP(A1072,[3]soabnafar!$A:$I,9,FALSE),0)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Sim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IFERROR(VLOOKUP(A1073,[3]soabnafar!$A:$G,4,FALSE),0)</f>
        <v>0</v>
      </c>
      <c r="O1073" s="18">
        <f>IFERROR(VLOOKUP(A1073,[3]soabnafar!$A:$G,5,FALSE),0)</f>
        <v>0</v>
      </c>
      <c r="P1073" s="18">
        <f>IFERROR(VLOOKUP(A1073,[3]soabnafar!$A:$G,6,FALSE),0)</f>
        <v>0</v>
      </c>
      <c r="Q1073" s="18">
        <f>IFERROR(VLOOKUP(A1073,[3]soabnafar!$A:$G,7,FALSE),0)</f>
        <v>0</v>
      </c>
      <c r="R1073" s="18">
        <f>IFERROR(VLOOKUP(A1073,[3]soabnafar!$A:$H,8,FALSE),0)</f>
        <v>0</v>
      </c>
      <c r="S1073" s="18">
        <f>IFERROR(VLOOKUP(A1073,[3]soabnafar!$A:$I,9,FALSE),0)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46500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45000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40500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IFERROR(VLOOKUP(A1074,[3]soabnafar!$A:$G,4,FALSE),0)</f>
        <v>0</v>
      </c>
      <c r="O1074" s="18">
        <f>IFERROR(VLOOKUP(A1074,[3]soabnafar!$A:$G,5,FALSE),0)</f>
        <v>0</v>
      </c>
      <c r="P1074" s="18">
        <f>IFERROR(VLOOKUP(A1074,[3]soabnafar!$A:$G,6,FALSE),0)</f>
        <v>0</v>
      </c>
      <c r="Q1074" s="18">
        <f>IFERROR(VLOOKUP(A1074,[3]soabnafar!$A:$G,7,FALSE),0)</f>
        <v>0</v>
      </c>
      <c r="R1074" s="18">
        <f>IFERROR(VLOOKUP(A1074,[3]soabnafar!$A:$H,8,FALSE),0)</f>
        <v>0</v>
      </c>
      <c r="S1074" s="18">
        <f>IFERROR(VLOOKUP(A1074,[3]soabnafar!$A:$I,9,FALSE),0)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Sim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IFERROR(VLOOKUP(A1075,[3]soabnafar!$A:$G,4,FALSE),0)</f>
        <v>0</v>
      </c>
      <c r="O1075" s="18">
        <f>IFERROR(VLOOKUP(A1075,[3]soabnafar!$A:$G,5,FALSE),0)</f>
        <v>0</v>
      </c>
      <c r="P1075" s="18">
        <f>IFERROR(VLOOKUP(A1075,[3]soabnafar!$A:$G,6,FALSE),0)</f>
        <v>0</v>
      </c>
      <c r="Q1075" s="18">
        <f>IFERROR(VLOOKUP(A1075,[3]soabnafar!$A:$G,7,FALSE),0)</f>
        <v>0</v>
      </c>
      <c r="R1075" s="18">
        <f>IFERROR(VLOOKUP(A1075,[3]soabnafar!$A:$H,8,FALSE),0)</f>
        <v>0</v>
      </c>
      <c r="S1075" s="18">
        <f>IFERROR(VLOOKUP(A1075,[3]soabnafar!$A:$I,9,FALSE),0)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IFERROR(VLOOKUP(A1076,[3]soabnafar!$A:$G,4,FALSE),0)</f>
        <v>0</v>
      </c>
      <c r="O1076" s="18">
        <f>IFERROR(VLOOKUP(A1076,[3]soabnafar!$A:$G,5,FALSE),0)</f>
        <v>0</v>
      </c>
      <c r="P1076" s="18">
        <f>IFERROR(VLOOKUP(A1076,[3]soabnafar!$A:$G,6,FALSE),0)</f>
        <v>0</v>
      </c>
      <c r="Q1076" s="18">
        <f>IFERROR(VLOOKUP(A1076,[3]soabnafar!$A:$G,7,FALSE),0)</f>
        <v>0</v>
      </c>
      <c r="R1076" s="18">
        <f>IFERROR(VLOOKUP(A1076,[3]soabnafar!$A:$H,8,FALSE),0)</f>
        <v>0</v>
      </c>
      <c r="S1076" s="18">
        <f>IFERROR(VLOOKUP(A1076,[3]soabnafar!$A:$I,9,FALSE),0)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IFERROR(VLOOKUP(A1077,[3]soabnafar!$A:$G,4,FALSE),0)</f>
        <v>0</v>
      </c>
      <c r="O1077" s="18">
        <f>IFERROR(VLOOKUP(A1077,[3]soabnafar!$A:$G,5,FALSE),0)</f>
        <v>0</v>
      </c>
      <c r="P1077" s="18">
        <f>IFERROR(VLOOKUP(A1077,[3]soabnafar!$A:$G,6,FALSE),0)</f>
        <v>0</v>
      </c>
      <c r="Q1077" s="18">
        <f>IFERROR(VLOOKUP(A1077,[3]soabnafar!$A:$G,7,FALSE),0)</f>
        <v>0</v>
      </c>
      <c r="R1077" s="18">
        <f>IFERROR(VLOOKUP(A1077,[3]soabnafar!$A:$H,8,FALSE),0)</f>
        <v>0</v>
      </c>
      <c r="S1077" s="18">
        <f>IFERROR(VLOOKUP(A1077,[3]soabnafar!$A:$I,9,FALSE),0)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IFERROR(VLOOKUP(A1078,[3]soabnafar!$A:$G,4,FALSE),0)</f>
        <v>0</v>
      </c>
      <c r="O1078" s="18">
        <f>IFERROR(VLOOKUP(A1078,[3]soabnafar!$A:$G,5,FALSE),0)</f>
        <v>0</v>
      </c>
      <c r="P1078" s="18">
        <f>IFERROR(VLOOKUP(A1078,[3]soabnafar!$A:$G,6,FALSE),0)</f>
        <v>0</v>
      </c>
      <c r="Q1078" s="18">
        <f>IFERROR(VLOOKUP(A1078,[3]soabnafar!$A:$G,7,FALSE),0)</f>
        <v>0</v>
      </c>
      <c r="R1078" s="18">
        <f>IFERROR(VLOOKUP(A1078,[3]soabnafar!$A:$H,8,FALSE),0)</f>
        <v>0</v>
      </c>
      <c r="S1078" s="18">
        <f>IFERROR(VLOOKUP(A1078,[3]soabnafar!$A:$I,9,FALSE),0)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IFERROR(VLOOKUP(A1079,[3]soabnafar!$A:$G,4,FALSE),0)</f>
        <v>0</v>
      </c>
      <c r="O1079" s="18">
        <f>IFERROR(VLOOKUP(A1079,[3]soabnafar!$A:$G,5,FALSE),0)</f>
        <v>0</v>
      </c>
      <c r="P1079" s="18">
        <f>IFERROR(VLOOKUP(A1079,[3]soabnafar!$A:$G,6,FALSE),0)</f>
        <v>0</v>
      </c>
      <c r="Q1079" s="18">
        <f>IFERROR(VLOOKUP(A1079,[3]soabnafar!$A:$G,7,FALSE),0)</f>
        <v>0</v>
      </c>
      <c r="R1079" s="18">
        <f>IFERROR(VLOOKUP(A1079,[3]soabnafar!$A:$H,8,FALSE),0)</f>
        <v>0</v>
      </c>
      <c r="S1079" s="18">
        <f>IFERROR(VLOOKUP(A1079,[3]soabnafar!$A:$I,9,FALSE),0)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810712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784560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706104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IFERROR(VLOOKUP(A1080,[3]soabnafar!$A:$G,4,FALSE),0)</f>
        <v>0</v>
      </c>
      <c r="O1080" s="18">
        <f>IFERROR(VLOOKUP(A1080,[3]soabnafar!$A:$G,5,FALSE),0)</f>
        <v>0</v>
      </c>
      <c r="P1080" s="18">
        <f>IFERROR(VLOOKUP(A1080,[3]soabnafar!$A:$G,6,FALSE),0)</f>
        <v>0</v>
      </c>
      <c r="Q1080" s="18">
        <f>IFERROR(VLOOKUP(A1080,[3]soabnafar!$A:$G,7,FALSE),0)</f>
        <v>0</v>
      </c>
      <c r="R1080" s="18">
        <f>IFERROR(VLOOKUP(A1080,[3]soabnafar!$A:$H,8,FALSE),0)</f>
        <v>0</v>
      </c>
      <c r="S1080" s="18">
        <f>IFERROR(VLOOKUP(A1080,[3]soabnafar!$A:$I,9,FALSE),0)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Sim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IFERROR(VLOOKUP(A1081,[3]soabnafar!$A:$G,4,FALSE),0)</f>
        <v>0</v>
      </c>
      <c r="O1081" s="18">
        <f>IFERROR(VLOOKUP(A1081,[3]soabnafar!$A:$G,5,FALSE),0)</f>
        <v>0</v>
      </c>
      <c r="P1081" s="18">
        <f>IFERROR(VLOOKUP(A1081,[3]soabnafar!$A:$G,6,FALSE),0)</f>
        <v>0</v>
      </c>
      <c r="Q1081" s="18">
        <f>IFERROR(VLOOKUP(A1081,[3]soabnafar!$A:$G,7,FALSE),0)</f>
        <v>0</v>
      </c>
      <c r="R1081" s="18">
        <f>IFERROR(VLOOKUP(A1081,[3]soabnafar!$A:$H,8,FALSE),0)</f>
        <v>0</v>
      </c>
      <c r="S1081" s="18">
        <f>IFERROR(VLOOKUP(A1081,[3]soabnafar!$A:$I,9,FALSE),0)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IFERROR(VLOOKUP(A1082,[3]soabnafar!$A:$G,4,FALSE),0)</f>
        <v>0</v>
      </c>
      <c r="O1082" s="18">
        <f>IFERROR(VLOOKUP(A1082,[3]soabnafar!$A:$G,5,FALSE),0)</f>
        <v>0</v>
      </c>
      <c r="P1082" s="18">
        <f>IFERROR(VLOOKUP(A1082,[3]soabnafar!$A:$G,6,FALSE),0)</f>
        <v>0</v>
      </c>
      <c r="Q1082" s="18">
        <f>IFERROR(VLOOKUP(A1082,[3]soabnafar!$A:$G,7,FALSE),0)</f>
        <v>0</v>
      </c>
      <c r="R1082" s="18">
        <f>IFERROR(VLOOKUP(A1082,[3]soabnafar!$A:$H,8,FALSE),0)</f>
        <v>0</v>
      </c>
      <c r="S1082" s="18">
        <f>IFERROR(VLOOKUP(A1082,[3]soabnafar!$A:$I,9,FALSE),0)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IFERROR(VLOOKUP(A1083,[3]soabnafar!$A:$G,4,FALSE),0)</f>
        <v>0</v>
      </c>
      <c r="O1083" s="18">
        <f>IFERROR(VLOOKUP(A1083,[3]soabnafar!$A:$G,5,FALSE),0)</f>
        <v>0</v>
      </c>
      <c r="P1083" s="18">
        <f>IFERROR(VLOOKUP(A1083,[3]soabnafar!$A:$G,6,FALSE),0)</f>
        <v>0</v>
      </c>
      <c r="Q1083" s="18">
        <f>IFERROR(VLOOKUP(A1083,[3]soabnafar!$A:$G,7,FALSE),0)</f>
        <v>0</v>
      </c>
      <c r="R1083" s="18">
        <f>IFERROR(VLOOKUP(A1083,[3]soabnafar!$A:$H,8,FALSE),0)</f>
        <v>0</v>
      </c>
      <c r="S1083" s="18">
        <f>IFERROR(VLOOKUP(A1083,[3]soabnafar!$A:$I,9,FALSE),0)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1598050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1546500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1391850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IFERROR(VLOOKUP(A1084,[3]soabnafar!$A:$G,4,FALSE),0)</f>
        <v>0</v>
      </c>
      <c r="O1084" s="18">
        <f>IFERROR(VLOOKUP(A1084,[3]soabnafar!$A:$G,5,FALSE),0)</f>
        <v>0</v>
      </c>
      <c r="P1084" s="18">
        <f>IFERROR(VLOOKUP(A1084,[3]soabnafar!$A:$G,6,FALSE),0)</f>
        <v>0</v>
      </c>
      <c r="Q1084" s="18">
        <f>IFERROR(VLOOKUP(A1084,[3]soabnafar!$A:$G,7,FALSE),0)</f>
        <v>0</v>
      </c>
      <c r="R1084" s="18">
        <f>IFERROR(VLOOKUP(A1084,[3]soabnafar!$A:$H,8,FALSE),0)</f>
        <v>0</v>
      </c>
      <c r="S1084" s="18">
        <f>IFERROR(VLOOKUP(A1084,[3]soabnafar!$A:$I,9,FALSE),0)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Sim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IFERROR(VLOOKUP(A1085,[3]soabnafar!$A:$G,4,FALSE),0)</f>
        <v>0</v>
      </c>
      <c r="O1085" s="18">
        <f>IFERROR(VLOOKUP(A1085,[3]soabnafar!$A:$G,5,FALSE),0)</f>
        <v>0</v>
      </c>
      <c r="P1085" s="18">
        <f>IFERROR(VLOOKUP(A1085,[3]soabnafar!$A:$G,6,FALSE),0)</f>
        <v>0</v>
      </c>
      <c r="Q1085" s="18">
        <f>IFERROR(VLOOKUP(A1085,[3]soabnafar!$A:$G,7,FALSE),0)</f>
        <v>0</v>
      </c>
      <c r="R1085" s="18">
        <f>IFERROR(VLOOKUP(A1085,[3]soabnafar!$A:$H,8,FALSE),0)</f>
        <v>0</v>
      </c>
      <c r="S1085" s="18">
        <f>IFERROR(VLOOKUP(A1085,[3]soabnafar!$A:$I,9,FALSE),0)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IFERROR(VLOOKUP(A1086,[3]soabnafar!$A:$G,4,FALSE),0)</f>
        <v>0</v>
      </c>
      <c r="O1086" s="18">
        <f>IFERROR(VLOOKUP(A1086,[3]soabnafar!$A:$G,5,FALSE),0)</f>
        <v>0</v>
      </c>
      <c r="P1086" s="18">
        <f>IFERROR(VLOOKUP(A1086,[3]soabnafar!$A:$G,6,FALSE),0)</f>
        <v>0</v>
      </c>
      <c r="Q1086" s="18">
        <f>IFERROR(VLOOKUP(A1086,[3]soabnafar!$A:$G,7,FALSE),0)</f>
        <v>0</v>
      </c>
      <c r="R1086" s="18">
        <f>IFERROR(VLOOKUP(A1086,[3]soabnafar!$A:$H,8,FALSE),0)</f>
        <v>0</v>
      </c>
      <c r="S1086" s="18">
        <f>IFERROR(VLOOKUP(A1086,[3]soabnafar!$A:$I,9,FALSE),0)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IFERROR(VLOOKUP(A1087,[3]soabnafar!$A:$G,4,FALSE),0)</f>
        <v>0</v>
      </c>
      <c r="O1087" s="18">
        <f>IFERROR(VLOOKUP(A1087,[3]soabnafar!$A:$G,5,FALSE),0)</f>
        <v>0</v>
      </c>
      <c r="P1087" s="18">
        <f>IFERROR(VLOOKUP(A1087,[3]soabnafar!$A:$G,6,FALSE),0)</f>
        <v>0</v>
      </c>
      <c r="Q1087" s="18">
        <f>IFERROR(VLOOKUP(A1087,[3]soabnafar!$A:$G,7,FALSE),0)</f>
        <v>0</v>
      </c>
      <c r="R1087" s="18">
        <f>IFERROR(VLOOKUP(A1087,[3]soabnafar!$A:$H,8,FALSE),0)</f>
        <v>0</v>
      </c>
      <c r="S1087" s="18">
        <f>IFERROR(VLOOKUP(A1087,[3]soabnafar!$A:$I,9,FALSE),0)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97588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94440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84996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IFERROR(VLOOKUP(A1088,[3]soabnafar!$A:$G,4,FALSE),0)</f>
        <v>0</v>
      </c>
      <c r="O1088" s="18">
        <f>IFERROR(VLOOKUP(A1088,[3]soabnafar!$A:$G,5,FALSE),0)</f>
        <v>0</v>
      </c>
      <c r="P1088" s="18">
        <f>IFERROR(VLOOKUP(A1088,[3]soabnafar!$A:$G,6,FALSE),0)</f>
        <v>0</v>
      </c>
      <c r="Q1088" s="18">
        <f>IFERROR(VLOOKUP(A1088,[3]soabnafar!$A:$G,7,FALSE),0)</f>
        <v>0</v>
      </c>
      <c r="R1088" s="18">
        <f>IFERROR(VLOOKUP(A1088,[3]soabnafar!$A:$H,8,FALSE),0)</f>
        <v>0</v>
      </c>
      <c r="S1088" s="18">
        <f>IFERROR(VLOOKUP(A1088,[3]soabnafar!$A:$I,9,FALSE),0)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Sim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IFERROR(VLOOKUP(A1089,[3]soabnafar!$A:$G,4,FALSE),0)</f>
        <v>0</v>
      </c>
      <c r="O1089" s="18">
        <f>IFERROR(VLOOKUP(A1089,[3]soabnafar!$A:$G,5,FALSE),0)</f>
        <v>0</v>
      </c>
      <c r="P1089" s="18">
        <f>IFERROR(VLOOKUP(A1089,[3]soabnafar!$A:$G,6,FALSE),0)</f>
        <v>0</v>
      </c>
      <c r="Q1089" s="18">
        <f>IFERROR(VLOOKUP(A1089,[3]soabnafar!$A:$G,7,FALSE),0)</f>
        <v>0</v>
      </c>
      <c r="R1089" s="18">
        <f>IFERROR(VLOOKUP(A1089,[3]soabnafar!$A:$H,8,FALSE),0)</f>
        <v>0</v>
      </c>
      <c r="S1089" s="18">
        <f>IFERROR(VLOOKUP(A1089,[3]soabnafar!$A:$I,9,FALSE),0)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IFERROR(VLOOKUP(A1090,[3]soabnafar!$A:$G,4,FALSE),0)</f>
        <v>0</v>
      </c>
      <c r="O1090" s="18">
        <f>IFERROR(VLOOKUP(A1090,[3]soabnafar!$A:$G,5,FALSE),0)</f>
        <v>0</v>
      </c>
      <c r="P1090" s="18">
        <f>IFERROR(VLOOKUP(A1090,[3]soabnafar!$A:$G,6,FALSE),0)</f>
        <v>0</v>
      </c>
      <c r="Q1090" s="18">
        <f>IFERROR(VLOOKUP(A1090,[3]soabnafar!$A:$G,7,FALSE),0)</f>
        <v>0</v>
      </c>
      <c r="R1090" s="18">
        <f>IFERROR(VLOOKUP(A1090,[3]soabnafar!$A:$H,8,FALSE),0)</f>
        <v>0</v>
      </c>
      <c r="S1090" s="18">
        <f>IFERROR(VLOOKUP(A1090,[3]soabnafar!$A:$I,9,FALSE),0)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IFERROR(VLOOKUP(A1091,[3]soabnafar!$A:$G,4,FALSE),0)</f>
        <v>0</v>
      </c>
      <c r="O1091" s="18">
        <f>IFERROR(VLOOKUP(A1091,[3]soabnafar!$A:$G,5,FALSE),0)</f>
        <v>0</v>
      </c>
      <c r="P1091" s="18">
        <f>IFERROR(VLOOKUP(A1091,[3]soabnafar!$A:$G,6,FALSE),0)</f>
        <v>0</v>
      </c>
      <c r="Q1091" s="18">
        <f>IFERROR(VLOOKUP(A1091,[3]soabnafar!$A:$G,7,FALSE),0)</f>
        <v>0</v>
      </c>
      <c r="R1091" s="18">
        <f>IFERROR(VLOOKUP(A1091,[3]soabnafar!$A:$H,8,FALSE),0)</f>
        <v>0</v>
      </c>
      <c r="S1091" s="18">
        <f>IFERROR(VLOOKUP(A1091,[3]soabnafar!$A:$I,9,FALSE),0)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24388506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23601780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21241602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IFERROR(VLOOKUP(A1092,[3]soabnafar!$A:$G,4,FALSE),0)</f>
        <v>0</v>
      </c>
      <c r="O1092" s="18">
        <f>IFERROR(VLOOKUP(A1092,[3]soabnafar!$A:$G,5,FALSE),0)</f>
        <v>0</v>
      </c>
      <c r="P1092" s="18">
        <f>IFERROR(VLOOKUP(A1092,[3]soabnafar!$A:$G,6,FALSE),0)</f>
        <v>0</v>
      </c>
      <c r="Q1092" s="18">
        <f>IFERROR(VLOOKUP(A1092,[3]soabnafar!$A:$G,7,FALSE),0)</f>
        <v>0</v>
      </c>
      <c r="R1092" s="18">
        <f>IFERROR(VLOOKUP(A1092,[3]soabnafar!$A:$H,8,FALSE),0)</f>
        <v>0</v>
      </c>
      <c r="S1092" s="18">
        <f>IFERROR(VLOOKUP(A1092,[3]soabnafar!$A:$I,9,FALSE),0)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Sim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IFERROR(VLOOKUP(A1093,[3]soabnafar!$A:$G,4,FALSE),0)</f>
        <v>0</v>
      </c>
      <c r="O1093" s="18">
        <f>IFERROR(VLOOKUP(A1093,[3]soabnafar!$A:$G,5,FALSE),0)</f>
        <v>0</v>
      </c>
      <c r="P1093" s="18">
        <f>IFERROR(VLOOKUP(A1093,[3]soabnafar!$A:$G,6,FALSE),0)</f>
        <v>0</v>
      </c>
      <c r="Q1093" s="18">
        <f>IFERROR(VLOOKUP(A1093,[3]soabnafar!$A:$G,7,FALSE),0)</f>
        <v>0</v>
      </c>
      <c r="R1093" s="18">
        <f>IFERROR(VLOOKUP(A1093,[3]soabnafar!$A:$H,8,FALSE),0)</f>
        <v>0</v>
      </c>
      <c r="S1093" s="18">
        <f>IFERROR(VLOOKUP(A1093,[3]soabnafar!$A:$I,9,FALSE),0)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7838</v>
      </c>
      <c r="C1094" s="18">
        <f>IFERROR(VLOOKUP(A1094,[1]Monitoramento_Base_somente_Said!$A:$J,6,FALSE),0)</f>
        <v>1904988</v>
      </c>
      <c r="D1094" s="18">
        <f>IFERROR(VLOOKUP(A1094,[1]Monitoramento_Base_somente_Said!$A:$J,7,FALSE),0)</f>
        <v>7633</v>
      </c>
      <c r="E1094" s="18">
        <f>IFERROR(VLOOKUP(A1094,[1]Monitoramento_Base_somente_Said!$A:$J,8,FALSE),0)</f>
        <v>1882662</v>
      </c>
      <c r="F1094" s="18">
        <f>IFERROR(VLOOKUP(A1094,[1]Monitoramento_Base_somente_Said!$A:$J,9,FALSE),0)</f>
        <v>7608</v>
      </c>
      <c r="G1094" s="18">
        <f>IFERROR(VLOOKUP(A1094,[1]Monitoramento_Base_somente_Said!$A:$J,10,FALSE),0)</f>
        <v>1483875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IFERROR(VLOOKUP(A1094,[3]soabnafar!$A:$G,4,FALSE),0)</f>
        <v>0</v>
      </c>
      <c r="O1094" s="18">
        <f>IFERROR(VLOOKUP(A1094,[3]soabnafar!$A:$G,5,FALSE),0)</f>
        <v>0</v>
      </c>
      <c r="P1094" s="18">
        <f>IFERROR(VLOOKUP(A1094,[3]soabnafar!$A:$G,6,FALSE),0)</f>
        <v>0</v>
      </c>
      <c r="Q1094" s="18">
        <f>IFERROR(VLOOKUP(A1094,[3]soabnafar!$A:$G,7,FALSE),0)</f>
        <v>0</v>
      </c>
      <c r="R1094" s="18">
        <f>IFERROR(VLOOKUP(A1094,[3]soabnafar!$A:$H,8,FALSE),0)</f>
        <v>0</v>
      </c>
      <c r="S1094" s="18">
        <f>IFERROR(VLOOKUP(A1094,[3]soabnafar!$A:$I,9,FALSE),0)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Sim</v>
      </c>
      <c r="Y1094" s="18" t="str">
        <f t="shared" ref="Y1094:Y1157" si="108">IF(G1094+M1094+S1094&gt;0,"Sim","Não")</f>
        <v>Sim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152210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147300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132570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IFERROR(VLOOKUP(A1095,[3]soabnafar!$A:$G,4,FALSE),0)</f>
        <v>0</v>
      </c>
      <c r="O1095" s="18">
        <f>IFERROR(VLOOKUP(A1095,[3]soabnafar!$A:$G,5,FALSE),0)</f>
        <v>0</v>
      </c>
      <c r="P1095" s="18">
        <f>IFERROR(VLOOKUP(A1095,[3]soabnafar!$A:$G,6,FALSE),0)</f>
        <v>0</v>
      </c>
      <c r="Q1095" s="18">
        <f>IFERROR(VLOOKUP(A1095,[3]soabnafar!$A:$G,7,FALSE),0)</f>
        <v>0</v>
      </c>
      <c r="R1095" s="18">
        <f>IFERROR(VLOOKUP(A1095,[3]soabnafar!$A:$H,8,FALSE),0)</f>
        <v>0</v>
      </c>
      <c r="S1095" s="18">
        <f>IFERROR(VLOOKUP(A1095,[3]soabnafar!$A:$I,9,FALSE),0)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Sim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IFERROR(VLOOKUP(A1096,[3]soabnafar!$A:$G,4,FALSE),0)</f>
        <v>0</v>
      </c>
      <c r="O1096" s="18">
        <f>IFERROR(VLOOKUP(A1096,[3]soabnafar!$A:$G,5,FALSE),0)</f>
        <v>0</v>
      </c>
      <c r="P1096" s="18">
        <f>IFERROR(VLOOKUP(A1096,[3]soabnafar!$A:$G,6,FALSE),0)</f>
        <v>0</v>
      </c>
      <c r="Q1096" s="18">
        <f>IFERROR(VLOOKUP(A1096,[3]soabnafar!$A:$G,7,FALSE),0)</f>
        <v>0</v>
      </c>
      <c r="R1096" s="18">
        <f>IFERROR(VLOOKUP(A1096,[3]soabnafar!$A:$H,8,FALSE),0)</f>
        <v>0</v>
      </c>
      <c r="S1096" s="18">
        <f>IFERROR(VLOOKUP(A1096,[3]soabnafar!$A:$I,9,FALSE),0)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1926402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1864260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1677834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IFERROR(VLOOKUP(A1097,[3]soabnafar!$A:$G,4,FALSE),0)</f>
        <v>0</v>
      </c>
      <c r="O1097" s="18">
        <f>IFERROR(VLOOKUP(A1097,[3]soabnafar!$A:$G,5,FALSE),0)</f>
        <v>0</v>
      </c>
      <c r="P1097" s="18">
        <f>IFERROR(VLOOKUP(A1097,[3]soabnafar!$A:$G,6,FALSE),0)</f>
        <v>0</v>
      </c>
      <c r="Q1097" s="18">
        <f>IFERROR(VLOOKUP(A1097,[3]soabnafar!$A:$G,7,FALSE),0)</f>
        <v>0</v>
      </c>
      <c r="R1097" s="18">
        <f>IFERROR(VLOOKUP(A1097,[3]soabnafar!$A:$H,8,FALSE),0)</f>
        <v>0</v>
      </c>
      <c r="S1097" s="18">
        <f>IFERROR(VLOOKUP(A1097,[3]soabnafar!$A:$I,9,FALSE),0)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Sim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IFERROR(VLOOKUP(A1098,[3]soabnafar!$A:$G,4,FALSE),0)</f>
        <v>0</v>
      </c>
      <c r="O1098" s="18">
        <f>IFERROR(VLOOKUP(A1098,[3]soabnafar!$A:$G,5,FALSE),0)</f>
        <v>0</v>
      </c>
      <c r="P1098" s="18">
        <f>IFERROR(VLOOKUP(A1098,[3]soabnafar!$A:$G,6,FALSE),0)</f>
        <v>0</v>
      </c>
      <c r="Q1098" s="18">
        <f>IFERROR(VLOOKUP(A1098,[3]soabnafar!$A:$G,7,FALSE),0)</f>
        <v>0</v>
      </c>
      <c r="R1098" s="18">
        <f>IFERROR(VLOOKUP(A1098,[3]soabnafar!$A:$H,8,FALSE),0)</f>
        <v>0</v>
      </c>
      <c r="S1098" s="18">
        <f>IFERROR(VLOOKUP(A1098,[3]soabnafar!$A:$I,9,FALSE),0)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218550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211500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190350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IFERROR(VLOOKUP(A1099,[3]soabnafar!$A:$G,4,FALSE),0)</f>
        <v>0</v>
      </c>
      <c r="O1099" s="18">
        <f>IFERROR(VLOOKUP(A1099,[3]soabnafar!$A:$G,5,FALSE),0)</f>
        <v>0</v>
      </c>
      <c r="P1099" s="18">
        <f>IFERROR(VLOOKUP(A1099,[3]soabnafar!$A:$G,6,FALSE),0)</f>
        <v>0</v>
      </c>
      <c r="Q1099" s="18">
        <f>IFERROR(VLOOKUP(A1099,[3]soabnafar!$A:$G,7,FALSE),0)</f>
        <v>0</v>
      </c>
      <c r="R1099" s="18">
        <f>IFERROR(VLOOKUP(A1099,[3]soabnafar!$A:$H,8,FALSE),0)</f>
        <v>0</v>
      </c>
      <c r="S1099" s="18">
        <f>IFERROR(VLOOKUP(A1099,[3]soabnafar!$A:$I,9,FALSE),0)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Sim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IFERROR(VLOOKUP(A1100,[3]soabnafar!$A:$G,4,FALSE),0)</f>
        <v>0</v>
      </c>
      <c r="O1100" s="18">
        <f>IFERROR(VLOOKUP(A1100,[3]soabnafar!$A:$G,5,FALSE),0)</f>
        <v>0</v>
      </c>
      <c r="P1100" s="18">
        <f>IFERROR(VLOOKUP(A1100,[3]soabnafar!$A:$G,6,FALSE),0)</f>
        <v>0</v>
      </c>
      <c r="Q1100" s="18">
        <f>IFERROR(VLOOKUP(A1100,[3]soabnafar!$A:$G,7,FALSE),0)</f>
        <v>0</v>
      </c>
      <c r="R1100" s="18">
        <f>IFERROR(VLOOKUP(A1100,[3]soabnafar!$A:$H,8,FALSE),0)</f>
        <v>0</v>
      </c>
      <c r="S1100" s="18">
        <f>IFERROR(VLOOKUP(A1100,[3]soabnafar!$A:$I,9,FALSE),0)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IFERROR(VLOOKUP(A1101,[3]soabnafar!$A:$G,4,FALSE),0)</f>
        <v>0</v>
      </c>
      <c r="O1101" s="18">
        <f>IFERROR(VLOOKUP(A1101,[3]soabnafar!$A:$G,5,FALSE),0)</f>
        <v>0</v>
      </c>
      <c r="P1101" s="18">
        <f>IFERROR(VLOOKUP(A1101,[3]soabnafar!$A:$G,6,FALSE),0)</f>
        <v>0</v>
      </c>
      <c r="Q1101" s="18">
        <f>IFERROR(VLOOKUP(A1101,[3]soabnafar!$A:$G,7,FALSE),0)</f>
        <v>0</v>
      </c>
      <c r="R1101" s="18">
        <f>IFERROR(VLOOKUP(A1101,[3]soabnafar!$A:$H,8,FALSE),0)</f>
        <v>0</v>
      </c>
      <c r="S1101" s="18">
        <f>IFERROR(VLOOKUP(A1101,[3]soabnafar!$A:$I,9,FALSE),0)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IFERROR(VLOOKUP(A1102,[3]soabnafar!$A:$G,4,FALSE),0)</f>
        <v>0</v>
      </c>
      <c r="O1102" s="18">
        <f>IFERROR(VLOOKUP(A1102,[3]soabnafar!$A:$G,5,FALSE),0)</f>
        <v>0</v>
      </c>
      <c r="P1102" s="18">
        <f>IFERROR(VLOOKUP(A1102,[3]soabnafar!$A:$G,6,FALSE),0)</f>
        <v>0</v>
      </c>
      <c r="Q1102" s="18">
        <f>IFERROR(VLOOKUP(A1102,[3]soabnafar!$A:$G,7,FALSE),0)</f>
        <v>0</v>
      </c>
      <c r="R1102" s="18">
        <f>IFERROR(VLOOKUP(A1102,[3]soabnafar!$A:$H,8,FALSE),0)</f>
        <v>0</v>
      </c>
      <c r="S1102" s="18">
        <f>IFERROR(VLOOKUP(A1102,[3]soabnafar!$A:$I,9,FALSE),0)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0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0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0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IFERROR(VLOOKUP(A1103,[3]soabnafar!$A:$G,4,FALSE),0)</f>
        <v>0</v>
      </c>
      <c r="O1103" s="18">
        <f>IFERROR(VLOOKUP(A1103,[3]soabnafar!$A:$G,5,FALSE),0)</f>
        <v>0</v>
      </c>
      <c r="P1103" s="18">
        <f>IFERROR(VLOOKUP(A1103,[3]soabnafar!$A:$G,6,FALSE),0)</f>
        <v>0</v>
      </c>
      <c r="Q1103" s="18">
        <f>IFERROR(VLOOKUP(A1103,[3]soabnafar!$A:$G,7,FALSE),0)</f>
        <v>0</v>
      </c>
      <c r="R1103" s="18">
        <f>IFERROR(VLOOKUP(A1103,[3]soabnafar!$A:$H,8,FALSE),0)</f>
        <v>0</v>
      </c>
      <c r="S1103" s="18">
        <f>IFERROR(VLOOKUP(A1103,[3]soabnafar!$A:$I,9,FALSE),0)</f>
        <v>0</v>
      </c>
      <c r="T1103" s="18" t="str">
        <f t="shared" si="103"/>
        <v>Não</v>
      </c>
      <c r="U1103" s="18" t="str">
        <f t="shared" si="104"/>
        <v>Não</v>
      </c>
      <c r="V1103" s="18" t="str">
        <f t="shared" si="105"/>
        <v>Não</v>
      </c>
      <c r="W1103" s="18" t="str">
        <f t="shared" si="106"/>
        <v>Não</v>
      </c>
      <c r="X1103" s="18" t="str">
        <f t="shared" si="107"/>
        <v>Não</v>
      </c>
      <c r="Y1103" s="18" t="str">
        <f t="shared" si="108"/>
        <v>Não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IFERROR(VLOOKUP(A1104,[3]soabnafar!$A:$G,4,FALSE),0)</f>
        <v>0</v>
      </c>
      <c r="O1104" s="18">
        <f>IFERROR(VLOOKUP(A1104,[3]soabnafar!$A:$G,5,FALSE),0)</f>
        <v>0</v>
      </c>
      <c r="P1104" s="18">
        <f>IFERROR(VLOOKUP(A1104,[3]soabnafar!$A:$G,6,FALSE),0)</f>
        <v>0</v>
      </c>
      <c r="Q1104" s="18">
        <f>IFERROR(VLOOKUP(A1104,[3]soabnafar!$A:$G,7,FALSE),0)</f>
        <v>0</v>
      </c>
      <c r="R1104" s="18">
        <f>IFERROR(VLOOKUP(A1104,[3]soabnafar!$A:$H,8,FALSE),0)</f>
        <v>0</v>
      </c>
      <c r="S1104" s="18">
        <f>IFERROR(VLOOKUP(A1104,[3]soabnafar!$A:$I,9,FALSE),0)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985397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953610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858249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IFERROR(VLOOKUP(A1105,[3]soabnafar!$A:$G,4,FALSE),0)</f>
        <v>0</v>
      </c>
      <c r="O1105" s="18">
        <f>IFERROR(VLOOKUP(A1105,[3]soabnafar!$A:$G,5,FALSE),0)</f>
        <v>0</v>
      </c>
      <c r="P1105" s="18">
        <f>IFERROR(VLOOKUP(A1105,[3]soabnafar!$A:$G,6,FALSE),0)</f>
        <v>0</v>
      </c>
      <c r="Q1105" s="18">
        <f>IFERROR(VLOOKUP(A1105,[3]soabnafar!$A:$G,7,FALSE),0)</f>
        <v>0</v>
      </c>
      <c r="R1105" s="18">
        <f>IFERROR(VLOOKUP(A1105,[3]soabnafar!$A:$H,8,FALSE),0)</f>
        <v>0</v>
      </c>
      <c r="S1105" s="18">
        <f>IFERROR(VLOOKUP(A1105,[3]soabnafar!$A:$I,9,FALSE),0)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Sim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IFERROR(VLOOKUP(A1106,[3]soabnafar!$A:$G,4,FALSE),0)</f>
        <v>0</v>
      </c>
      <c r="O1106" s="18">
        <f>IFERROR(VLOOKUP(A1106,[3]soabnafar!$A:$G,5,FALSE),0)</f>
        <v>0</v>
      </c>
      <c r="P1106" s="18">
        <f>IFERROR(VLOOKUP(A1106,[3]soabnafar!$A:$G,6,FALSE),0)</f>
        <v>0</v>
      </c>
      <c r="Q1106" s="18">
        <f>IFERROR(VLOOKUP(A1106,[3]soabnafar!$A:$G,7,FALSE),0)</f>
        <v>0</v>
      </c>
      <c r="R1106" s="18">
        <f>IFERROR(VLOOKUP(A1106,[3]soabnafar!$A:$H,8,FALSE),0)</f>
        <v>0</v>
      </c>
      <c r="S1106" s="18">
        <f>IFERROR(VLOOKUP(A1106,[3]soabnafar!$A:$I,9,FALSE),0)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IFERROR(VLOOKUP(A1107,[3]soabnafar!$A:$G,4,FALSE),0)</f>
        <v>0</v>
      </c>
      <c r="O1107" s="18">
        <f>IFERROR(VLOOKUP(A1107,[3]soabnafar!$A:$G,5,FALSE),0)</f>
        <v>0</v>
      </c>
      <c r="P1107" s="18">
        <f>IFERROR(VLOOKUP(A1107,[3]soabnafar!$A:$G,6,FALSE),0)</f>
        <v>0</v>
      </c>
      <c r="Q1107" s="18">
        <f>IFERROR(VLOOKUP(A1107,[3]soabnafar!$A:$G,7,FALSE),0)</f>
        <v>0</v>
      </c>
      <c r="R1107" s="18">
        <f>IFERROR(VLOOKUP(A1107,[3]soabnafar!$A:$H,8,FALSE),0)</f>
        <v>0</v>
      </c>
      <c r="S1107" s="18">
        <f>IFERROR(VLOOKUP(A1107,[3]soabnafar!$A:$I,9,FALSE),0)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IFERROR(VLOOKUP(A1108,[3]soabnafar!$A:$G,4,FALSE),0)</f>
        <v>0</v>
      </c>
      <c r="O1108" s="18">
        <f>IFERROR(VLOOKUP(A1108,[3]soabnafar!$A:$G,5,FALSE),0)</f>
        <v>0</v>
      </c>
      <c r="P1108" s="18">
        <f>IFERROR(VLOOKUP(A1108,[3]soabnafar!$A:$G,6,FALSE),0)</f>
        <v>0</v>
      </c>
      <c r="Q1108" s="18">
        <f>IFERROR(VLOOKUP(A1108,[3]soabnafar!$A:$G,7,FALSE),0)</f>
        <v>0</v>
      </c>
      <c r="R1108" s="18">
        <f>IFERROR(VLOOKUP(A1108,[3]soabnafar!$A:$H,8,FALSE),0)</f>
        <v>0</v>
      </c>
      <c r="S1108" s="18">
        <f>IFERROR(VLOOKUP(A1108,[3]soabnafar!$A:$I,9,FALSE),0)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IFERROR(VLOOKUP(A1109,[3]soabnafar!$A:$G,4,FALSE),0)</f>
        <v>0</v>
      </c>
      <c r="O1109" s="18">
        <f>IFERROR(VLOOKUP(A1109,[3]soabnafar!$A:$G,5,FALSE),0)</f>
        <v>0</v>
      </c>
      <c r="P1109" s="18">
        <f>IFERROR(VLOOKUP(A1109,[3]soabnafar!$A:$G,6,FALSE),0)</f>
        <v>0</v>
      </c>
      <c r="Q1109" s="18">
        <f>IFERROR(VLOOKUP(A1109,[3]soabnafar!$A:$G,7,FALSE),0)</f>
        <v>0</v>
      </c>
      <c r="R1109" s="18">
        <f>IFERROR(VLOOKUP(A1109,[3]soabnafar!$A:$H,8,FALSE),0)</f>
        <v>0</v>
      </c>
      <c r="S1109" s="18">
        <f>IFERROR(VLOOKUP(A1109,[3]soabnafar!$A:$I,9,FALSE),0)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IFERROR(VLOOKUP(A1110,[3]soabnafar!$A:$G,4,FALSE),0)</f>
        <v>0</v>
      </c>
      <c r="O1110" s="18">
        <f>IFERROR(VLOOKUP(A1110,[3]soabnafar!$A:$G,5,FALSE),0)</f>
        <v>0</v>
      </c>
      <c r="P1110" s="18">
        <f>IFERROR(VLOOKUP(A1110,[3]soabnafar!$A:$G,6,FALSE),0)</f>
        <v>0</v>
      </c>
      <c r="Q1110" s="18">
        <f>IFERROR(VLOOKUP(A1110,[3]soabnafar!$A:$G,7,FALSE),0)</f>
        <v>0</v>
      </c>
      <c r="R1110" s="18">
        <f>IFERROR(VLOOKUP(A1110,[3]soabnafar!$A:$H,8,FALSE),0)</f>
        <v>0</v>
      </c>
      <c r="S1110" s="18">
        <f>IFERROR(VLOOKUP(A1110,[3]soabnafar!$A:$I,9,FALSE),0)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IFERROR(VLOOKUP(A1111,[3]soabnafar!$A:$G,4,FALSE),0)</f>
        <v>0</v>
      </c>
      <c r="O1111" s="18">
        <f>IFERROR(VLOOKUP(A1111,[3]soabnafar!$A:$G,5,FALSE),0)</f>
        <v>0</v>
      </c>
      <c r="P1111" s="18">
        <f>IFERROR(VLOOKUP(A1111,[3]soabnafar!$A:$G,6,FALSE),0)</f>
        <v>0</v>
      </c>
      <c r="Q1111" s="18">
        <f>IFERROR(VLOOKUP(A1111,[3]soabnafar!$A:$G,7,FALSE),0)</f>
        <v>0</v>
      </c>
      <c r="R1111" s="18">
        <f>IFERROR(VLOOKUP(A1111,[3]soabnafar!$A:$H,8,FALSE),0)</f>
        <v>0</v>
      </c>
      <c r="S1111" s="18">
        <f>IFERROR(VLOOKUP(A1111,[3]soabnafar!$A:$I,9,FALSE),0)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IFERROR(VLOOKUP(A1112,[3]soabnafar!$A:$G,4,FALSE),0)</f>
        <v>0</v>
      </c>
      <c r="O1112" s="18">
        <f>IFERROR(VLOOKUP(A1112,[3]soabnafar!$A:$G,5,FALSE),0)</f>
        <v>0</v>
      </c>
      <c r="P1112" s="18">
        <f>IFERROR(VLOOKUP(A1112,[3]soabnafar!$A:$G,6,FALSE),0)</f>
        <v>0</v>
      </c>
      <c r="Q1112" s="18">
        <f>IFERROR(VLOOKUP(A1112,[3]soabnafar!$A:$G,7,FALSE),0)</f>
        <v>0</v>
      </c>
      <c r="R1112" s="18">
        <f>IFERROR(VLOOKUP(A1112,[3]soabnafar!$A:$H,8,FALSE),0)</f>
        <v>0</v>
      </c>
      <c r="S1112" s="18">
        <f>IFERROR(VLOOKUP(A1112,[3]soabnafar!$A:$I,9,FALSE),0)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IFERROR(VLOOKUP(A1113,[3]soabnafar!$A:$G,4,FALSE),0)</f>
        <v>0</v>
      </c>
      <c r="O1113" s="18">
        <f>IFERROR(VLOOKUP(A1113,[3]soabnafar!$A:$G,5,FALSE),0)</f>
        <v>0</v>
      </c>
      <c r="P1113" s="18">
        <f>IFERROR(VLOOKUP(A1113,[3]soabnafar!$A:$G,6,FALSE),0)</f>
        <v>0</v>
      </c>
      <c r="Q1113" s="18">
        <f>IFERROR(VLOOKUP(A1113,[3]soabnafar!$A:$G,7,FALSE),0)</f>
        <v>0</v>
      </c>
      <c r="R1113" s="18">
        <f>IFERROR(VLOOKUP(A1113,[3]soabnafar!$A:$H,8,FALSE),0)</f>
        <v>0</v>
      </c>
      <c r="S1113" s="18">
        <f>IFERROR(VLOOKUP(A1113,[3]soabnafar!$A:$I,9,FALSE),0)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17198</v>
      </c>
      <c r="C1114" s="18">
        <f>IFERROR(VLOOKUP(A1114,[1]Monitoramento_Base_somente_Said!$A:$J,6,FALSE),0)</f>
        <v>2020573</v>
      </c>
      <c r="D1114" s="18">
        <f>IFERROR(VLOOKUP(A1114,[1]Monitoramento_Base_somente_Said!$A:$J,7,FALSE),0)</f>
        <v>19525</v>
      </c>
      <c r="E1114" s="18">
        <f>IFERROR(VLOOKUP(A1114,[1]Monitoramento_Base_somente_Said!$A:$J,8,FALSE),0)</f>
        <v>1756967</v>
      </c>
      <c r="F1114" s="18">
        <f>IFERROR(VLOOKUP(A1114,[1]Monitoramento_Base_somente_Said!$A:$J,9,FALSE),0)</f>
        <v>2196</v>
      </c>
      <c r="G1114" s="18">
        <f>IFERROR(VLOOKUP(A1114,[1]Monitoramento_Base_somente_Said!$A:$J,10,FALSE),0)</f>
        <v>1649771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IFERROR(VLOOKUP(A1114,[3]soabnafar!$A:$G,4,FALSE),0)</f>
        <v>0</v>
      </c>
      <c r="O1114" s="18">
        <f>IFERROR(VLOOKUP(A1114,[3]soabnafar!$A:$G,5,FALSE),0)</f>
        <v>0</v>
      </c>
      <c r="P1114" s="18">
        <f>IFERROR(VLOOKUP(A1114,[3]soabnafar!$A:$G,6,FALSE),0)</f>
        <v>0</v>
      </c>
      <c r="Q1114" s="18">
        <f>IFERROR(VLOOKUP(A1114,[3]soabnafar!$A:$G,7,FALSE),0)</f>
        <v>0</v>
      </c>
      <c r="R1114" s="18">
        <f>IFERROR(VLOOKUP(A1114,[3]soabnafar!$A:$H,8,FALSE),0)</f>
        <v>0</v>
      </c>
      <c r="S1114" s="18">
        <f>IFERROR(VLOOKUP(A1114,[3]soabnafar!$A:$I,9,FALSE),0)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Sim</v>
      </c>
      <c r="Y1114" s="18" t="str">
        <f t="shared" si="108"/>
        <v>Sim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7393872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7155360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6439824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IFERROR(VLOOKUP(A1115,[3]soabnafar!$A:$G,4,FALSE),0)</f>
        <v>0</v>
      </c>
      <c r="O1115" s="18">
        <f>IFERROR(VLOOKUP(A1115,[3]soabnafar!$A:$G,5,FALSE),0)</f>
        <v>0</v>
      </c>
      <c r="P1115" s="18">
        <f>IFERROR(VLOOKUP(A1115,[3]soabnafar!$A:$G,6,FALSE),0)</f>
        <v>0</v>
      </c>
      <c r="Q1115" s="18">
        <f>IFERROR(VLOOKUP(A1115,[3]soabnafar!$A:$G,7,FALSE),0)</f>
        <v>0</v>
      </c>
      <c r="R1115" s="18">
        <f>IFERROR(VLOOKUP(A1115,[3]soabnafar!$A:$H,8,FALSE),0)</f>
        <v>0</v>
      </c>
      <c r="S1115" s="18">
        <f>IFERROR(VLOOKUP(A1115,[3]soabnafar!$A:$I,9,FALSE),0)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Sim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IFERROR(VLOOKUP(A1116,[3]soabnafar!$A:$G,4,FALSE),0)</f>
        <v>0</v>
      </c>
      <c r="O1116" s="18">
        <f>IFERROR(VLOOKUP(A1116,[3]soabnafar!$A:$G,5,FALSE),0)</f>
        <v>0</v>
      </c>
      <c r="P1116" s="18">
        <f>IFERROR(VLOOKUP(A1116,[3]soabnafar!$A:$G,6,FALSE),0)</f>
        <v>0</v>
      </c>
      <c r="Q1116" s="18">
        <f>IFERROR(VLOOKUP(A1116,[3]soabnafar!$A:$G,7,FALSE),0)</f>
        <v>0</v>
      </c>
      <c r="R1116" s="18">
        <f>IFERROR(VLOOKUP(A1116,[3]soabnafar!$A:$H,8,FALSE),0)</f>
        <v>0</v>
      </c>
      <c r="S1116" s="18">
        <f>IFERROR(VLOOKUP(A1116,[3]soabnafar!$A:$I,9,FALSE),0)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4369</v>
      </c>
      <c r="C1117" s="18">
        <f>IFERROR(VLOOKUP(A1117,[1]Monitoramento_Base_somente_Said!$A:$J,6,FALSE),0)</f>
        <v>7038794</v>
      </c>
      <c r="D1117" s="18">
        <f>IFERROR(VLOOKUP(A1117,[1]Monitoramento_Base_somente_Said!$A:$J,7,FALSE),0)</f>
        <v>3694</v>
      </c>
      <c r="E1117" s="18">
        <f>IFERROR(VLOOKUP(A1117,[1]Monitoramento_Base_somente_Said!$A:$J,8,FALSE),0)</f>
        <v>6919016</v>
      </c>
      <c r="F1117" s="18">
        <f>IFERROR(VLOOKUP(A1117,[1]Monitoramento_Base_somente_Said!$A:$J,9,FALSE),0)</f>
        <v>4344</v>
      </c>
      <c r="G1117" s="18">
        <f>IFERROR(VLOOKUP(A1117,[1]Monitoramento_Base_somente_Said!$A:$J,10,FALSE),0)</f>
        <v>6108905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IFERROR(VLOOKUP(A1117,[3]soabnafar!$A:$G,4,FALSE),0)</f>
        <v>0</v>
      </c>
      <c r="O1117" s="18">
        <f>IFERROR(VLOOKUP(A1117,[3]soabnafar!$A:$G,5,FALSE),0)</f>
        <v>0</v>
      </c>
      <c r="P1117" s="18">
        <f>IFERROR(VLOOKUP(A1117,[3]soabnafar!$A:$G,6,FALSE),0)</f>
        <v>0</v>
      </c>
      <c r="Q1117" s="18">
        <f>IFERROR(VLOOKUP(A1117,[3]soabnafar!$A:$G,7,FALSE),0)</f>
        <v>0</v>
      </c>
      <c r="R1117" s="18">
        <f>IFERROR(VLOOKUP(A1117,[3]soabnafar!$A:$H,8,FALSE),0)</f>
        <v>0</v>
      </c>
      <c r="S1117" s="18">
        <f>IFERROR(VLOOKUP(A1117,[3]soabnafar!$A:$I,9,FALSE),0)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Sim</v>
      </c>
      <c r="Y1117" s="18" t="str">
        <f t="shared" si="108"/>
        <v>Sim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IFERROR(VLOOKUP(A1118,[3]soabnafar!$A:$G,4,FALSE),0)</f>
        <v>0</v>
      </c>
      <c r="O1118" s="18">
        <f>IFERROR(VLOOKUP(A1118,[3]soabnafar!$A:$G,5,FALSE),0)</f>
        <v>0</v>
      </c>
      <c r="P1118" s="18">
        <f>IFERROR(VLOOKUP(A1118,[3]soabnafar!$A:$G,6,FALSE),0)</f>
        <v>0</v>
      </c>
      <c r="Q1118" s="18">
        <f>IFERROR(VLOOKUP(A1118,[3]soabnafar!$A:$G,7,FALSE),0)</f>
        <v>0</v>
      </c>
      <c r="R1118" s="18">
        <f>IFERROR(VLOOKUP(A1118,[3]soabnafar!$A:$H,8,FALSE),0)</f>
        <v>0</v>
      </c>
      <c r="S1118" s="18">
        <f>IFERROR(VLOOKUP(A1118,[3]soabnafar!$A:$I,9,FALSE),0)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599664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580320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522288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IFERROR(VLOOKUP(A1119,[3]soabnafar!$A:$G,4,FALSE),0)</f>
        <v>0</v>
      </c>
      <c r="O1119" s="18">
        <f>IFERROR(VLOOKUP(A1119,[3]soabnafar!$A:$G,5,FALSE),0)</f>
        <v>0</v>
      </c>
      <c r="P1119" s="18">
        <f>IFERROR(VLOOKUP(A1119,[3]soabnafar!$A:$G,6,FALSE),0)</f>
        <v>0</v>
      </c>
      <c r="Q1119" s="18">
        <f>IFERROR(VLOOKUP(A1119,[3]soabnafar!$A:$G,7,FALSE),0)</f>
        <v>0</v>
      </c>
      <c r="R1119" s="18">
        <f>IFERROR(VLOOKUP(A1119,[3]soabnafar!$A:$H,8,FALSE),0)</f>
        <v>0</v>
      </c>
      <c r="S1119" s="18">
        <f>IFERROR(VLOOKUP(A1119,[3]soabnafar!$A:$I,9,FALSE),0)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Sim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IFERROR(VLOOKUP(A1120,[3]soabnafar!$A:$G,4,FALSE),0)</f>
        <v>0</v>
      </c>
      <c r="O1120" s="18">
        <f>IFERROR(VLOOKUP(A1120,[3]soabnafar!$A:$G,5,FALSE),0)</f>
        <v>0</v>
      </c>
      <c r="P1120" s="18">
        <f>IFERROR(VLOOKUP(A1120,[3]soabnafar!$A:$G,6,FALSE),0)</f>
        <v>0</v>
      </c>
      <c r="Q1120" s="18">
        <f>IFERROR(VLOOKUP(A1120,[3]soabnafar!$A:$G,7,FALSE),0)</f>
        <v>0</v>
      </c>
      <c r="R1120" s="18">
        <f>IFERROR(VLOOKUP(A1120,[3]soabnafar!$A:$H,8,FALSE),0)</f>
        <v>0</v>
      </c>
      <c r="S1120" s="18">
        <f>IFERROR(VLOOKUP(A1120,[3]soabnafar!$A:$I,9,FALSE),0)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3934086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3807180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3426462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IFERROR(VLOOKUP(A1121,[3]soabnafar!$A:$G,4,FALSE),0)</f>
        <v>0</v>
      </c>
      <c r="O1121" s="18">
        <f>IFERROR(VLOOKUP(A1121,[3]soabnafar!$A:$G,5,FALSE),0)</f>
        <v>0</v>
      </c>
      <c r="P1121" s="18">
        <f>IFERROR(VLOOKUP(A1121,[3]soabnafar!$A:$G,6,FALSE),0)</f>
        <v>0</v>
      </c>
      <c r="Q1121" s="18">
        <f>IFERROR(VLOOKUP(A1121,[3]soabnafar!$A:$G,7,FALSE),0)</f>
        <v>0</v>
      </c>
      <c r="R1121" s="18">
        <f>IFERROR(VLOOKUP(A1121,[3]soabnafar!$A:$H,8,FALSE),0)</f>
        <v>0</v>
      </c>
      <c r="S1121" s="18">
        <f>IFERROR(VLOOKUP(A1121,[3]soabnafar!$A:$I,9,FALSE),0)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Sim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IFERROR(VLOOKUP(A1122,[3]soabnafar!$A:$G,4,FALSE),0)</f>
        <v>0</v>
      </c>
      <c r="O1122" s="18">
        <f>IFERROR(VLOOKUP(A1122,[3]soabnafar!$A:$G,5,FALSE),0)</f>
        <v>0</v>
      </c>
      <c r="P1122" s="18">
        <f>IFERROR(VLOOKUP(A1122,[3]soabnafar!$A:$G,6,FALSE),0)</f>
        <v>0</v>
      </c>
      <c r="Q1122" s="18">
        <f>IFERROR(VLOOKUP(A1122,[3]soabnafar!$A:$G,7,FALSE),0)</f>
        <v>0</v>
      </c>
      <c r="R1122" s="18">
        <f>IFERROR(VLOOKUP(A1122,[3]soabnafar!$A:$H,8,FALSE),0)</f>
        <v>0</v>
      </c>
      <c r="S1122" s="18">
        <f>IFERROR(VLOOKUP(A1122,[3]soabnafar!$A:$I,9,FALSE),0)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IFERROR(VLOOKUP(A1123,[3]soabnafar!$A:$G,4,FALSE),0)</f>
        <v>0</v>
      </c>
      <c r="O1123" s="18">
        <f>IFERROR(VLOOKUP(A1123,[3]soabnafar!$A:$G,5,FALSE),0)</f>
        <v>0</v>
      </c>
      <c r="P1123" s="18">
        <f>IFERROR(VLOOKUP(A1123,[3]soabnafar!$A:$G,6,FALSE),0)</f>
        <v>0</v>
      </c>
      <c r="Q1123" s="18">
        <f>IFERROR(VLOOKUP(A1123,[3]soabnafar!$A:$G,7,FALSE),0)</f>
        <v>0</v>
      </c>
      <c r="R1123" s="18">
        <f>IFERROR(VLOOKUP(A1123,[3]soabnafar!$A:$H,8,FALSE),0)</f>
        <v>0</v>
      </c>
      <c r="S1123" s="18">
        <f>IFERROR(VLOOKUP(A1123,[3]soabnafar!$A:$I,9,FALSE),0)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IFERROR(VLOOKUP(A1124,[3]soabnafar!$A:$G,4,FALSE),0)</f>
        <v>0</v>
      </c>
      <c r="O1124" s="18">
        <f>IFERROR(VLOOKUP(A1124,[3]soabnafar!$A:$G,5,FALSE),0)</f>
        <v>0</v>
      </c>
      <c r="P1124" s="18">
        <f>IFERROR(VLOOKUP(A1124,[3]soabnafar!$A:$G,6,FALSE),0)</f>
        <v>0</v>
      </c>
      <c r="Q1124" s="18">
        <f>IFERROR(VLOOKUP(A1124,[3]soabnafar!$A:$G,7,FALSE),0)</f>
        <v>0</v>
      </c>
      <c r="R1124" s="18">
        <f>IFERROR(VLOOKUP(A1124,[3]soabnafar!$A:$H,8,FALSE),0)</f>
        <v>0</v>
      </c>
      <c r="S1124" s="18">
        <f>IFERROR(VLOOKUP(A1124,[3]soabnafar!$A:$I,9,FALSE),0)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267840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259200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233280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IFERROR(VLOOKUP(A1125,[3]soabnafar!$A:$G,4,FALSE),0)</f>
        <v>0</v>
      </c>
      <c r="O1125" s="18">
        <f>IFERROR(VLOOKUP(A1125,[3]soabnafar!$A:$G,5,FALSE),0)</f>
        <v>0</v>
      </c>
      <c r="P1125" s="18">
        <f>IFERROR(VLOOKUP(A1125,[3]soabnafar!$A:$G,6,FALSE),0)</f>
        <v>0</v>
      </c>
      <c r="Q1125" s="18">
        <f>IFERROR(VLOOKUP(A1125,[3]soabnafar!$A:$G,7,FALSE),0)</f>
        <v>0</v>
      </c>
      <c r="R1125" s="18">
        <f>IFERROR(VLOOKUP(A1125,[3]soabnafar!$A:$H,8,FALSE),0)</f>
        <v>0</v>
      </c>
      <c r="S1125" s="18">
        <f>IFERROR(VLOOKUP(A1125,[3]soabnafar!$A:$I,9,FALSE),0)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Sim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5662925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5480250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4932225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IFERROR(VLOOKUP(A1126,[3]soabnafar!$A:$G,4,FALSE),0)</f>
        <v>0</v>
      </c>
      <c r="O1126" s="18">
        <f>IFERROR(VLOOKUP(A1126,[3]soabnafar!$A:$G,5,FALSE),0)</f>
        <v>0</v>
      </c>
      <c r="P1126" s="18">
        <f>IFERROR(VLOOKUP(A1126,[3]soabnafar!$A:$G,6,FALSE),0)</f>
        <v>0</v>
      </c>
      <c r="Q1126" s="18">
        <f>IFERROR(VLOOKUP(A1126,[3]soabnafar!$A:$G,7,FALSE),0)</f>
        <v>0</v>
      </c>
      <c r="R1126" s="18">
        <f>IFERROR(VLOOKUP(A1126,[3]soabnafar!$A:$H,8,FALSE),0)</f>
        <v>0</v>
      </c>
      <c r="S1126" s="18">
        <f>IFERROR(VLOOKUP(A1126,[3]soabnafar!$A:$I,9,FALSE),0)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Sim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6230597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6029610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5426649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IFERROR(VLOOKUP(A1127,[3]soabnafar!$A:$G,4,FALSE),0)</f>
        <v>0</v>
      </c>
      <c r="O1127" s="18">
        <f>IFERROR(VLOOKUP(A1127,[3]soabnafar!$A:$G,5,FALSE),0)</f>
        <v>0</v>
      </c>
      <c r="P1127" s="18">
        <f>IFERROR(VLOOKUP(A1127,[3]soabnafar!$A:$G,6,FALSE),0)</f>
        <v>0</v>
      </c>
      <c r="Q1127" s="18">
        <f>IFERROR(VLOOKUP(A1127,[3]soabnafar!$A:$G,7,FALSE),0)</f>
        <v>0</v>
      </c>
      <c r="R1127" s="18">
        <f>IFERROR(VLOOKUP(A1127,[3]soabnafar!$A:$H,8,FALSE),0)</f>
        <v>0</v>
      </c>
      <c r="S1127" s="18">
        <f>IFERROR(VLOOKUP(A1127,[3]soabnafar!$A:$I,9,FALSE),0)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Sim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IFERROR(VLOOKUP(A1128,[3]soabnafar!$A:$G,4,FALSE),0)</f>
        <v>0</v>
      </c>
      <c r="O1128" s="18">
        <f>IFERROR(VLOOKUP(A1128,[3]soabnafar!$A:$G,5,FALSE),0)</f>
        <v>0</v>
      </c>
      <c r="P1128" s="18">
        <f>IFERROR(VLOOKUP(A1128,[3]soabnafar!$A:$G,6,FALSE),0)</f>
        <v>0</v>
      </c>
      <c r="Q1128" s="18">
        <f>IFERROR(VLOOKUP(A1128,[3]soabnafar!$A:$G,7,FALSE),0)</f>
        <v>0</v>
      </c>
      <c r="R1128" s="18">
        <f>IFERROR(VLOOKUP(A1128,[3]soabnafar!$A:$H,8,FALSE),0)</f>
        <v>0</v>
      </c>
      <c r="S1128" s="18">
        <f>IFERROR(VLOOKUP(A1128,[3]soabnafar!$A:$I,9,FALSE),0)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IFERROR(VLOOKUP(A1129,[3]soabnafar!$A:$G,4,FALSE),0)</f>
        <v>0</v>
      </c>
      <c r="O1129" s="18">
        <f>IFERROR(VLOOKUP(A1129,[3]soabnafar!$A:$G,5,FALSE),0)</f>
        <v>0</v>
      </c>
      <c r="P1129" s="18">
        <f>IFERROR(VLOOKUP(A1129,[3]soabnafar!$A:$G,6,FALSE),0)</f>
        <v>0</v>
      </c>
      <c r="Q1129" s="18">
        <f>IFERROR(VLOOKUP(A1129,[3]soabnafar!$A:$G,7,FALSE),0)</f>
        <v>0</v>
      </c>
      <c r="R1129" s="18">
        <f>IFERROR(VLOOKUP(A1129,[3]soabnafar!$A:$H,8,FALSE),0)</f>
        <v>0</v>
      </c>
      <c r="S1129" s="18">
        <f>IFERROR(VLOOKUP(A1129,[3]soabnafar!$A:$I,9,FALSE),0)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IFERROR(VLOOKUP(A1130,[3]soabnafar!$A:$G,4,FALSE),0)</f>
        <v>0</v>
      </c>
      <c r="O1130" s="18">
        <f>IFERROR(VLOOKUP(A1130,[3]soabnafar!$A:$G,5,FALSE),0)</f>
        <v>0</v>
      </c>
      <c r="P1130" s="18">
        <f>IFERROR(VLOOKUP(A1130,[3]soabnafar!$A:$G,6,FALSE),0)</f>
        <v>0</v>
      </c>
      <c r="Q1130" s="18">
        <f>IFERROR(VLOOKUP(A1130,[3]soabnafar!$A:$G,7,FALSE),0)</f>
        <v>0</v>
      </c>
      <c r="R1130" s="18">
        <f>IFERROR(VLOOKUP(A1130,[3]soabnafar!$A:$H,8,FALSE),0)</f>
        <v>0</v>
      </c>
      <c r="S1130" s="18">
        <f>IFERROR(VLOOKUP(A1130,[3]soabnafar!$A:$I,9,FALSE),0)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1481800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1434000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1290600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IFERROR(VLOOKUP(A1131,[3]soabnafar!$A:$G,4,FALSE),0)</f>
        <v>0</v>
      </c>
      <c r="O1131" s="18">
        <f>IFERROR(VLOOKUP(A1131,[3]soabnafar!$A:$G,5,FALSE),0)</f>
        <v>0</v>
      </c>
      <c r="P1131" s="18">
        <f>IFERROR(VLOOKUP(A1131,[3]soabnafar!$A:$G,6,FALSE),0)</f>
        <v>0</v>
      </c>
      <c r="Q1131" s="18">
        <f>IFERROR(VLOOKUP(A1131,[3]soabnafar!$A:$G,7,FALSE),0)</f>
        <v>0</v>
      </c>
      <c r="R1131" s="18">
        <f>IFERROR(VLOOKUP(A1131,[3]soabnafar!$A:$H,8,FALSE),0)</f>
        <v>0</v>
      </c>
      <c r="S1131" s="18">
        <f>IFERROR(VLOOKUP(A1131,[3]soabnafar!$A:$I,9,FALSE),0)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Sim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IFERROR(VLOOKUP(A1132,[3]soabnafar!$A:$G,4,FALSE),0)</f>
        <v>0</v>
      </c>
      <c r="O1132" s="18">
        <f>IFERROR(VLOOKUP(A1132,[3]soabnafar!$A:$G,5,FALSE),0)</f>
        <v>0</v>
      </c>
      <c r="P1132" s="18">
        <f>IFERROR(VLOOKUP(A1132,[3]soabnafar!$A:$G,6,FALSE),0)</f>
        <v>0</v>
      </c>
      <c r="Q1132" s="18">
        <f>IFERROR(VLOOKUP(A1132,[3]soabnafar!$A:$G,7,FALSE),0)</f>
        <v>0</v>
      </c>
      <c r="R1132" s="18">
        <f>IFERROR(VLOOKUP(A1132,[3]soabnafar!$A:$H,8,FALSE),0)</f>
        <v>0</v>
      </c>
      <c r="S1132" s="18">
        <f>IFERROR(VLOOKUP(A1132,[3]soabnafar!$A:$I,9,FALSE),0)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11395042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11027460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9924714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IFERROR(VLOOKUP(A1133,[3]soabnafar!$A:$G,4,FALSE),0)</f>
        <v>0</v>
      </c>
      <c r="O1133" s="18">
        <f>IFERROR(VLOOKUP(A1133,[3]soabnafar!$A:$G,5,FALSE),0)</f>
        <v>0</v>
      </c>
      <c r="P1133" s="18">
        <f>IFERROR(VLOOKUP(A1133,[3]soabnafar!$A:$G,6,FALSE),0)</f>
        <v>0</v>
      </c>
      <c r="Q1133" s="18">
        <f>IFERROR(VLOOKUP(A1133,[3]soabnafar!$A:$G,7,FALSE),0)</f>
        <v>0</v>
      </c>
      <c r="R1133" s="18">
        <f>IFERROR(VLOOKUP(A1133,[3]soabnafar!$A:$H,8,FALSE),0)</f>
        <v>0</v>
      </c>
      <c r="S1133" s="18">
        <f>IFERROR(VLOOKUP(A1133,[3]soabnafar!$A:$I,9,FALSE),0)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Sim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IFERROR(VLOOKUP(A1134,[3]soabnafar!$A:$G,4,FALSE),0)</f>
        <v>0</v>
      </c>
      <c r="O1134" s="18">
        <f>IFERROR(VLOOKUP(A1134,[3]soabnafar!$A:$G,5,FALSE),0)</f>
        <v>0</v>
      </c>
      <c r="P1134" s="18">
        <f>IFERROR(VLOOKUP(A1134,[3]soabnafar!$A:$G,6,FALSE),0)</f>
        <v>0</v>
      </c>
      <c r="Q1134" s="18">
        <f>IFERROR(VLOOKUP(A1134,[3]soabnafar!$A:$G,7,FALSE),0)</f>
        <v>0</v>
      </c>
      <c r="R1134" s="18">
        <f>IFERROR(VLOOKUP(A1134,[3]soabnafar!$A:$H,8,FALSE),0)</f>
        <v>0</v>
      </c>
      <c r="S1134" s="18">
        <f>IFERROR(VLOOKUP(A1134,[3]soabnafar!$A:$I,9,FALSE),0)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751894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711998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631838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IFERROR(VLOOKUP(A1135,[3]soabnafar!$A:$G,4,FALSE),0)</f>
        <v>0</v>
      </c>
      <c r="O1135" s="18">
        <f>IFERROR(VLOOKUP(A1135,[3]soabnafar!$A:$G,5,FALSE),0)</f>
        <v>0</v>
      </c>
      <c r="P1135" s="18">
        <f>IFERROR(VLOOKUP(A1135,[3]soabnafar!$A:$G,6,FALSE),0)</f>
        <v>0</v>
      </c>
      <c r="Q1135" s="18">
        <f>IFERROR(VLOOKUP(A1135,[3]soabnafar!$A:$G,7,FALSE),0)</f>
        <v>0</v>
      </c>
      <c r="R1135" s="18">
        <f>IFERROR(VLOOKUP(A1135,[3]soabnafar!$A:$H,8,FALSE),0)</f>
        <v>0</v>
      </c>
      <c r="S1135" s="18">
        <f>IFERROR(VLOOKUP(A1135,[3]soabnafar!$A:$I,9,FALSE),0)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Sim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IFERROR(VLOOKUP(A1136,[3]soabnafar!$A:$G,4,FALSE),0)</f>
        <v>0</v>
      </c>
      <c r="O1136" s="18">
        <f>IFERROR(VLOOKUP(A1136,[3]soabnafar!$A:$G,5,FALSE),0)</f>
        <v>0</v>
      </c>
      <c r="P1136" s="18">
        <f>IFERROR(VLOOKUP(A1136,[3]soabnafar!$A:$G,6,FALSE),0)</f>
        <v>0</v>
      </c>
      <c r="Q1136" s="18">
        <f>IFERROR(VLOOKUP(A1136,[3]soabnafar!$A:$G,7,FALSE),0)</f>
        <v>0</v>
      </c>
      <c r="R1136" s="18">
        <f>IFERROR(VLOOKUP(A1136,[3]soabnafar!$A:$H,8,FALSE),0)</f>
        <v>0</v>
      </c>
      <c r="S1136" s="18">
        <f>IFERROR(VLOOKUP(A1136,[3]soabnafar!$A:$I,9,FALSE),0)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4724865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4572450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4115205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IFERROR(VLOOKUP(A1137,[3]soabnafar!$A:$G,4,FALSE),0)</f>
        <v>0</v>
      </c>
      <c r="O1137" s="18">
        <f>IFERROR(VLOOKUP(A1137,[3]soabnafar!$A:$G,5,FALSE),0)</f>
        <v>0</v>
      </c>
      <c r="P1137" s="18">
        <f>IFERROR(VLOOKUP(A1137,[3]soabnafar!$A:$G,6,FALSE),0)</f>
        <v>0</v>
      </c>
      <c r="Q1137" s="18">
        <f>IFERROR(VLOOKUP(A1137,[3]soabnafar!$A:$G,7,FALSE),0)</f>
        <v>0</v>
      </c>
      <c r="R1137" s="18">
        <f>IFERROR(VLOOKUP(A1137,[3]soabnafar!$A:$H,8,FALSE),0)</f>
        <v>0</v>
      </c>
      <c r="S1137" s="18">
        <f>IFERROR(VLOOKUP(A1137,[3]soabnafar!$A:$I,9,FALSE),0)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Sim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IFERROR(VLOOKUP(A1138,[3]soabnafar!$A:$G,4,FALSE),0)</f>
        <v>0</v>
      </c>
      <c r="O1138" s="18">
        <f>IFERROR(VLOOKUP(A1138,[3]soabnafar!$A:$G,5,FALSE),0)</f>
        <v>0</v>
      </c>
      <c r="P1138" s="18">
        <f>IFERROR(VLOOKUP(A1138,[3]soabnafar!$A:$G,6,FALSE),0)</f>
        <v>0</v>
      </c>
      <c r="Q1138" s="18">
        <f>IFERROR(VLOOKUP(A1138,[3]soabnafar!$A:$G,7,FALSE),0)</f>
        <v>0</v>
      </c>
      <c r="R1138" s="18">
        <f>IFERROR(VLOOKUP(A1138,[3]soabnafar!$A:$H,8,FALSE),0)</f>
        <v>0</v>
      </c>
      <c r="S1138" s="18">
        <f>IFERROR(VLOOKUP(A1138,[3]soabnafar!$A:$I,9,FALSE),0)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IFERROR(VLOOKUP(A1139,[3]soabnafar!$A:$G,4,FALSE),0)</f>
        <v>0</v>
      </c>
      <c r="O1139" s="18">
        <f>IFERROR(VLOOKUP(A1139,[3]soabnafar!$A:$G,5,FALSE),0)</f>
        <v>0</v>
      </c>
      <c r="P1139" s="18">
        <f>IFERROR(VLOOKUP(A1139,[3]soabnafar!$A:$G,6,FALSE),0)</f>
        <v>0</v>
      </c>
      <c r="Q1139" s="18">
        <f>IFERROR(VLOOKUP(A1139,[3]soabnafar!$A:$G,7,FALSE),0)</f>
        <v>0</v>
      </c>
      <c r="R1139" s="18">
        <f>IFERROR(VLOOKUP(A1139,[3]soabnafar!$A:$H,8,FALSE),0)</f>
        <v>0</v>
      </c>
      <c r="S1139" s="18">
        <f>IFERROR(VLOOKUP(A1139,[3]soabnafar!$A:$I,9,FALSE),0)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IFERROR(VLOOKUP(A1140,[3]soabnafar!$A:$G,4,FALSE),0)</f>
        <v>0</v>
      </c>
      <c r="O1140" s="18">
        <f>IFERROR(VLOOKUP(A1140,[3]soabnafar!$A:$G,5,FALSE),0)</f>
        <v>0</v>
      </c>
      <c r="P1140" s="18">
        <f>IFERROR(VLOOKUP(A1140,[3]soabnafar!$A:$G,6,FALSE),0)</f>
        <v>0</v>
      </c>
      <c r="Q1140" s="18">
        <f>IFERROR(VLOOKUP(A1140,[3]soabnafar!$A:$G,7,FALSE),0)</f>
        <v>0</v>
      </c>
      <c r="R1140" s="18">
        <f>IFERROR(VLOOKUP(A1140,[3]soabnafar!$A:$H,8,FALSE),0)</f>
        <v>0</v>
      </c>
      <c r="S1140" s="18">
        <f>IFERROR(VLOOKUP(A1140,[3]soabnafar!$A:$I,9,FALSE),0)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IFERROR(VLOOKUP(A1141,[3]soabnafar!$A:$G,4,FALSE),0)</f>
        <v>0</v>
      </c>
      <c r="O1141" s="18">
        <f>IFERROR(VLOOKUP(A1141,[3]soabnafar!$A:$G,5,FALSE),0)</f>
        <v>0</v>
      </c>
      <c r="P1141" s="18">
        <f>IFERROR(VLOOKUP(A1141,[3]soabnafar!$A:$G,6,FALSE),0)</f>
        <v>0</v>
      </c>
      <c r="Q1141" s="18">
        <f>IFERROR(VLOOKUP(A1141,[3]soabnafar!$A:$G,7,FALSE),0)</f>
        <v>0</v>
      </c>
      <c r="R1141" s="18">
        <f>IFERROR(VLOOKUP(A1141,[3]soabnafar!$A:$H,8,FALSE),0)</f>
        <v>0</v>
      </c>
      <c r="S1141" s="18">
        <f>IFERROR(VLOOKUP(A1141,[3]soabnafar!$A:$I,9,FALSE),0)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IFERROR(VLOOKUP(A1142,[3]soabnafar!$A:$G,4,FALSE),0)</f>
        <v>0</v>
      </c>
      <c r="O1142" s="18">
        <f>IFERROR(VLOOKUP(A1142,[3]soabnafar!$A:$G,5,FALSE),0)</f>
        <v>0</v>
      </c>
      <c r="P1142" s="18">
        <f>IFERROR(VLOOKUP(A1142,[3]soabnafar!$A:$G,6,FALSE),0)</f>
        <v>0</v>
      </c>
      <c r="Q1142" s="18">
        <f>IFERROR(VLOOKUP(A1142,[3]soabnafar!$A:$G,7,FALSE),0)</f>
        <v>0</v>
      </c>
      <c r="R1142" s="18">
        <f>IFERROR(VLOOKUP(A1142,[3]soabnafar!$A:$H,8,FALSE),0)</f>
        <v>0</v>
      </c>
      <c r="S1142" s="18">
        <f>IFERROR(VLOOKUP(A1142,[3]soabnafar!$A:$I,9,FALSE),0)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IFERROR(VLOOKUP(A1143,[3]soabnafar!$A:$G,4,FALSE),0)</f>
        <v>0</v>
      </c>
      <c r="O1143" s="18">
        <f>IFERROR(VLOOKUP(A1143,[3]soabnafar!$A:$G,5,FALSE),0)</f>
        <v>0</v>
      </c>
      <c r="P1143" s="18">
        <f>IFERROR(VLOOKUP(A1143,[3]soabnafar!$A:$G,6,FALSE),0)</f>
        <v>0</v>
      </c>
      <c r="Q1143" s="18">
        <f>IFERROR(VLOOKUP(A1143,[3]soabnafar!$A:$G,7,FALSE),0)</f>
        <v>0</v>
      </c>
      <c r="R1143" s="18">
        <f>IFERROR(VLOOKUP(A1143,[3]soabnafar!$A:$H,8,FALSE),0)</f>
        <v>0</v>
      </c>
      <c r="S1143" s="18">
        <f>IFERROR(VLOOKUP(A1143,[3]soabnafar!$A:$I,9,FALSE),0)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IFERROR(VLOOKUP(A1144,[3]soabnafar!$A:$G,4,FALSE),0)</f>
        <v>0</v>
      </c>
      <c r="O1144" s="18">
        <f>IFERROR(VLOOKUP(A1144,[3]soabnafar!$A:$G,5,FALSE),0)</f>
        <v>0</v>
      </c>
      <c r="P1144" s="18">
        <f>IFERROR(VLOOKUP(A1144,[3]soabnafar!$A:$G,6,FALSE),0)</f>
        <v>0</v>
      </c>
      <c r="Q1144" s="18">
        <f>IFERROR(VLOOKUP(A1144,[3]soabnafar!$A:$G,7,FALSE),0)</f>
        <v>0</v>
      </c>
      <c r="R1144" s="18">
        <f>IFERROR(VLOOKUP(A1144,[3]soabnafar!$A:$H,8,FALSE),0)</f>
        <v>0</v>
      </c>
      <c r="S1144" s="18">
        <f>IFERROR(VLOOKUP(A1144,[3]soabnafar!$A:$I,9,FALSE),0)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3638377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3521010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3168909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IFERROR(VLOOKUP(A1145,[3]soabnafar!$A:$G,4,FALSE),0)</f>
        <v>0</v>
      </c>
      <c r="O1145" s="18">
        <f>IFERROR(VLOOKUP(A1145,[3]soabnafar!$A:$G,5,FALSE),0)</f>
        <v>0</v>
      </c>
      <c r="P1145" s="18">
        <f>IFERROR(VLOOKUP(A1145,[3]soabnafar!$A:$G,6,FALSE),0)</f>
        <v>0</v>
      </c>
      <c r="Q1145" s="18">
        <f>IFERROR(VLOOKUP(A1145,[3]soabnafar!$A:$G,7,FALSE),0)</f>
        <v>0</v>
      </c>
      <c r="R1145" s="18">
        <f>IFERROR(VLOOKUP(A1145,[3]soabnafar!$A:$H,8,FALSE),0)</f>
        <v>0</v>
      </c>
      <c r="S1145" s="18">
        <f>IFERROR(VLOOKUP(A1145,[3]soabnafar!$A:$I,9,FALSE),0)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Sim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670096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648480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583632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IFERROR(VLOOKUP(A1146,[3]soabnafar!$A:$G,4,FALSE),0)</f>
        <v>0</v>
      </c>
      <c r="O1146" s="18">
        <f>IFERROR(VLOOKUP(A1146,[3]soabnafar!$A:$G,5,FALSE),0)</f>
        <v>0</v>
      </c>
      <c r="P1146" s="18">
        <f>IFERROR(VLOOKUP(A1146,[3]soabnafar!$A:$G,6,FALSE),0)</f>
        <v>0</v>
      </c>
      <c r="Q1146" s="18">
        <f>IFERROR(VLOOKUP(A1146,[3]soabnafar!$A:$G,7,FALSE),0)</f>
        <v>0</v>
      </c>
      <c r="R1146" s="18">
        <f>IFERROR(VLOOKUP(A1146,[3]soabnafar!$A:$H,8,FALSE),0)</f>
        <v>0</v>
      </c>
      <c r="S1146" s="18">
        <f>IFERROR(VLOOKUP(A1146,[3]soabnafar!$A:$I,9,FALSE),0)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Sim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IFERROR(VLOOKUP(A1147,[3]soabnafar!$A:$G,4,FALSE),0)</f>
        <v>0</v>
      </c>
      <c r="O1147" s="18">
        <f>IFERROR(VLOOKUP(A1147,[3]soabnafar!$A:$G,5,FALSE),0)</f>
        <v>0</v>
      </c>
      <c r="P1147" s="18">
        <f>IFERROR(VLOOKUP(A1147,[3]soabnafar!$A:$G,6,FALSE),0)</f>
        <v>0</v>
      </c>
      <c r="Q1147" s="18">
        <f>IFERROR(VLOOKUP(A1147,[3]soabnafar!$A:$G,7,FALSE),0)</f>
        <v>0</v>
      </c>
      <c r="R1147" s="18">
        <f>IFERROR(VLOOKUP(A1147,[3]soabnafar!$A:$H,8,FALSE),0)</f>
        <v>0</v>
      </c>
      <c r="S1147" s="18">
        <f>IFERROR(VLOOKUP(A1147,[3]soabnafar!$A:$I,9,FALSE),0)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IFERROR(VLOOKUP(A1148,[3]soabnafar!$A:$G,4,FALSE),0)</f>
        <v>0</v>
      </c>
      <c r="O1148" s="18">
        <f>IFERROR(VLOOKUP(A1148,[3]soabnafar!$A:$G,5,FALSE),0)</f>
        <v>0</v>
      </c>
      <c r="P1148" s="18">
        <f>IFERROR(VLOOKUP(A1148,[3]soabnafar!$A:$G,6,FALSE),0)</f>
        <v>0</v>
      </c>
      <c r="Q1148" s="18">
        <f>IFERROR(VLOOKUP(A1148,[3]soabnafar!$A:$G,7,FALSE),0)</f>
        <v>0</v>
      </c>
      <c r="R1148" s="18">
        <f>IFERROR(VLOOKUP(A1148,[3]soabnafar!$A:$H,8,FALSE),0)</f>
        <v>0</v>
      </c>
      <c r="S1148" s="18">
        <f>IFERROR(VLOOKUP(A1148,[3]soabnafar!$A:$I,9,FALSE),0)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709001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686130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617517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IFERROR(VLOOKUP(A1149,[3]soabnafar!$A:$G,4,FALSE),0)</f>
        <v>0</v>
      </c>
      <c r="O1149" s="18">
        <f>IFERROR(VLOOKUP(A1149,[3]soabnafar!$A:$G,5,FALSE),0)</f>
        <v>0</v>
      </c>
      <c r="P1149" s="18">
        <f>IFERROR(VLOOKUP(A1149,[3]soabnafar!$A:$G,6,FALSE),0)</f>
        <v>0</v>
      </c>
      <c r="Q1149" s="18">
        <f>IFERROR(VLOOKUP(A1149,[3]soabnafar!$A:$G,7,FALSE),0)</f>
        <v>0</v>
      </c>
      <c r="R1149" s="18">
        <f>IFERROR(VLOOKUP(A1149,[3]soabnafar!$A:$H,8,FALSE),0)</f>
        <v>0</v>
      </c>
      <c r="S1149" s="18">
        <f>IFERROR(VLOOKUP(A1149,[3]soabnafar!$A:$I,9,FALSE),0)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Sim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IFERROR(VLOOKUP(A1150,[3]soabnafar!$A:$G,4,FALSE),0)</f>
        <v>0</v>
      </c>
      <c r="O1150" s="18">
        <f>IFERROR(VLOOKUP(A1150,[3]soabnafar!$A:$G,5,FALSE),0)</f>
        <v>0</v>
      </c>
      <c r="P1150" s="18">
        <f>IFERROR(VLOOKUP(A1150,[3]soabnafar!$A:$G,6,FALSE),0)</f>
        <v>0</v>
      </c>
      <c r="Q1150" s="18">
        <f>IFERROR(VLOOKUP(A1150,[3]soabnafar!$A:$G,7,FALSE),0)</f>
        <v>0</v>
      </c>
      <c r="R1150" s="18">
        <f>IFERROR(VLOOKUP(A1150,[3]soabnafar!$A:$H,8,FALSE),0)</f>
        <v>0</v>
      </c>
      <c r="S1150" s="18">
        <f>IFERROR(VLOOKUP(A1150,[3]soabnafar!$A:$I,9,FALSE),0)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IFERROR(VLOOKUP(A1151,[3]soabnafar!$A:$G,4,FALSE),0)</f>
        <v>0</v>
      </c>
      <c r="O1151" s="18">
        <f>IFERROR(VLOOKUP(A1151,[3]soabnafar!$A:$G,5,FALSE),0)</f>
        <v>0</v>
      </c>
      <c r="P1151" s="18">
        <f>IFERROR(VLOOKUP(A1151,[3]soabnafar!$A:$G,6,FALSE),0)</f>
        <v>0</v>
      </c>
      <c r="Q1151" s="18">
        <f>IFERROR(VLOOKUP(A1151,[3]soabnafar!$A:$G,7,FALSE),0)</f>
        <v>0</v>
      </c>
      <c r="R1151" s="18">
        <f>IFERROR(VLOOKUP(A1151,[3]soabnafar!$A:$H,8,FALSE),0)</f>
        <v>0</v>
      </c>
      <c r="S1151" s="18">
        <f>IFERROR(VLOOKUP(A1151,[3]soabnafar!$A:$I,9,FALSE),0)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16337279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15810270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14229243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IFERROR(VLOOKUP(A1152,[3]soabnafar!$A:$G,4,FALSE),0)</f>
        <v>0</v>
      </c>
      <c r="O1152" s="18">
        <f>IFERROR(VLOOKUP(A1152,[3]soabnafar!$A:$G,5,FALSE),0)</f>
        <v>0</v>
      </c>
      <c r="P1152" s="18">
        <f>IFERROR(VLOOKUP(A1152,[3]soabnafar!$A:$G,6,FALSE),0)</f>
        <v>0</v>
      </c>
      <c r="Q1152" s="18">
        <f>IFERROR(VLOOKUP(A1152,[3]soabnafar!$A:$G,7,FALSE),0)</f>
        <v>0</v>
      </c>
      <c r="R1152" s="18">
        <f>IFERROR(VLOOKUP(A1152,[3]soabnafar!$A:$H,8,FALSE),0)</f>
        <v>0</v>
      </c>
      <c r="S1152" s="18">
        <f>IFERROR(VLOOKUP(A1152,[3]soabnafar!$A:$I,9,FALSE),0)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Sim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IFERROR(VLOOKUP(A1153,[3]soabnafar!$A:$G,4,FALSE),0)</f>
        <v>0</v>
      </c>
      <c r="O1153" s="18">
        <f>IFERROR(VLOOKUP(A1153,[3]soabnafar!$A:$G,5,FALSE),0)</f>
        <v>0</v>
      </c>
      <c r="P1153" s="18">
        <f>IFERROR(VLOOKUP(A1153,[3]soabnafar!$A:$G,6,FALSE),0)</f>
        <v>0</v>
      </c>
      <c r="Q1153" s="18">
        <f>IFERROR(VLOOKUP(A1153,[3]soabnafar!$A:$G,7,FALSE),0)</f>
        <v>0</v>
      </c>
      <c r="R1153" s="18">
        <f>IFERROR(VLOOKUP(A1153,[3]soabnafar!$A:$H,8,FALSE),0)</f>
        <v>0</v>
      </c>
      <c r="S1153" s="18">
        <f>IFERROR(VLOOKUP(A1153,[3]soabnafar!$A:$I,9,FALSE),0)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IFERROR(VLOOKUP(A1154,[3]soabnafar!$A:$G,4,FALSE),0)</f>
        <v>0</v>
      </c>
      <c r="O1154" s="18">
        <f>IFERROR(VLOOKUP(A1154,[3]soabnafar!$A:$G,5,FALSE),0)</f>
        <v>0</v>
      </c>
      <c r="P1154" s="18">
        <f>IFERROR(VLOOKUP(A1154,[3]soabnafar!$A:$G,6,FALSE),0)</f>
        <v>0</v>
      </c>
      <c r="Q1154" s="18">
        <f>IFERROR(VLOOKUP(A1154,[3]soabnafar!$A:$G,7,FALSE),0)</f>
        <v>0</v>
      </c>
      <c r="R1154" s="18">
        <f>IFERROR(VLOOKUP(A1154,[3]soabnafar!$A:$H,8,FALSE),0)</f>
        <v>0</v>
      </c>
      <c r="S1154" s="18">
        <f>IFERROR(VLOOKUP(A1154,[3]soabnafar!$A:$I,9,FALSE),0)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IFERROR(VLOOKUP(A1155,[3]soabnafar!$A:$G,4,FALSE),0)</f>
        <v>0</v>
      </c>
      <c r="O1155" s="18">
        <f>IFERROR(VLOOKUP(A1155,[3]soabnafar!$A:$G,5,FALSE),0)</f>
        <v>0</v>
      </c>
      <c r="P1155" s="18">
        <f>IFERROR(VLOOKUP(A1155,[3]soabnafar!$A:$G,6,FALSE),0)</f>
        <v>0</v>
      </c>
      <c r="Q1155" s="18">
        <f>IFERROR(VLOOKUP(A1155,[3]soabnafar!$A:$G,7,FALSE),0)</f>
        <v>0</v>
      </c>
      <c r="R1155" s="18">
        <f>IFERROR(VLOOKUP(A1155,[3]soabnafar!$A:$H,8,FALSE),0)</f>
        <v>0</v>
      </c>
      <c r="S1155" s="18">
        <f>IFERROR(VLOOKUP(A1155,[3]soabnafar!$A:$I,9,FALSE),0)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1154285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1117050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1005345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IFERROR(VLOOKUP(A1156,[3]soabnafar!$A:$G,4,FALSE),0)</f>
        <v>0</v>
      </c>
      <c r="O1156" s="18">
        <f>IFERROR(VLOOKUP(A1156,[3]soabnafar!$A:$G,5,FALSE),0)</f>
        <v>0</v>
      </c>
      <c r="P1156" s="18">
        <f>IFERROR(VLOOKUP(A1156,[3]soabnafar!$A:$G,6,FALSE),0)</f>
        <v>0</v>
      </c>
      <c r="Q1156" s="18">
        <f>IFERROR(VLOOKUP(A1156,[3]soabnafar!$A:$G,7,FALSE),0)</f>
        <v>0</v>
      </c>
      <c r="R1156" s="18">
        <f>IFERROR(VLOOKUP(A1156,[3]soabnafar!$A:$H,8,FALSE),0)</f>
        <v>0</v>
      </c>
      <c r="S1156" s="18">
        <f>IFERROR(VLOOKUP(A1156,[3]soabnafar!$A:$I,9,FALSE),0)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Sim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IFERROR(VLOOKUP(A1157,[3]soabnafar!$A:$G,4,FALSE),0)</f>
        <v>0</v>
      </c>
      <c r="O1157" s="18">
        <f>IFERROR(VLOOKUP(A1157,[3]soabnafar!$A:$G,5,FALSE),0)</f>
        <v>0</v>
      </c>
      <c r="P1157" s="18">
        <f>IFERROR(VLOOKUP(A1157,[3]soabnafar!$A:$G,6,FALSE),0)</f>
        <v>0</v>
      </c>
      <c r="Q1157" s="18">
        <f>IFERROR(VLOOKUP(A1157,[3]soabnafar!$A:$G,7,FALSE),0)</f>
        <v>0</v>
      </c>
      <c r="R1157" s="18">
        <f>IFERROR(VLOOKUP(A1157,[3]soabnafar!$A:$H,8,FALSE),0)</f>
        <v>0</v>
      </c>
      <c r="S1157" s="18">
        <f>IFERROR(VLOOKUP(A1157,[3]soabnafar!$A:$I,9,FALSE),0)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IFERROR(VLOOKUP(A1158,[3]soabnafar!$A:$G,4,FALSE),0)</f>
        <v>0</v>
      </c>
      <c r="O1158" s="18">
        <f>IFERROR(VLOOKUP(A1158,[3]soabnafar!$A:$G,5,FALSE),0)</f>
        <v>0</v>
      </c>
      <c r="P1158" s="18">
        <f>IFERROR(VLOOKUP(A1158,[3]soabnafar!$A:$G,6,FALSE),0)</f>
        <v>0</v>
      </c>
      <c r="Q1158" s="18">
        <f>IFERROR(VLOOKUP(A1158,[3]soabnafar!$A:$G,7,FALSE),0)</f>
        <v>0</v>
      </c>
      <c r="R1158" s="18">
        <f>IFERROR(VLOOKUP(A1158,[3]soabnafar!$A:$H,8,FALSE),0)</f>
        <v>0</v>
      </c>
      <c r="S1158" s="18">
        <f>IFERROR(VLOOKUP(A1158,[3]soabnafar!$A:$I,9,FALSE),0)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544763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527190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474471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IFERROR(VLOOKUP(A1159,[3]soabnafar!$A:$G,4,FALSE),0)</f>
        <v>0</v>
      </c>
      <c r="O1159" s="18">
        <f>IFERROR(VLOOKUP(A1159,[3]soabnafar!$A:$G,5,FALSE),0)</f>
        <v>0</v>
      </c>
      <c r="P1159" s="18">
        <f>IFERROR(VLOOKUP(A1159,[3]soabnafar!$A:$G,6,FALSE),0)</f>
        <v>0</v>
      </c>
      <c r="Q1159" s="18">
        <f>IFERROR(VLOOKUP(A1159,[3]soabnafar!$A:$G,7,FALSE),0)</f>
        <v>0</v>
      </c>
      <c r="R1159" s="18">
        <f>IFERROR(VLOOKUP(A1159,[3]soabnafar!$A:$H,8,FALSE),0)</f>
        <v>0</v>
      </c>
      <c r="S1159" s="18">
        <f>IFERROR(VLOOKUP(A1159,[3]soabnafar!$A:$I,9,FALSE),0)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Sim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IFERROR(VLOOKUP(A1160,[3]soabnafar!$A:$G,4,FALSE),0)</f>
        <v>0</v>
      </c>
      <c r="O1160" s="18">
        <f>IFERROR(VLOOKUP(A1160,[3]soabnafar!$A:$G,5,FALSE),0)</f>
        <v>0</v>
      </c>
      <c r="P1160" s="18">
        <f>IFERROR(VLOOKUP(A1160,[3]soabnafar!$A:$G,6,FALSE),0)</f>
        <v>0</v>
      </c>
      <c r="Q1160" s="18">
        <f>IFERROR(VLOOKUP(A1160,[3]soabnafar!$A:$G,7,FALSE),0)</f>
        <v>0</v>
      </c>
      <c r="R1160" s="18">
        <f>IFERROR(VLOOKUP(A1160,[3]soabnafar!$A:$H,8,FALSE),0)</f>
        <v>0</v>
      </c>
      <c r="S1160" s="18">
        <f>IFERROR(VLOOKUP(A1160,[3]soabnafar!$A:$I,9,FALSE),0)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IFERROR(VLOOKUP(A1161,[3]soabnafar!$A:$G,4,FALSE),0)</f>
        <v>0</v>
      </c>
      <c r="O1161" s="18">
        <f>IFERROR(VLOOKUP(A1161,[3]soabnafar!$A:$G,5,FALSE),0)</f>
        <v>0</v>
      </c>
      <c r="P1161" s="18">
        <f>IFERROR(VLOOKUP(A1161,[3]soabnafar!$A:$G,6,FALSE),0)</f>
        <v>0</v>
      </c>
      <c r="Q1161" s="18">
        <f>IFERROR(VLOOKUP(A1161,[3]soabnafar!$A:$G,7,FALSE),0)</f>
        <v>0</v>
      </c>
      <c r="R1161" s="18">
        <f>IFERROR(VLOOKUP(A1161,[3]soabnafar!$A:$H,8,FALSE),0)</f>
        <v>0</v>
      </c>
      <c r="S1161" s="18">
        <f>IFERROR(VLOOKUP(A1161,[3]soabnafar!$A:$I,9,FALSE),0)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IFERROR(VLOOKUP(A1162,[3]soabnafar!$A:$G,4,FALSE),0)</f>
        <v>0</v>
      </c>
      <c r="O1162" s="18">
        <f>IFERROR(VLOOKUP(A1162,[3]soabnafar!$A:$G,5,FALSE),0)</f>
        <v>0</v>
      </c>
      <c r="P1162" s="18">
        <f>IFERROR(VLOOKUP(A1162,[3]soabnafar!$A:$G,6,FALSE),0)</f>
        <v>0</v>
      </c>
      <c r="Q1162" s="18">
        <f>IFERROR(VLOOKUP(A1162,[3]soabnafar!$A:$G,7,FALSE),0)</f>
        <v>0</v>
      </c>
      <c r="R1162" s="18">
        <f>IFERROR(VLOOKUP(A1162,[3]soabnafar!$A:$H,8,FALSE),0)</f>
        <v>0</v>
      </c>
      <c r="S1162" s="18">
        <f>IFERROR(VLOOKUP(A1162,[3]soabnafar!$A:$I,9,FALSE),0)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IFERROR(VLOOKUP(A1163,[3]soabnafar!$A:$G,4,FALSE),0)</f>
        <v>0</v>
      </c>
      <c r="O1163" s="18">
        <f>IFERROR(VLOOKUP(A1163,[3]soabnafar!$A:$G,5,FALSE),0)</f>
        <v>0</v>
      </c>
      <c r="P1163" s="18">
        <f>IFERROR(VLOOKUP(A1163,[3]soabnafar!$A:$G,6,FALSE),0)</f>
        <v>0</v>
      </c>
      <c r="Q1163" s="18">
        <f>IFERROR(VLOOKUP(A1163,[3]soabnafar!$A:$G,7,FALSE),0)</f>
        <v>0</v>
      </c>
      <c r="R1163" s="18">
        <f>IFERROR(VLOOKUP(A1163,[3]soabnafar!$A:$H,8,FALSE),0)</f>
        <v>0</v>
      </c>
      <c r="S1163" s="18">
        <f>IFERROR(VLOOKUP(A1163,[3]soabnafar!$A:$I,9,FALSE),0)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IFERROR(VLOOKUP(A1164,[3]soabnafar!$A:$G,4,FALSE),0)</f>
        <v>0</v>
      </c>
      <c r="O1164" s="18">
        <f>IFERROR(VLOOKUP(A1164,[3]soabnafar!$A:$G,5,FALSE),0)</f>
        <v>0</v>
      </c>
      <c r="P1164" s="18">
        <f>IFERROR(VLOOKUP(A1164,[3]soabnafar!$A:$G,6,FALSE),0)</f>
        <v>0</v>
      </c>
      <c r="Q1164" s="18">
        <f>IFERROR(VLOOKUP(A1164,[3]soabnafar!$A:$G,7,FALSE),0)</f>
        <v>0</v>
      </c>
      <c r="R1164" s="18">
        <f>IFERROR(VLOOKUP(A1164,[3]soabnafar!$A:$H,8,FALSE),0)</f>
        <v>0</v>
      </c>
      <c r="S1164" s="18">
        <f>IFERROR(VLOOKUP(A1164,[3]soabnafar!$A:$I,9,FALSE),0)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3127156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3026280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2723652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IFERROR(VLOOKUP(A1165,[3]soabnafar!$A:$G,4,FALSE),0)</f>
        <v>0</v>
      </c>
      <c r="O1165" s="18">
        <f>IFERROR(VLOOKUP(A1165,[3]soabnafar!$A:$G,5,FALSE),0)</f>
        <v>0</v>
      </c>
      <c r="P1165" s="18">
        <f>IFERROR(VLOOKUP(A1165,[3]soabnafar!$A:$G,6,FALSE),0)</f>
        <v>0</v>
      </c>
      <c r="Q1165" s="18">
        <f>IFERROR(VLOOKUP(A1165,[3]soabnafar!$A:$G,7,FALSE),0)</f>
        <v>0</v>
      </c>
      <c r="R1165" s="18">
        <f>IFERROR(VLOOKUP(A1165,[3]soabnafar!$A:$H,8,FALSE),0)</f>
        <v>0</v>
      </c>
      <c r="S1165" s="18">
        <f>IFERROR(VLOOKUP(A1165,[3]soabnafar!$A:$I,9,FALSE),0)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Sim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IFERROR(VLOOKUP(A1166,[3]soabnafar!$A:$G,4,FALSE),0)</f>
        <v>0</v>
      </c>
      <c r="O1166" s="18">
        <f>IFERROR(VLOOKUP(A1166,[3]soabnafar!$A:$G,5,FALSE),0)</f>
        <v>0</v>
      </c>
      <c r="P1166" s="18">
        <f>IFERROR(VLOOKUP(A1166,[3]soabnafar!$A:$G,6,FALSE),0)</f>
        <v>0</v>
      </c>
      <c r="Q1166" s="18">
        <f>IFERROR(VLOOKUP(A1166,[3]soabnafar!$A:$G,7,FALSE),0)</f>
        <v>0</v>
      </c>
      <c r="R1166" s="18">
        <f>IFERROR(VLOOKUP(A1166,[3]soabnafar!$A:$H,8,FALSE),0)</f>
        <v>0</v>
      </c>
      <c r="S1166" s="18">
        <f>IFERROR(VLOOKUP(A1166,[3]soabnafar!$A:$I,9,FALSE),0)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IFERROR(VLOOKUP(A1167,[3]soabnafar!$A:$G,4,FALSE),0)</f>
        <v>0</v>
      </c>
      <c r="O1167" s="18">
        <f>IFERROR(VLOOKUP(A1167,[3]soabnafar!$A:$G,5,FALSE),0)</f>
        <v>0</v>
      </c>
      <c r="P1167" s="18">
        <f>IFERROR(VLOOKUP(A1167,[3]soabnafar!$A:$G,6,FALSE),0)</f>
        <v>0</v>
      </c>
      <c r="Q1167" s="18">
        <f>IFERROR(VLOOKUP(A1167,[3]soabnafar!$A:$G,7,FALSE),0)</f>
        <v>0</v>
      </c>
      <c r="R1167" s="18">
        <f>IFERROR(VLOOKUP(A1167,[3]soabnafar!$A:$H,8,FALSE),0)</f>
        <v>0</v>
      </c>
      <c r="S1167" s="18">
        <f>IFERROR(VLOOKUP(A1167,[3]soabnafar!$A:$I,9,FALSE),0)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854422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826860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744174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IFERROR(VLOOKUP(A1168,[3]soabnafar!$A:$G,4,FALSE),0)</f>
        <v>0</v>
      </c>
      <c r="O1168" s="18">
        <f>IFERROR(VLOOKUP(A1168,[3]soabnafar!$A:$G,5,FALSE),0)</f>
        <v>0</v>
      </c>
      <c r="P1168" s="18">
        <f>IFERROR(VLOOKUP(A1168,[3]soabnafar!$A:$G,6,FALSE),0)</f>
        <v>0</v>
      </c>
      <c r="Q1168" s="18">
        <f>IFERROR(VLOOKUP(A1168,[3]soabnafar!$A:$G,7,FALSE),0)</f>
        <v>0</v>
      </c>
      <c r="R1168" s="18">
        <f>IFERROR(VLOOKUP(A1168,[3]soabnafar!$A:$H,8,FALSE),0)</f>
        <v>0</v>
      </c>
      <c r="S1168" s="18">
        <f>IFERROR(VLOOKUP(A1168,[3]soabnafar!$A:$I,9,FALSE),0)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Sim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IFERROR(VLOOKUP(A1169,[3]soabnafar!$A:$G,4,FALSE),0)</f>
        <v>0</v>
      </c>
      <c r="O1169" s="18">
        <f>IFERROR(VLOOKUP(A1169,[3]soabnafar!$A:$G,5,FALSE),0)</f>
        <v>0</v>
      </c>
      <c r="P1169" s="18">
        <f>IFERROR(VLOOKUP(A1169,[3]soabnafar!$A:$G,6,FALSE),0)</f>
        <v>0</v>
      </c>
      <c r="Q1169" s="18">
        <f>IFERROR(VLOOKUP(A1169,[3]soabnafar!$A:$G,7,FALSE),0)</f>
        <v>0</v>
      </c>
      <c r="R1169" s="18">
        <f>IFERROR(VLOOKUP(A1169,[3]soabnafar!$A:$H,8,FALSE),0)</f>
        <v>0</v>
      </c>
      <c r="S1169" s="18">
        <f>IFERROR(VLOOKUP(A1169,[3]soabnafar!$A:$I,9,FALSE),0)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17839195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17409660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15908943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IFERROR(VLOOKUP(A1170,[3]soabnafar!$A:$G,4,FALSE),0)</f>
        <v>0</v>
      </c>
      <c r="O1170" s="18">
        <f>IFERROR(VLOOKUP(A1170,[3]soabnafar!$A:$G,5,FALSE),0)</f>
        <v>0</v>
      </c>
      <c r="P1170" s="18">
        <f>IFERROR(VLOOKUP(A1170,[3]soabnafar!$A:$G,6,FALSE),0)</f>
        <v>0</v>
      </c>
      <c r="Q1170" s="18">
        <f>IFERROR(VLOOKUP(A1170,[3]soabnafar!$A:$G,7,FALSE),0)</f>
        <v>0</v>
      </c>
      <c r="R1170" s="18">
        <f>IFERROR(VLOOKUP(A1170,[3]soabnafar!$A:$H,8,FALSE),0)</f>
        <v>0</v>
      </c>
      <c r="S1170" s="18">
        <f>IFERROR(VLOOKUP(A1170,[3]soabnafar!$A:$I,9,FALSE),0)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Sim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IFERROR(VLOOKUP(A1171,[3]soabnafar!$A:$G,4,FALSE),0)</f>
        <v>0</v>
      </c>
      <c r="O1171" s="18">
        <f>IFERROR(VLOOKUP(A1171,[3]soabnafar!$A:$G,5,FALSE),0)</f>
        <v>0</v>
      </c>
      <c r="P1171" s="18">
        <f>IFERROR(VLOOKUP(A1171,[3]soabnafar!$A:$G,6,FALSE),0)</f>
        <v>0</v>
      </c>
      <c r="Q1171" s="18">
        <f>IFERROR(VLOOKUP(A1171,[3]soabnafar!$A:$G,7,FALSE),0)</f>
        <v>0</v>
      </c>
      <c r="R1171" s="18">
        <f>IFERROR(VLOOKUP(A1171,[3]soabnafar!$A:$H,8,FALSE),0)</f>
        <v>0</v>
      </c>
      <c r="S1171" s="18">
        <f>IFERROR(VLOOKUP(A1171,[3]soabnafar!$A:$I,9,FALSE),0)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IFERROR(VLOOKUP(A1172,[3]soabnafar!$A:$G,4,FALSE),0)</f>
        <v>0</v>
      </c>
      <c r="O1172" s="18">
        <f>IFERROR(VLOOKUP(A1172,[3]soabnafar!$A:$G,5,FALSE),0)</f>
        <v>0</v>
      </c>
      <c r="P1172" s="18">
        <f>IFERROR(VLOOKUP(A1172,[3]soabnafar!$A:$G,6,FALSE),0)</f>
        <v>0</v>
      </c>
      <c r="Q1172" s="18">
        <f>IFERROR(VLOOKUP(A1172,[3]soabnafar!$A:$G,7,FALSE),0)</f>
        <v>0</v>
      </c>
      <c r="R1172" s="18">
        <f>IFERROR(VLOOKUP(A1172,[3]soabnafar!$A:$H,8,FALSE),0)</f>
        <v>0</v>
      </c>
      <c r="S1172" s="18">
        <f>IFERROR(VLOOKUP(A1172,[3]soabnafar!$A:$I,9,FALSE),0)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218271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211230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190107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IFERROR(VLOOKUP(A1173,[3]soabnafar!$A:$G,4,FALSE),0)</f>
        <v>0</v>
      </c>
      <c r="O1173" s="18">
        <f>IFERROR(VLOOKUP(A1173,[3]soabnafar!$A:$G,5,FALSE),0)</f>
        <v>0</v>
      </c>
      <c r="P1173" s="18">
        <f>IFERROR(VLOOKUP(A1173,[3]soabnafar!$A:$G,6,FALSE),0)</f>
        <v>0</v>
      </c>
      <c r="Q1173" s="18">
        <f>IFERROR(VLOOKUP(A1173,[3]soabnafar!$A:$G,7,FALSE),0)</f>
        <v>0</v>
      </c>
      <c r="R1173" s="18">
        <f>IFERROR(VLOOKUP(A1173,[3]soabnafar!$A:$H,8,FALSE),0)</f>
        <v>0</v>
      </c>
      <c r="S1173" s="18">
        <f>IFERROR(VLOOKUP(A1173,[3]soabnafar!$A:$I,9,FALSE),0)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Sim</v>
      </c>
    </row>
    <row r="1174" spans="1:25" x14ac:dyDescent="0.25">
      <c r="A1174" s="19">
        <v>211157</v>
      </c>
      <c r="B1174" s="18">
        <f>IFERROR(VLOOKUP(A1174,[1]Monitoramento_Base_somente_Said!$A:$J,5,FALSE),0)</f>
        <v>21</v>
      </c>
      <c r="C1174" s="18">
        <f>IFERROR(VLOOKUP(A1174,[1]Monitoramento_Base_somente_Said!$A:$J,6,FALSE),0)</f>
        <v>8128924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11190673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10039750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IFERROR(VLOOKUP(A1174,[3]soabnafar!$A:$G,4,FALSE),0)</f>
        <v>0</v>
      </c>
      <c r="O1174" s="18">
        <f>IFERROR(VLOOKUP(A1174,[3]soabnafar!$A:$G,5,FALSE),0)</f>
        <v>0</v>
      </c>
      <c r="P1174" s="18">
        <f>IFERROR(VLOOKUP(A1174,[3]soabnafar!$A:$G,6,FALSE),0)</f>
        <v>0</v>
      </c>
      <c r="Q1174" s="18">
        <f>IFERROR(VLOOKUP(A1174,[3]soabnafar!$A:$G,7,FALSE),0)</f>
        <v>0</v>
      </c>
      <c r="R1174" s="18">
        <f>IFERROR(VLOOKUP(A1174,[3]soabnafar!$A:$H,8,FALSE),0)</f>
        <v>0</v>
      </c>
      <c r="S1174" s="18">
        <f>IFERROR(VLOOKUP(A1174,[3]soabnafar!$A:$I,9,FALSE),0)</f>
        <v>0</v>
      </c>
      <c r="T1174" s="18" t="str">
        <f t="shared" si="109"/>
        <v>Sim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Sim</v>
      </c>
    </row>
    <row r="1175" spans="1:25" x14ac:dyDescent="0.25">
      <c r="A1175" s="19">
        <v>211160</v>
      </c>
      <c r="B1175" s="18">
        <f>IFERROR(VLOOKUP(A1175,[1]Monitoramento_Base_somente_Said!$A:$J,5,FALSE),0)</f>
        <v>53252</v>
      </c>
      <c r="C1175" s="18">
        <f>IFERROR(VLOOKUP(A1175,[1]Monitoramento_Base_somente_Said!$A:$J,6,FALSE),0)</f>
        <v>27000923</v>
      </c>
      <c r="D1175" s="18">
        <f>IFERROR(VLOOKUP(A1175,[1]Monitoramento_Base_somente_Said!$A:$J,7,FALSE),0)</f>
        <v>7835</v>
      </c>
      <c r="E1175" s="18">
        <f>IFERROR(VLOOKUP(A1175,[1]Monitoramento_Base_somente_Said!$A:$J,8,FALSE),0)</f>
        <v>25158602</v>
      </c>
      <c r="F1175" s="18">
        <f>IFERROR(VLOOKUP(A1175,[1]Monitoramento_Base_somente_Said!$A:$J,9,FALSE),0)</f>
        <v>30934</v>
      </c>
      <c r="G1175" s="18">
        <f>IFERROR(VLOOKUP(A1175,[1]Monitoramento_Base_somente_Said!$A:$J,10,FALSE),0)</f>
        <v>25863876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IFERROR(VLOOKUP(A1175,[3]soabnafar!$A:$G,4,FALSE),0)</f>
        <v>0</v>
      </c>
      <c r="O1175" s="18">
        <f>IFERROR(VLOOKUP(A1175,[3]soabnafar!$A:$G,5,FALSE),0)</f>
        <v>0</v>
      </c>
      <c r="P1175" s="18">
        <f>IFERROR(VLOOKUP(A1175,[3]soabnafar!$A:$G,6,FALSE),0)</f>
        <v>0</v>
      </c>
      <c r="Q1175" s="18">
        <f>IFERROR(VLOOKUP(A1175,[3]soabnafar!$A:$G,7,FALSE),0)</f>
        <v>0</v>
      </c>
      <c r="R1175" s="18">
        <f>IFERROR(VLOOKUP(A1175,[3]soabnafar!$A:$H,8,FALSE),0)</f>
        <v>0</v>
      </c>
      <c r="S1175" s="18">
        <f>IFERROR(VLOOKUP(A1175,[3]soabnafar!$A:$I,9,FALSE),0)</f>
        <v>0</v>
      </c>
      <c r="T1175" s="18" t="str">
        <f t="shared" si="109"/>
        <v>Sim</v>
      </c>
      <c r="U1175" s="18" t="str">
        <f t="shared" si="110"/>
        <v>Sim</v>
      </c>
      <c r="V1175" s="18" t="str">
        <f t="shared" si="111"/>
        <v>Sim</v>
      </c>
      <c r="W1175" s="18" t="str">
        <f t="shared" si="112"/>
        <v>Sim</v>
      </c>
      <c r="X1175" s="18" t="str">
        <f t="shared" si="113"/>
        <v>Sim</v>
      </c>
      <c r="Y1175" s="18" t="str">
        <f t="shared" si="114"/>
        <v>Sim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IFERROR(VLOOKUP(A1176,[3]soabnafar!$A:$G,4,FALSE),0)</f>
        <v>0</v>
      </c>
      <c r="O1176" s="18">
        <f>IFERROR(VLOOKUP(A1176,[3]soabnafar!$A:$G,5,FALSE),0)</f>
        <v>0</v>
      </c>
      <c r="P1176" s="18">
        <f>IFERROR(VLOOKUP(A1176,[3]soabnafar!$A:$G,6,FALSE),0)</f>
        <v>0</v>
      </c>
      <c r="Q1176" s="18">
        <f>IFERROR(VLOOKUP(A1176,[3]soabnafar!$A:$G,7,FALSE),0)</f>
        <v>0</v>
      </c>
      <c r="R1176" s="18">
        <f>IFERROR(VLOOKUP(A1176,[3]soabnafar!$A:$H,8,FALSE),0)</f>
        <v>0</v>
      </c>
      <c r="S1176" s="18">
        <f>IFERROR(VLOOKUP(A1176,[3]soabnafar!$A:$I,9,FALSE),0)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IFERROR(VLOOKUP(A1177,[3]soabnafar!$A:$G,4,FALSE),0)</f>
        <v>0</v>
      </c>
      <c r="O1177" s="18">
        <f>IFERROR(VLOOKUP(A1177,[3]soabnafar!$A:$G,5,FALSE),0)</f>
        <v>0</v>
      </c>
      <c r="P1177" s="18">
        <f>IFERROR(VLOOKUP(A1177,[3]soabnafar!$A:$G,6,FALSE),0)</f>
        <v>0</v>
      </c>
      <c r="Q1177" s="18">
        <f>IFERROR(VLOOKUP(A1177,[3]soabnafar!$A:$G,7,FALSE),0)</f>
        <v>0</v>
      </c>
      <c r="R1177" s="18">
        <f>IFERROR(VLOOKUP(A1177,[3]soabnafar!$A:$H,8,FALSE),0)</f>
        <v>0</v>
      </c>
      <c r="S1177" s="18">
        <f>IFERROR(VLOOKUP(A1177,[3]soabnafar!$A:$I,9,FALSE),0)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IFERROR(VLOOKUP(A1178,[3]soabnafar!$A:$G,4,FALSE),0)</f>
        <v>0</v>
      </c>
      <c r="O1178" s="18">
        <f>IFERROR(VLOOKUP(A1178,[3]soabnafar!$A:$G,5,FALSE),0)</f>
        <v>0</v>
      </c>
      <c r="P1178" s="18">
        <f>IFERROR(VLOOKUP(A1178,[3]soabnafar!$A:$G,6,FALSE),0)</f>
        <v>0</v>
      </c>
      <c r="Q1178" s="18">
        <f>IFERROR(VLOOKUP(A1178,[3]soabnafar!$A:$G,7,FALSE),0)</f>
        <v>0</v>
      </c>
      <c r="R1178" s="18">
        <f>IFERROR(VLOOKUP(A1178,[3]soabnafar!$A:$H,8,FALSE),0)</f>
        <v>0</v>
      </c>
      <c r="S1178" s="18">
        <f>IFERROR(VLOOKUP(A1178,[3]soabnafar!$A:$I,9,FALSE),0)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5939309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5964315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5281063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IFERROR(VLOOKUP(A1179,[3]soabnafar!$A:$G,4,FALSE),0)</f>
        <v>0</v>
      </c>
      <c r="O1179" s="18">
        <f>IFERROR(VLOOKUP(A1179,[3]soabnafar!$A:$G,5,FALSE),0)</f>
        <v>0</v>
      </c>
      <c r="P1179" s="18">
        <f>IFERROR(VLOOKUP(A1179,[3]soabnafar!$A:$G,6,FALSE),0)</f>
        <v>0</v>
      </c>
      <c r="Q1179" s="18">
        <f>IFERROR(VLOOKUP(A1179,[3]soabnafar!$A:$G,7,FALSE),0)</f>
        <v>0</v>
      </c>
      <c r="R1179" s="18">
        <f>IFERROR(VLOOKUP(A1179,[3]soabnafar!$A:$H,8,FALSE),0)</f>
        <v>0</v>
      </c>
      <c r="S1179" s="18">
        <f>IFERROR(VLOOKUP(A1179,[3]soabnafar!$A:$I,9,FALSE),0)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Sim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IFERROR(VLOOKUP(A1180,[3]soabnafar!$A:$G,4,FALSE),0)</f>
        <v>0</v>
      </c>
      <c r="O1180" s="18">
        <f>IFERROR(VLOOKUP(A1180,[3]soabnafar!$A:$G,5,FALSE),0)</f>
        <v>0</v>
      </c>
      <c r="P1180" s="18">
        <f>IFERROR(VLOOKUP(A1180,[3]soabnafar!$A:$G,6,FALSE),0)</f>
        <v>0</v>
      </c>
      <c r="Q1180" s="18">
        <f>IFERROR(VLOOKUP(A1180,[3]soabnafar!$A:$G,7,FALSE),0)</f>
        <v>0</v>
      </c>
      <c r="R1180" s="18">
        <f>IFERROR(VLOOKUP(A1180,[3]soabnafar!$A:$H,8,FALSE),0)</f>
        <v>0</v>
      </c>
      <c r="S1180" s="18">
        <f>IFERROR(VLOOKUP(A1180,[3]soabnafar!$A:$I,9,FALSE),0)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IFERROR(VLOOKUP(A1181,[3]soabnafar!$A:$G,4,FALSE),0)</f>
        <v>0</v>
      </c>
      <c r="O1181" s="18">
        <f>IFERROR(VLOOKUP(A1181,[3]soabnafar!$A:$G,5,FALSE),0)</f>
        <v>0</v>
      </c>
      <c r="P1181" s="18">
        <f>IFERROR(VLOOKUP(A1181,[3]soabnafar!$A:$G,6,FALSE),0)</f>
        <v>0</v>
      </c>
      <c r="Q1181" s="18">
        <f>IFERROR(VLOOKUP(A1181,[3]soabnafar!$A:$G,7,FALSE),0)</f>
        <v>0</v>
      </c>
      <c r="R1181" s="18">
        <f>IFERROR(VLOOKUP(A1181,[3]soabnafar!$A:$H,8,FALSE),0)</f>
        <v>0</v>
      </c>
      <c r="S1181" s="18">
        <f>IFERROR(VLOOKUP(A1181,[3]soabnafar!$A:$I,9,FALSE),0)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IFERROR(VLOOKUP(A1182,[3]soabnafar!$A:$G,4,FALSE),0)</f>
        <v>0</v>
      </c>
      <c r="O1182" s="18">
        <f>IFERROR(VLOOKUP(A1182,[3]soabnafar!$A:$G,5,FALSE),0)</f>
        <v>0</v>
      </c>
      <c r="P1182" s="18">
        <f>IFERROR(VLOOKUP(A1182,[3]soabnafar!$A:$G,6,FALSE),0)</f>
        <v>0</v>
      </c>
      <c r="Q1182" s="18">
        <f>IFERROR(VLOOKUP(A1182,[3]soabnafar!$A:$G,7,FALSE),0)</f>
        <v>0</v>
      </c>
      <c r="R1182" s="18">
        <f>IFERROR(VLOOKUP(A1182,[3]soabnafar!$A:$H,8,FALSE),0)</f>
        <v>0</v>
      </c>
      <c r="S1182" s="18">
        <f>IFERROR(VLOOKUP(A1182,[3]soabnafar!$A:$I,9,FALSE),0)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2305873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2231490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2008341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IFERROR(VLOOKUP(A1183,[3]soabnafar!$A:$G,4,FALSE),0)</f>
        <v>0</v>
      </c>
      <c r="O1183" s="18">
        <f>IFERROR(VLOOKUP(A1183,[3]soabnafar!$A:$G,5,FALSE),0)</f>
        <v>0</v>
      </c>
      <c r="P1183" s="18">
        <f>IFERROR(VLOOKUP(A1183,[3]soabnafar!$A:$G,6,FALSE),0)</f>
        <v>0</v>
      </c>
      <c r="Q1183" s="18">
        <f>IFERROR(VLOOKUP(A1183,[3]soabnafar!$A:$G,7,FALSE),0)</f>
        <v>0</v>
      </c>
      <c r="R1183" s="18">
        <f>IFERROR(VLOOKUP(A1183,[3]soabnafar!$A:$H,8,FALSE),0)</f>
        <v>0</v>
      </c>
      <c r="S1183" s="18">
        <f>IFERROR(VLOOKUP(A1183,[3]soabnafar!$A:$I,9,FALSE),0)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Sim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IFERROR(VLOOKUP(A1184,[3]soabnafar!$A:$G,4,FALSE),0)</f>
        <v>0</v>
      </c>
      <c r="O1184" s="18">
        <f>IFERROR(VLOOKUP(A1184,[3]soabnafar!$A:$G,5,FALSE),0)</f>
        <v>0</v>
      </c>
      <c r="P1184" s="18">
        <f>IFERROR(VLOOKUP(A1184,[3]soabnafar!$A:$G,6,FALSE),0)</f>
        <v>0</v>
      </c>
      <c r="Q1184" s="18">
        <f>IFERROR(VLOOKUP(A1184,[3]soabnafar!$A:$G,7,FALSE),0)</f>
        <v>0</v>
      </c>
      <c r="R1184" s="18">
        <f>IFERROR(VLOOKUP(A1184,[3]soabnafar!$A:$H,8,FALSE),0)</f>
        <v>0</v>
      </c>
      <c r="S1184" s="18">
        <f>IFERROR(VLOOKUP(A1184,[3]soabnafar!$A:$I,9,FALSE),0)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IFERROR(VLOOKUP(A1185,[3]soabnafar!$A:$G,4,FALSE),0)</f>
        <v>0</v>
      </c>
      <c r="O1185" s="18">
        <f>IFERROR(VLOOKUP(A1185,[3]soabnafar!$A:$G,5,FALSE),0)</f>
        <v>0</v>
      </c>
      <c r="P1185" s="18">
        <f>IFERROR(VLOOKUP(A1185,[3]soabnafar!$A:$G,6,FALSE),0)</f>
        <v>0</v>
      </c>
      <c r="Q1185" s="18">
        <f>IFERROR(VLOOKUP(A1185,[3]soabnafar!$A:$G,7,FALSE),0)</f>
        <v>0</v>
      </c>
      <c r="R1185" s="18">
        <f>IFERROR(VLOOKUP(A1185,[3]soabnafar!$A:$H,8,FALSE),0)</f>
        <v>0</v>
      </c>
      <c r="S1185" s="18">
        <f>IFERROR(VLOOKUP(A1185,[3]soabnafar!$A:$I,9,FALSE),0)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IFERROR(VLOOKUP(A1186,[3]soabnafar!$A:$G,4,FALSE),0)</f>
        <v>0</v>
      </c>
      <c r="O1186" s="18">
        <f>IFERROR(VLOOKUP(A1186,[3]soabnafar!$A:$G,5,FALSE),0)</f>
        <v>0</v>
      </c>
      <c r="P1186" s="18">
        <f>IFERROR(VLOOKUP(A1186,[3]soabnafar!$A:$G,6,FALSE),0)</f>
        <v>0</v>
      </c>
      <c r="Q1186" s="18">
        <f>IFERROR(VLOOKUP(A1186,[3]soabnafar!$A:$G,7,FALSE),0)</f>
        <v>0</v>
      </c>
      <c r="R1186" s="18">
        <f>IFERROR(VLOOKUP(A1186,[3]soabnafar!$A:$H,8,FALSE),0)</f>
        <v>0</v>
      </c>
      <c r="S1186" s="18">
        <f>IFERROR(VLOOKUP(A1186,[3]soabnafar!$A:$I,9,FALSE),0)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IFERROR(VLOOKUP(A1187,[3]soabnafar!$A:$G,4,FALSE),0)</f>
        <v>0</v>
      </c>
      <c r="O1187" s="18">
        <f>IFERROR(VLOOKUP(A1187,[3]soabnafar!$A:$G,5,FALSE),0)</f>
        <v>0</v>
      </c>
      <c r="P1187" s="18">
        <f>IFERROR(VLOOKUP(A1187,[3]soabnafar!$A:$G,6,FALSE),0)</f>
        <v>0</v>
      </c>
      <c r="Q1187" s="18">
        <f>IFERROR(VLOOKUP(A1187,[3]soabnafar!$A:$G,7,FALSE),0)</f>
        <v>0</v>
      </c>
      <c r="R1187" s="18">
        <f>IFERROR(VLOOKUP(A1187,[3]soabnafar!$A:$H,8,FALSE),0)</f>
        <v>0</v>
      </c>
      <c r="S1187" s="18">
        <f>IFERROR(VLOOKUP(A1187,[3]soabnafar!$A:$I,9,FALSE),0)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IFERROR(VLOOKUP(A1188,[3]soabnafar!$A:$G,4,FALSE),0)</f>
        <v>0</v>
      </c>
      <c r="O1188" s="18">
        <f>IFERROR(VLOOKUP(A1188,[3]soabnafar!$A:$G,5,FALSE),0)</f>
        <v>0</v>
      </c>
      <c r="P1188" s="18">
        <f>IFERROR(VLOOKUP(A1188,[3]soabnafar!$A:$G,6,FALSE),0)</f>
        <v>0</v>
      </c>
      <c r="Q1188" s="18">
        <f>IFERROR(VLOOKUP(A1188,[3]soabnafar!$A:$G,7,FALSE),0)</f>
        <v>0</v>
      </c>
      <c r="R1188" s="18">
        <f>IFERROR(VLOOKUP(A1188,[3]soabnafar!$A:$H,8,FALSE),0)</f>
        <v>0</v>
      </c>
      <c r="S1188" s="18">
        <f>IFERROR(VLOOKUP(A1188,[3]soabnafar!$A:$I,9,FALSE),0)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IFERROR(VLOOKUP(A1189,[3]soabnafar!$A:$G,4,FALSE),0)</f>
        <v>0</v>
      </c>
      <c r="O1189" s="18">
        <f>IFERROR(VLOOKUP(A1189,[3]soabnafar!$A:$G,5,FALSE),0)</f>
        <v>0</v>
      </c>
      <c r="P1189" s="18">
        <f>IFERROR(VLOOKUP(A1189,[3]soabnafar!$A:$G,6,FALSE),0)</f>
        <v>0</v>
      </c>
      <c r="Q1189" s="18">
        <f>IFERROR(VLOOKUP(A1189,[3]soabnafar!$A:$G,7,FALSE),0)</f>
        <v>0</v>
      </c>
      <c r="R1189" s="18">
        <f>IFERROR(VLOOKUP(A1189,[3]soabnafar!$A:$H,8,FALSE),0)</f>
        <v>0</v>
      </c>
      <c r="S1189" s="18">
        <f>IFERROR(VLOOKUP(A1189,[3]soabnafar!$A:$I,9,FALSE),0)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1480963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1433190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1289871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IFERROR(VLOOKUP(A1190,[3]soabnafar!$A:$G,4,FALSE),0)</f>
        <v>0</v>
      </c>
      <c r="O1190" s="18">
        <f>IFERROR(VLOOKUP(A1190,[3]soabnafar!$A:$G,5,FALSE),0)</f>
        <v>0</v>
      </c>
      <c r="P1190" s="18">
        <f>IFERROR(VLOOKUP(A1190,[3]soabnafar!$A:$G,6,FALSE),0)</f>
        <v>0</v>
      </c>
      <c r="Q1190" s="18">
        <f>IFERROR(VLOOKUP(A1190,[3]soabnafar!$A:$G,7,FALSE),0)</f>
        <v>0</v>
      </c>
      <c r="R1190" s="18">
        <f>IFERROR(VLOOKUP(A1190,[3]soabnafar!$A:$H,8,FALSE),0)</f>
        <v>0</v>
      </c>
      <c r="S1190" s="18">
        <f>IFERROR(VLOOKUP(A1190,[3]soabnafar!$A:$I,9,FALSE),0)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Sim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IFERROR(VLOOKUP(A1191,[3]soabnafar!$A:$G,4,FALSE),0)</f>
        <v>0</v>
      </c>
      <c r="O1191" s="18">
        <f>IFERROR(VLOOKUP(A1191,[3]soabnafar!$A:$G,5,FALSE),0)</f>
        <v>0</v>
      </c>
      <c r="P1191" s="18">
        <f>IFERROR(VLOOKUP(A1191,[3]soabnafar!$A:$G,6,FALSE),0)</f>
        <v>0</v>
      </c>
      <c r="Q1191" s="18">
        <f>IFERROR(VLOOKUP(A1191,[3]soabnafar!$A:$G,7,FALSE),0)</f>
        <v>0</v>
      </c>
      <c r="R1191" s="18">
        <f>IFERROR(VLOOKUP(A1191,[3]soabnafar!$A:$H,8,FALSE),0)</f>
        <v>0</v>
      </c>
      <c r="S1191" s="18">
        <f>IFERROR(VLOOKUP(A1191,[3]soabnafar!$A:$I,9,FALSE),0)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IFERROR(VLOOKUP(A1192,[3]soabnafar!$A:$G,4,FALSE),0)</f>
        <v>0</v>
      </c>
      <c r="O1192" s="18">
        <f>IFERROR(VLOOKUP(A1192,[3]soabnafar!$A:$G,5,FALSE),0)</f>
        <v>0</v>
      </c>
      <c r="P1192" s="18">
        <f>IFERROR(VLOOKUP(A1192,[3]soabnafar!$A:$G,6,FALSE),0)</f>
        <v>0</v>
      </c>
      <c r="Q1192" s="18">
        <f>IFERROR(VLOOKUP(A1192,[3]soabnafar!$A:$G,7,FALSE),0)</f>
        <v>0</v>
      </c>
      <c r="R1192" s="18">
        <f>IFERROR(VLOOKUP(A1192,[3]soabnafar!$A:$H,8,FALSE),0)</f>
        <v>0</v>
      </c>
      <c r="S1192" s="18">
        <f>IFERROR(VLOOKUP(A1192,[3]soabnafar!$A:$I,9,FALSE),0)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IFERROR(VLOOKUP(A1193,[3]soabnafar!$A:$G,4,FALSE),0)</f>
        <v>0</v>
      </c>
      <c r="O1193" s="18">
        <f>IFERROR(VLOOKUP(A1193,[3]soabnafar!$A:$G,5,FALSE),0)</f>
        <v>0</v>
      </c>
      <c r="P1193" s="18">
        <f>IFERROR(VLOOKUP(A1193,[3]soabnafar!$A:$G,6,FALSE),0)</f>
        <v>0</v>
      </c>
      <c r="Q1193" s="18">
        <f>IFERROR(VLOOKUP(A1193,[3]soabnafar!$A:$G,7,FALSE),0)</f>
        <v>0</v>
      </c>
      <c r="R1193" s="18">
        <f>IFERROR(VLOOKUP(A1193,[3]soabnafar!$A:$H,8,FALSE),0)</f>
        <v>0</v>
      </c>
      <c r="S1193" s="18">
        <f>IFERROR(VLOOKUP(A1193,[3]soabnafar!$A:$I,9,FALSE),0)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752773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728490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655641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IFERROR(VLOOKUP(A1194,[3]soabnafar!$A:$G,4,FALSE),0)</f>
        <v>0</v>
      </c>
      <c r="O1194" s="18">
        <f>IFERROR(VLOOKUP(A1194,[3]soabnafar!$A:$G,5,FALSE),0)</f>
        <v>0</v>
      </c>
      <c r="P1194" s="18">
        <f>IFERROR(VLOOKUP(A1194,[3]soabnafar!$A:$G,6,FALSE),0)</f>
        <v>0</v>
      </c>
      <c r="Q1194" s="18">
        <f>IFERROR(VLOOKUP(A1194,[3]soabnafar!$A:$G,7,FALSE),0)</f>
        <v>0</v>
      </c>
      <c r="R1194" s="18">
        <f>IFERROR(VLOOKUP(A1194,[3]soabnafar!$A:$H,8,FALSE),0)</f>
        <v>0</v>
      </c>
      <c r="S1194" s="18">
        <f>IFERROR(VLOOKUP(A1194,[3]soabnafar!$A:$I,9,FALSE),0)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Sim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IFERROR(VLOOKUP(A1195,[3]soabnafar!$A:$G,4,FALSE),0)</f>
        <v>0</v>
      </c>
      <c r="O1195" s="18">
        <f>IFERROR(VLOOKUP(A1195,[3]soabnafar!$A:$G,5,FALSE),0)</f>
        <v>0</v>
      </c>
      <c r="P1195" s="18">
        <f>IFERROR(VLOOKUP(A1195,[3]soabnafar!$A:$G,6,FALSE),0)</f>
        <v>0</v>
      </c>
      <c r="Q1195" s="18">
        <f>IFERROR(VLOOKUP(A1195,[3]soabnafar!$A:$G,7,FALSE),0)</f>
        <v>0</v>
      </c>
      <c r="R1195" s="18">
        <f>IFERROR(VLOOKUP(A1195,[3]soabnafar!$A:$H,8,FALSE),0)</f>
        <v>0</v>
      </c>
      <c r="S1195" s="18">
        <f>IFERROR(VLOOKUP(A1195,[3]soabnafar!$A:$I,9,FALSE),0)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IFERROR(VLOOKUP(A1196,[3]soabnafar!$A:$G,4,FALSE),0)</f>
        <v>0</v>
      </c>
      <c r="O1196" s="18">
        <f>IFERROR(VLOOKUP(A1196,[3]soabnafar!$A:$G,5,FALSE),0)</f>
        <v>0</v>
      </c>
      <c r="P1196" s="18">
        <f>IFERROR(VLOOKUP(A1196,[3]soabnafar!$A:$G,6,FALSE),0)</f>
        <v>0</v>
      </c>
      <c r="Q1196" s="18">
        <f>IFERROR(VLOOKUP(A1196,[3]soabnafar!$A:$G,7,FALSE),0)</f>
        <v>0</v>
      </c>
      <c r="R1196" s="18">
        <f>IFERROR(VLOOKUP(A1196,[3]soabnafar!$A:$H,8,FALSE),0)</f>
        <v>0</v>
      </c>
      <c r="S1196" s="18">
        <f>IFERROR(VLOOKUP(A1196,[3]soabnafar!$A:$I,9,FALSE),0)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IFERROR(VLOOKUP(A1197,[3]soabnafar!$A:$G,4,FALSE),0)</f>
        <v>0</v>
      </c>
      <c r="O1197" s="18">
        <f>IFERROR(VLOOKUP(A1197,[3]soabnafar!$A:$G,5,FALSE),0)</f>
        <v>0</v>
      </c>
      <c r="P1197" s="18">
        <f>IFERROR(VLOOKUP(A1197,[3]soabnafar!$A:$G,6,FALSE),0)</f>
        <v>0</v>
      </c>
      <c r="Q1197" s="18">
        <f>IFERROR(VLOOKUP(A1197,[3]soabnafar!$A:$G,7,FALSE),0)</f>
        <v>0</v>
      </c>
      <c r="R1197" s="18">
        <f>IFERROR(VLOOKUP(A1197,[3]soabnafar!$A:$H,8,FALSE),0)</f>
        <v>0</v>
      </c>
      <c r="S1197" s="18">
        <f>IFERROR(VLOOKUP(A1197,[3]soabnafar!$A:$I,9,FALSE),0)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30395</v>
      </c>
      <c r="C1198" s="18">
        <f>IFERROR(VLOOKUP(A1198,[1]Monitoramento_Base_somente_Said!$A:$J,6,FALSE),0)</f>
        <v>8293284</v>
      </c>
      <c r="D1198" s="18">
        <f>IFERROR(VLOOKUP(A1198,[1]Monitoramento_Base_somente_Said!$A:$J,7,FALSE),0)</f>
        <v>72465</v>
      </c>
      <c r="E1198" s="18">
        <f>IFERROR(VLOOKUP(A1198,[1]Monitoramento_Base_somente_Said!$A:$J,8,FALSE),0)</f>
        <v>9905000</v>
      </c>
      <c r="F1198" s="18">
        <f>IFERROR(VLOOKUP(A1198,[1]Monitoramento_Base_somente_Said!$A:$J,9,FALSE),0)</f>
        <v>23039</v>
      </c>
      <c r="G1198" s="18">
        <f>IFERROR(VLOOKUP(A1198,[1]Monitoramento_Base_somente_Said!$A:$J,10,FALSE),0)</f>
        <v>9000101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IFERROR(VLOOKUP(A1198,[3]soabnafar!$A:$G,4,FALSE),0)</f>
        <v>0</v>
      </c>
      <c r="O1198" s="18">
        <f>IFERROR(VLOOKUP(A1198,[3]soabnafar!$A:$G,5,FALSE),0)</f>
        <v>0</v>
      </c>
      <c r="P1198" s="18">
        <f>IFERROR(VLOOKUP(A1198,[3]soabnafar!$A:$G,6,FALSE),0)</f>
        <v>0</v>
      </c>
      <c r="Q1198" s="18">
        <f>IFERROR(VLOOKUP(A1198,[3]soabnafar!$A:$G,7,FALSE),0)</f>
        <v>0</v>
      </c>
      <c r="R1198" s="18">
        <f>IFERROR(VLOOKUP(A1198,[3]soabnafar!$A:$H,8,FALSE),0)</f>
        <v>0</v>
      </c>
      <c r="S1198" s="18">
        <f>IFERROR(VLOOKUP(A1198,[3]soabnafar!$A:$I,9,FALSE),0)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Sim</v>
      </c>
      <c r="Y1198" s="18" t="str">
        <f t="shared" si="114"/>
        <v>Sim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IFERROR(VLOOKUP(A1199,[3]soabnafar!$A:$G,4,FALSE),0)</f>
        <v>0</v>
      </c>
      <c r="O1199" s="18">
        <f>IFERROR(VLOOKUP(A1199,[3]soabnafar!$A:$G,5,FALSE),0)</f>
        <v>0</v>
      </c>
      <c r="P1199" s="18">
        <f>IFERROR(VLOOKUP(A1199,[3]soabnafar!$A:$G,6,FALSE),0)</f>
        <v>0</v>
      </c>
      <c r="Q1199" s="18">
        <f>IFERROR(VLOOKUP(A1199,[3]soabnafar!$A:$G,7,FALSE),0)</f>
        <v>0</v>
      </c>
      <c r="R1199" s="18">
        <f>IFERROR(VLOOKUP(A1199,[3]soabnafar!$A:$H,8,FALSE),0)</f>
        <v>0</v>
      </c>
      <c r="S1199" s="18">
        <f>IFERROR(VLOOKUP(A1199,[3]soabnafar!$A:$I,9,FALSE),0)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IFERROR(VLOOKUP(A1200,[3]soabnafar!$A:$G,4,FALSE),0)</f>
        <v>0</v>
      </c>
      <c r="O1200" s="18">
        <f>IFERROR(VLOOKUP(A1200,[3]soabnafar!$A:$G,5,FALSE),0)</f>
        <v>0</v>
      </c>
      <c r="P1200" s="18">
        <f>IFERROR(VLOOKUP(A1200,[3]soabnafar!$A:$G,6,FALSE),0)</f>
        <v>0</v>
      </c>
      <c r="Q1200" s="18">
        <f>IFERROR(VLOOKUP(A1200,[3]soabnafar!$A:$G,7,FALSE),0)</f>
        <v>0</v>
      </c>
      <c r="R1200" s="18">
        <f>IFERROR(VLOOKUP(A1200,[3]soabnafar!$A:$H,8,FALSE),0)</f>
        <v>0</v>
      </c>
      <c r="S1200" s="18">
        <f>IFERROR(VLOOKUP(A1200,[3]soabnafar!$A:$I,9,FALSE),0)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3550151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3435630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3092067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IFERROR(VLOOKUP(A1201,[3]soabnafar!$A:$G,4,FALSE),0)</f>
        <v>0</v>
      </c>
      <c r="O1201" s="18">
        <f>IFERROR(VLOOKUP(A1201,[3]soabnafar!$A:$G,5,FALSE),0)</f>
        <v>0</v>
      </c>
      <c r="P1201" s="18">
        <f>IFERROR(VLOOKUP(A1201,[3]soabnafar!$A:$G,6,FALSE),0)</f>
        <v>0</v>
      </c>
      <c r="Q1201" s="18">
        <f>IFERROR(VLOOKUP(A1201,[3]soabnafar!$A:$G,7,FALSE),0)</f>
        <v>0</v>
      </c>
      <c r="R1201" s="18">
        <f>IFERROR(VLOOKUP(A1201,[3]soabnafar!$A:$H,8,FALSE),0)</f>
        <v>0</v>
      </c>
      <c r="S1201" s="18">
        <f>IFERROR(VLOOKUP(A1201,[3]soabnafar!$A:$I,9,FALSE),0)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Sim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0</v>
      </c>
      <c r="I1202" s="18">
        <f>IFERROR(VLOOKUP(A1202,[2]Sheet1!$A:$I,5,FALSE),0)</f>
        <v>0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IFERROR(VLOOKUP(A1202,[3]soabnafar!$A:$G,4,FALSE),0)</f>
        <v>165</v>
      </c>
      <c r="O1202" s="18">
        <f>IFERROR(VLOOKUP(A1202,[3]soabnafar!$A:$G,5,FALSE),0)</f>
        <v>0</v>
      </c>
      <c r="P1202" s="18">
        <f>IFERROR(VLOOKUP(A1202,[3]soabnafar!$A:$G,6,FALSE),0)</f>
        <v>1865</v>
      </c>
      <c r="Q1202" s="18">
        <f>IFERROR(VLOOKUP(A1202,[3]soabnafar!$A:$G,7,FALSE),0)</f>
        <v>13297</v>
      </c>
      <c r="R1202" s="18">
        <f>IFERROR(VLOOKUP(A1202,[3]soabnafar!$A:$H,8,FALSE),0)</f>
        <v>0</v>
      </c>
      <c r="S1202" s="18">
        <f>IFERROR(VLOOKUP(A1202,[3]soabnafar!$A:$I,9,FALSE),0)</f>
        <v>0</v>
      </c>
      <c r="T1202" s="18" t="str">
        <f t="shared" si="109"/>
        <v>Sim</v>
      </c>
      <c r="U1202" s="18" t="str">
        <f t="shared" si="110"/>
        <v>Não</v>
      </c>
      <c r="V1202" s="18" t="str">
        <f t="shared" si="111"/>
        <v>Sim</v>
      </c>
      <c r="W1202" s="18" t="str">
        <f t="shared" si="112"/>
        <v>Sim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0</v>
      </c>
      <c r="I1203" s="18">
        <f>IFERROR(VLOOKUP(A1203,[2]Sheet1!$A:$I,5,FALSE),0)</f>
        <v>0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IFERROR(VLOOKUP(A1203,[3]soabnafar!$A:$G,4,FALSE),0)</f>
        <v>0</v>
      </c>
      <c r="O1203" s="18">
        <f>IFERROR(VLOOKUP(A1203,[3]soabnafar!$A:$G,5,FALSE),0)</f>
        <v>0</v>
      </c>
      <c r="P1203" s="18">
        <f>IFERROR(VLOOKUP(A1203,[3]soabnafar!$A:$G,6,FALSE),0)</f>
        <v>145</v>
      </c>
      <c r="Q1203" s="18">
        <f>IFERROR(VLOOKUP(A1203,[3]soabnafar!$A:$G,7,FALSE),0)</f>
        <v>73777</v>
      </c>
      <c r="R1203" s="18">
        <f>IFERROR(VLOOKUP(A1203,[3]soabnafar!$A:$H,8,FALSE),0)</f>
        <v>0</v>
      </c>
      <c r="S1203" s="18">
        <f>IFERROR(VLOOKUP(A1203,[3]soabnafar!$A:$I,9,FALSE),0)</f>
        <v>0</v>
      </c>
      <c r="T1203" s="18" t="str">
        <f t="shared" si="109"/>
        <v>Não</v>
      </c>
      <c r="U1203" s="18" t="str">
        <f t="shared" si="110"/>
        <v>Não</v>
      </c>
      <c r="V1203" s="18" t="str">
        <f t="shared" si="111"/>
        <v>Sim</v>
      </c>
      <c r="W1203" s="18" t="str">
        <f t="shared" si="112"/>
        <v>Sim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0</v>
      </c>
      <c r="I1204" s="18">
        <f>IFERROR(VLOOKUP(A1204,[2]Sheet1!$A:$I,5,FALSE),0)</f>
        <v>0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IFERROR(VLOOKUP(A1204,[3]soabnafar!$A:$G,4,FALSE),0)</f>
        <v>0</v>
      </c>
      <c r="O1204" s="18">
        <f>IFERROR(VLOOKUP(A1204,[3]soabnafar!$A:$G,5,FALSE),0)</f>
        <v>0</v>
      </c>
      <c r="P1204" s="18">
        <f>IFERROR(VLOOKUP(A1204,[3]soabnafar!$A:$G,6,FALSE),0)</f>
        <v>63835</v>
      </c>
      <c r="Q1204" s="18">
        <f>IFERROR(VLOOKUP(A1204,[3]soabnafar!$A:$G,7,FALSE),0)</f>
        <v>25929</v>
      </c>
      <c r="R1204" s="18">
        <f>IFERROR(VLOOKUP(A1204,[3]soabnafar!$A:$H,8,FALSE),0)</f>
        <v>0</v>
      </c>
      <c r="S1204" s="18">
        <f>IFERROR(VLOOKUP(A1204,[3]soabnafar!$A:$I,9,FALSE),0)</f>
        <v>0</v>
      </c>
      <c r="T1204" s="18" t="str">
        <f t="shared" si="109"/>
        <v>Não</v>
      </c>
      <c r="U1204" s="18" t="str">
        <f t="shared" si="110"/>
        <v>Não</v>
      </c>
      <c r="V1204" s="18" t="str">
        <f t="shared" si="111"/>
        <v>Sim</v>
      </c>
      <c r="W1204" s="18" t="str">
        <f t="shared" si="112"/>
        <v>Sim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0</v>
      </c>
      <c r="I1205" s="18">
        <f>IFERROR(VLOOKUP(A1205,[2]Sheet1!$A:$I,5,FALSE),0)</f>
        <v>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IFERROR(VLOOKUP(A1205,[3]soabnafar!$A:$G,4,FALSE),0)</f>
        <v>0</v>
      </c>
      <c r="O1205" s="18">
        <f>IFERROR(VLOOKUP(A1205,[3]soabnafar!$A:$G,5,FALSE),0)</f>
        <v>0</v>
      </c>
      <c r="P1205" s="18">
        <f>IFERROR(VLOOKUP(A1205,[3]soabnafar!$A:$G,6,FALSE),0)</f>
        <v>55546</v>
      </c>
      <c r="Q1205" s="18">
        <f>IFERROR(VLOOKUP(A1205,[3]soabnafar!$A:$G,7,FALSE),0)</f>
        <v>0</v>
      </c>
      <c r="R1205" s="18">
        <f>IFERROR(VLOOKUP(A1205,[3]soabnafar!$A:$H,8,FALSE),0)</f>
        <v>0</v>
      </c>
      <c r="S1205" s="18">
        <f>IFERROR(VLOOKUP(A1205,[3]soabnafar!$A:$I,9,FALSE),0)</f>
        <v>0</v>
      </c>
      <c r="T1205" s="18" t="str">
        <f t="shared" si="109"/>
        <v>Não</v>
      </c>
      <c r="U1205" s="18" t="str">
        <f t="shared" si="110"/>
        <v>Não</v>
      </c>
      <c r="V1205" s="18" t="str">
        <f t="shared" si="111"/>
        <v>Sim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0</v>
      </c>
      <c r="I1206" s="18">
        <f>IFERROR(VLOOKUP(A1206,[2]Sheet1!$A:$I,5,FALSE),0)</f>
        <v>0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IFERROR(VLOOKUP(A1206,[3]soabnafar!$A:$G,4,FALSE),0)</f>
        <v>0</v>
      </c>
      <c r="O1206" s="18">
        <f>IFERROR(VLOOKUP(A1206,[3]soabnafar!$A:$G,5,FALSE),0)</f>
        <v>0</v>
      </c>
      <c r="P1206" s="18">
        <f>IFERROR(VLOOKUP(A1206,[3]soabnafar!$A:$G,6,FALSE),0)</f>
        <v>11303</v>
      </c>
      <c r="Q1206" s="18">
        <f>IFERROR(VLOOKUP(A1206,[3]soabnafar!$A:$G,7,FALSE),0)</f>
        <v>90</v>
      </c>
      <c r="R1206" s="18">
        <f>IFERROR(VLOOKUP(A1206,[3]soabnafar!$A:$H,8,FALSE),0)</f>
        <v>0</v>
      </c>
      <c r="S1206" s="18">
        <f>IFERROR(VLOOKUP(A1206,[3]soabnafar!$A:$I,9,FALSE),0)</f>
        <v>0</v>
      </c>
      <c r="T1206" s="18" t="str">
        <f t="shared" si="109"/>
        <v>Não</v>
      </c>
      <c r="U1206" s="18" t="str">
        <f t="shared" si="110"/>
        <v>Não</v>
      </c>
      <c r="V1206" s="18" t="str">
        <f t="shared" si="111"/>
        <v>Sim</v>
      </c>
      <c r="W1206" s="18" t="str">
        <f t="shared" si="112"/>
        <v>Sim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0</v>
      </c>
      <c r="I1207" s="18">
        <f>IFERROR(VLOOKUP(A1207,[2]Sheet1!$A:$I,5,FALSE),0)</f>
        <v>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IFERROR(VLOOKUP(A1207,[3]soabnafar!$A:$G,4,FALSE),0)</f>
        <v>0</v>
      </c>
      <c r="O1207" s="18">
        <f>IFERROR(VLOOKUP(A1207,[3]soabnafar!$A:$G,5,FALSE),0)</f>
        <v>0</v>
      </c>
      <c r="P1207" s="18">
        <f>IFERROR(VLOOKUP(A1207,[3]soabnafar!$A:$G,6,FALSE),0)</f>
        <v>2000</v>
      </c>
      <c r="Q1207" s="18">
        <f>IFERROR(VLOOKUP(A1207,[3]soabnafar!$A:$G,7,FALSE),0)</f>
        <v>31866</v>
      </c>
      <c r="R1207" s="18">
        <f>IFERROR(VLOOKUP(A1207,[3]soabnafar!$A:$H,8,FALSE),0)</f>
        <v>0</v>
      </c>
      <c r="S1207" s="18">
        <f>IFERROR(VLOOKUP(A1207,[3]soabnafar!$A:$I,9,FALSE),0)</f>
        <v>0</v>
      </c>
      <c r="T1207" s="18" t="str">
        <f t="shared" si="109"/>
        <v>Não</v>
      </c>
      <c r="U1207" s="18" t="str">
        <f t="shared" si="110"/>
        <v>Não</v>
      </c>
      <c r="V1207" s="18" t="str">
        <f t="shared" si="111"/>
        <v>Sim</v>
      </c>
      <c r="W1207" s="18" t="str">
        <f t="shared" si="112"/>
        <v>Sim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0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IFERROR(VLOOKUP(A1208,[3]soabnafar!$A:$G,4,FALSE),0)</f>
        <v>0</v>
      </c>
      <c r="O1208" s="18">
        <f>IFERROR(VLOOKUP(A1208,[3]soabnafar!$A:$G,5,FALSE),0)</f>
        <v>0</v>
      </c>
      <c r="P1208" s="18">
        <f>IFERROR(VLOOKUP(A1208,[3]soabnafar!$A:$G,6,FALSE),0)</f>
        <v>0</v>
      </c>
      <c r="Q1208" s="18">
        <f>IFERROR(VLOOKUP(A1208,[3]soabnafar!$A:$G,7,FALSE),0)</f>
        <v>76031</v>
      </c>
      <c r="R1208" s="18">
        <f>IFERROR(VLOOKUP(A1208,[3]soabnafar!$A:$H,8,FALSE),0)</f>
        <v>0</v>
      </c>
      <c r="S1208" s="18">
        <f>IFERROR(VLOOKUP(A1208,[3]soabnafar!$A:$I,9,FALSE),0)</f>
        <v>0</v>
      </c>
      <c r="T1208" s="18" t="str">
        <f t="shared" si="109"/>
        <v>Não</v>
      </c>
      <c r="U1208" s="18" t="str">
        <f t="shared" si="110"/>
        <v>Não</v>
      </c>
      <c r="V1208" s="18" t="str">
        <f t="shared" si="111"/>
        <v>Não</v>
      </c>
      <c r="W1208" s="18" t="str">
        <f t="shared" si="112"/>
        <v>Sim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0</v>
      </c>
      <c r="I1209" s="18">
        <f>IFERROR(VLOOKUP(A1209,[2]Sheet1!$A:$I,5,FALSE),0)</f>
        <v>0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IFERROR(VLOOKUP(A1209,[3]soabnafar!$A:$G,4,FALSE),0)</f>
        <v>0</v>
      </c>
      <c r="O1209" s="18">
        <f>IFERROR(VLOOKUP(A1209,[3]soabnafar!$A:$G,5,FALSE),0)</f>
        <v>0</v>
      </c>
      <c r="P1209" s="18">
        <f>IFERROR(VLOOKUP(A1209,[3]soabnafar!$A:$G,6,FALSE),0)</f>
        <v>3267</v>
      </c>
      <c r="Q1209" s="18">
        <f>IFERROR(VLOOKUP(A1209,[3]soabnafar!$A:$G,7,FALSE),0)</f>
        <v>12584</v>
      </c>
      <c r="R1209" s="18">
        <f>IFERROR(VLOOKUP(A1209,[3]soabnafar!$A:$H,8,FALSE),0)</f>
        <v>0</v>
      </c>
      <c r="S1209" s="18">
        <f>IFERROR(VLOOKUP(A1209,[3]soabnafar!$A:$I,9,FALSE),0)</f>
        <v>0</v>
      </c>
      <c r="T1209" s="18" t="str">
        <f t="shared" si="109"/>
        <v>Não</v>
      </c>
      <c r="U1209" s="18" t="str">
        <f t="shared" si="110"/>
        <v>Não</v>
      </c>
      <c r="V1209" s="18" t="str">
        <f t="shared" si="111"/>
        <v>Sim</v>
      </c>
      <c r="W1209" s="18" t="str">
        <f t="shared" si="112"/>
        <v>Sim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0</v>
      </c>
      <c r="I1210" s="18">
        <f>IFERROR(VLOOKUP(A1210,[2]Sheet1!$A:$I,5,FALSE),0)</f>
        <v>0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IFERROR(VLOOKUP(A1210,[3]soabnafar!$A:$G,4,FALSE),0)</f>
        <v>0</v>
      </c>
      <c r="O1210" s="18">
        <f>IFERROR(VLOOKUP(A1210,[3]soabnafar!$A:$G,5,FALSE),0)</f>
        <v>0</v>
      </c>
      <c r="P1210" s="18">
        <f>IFERROR(VLOOKUP(A1210,[3]soabnafar!$A:$G,6,FALSE),0)</f>
        <v>0</v>
      </c>
      <c r="Q1210" s="18">
        <f>IFERROR(VLOOKUP(A1210,[3]soabnafar!$A:$G,7,FALSE),0)</f>
        <v>0</v>
      </c>
      <c r="R1210" s="18">
        <f>IFERROR(VLOOKUP(A1210,[3]soabnafar!$A:$H,8,FALSE),0)</f>
        <v>0</v>
      </c>
      <c r="S1210" s="18">
        <f>IFERROR(VLOOKUP(A1210,[3]soabnafar!$A:$I,9,FALSE),0)</f>
        <v>0</v>
      </c>
      <c r="T1210" s="18" t="str">
        <f t="shared" si="109"/>
        <v>Não</v>
      </c>
      <c r="U1210" s="18" t="str">
        <f t="shared" si="110"/>
        <v>Não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0</v>
      </c>
      <c r="I1211" s="18">
        <f>IFERROR(VLOOKUP(A1211,[2]Sheet1!$A:$I,5,FALSE),0)</f>
        <v>0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IFERROR(VLOOKUP(A1211,[3]soabnafar!$A:$G,4,FALSE),0)</f>
        <v>0</v>
      </c>
      <c r="O1211" s="18">
        <f>IFERROR(VLOOKUP(A1211,[3]soabnafar!$A:$G,5,FALSE),0)</f>
        <v>0</v>
      </c>
      <c r="P1211" s="18">
        <f>IFERROR(VLOOKUP(A1211,[3]soabnafar!$A:$G,6,FALSE),0)</f>
        <v>0</v>
      </c>
      <c r="Q1211" s="18">
        <f>IFERROR(VLOOKUP(A1211,[3]soabnafar!$A:$G,7,FALSE),0)</f>
        <v>184360</v>
      </c>
      <c r="R1211" s="18">
        <f>IFERROR(VLOOKUP(A1211,[3]soabnafar!$A:$H,8,FALSE),0)</f>
        <v>0</v>
      </c>
      <c r="S1211" s="18">
        <f>IFERROR(VLOOKUP(A1211,[3]soabnafar!$A:$I,9,FALSE),0)</f>
        <v>0</v>
      </c>
      <c r="T1211" s="18" t="str">
        <f t="shared" si="109"/>
        <v>Não</v>
      </c>
      <c r="U1211" s="18" t="str">
        <f t="shared" si="110"/>
        <v>Não</v>
      </c>
      <c r="V1211" s="18" t="str">
        <f t="shared" si="111"/>
        <v>Não</v>
      </c>
      <c r="W1211" s="18" t="str">
        <f t="shared" si="112"/>
        <v>Sim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0</v>
      </c>
      <c r="I1212" s="18">
        <f>IFERROR(VLOOKUP(A1212,[2]Sheet1!$A:$I,5,FALSE),0)</f>
        <v>0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IFERROR(VLOOKUP(A1212,[3]soabnafar!$A:$G,4,FALSE),0)</f>
        <v>0</v>
      </c>
      <c r="O1212" s="18">
        <f>IFERROR(VLOOKUP(A1212,[3]soabnafar!$A:$G,5,FALSE),0)</f>
        <v>0</v>
      </c>
      <c r="P1212" s="18">
        <f>IFERROR(VLOOKUP(A1212,[3]soabnafar!$A:$G,6,FALSE),0)</f>
        <v>5980</v>
      </c>
      <c r="Q1212" s="18">
        <f>IFERROR(VLOOKUP(A1212,[3]soabnafar!$A:$G,7,FALSE),0)</f>
        <v>382308</v>
      </c>
      <c r="R1212" s="18">
        <f>IFERROR(VLOOKUP(A1212,[3]soabnafar!$A:$H,8,FALSE),0)</f>
        <v>0</v>
      </c>
      <c r="S1212" s="18">
        <f>IFERROR(VLOOKUP(A1212,[3]soabnafar!$A:$I,9,FALSE),0)</f>
        <v>0</v>
      </c>
      <c r="T1212" s="18" t="str">
        <f t="shared" si="109"/>
        <v>Não</v>
      </c>
      <c r="U1212" s="18" t="str">
        <f t="shared" si="110"/>
        <v>Não</v>
      </c>
      <c r="V1212" s="18" t="str">
        <f t="shared" si="111"/>
        <v>Sim</v>
      </c>
      <c r="W1212" s="18" t="str">
        <f t="shared" si="112"/>
        <v>Sim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0</v>
      </c>
      <c r="I1213" s="18">
        <f>IFERROR(VLOOKUP(A1213,[2]Sheet1!$A:$I,5,FALSE),0)</f>
        <v>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IFERROR(VLOOKUP(A1213,[3]soabnafar!$A:$G,4,FALSE),0)</f>
        <v>0</v>
      </c>
      <c r="O1213" s="18">
        <f>IFERROR(VLOOKUP(A1213,[3]soabnafar!$A:$G,5,FALSE),0)</f>
        <v>0</v>
      </c>
      <c r="P1213" s="18">
        <f>IFERROR(VLOOKUP(A1213,[3]soabnafar!$A:$G,6,FALSE),0)</f>
        <v>7790</v>
      </c>
      <c r="Q1213" s="18">
        <f>IFERROR(VLOOKUP(A1213,[3]soabnafar!$A:$G,7,FALSE),0)</f>
        <v>302400</v>
      </c>
      <c r="R1213" s="18">
        <f>IFERROR(VLOOKUP(A1213,[3]soabnafar!$A:$H,8,FALSE),0)</f>
        <v>0</v>
      </c>
      <c r="S1213" s="18">
        <f>IFERROR(VLOOKUP(A1213,[3]soabnafar!$A:$I,9,FALSE),0)</f>
        <v>0</v>
      </c>
      <c r="T1213" s="18" t="str">
        <f t="shared" si="109"/>
        <v>Não</v>
      </c>
      <c r="U1213" s="18" t="str">
        <f t="shared" si="110"/>
        <v>Não</v>
      </c>
      <c r="V1213" s="18" t="str">
        <f t="shared" si="111"/>
        <v>Sim</v>
      </c>
      <c r="W1213" s="18" t="str">
        <f t="shared" si="112"/>
        <v>Sim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IFERROR(VLOOKUP(A1214,[3]soabnafar!$A:$G,4,FALSE),0)</f>
        <v>0</v>
      </c>
      <c r="O1214" s="18">
        <f>IFERROR(VLOOKUP(A1214,[3]soabnafar!$A:$G,5,FALSE),0)</f>
        <v>0</v>
      </c>
      <c r="P1214" s="18">
        <f>IFERROR(VLOOKUP(A1214,[3]soabnafar!$A:$G,6,FALSE),0)</f>
        <v>0</v>
      </c>
      <c r="Q1214" s="18">
        <f>IFERROR(VLOOKUP(A1214,[3]soabnafar!$A:$G,7,FALSE),0)</f>
        <v>0</v>
      </c>
      <c r="R1214" s="18">
        <f>IFERROR(VLOOKUP(A1214,[3]soabnafar!$A:$H,8,FALSE),0)</f>
        <v>0</v>
      </c>
      <c r="S1214" s="18">
        <f>IFERROR(VLOOKUP(A1214,[3]soabnafar!$A:$I,9,FALSE),0)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0</v>
      </c>
      <c r="I1215" s="18">
        <f>IFERROR(VLOOKUP(A1215,[2]Sheet1!$A:$I,5,FALSE),0)</f>
        <v>0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IFERROR(VLOOKUP(A1215,[3]soabnafar!$A:$G,4,FALSE),0)</f>
        <v>0</v>
      </c>
      <c r="O1215" s="18">
        <f>IFERROR(VLOOKUP(A1215,[3]soabnafar!$A:$G,5,FALSE),0)</f>
        <v>0</v>
      </c>
      <c r="P1215" s="18">
        <f>IFERROR(VLOOKUP(A1215,[3]soabnafar!$A:$G,6,FALSE),0)</f>
        <v>0</v>
      </c>
      <c r="Q1215" s="18">
        <f>IFERROR(VLOOKUP(A1215,[3]soabnafar!$A:$G,7,FALSE),0)</f>
        <v>0</v>
      </c>
      <c r="R1215" s="18">
        <f>IFERROR(VLOOKUP(A1215,[3]soabnafar!$A:$H,8,FALSE),0)</f>
        <v>0</v>
      </c>
      <c r="S1215" s="18">
        <f>IFERROR(VLOOKUP(A1215,[3]soabnafar!$A:$I,9,FALSE),0)</f>
        <v>0</v>
      </c>
      <c r="T1215" s="18" t="str">
        <f t="shared" si="109"/>
        <v>Não</v>
      </c>
      <c r="U1215" s="18" t="str">
        <f t="shared" si="110"/>
        <v>Não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0</v>
      </c>
      <c r="I1216" s="18">
        <f>IFERROR(VLOOKUP(A1216,[2]Sheet1!$A:$I,5,FALSE),0)</f>
        <v>0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IFERROR(VLOOKUP(A1216,[3]soabnafar!$A:$G,4,FALSE),0)</f>
        <v>0</v>
      </c>
      <c r="O1216" s="18">
        <f>IFERROR(VLOOKUP(A1216,[3]soabnafar!$A:$G,5,FALSE),0)</f>
        <v>0</v>
      </c>
      <c r="P1216" s="18">
        <f>IFERROR(VLOOKUP(A1216,[3]soabnafar!$A:$G,6,FALSE),0)</f>
        <v>2291</v>
      </c>
      <c r="Q1216" s="18">
        <f>IFERROR(VLOOKUP(A1216,[3]soabnafar!$A:$G,7,FALSE),0)</f>
        <v>0</v>
      </c>
      <c r="R1216" s="18">
        <f>IFERROR(VLOOKUP(A1216,[3]soabnafar!$A:$H,8,FALSE),0)</f>
        <v>0</v>
      </c>
      <c r="S1216" s="18">
        <f>IFERROR(VLOOKUP(A1216,[3]soabnafar!$A:$I,9,FALSE),0)</f>
        <v>0</v>
      </c>
      <c r="T1216" s="18" t="str">
        <f t="shared" si="109"/>
        <v>Não</v>
      </c>
      <c r="U1216" s="18" t="str">
        <f t="shared" si="110"/>
        <v>Não</v>
      </c>
      <c r="V1216" s="18" t="str">
        <f t="shared" si="111"/>
        <v>Sim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0</v>
      </c>
      <c r="I1217" s="18">
        <f>IFERROR(VLOOKUP(A1217,[2]Sheet1!$A:$I,5,FALSE),0)</f>
        <v>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IFERROR(VLOOKUP(A1217,[3]soabnafar!$A:$G,4,FALSE),0)</f>
        <v>0</v>
      </c>
      <c r="O1217" s="18">
        <f>IFERROR(VLOOKUP(A1217,[3]soabnafar!$A:$G,5,FALSE),0)</f>
        <v>0</v>
      </c>
      <c r="P1217" s="18">
        <f>IFERROR(VLOOKUP(A1217,[3]soabnafar!$A:$G,6,FALSE),0)</f>
        <v>78776</v>
      </c>
      <c r="Q1217" s="18">
        <f>IFERROR(VLOOKUP(A1217,[3]soabnafar!$A:$G,7,FALSE),0)</f>
        <v>0</v>
      </c>
      <c r="R1217" s="18">
        <f>IFERROR(VLOOKUP(A1217,[3]soabnafar!$A:$H,8,FALSE),0)</f>
        <v>0</v>
      </c>
      <c r="S1217" s="18">
        <f>IFERROR(VLOOKUP(A1217,[3]soabnafar!$A:$I,9,FALSE),0)</f>
        <v>0</v>
      </c>
      <c r="T1217" s="18" t="str">
        <f t="shared" si="109"/>
        <v>Não</v>
      </c>
      <c r="U1217" s="18" t="str">
        <f t="shared" si="110"/>
        <v>Não</v>
      </c>
      <c r="V1217" s="18" t="str">
        <f t="shared" si="111"/>
        <v>Sim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0</v>
      </c>
      <c r="I1218" s="18">
        <f>IFERROR(VLOOKUP(A1218,[2]Sheet1!$A:$I,5,FALSE),0)</f>
        <v>0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IFERROR(VLOOKUP(A1218,[3]soabnafar!$A:$G,4,FALSE),0)</f>
        <v>0</v>
      </c>
      <c r="O1218" s="18">
        <f>IFERROR(VLOOKUP(A1218,[3]soabnafar!$A:$G,5,FALSE),0)</f>
        <v>0</v>
      </c>
      <c r="P1218" s="18">
        <f>IFERROR(VLOOKUP(A1218,[3]soabnafar!$A:$G,6,FALSE),0)</f>
        <v>157</v>
      </c>
      <c r="Q1218" s="18">
        <f>IFERROR(VLOOKUP(A1218,[3]soabnafar!$A:$G,7,FALSE),0)</f>
        <v>0</v>
      </c>
      <c r="R1218" s="18">
        <f>IFERROR(VLOOKUP(A1218,[3]soabnafar!$A:$H,8,FALSE),0)</f>
        <v>0</v>
      </c>
      <c r="S1218" s="18">
        <f>IFERROR(VLOOKUP(A1218,[3]soabnafar!$A:$I,9,FALSE),0)</f>
        <v>0</v>
      </c>
      <c r="T1218" s="18" t="str">
        <f t="shared" si="109"/>
        <v>Não</v>
      </c>
      <c r="U1218" s="18" t="str">
        <f t="shared" si="110"/>
        <v>Não</v>
      </c>
      <c r="V1218" s="18" t="str">
        <f t="shared" si="111"/>
        <v>Sim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0</v>
      </c>
      <c r="I1219" s="18">
        <f>IFERROR(VLOOKUP(A1219,[2]Sheet1!$A:$I,5,FALSE),0)</f>
        <v>0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IFERROR(VLOOKUP(A1219,[3]soabnafar!$A:$G,4,FALSE),0)</f>
        <v>0</v>
      </c>
      <c r="O1219" s="18">
        <f>IFERROR(VLOOKUP(A1219,[3]soabnafar!$A:$G,5,FALSE),0)</f>
        <v>0</v>
      </c>
      <c r="P1219" s="18">
        <f>IFERROR(VLOOKUP(A1219,[3]soabnafar!$A:$G,6,FALSE),0)</f>
        <v>14604</v>
      </c>
      <c r="Q1219" s="18">
        <f>IFERROR(VLOOKUP(A1219,[3]soabnafar!$A:$G,7,FALSE),0)</f>
        <v>0</v>
      </c>
      <c r="R1219" s="18">
        <f>IFERROR(VLOOKUP(A1219,[3]soabnafar!$A:$H,8,FALSE),0)</f>
        <v>0</v>
      </c>
      <c r="S1219" s="18">
        <f>IFERROR(VLOOKUP(A1219,[3]soabnafar!$A:$I,9,FALSE),0)</f>
        <v>0</v>
      </c>
      <c r="T1219" s="18" t="str">
        <f t="shared" si="109"/>
        <v>Não</v>
      </c>
      <c r="U1219" s="18" t="str">
        <f t="shared" si="110"/>
        <v>Não</v>
      </c>
      <c r="V1219" s="18" t="str">
        <f t="shared" si="111"/>
        <v>Sim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0</v>
      </c>
      <c r="I1220" s="18">
        <f>IFERROR(VLOOKUP(A1220,[2]Sheet1!$A:$I,5,FALSE),0)</f>
        <v>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IFERROR(VLOOKUP(A1220,[3]soabnafar!$A:$G,4,FALSE),0)</f>
        <v>0</v>
      </c>
      <c r="O1220" s="18">
        <f>IFERROR(VLOOKUP(A1220,[3]soabnafar!$A:$G,5,FALSE),0)</f>
        <v>0</v>
      </c>
      <c r="P1220" s="18">
        <f>IFERROR(VLOOKUP(A1220,[3]soabnafar!$A:$G,6,FALSE),0)</f>
        <v>1235</v>
      </c>
      <c r="Q1220" s="18">
        <f>IFERROR(VLOOKUP(A1220,[3]soabnafar!$A:$G,7,FALSE),0)</f>
        <v>0</v>
      </c>
      <c r="R1220" s="18">
        <f>IFERROR(VLOOKUP(A1220,[3]soabnafar!$A:$H,8,FALSE),0)</f>
        <v>0</v>
      </c>
      <c r="S1220" s="18">
        <f>IFERROR(VLOOKUP(A1220,[3]soabnafar!$A:$I,9,FALSE),0)</f>
        <v>0</v>
      </c>
      <c r="T1220" s="18" t="str">
        <f t="shared" si="109"/>
        <v>Não</v>
      </c>
      <c r="U1220" s="18" t="str">
        <f t="shared" si="110"/>
        <v>Não</v>
      </c>
      <c r="V1220" s="18" t="str">
        <f t="shared" si="111"/>
        <v>Sim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0</v>
      </c>
      <c r="I1221" s="18">
        <f>IFERROR(VLOOKUP(A1221,[2]Sheet1!$A:$I,5,FALSE),0)</f>
        <v>0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IFERROR(VLOOKUP(A1221,[3]soabnafar!$A:$G,4,FALSE),0)</f>
        <v>0</v>
      </c>
      <c r="O1221" s="18">
        <f>IFERROR(VLOOKUP(A1221,[3]soabnafar!$A:$G,5,FALSE),0)</f>
        <v>0</v>
      </c>
      <c r="P1221" s="18">
        <f>IFERROR(VLOOKUP(A1221,[3]soabnafar!$A:$G,6,FALSE),0)</f>
        <v>100</v>
      </c>
      <c r="Q1221" s="18">
        <f>IFERROR(VLOOKUP(A1221,[3]soabnafar!$A:$G,7,FALSE),0)</f>
        <v>0</v>
      </c>
      <c r="R1221" s="18">
        <f>IFERROR(VLOOKUP(A1221,[3]soabnafar!$A:$H,8,FALSE),0)</f>
        <v>0</v>
      </c>
      <c r="S1221" s="18">
        <f>IFERROR(VLOOKUP(A1221,[3]soabnafar!$A:$I,9,FALSE),0)</f>
        <v>0</v>
      </c>
      <c r="T1221" s="18" t="str">
        <f t="shared" si="109"/>
        <v>Não</v>
      </c>
      <c r="U1221" s="18" t="str">
        <f t="shared" si="110"/>
        <v>Não</v>
      </c>
      <c r="V1221" s="18" t="str">
        <f t="shared" si="111"/>
        <v>Sim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0</v>
      </c>
      <c r="I1222" s="18">
        <f>IFERROR(VLOOKUP(A1222,[2]Sheet1!$A:$I,5,FALSE),0)</f>
        <v>0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IFERROR(VLOOKUP(A1222,[3]soabnafar!$A:$G,4,FALSE),0)</f>
        <v>0</v>
      </c>
      <c r="O1222" s="18">
        <f>IFERROR(VLOOKUP(A1222,[3]soabnafar!$A:$G,5,FALSE),0)</f>
        <v>0</v>
      </c>
      <c r="P1222" s="18">
        <f>IFERROR(VLOOKUP(A1222,[3]soabnafar!$A:$G,6,FALSE),0)</f>
        <v>0</v>
      </c>
      <c r="Q1222" s="18">
        <f>IFERROR(VLOOKUP(A1222,[3]soabnafar!$A:$G,7,FALSE),0)</f>
        <v>49530</v>
      </c>
      <c r="R1222" s="18">
        <f>IFERROR(VLOOKUP(A1222,[3]soabnafar!$A:$H,8,FALSE),0)</f>
        <v>0</v>
      </c>
      <c r="S1222" s="18">
        <f>IFERROR(VLOOKUP(A1222,[3]soabnafar!$A:$I,9,FALSE),0)</f>
        <v>0</v>
      </c>
      <c r="T1222" s="18" t="str">
        <f t="shared" ref="T1222:T1285" si="115">IF(B1222+H1222+N1222&gt;0,"Sim","Não")</f>
        <v>Não</v>
      </c>
      <c r="U1222" s="18" t="str">
        <f t="shared" ref="U1222:U1285" si="116">IF(C1222+I1222+O1222&gt;0,"Sim","Não")</f>
        <v>Não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Sim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0</v>
      </c>
      <c r="I1223" s="18">
        <f>IFERROR(VLOOKUP(A1223,[2]Sheet1!$A:$I,5,FALSE),0)</f>
        <v>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IFERROR(VLOOKUP(A1223,[3]soabnafar!$A:$G,4,FALSE),0)</f>
        <v>0</v>
      </c>
      <c r="O1223" s="18">
        <f>IFERROR(VLOOKUP(A1223,[3]soabnafar!$A:$G,5,FALSE),0)</f>
        <v>0</v>
      </c>
      <c r="P1223" s="18">
        <f>IFERROR(VLOOKUP(A1223,[3]soabnafar!$A:$G,6,FALSE),0)</f>
        <v>130</v>
      </c>
      <c r="Q1223" s="18">
        <f>IFERROR(VLOOKUP(A1223,[3]soabnafar!$A:$G,7,FALSE),0)</f>
        <v>336408</v>
      </c>
      <c r="R1223" s="18">
        <f>IFERROR(VLOOKUP(A1223,[3]soabnafar!$A:$H,8,FALSE),0)</f>
        <v>0</v>
      </c>
      <c r="S1223" s="18">
        <f>IFERROR(VLOOKUP(A1223,[3]soabnafar!$A:$I,9,FALSE),0)</f>
        <v>0</v>
      </c>
      <c r="T1223" s="18" t="str">
        <f t="shared" si="115"/>
        <v>Não</v>
      </c>
      <c r="U1223" s="18" t="str">
        <f t="shared" si="116"/>
        <v>Não</v>
      </c>
      <c r="V1223" s="18" t="str">
        <f t="shared" si="117"/>
        <v>Sim</v>
      </c>
      <c r="W1223" s="18" t="str">
        <f t="shared" si="118"/>
        <v>Sim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0</v>
      </c>
      <c r="I1224" s="18">
        <f>IFERROR(VLOOKUP(A1224,[2]Sheet1!$A:$I,5,FALSE),0)</f>
        <v>0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IFERROR(VLOOKUP(A1224,[3]soabnafar!$A:$G,4,FALSE),0)</f>
        <v>0</v>
      </c>
      <c r="O1224" s="18">
        <f>IFERROR(VLOOKUP(A1224,[3]soabnafar!$A:$G,5,FALSE),0)</f>
        <v>0</v>
      </c>
      <c r="P1224" s="18">
        <f>IFERROR(VLOOKUP(A1224,[3]soabnafar!$A:$G,6,FALSE),0)</f>
        <v>30</v>
      </c>
      <c r="Q1224" s="18">
        <f>IFERROR(VLOOKUP(A1224,[3]soabnafar!$A:$G,7,FALSE),0)</f>
        <v>0</v>
      </c>
      <c r="R1224" s="18">
        <f>IFERROR(VLOOKUP(A1224,[3]soabnafar!$A:$H,8,FALSE),0)</f>
        <v>0</v>
      </c>
      <c r="S1224" s="18">
        <f>IFERROR(VLOOKUP(A1224,[3]soabnafar!$A:$I,9,FALSE),0)</f>
        <v>0</v>
      </c>
      <c r="T1224" s="18" t="str">
        <f t="shared" si="115"/>
        <v>Não</v>
      </c>
      <c r="U1224" s="18" t="str">
        <f t="shared" si="116"/>
        <v>Não</v>
      </c>
      <c r="V1224" s="18" t="str">
        <f t="shared" si="117"/>
        <v>Sim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0</v>
      </c>
      <c r="I1225" s="18">
        <f>IFERROR(VLOOKUP(A1225,[2]Sheet1!$A:$I,5,FALSE),0)</f>
        <v>0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IFERROR(VLOOKUP(A1225,[3]soabnafar!$A:$G,4,FALSE),0)</f>
        <v>0</v>
      </c>
      <c r="O1225" s="18">
        <f>IFERROR(VLOOKUP(A1225,[3]soabnafar!$A:$G,5,FALSE),0)</f>
        <v>0</v>
      </c>
      <c r="P1225" s="18">
        <f>IFERROR(VLOOKUP(A1225,[3]soabnafar!$A:$G,6,FALSE),0)</f>
        <v>84</v>
      </c>
      <c r="Q1225" s="18">
        <f>IFERROR(VLOOKUP(A1225,[3]soabnafar!$A:$G,7,FALSE),0)</f>
        <v>0</v>
      </c>
      <c r="R1225" s="18">
        <f>IFERROR(VLOOKUP(A1225,[3]soabnafar!$A:$H,8,FALSE),0)</f>
        <v>0</v>
      </c>
      <c r="S1225" s="18">
        <f>IFERROR(VLOOKUP(A1225,[3]soabnafar!$A:$I,9,FALSE),0)</f>
        <v>0</v>
      </c>
      <c r="T1225" s="18" t="str">
        <f t="shared" si="115"/>
        <v>Não</v>
      </c>
      <c r="U1225" s="18" t="str">
        <f t="shared" si="116"/>
        <v>Não</v>
      </c>
      <c r="V1225" s="18" t="str">
        <f t="shared" si="117"/>
        <v>Sim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0</v>
      </c>
      <c r="I1226" s="18">
        <f>IFERROR(VLOOKUP(A1226,[2]Sheet1!$A:$I,5,FALSE),0)</f>
        <v>0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IFERROR(VLOOKUP(A1226,[3]soabnafar!$A:$G,4,FALSE),0)</f>
        <v>0</v>
      </c>
      <c r="O1226" s="18">
        <f>IFERROR(VLOOKUP(A1226,[3]soabnafar!$A:$G,5,FALSE),0)</f>
        <v>0</v>
      </c>
      <c r="P1226" s="18">
        <f>IFERROR(VLOOKUP(A1226,[3]soabnafar!$A:$G,6,FALSE),0)</f>
        <v>2025</v>
      </c>
      <c r="Q1226" s="18">
        <f>IFERROR(VLOOKUP(A1226,[3]soabnafar!$A:$G,7,FALSE),0)</f>
        <v>0</v>
      </c>
      <c r="R1226" s="18">
        <f>IFERROR(VLOOKUP(A1226,[3]soabnafar!$A:$H,8,FALSE),0)</f>
        <v>0</v>
      </c>
      <c r="S1226" s="18">
        <f>IFERROR(VLOOKUP(A1226,[3]soabnafar!$A:$I,9,FALSE),0)</f>
        <v>0</v>
      </c>
      <c r="T1226" s="18" t="str">
        <f t="shared" si="115"/>
        <v>Não</v>
      </c>
      <c r="U1226" s="18" t="str">
        <f t="shared" si="116"/>
        <v>Não</v>
      </c>
      <c r="V1226" s="18" t="str">
        <f t="shared" si="117"/>
        <v>Sim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0</v>
      </c>
      <c r="I1227" s="18">
        <f>IFERROR(VLOOKUP(A1227,[2]Sheet1!$A:$I,5,FALSE),0)</f>
        <v>0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IFERROR(VLOOKUP(A1227,[3]soabnafar!$A:$G,4,FALSE),0)</f>
        <v>0</v>
      </c>
      <c r="O1227" s="18">
        <f>IFERROR(VLOOKUP(A1227,[3]soabnafar!$A:$G,5,FALSE),0)</f>
        <v>0</v>
      </c>
      <c r="P1227" s="18">
        <f>IFERROR(VLOOKUP(A1227,[3]soabnafar!$A:$G,6,FALSE),0)</f>
        <v>0</v>
      </c>
      <c r="Q1227" s="18">
        <f>IFERROR(VLOOKUP(A1227,[3]soabnafar!$A:$G,7,FALSE),0)</f>
        <v>0</v>
      </c>
      <c r="R1227" s="18">
        <f>IFERROR(VLOOKUP(A1227,[3]soabnafar!$A:$H,8,FALSE),0)</f>
        <v>0</v>
      </c>
      <c r="S1227" s="18">
        <f>IFERROR(VLOOKUP(A1227,[3]soabnafar!$A:$I,9,FALSE),0)</f>
        <v>0</v>
      </c>
      <c r="T1227" s="18" t="str">
        <f t="shared" si="115"/>
        <v>Não</v>
      </c>
      <c r="U1227" s="18" t="str">
        <f t="shared" si="116"/>
        <v>Não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0</v>
      </c>
      <c r="I1228" s="18">
        <f>IFERROR(VLOOKUP(A1228,[2]Sheet1!$A:$I,5,FALSE),0)</f>
        <v>0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IFERROR(VLOOKUP(A1228,[3]soabnafar!$A:$G,4,FALSE),0)</f>
        <v>0</v>
      </c>
      <c r="O1228" s="18">
        <f>IFERROR(VLOOKUP(A1228,[3]soabnafar!$A:$G,5,FALSE),0)</f>
        <v>0</v>
      </c>
      <c r="P1228" s="18">
        <f>IFERROR(VLOOKUP(A1228,[3]soabnafar!$A:$G,6,FALSE),0)</f>
        <v>0</v>
      </c>
      <c r="Q1228" s="18">
        <f>IFERROR(VLOOKUP(A1228,[3]soabnafar!$A:$G,7,FALSE),0)</f>
        <v>0</v>
      </c>
      <c r="R1228" s="18">
        <f>IFERROR(VLOOKUP(A1228,[3]soabnafar!$A:$H,8,FALSE),0)</f>
        <v>0</v>
      </c>
      <c r="S1228" s="18">
        <f>IFERROR(VLOOKUP(A1228,[3]soabnafar!$A:$I,9,FALSE),0)</f>
        <v>0</v>
      </c>
      <c r="T1228" s="18" t="str">
        <f t="shared" si="115"/>
        <v>Não</v>
      </c>
      <c r="U1228" s="18" t="str">
        <f t="shared" si="116"/>
        <v>Não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0</v>
      </c>
      <c r="I1229" s="18">
        <f>IFERROR(VLOOKUP(A1229,[2]Sheet1!$A:$I,5,FALSE),0)</f>
        <v>0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IFERROR(VLOOKUP(A1229,[3]soabnafar!$A:$G,4,FALSE),0)</f>
        <v>0</v>
      </c>
      <c r="O1229" s="18">
        <f>IFERROR(VLOOKUP(A1229,[3]soabnafar!$A:$G,5,FALSE),0)</f>
        <v>0</v>
      </c>
      <c r="P1229" s="18">
        <f>IFERROR(VLOOKUP(A1229,[3]soabnafar!$A:$G,6,FALSE),0)</f>
        <v>0</v>
      </c>
      <c r="Q1229" s="18">
        <f>IFERROR(VLOOKUP(A1229,[3]soabnafar!$A:$G,7,FALSE),0)</f>
        <v>305290</v>
      </c>
      <c r="R1229" s="18">
        <f>IFERROR(VLOOKUP(A1229,[3]soabnafar!$A:$H,8,FALSE),0)</f>
        <v>0</v>
      </c>
      <c r="S1229" s="18">
        <f>IFERROR(VLOOKUP(A1229,[3]soabnafar!$A:$I,9,FALSE),0)</f>
        <v>0</v>
      </c>
      <c r="T1229" s="18" t="str">
        <f t="shared" si="115"/>
        <v>Não</v>
      </c>
      <c r="U1229" s="18" t="str">
        <f t="shared" si="116"/>
        <v>Não</v>
      </c>
      <c r="V1229" s="18" t="str">
        <f t="shared" si="117"/>
        <v>Não</v>
      </c>
      <c r="W1229" s="18" t="str">
        <f t="shared" si="118"/>
        <v>Sim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0</v>
      </c>
      <c r="I1230" s="18">
        <f>IFERROR(VLOOKUP(A1230,[2]Sheet1!$A:$I,5,FALSE),0)</f>
        <v>0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IFERROR(VLOOKUP(A1230,[3]soabnafar!$A:$G,4,FALSE),0)</f>
        <v>0</v>
      </c>
      <c r="O1230" s="18">
        <f>IFERROR(VLOOKUP(A1230,[3]soabnafar!$A:$G,5,FALSE),0)</f>
        <v>0</v>
      </c>
      <c r="P1230" s="18">
        <f>IFERROR(VLOOKUP(A1230,[3]soabnafar!$A:$G,6,FALSE),0)</f>
        <v>0</v>
      </c>
      <c r="Q1230" s="18">
        <f>IFERROR(VLOOKUP(A1230,[3]soabnafar!$A:$G,7,FALSE),0)</f>
        <v>1015041</v>
      </c>
      <c r="R1230" s="18">
        <f>IFERROR(VLOOKUP(A1230,[3]soabnafar!$A:$H,8,FALSE),0)</f>
        <v>0</v>
      </c>
      <c r="S1230" s="18">
        <f>IFERROR(VLOOKUP(A1230,[3]soabnafar!$A:$I,9,FALSE),0)</f>
        <v>0</v>
      </c>
      <c r="T1230" s="18" t="str">
        <f t="shared" si="115"/>
        <v>Não</v>
      </c>
      <c r="U1230" s="18" t="str">
        <f t="shared" si="116"/>
        <v>Não</v>
      </c>
      <c r="V1230" s="18" t="str">
        <f t="shared" si="117"/>
        <v>Não</v>
      </c>
      <c r="W1230" s="18" t="str">
        <f t="shared" si="118"/>
        <v>Sim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0</v>
      </c>
      <c r="I1231" s="18">
        <f>IFERROR(VLOOKUP(A1231,[2]Sheet1!$A:$I,5,FALSE),0)</f>
        <v>0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IFERROR(VLOOKUP(A1231,[3]soabnafar!$A:$G,4,FALSE),0)</f>
        <v>0</v>
      </c>
      <c r="O1231" s="18">
        <f>IFERROR(VLOOKUP(A1231,[3]soabnafar!$A:$G,5,FALSE),0)</f>
        <v>0</v>
      </c>
      <c r="P1231" s="18">
        <f>IFERROR(VLOOKUP(A1231,[3]soabnafar!$A:$G,6,FALSE),0)</f>
        <v>0</v>
      </c>
      <c r="Q1231" s="18">
        <f>IFERROR(VLOOKUP(A1231,[3]soabnafar!$A:$G,7,FALSE),0)</f>
        <v>1700</v>
      </c>
      <c r="R1231" s="18">
        <f>IFERROR(VLOOKUP(A1231,[3]soabnafar!$A:$H,8,FALSE),0)</f>
        <v>0</v>
      </c>
      <c r="S1231" s="18">
        <f>IFERROR(VLOOKUP(A1231,[3]soabnafar!$A:$I,9,FALSE),0)</f>
        <v>0</v>
      </c>
      <c r="T1231" s="18" t="str">
        <f t="shared" si="115"/>
        <v>Não</v>
      </c>
      <c r="U1231" s="18" t="str">
        <f t="shared" si="116"/>
        <v>Não</v>
      </c>
      <c r="V1231" s="18" t="str">
        <f t="shared" si="117"/>
        <v>Não</v>
      </c>
      <c r="W1231" s="18" t="str">
        <f t="shared" si="118"/>
        <v>Sim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0</v>
      </c>
      <c r="I1232" s="18">
        <f>IFERROR(VLOOKUP(A1232,[2]Sheet1!$A:$I,5,FALSE),0)</f>
        <v>0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IFERROR(VLOOKUP(A1232,[3]soabnafar!$A:$G,4,FALSE),0)</f>
        <v>0</v>
      </c>
      <c r="O1232" s="18">
        <f>IFERROR(VLOOKUP(A1232,[3]soabnafar!$A:$G,5,FALSE),0)</f>
        <v>0</v>
      </c>
      <c r="P1232" s="18">
        <f>IFERROR(VLOOKUP(A1232,[3]soabnafar!$A:$G,6,FALSE),0)</f>
        <v>20739</v>
      </c>
      <c r="Q1232" s="18">
        <f>IFERROR(VLOOKUP(A1232,[3]soabnafar!$A:$G,7,FALSE),0)</f>
        <v>0</v>
      </c>
      <c r="R1232" s="18">
        <f>IFERROR(VLOOKUP(A1232,[3]soabnafar!$A:$H,8,FALSE),0)</f>
        <v>0</v>
      </c>
      <c r="S1232" s="18">
        <f>IFERROR(VLOOKUP(A1232,[3]soabnafar!$A:$I,9,FALSE),0)</f>
        <v>0</v>
      </c>
      <c r="T1232" s="18" t="str">
        <f t="shared" si="115"/>
        <v>Não</v>
      </c>
      <c r="U1232" s="18" t="str">
        <f t="shared" si="116"/>
        <v>Não</v>
      </c>
      <c r="V1232" s="18" t="str">
        <f t="shared" si="117"/>
        <v>Sim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0</v>
      </c>
      <c r="I1233" s="18">
        <f>IFERROR(VLOOKUP(A1233,[2]Sheet1!$A:$I,5,FALSE),0)</f>
        <v>0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IFERROR(VLOOKUP(A1233,[3]soabnafar!$A:$G,4,FALSE),0)</f>
        <v>0</v>
      </c>
      <c r="O1233" s="18">
        <f>IFERROR(VLOOKUP(A1233,[3]soabnafar!$A:$G,5,FALSE),0)</f>
        <v>0</v>
      </c>
      <c r="P1233" s="18">
        <f>IFERROR(VLOOKUP(A1233,[3]soabnafar!$A:$G,6,FALSE),0)</f>
        <v>25210</v>
      </c>
      <c r="Q1233" s="18">
        <f>IFERROR(VLOOKUP(A1233,[3]soabnafar!$A:$G,7,FALSE),0)</f>
        <v>80288</v>
      </c>
      <c r="R1233" s="18">
        <f>IFERROR(VLOOKUP(A1233,[3]soabnafar!$A:$H,8,FALSE),0)</f>
        <v>0</v>
      </c>
      <c r="S1233" s="18">
        <f>IFERROR(VLOOKUP(A1233,[3]soabnafar!$A:$I,9,FALSE),0)</f>
        <v>0</v>
      </c>
      <c r="T1233" s="18" t="str">
        <f t="shared" si="115"/>
        <v>Não</v>
      </c>
      <c r="U1233" s="18" t="str">
        <f t="shared" si="116"/>
        <v>Não</v>
      </c>
      <c r="V1233" s="18" t="str">
        <f t="shared" si="117"/>
        <v>Sim</v>
      </c>
      <c r="W1233" s="18" t="str">
        <f t="shared" si="118"/>
        <v>Sim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0</v>
      </c>
      <c r="I1234" s="18">
        <f>IFERROR(VLOOKUP(A1234,[2]Sheet1!$A:$I,5,FALSE),0)</f>
        <v>0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IFERROR(VLOOKUP(A1234,[3]soabnafar!$A:$G,4,FALSE),0)</f>
        <v>0</v>
      </c>
      <c r="O1234" s="18">
        <f>IFERROR(VLOOKUP(A1234,[3]soabnafar!$A:$G,5,FALSE),0)</f>
        <v>0</v>
      </c>
      <c r="P1234" s="18">
        <f>IFERROR(VLOOKUP(A1234,[3]soabnafar!$A:$G,6,FALSE),0)</f>
        <v>3013</v>
      </c>
      <c r="Q1234" s="18">
        <f>IFERROR(VLOOKUP(A1234,[3]soabnafar!$A:$G,7,FALSE),0)</f>
        <v>0</v>
      </c>
      <c r="R1234" s="18">
        <f>IFERROR(VLOOKUP(A1234,[3]soabnafar!$A:$H,8,FALSE),0)</f>
        <v>0</v>
      </c>
      <c r="S1234" s="18">
        <f>IFERROR(VLOOKUP(A1234,[3]soabnafar!$A:$I,9,FALSE),0)</f>
        <v>0</v>
      </c>
      <c r="T1234" s="18" t="str">
        <f t="shared" si="115"/>
        <v>Não</v>
      </c>
      <c r="U1234" s="18" t="str">
        <f t="shared" si="116"/>
        <v>Não</v>
      </c>
      <c r="V1234" s="18" t="str">
        <f t="shared" si="117"/>
        <v>Sim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0</v>
      </c>
      <c r="I1235" s="18">
        <f>IFERROR(VLOOKUP(A1235,[2]Sheet1!$A:$I,5,FALSE),0)</f>
        <v>0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IFERROR(VLOOKUP(A1235,[3]soabnafar!$A:$G,4,FALSE),0)</f>
        <v>0</v>
      </c>
      <c r="O1235" s="18">
        <f>IFERROR(VLOOKUP(A1235,[3]soabnafar!$A:$G,5,FALSE),0)</f>
        <v>0</v>
      </c>
      <c r="P1235" s="18">
        <f>IFERROR(VLOOKUP(A1235,[3]soabnafar!$A:$G,6,FALSE),0)</f>
        <v>0</v>
      </c>
      <c r="Q1235" s="18">
        <f>IFERROR(VLOOKUP(A1235,[3]soabnafar!$A:$G,7,FALSE),0)</f>
        <v>441</v>
      </c>
      <c r="R1235" s="18">
        <f>IFERROR(VLOOKUP(A1235,[3]soabnafar!$A:$H,8,FALSE),0)</f>
        <v>0</v>
      </c>
      <c r="S1235" s="18">
        <f>IFERROR(VLOOKUP(A1235,[3]soabnafar!$A:$I,9,FALSE),0)</f>
        <v>0</v>
      </c>
      <c r="T1235" s="18" t="str">
        <f t="shared" si="115"/>
        <v>Não</v>
      </c>
      <c r="U1235" s="18" t="str">
        <f t="shared" si="116"/>
        <v>Não</v>
      </c>
      <c r="V1235" s="18" t="str">
        <f t="shared" si="117"/>
        <v>Não</v>
      </c>
      <c r="W1235" s="18" t="str">
        <f t="shared" si="118"/>
        <v>Sim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0</v>
      </c>
      <c r="I1236" s="18">
        <f>IFERROR(VLOOKUP(A1236,[2]Sheet1!$A:$I,5,FALSE),0)</f>
        <v>0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IFERROR(VLOOKUP(A1236,[3]soabnafar!$A:$G,4,FALSE),0)</f>
        <v>0</v>
      </c>
      <c r="O1236" s="18">
        <f>IFERROR(VLOOKUP(A1236,[3]soabnafar!$A:$G,5,FALSE),0)</f>
        <v>0</v>
      </c>
      <c r="P1236" s="18">
        <f>IFERROR(VLOOKUP(A1236,[3]soabnafar!$A:$G,6,FALSE),0)</f>
        <v>112</v>
      </c>
      <c r="Q1236" s="18">
        <f>IFERROR(VLOOKUP(A1236,[3]soabnafar!$A:$G,7,FALSE),0)</f>
        <v>0</v>
      </c>
      <c r="R1236" s="18">
        <f>IFERROR(VLOOKUP(A1236,[3]soabnafar!$A:$H,8,FALSE),0)</f>
        <v>0</v>
      </c>
      <c r="S1236" s="18">
        <f>IFERROR(VLOOKUP(A1236,[3]soabnafar!$A:$I,9,FALSE),0)</f>
        <v>0</v>
      </c>
      <c r="T1236" s="18" t="str">
        <f t="shared" si="115"/>
        <v>Não</v>
      </c>
      <c r="U1236" s="18" t="str">
        <f t="shared" si="116"/>
        <v>Não</v>
      </c>
      <c r="V1236" s="18" t="str">
        <f t="shared" si="117"/>
        <v>Sim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0</v>
      </c>
      <c r="I1237" s="18">
        <f>IFERROR(VLOOKUP(A1237,[2]Sheet1!$A:$I,5,FALSE),0)</f>
        <v>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IFERROR(VLOOKUP(A1237,[3]soabnafar!$A:$G,4,FALSE),0)</f>
        <v>0</v>
      </c>
      <c r="O1237" s="18">
        <f>IFERROR(VLOOKUP(A1237,[3]soabnafar!$A:$G,5,FALSE),0)</f>
        <v>0</v>
      </c>
      <c r="P1237" s="18">
        <f>IFERROR(VLOOKUP(A1237,[3]soabnafar!$A:$G,6,FALSE),0)</f>
        <v>401</v>
      </c>
      <c r="Q1237" s="18">
        <f>IFERROR(VLOOKUP(A1237,[3]soabnafar!$A:$G,7,FALSE),0)</f>
        <v>0</v>
      </c>
      <c r="R1237" s="18">
        <f>IFERROR(VLOOKUP(A1237,[3]soabnafar!$A:$H,8,FALSE),0)</f>
        <v>0</v>
      </c>
      <c r="S1237" s="18">
        <f>IFERROR(VLOOKUP(A1237,[3]soabnafar!$A:$I,9,FALSE),0)</f>
        <v>0</v>
      </c>
      <c r="T1237" s="18" t="str">
        <f t="shared" si="115"/>
        <v>Não</v>
      </c>
      <c r="U1237" s="18" t="str">
        <f t="shared" si="116"/>
        <v>Não</v>
      </c>
      <c r="V1237" s="18" t="str">
        <f t="shared" si="117"/>
        <v>Sim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0</v>
      </c>
      <c r="I1238" s="18">
        <f>IFERROR(VLOOKUP(A1238,[2]Sheet1!$A:$I,5,FALSE),0)</f>
        <v>0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IFERROR(VLOOKUP(A1238,[3]soabnafar!$A:$G,4,FALSE),0)</f>
        <v>0</v>
      </c>
      <c r="O1238" s="18">
        <f>IFERROR(VLOOKUP(A1238,[3]soabnafar!$A:$G,5,FALSE),0)</f>
        <v>0</v>
      </c>
      <c r="P1238" s="18">
        <f>IFERROR(VLOOKUP(A1238,[3]soabnafar!$A:$G,6,FALSE),0)</f>
        <v>16992</v>
      </c>
      <c r="Q1238" s="18">
        <f>IFERROR(VLOOKUP(A1238,[3]soabnafar!$A:$G,7,FALSE),0)</f>
        <v>0</v>
      </c>
      <c r="R1238" s="18">
        <f>IFERROR(VLOOKUP(A1238,[3]soabnafar!$A:$H,8,FALSE),0)</f>
        <v>0</v>
      </c>
      <c r="S1238" s="18">
        <f>IFERROR(VLOOKUP(A1238,[3]soabnafar!$A:$I,9,FALSE),0)</f>
        <v>0</v>
      </c>
      <c r="T1238" s="18" t="str">
        <f t="shared" si="115"/>
        <v>Não</v>
      </c>
      <c r="U1238" s="18" t="str">
        <f t="shared" si="116"/>
        <v>Não</v>
      </c>
      <c r="V1238" s="18" t="str">
        <f t="shared" si="117"/>
        <v>Sim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0</v>
      </c>
      <c r="I1239" s="18">
        <f>IFERROR(VLOOKUP(A1239,[2]Sheet1!$A:$I,5,FALSE),0)</f>
        <v>0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IFERROR(VLOOKUP(A1239,[3]soabnafar!$A:$G,4,FALSE),0)</f>
        <v>0</v>
      </c>
      <c r="O1239" s="18">
        <f>IFERROR(VLOOKUP(A1239,[3]soabnafar!$A:$G,5,FALSE),0)</f>
        <v>0</v>
      </c>
      <c r="P1239" s="18">
        <f>IFERROR(VLOOKUP(A1239,[3]soabnafar!$A:$G,6,FALSE),0)</f>
        <v>10</v>
      </c>
      <c r="Q1239" s="18">
        <f>IFERROR(VLOOKUP(A1239,[3]soabnafar!$A:$G,7,FALSE),0)</f>
        <v>0</v>
      </c>
      <c r="R1239" s="18">
        <f>IFERROR(VLOOKUP(A1239,[3]soabnafar!$A:$H,8,FALSE),0)</f>
        <v>0</v>
      </c>
      <c r="S1239" s="18">
        <f>IFERROR(VLOOKUP(A1239,[3]soabnafar!$A:$I,9,FALSE),0)</f>
        <v>0</v>
      </c>
      <c r="T1239" s="18" t="str">
        <f t="shared" si="115"/>
        <v>Não</v>
      </c>
      <c r="U1239" s="18" t="str">
        <f t="shared" si="116"/>
        <v>Não</v>
      </c>
      <c r="V1239" s="18" t="str">
        <f t="shared" si="117"/>
        <v>Sim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0</v>
      </c>
      <c r="I1240" s="18">
        <f>IFERROR(VLOOKUP(A1240,[2]Sheet1!$A:$I,5,FALSE),0)</f>
        <v>0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IFERROR(VLOOKUP(A1240,[3]soabnafar!$A:$G,4,FALSE),0)</f>
        <v>0</v>
      </c>
      <c r="O1240" s="18">
        <f>IFERROR(VLOOKUP(A1240,[3]soabnafar!$A:$G,5,FALSE),0)</f>
        <v>0</v>
      </c>
      <c r="P1240" s="18">
        <f>IFERROR(VLOOKUP(A1240,[3]soabnafar!$A:$G,6,FALSE),0)</f>
        <v>42</v>
      </c>
      <c r="Q1240" s="18">
        <f>IFERROR(VLOOKUP(A1240,[3]soabnafar!$A:$G,7,FALSE),0)</f>
        <v>0</v>
      </c>
      <c r="R1240" s="18">
        <f>IFERROR(VLOOKUP(A1240,[3]soabnafar!$A:$H,8,FALSE),0)</f>
        <v>0</v>
      </c>
      <c r="S1240" s="18">
        <f>IFERROR(VLOOKUP(A1240,[3]soabnafar!$A:$I,9,FALSE),0)</f>
        <v>0</v>
      </c>
      <c r="T1240" s="18" t="str">
        <f t="shared" si="115"/>
        <v>Não</v>
      </c>
      <c r="U1240" s="18" t="str">
        <f t="shared" si="116"/>
        <v>Não</v>
      </c>
      <c r="V1240" s="18" t="str">
        <f t="shared" si="117"/>
        <v>Sim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0</v>
      </c>
      <c r="I1241" s="18">
        <f>IFERROR(VLOOKUP(A1241,[2]Sheet1!$A:$I,5,FALSE),0)</f>
        <v>0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IFERROR(VLOOKUP(A1241,[3]soabnafar!$A:$G,4,FALSE),0)</f>
        <v>0</v>
      </c>
      <c r="O1241" s="18">
        <f>IFERROR(VLOOKUP(A1241,[3]soabnafar!$A:$G,5,FALSE),0)</f>
        <v>0</v>
      </c>
      <c r="P1241" s="18">
        <f>IFERROR(VLOOKUP(A1241,[3]soabnafar!$A:$G,6,FALSE),0)</f>
        <v>0</v>
      </c>
      <c r="Q1241" s="18">
        <f>IFERROR(VLOOKUP(A1241,[3]soabnafar!$A:$G,7,FALSE),0)</f>
        <v>0</v>
      </c>
      <c r="R1241" s="18">
        <f>IFERROR(VLOOKUP(A1241,[3]soabnafar!$A:$H,8,FALSE),0)</f>
        <v>0</v>
      </c>
      <c r="S1241" s="18">
        <f>IFERROR(VLOOKUP(A1241,[3]soabnafar!$A:$I,9,FALSE),0)</f>
        <v>0</v>
      </c>
      <c r="T1241" s="18" t="str">
        <f t="shared" si="115"/>
        <v>Não</v>
      </c>
      <c r="U1241" s="18" t="str">
        <f t="shared" si="116"/>
        <v>Não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0</v>
      </c>
      <c r="I1242" s="18">
        <f>IFERROR(VLOOKUP(A1242,[2]Sheet1!$A:$I,5,FALSE),0)</f>
        <v>0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IFERROR(VLOOKUP(A1242,[3]soabnafar!$A:$G,4,FALSE),0)</f>
        <v>0</v>
      </c>
      <c r="O1242" s="18">
        <f>IFERROR(VLOOKUP(A1242,[3]soabnafar!$A:$G,5,FALSE),0)</f>
        <v>0</v>
      </c>
      <c r="P1242" s="18">
        <f>IFERROR(VLOOKUP(A1242,[3]soabnafar!$A:$G,6,FALSE),0)</f>
        <v>50</v>
      </c>
      <c r="Q1242" s="18">
        <f>IFERROR(VLOOKUP(A1242,[3]soabnafar!$A:$G,7,FALSE),0)</f>
        <v>0</v>
      </c>
      <c r="R1242" s="18">
        <f>IFERROR(VLOOKUP(A1242,[3]soabnafar!$A:$H,8,FALSE),0)</f>
        <v>0</v>
      </c>
      <c r="S1242" s="18">
        <f>IFERROR(VLOOKUP(A1242,[3]soabnafar!$A:$I,9,FALSE),0)</f>
        <v>0</v>
      </c>
      <c r="T1242" s="18" t="str">
        <f t="shared" si="115"/>
        <v>Não</v>
      </c>
      <c r="U1242" s="18" t="str">
        <f t="shared" si="116"/>
        <v>Não</v>
      </c>
      <c r="V1242" s="18" t="str">
        <f t="shared" si="117"/>
        <v>Sim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0</v>
      </c>
      <c r="I1243" s="18">
        <f>IFERROR(VLOOKUP(A1243,[2]Sheet1!$A:$I,5,FALSE),0)</f>
        <v>0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IFERROR(VLOOKUP(A1243,[3]soabnafar!$A:$G,4,FALSE),0)</f>
        <v>0</v>
      </c>
      <c r="O1243" s="18">
        <f>IFERROR(VLOOKUP(A1243,[3]soabnafar!$A:$G,5,FALSE),0)</f>
        <v>0</v>
      </c>
      <c r="P1243" s="18">
        <f>IFERROR(VLOOKUP(A1243,[3]soabnafar!$A:$G,6,FALSE),0)</f>
        <v>4</v>
      </c>
      <c r="Q1243" s="18">
        <f>IFERROR(VLOOKUP(A1243,[3]soabnafar!$A:$G,7,FALSE),0)</f>
        <v>0</v>
      </c>
      <c r="R1243" s="18">
        <f>IFERROR(VLOOKUP(A1243,[3]soabnafar!$A:$H,8,FALSE),0)</f>
        <v>0</v>
      </c>
      <c r="S1243" s="18">
        <f>IFERROR(VLOOKUP(A1243,[3]soabnafar!$A:$I,9,FALSE),0)</f>
        <v>0</v>
      </c>
      <c r="T1243" s="18" t="str">
        <f t="shared" si="115"/>
        <v>Não</v>
      </c>
      <c r="U1243" s="18" t="str">
        <f t="shared" si="116"/>
        <v>Não</v>
      </c>
      <c r="V1243" s="18" t="str">
        <f t="shared" si="117"/>
        <v>Sim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0</v>
      </c>
      <c r="I1244" s="18">
        <f>IFERROR(VLOOKUP(A1244,[2]Sheet1!$A:$I,5,FALSE),0)</f>
        <v>0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IFERROR(VLOOKUP(A1244,[3]soabnafar!$A:$G,4,FALSE),0)</f>
        <v>0</v>
      </c>
      <c r="O1244" s="18">
        <f>IFERROR(VLOOKUP(A1244,[3]soabnafar!$A:$G,5,FALSE),0)</f>
        <v>0</v>
      </c>
      <c r="P1244" s="18">
        <f>IFERROR(VLOOKUP(A1244,[3]soabnafar!$A:$G,6,FALSE),0)</f>
        <v>0</v>
      </c>
      <c r="Q1244" s="18">
        <f>IFERROR(VLOOKUP(A1244,[3]soabnafar!$A:$G,7,FALSE),0)</f>
        <v>0</v>
      </c>
      <c r="R1244" s="18">
        <f>IFERROR(VLOOKUP(A1244,[3]soabnafar!$A:$H,8,FALSE),0)</f>
        <v>0</v>
      </c>
      <c r="S1244" s="18">
        <f>IFERROR(VLOOKUP(A1244,[3]soabnafar!$A:$I,9,FALSE),0)</f>
        <v>0</v>
      </c>
      <c r="T1244" s="18" t="str">
        <f t="shared" si="115"/>
        <v>Não</v>
      </c>
      <c r="U1244" s="18" t="str">
        <f t="shared" si="116"/>
        <v>Não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0</v>
      </c>
      <c r="I1245" s="18">
        <f>IFERROR(VLOOKUP(A1245,[2]Sheet1!$A:$I,5,FALSE),0)</f>
        <v>0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IFERROR(VLOOKUP(A1245,[3]soabnafar!$A:$G,4,FALSE),0)</f>
        <v>0</v>
      </c>
      <c r="O1245" s="18">
        <f>IFERROR(VLOOKUP(A1245,[3]soabnafar!$A:$G,5,FALSE),0)</f>
        <v>0</v>
      </c>
      <c r="P1245" s="18">
        <f>IFERROR(VLOOKUP(A1245,[3]soabnafar!$A:$G,6,FALSE),0)</f>
        <v>0</v>
      </c>
      <c r="Q1245" s="18">
        <f>IFERROR(VLOOKUP(A1245,[3]soabnafar!$A:$G,7,FALSE),0)</f>
        <v>0</v>
      </c>
      <c r="R1245" s="18">
        <f>IFERROR(VLOOKUP(A1245,[3]soabnafar!$A:$H,8,FALSE),0)</f>
        <v>0</v>
      </c>
      <c r="S1245" s="18">
        <f>IFERROR(VLOOKUP(A1245,[3]soabnafar!$A:$I,9,FALSE),0)</f>
        <v>0</v>
      </c>
      <c r="T1245" s="18" t="str">
        <f t="shared" si="115"/>
        <v>Não</v>
      </c>
      <c r="U1245" s="18" t="str">
        <f t="shared" si="116"/>
        <v>Não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0</v>
      </c>
      <c r="I1246" s="18">
        <f>IFERROR(VLOOKUP(A1246,[2]Sheet1!$A:$I,5,FALSE),0)</f>
        <v>0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IFERROR(VLOOKUP(A1246,[3]soabnafar!$A:$G,4,FALSE),0)</f>
        <v>0</v>
      </c>
      <c r="O1246" s="18">
        <f>IFERROR(VLOOKUP(A1246,[3]soabnafar!$A:$G,5,FALSE),0)</f>
        <v>0</v>
      </c>
      <c r="P1246" s="18">
        <f>IFERROR(VLOOKUP(A1246,[3]soabnafar!$A:$G,6,FALSE),0)</f>
        <v>510</v>
      </c>
      <c r="Q1246" s="18">
        <f>IFERROR(VLOOKUP(A1246,[3]soabnafar!$A:$G,7,FALSE),0)</f>
        <v>16</v>
      </c>
      <c r="R1246" s="18">
        <f>IFERROR(VLOOKUP(A1246,[3]soabnafar!$A:$H,8,FALSE),0)</f>
        <v>0</v>
      </c>
      <c r="S1246" s="18">
        <f>IFERROR(VLOOKUP(A1246,[3]soabnafar!$A:$I,9,FALSE),0)</f>
        <v>0</v>
      </c>
      <c r="T1246" s="18" t="str">
        <f t="shared" si="115"/>
        <v>Não</v>
      </c>
      <c r="U1246" s="18" t="str">
        <f t="shared" si="116"/>
        <v>Não</v>
      </c>
      <c r="V1246" s="18" t="str">
        <f t="shared" si="117"/>
        <v>Sim</v>
      </c>
      <c r="W1246" s="18" t="str">
        <f t="shared" si="118"/>
        <v>Sim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0</v>
      </c>
      <c r="I1247" s="18">
        <f>IFERROR(VLOOKUP(A1247,[2]Sheet1!$A:$I,5,FALSE),0)</f>
        <v>0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IFERROR(VLOOKUP(A1247,[3]soabnafar!$A:$G,4,FALSE),0)</f>
        <v>0</v>
      </c>
      <c r="O1247" s="18">
        <f>IFERROR(VLOOKUP(A1247,[3]soabnafar!$A:$G,5,FALSE),0)</f>
        <v>0</v>
      </c>
      <c r="P1247" s="18">
        <f>IFERROR(VLOOKUP(A1247,[3]soabnafar!$A:$G,6,FALSE),0)</f>
        <v>0</v>
      </c>
      <c r="Q1247" s="18">
        <f>IFERROR(VLOOKUP(A1247,[3]soabnafar!$A:$G,7,FALSE),0)</f>
        <v>0</v>
      </c>
      <c r="R1247" s="18">
        <f>IFERROR(VLOOKUP(A1247,[3]soabnafar!$A:$H,8,FALSE),0)</f>
        <v>0</v>
      </c>
      <c r="S1247" s="18">
        <f>IFERROR(VLOOKUP(A1247,[3]soabnafar!$A:$I,9,FALSE),0)</f>
        <v>0</v>
      </c>
      <c r="T1247" s="18" t="str">
        <f t="shared" si="115"/>
        <v>Não</v>
      </c>
      <c r="U1247" s="18" t="str">
        <f t="shared" si="116"/>
        <v>Não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0</v>
      </c>
      <c r="I1248" s="18">
        <f>IFERROR(VLOOKUP(A1248,[2]Sheet1!$A:$I,5,FALSE),0)</f>
        <v>0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IFERROR(VLOOKUP(A1248,[3]soabnafar!$A:$G,4,FALSE),0)</f>
        <v>0</v>
      </c>
      <c r="O1248" s="18">
        <f>IFERROR(VLOOKUP(A1248,[3]soabnafar!$A:$G,5,FALSE),0)</f>
        <v>0</v>
      </c>
      <c r="P1248" s="18">
        <f>IFERROR(VLOOKUP(A1248,[3]soabnafar!$A:$G,6,FALSE),0)</f>
        <v>1306</v>
      </c>
      <c r="Q1248" s="18">
        <f>IFERROR(VLOOKUP(A1248,[3]soabnafar!$A:$G,7,FALSE),0)</f>
        <v>0</v>
      </c>
      <c r="R1248" s="18">
        <f>IFERROR(VLOOKUP(A1248,[3]soabnafar!$A:$H,8,FALSE),0)</f>
        <v>0</v>
      </c>
      <c r="S1248" s="18">
        <f>IFERROR(VLOOKUP(A1248,[3]soabnafar!$A:$I,9,FALSE),0)</f>
        <v>0</v>
      </c>
      <c r="T1248" s="18" t="str">
        <f t="shared" si="115"/>
        <v>Não</v>
      </c>
      <c r="U1248" s="18" t="str">
        <f t="shared" si="116"/>
        <v>Não</v>
      </c>
      <c r="V1248" s="18" t="str">
        <f t="shared" si="117"/>
        <v>Sim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0</v>
      </c>
      <c r="I1249" s="18">
        <f>IFERROR(VLOOKUP(A1249,[2]Sheet1!$A:$I,5,FALSE),0)</f>
        <v>0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IFERROR(VLOOKUP(A1249,[3]soabnafar!$A:$G,4,FALSE),0)</f>
        <v>0</v>
      </c>
      <c r="O1249" s="18">
        <f>IFERROR(VLOOKUP(A1249,[3]soabnafar!$A:$G,5,FALSE),0)</f>
        <v>0</v>
      </c>
      <c r="P1249" s="18">
        <f>IFERROR(VLOOKUP(A1249,[3]soabnafar!$A:$G,6,FALSE),0)</f>
        <v>103</v>
      </c>
      <c r="Q1249" s="18">
        <f>IFERROR(VLOOKUP(A1249,[3]soabnafar!$A:$G,7,FALSE),0)</f>
        <v>0</v>
      </c>
      <c r="R1249" s="18">
        <f>IFERROR(VLOOKUP(A1249,[3]soabnafar!$A:$H,8,FALSE),0)</f>
        <v>0</v>
      </c>
      <c r="S1249" s="18">
        <f>IFERROR(VLOOKUP(A1249,[3]soabnafar!$A:$I,9,FALSE),0)</f>
        <v>0</v>
      </c>
      <c r="T1249" s="18" t="str">
        <f t="shared" si="115"/>
        <v>Não</v>
      </c>
      <c r="U1249" s="18" t="str">
        <f t="shared" si="116"/>
        <v>Não</v>
      </c>
      <c r="V1249" s="18" t="str">
        <f t="shared" si="117"/>
        <v>Sim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0</v>
      </c>
      <c r="I1250" s="18">
        <f>IFERROR(VLOOKUP(A1250,[2]Sheet1!$A:$I,5,FALSE),0)</f>
        <v>0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IFERROR(VLOOKUP(A1250,[3]soabnafar!$A:$G,4,FALSE),0)</f>
        <v>0</v>
      </c>
      <c r="O1250" s="18">
        <f>IFERROR(VLOOKUP(A1250,[3]soabnafar!$A:$G,5,FALSE),0)</f>
        <v>0</v>
      </c>
      <c r="P1250" s="18">
        <f>IFERROR(VLOOKUP(A1250,[3]soabnafar!$A:$G,6,FALSE),0)</f>
        <v>498</v>
      </c>
      <c r="Q1250" s="18">
        <f>IFERROR(VLOOKUP(A1250,[3]soabnafar!$A:$G,7,FALSE),0)</f>
        <v>500</v>
      </c>
      <c r="R1250" s="18">
        <f>IFERROR(VLOOKUP(A1250,[3]soabnafar!$A:$H,8,FALSE),0)</f>
        <v>0</v>
      </c>
      <c r="S1250" s="18">
        <f>IFERROR(VLOOKUP(A1250,[3]soabnafar!$A:$I,9,FALSE),0)</f>
        <v>0</v>
      </c>
      <c r="T1250" s="18" t="str">
        <f t="shared" si="115"/>
        <v>Não</v>
      </c>
      <c r="U1250" s="18" t="str">
        <f t="shared" si="116"/>
        <v>Não</v>
      </c>
      <c r="V1250" s="18" t="str">
        <f t="shared" si="117"/>
        <v>Sim</v>
      </c>
      <c r="W1250" s="18" t="str">
        <f t="shared" si="118"/>
        <v>Sim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0</v>
      </c>
      <c r="I1251" s="18">
        <f>IFERROR(VLOOKUP(A1251,[2]Sheet1!$A:$I,5,FALSE),0)</f>
        <v>0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IFERROR(VLOOKUP(A1251,[3]soabnafar!$A:$G,4,FALSE),0)</f>
        <v>0</v>
      </c>
      <c r="O1251" s="18">
        <f>IFERROR(VLOOKUP(A1251,[3]soabnafar!$A:$G,5,FALSE),0)</f>
        <v>0</v>
      </c>
      <c r="P1251" s="18">
        <f>IFERROR(VLOOKUP(A1251,[3]soabnafar!$A:$G,6,FALSE),0)</f>
        <v>51</v>
      </c>
      <c r="Q1251" s="18">
        <f>IFERROR(VLOOKUP(A1251,[3]soabnafar!$A:$G,7,FALSE),0)</f>
        <v>0</v>
      </c>
      <c r="R1251" s="18">
        <f>IFERROR(VLOOKUP(A1251,[3]soabnafar!$A:$H,8,FALSE),0)</f>
        <v>0</v>
      </c>
      <c r="S1251" s="18">
        <f>IFERROR(VLOOKUP(A1251,[3]soabnafar!$A:$I,9,FALSE),0)</f>
        <v>0</v>
      </c>
      <c r="T1251" s="18" t="str">
        <f t="shared" si="115"/>
        <v>Não</v>
      </c>
      <c r="U1251" s="18" t="str">
        <f t="shared" si="116"/>
        <v>Não</v>
      </c>
      <c r="V1251" s="18" t="str">
        <f t="shared" si="117"/>
        <v>Sim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0</v>
      </c>
      <c r="I1252" s="18">
        <f>IFERROR(VLOOKUP(A1252,[2]Sheet1!$A:$I,5,FALSE),0)</f>
        <v>0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IFERROR(VLOOKUP(A1252,[3]soabnafar!$A:$G,4,FALSE),0)</f>
        <v>0</v>
      </c>
      <c r="O1252" s="18">
        <f>IFERROR(VLOOKUP(A1252,[3]soabnafar!$A:$G,5,FALSE),0)</f>
        <v>0</v>
      </c>
      <c r="P1252" s="18">
        <f>IFERROR(VLOOKUP(A1252,[3]soabnafar!$A:$G,6,FALSE),0)</f>
        <v>360</v>
      </c>
      <c r="Q1252" s="18">
        <f>IFERROR(VLOOKUP(A1252,[3]soabnafar!$A:$G,7,FALSE),0)</f>
        <v>0</v>
      </c>
      <c r="R1252" s="18">
        <f>IFERROR(VLOOKUP(A1252,[3]soabnafar!$A:$H,8,FALSE),0)</f>
        <v>0</v>
      </c>
      <c r="S1252" s="18">
        <f>IFERROR(VLOOKUP(A1252,[3]soabnafar!$A:$I,9,FALSE),0)</f>
        <v>0</v>
      </c>
      <c r="T1252" s="18" t="str">
        <f t="shared" si="115"/>
        <v>Não</v>
      </c>
      <c r="U1252" s="18" t="str">
        <f t="shared" si="116"/>
        <v>Não</v>
      </c>
      <c r="V1252" s="18" t="str">
        <f t="shared" si="117"/>
        <v>Sim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0</v>
      </c>
      <c r="I1253" s="18">
        <f>IFERROR(VLOOKUP(A1253,[2]Sheet1!$A:$I,5,FALSE),0)</f>
        <v>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IFERROR(VLOOKUP(A1253,[3]soabnafar!$A:$G,4,FALSE),0)</f>
        <v>0</v>
      </c>
      <c r="O1253" s="18">
        <f>IFERROR(VLOOKUP(A1253,[3]soabnafar!$A:$G,5,FALSE),0)</f>
        <v>0</v>
      </c>
      <c r="P1253" s="18">
        <f>IFERROR(VLOOKUP(A1253,[3]soabnafar!$A:$G,6,FALSE),0)</f>
        <v>0</v>
      </c>
      <c r="Q1253" s="18">
        <f>IFERROR(VLOOKUP(A1253,[3]soabnafar!$A:$G,7,FALSE),0)</f>
        <v>0</v>
      </c>
      <c r="R1253" s="18">
        <f>IFERROR(VLOOKUP(A1253,[3]soabnafar!$A:$H,8,FALSE),0)</f>
        <v>0</v>
      </c>
      <c r="S1253" s="18">
        <f>IFERROR(VLOOKUP(A1253,[3]soabnafar!$A:$I,9,FALSE),0)</f>
        <v>0</v>
      </c>
      <c r="T1253" s="18" t="str">
        <f t="shared" si="115"/>
        <v>Não</v>
      </c>
      <c r="U1253" s="18" t="str">
        <f t="shared" si="116"/>
        <v>Não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0</v>
      </c>
      <c r="I1254" s="18">
        <f>IFERROR(VLOOKUP(A1254,[2]Sheet1!$A:$I,5,FALSE),0)</f>
        <v>0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IFERROR(VLOOKUP(A1254,[3]soabnafar!$A:$G,4,FALSE),0)</f>
        <v>0</v>
      </c>
      <c r="O1254" s="18">
        <f>IFERROR(VLOOKUP(A1254,[3]soabnafar!$A:$G,5,FALSE),0)</f>
        <v>0</v>
      </c>
      <c r="P1254" s="18">
        <f>IFERROR(VLOOKUP(A1254,[3]soabnafar!$A:$G,6,FALSE),0)</f>
        <v>15</v>
      </c>
      <c r="Q1254" s="18">
        <f>IFERROR(VLOOKUP(A1254,[3]soabnafar!$A:$G,7,FALSE),0)</f>
        <v>0</v>
      </c>
      <c r="R1254" s="18">
        <f>IFERROR(VLOOKUP(A1254,[3]soabnafar!$A:$H,8,FALSE),0)</f>
        <v>0</v>
      </c>
      <c r="S1254" s="18">
        <f>IFERROR(VLOOKUP(A1254,[3]soabnafar!$A:$I,9,FALSE),0)</f>
        <v>0</v>
      </c>
      <c r="T1254" s="18" t="str">
        <f t="shared" si="115"/>
        <v>Não</v>
      </c>
      <c r="U1254" s="18" t="str">
        <f t="shared" si="116"/>
        <v>Não</v>
      </c>
      <c r="V1254" s="18" t="str">
        <f t="shared" si="117"/>
        <v>Sim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0</v>
      </c>
      <c r="I1255" s="18">
        <f>IFERROR(VLOOKUP(A1255,[2]Sheet1!$A:$I,5,FALSE),0)</f>
        <v>0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IFERROR(VLOOKUP(A1255,[3]soabnafar!$A:$G,4,FALSE),0)</f>
        <v>0</v>
      </c>
      <c r="O1255" s="18">
        <f>IFERROR(VLOOKUP(A1255,[3]soabnafar!$A:$G,5,FALSE),0)</f>
        <v>0</v>
      </c>
      <c r="P1255" s="18">
        <f>IFERROR(VLOOKUP(A1255,[3]soabnafar!$A:$G,6,FALSE),0)</f>
        <v>29738</v>
      </c>
      <c r="Q1255" s="18">
        <f>IFERROR(VLOOKUP(A1255,[3]soabnafar!$A:$G,7,FALSE),0)</f>
        <v>0</v>
      </c>
      <c r="R1255" s="18">
        <f>IFERROR(VLOOKUP(A1255,[3]soabnafar!$A:$H,8,FALSE),0)</f>
        <v>0</v>
      </c>
      <c r="S1255" s="18">
        <f>IFERROR(VLOOKUP(A1255,[3]soabnafar!$A:$I,9,FALSE),0)</f>
        <v>0</v>
      </c>
      <c r="T1255" s="18" t="str">
        <f t="shared" si="115"/>
        <v>Não</v>
      </c>
      <c r="U1255" s="18" t="str">
        <f t="shared" si="116"/>
        <v>Não</v>
      </c>
      <c r="V1255" s="18" t="str">
        <f t="shared" si="117"/>
        <v>Sim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0</v>
      </c>
      <c r="I1256" s="18">
        <f>IFERROR(VLOOKUP(A1256,[2]Sheet1!$A:$I,5,FALSE),0)</f>
        <v>0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IFERROR(VLOOKUP(A1256,[3]soabnafar!$A:$G,4,FALSE),0)</f>
        <v>0</v>
      </c>
      <c r="O1256" s="18">
        <f>IFERROR(VLOOKUP(A1256,[3]soabnafar!$A:$G,5,FALSE),0)</f>
        <v>0</v>
      </c>
      <c r="P1256" s="18">
        <f>IFERROR(VLOOKUP(A1256,[3]soabnafar!$A:$G,6,FALSE),0)</f>
        <v>0</v>
      </c>
      <c r="Q1256" s="18">
        <f>IFERROR(VLOOKUP(A1256,[3]soabnafar!$A:$G,7,FALSE),0)</f>
        <v>0</v>
      </c>
      <c r="R1256" s="18">
        <f>IFERROR(VLOOKUP(A1256,[3]soabnafar!$A:$H,8,FALSE),0)</f>
        <v>0</v>
      </c>
      <c r="S1256" s="18">
        <f>IFERROR(VLOOKUP(A1256,[3]soabnafar!$A:$I,9,FALSE),0)</f>
        <v>0</v>
      </c>
      <c r="T1256" s="18" t="str">
        <f t="shared" si="115"/>
        <v>Não</v>
      </c>
      <c r="U1256" s="18" t="str">
        <f t="shared" si="116"/>
        <v>Não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0</v>
      </c>
      <c r="I1257" s="18">
        <f>IFERROR(VLOOKUP(A1257,[2]Sheet1!$A:$I,5,FALSE),0)</f>
        <v>0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IFERROR(VLOOKUP(A1257,[3]soabnafar!$A:$G,4,FALSE),0)</f>
        <v>0</v>
      </c>
      <c r="O1257" s="18">
        <f>IFERROR(VLOOKUP(A1257,[3]soabnafar!$A:$G,5,FALSE),0)</f>
        <v>0</v>
      </c>
      <c r="P1257" s="18">
        <f>IFERROR(VLOOKUP(A1257,[3]soabnafar!$A:$G,6,FALSE),0)</f>
        <v>274</v>
      </c>
      <c r="Q1257" s="18">
        <f>IFERROR(VLOOKUP(A1257,[3]soabnafar!$A:$G,7,FALSE),0)</f>
        <v>0</v>
      </c>
      <c r="R1257" s="18">
        <f>IFERROR(VLOOKUP(A1257,[3]soabnafar!$A:$H,8,FALSE),0)</f>
        <v>0</v>
      </c>
      <c r="S1257" s="18">
        <f>IFERROR(VLOOKUP(A1257,[3]soabnafar!$A:$I,9,FALSE),0)</f>
        <v>0</v>
      </c>
      <c r="T1257" s="18" t="str">
        <f t="shared" si="115"/>
        <v>Não</v>
      </c>
      <c r="U1257" s="18" t="str">
        <f t="shared" si="116"/>
        <v>Não</v>
      </c>
      <c r="V1257" s="18" t="str">
        <f t="shared" si="117"/>
        <v>Sim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0</v>
      </c>
      <c r="I1258" s="18">
        <f>IFERROR(VLOOKUP(A1258,[2]Sheet1!$A:$I,5,FALSE),0)</f>
        <v>0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IFERROR(VLOOKUP(A1258,[3]soabnafar!$A:$G,4,FALSE),0)</f>
        <v>0</v>
      </c>
      <c r="O1258" s="18">
        <f>IFERROR(VLOOKUP(A1258,[3]soabnafar!$A:$G,5,FALSE),0)</f>
        <v>0</v>
      </c>
      <c r="P1258" s="18">
        <f>IFERROR(VLOOKUP(A1258,[3]soabnafar!$A:$G,6,FALSE),0)</f>
        <v>0</v>
      </c>
      <c r="Q1258" s="18">
        <f>IFERROR(VLOOKUP(A1258,[3]soabnafar!$A:$G,7,FALSE),0)</f>
        <v>0</v>
      </c>
      <c r="R1258" s="18">
        <f>IFERROR(VLOOKUP(A1258,[3]soabnafar!$A:$H,8,FALSE),0)</f>
        <v>0</v>
      </c>
      <c r="S1258" s="18">
        <f>IFERROR(VLOOKUP(A1258,[3]soabnafar!$A:$I,9,FALSE),0)</f>
        <v>0</v>
      </c>
      <c r="T1258" s="18" t="str">
        <f t="shared" si="115"/>
        <v>Não</v>
      </c>
      <c r="U1258" s="18" t="str">
        <f t="shared" si="116"/>
        <v>Não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0</v>
      </c>
      <c r="I1259" s="18">
        <f>IFERROR(VLOOKUP(A1259,[2]Sheet1!$A:$I,5,FALSE),0)</f>
        <v>0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IFERROR(VLOOKUP(A1259,[3]soabnafar!$A:$G,4,FALSE),0)</f>
        <v>0</v>
      </c>
      <c r="O1259" s="18">
        <f>IFERROR(VLOOKUP(A1259,[3]soabnafar!$A:$G,5,FALSE),0)</f>
        <v>0</v>
      </c>
      <c r="P1259" s="18">
        <f>IFERROR(VLOOKUP(A1259,[3]soabnafar!$A:$G,6,FALSE),0)</f>
        <v>26841</v>
      </c>
      <c r="Q1259" s="18">
        <f>IFERROR(VLOOKUP(A1259,[3]soabnafar!$A:$G,7,FALSE),0)</f>
        <v>0</v>
      </c>
      <c r="R1259" s="18">
        <f>IFERROR(VLOOKUP(A1259,[3]soabnafar!$A:$H,8,FALSE),0)</f>
        <v>0</v>
      </c>
      <c r="S1259" s="18">
        <f>IFERROR(VLOOKUP(A1259,[3]soabnafar!$A:$I,9,FALSE),0)</f>
        <v>0</v>
      </c>
      <c r="T1259" s="18" t="str">
        <f t="shared" si="115"/>
        <v>Não</v>
      </c>
      <c r="U1259" s="18" t="str">
        <f t="shared" si="116"/>
        <v>Não</v>
      </c>
      <c r="V1259" s="18" t="str">
        <f t="shared" si="117"/>
        <v>Sim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0</v>
      </c>
      <c r="I1260" s="18">
        <f>IFERROR(VLOOKUP(A1260,[2]Sheet1!$A:$I,5,FALSE),0)</f>
        <v>0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IFERROR(VLOOKUP(A1260,[3]soabnafar!$A:$G,4,FALSE),0)</f>
        <v>0</v>
      </c>
      <c r="O1260" s="18">
        <f>IFERROR(VLOOKUP(A1260,[3]soabnafar!$A:$G,5,FALSE),0)</f>
        <v>0</v>
      </c>
      <c r="P1260" s="18">
        <f>IFERROR(VLOOKUP(A1260,[3]soabnafar!$A:$G,6,FALSE),0)</f>
        <v>16742</v>
      </c>
      <c r="Q1260" s="18">
        <f>IFERROR(VLOOKUP(A1260,[3]soabnafar!$A:$G,7,FALSE),0)</f>
        <v>721</v>
      </c>
      <c r="R1260" s="18">
        <f>IFERROR(VLOOKUP(A1260,[3]soabnafar!$A:$H,8,FALSE),0)</f>
        <v>0</v>
      </c>
      <c r="S1260" s="18">
        <f>IFERROR(VLOOKUP(A1260,[3]soabnafar!$A:$I,9,FALSE),0)</f>
        <v>0</v>
      </c>
      <c r="T1260" s="18" t="str">
        <f t="shared" si="115"/>
        <v>Não</v>
      </c>
      <c r="U1260" s="18" t="str">
        <f t="shared" si="116"/>
        <v>Não</v>
      </c>
      <c r="V1260" s="18" t="str">
        <f t="shared" si="117"/>
        <v>Sim</v>
      </c>
      <c r="W1260" s="18" t="str">
        <f t="shared" si="118"/>
        <v>Sim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0</v>
      </c>
      <c r="I1261" s="18">
        <f>IFERROR(VLOOKUP(A1261,[2]Sheet1!$A:$I,5,FALSE),0)</f>
        <v>0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IFERROR(VLOOKUP(A1261,[3]soabnafar!$A:$G,4,FALSE),0)</f>
        <v>0</v>
      </c>
      <c r="O1261" s="18">
        <f>IFERROR(VLOOKUP(A1261,[3]soabnafar!$A:$G,5,FALSE),0)</f>
        <v>0</v>
      </c>
      <c r="P1261" s="18">
        <f>IFERROR(VLOOKUP(A1261,[3]soabnafar!$A:$G,6,FALSE),0)</f>
        <v>4083</v>
      </c>
      <c r="Q1261" s="18">
        <f>IFERROR(VLOOKUP(A1261,[3]soabnafar!$A:$G,7,FALSE),0)</f>
        <v>0</v>
      </c>
      <c r="R1261" s="18">
        <f>IFERROR(VLOOKUP(A1261,[3]soabnafar!$A:$H,8,FALSE),0)</f>
        <v>0</v>
      </c>
      <c r="S1261" s="18">
        <f>IFERROR(VLOOKUP(A1261,[3]soabnafar!$A:$I,9,FALSE),0)</f>
        <v>0</v>
      </c>
      <c r="T1261" s="18" t="str">
        <f t="shared" si="115"/>
        <v>Não</v>
      </c>
      <c r="U1261" s="18" t="str">
        <f t="shared" si="116"/>
        <v>Não</v>
      </c>
      <c r="V1261" s="18" t="str">
        <f t="shared" si="117"/>
        <v>Sim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0</v>
      </c>
      <c r="I1262" s="18">
        <f>IFERROR(VLOOKUP(A1262,[2]Sheet1!$A:$I,5,FALSE),0)</f>
        <v>0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IFERROR(VLOOKUP(A1262,[3]soabnafar!$A:$G,4,FALSE),0)</f>
        <v>0</v>
      </c>
      <c r="O1262" s="18">
        <f>IFERROR(VLOOKUP(A1262,[3]soabnafar!$A:$G,5,FALSE),0)</f>
        <v>0</v>
      </c>
      <c r="P1262" s="18">
        <f>IFERROR(VLOOKUP(A1262,[3]soabnafar!$A:$G,6,FALSE),0)</f>
        <v>0</v>
      </c>
      <c r="Q1262" s="18">
        <f>IFERROR(VLOOKUP(A1262,[3]soabnafar!$A:$G,7,FALSE),0)</f>
        <v>0</v>
      </c>
      <c r="R1262" s="18">
        <f>IFERROR(VLOOKUP(A1262,[3]soabnafar!$A:$H,8,FALSE),0)</f>
        <v>0</v>
      </c>
      <c r="S1262" s="18">
        <f>IFERROR(VLOOKUP(A1262,[3]soabnafar!$A:$I,9,FALSE),0)</f>
        <v>0</v>
      </c>
      <c r="T1262" s="18" t="str">
        <f t="shared" si="115"/>
        <v>Não</v>
      </c>
      <c r="U1262" s="18" t="str">
        <f t="shared" si="116"/>
        <v>Não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0</v>
      </c>
      <c r="I1263" s="18">
        <f>IFERROR(VLOOKUP(A1263,[2]Sheet1!$A:$I,5,FALSE),0)</f>
        <v>0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IFERROR(VLOOKUP(A1263,[3]soabnafar!$A:$G,4,FALSE),0)</f>
        <v>0</v>
      </c>
      <c r="O1263" s="18">
        <f>IFERROR(VLOOKUP(A1263,[3]soabnafar!$A:$G,5,FALSE),0)</f>
        <v>0</v>
      </c>
      <c r="P1263" s="18">
        <f>IFERROR(VLOOKUP(A1263,[3]soabnafar!$A:$G,6,FALSE),0)</f>
        <v>257</v>
      </c>
      <c r="Q1263" s="18">
        <f>IFERROR(VLOOKUP(A1263,[3]soabnafar!$A:$G,7,FALSE),0)</f>
        <v>0</v>
      </c>
      <c r="R1263" s="18">
        <f>IFERROR(VLOOKUP(A1263,[3]soabnafar!$A:$H,8,FALSE),0)</f>
        <v>0</v>
      </c>
      <c r="S1263" s="18">
        <f>IFERROR(VLOOKUP(A1263,[3]soabnafar!$A:$I,9,FALSE),0)</f>
        <v>0</v>
      </c>
      <c r="T1263" s="18" t="str">
        <f t="shared" si="115"/>
        <v>Não</v>
      </c>
      <c r="U1263" s="18" t="str">
        <f t="shared" si="116"/>
        <v>Não</v>
      </c>
      <c r="V1263" s="18" t="str">
        <f t="shared" si="117"/>
        <v>Sim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0</v>
      </c>
      <c r="I1264" s="18">
        <f>IFERROR(VLOOKUP(A1264,[2]Sheet1!$A:$I,5,FALSE),0)</f>
        <v>0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IFERROR(VLOOKUP(A1264,[3]soabnafar!$A:$G,4,FALSE),0)</f>
        <v>0</v>
      </c>
      <c r="O1264" s="18">
        <f>IFERROR(VLOOKUP(A1264,[3]soabnafar!$A:$G,5,FALSE),0)</f>
        <v>0</v>
      </c>
      <c r="P1264" s="18">
        <f>IFERROR(VLOOKUP(A1264,[3]soabnafar!$A:$G,6,FALSE),0)</f>
        <v>0</v>
      </c>
      <c r="Q1264" s="18">
        <f>IFERROR(VLOOKUP(A1264,[3]soabnafar!$A:$G,7,FALSE),0)</f>
        <v>0</v>
      </c>
      <c r="R1264" s="18">
        <f>IFERROR(VLOOKUP(A1264,[3]soabnafar!$A:$H,8,FALSE),0)</f>
        <v>0</v>
      </c>
      <c r="S1264" s="18">
        <f>IFERROR(VLOOKUP(A1264,[3]soabnafar!$A:$I,9,FALSE),0)</f>
        <v>0</v>
      </c>
      <c r="T1264" s="18" t="str">
        <f t="shared" si="115"/>
        <v>Não</v>
      </c>
      <c r="U1264" s="18" t="str">
        <f t="shared" si="116"/>
        <v>Não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0</v>
      </c>
      <c r="I1265" s="18">
        <f>IFERROR(VLOOKUP(A1265,[2]Sheet1!$A:$I,5,FALSE),0)</f>
        <v>0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IFERROR(VLOOKUP(A1265,[3]soabnafar!$A:$G,4,FALSE),0)</f>
        <v>0</v>
      </c>
      <c r="O1265" s="18">
        <f>IFERROR(VLOOKUP(A1265,[3]soabnafar!$A:$G,5,FALSE),0)</f>
        <v>0</v>
      </c>
      <c r="P1265" s="18">
        <f>IFERROR(VLOOKUP(A1265,[3]soabnafar!$A:$G,6,FALSE),0)</f>
        <v>3673</v>
      </c>
      <c r="Q1265" s="18">
        <f>IFERROR(VLOOKUP(A1265,[3]soabnafar!$A:$G,7,FALSE),0)</f>
        <v>0</v>
      </c>
      <c r="R1265" s="18">
        <f>IFERROR(VLOOKUP(A1265,[3]soabnafar!$A:$H,8,FALSE),0)</f>
        <v>0</v>
      </c>
      <c r="S1265" s="18">
        <f>IFERROR(VLOOKUP(A1265,[3]soabnafar!$A:$I,9,FALSE),0)</f>
        <v>0</v>
      </c>
      <c r="T1265" s="18" t="str">
        <f t="shared" si="115"/>
        <v>Não</v>
      </c>
      <c r="U1265" s="18" t="str">
        <f t="shared" si="116"/>
        <v>Não</v>
      </c>
      <c r="V1265" s="18" t="str">
        <f t="shared" si="117"/>
        <v>Sim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0</v>
      </c>
      <c r="I1266" s="18">
        <f>IFERROR(VLOOKUP(A1266,[2]Sheet1!$A:$I,5,FALSE),0)</f>
        <v>0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IFERROR(VLOOKUP(A1266,[3]soabnafar!$A:$G,4,FALSE),0)</f>
        <v>0</v>
      </c>
      <c r="O1266" s="18">
        <f>IFERROR(VLOOKUP(A1266,[3]soabnafar!$A:$G,5,FALSE),0)</f>
        <v>0</v>
      </c>
      <c r="P1266" s="18">
        <f>IFERROR(VLOOKUP(A1266,[3]soabnafar!$A:$G,6,FALSE),0)</f>
        <v>12000</v>
      </c>
      <c r="Q1266" s="18">
        <f>IFERROR(VLOOKUP(A1266,[3]soabnafar!$A:$G,7,FALSE),0)</f>
        <v>430</v>
      </c>
      <c r="R1266" s="18">
        <f>IFERROR(VLOOKUP(A1266,[3]soabnafar!$A:$H,8,FALSE),0)</f>
        <v>0</v>
      </c>
      <c r="S1266" s="18">
        <f>IFERROR(VLOOKUP(A1266,[3]soabnafar!$A:$I,9,FALSE),0)</f>
        <v>0</v>
      </c>
      <c r="T1266" s="18" t="str">
        <f t="shared" si="115"/>
        <v>Não</v>
      </c>
      <c r="U1266" s="18" t="str">
        <f t="shared" si="116"/>
        <v>Não</v>
      </c>
      <c r="V1266" s="18" t="str">
        <f t="shared" si="117"/>
        <v>Sim</v>
      </c>
      <c r="W1266" s="18" t="str">
        <f t="shared" si="118"/>
        <v>Sim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0</v>
      </c>
      <c r="I1267" s="18">
        <f>IFERROR(VLOOKUP(A1267,[2]Sheet1!$A:$I,5,FALSE),0)</f>
        <v>0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IFERROR(VLOOKUP(A1267,[3]soabnafar!$A:$G,4,FALSE),0)</f>
        <v>0</v>
      </c>
      <c r="O1267" s="18">
        <f>IFERROR(VLOOKUP(A1267,[3]soabnafar!$A:$G,5,FALSE),0)</f>
        <v>0</v>
      </c>
      <c r="P1267" s="18">
        <f>IFERROR(VLOOKUP(A1267,[3]soabnafar!$A:$G,6,FALSE),0)</f>
        <v>0</v>
      </c>
      <c r="Q1267" s="18">
        <f>IFERROR(VLOOKUP(A1267,[3]soabnafar!$A:$G,7,FALSE),0)</f>
        <v>0</v>
      </c>
      <c r="R1267" s="18">
        <f>IFERROR(VLOOKUP(A1267,[3]soabnafar!$A:$H,8,FALSE),0)</f>
        <v>0</v>
      </c>
      <c r="S1267" s="18">
        <f>IFERROR(VLOOKUP(A1267,[3]soabnafar!$A:$I,9,FALSE),0)</f>
        <v>0</v>
      </c>
      <c r="T1267" s="18" t="str">
        <f t="shared" si="115"/>
        <v>Não</v>
      </c>
      <c r="U1267" s="18" t="str">
        <f t="shared" si="116"/>
        <v>Não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0</v>
      </c>
      <c r="I1268" s="18">
        <f>IFERROR(VLOOKUP(A1268,[2]Sheet1!$A:$I,5,FALSE),0)</f>
        <v>0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IFERROR(VLOOKUP(A1268,[3]soabnafar!$A:$G,4,FALSE),0)</f>
        <v>0</v>
      </c>
      <c r="O1268" s="18">
        <f>IFERROR(VLOOKUP(A1268,[3]soabnafar!$A:$G,5,FALSE),0)</f>
        <v>0</v>
      </c>
      <c r="P1268" s="18">
        <f>IFERROR(VLOOKUP(A1268,[3]soabnafar!$A:$G,6,FALSE),0)</f>
        <v>0</v>
      </c>
      <c r="Q1268" s="18">
        <f>IFERROR(VLOOKUP(A1268,[3]soabnafar!$A:$G,7,FALSE),0)</f>
        <v>0</v>
      </c>
      <c r="R1268" s="18">
        <f>IFERROR(VLOOKUP(A1268,[3]soabnafar!$A:$H,8,FALSE),0)</f>
        <v>0</v>
      </c>
      <c r="S1268" s="18">
        <f>IFERROR(VLOOKUP(A1268,[3]soabnafar!$A:$I,9,FALSE),0)</f>
        <v>0</v>
      </c>
      <c r="T1268" s="18" t="str">
        <f t="shared" si="115"/>
        <v>Não</v>
      </c>
      <c r="U1268" s="18" t="str">
        <f t="shared" si="116"/>
        <v>Não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0</v>
      </c>
      <c r="I1269" s="18">
        <f>IFERROR(VLOOKUP(A1269,[2]Sheet1!$A:$I,5,FALSE),0)</f>
        <v>0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IFERROR(VLOOKUP(A1269,[3]soabnafar!$A:$G,4,FALSE),0)</f>
        <v>0</v>
      </c>
      <c r="O1269" s="18">
        <f>IFERROR(VLOOKUP(A1269,[3]soabnafar!$A:$G,5,FALSE),0)</f>
        <v>0</v>
      </c>
      <c r="P1269" s="18">
        <f>IFERROR(VLOOKUP(A1269,[3]soabnafar!$A:$G,6,FALSE),0)</f>
        <v>532</v>
      </c>
      <c r="Q1269" s="18">
        <f>IFERROR(VLOOKUP(A1269,[3]soabnafar!$A:$G,7,FALSE),0)</f>
        <v>8759</v>
      </c>
      <c r="R1269" s="18">
        <f>IFERROR(VLOOKUP(A1269,[3]soabnafar!$A:$H,8,FALSE),0)</f>
        <v>0</v>
      </c>
      <c r="S1269" s="18">
        <f>IFERROR(VLOOKUP(A1269,[3]soabnafar!$A:$I,9,FALSE),0)</f>
        <v>0</v>
      </c>
      <c r="T1269" s="18" t="str">
        <f t="shared" si="115"/>
        <v>Não</v>
      </c>
      <c r="U1269" s="18" t="str">
        <f t="shared" si="116"/>
        <v>Não</v>
      </c>
      <c r="V1269" s="18" t="str">
        <f t="shared" si="117"/>
        <v>Sim</v>
      </c>
      <c r="W1269" s="18" t="str">
        <f t="shared" si="118"/>
        <v>Sim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0</v>
      </c>
      <c r="I1270" s="18">
        <f>IFERROR(VLOOKUP(A1270,[2]Sheet1!$A:$I,5,FALSE),0)</f>
        <v>0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IFERROR(VLOOKUP(A1270,[3]soabnafar!$A:$G,4,FALSE),0)</f>
        <v>0</v>
      </c>
      <c r="O1270" s="18">
        <f>IFERROR(VLOOKUP(A1270,[3]soabnafar!$A:$G,5,FALSE),0)</f>
        <v>0</v>
      </c>
      <c r="P1270" s="18">
        <f>IFERROR(VLOOKUP(A1270,[3]soabnafar!$A:$G,6,FALSE),0)</f>
        <v>0</v>
      </c>
      <c r="Q1270" s="18">
        <f>IFERROR(VLOOKUP(A1270,[3]soabnafar!$A:$G,7,FALSE),0)</f>
        <v>1178</v>
      </c>
      <c r="R1270" s="18">
        <f>IFERROR(VLOOKUP(A1270,[3]soabnafar!$A:$H,8,FALSE),0)</f>
        <v>0</v>
      </c>
      <c r="S1270" s="18">
        <f>IFERROR(VLOOKUP(A1270,[3]soabnafar!$A:$I,9,FALSE),0)</f>
        <v>0</v>
      </c>
      <c r="T1270" s="18" t="str">
        <f t="shared" si="115"/>
        <v>Não</v>
      </c>
      <c r="U1270" s="18" t="str">
        <f t="shared" si="116"/>
        <v>Não</v>
      </c>
      <c r="V1270" s="18" t="str">
        <f t="shared" si="117"/>
        <v>Não</v>
      </c>
      <c r="W1270" s="18" t="str">
        <f t="shared" si="118"/>
        <v>Sim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0</v>
      </c>
      <c r="I1271" s="18">
        <f>IFERROR(VLOOKUP(A1271,[2]Sheet1!$A:$I,5,FALSE),0)</f>
        <v>0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IFERROR(VLOOKUP(A1271,[3]soabnafar!$A:$G,4,FALSE),0)</f>
        <v>0</v>
      </c>
      <c r="O1271" s="18">
        <f>IFERROR(VLOOKUP(A1271,[3]soabnafar!$A:$G,5,FALSE),0)</f>
        <v>0</v>
      </c>
      <c r="P1271" s="18">
        <f>IFERROR(VLOOKUP(A1271,[3]soabnafar!$A:$G,6,FALSE),0)</f>
        <v>0</v>
      </c>
      <c r="Q1271" s="18">
        <f>IFERROR(VLOOKUP(A1271,[3]soabnafar!$A:$G,7,FALSE),0)</f>
        <v>0</v>
      </c>
      <c r="R1271" s="18">
        <f>IFERROR(VLOOKUP(A1271,[3]soabnafar!$A:$H,8,FALSE),0)</f>
        <v>0</v>
      </c>
      <c r="S1271" s="18">
        <f>IFERROR(VLOOKUP(A1271,[3]soabnafar!$A:$I,9,FALSE),0)</f>
        <v>0</v>
      </c>
      <c r="T1271" s="18" t="str">
        <f t="shared" si="115"/>
        <v>Não</v>
      </c>
      <c r="U1271" s="18" t="str">
        <f t="shared" si="116"/>
        <v>Não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0</v>
      </c>
      <c r="I1272" s="18">
        <f>IFERROR(VLOOKUP(A1272,[2]Sheet1!$A:$I,5,FALSE),0)</f>
        <v>0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IFERROR(VLOOKUP(A1272,[3]soabnafar!$A:$G,4,FALSE),0)</f>
        <v>0</v>
      </c>
      <c r="O1272" s="18">
        <f>IFERROR(VLOOKUP(A1272,[3]soabnafar!$A:$G,5,FALSE),0)</f>
        <v>0</v>
      </c>
      <c r="P1272" s="18">
        <f>IFERROR(VLOOKUP(A1272,[3]soabnafar!$A:$G,6,FALSE),0)</f>
        <v>1239</v>
      </c>
      <c r="Q1272" s="18">
        <f>IFERROR(VLOOKUP(A1272,[3]soabnafar!$A:$G,7,FALSE),0)</f>
        <v>0</v>
      </c>
      <c r="R1272" s="18">
        <f>IFERROR(VLOOKUP(A1272,[3]soabnafar!$A:$H,8,FALSE),0)</f>
        <v>0</v>
      </c>
      <c r="S1272" s="18">
        <f>IFERROR(VLOOKUP(A1272,[3]soabnafar!$A:$I,9,FALSE),0)</f>
        <v>0</v>
      </c>
      <c r="T1272" s="18" t="str">
        <f t="shared" si="115"/>
        <v>Não</v>
      </c>
      <c r="U1272" s="18" t="str">
        <f t="shared" si="116"/>
        <v>Não</v>
      </c>
      <c r="V1272" s="18" t="str">
        <f t="shared" si="117"/>
        <v>Sim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0</v>
      </c>
      <c r="I1273" s="18">
        <f>IFERROR(VLOOKUP(A1273,[2]Sheet1!$A:$I,5,FALSE),0)</f>
        <v>0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IFERROR(VLOOKUP(A1273,[3]soabnafar!$A:$G,4,FALSE),0)</f>
        <v>0</v>
      </c>
      <c r="O1273" s="18">
        <f>IFERROR(VLOOKUP(A1273,[3]soabnafar!$A:$G,5,FALSE),0)</f>
        <v>0</v>
      </c>
      <c r="P1273" s="18">
        <f>IFERROR(VLOOKUP(A1273,[3]soabnafar!$A:$G,6,FALSE),0)</f>
        <v>2964</v>
      </c>
      <c r="Q1273" s="18">
        <f>IFERROR(VLOOKUP(A1273,[3]soabnafar!$A:$G,7,FALSE),0)</f>
        <v>15238</v>
      </c>
      <c r="R1273" s="18">
        <f>IFERROR(VLOOKUP(A1273,[3]soabnafar!$A:$H,8,FALSE),0)</f>
        <v>0</v>
      </c>
      <c r="S1273" s="18">
        <f>IFERROR(VLOOKUP(A1273,[3]soabnafar!$A:$I,9,FALSE),0)</f>
        <v>0</v>
      </c>
      <c r="T1273" s="18" t="str">
        <f t="shared" si="115"/>
        <v>Não</v>
      </c>
      <c r="U1273" s="18" t="str">
        <f t="shared" si="116"/>
        <v>Não</v>
      </c>
      <c r="V1273" s="18" t="str">
        <f t="shared" si="117"/>
        <v>Sim</v>
      </c>
      <c r="W1273" s="18" t="str">
        <f t="shared" si="118"/>
        <v>Sim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0</v>
      </c>
      <c r="I1274" s="18">
        <f>IFERROR(VLOOKUP(A1274,[2]Sheet1!$A:$I,5,FALSE),0)</f>
        <v>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IFERROR(VLOOKUP(A1274,[3]soabnafar!$A:$G,4,FALSE),0)</f>
        <v>0</v>
      </c>
      <c r="O1274" s="18">
        <f>IFERROR(VLOOKUP(A1274,[3]soabnafar!$A:$G,5,FALSE),0)</f>
        <v>0</v>
      </c>
      <c r="P1274" s="18">
        <f>IFERROR(VLOOKUP(A1274,[3]soabnafar!$A:$G,6,FALSE),0)</f>
        <v>0</v>
      </c>
      <c r="Q1274" s="18">
        <f>IFERROR(VLOOKUP(A1274,[3]soabnafar!$A:$G,7,FALSE),0)</f>
        <v>0</v>
      </c>
      <c r="R1274" s="18">
        <f>IFERROR(VLOOKUP(A1274,[3]soabnafar!$A:$H,8,FALSE),0)</f>
        <v>0</v>
      </c>
      <c r="S1274" s="18">
        <f>IFERROR(VLOOKUP(A1274,[3]soabnafar!$A:$I,9,FALSE),0)</f>
        <v>0</v>
      </c>
      <c r="T1274" s="18" t="str">
        <f t="shared" si="115"/>
        <v>Não</v>
      </c>
      <c r="U1274" s="18" t="str">
        <f t="shared" si="116"/>
        <v>Não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0</v>
      </c>
      <c r="I1275" s="18">
        <f>IFERROR(VLOOKUP(A1275,[2]Sheet1!$A:$I,5,FALSE),0)</f>
        <v>0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IFERROR(VLOOKUP(A1275,[3]soabnafar!$A:$G,4,FALSE),0)</f>
        <v>0</v>
      </c>
      <c r="O1275" s="18">
        <f>IFERROR(VLOOKUP(A1275,[3]soabnafar!$A:$G,5,FALSE),0)</f>
        <v>0</v>
      </c>
      <c r="P1275" s="18">
        <f>IFERROR(VLOOKUP(A1275,[3]soabnafar!$A:$G,6,FALSE),0)</f>
        <v>0</v>
      </c>
      <c r="Q1275" s="18">
        <f>IFERROR(VLOOKUP(A1275,[3]soabnafar!$A:$G,7,FALSE),0)</f>
        <v>35994</v>
      </c>
      <c r="R1275" s="18">
        <f>IFERROR(VLOOKUP(A1275,[3]soabnafar!$A:$H,8,FALSE),0)</f>
        <v>0</v>
      </c>
      <c r="S1275" s="18">
        <f>IFERROR(VLOOKUP(A1275,[3]soabnafar!$A:$I,9,FALSE),0)</f>
        <v>0</v>
      </c>
      <c r="T1275" s="18" t="str">
        <f t="shared" si="115"/>
        <v>Não</v>
      </c>
      <c r="U1275" s="18" t="str">
        <f t="shared" si="116"/>
        <v>Não</v>
      </c>
      <c r="V1275" s="18" t="str">
        <f t="shared" si="117"/>
        <v>Não</v>
      </c>
      <c r="W1275" s="18" t="str">
        <f t="shared" si="118"/>
        <v>Sim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0</v>
      </c>
      <c r="I1276" s="18">
        <f>IFERROR(VLOOKUP(A1276,[2]Sheet1!$A:$I,5,FALSE),0)</f>
        <v>0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IFERROR(VLOOKUP(A1276,[3]soabnafar!$A:$G,4,FALSE),0)</f>
        <v>0</v>
      </c>
      <c r="O1276" s="18">
        <f>IFERROR(VLOOKUP(A1276,[3]soabnafar!$A:$G,5,FALSE),0)</f>
        <v>0</v>
      </c>
      <c r="P1276" s="18">
        <f>IFERROR(VLOOKUP(A1276,[3]soabnafar!$A:$G,6,FALSE),0)</f>
        <v>0</v>
      </c>
      <c r="Q1276" s="18">
        <f>IFERROR(VLOOKUP(A1276,[3]soabnafar!$A:$G,7,FALSE),0)</f>
        <v>0</v>
      </c>
      <c r="R1276" s="18">
        <f>IFERROR(VLOOKUP(A1276,[3]soabnafar!$A:$H,8,FALSE),0)</f>
        <v>0</v>
      </c>
      <c r="S1276" s="18">
        <f>IFERROR(VLOOKUP(A1276,[3]soabnafar!$A:$I,9,FALSE),0)</f>
        <v>0</v>
      </c>
      <c r="T1276" s="18" t="str">
        <f t="shared" si="115"/>
        <v>Não</v>
      </c>
      <c r="U1276" s="18" t="str">
        <f t="shared" si="116"/>
        <v>Não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0</v>
      </c>
      <c r="I1277" s="18">
        <f>IFERROR(VLOOKUP(A1277,[2]Sheet1!$A:$I,5,FALSE),0)</f>
        <v>0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IFERROR(VLOOKUP(A1277,[3]soabnafar!$A:$G,4,FALSE),0)</f>
        <v>0</v>
      </c>
      <c r="O1277" s="18">
        <f>IFERROR(VLOOKUP(A1277,[3]soabnafar!$A:$G,5,FALSE),0)</f>
        <v>0</v>
      </c>
      <c r="P1277" s="18">
        <f>IFERROR(VLOOKUP(A1277,[3]soabnafar!$A:$G,6,FALSE),0)</f>
        <v>1600</v>
      </c>
      <c r="Q1277" s="18">
        <f>IFERROR(VLOOKUP(A1277,[3]soabnafar!$A:$G,7,FALSE),0)</f>
        <v>41219</v>
      </c>
      <c r="R1277" s="18">
        <f>IFERROR(VLOOKUP(A1277,[3]soabnafar!$A:$H,8,FALSE),0)</f>
        <v>0</v>
      </c>
      <c r="S1277" s="18">
        <f>IFERROR(VLOOKUP(A1277,[3]soabnafar!$A:$I,9,FALSE),0)</f>
        <v>0</v>
      </c>
      <c r="T1277" s="18" t="str">
        <f t="shared" si="115"/>
        <v>Não</v>
      </c>
      <c r="U1277" s="18" t="str">
        <f t="shared" si="116"/>
        <v>Não</v>
      </c>
      <c r="V1277" s="18" t="str">
        <f t="shared" si="117"/>
        <v>Sim</v>
      </c>
      <c r="W1277" s="18" t="str">
        <f t="shared" si="118"/>
        <v>Sim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0</v>
      </c>
      <c r="I1278" s="18">
        <f>IFERROR(VLOOKUP(A1278,[2]Sheet1!$A:$I,5,FALSE),0)</f>
        <v>0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IFERROR(VLOOKUP(A1278,[3]soabnafar!$A:$G,4,FALSE),0)</f>
        <v>0</v>
      </c>
      <c r="O1278" s="18">
        <f>IFERROR(VLOOKUP(A1278,[3]soabnafar!$A:$G,5,FALSE),0)</f>
        <v>0</v>
      </c>
      <c r="P1278" s="18">
        <f>IFERROR(VLOOKUP(A1278,[3]soabnafar!$A:$G,6,FALSE),0)</f>
        <v>4291</v>
      </c>
      <c r="Q1278" s="18">
        <f>IFERROR(VLOOKUP(A1278,[3]soabnafar!$A:$G,7,FALSE),0)</f>
        <v>0</v>
      </c>
      <c r="R1278" s="18">
        <f>IFERROR(VLOOKUP(A1278,[3]soabnafar!$A:$H,8,FALSE),0)</f>
        <v>0</v>
      </c>
      <c r="S1278" s="18">
        <f>IFERROR(VLOOKUP(A1278,[3]soabnafar!$A:$I,9,FALSE),0)</f>
        <v>0</v>
      </c>
      <c r="T1278" s="18" t="str">
        <f t="shared" si="115"/>
        <v>Não</v>
      </c>
      <c r="U1278" s="18" t="str">
        <f t="shared" si="116"/>
        <v>Não</v>
      </c>
      <c r="V1278" s="18" t="str">
        <f t="shared" si="117"/>
        <v>Sim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0</v>
      </c>
      <c r="I1279" s="18">
        <f>IFERROR(VLOOKUP(A1279,[2]Sheet1!$A:$I,5,FALSE),0)</f>
        <v>0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IFERROR(VLOOKUP(A1279,[3]soabnafar!$A:$G,4,FALSE),0)</f>
        <v>0</v>
      </c>
      <c r="O1279" s="18">
        <f>IFERROR(VLOOKUP(A1279,[3]soabnafar!$A:$G,5,FALSE),0)</f>
        <v>0</v>
      </c>
      <c r="P1279" s="18">
        <f>IFERROR(VLOOKUP(A1279,[3]soabnafar!$A:$G,6,FALSE),0)</f>
        <v>45</v>
      </c>
      <c r="Q1279" s="18">
        <f>IFERROR(VLOOKUP(A1279,[3]soabnafar!$A:$G,7,FALSE),0)</f>
        <v>5102</v>
      </c>
      <c r="R1279" s="18">
        <f>IFERROR(VLOOKUP(A1279,[3]soabnafar!$A:$H,8,FALSE),0)</f>
        <v>0</v>
      </c>
      <c r="S1279" s="18">
        <f>IFERROR(VLOOKUP(A1279,[3]soabnafar!$A:$I,9,FALSE),0)</f>
        <v>0</v>
      </c>
      <c r="T1279" s="18" t="str">
        <f t="shared" si="115"/>
        <v>Não</v>
      </c>
      <c r="U1279" s="18" t="str">
        <f t="shared" si="116"/>
        <v>Não</v>
      </c>
      <c r="V1279" s="18" t="str">
        <f t="shared" si="117"/>
        <v>Sim</v>
      </c>
      <c r="W1279" s="18" t="str">
        <f t="shared" si="118"/>
        <v>Sim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0</v>
      </c>
      <c r="I1280" s="18">
        <f>IFERROR(VLOOKUP(A1280,[2]Sheet1!$A:$I,5,FALSE),0)</f>
        <v>0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IFERROR(VLOOKUP(A1280,[3]soabnafar!$A:$G,4,FALSE),0)</f>
        <v>0</v>
      </c>
      <c r="O1280" s="18">
        <f>IFERROR(VLOOKUP(A1280,[3]soabnafar!$A:$G,5,FALSE),0)</f>
        <v>0</v>
      </c>
      <c r="P1280" s="18">
        <f>IFERROR(VLOOKUP(A1280,[3]soabnafar!$A:$G,6,FALSE),0)</f>
        <v>0</v>
      </c>
      <c r="Q1280" s="18">
        <f>IFERROR(VLOOKUP(A1280,[3]soabnafar!$A:$G,7,FALSE),0)</f>
        <v>0</v>
      </c>
      <c r="R1280" s="18">
        <f>IFERROR(VLOOKUP(A1280,[3]soabnafar!$A:$H,8,FALSE),0)</f>
        <v>0</v>
      </c>
      <c r="S1280" s="18">
        <f>IFERROR(VLOOKUP(A1280,[3]soabnafar!$A:$I,9,FALSE),0)</f>
        <v>0</v>
      </c>
      <c r="T1280" s="18" t="str">
        <f t="shared" si="115"/>
        <v>Não</v>
      </c>
      <c r="U1280" s="18" t="str">
        <f t="shared" si="116"/>
        <v>Não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0</v>
      </c>
      <c r="I1281" s="18">
        <f>IFERROR(VLOOKUP(A1281,[2]Sheet1!$A:$I,5,FALSE),0)</f>
        <v>0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IFERROR(VLOOKUP(A1281,[3]soabnafar!$A:$G,4,FALSE),0)</f>
        <v>0</v>
      </c>
      <c r="O1281" s="18">
        <f>IFERROR(VLOOKUP(A1281,[3]soabnafar!$A:$G,5,FALSE),0)</f>
        <v>0</v>
      </c>
      <c r="P1281" s="18">
        <f>IFERROR(VLOOKUP(A1281,[3]soabnafar!$A:$G,6,FALSE),0)</f>
        <v>0</v>
      </c>
      <c r="Q1281" s="18">
        <f>IFERROR(VLOOKUP(A1281,[3]soabnafar!$A:$G,7,FALSE),0)</f>
        <v>0</v>
      </c>
      <c r="R1281" s="18">
        <f>IFERROR(VLOOKUP(A1281,[3]soabnafar!$A:$H,8,FALSE),0)</f>
        <v>0</v>
      </c>
      <c r="S1281" s="18">
        <f>IFERROR(VLOOKUP(A1281,[3]soabnafar!$A:$I,9,FALSE),0)</f>
        <v>0</v>
      </c>
      <c r="T1281" s="18" t="str">
        <f t="shared" si="115"/>
        <v>Não</v>
      </c>
      <c r="U1281" s="18" t="str">
        <f t="shared" si="116"/>
        <v>Não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0</v>
      </c>
      <c r="I1282" s="18">
        <f>IFERROR(VLOOKUP(A1282,[2]Sheet1!$A:$I,5,FALSE),0)</f>
        <v>0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IFERROR(VLOOKUP(A1282,[3]soabnafar!$A:$G,4,FALSE),0)</f>
        <v>0</v>
      </c>
      <c r="O1282" s="18">
        <f>IFERROR(VLOOKUP(A1282,[3]soabnafar!$A:$G,5,FALSE),0)</f>
        <v>0</v>
      </c>
      <c r="P1282" s="18">
        <f>IFERROR(VLOOKUP(A1282,[3]soabnafar!$A:$G,6,FALSE),0)</f>
        <v>112</v>
      </c>
      <c r="Q1282" s="18">
        <f>IFERROR(VLOOKUP(A1282,[3]soabnafar!$A:$G,7,FALSE),0)</f>
        <v>1156</v>
      </c>
      <c r="R1282" s="18">
        <f>IFERROR(VLOOKUP(A1282,[3]soabnafar!$A:$H,8,FALSE),0)</f>
        <v>0</v>
      </c>
      <c r="S1282" s="18">
        <f>IFERROR(VLOOKUP(A1282,[3]soabnafar!$A:$I,9,FALSE),0)</f>
        <v>0</v>
      </c>
      <c r="T1282" s="18" t="str">
        <f t="shared" si="115"/>
        <v>Não</v>
      </c>
      <c r="U1282" s="18" t="str">
        <f t="shared" si="116"/>
        <v>Não</v>
      </c>
      <c r="V1282" s="18" t="str">
        <f t="shared" si="117"/>
        <v>Sim</v>
      </c>
      <c r="W1282" s="18" t="str">
        <f t="shared" si="118"/>
        <v>Sim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0</v>
      </c>
      <c r="I1283" s="18">
        <f>IFERROR(VLOOKUP(A1283,[2]Sheet1!$A:$I,5,FALSE),0)</f>
        <v>0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IFERROR(VLOOKUP(A1283,[3]soabnafar!$A:$G,4,FALSE),0)</f>
        <v>0</v>
      </c>
      <c r="O1283" s="18">
        <f>IFERROR(VLOOKUP(A1283,[3]soabnafar!$A:$G,5,FALSE),0)</f>
        <v>0</v>
      </c>
      <c r="P1283" s="18">
        <f>IFERROR(VLOOKUP(A1283,[3]soabnafar!$A:$G,6,FALSE),0)</f>
        <v>0</v>
      </c>
      <c r="Q1283" s="18">
        <f>IFERROR(VLOOKUP(A1283,[3]soabnafar!$A:$G,7,FALSE),0)</f>
        <v>0</v>
      </c>
      <c r="R1283" s="18">
        <f>IFERROR(VLOOKUP(A1283,[3]soabnafar!$A:$H,8,FALSE),0)</f>
        <v>0</v>
      </c>
      <c r="S1283" s="18">
        <f>IFERROR(VLOOKUP(A1283,[3]soabnafar!$A:$I,9,FALSE),0)</f>
        <v>0</v>
      </c>
      <c r="T1283" s="18" t="str">
        <f t="shared" si="115"/>
        <v>Não</v>
      </c>
      <c r="U1283" s="18" t="str">
        <f t="shared" si="116"/>
        <v>Não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0</v>
      </c>
      <c r="I1284" s="18">
        <f>IFERROR(VLOOKUP(A1284,[2]Sheet1!$A:$I,5,FALSE),0)</f>
        <v>0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IFERROR(VLOOKUP(A1284,[3]soabnafar!$A:$G,4,FALSE),0)</f>
        <v>0</v>
      </c>
      <c r="O1284" s="18">
        <f>IFERROR(VLOOKUP(A1284,[3]soabnafar!$A:$G,5,FALSE),0)</f>
        <v>0</v>
      </c>
      <c r="P1284" s="18">
        <f>IFERROR(VLOOKUP(A1284,[3]soabnafar!$A:$G,6,FALSE),0)</f>
        <v>931</v>
      </c>
      <c r="Q1284" s="18">
        <f>IFERROR(VLOOKUP(A1284,[3]soabnafar!$A:$G,7,FALSE),0)</f>
        <v>0</v>
      </c>
      <c r="R1284" s="18">
        <f>IFERROR(VLOOKUP(A1284,[3]soabnafar!$A:$H,8,FALSE),0)</f>
        <v>0</v>
      </c>
      <c r="S1284" s="18">
        <f>IFERROR(VLOOKUP(A1284,[3]soabnafar!$A:$I,9,FALSE),0)</f>
        <v>0</v>
      </c>
      <c r="T1284" s="18" t="str">
        <f t="shared" si="115"/>
        <v>Não</v>
      </c>
      <c r="U1284" s="18" t="str">
        <f t="shared" si="116"/>
        <v>Não</v>
      </c>
      <c r="V1284" s="18" t="str">
        <f t="shared" si="117"/>
        <v>Sim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0</v>
      </c>
      <c r="I1285" s="18">
        <f>IFERROR(VLOOKUP(A1285,[2]Sheet1!$A:$I,5,FALSE),0)</f>
        <v>0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IFERROR(VLOOKUP(A1285,[3]soabnafar!$A:$G,4,FALSE),0)</f>
        <v>0</v>
      </c>
      <c r="O1285" s="18">
        <f>IFERROR(VLOOKUP(A1285,[3]soabnafar!$A:$G,5,FALSE),0)</f>
        <v>0</v>
      </c>
      <c r="P1285" s="18">
        <f>IFERROR(VLOOKUP(A1285,[3]soabnafar!$A:$G,6,FALSE),0)</f>
        <v>180</v>
      </c>
      <c r="Q1285" s="18">
        <f>IFERROR(VLOOKUP(A1285,[3]soabnafar!$A:$G,7,FALSE),0)</f>
        <v>0</v>
      </c>
      <c r="R1285" s="18">
        <f>IFERROR(VLOOKUP(A1285,[3]soabnafar!$A:$H,8,FALSE),0)</f>
        <v>0</v>
      </c>
      <c r="S1285" s="18">
        <f>IFERROR(VLOOKUP(A1285,[3]soabnafar!$A:$I,9,FALSE),0)</f>
        <v>0</v>
      </c>
      <c r="T1285" s="18" t="str">
        <f t="shared" si="115"/>
        <v>Não</v>
      </c>
      <c r="U1285" s="18" t="str">
        <f t="shared" si="116"/>
        <v>Não</v>
      </c>
      <c r="V1285" s="18" t="str">
        <f t="shared" si="117"/>
        <v>Sim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0</v>
      </c>
      <c r="I1286" s="18">
        <f>IFERROR(VLOOKUP(A1286,[2]Sheet1!$A:$I,5,FALSE),0)</f>
        <v>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IFERROR(VLOOKUP(A1286,[3]soabnafar!$A:$G,4,FALSE),0)</f>
        <v>0</v>
      </c>
      <c r="O1286" s="18">
        <f>IFERROR(VLOOKUP(A1286,[3]soabnafar!$A:$G,5,FALSE),0)</f>
        <v>0</v>
      </c>
      <c r="P1286" s="18">
        <f>IFERROR(VLOOKUP(A1286,[3]soabnafar!$A:$G,6,FALSE),0)</f>
        <v>17095</v>
      </c>
      <c r="Q1286" s="18">
        <f>IFERROR(VLOOKUP(A1286,[3]soabnafar!$A:$G,7,FALSE),0)</f>
        <v>0</v>
      </c>
      <c r="R1286" s="18">
        <f>IFERROR(VLOOKUP(A1286,[3]soabnafar!$A:$H,8,FALSE),0)</f>
        <v>0</v>
      </c>
      <c r="S1286" s="18">
        <f>IFERROR(VLOOKUP(A1286,[3]soabnafar!$A:$I,9,FALSE),0)</f>
        <v>0</v>
      </c>
      <c r="T1286" s="18" t="str">
        <f t="shared" ref="T1286:T1349" si="121">IF(B1286+H1286+N1286&gt;0,"Sim","Não")</f>
        <v>Não</v>
      </c>
      <c r="U1286" s="18" t="str">
        <f t="shared" ref="U1286:U1349" si="122">IF(C1286+I1286+O1286&gt;0,"Sim","Não")</f>
        <v>Não</v>
      </c>
      <c r="V1286" s="18" t="str">
        <f t="shared" ref="V1286:V1349" si="123">IF(D1286+J1286+P1286&gt;0,"Sim","Não")</f>
        <v>Sim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0</v>
      </c>
      <c r="I1287" s="18">
        <f>IFERROR(VLOOKUP(A1287,[2]Sheet1!$A:$I,5,FALSE),0)</f>
        <v>0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IFERROR(VLOOKUP(A1287,[3]soabnafar!$A:$G,4,FALSE),0)</f>
        <v>0</v>
      </c>
      <c r="O1287" s="18">
        <f>IFERROR(VLOOKUP(A1287,[3]soabnafar!$A:$G,5,FALSE),0)</f>
        <v>0</v>
      </c>
      <c r="P1287" s="18">
        <f>IFERROR(VLOOKUP(A1287,[3]soabnafar!$A:$G,6,FALSE),0)</f>
        <v>0</v>
      </c>
      <c r="Q1287" s="18">
        <f>IFERROR(VLOOKUP(A1287,[3]soabnafar!$A:$G,7,FALSE),0)</f>
        <v>653</v>
      </c>
      <c r="R1287" s="18">
        <f>IFERROR(VLOOKUP(A1287,[3]soabnafar!$A:$H,8,FALSE),0)</f>
        <v>0</v>
      </c>
      <c r="S1287" s="18">
        <f>IFERROR(VLOOKUP(A1287,[3]soabnafar!$A:$I,9,FALSE),0)</f>
        <v>0</v>
      </c>
      <c r="T1287" s="18" t="str">
        <f t="shared" si="121"/>
        <v>Não</v>
      </c>
      <c r="U1287" s="18" t="str">
        <f t="shared" si="122"/>
        <v>Não</v>
      </c>
      <c r="V1287" s="18" t="str">
        <f t="shared" si="123"/>
        <v>Não</v>
      </c>
      <c r="W1287" s="18" t="str">
        <f t="shared" si="124"/>
        <v>Sim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0</v>
      </c>
      <c r="I1288" s="18">
        <f>IFERROR(VLOOKUP(A1288,[2]Sheet1!$A:$I,5,FALSE),0)</f>
        <v>0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IFERROR(VLOOKUP(A1288,[3]soabnafar!$A:$G,4,FALSE),0)</f>
        <v>0</v>
      </c>
      <c r="O1288" s="18">
        <f>IFERROR(VLOOKUP(A1288,[3]soabnafar!$A:$G,5,FALSE),0)</f>
        <v>0</v>
      </c>
      <c r="P1288" s="18">
        <f>IFERROR(VLOOKUP(A1288,[3]soabnafar!$A:$G,6,FALSE),0)</f>
        <v>661</v>
      </c>
      <c r="Q1288" s="18">
        <f>IFERROR(VLOOKUP(A1288,[3]soabnafar!$A:$G,7,FALSE),0)</f>
        <v>0</v>
      </c>
      <c r="R1288" s="18">
        <f>IFERROR(VLOOKUP(A1288,[3]soabnafar!$A:$H,8,FALSE),0)</f>
        <v>0</v>
      </c>
      <c r="S1288" s="18">
        <f>IFERROR(VLOOKUP(A1288,[3]soabnafar!$A:$I,9,FALSE),0)</f>
        <v>0</v>
      </c>
      <c r="T1288" s="18" t="str">
        <f t="shared" si="121"/>
        <v>Não</v>
      </c>
      <c r="U1288" s="18" t="str">
        <f t="shared" si="122"/>
        <v>Não</v>
      </c>
      <c r="V1288" s="18" t="str">
        <f t="shared" si="123"/>
        <v>Sim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0</v>
      </c>
      <c r="I1289" s="18">
        <f>IFERROR(VLOOKUP(A1289,[2]Sheet1!$A:$I,5,FALSE),0)</f>
        <v>0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IFERROR(VLOOKUP(A1289,[3]soabnafar!$A:$G,4,FALSE),0)</f>
        <v>0</v>
      </c>
      <c r="O1289" s="18">
        <f>IFERROR(VLOOKUP(A1289,[3]soabnafar!$A:$G,5,FALSE),0)</f>
        <v>0</v>
      </c>
      <c r="P1289" s="18">
        <f>IFERROR(VLOOKUP(A1289,[3]soabnafar!$A:$G,6,FALSE),0)</f>
        <v>0</v>
      </c>
      <c r="Q1289" s="18">
        <f>IFERROR(VLOOKUP(A1289,[3]soabnafar!$A:$G,7,FALSE),0)</f>
        <v>0</v>
      </c>
      <c r="R1289" s="18">
        <f>IFERROR(VLOOKUP(A1289,[3]soabnafar!$A:$H,8,FALSE),0)</f>
        <v>0</v>
      </c>
      <c r="S1289" s="18">
        <f>IFERROR(VLOOKUP(A1289,[3]soabnafar!$A:$I,9,FALSE),0)</f>
        <v>0</v>
      </c>
      <c r="T1289" s="18" t="str">
        <f t="shared" si="121"/>
        <v>Não</v>
      </c>
      <c r="U1289" s="18" t="str">
        <f t="shared" si="122"/>
        <v>Não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0</v>
      </c>
      <c r="I1290" s="18">
        <f>IFERROR(VLOOKUP(A1290,[2]Sheet1!$A:$I,5,FALSE),0)</f>
        <v>0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IFERROR(VLOOKUP(A1290,[3]soabnafar!$A:$G,4,FALSE),0)</f>
        <v>0</v>
      </c>
      <c r="O1290" s="18">
        <f>IFERROR(VLOOKUP(A1290,[3]soabnafar!$A:$G,5,FALSE),0)</f>
        <v>0</v>
      </c>
      <c r="P1290" s="18">
        <f>IFERROR(VLOOKUP(A1290,[3]soabnafar!$A:$G,6,FALSE),0)</f>
        <v>0</v>
      </c>
      <c r="Q1290" s="18">
        <f>IFERROR(VLOOKUP(A1290,[3]soabnafar!$A:$G,7,FALSE),0)</f>
        <v>0</v>
      </c>
      <c r="R1290" s="18">
        <f>IFERROR(VLOOKUP(A1290,[3]soabnafar!$A:$H,8,FALSE),0)</f>
        <v>0</v>
      </c>
      <c r="S1290" s="18">
        <f>IFERROR(VLOOKUP(A1290,[3]soabnafar!$A:$I,9,FALSE),0)</f>
        <v>0</v>
      </c>
      <c r="T1290" s="18" t="str">
        <f t="shared" si="121"/>
        <v>Não</v>
      </c>
      <c r="U1290" s="18" t="str">
        <f t="shared" si="122"/>
        <v>Não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0</v>
      </c>
      <c r="I1291" s="18">
        <f>IFERROR(VLOOKUP(A1291,[2]Sheet1!$A:$I,5,FALSE),0)</f>
        <v>0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IFERROR(VLOOKUP(A1291,[3]soabnafar!$A:$G,4,FALSE),0)</f>
        <v>0</v>
      </c>
      <c r="O1291" s="18">
        <f>IFERROR(VLOOKUP(A1291,[3]soabnafar!$A:$G,5,FALSE),0)</f>
        <v>0</v>
      </c>
      <c r="P1291" s="18">
        <f>IFERROR(VLOOKUP(A1291,[3]soabnafar!$A:$G,6,FALSE),0)</f>
        <v>0</v>
      </c>
      <c r="Q1291" s="18">
        <f>IFERROR(VLOOKUP(A1291,[3]soabnafar!$A:$G,7,FALSE),0)</f>
        <v>59985</v>
      </c>
      <c r="R1291" s="18">
        <f>IFERROR(VLOOKUP(A1291,[3]soabnafar!$A:$H,8,FALSE),0)</f>
        <v>0</v>
      </c>
      <c r="S1291" s="18">
        <f>IFERROR(VLOOKUP(A1291,[3]soabnafar!$A:$I,9,FALSE),0)</f>
        <v>0</v>
      </c>
      <c r="T1291" s="18" t="str">
        <f t="shared" si="121"/>
        <v>Não</v>
      </c>
      <c r="U1291" s="18" t="str">
        <f t="shared" si="122"/>
        <v>Não</v>
      </c>
      <c r="V1291" s="18" t="str">
        <f t="shared" si="123"/>
        <v>Não</v>
      </c>
      <c r="W1291" s="18" t="str">
        <f t="shared" si="124"/>
        <v>Sim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0</v>
      </c>
      <c r="I1292" s="18">
        <f>IFERROR(VLOOKUP(A1292,[2]Sheet1!$A:$I,5,FALSE),0)</f>
        <v>0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IFERROR(VLOOKUP(A1292,[3]soabnafar!$A:$G,4,FALSE),0)</f>
        <v>0</v>
      </c>
      <c r="O1292" s="18">
        <f>IFERROR(VLOOKUP(A1292,[3]soabnafar!$A:$G,5,FALSE),0)</f>
        <v>0</v>
      </c>
      <c r="P1292" s="18">
        <f>IFERROR(VLOOKUP(A1292,[3]soabnafar!$A:$G,6,FALSE),0)</f>
        <v>0</v>
      </c>
      <c r="Q1292" s="18">
        <f>IFERROR(VLOOKUP(A1292,[3]soabnafar!$A:$G,7,FALSE),0)</f>
        <v>0</v>
      </c>
      <c r="R1292" s="18">
        <f>IFERROR(VLOOKUP(A1292,[3]soabnafar!$A:$H,8,FALSE),0)</f>
        <v>0</v>
      </c>
      <c r="S1292" s="18">
        <f>IFERROR(VLOOKUP(A1292,[3]soabnafar!$A:$I,9,FALSE),0)</f>
        <v>0</v>
      </c>
      <c r="T1292" s="18" t="str">
        <f t="shared" si="121"/>
        <v>Não</v>
      </c>
      <c r="U1292" s="18" t="str">
        <f t="shared" si="122"/>
        <v>Não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0</v>
      </c>
      <c r="I1293" s="18">
        <f>IFERROR(VLOOKUP(A1293,[2]Sheet1!$A:$I,5,FALSE),0)</f>
        <v>0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IFERROR(VLOOKUP(A1293,[3]soabnafar!$A:$G,4,FALSE),0)</f>
        <v>0</v>
      </c>
      <c r="O1293" s="18">
        <f>IFERROR(VLOOKUP(A1293,[3]soabnafar!$A:$G,5,FALSE),0)</f>
        <v>0</v>
      </c>
      <c r="P1293" s="18">
        <f>IFERROR(VLOOKUP(A1293,[3]soabnafar!$A:$G,6,FALSE),0)</f>
        <v>0</v>
      </c>
      <c r="Q1293" s="18">
        <f>IFERROR(VLOOKUP(A1293,[3]soabnafar!$A:$G,7,FALSE),0)</f>
        <v>0</v>
      </c>
      <c r="R1293" s="18">
        <f>IFERROR(VLOOKUP(A1293,[3]soabnafar!$A:$H,8,FALSE),0)</f>
        <v>0</v>
      </c>
      <c r="S1293" s="18">
        <f>IFERROR(VLOOKUP(A1293,[3]soabnafar!$A:$I,9,FALSE),0)</f>
        <v>0</v>
      </c>
      <c r="T1293" s="18" t="str">
        <f t="shared" si="121"/>
        <v>Não</v>
      </c>
      <c r="U1293" s="18" t="str">
        <f t="shared" si="122"/>
        <v>Não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0</v>
      </c>
      <c r="I1294" s="18">
        <f>IFERROR(VLOOKUP(A1294,[2]Sheet1!$A:$I,5,FALSE),0)</f>
        <v>0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IFERROR(VLOOKUP(A1294,[3]soabnafar!$A:$G,4,FALSE),0)</f>
        <v>0</v>
      </c>
      <c r="O1294" s="18">
        <f>IFERROR(VLOOKUP(A1294,[3]soabnafar!$A:$G,5,FALSE),0)</f>
        <v>0</v>
      </c>
      <c r="P1294" s="18">
        <f>IFERROR(VLOOKUP(A1294,[3]soabnafar!$A:$G,6,FALSE),0)</f>
        <v>18000</v>
      </c>
      <c r="Q1294" s="18">
        <f>IFERROR(VLOOKUP(A1294,[3]soabnafar!$A:$G,7,FALSE),0)</f>
        <v>0</v>
      </c>
      <c r="R1294" s="18">
        <f>IFERROR(VLOOKUP(A1294,[3]soabnafar!$A:$H,8,FALSE),0)</f>
        <v>0</v>
      </c>
      <c r="S1294" s="18">
        <f>IFERROR(VLOOKUP(A1294,[3]soabnafar!$A:$I,9,FALSE),0)</f>
        <v>0</v>
      </c>
      <c r="T1294" s="18" t="str">
        <f t="shared" si="121"/>
        <v>Não</v>
      </c>
      <c r="U1294" s="18" t="str">
        <f t="shared" si="122"/>
        <v>Não</v>
      </c>
      <c r="V1294" s="18" t="str">
        <f t="shared" si="123"/>
        <v>Sim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0</v>
      </c>
      <c r="I1295" s="18">
        <f>IFERROR(VLOOKUP(A1295,[2]Sheet1!$A:$I,5,FALSE),0)</f>
        <v>0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IFERROR(VLOOKUP(A1295,[3]soabnafar!$A:$G,4,FALSE),0)</f>
        <v>0</v>
      </c>
      <c r="O1295" s="18">
        <f>IFERROR(VLOOKUP(A1295,[3]soabnafar!$A:$G,5,FALSE),0)</f>
        <v>0</v>
      </c>
      <c r="P1295" s="18">
        <f>IFERROR(VLOOKUP(A1295,[3]soabnafar!$A:$G,6,FALSE),0)</f>
        <v>25</v>
      </c>
      <c r="Q1295" s="18">
        <f>IFERROR(VLOOKUP(A1295,[3]soabnafar!$A:$G,7,FALSE),0)</f>
        <v>4513</v>
      </c>
      <c r="R1295" s="18">
        <f>IFERROR(VLOOKUP(A1295,[3]soabnafar!$A:$H,8,FALSE),0)</f>
        <v>0</v>
      </c>
      <c r="S1295" s="18">
        <f>IFERROR(VLOOKUP(A1295,[3]soabnafar!$A:$I,9,FALSE),0)</f>
        <v>0</v>
      </c>
      <c r="T1295" s="18" t="str">
        <f t="shared" si="121"/>
        <v>Não</v>
      </c>
      <c r="U1295" s="18" t="str">
        <f t="shared" si="122"/>
        <v>Não</v>
      </c>
      <c r="V1295" s="18" t="str">
        <f t="shared" si="123"/>
        <v>Sim</v>
      </c>
      <c r="W1295" s="18" t="str">
        <f t="shared" si="124"/>
        <v>Sim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0</v>
      </c>
      <c r="I1296" s="18">
        <f>IFERROR(VLOOKUP(A1296,[2]Sheet1!$A:$I,5,FALSE),0)</f>
        <v>0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IFERROR(VLOOKUP(A1296,[3]soabnafar!$A:$G,4,FALSE),0)</f>
        <v>0</v>
      </c>
      <c r="O1296" s="18">
        <f>IFERROR(VLOOKUP(A1296,[3]soabnafar!$A:$G,5,FALSE),0)</f>
        <v>0</v>
      </c>
      <c r="P1296" s="18">
        <f>IFERROR(VLOOKUP(A1296,[3]soabnafar!$A:$G,6,FALSE),0)</f>
        <v>110</v>
      </c>
      <c r="Q1296" s="18">
        <f>IFERROR(VLOOKUP(A1296,[3]soabnafar!$A:$G,7,FALSE),0)</f>
        <v>0</v>
      </c>
      <c r="R1296" s="18">
        <f>IFERROR(VLOOKUP(A1296,[3]soabnafar!$A:$H,8,FALSE),0)</f>
        <v>0</v>
      </c>
      <c r="S1296" s="18">
        <f>IFERROR(VLOOKUP(A1296,[3]soabnafar!$A:$I,9,FALSE),0)</f>
        <v>0</v>
      </c>
      <c r="T1296" s="18" t="str">
        <f t="shared" si="121"/>
        <v>Não</v>
      </c>
      <c r="U1296" s="18" t="str">
        <f t="shared" si="122"/>
        <v>Não</v>
      </c>
      <c r="V1296" s="18" t="str">
        <f t="shared" si="123"/>
        <v>Sim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0</v>
      </c>
      <c r="I1297" s="18">
        <f>IFERROR(VLOOKUP(A1297,[2]Sheet1!$A:$I,5,FALSE),0)</f>
        <v>0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IFERROR(VLOOKUP(A1297,[3]soabnafar!$A:$G,4,FALSE),0)</f>
        <v>0</v>
      </c>
      <c r="O1297" s="18">
        <f>IFERROR(VLOOKUP(A1297,[3]soabnafar!$A:$G,5,FALSE),0)</f>
        <v>0</v>
      </c>
      <c r="P1297" s="18">
        <f>IFERROR(VLOOKUP(A1297,[3]soabnafar!$A:$G,6,FALSE),0)</f>
        <v>0</v>
      </c>
      <c r="Q1297" s="18">
        <f>IFERROR(VLOOKUP(A1297,[3]soabnafar!$A:$G,7,FALSE),0)</f>
        <v>0</v>
      </c>
      <c r="R1297" s="18">
        <f>IFERROR(VLOOKUP(A1297,[3]soabnafar!$A:$H,8,FALSE),0)</f>
        <v>0</v>
      </c>
      <c r="S1297" s="18">
        <f>IFERROR(VLOOKUP(A1297,[3]soabnafar!$A:$I,9,FALSE),0)</f>
        <v>0</v>
      </c>
      <c r="T1297" s="18" t="str">
        <f t="shared" si="121"/>
        <v>Não</v>
      </c>
      <c r="U1297" s="18" t="str">
        <f t="shared" si="122"/>
        <v>Não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0</v>
      </c>
      <c r="I1298" s="18">
        <f>IFERROR(VLOOKUP(A1298,[2]Sheet1!$A:$I,5,FALSE),0)</f>
        <v>0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IFERROR(VLOOKUP(A1298,[3]soabnafar!$A:$G,4,FALSE),0)</f>
        <v>0</v>
      </c>
      <c r="O1298" s="18">
        <f>IFERROR(VLOOKUP(A1298,[3]soabnafar!$A:$G,5,FALSE),0)</f>
        <v>0</v>
      </c>
      <c r="P1298" s="18">
        <f>IFERROR(VLOOKUP(A1298,[3]soabnafar!$A:$G,6,FALSE),0)</f>
        <v>0</v>
      </c>
      <c r="Q1298" s="18">
        <f>IFERROR(VLOOKUP(A1298,[3]soabnafar!$A:$G,7,FALSE),0)</f>
        <v>0</v>
      </c>
      <c r="R1298" s="18">
        <f>IFERROR(VLOOKUP(A1298,[3]soabnafar!$A:$H,8,FALSE),0)</f>
        <v>0</v>
      </c>
      <c r="S1298" s="18">
        <f>IFERROR(VLOOKUP(A1298,[3]soabnafar!$A:$I,9,FALSE),0)</f>
        <v>0</v>
      </c>
      <c r="T1298" s="18" t="str">
        <f t="shared" si="121"/>
        <v>Não</v>
      </c>
      <c r="U1298" s="18" t="str">
        <f t="shared" si="122"/>
        <v>Não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0</v>
      </c>
      <c r="I1299" s="18">
        <f>IFERROR(VLOOKUP(A1299,[2]Sheet1!$A:$I,5,FALSE),0)</f>
        <v>0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IFERROR(VLOOKUP(A1299,[3]soabnafar!$A:$G,4,FALSE),0)</f>
        <v>0</v>
      </c>
      <c r="O1299" s="18">
        <f>IFERROR(VLOOKUP(A1299,[3]soabnafar!$A:$G,5,FALSE),0)</f>
        <v>0</v>
      </c>
      <c r="P1299" s="18">
        <f>IFERROR(VLOOKUP(A1299,[3]soabnafar!$A:$G,6,FALSE),0)</f>
        <v>883</v>
      </c>
      <c r="Q1299" s="18">
        <f>IFERROR(VLOOKUP(A1299,[3]soabnafar!$A:$G,7,FALSE),0)</f>
        <v>0</v>
      </c>
      <c r="R1299" s="18">
        <f>IFERROR(VLOOKUP(A1299,[3]soabnafar!$A:$H,8,FALSE),0)</f>
        <v>0</v>
      </c>
      <c r="S1299" s="18">
        <f>IFERROR(VLOOKUP(A1299,[3]soabnafar!$A:$I,9,FALSE),0)</f>
        <v>0</v>
      </c>
      <c r="T1299" s="18" t="str">
        <f t="shared" si="121"/>
        <v>Não</v>
      </c>
      <c r="U1299" s="18" t="str">
        <f t="shared" si="122"/>
        <v>Não</v>
      </c>
      <c r="V1299" s="18" t="str">
        <f t="shared" si="123"/>
        <v>Sim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0</v>
      </c>
      <c r="I1300" s="18">
        <f>IFERROR(VLOOKUP(A1300,[2]Sheet1!$A:$I,5,FALSE),0)</f>
        <v>0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IFERROR(VLOOKUP(A1300,[3]soabnafar!$A:$G,4,FALSE),0)</f>
        <v>0</v>
      </c>
      <c r="O1300" s="18">
        <f>IFERROR(VLOOKUP(A1300,[3]soabnafar!$A:$G,5,FALSE),0)</f>
        <v>0</v>
      </c>
      <c r="P1300" s="18">
        <f>IFERROR(VLOOKUP(A1300,[3]soabnafar!$A:$G,6,FALSE),0)</f>
        <v>40</v>
      </c>
      <c r="Q1300" s="18">
        <f>IFERROR(VLOOKUP(A1300,[3]soabnafar!$A:$G,7,FALSE),0)</f>
        <v>0</v>
      </c>
      <c r="R1300" s="18">
        <f>IFERROR(VLOOKUP(A1300,[3]soabnafar!$A:$H,8,FALSE),0)</f>
        <v>0</v>
      </c>
      <c r="S1300" s="18">
        <f>IFERROR(VLOOKUP(A1300,[3]soabnafar!$A:$I,9,FALSE),0)</f>
        <v>0</v>
      </c>
      <c r="T1300" s="18" t="str">
        <f t="shared" si="121"/>
        <v>Não</v>
      </c>
      <c r="U1300" s="18" t="str">
        <f t="shared" si="122"/>
        <v>Não</v>
      </c>
      <c r="V1300" s="18" t="str">
        <f t="shared" si="123"/>
        <v>Sim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0</v>
      </c>
      <c r="I1301" s="18">
        <f>IFERROR(VLOOKUP(A1301,[2]Sheet1!$A:$I,5,FALSE),0)</f>
        <v>0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IFERROR(VLOOKUP(A1301,[3]soabnafar!$A:$G,4,FALSE),0)</f>
        <v>0</v>
      </c>
      <c r="O1301" s="18">
        <f>IFERROR(VLOOKUP(A1301,[3]soabnafar!$A:$G,5,FALSE),0)</f>
        <v>0</v>
      </c>
      <c r="P1301" s="18">
        <f>IFERROR(VLOOKUP(A1301,[3]soabnafar!$A:$G,6,FALSE),0)</f>
        <v>0</v>
      </c>
      <c r="Q1301" s="18">
        <f>IFERROR(VLOOKUP(A1301,[3]soabnafar!$A:$G,7,FALSE),0)</f>
        <v>395305</v>
      </c>
      <c r="R1301" s="18">
        <f>IFERROR(VLOOKUP(A1301,[3]soabnafar!$A:$H,8,FALSE),0)</f>
        <v>0</v>
      </c>
      <c r="S1301" s="18">
        <f>IFERROR(VLOOKUP(A1301,[3]soabnafar!$A:$I,9,FALSE),0)</f>
        <v>0</v>
      </c>
      <c r="T1301" s="18" t="str">
        <f t="shared" si="121"/>
        <v>Não</v>
      </c>
      <c r="U1301" s="18" t="str">
        <f t="shared" si="122"/>
        <v>Não</v>
      </c>
      <c r="V1301" s="18" t="str">
        <f t="shared" si="123"/>
        <v>Não</v>
      </c>
      <c r="W1301" s="18" t="str">
        <f t="shared" si="124"/>
        <v>Sim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0</v>
      </c>
      <c r="I1302" s="18">
        <f>IFERROR(VLOOKUP(A1302,[2]Sheet1!$A:$I,5,FALSE),0)</f>
        <v>0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IFERROR(VLOOKUP(A1302,[3]soabnafar!$A:$G,4,FALSE),0)</f>
        <v>0</v>
      </c>
      <c r="O1302" s="18">
        <f>IFERROR(VLOOKUP(A1302,[3]soabnafar!$A:$G,5,FALSE),0)</f>
        <v>0</v>
      </c>
      <c r="P1302" s="18">
        <f>IFERROR(VLOOKUP(A1302,[3]soabnafar!$A:$G,6,FALSE),0)</f>
        <v>390</v>
      </c>
      <c r="Q1302" s="18">
        <f>IFERROR(VLOOKUP(A1302,[3]soabnafar!$A:$G,7,FALSE),0)</f>
        <v>0</v>
      </c>
      <c r="R1302" s="18">
        <f>IFERROR(VLOOKUP(A1302,[3]soabnafar!$A:$H,8,FALSE),0)</f>
        <v>0</v>
      </c>
      <c r="S1302" s="18">
        <f>IFERROR(VLOOKUP(A1302,[3]soabnafar!$A:$I,9,FALSE),0)</f>
        <v>0</v>
      </c>
      <c r="T1302" s="18" t="str">
        <f t="shared" si="121"/>
        <v>Não</v>
      </c>
      <c r="U1302" s="18" t="str">
        <f t="shared" si="122"/>
        <v>Não</v>
      </c>
      <c r="V1302" s="18" t="str">
        <f t="shared" si="123"/>
        <v>Sim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0</v>
      </c>
      <c r="I1303" s="18">
        <f>IFERROR(VLOOKUP(A1303,[2]Sheet1!$A:$I,5,FALSE),0)</f>
        <v>0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IFERROR(VLOOKUP(A1303,[3]soabnafar!$A:$G,4,FALSE),0)</f>
        <v>0</v>
      </c>
      <c r="O1303" s="18">
        <f>IFERROR(VLOOKUP(A1303,[3]soabnafar!$A:$G,5,FALSE),0)</f>
        <v>0</v>
      </c>
      <c r="P1303" s="18">
        <f>IFERROR(VLOOKUP(A1303,[3]soabnafar!$A:$G,6,FALSE),0)</f>
        <v>4768</v>
      </c>
      <c r="Q1303" s="18">
        <f>IFERROR(VLOOKUP(A1303,[3]soabnafar!$A:$G,7,FALSE),0)</f>
        <v>0</v>
      </c>
      <c r="R1303" s="18">
        <f>IFERROR(VLOOKUP(A1303,[3]soabnafar!$A:$H,8,FALSE),0)</f>
        <v>0</v>
      </c>
      <c r="S1303" s="18">
        <f>IFERROR(VLOOKUP(A1303,[3]soabnafar!$A:$I,9,FALSE),0)</f>
        <v>0</v>
      </c>
      <c r="T1303" s="18" t="str">
        <f t="shared" si="121"/>
        <v>Não</v>
      </c>
      <c r="U1303" s="18" t="str">
        <f t="shared" si="122"/>
        <v>Não</v>
      </c>
      <c r="V1303" s="18" t="str">
        <f t="shared" si="123"/>
        <v>Sim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0</v>
      </c>
      <c r="I1304" s="18">
        <f>IFERROR(VLOOKUP(A1304,[2]Sheet1!$A:$I,5,FALSE),0)</f>
        <v>0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IFERROR(VLOOKUP(A1304,[3]soabnafar!$A:$G,4,FALSE),0)</f>
        <v>0</v>
      </c>
      <c r="O1304" s="18">
        <f>IFERROR(VLOOKUP(A1304,[3]soabnafar!$A:$G,5,FALSE),0)</f>
        <v>0</v>
      </c>
      <c r="P1304" s="18">
        <f>IFERROR(VLOOKUP(A1304,[3]soabnafar!$A:$G,6,FALSE),0)</f>
        <v>0</v>
      </c>
      <c r="Q1304" s="18">
        <f>IFERROR(VLOOKUP(A1304,[3]soabnafar!$A:$G,7,FALSE),0)</f>
        <v>0</v>
      </c>
      <c r="R1304" s="18">
        <f>IFERROR(VLOOKUP(A1304,[3]soabnafar!$A:$H,8,FALSE),0)</f>
        <v>0</v>
      </c>
      <c r="S1304" s="18">
        <f>IFERROR(VLOOKUP(A1304,[3]soabnafar!$A:$I,9,FALSE),0)</f>
        <v>0</v>
      </c>
      <c r="T1304" s="18" t="str">
        <f t="shared" si="121"/>
        <v>Não</v>
      </c>
      <c r="U1304" s="18" t="str">
        <f t="shared" si="122"/>
        <v>Não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0</v>
      </c>
      <c r="I1305" s="18">
        <f>IFERROR(VLOOKUP(A1305,[2]Sheet1!$A:$I,5,FALSE),0)</f>
        <v>0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IFERROR(VLOOKUP(A1305,[3]soabnafar!$A:$G,4,FALSE),0)</f>
        <v>0</v>
      </c>
      <c r="O1305" s="18">
        <f>IFERROR(VLOOKUP(A1305,[3]soabnafar!$A:$G,5,FALSE),0)</f>
        <v>0</v>
      </c>
      <c r="P1305" s="18">
        <f>IFERROR(VLOOKUP(A1305,[3]soabnafar!$A:$G,6,FALSE),0)</f>
        <v>120</v>
      </c>
      <c r="Q1305" s="18">
        <f>IFERROR(VLOOKUP(A1305,[3]soabnafar!$A:$G,7,FALSE),0)</f>
        <v>0</v>
      </c>
      <c r="R1305" s="18">
        <f>IFERROR(VLOOKUP(A1305,[3]soabnafar!$A:$H,8,FALSE),0)</f>
        <v>0</v>
      </c>
      <c r="S1305" s="18">
        <f>IFERROR(VLOOKUP(A1305,[3]soabnafar!$A:$I,9,FALSE),0)</f>
        <v>0</v>
      </c>
      <c r="T1305" s="18" t="str">
        <f t="shared" si="121"/>
        <v>Não</v>
      </c>
      <c r="U1305" s="18" t="str">
        <f t="shared" si="122"/>
        <v>Não</v>
      </c>
      <c r="V1305" s="18" t="str">
        <f t="shared" si="123"/>
        <v>Sim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0</v>
      </c>
      <c r="I1306" s="18">
        <f>IFERROR(VLOOKUP(A1306,[2]Sheet1!$A:$I,5,FALSE),0)</f>
        <v>0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IFERROR(VLOOKUP(A1306,[3]soabnafar!$A:$G,4,FALSE),0)</f>
        <v>0</v>
      </c>
      <c r="O1306" s="18">
        <f>IFERROR(VLOOKUP(A1306,[3]soabnafar!$A:$G,5,FALSE),0)</f>
        <v>0</v>
      </c>
      <c r="P1306" s="18">
        <f>IFERROR(VLOOKUP(A1306,[3]soabnafar!$A:$G,6,FALSE),0)</f>
        <v>45400</v>
      </c>
      <c r="Q1306" s="18">
        <f>IFERROR(VLOOKUP(A1306,[3]soabnafar!$A:$G,7,FALSE),0)</f>
        <v>0</v>
      </c>
      <c r="R1306" s="18">
        <f>IFERROR(VLOOKUP(A1306,[3]soabnafar!$A:$H,8,FALSE),0)</f>
        <v>0</v>
      </c>
      <c r="S1306" s="18">
        <f>IFERROR(VLOOKUP(A1306,[3]soabnafar!$A:$I,9,FALSE),0)</f>
        <v>0</v>
      </c>
      <c r="T1306" s="18" t="str">
        <f t="shared" si="121"/>
        <v>Não</v>
      </c>
      <c r="U1306" s="18" t="str">
        <f t="shared" si="122"/>
        <v>Não</v>
      </c>
      <c r="V1306" s="18" t="str">
        <f t="shared" si="123"/>
        <v>Sim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0</v>
      </c>
      <c r="I1307" s="18">
        <f>IFERROR(VLOOKUP(A1307,[2]Sheet1!$A:$I,5,FALSE),0)</f>
        <v>0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IFERROR(VLOOKUP(A1307,[3]soabnafar!$A:$G,4,FALSE),0)</f>
        <v>0</v>
      </c>
      <c r="O1307" s="18">
        <f>IFERROR(VLOOKUP(A1307,[3]soabnafar!$A:$G,5,FALSE),0)</f>
        <v>0</v>
      </c>
      <c r="P1307" s="18">
        <f>IFERROR(VLOOKUP(A1307,[3]soabnafar!$A:$G,6,FALSE),0)</f>
        <v>0</v>
      </c>
      <c r="Q1307" s="18">
        <f>IFERROR(VLOOKUP(A1307,[3]soabnafar!$A:$G,7,FALSE),0)</f>
        <v>0</v>
      </c>
      <c r="R1307" s="18">
        <f>IFERROR(VLOOKUP(A1307,[3]soabnafar!$A:$H,8,FALSE),0)</f>
        <v>0</v>
      </c>
      <c r="S1307" s="18">
        <f>IFERROR(VLOOKUP(A1307,[3]soabnafar!$A:$I,9,FALSE),0)</f>
        <v>0</v>
      </c>
      <c r="T1307" s="18" t="str">
        <f t="shared" si="121"/>
        <v>Não</v>
      </c>
      <c r="U1307" s="18" t="str">
        <f t="shared" si="122"/>
        <v>Não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0</v>
      </c>
      <c r="I1308" s="18">
        <f>IFERROR(VLOOKUP(A1308,[2]Sheet1!$A:$I,5,FALSE),0)</f>
        <v>0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IFERROR(VLOOKUP(A1308,[3]soabnafar!$A:$G,4,FALSE),0)</f>
        <v>0</v>
      </c>
      <c r="O1308" s="18">
        <f>IFERROR(VLOOKUP(A1308,[3]soabnafar!$A:$G,5,FALSE),0)</f>
        <v>0</v>
      </c>
      <c r="P1308" s="18">
        <f>IFERROR(VLOOKUP(A1308,[3]soabnafar!$A:$G,6,FALSE),0)</f>
        <v>14</v>
      </c>
      <c r="Q1308" s="18">
        <f>IFERROR(VLOOKUP(A1308,[3]soabnafar!$A:$G,7,FALSE),0)</f>
        <v>0</v>
      </c>
      <c r="R1308" s="18">
        <f>IFERROR(VLOOKUP(A1308,[3]soabnafar!$A:$H,8,FALSE),0)</f>
        <v>0</v>
      </c>
      <c r="S1308" s="18">
        <f>IFERROR(VLOOKUP(A1308,[3]soabnafar!$A:$I,9,FALSE),0)</f>
        <v>0</v>
      </c>
      <c r="T1308" s="18" t="str">
        <f t="shared" si="121"/>
        <v>Não</v>
      </c>
      <c r="U1308" s="18" t="str">
        <f t="shared" si="122"/>
        <v>Não</v>
      </c>
      <c r="V1308" s="18" t="str">
        <f t="shared" si="123"/>
        <v>Sim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0</v>
      </c>
      <c r="I1309" s="18">
        <f>IFERROR(VLOOKUP(A1309,[2]Sheet1!$A:$I,5,FALSE),0)</f>
        <v>0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IFERROR(VLOOKUP(A1309,[3]soabnafar!$A:$G,4,FALSE),0)</f>
        <v>0</v>
      </c>
      <c r="O1309" s="18">
        <f>IFERROR(VLOOKUP(A1309,[3]soabnafar!$A:$G,5,FALSE),0)</f>
        <v>0</v>
      </c>
      <c r="P1309" s="18">
        <f>IFERROR(VLOOKUP(A1309,[3]soabnafar!$A:$G,6,FALSE),0)</f>
        <v>31245</v>
      </c>
      <c r="Q1309" s="18">
        <f>IFERROR(VLOOKUP(A1309,[3]soabnafar!$A:$G,7,FALSE),0)</f>
        <v>161284</v>
      </c>
      <c r="R1309" s="18">
        <f>IFERROR(VLOOKUP(A1309,[3]soabnafar!$A:$H,8,FALSE),0)</f>
        <v>0</v>
      </c>
      <c r="S1309" s="18">
        <f>IFERROR(VLOOKUP(A1309,[3]soabnafar!$A:$I,9,FALSE),0)</f>
        <v>0</v>
      </c>
      <c r="T1309" s="18" t="str">
        <f t="shared" si="121"/>
        <v>Não</v>
      </c>
      <c r="U1309" s="18" t="str">
        <f t="shared" si="122"/>
        <v>Não</v>
      </c>
      <c r="V1309" s="18" t="str">
        <f t="shared" si="123"/>
        <v>Sim</v>
      </c>
      <c r="W1309" s="18" t="str">
        <f t="shared" si="124"/>
        <v>Sim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0</v>
      </c>
      <c r="I1310" s="18">
        <f>IFERROR(VLOOKUP(A1310,[2]Sheet1!$A:$I,5,FALSE),0)</f>
        <v>0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IFERROR(VLOOKUP(A1310,[3]soabnafar!$A:$G,4,FALSE),0)</f>
        <v>0</v>
      </c>
      <c r="O1310" s="18">
        <f>IFERROR(VLOOKUP(A1310,[3]soabnafar!$A:$G,5,FALSE),0)</f>
        <v>0</v>
      </c>
      <c r="P1310" s="18">
        <f>IFERROR(VLOOKUP(A1310,[3]soabnafar!$A:$G,6,FALSE),0)</f>
        <v>0</v>
      </c>
      <c r="Q1310" s="18">
        <f>IFERROR(VLOOKUP(A1310,[3]soabnafar!$A:$G,7,FALSE),0)</f>
        <v>26160431</v>
      </c>
      <c r="R1310" s="18">
        <f>IFERROR(VLOOKUP(A1310,[3]soabnafar!$A:$H,8,FALSE),0)</f>
        <v>0</v>
      </c>
      <c r="S1310" s="18">
        <f>IFERROR(VLOOKUP(A1310,[3]soabnafar!$A:$I,9,FALSE),0)</f>
        <v>0</v>
      </c>
      <c r="T1310" s="18" t="str">
        <f t="shared" si="121"/>
        <v>Não</v>
      </c>
      <c r="U1310" s="18" t="str">
        <f t="shared" si="122"/>
        <v>Não</v>
      </c>
      <c r="V1310" s="18" t="str">
        <f t="shared" si="123"/>
        <v>Não</v>
      </c>
      <c r="W1310" s="18" t="str">
        <f t="shared" si="124"/>
        <v>Sim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0</v>
      </c>
      <c r="I1311" s="18">
        <f>IFERROR(VLOOKUP(A1311,[2]Sheet1!$A:$I,5,FALSE),0)</f>
        <v>0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IFERROR(VLOOKUP(A1311,[3]soabnafar!$A:$G,4,FALSE),0)</f>
        <v>0</v>
      </c>
      <c r="O1311" s="18">
        <f>IFERROR(VLOOKUP(A1311,[3]soabnafar!$A:$G,5,FALSE),0)</f>
        <v>0</v>
      </c>
      <c r="P1311" s="18">
        <f>IFERROR(VLOOKUP(A1311,[3]soabnafar!$A:$G,6,FALSE),0)</f>
        <v>0</v>
      </c>
      <c r="Q1311" s="18">
        <f>IFERROR(VLOOKUP(A1311,[3]soabnafar!$A:$G,7,FALSE),0)</f>
        <v>0</v>
      </c>
      <c r="R1311" s="18">
        <f>IFERROR(VLOOKUP(A1311,[3]soabnafar!$A:$H,8,FALSE),0)</f>
        <v>0</v>
      </c>
      <c r="S1311" s="18">
        <f>IFERROR(VLOOKUP(A1311,[3]soabnafar!$A:$I,9,FALSE),0)</f>
        <v>0</v>
      </c>
      <c r="T1311" s="18" t="str">
        <f t="shared" si="121"/>
        <v>Não</v>
      </c>
      <c r="U1311" s="18" t="str">
        <f t="shared" si="122"/>
        <v>Não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0</v>
      </c>
      <c r="I1312" s="18">
        <f>IFERROR(VLOOKUP(A1312,[2]Sheet1!$A:$I,5,FALSE),0)</f>
        <v>0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IFERROR(VLOOKUP(A1312,[3]soabnafar!$A:$G,4,FALSE),0)</f>
        <v>0</v>
      </c>
      <c r="O1312" s="18">
        <f>IFERROR(VLOOKUP(A1312,[3]soabnafar!$A:$G,5,FALSE),0)</f>
        <v>0</v>
      </c>
      <c r="P1312" s="18">
        <f>IFERROR(VLOOKUP(A1312,[3]soabnafar!$A:$G,6,FALSE),0)</f>
        <v>0</v>
      </c>
      <c r="Q1312" s="18">
        <f>IFERROR(VLOOKUP(A1312,[3]soabnafar!$A:$G,7,FALSE),0)</f>
        <v>34418</v>
      </c>
      <c r="R1312" s="18">
        <f>IFERROR(VLOOKUP(A1312,[3]soabnafar!$A:$H,8,FALSE),0)</f>
        <v>0</v>
      </c>
      <c r="S1312" s="18">
        <f>IFERROR(VLOOKUP(A1312,[3]soabnafar!$A:$I,9,FALSE),0)</f>
        <v>0</v>
      </c>
      <c r="T1312" s="18" t="str">
        <f t="shared" si="121"/>
        <v>Não</v>
      </c>
      <c r="U1312" s="18" t="str">
        <f t="shared" si="122"/>
        <v>Não</v>
      </c>
      <c r="V1312" s="18" t="str">
        <f t="shared" si="123"/>
        <v>Não</v>
      </c>
      <c r="W1312" s="18" t="str">
        <f t="shared" si="124"/>
        <v>Sim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0</v>
      </c>
      <c r="I1313" s="18">
        <f>IFERROR(VLOOKUP(A1313,[2]Sheet1!$A:$I,5,FALSE),0)</f>
        <v>0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IFERROR(VLOOKUP(A1313,[3]soabnafar!$A:$G,4,FALSE),0)</f>
        <v>0</v>
      </c>
      <c r="O1313" s="18">
        <f>IFERROR(VLOOKUP(A1313,[3]soabnafar!$A:$G,5,FALSE),0)</f>
        <v>0</v>
      </c>
      <c r="P1313" s="18">
        <f>IFERROR(VLOOKUP(A1313,[3]soabnafar!$A:$G,6,FALSE),0)</f>
        <v>87</v>
      </c>
      <c r="Q1313" s="18">
        <f>IFERROR(VLOOKUP(A1313,[3]soabnafar!$A:$G,7,FALSE),0)</f>
        <v>0</v>
      </c>
      <c r="R1313" s="18">
        <f>IFERROR(VLOOKUP(A1313,[3]soabnafar!$A:$H,8,FALSE),0)</f>
        <v>0</v>
      </c>
      <c r="S1313" s="18">
        <f>IFERROR(VLOOKUP(A1313,[3]soabnafar!$A:$I,9,FALSE),0)</f>
        <v>0</v>
      </c>
      <c r="T1313" s="18" t="str">
        <f t="shared" si="121"/>
        <v>Não</v>
      </c>
      <c r="U1313" s="18" t="str">
        <f t="shared" si="122"/>
        <v>Não</v>
      </c>
      <c r="V1313" s="18" t="str">
        <f t="shared" si="123"/>
        <v>Sim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0</v>
      </c>
      <c r="I1314" s="18">
        <f>IFERROR(VLOOKUP(A1314,[2]Sheet1!$A:$I,5,FALSE),0)</f>
        <v>0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IFERROR(VLOOKUP(A1314,[3]soabnafar!$A:$G,4,FALSE),0)</f>
        <v>0</v>
      </c>
      <c r="O1314" s="18">
        <f>IFERROR(VLOOKUP(A1314,[3]soabnafar!$A:$G,5,FALSE),0)</f>
        <v>0</v>
      </c>
      <c r="P1314" s="18">
        <f>IFERROR(VLOOKUP(A1314,[3]soabnafar!$A:$G,6,FALSE),0)</f>
        <v>0</v>
      </c>
      <c r="Q1314" s="18">
        <f>IFERROR(VLOOKUP(A1314,[3]soabnafar!$A:$G,7,FALSE),0)</f>
        <v>15490</v>
      </c>
      <c r="R1314" s="18">
        <f>IFERROR(VLOOKUP(A1314,[3]soabnafar!$A:$H,8,FALSE),0)</f>
        <v>0</v>
      </c>
      <c r="S1314" s="18">
        <f>IFERROR(VLOOKUP(A1314,[3]soabnafar!$A:$I,9,FALSE),0)</f>
        <v>0</v>
      </c>
      <c r="T1314" s="18" t="str">
        <f t="shared" si="121"/>
        <v>Não</v>
      </c>
      <c r="U1314" s="18" t="str">
        <f t="shared" si="122"/>
        <v>Não</v>
      </c>
      <c r="V1314" s="18" t="str">
        <f t="shared" si="123"/>
        <v>Não</v>
      </c>
      <c r="W1314" s="18" t="str">
        <f t="shared" si="124"/>
        <v>Sim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0</v>
      </c>
      <c r="I1315" s="18">
        <f>IFERROR(VLOOKUP(A1315,[2]Sheet1!$A:$I,5,FALSE),0)</f>
        <v>0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IFERROR(VLOOKUP(A1315,[3]soabnafar!$A:$G,4,FALSE),0)</f>
        <v>0</v>
      </c>
      <c r="O1315" s="18">
        <f>IFERROR(VLOOKUP(A1315,[3]soabnafar!$A:$G,5,FALSE),0)</f>
        <v>0</v>
      </c>
      <c r="P1315" s="18">
        <f>IFERROR(VLOOKUP(A1315,[3]soabnafar!$A:$G,6,FALSE),0)</f>
        <v>0</v>
      </c>
      <c r="Q1315" s="18">
        <f>IFERROR(VLOOKUP(A1315,[3]soabnafar!$A:$G,7,FALSE),0)</f>
        <v>0</v>
      </c>
      <c r="R1315" s="18">
        <f>IFERROR(VLOOKUP(A1315,[3]soabnafar!$A:$H,8,FALSE),0)</f>
        <v>0</v>
      </c>
      <c r="S1315" s="18">
        <f>IFERROR(VLOOKUP(A1315,[3]soabnafar!$A:$I,9,FALSE),0)</f>
        <v>0</v>
      </c>
      <c r="T1315" s="18" t="str">
        <f t="shared" si="121"/>
        <v>Não</v>
      </c>
      <c r="U1315" s="18" t="str">
        <f t="shared" si="122"/>
        <v>Não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0</v>
      </c>
      <c r="I1316" s="18">
        <f>IFERROR(VLOOKUP(A1316,[2]Sheet1!$A:$I,5,FALSE),0)</f>
        <v>0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IFERROR(VLOOKUP(A1316,[3]soabnafar!$A:$G,4,FALSE),0)</f>
        <v>0</v>
      </c>
      <c r="O1316" s="18">
        <f>IFERROR(VLOOKUP(A1316,[3]soabnafar!$A:$G,5,FALSE),0)</f>
        <v>0</v>
      </c>
      <c r="P1316" s="18">
        <f>IFERROR(VLOOKUP(A1316,[3]soabnafar!$A:$G,6,FALSE),0)</f>
        <v>123109</v>
      </c>
      <c r="Q1316" s="18">
        <f>IFERROR(VLOOKUP(A1316,[3]soabnafar!$A:$G,7,FALSE),0)</f>
        <v>0</v>
      </c>
      <c r="R1316" s="18">
        <f>IFERROR(VLOOKUP(A1316,[3]soabnafar!$A:$H,8,FALSE),0)</f>
        <v>0</v>
      </c>
      <c r="S1316" s="18">
        <f>IFERROR(VLOOKUP(A1316,[3]soabnafar!$A:$I,9,FALSE),0)</f>
        <v>0</v>
      </c>
      <c r="T1316" s="18" t="str">
        <f t="shared" si="121"/>
        <v>Não</v>
      </c>
      <c r="U1316" s="18" t="str">
        <f t="shared" si="122"/>
        <v>Não</v>
      </c>
      <c r="V1316" s="18" t="str">
        <f t="shared" si="123"/>
        <v>Sim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0</v>
      </c>
      <c r="I1317" s="18">
        <f>IFERROR(VLOOKUP(A1317,[2]Sheet1!$A:$I,5,FALSE),0)</f>
        <v>0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IFERROR(VLOOKUP(A1317,[3]soabnafar!$A:$G,4,FALSE),0)</f>
        <v>0</v>
      </c>
      <c r="O1317" s="18">
        <f>IFERROR(VLOOKUP(A1317,[3]soabnafar!$A:$G,5,FALSE),0)</f>
        <v>0</v>
      </c>
      <c r="P1317" s="18">
        <f>IFERROR(VLOOKUP(A1317,[3]soabnafar!$A:$G,6,FALSE),0)</f>
        <v>15</v>
      </c>
      <c r="Q1317" s="18">
        <f>IFERROR(VLOOKUP(A1317,[3]soabnafar!$A:$G,7,FALSE),0)</f>
        <v>0</v>
      </c>
      <c r="R1317" s="18">
        <f>IFERROR(VLOOKUP(A1317,[3]soabnafar!$A:$H,8,FALSE),0)</f>
        <v>0</v>
      </c>
      <c r="S1317" s="18">
        <f>IFERROR(VLOOKUP(A1317,[3]soabnafar!$A:$I,9,FALSE),0)</f>
        <v>0</v>
      </c>
      <c r="T1317" s="18" t="str">
        <f t="shared" si="121"/>
        <v>Não</v>
      </c>
      <c r="U1317" s="18" t="str">
        <f t="shared" si="122"/>
        <v>Não</v>
      </c>
      <c r="V1317" s="18" t="str">
        <f t="shared" si="123"/>
        <v>Sim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0</v>
      </c>
      <c r="I1318" s="18">
        <f>IFERROR(VLOOKUP(A1318,[2]Sheet1!$A:$I,5,FALSE),0)</f>
        <v>0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IFERROR(VLOOKUP(A1318,[3]soabnafar!$A:$G,4,FALSE),0)</f>
        <v>0</v>
      </c>
      <c r="O1318" s="18">
        <f>IFERROR(VLOOKUP(A1318,[3]soabnafar!$A:$G,5,FALSE),0)</f>
        <v>0</v>
      </c>
      <c r="P1318" s="18">
        <f>IFERROR(VLOOKUP(A1318,[3]soabnafar!$A:$G,6,FALSE),0)</f>
        <v>1672</v>
      </c>
      <c r="Q1318" s="18">
        <f>IFERROR(VLOOKUP(A1318,[3]soabnafar!$A:$G,7,FALSE),0)</f>
        <v>0</v>
      </c>
      <c r="R1318" s="18">
        <f>IFERROR(VLOOKUP(A1318,[3]soabnafar!$A:$H,8,FALSE),0)</f>
        <v>0</v>
      </c>
      <c r="S1318" s="18">
        <f>IFERROR(VLOOKUP(A1318,[3]soabnafar!$A:$I,9,FALSE),0)</f>
        <v>0</v>
      </c>
      <c r="T1318" s="18" t="str">
        <f t="shared" si="121"/>
        <v>Não</v>
      </c>
      <c r="U1318" s="18" t="str">
        <f t="shared" si="122"/>
        <v>Não</v>
      </c>
      <c r="V1318" s="18" t="str">
        <f t="shared" si="123"/>
        <v>Sim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0</v>
      </c>
      <c r="I1319" s="18">
        <f>IFERROR(VLOOKUP(A1319,[2]Sheet1!$A:$I,5,FALSE),0)</f>
        <v>0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IFERROR(VLOOKUP(A1319,[3]soabnafar!$A:$G,4,FALSE),0)</f>
        <v>0</v>
      </c>
      <c r="O1319" s="18">
        <f>IFERROR(VLOOKUP(A1319,[3]soabnafar!$A:$G,5,FALSE),0)</f>
        <v>0</v>
      </c>
      <c r="P1319" s="18">
        <f>IFERROR(VLOOKUP(A1319,[3]soabnafar!$A:$G,6,FALSE),0)</f>
        <v>38304</v>
      </c>
      <c r="Q1319" s="18">
        <f>IFERROR(VLOOKUP(A1319,[3]soabnafar!$A:$G,7,FALSE),0)</f>
        <v>7692</v>
      </c>
      <c r="R1319" s="18">
        <f>IFERROR(VLOOKUP(A1319,[3]soabnafar!$A:$H,8,FALSE),0)</f>
        <v>0</v>
      </c>
      <c r="S1319" s="18">
        <f>IFERROR(VLOOKUP(A1319,[3]soabnafar!$A:$I,9,FALSE),0)</f>
        <v>0</v>
      </c>
      <c r="T1319" s="18" t="str">
        <f t="shared" si="121"/>
        <v>Não</v>
      </c>
      <c r="U1319" s="18" t="str">
        <f t="shared" si="122"/>
        <v>Não</v>
      </c>
      <c r="V1319" s="18" t="str">
        <f t="shared" si="123"/>
        <v>Sim</v>
      </c>
      <c r="W1319" s="18" t="str">
        <f t="shared" si="124"/>
        <v>Sim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0</v>
      </c>
      <c r="I1320" s="18">
        <f>IFERROR(VLOOKUP(A1320,[2]Sheet1!$A:$I,5,FALSE),0)</f>
        <v>0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IFERROR(VLOOKUP(A1320,[3]soabnafar!$A:$G,4,FALSE),0)</f>
        <v>0</v>
      </c>
      <c r="O1320" s="18">
        <f>IFERROR(VLOOKUP(A1320,[3]soabnafar!$A:$G,5,FALSE),0)</f>
        <v>0</v>
      </c>
      <c r="P1320" s="18">
        <f>IFERROR(VLOOKUP(A1320,[3]soabnafar!$A:$G,6,FALSE),0)</f>
        <v>0</v>
      </c>
      <c r="Q1320" s="18">
        <f>IFERROR(VLOOKUP(A1320,[3]soabnafar!$A:$G,7,FALSE),0)</f>
        <v>0</v>
      </c>
      <c r="R1320" s="18">
        <f>IFERROR(VLOOKUP(A1320,[3]soabnafar!$A:$H,8,FALSE),0)</f>
        <v>0</v>
      </c>
      <c r="S1320" s="18">
        <f>IFERROR(VLOOKUP(A1320,[3]soabnafar!$A:$I,9,FALSE),0)</f>
        <v>0</v>
      </c>
      <c r="T1320" s="18" t="str">
        <f t="shared" si="121"/>
        <v>Não</v>
      </c>
      <c r="U1320" s="18" t="str">
        <f t="shared" si="122"/>
        <v>Não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0</v>
      </c>
      <c r="I1321" s="18">
        <f>IFERROR(VLOOKUP(A1321,[2]Sheet1!$A:$I,5,FALSE),0)</f>
        <v>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IFERROR(VLOOKUP(A1321,[3]soabnafar!$A:$G,4,FALSE),0)</f>
        <v>0</v>
      </c>
      <c r="O1321" s="18">
        <f>IFERROR(VLOOKUP(A1321,[3]soabnafar!$A:$G,5,FALSE),0)</f>
        <v>0</v>
      </c>
      <c r="P1321" s="18">
        <f>IFERROR(VLOOKUP(A1321,[3]soabnafar!$A:$G,6,FALSE),0)</f>
        <v>226</v>
      </c>
      <c r="Q1321" s="18">
        <f>IFERROR(VLOOKUP(A1321,[3]soabnafar!$A:$G,7,FALSE),0)</f>
        <v>0</v>
      </c>
      <c r="R1321" s="18">
        <f>IFERROR(VLOOKUP(A1321,[3]soabnafar!$A:$H,8,FALSE),0)</f>
        <v>0</v>
      </c>
      <c r="S1321" s="18">
        <f>IFERROR(VLOOKUP(A1321,[3]soabnafar!$A:$I,9,FALSE),0)</f>
        <v>0</v>
      </c>
      <c r="T1321" s="18" t="str">
        <f t="shared" si="121"/>
        <v>Não</v>
      </c>
      <c r="U1321" s="18" t="str">
        <f t="shared" si="122"/>
        <v>Não</v>
      </c>
      <c r="V1321" s="18" t="str">
        <f t="shared" si="123"/>
        <v>Sim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0</v>
      </c>
      <c r="I1322" s="18">
        <f>IFERROR(VLOOKUP(A1322,[2]Sheet1!$A:$I,5,FALSE),0)</f>
        <v>0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IFERROR(VLOOKUP(A1322,[3]soabnafar!$A:$G,4,FALSE),0)</f>
        <v>0</v>
      </c>
      <c r="O1322" s="18">
        <f>IFERROR(VLOOKUP(A1322,[3]soabnafar!$A:$G,5,FALSE),0)</f>
        <v>0</v>
      </c>
      <c r="P1322" s="18">
        <f>IFERROR(VLOOKUP(A1322,[3]soabnafar!$A:$G,6,FALSE),0)</f>
        <v>0</v>
      </c>
      <c r="Q1322" s="18">
        <f>IFERROR(VLOOKUP(A1322,[3]soabnafar!$A:$G,7,FALSE),0)</f>
        <v>0</v>
      </c>
      <c r="R1322" s="18">
        <f>IFERROR(VLOOKUP(A1322,[3]soabnafar!$A:$H,8,FALSE),0)</f>
        <v>0</v>
      </c>
      <c r="S1322" s="18">
        <f>IFERROR(VLOOKUP(A1322,[3]soabnafar!$A:$I,9,FALSE),0)</f>
        <v>0</v>
      </c>
      <c r="T1322" s="18" t="str">
        <f t="shared" si="121"/>
        <v>Não</v>
      </c>
      <c r="U1322" s="18" t="str">
        <f t="shared" si="122"/>
        <v>Não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0</v>
      </c>
      <c r="I1323" s="18">
        <f>IFERROR(VLOOKUP(A1323,[2]Sheet1!$A:$I,5,FALSE),0)</f>
        <v>0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IFERROR(VLOOKUP(A1323,[3]soabnafar!$A:$G,4,FALSE),0)</f>
        <v>0</v>
      </c>
      <c r="O1323" s="18">
        <f>IFERROR(VLOOKUP(A1323,[3]soabnafar!$A:$G,5,FALSE),0)</f>
        <v>0</v>
      </c>
      <c r="P1323" s="18">
        <f>IFERROR(VLOOKUP(A1323,[3]soabnafar!$A:$G,6,FALSE),0)</f>
        <v>0</v>
      </c>
      <c r="Q1323" s="18">
        <f>IFERROR(VLOOKUP(A1323,[3]soabnafar!$A:$G,7,FALSE),0)</f>
        <v>0</v>
      </c>
      <c r="R1323" s="18">
        <f>IFERROR(VLOOKUP(A1323,[3]soabnafar!$A:$H,8,FALSE),0)</f>
        <v>0</v>
      </c>
      <c r="S1323" s="18">
        <f>IFERROR(VLOOKUP(A1323,[3]soabnafar!$A:$I,9,FALSE),0)</f>
        <v>0</v>
      </c>
      <c r="T1323" s="18" t="str">
        <f t="shared" si="121"/>
        <v>Não</v>
      </c>
      <c r="U1323" s="18" t="str">
        <f t="shared" si="122"/>
        <v>Não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0</v>
      </c>
      <c r="I1324" s="18">
        <f>IFERROR(VLOOKUP(A1324,[2]Sheet1!$A:$I,5,FALSE),0)</f>
        <v>0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IFERROR(VLOOKUP(A1324,[3]soabnafar!$A:$G,4,FALSE),0)</f>
        <v>0</v>
      </c>
      <c r="O1324" s="18">
        <f>IFERROR(VLOOKUP(A1324,[3]soabnafar!$A:$G,5,FALSE),0)</f>
        <v>0</v>
      </c>
      <c r="P1324" s="18">
        <f>IFERROR(VLOOKUP(A1324,[3]soabnafar!$A:$G,6,FALSE),0)</f>
        <v>1020</v>
      </c>
      <c r="Q1324" s="18">
        <f>IFERROR(VLOOKUP(A1324,[3]soabnafar!$A:$G,7,FALSE),0)</f>
        <v>0</v>
      </c>
      <c r="R1324" s="18">
        <f>IFERROR(VLOOKUP(A1324,[3]soabnafar!$A:$H,8,FALSE),0)</f>
        <v>0</v>
      </c>
      <c r="S1324" s="18">
        <f>IFERROR(VLOOKUP(A1324,[3]soabnafar!$A:$I,9,FALSE),0)</f>
        <v>0</v>
      </c>
      <c r="T1324" s="18" t="str">
        <f t="shared" si="121"/>
        <v>Não</v>
      </c>
      <c r="U1324" s="18" t="str">
        <f t="shared" si="122"/>
        <v>Não</v>
      </c>
      <c r="V1324" s="18" t="str">
        <f t="shared" si="123"/>
        <v>Sim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0</v>
      </c>
      <c r="I1325" s="18">
        <f>IFERROR(VLOOKUP(A1325,[2]Sheet1!$A:$I,5,FALSE),0)</f>
        <v>0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IFERROR(VLOOKUP(A1325,[3]soabnafar!$A:$G,4,FALSE),0)</f>
        <v>0</v>
      </c>
      <c r="O1325" s="18">
        <f>IFERROR(VLOOKUP(A1325,[3]soabnafar!$A:$G,5,FALSE),0)</f>
        <v>0</v>
      </c>
      <c r="P1325" s="18">
        <f>IFERROR(VLOOKUP(A1325,[3]soabnafar!$A:$G,6,FALSE),0)</f>
        <v>0</v>
      </c>
      <c r="Q1325" s="18">
        <f>IFERROR(VLOOKUP(A1325,[3]soabnafar!$A:$G,7,FALSE),0)</f>
        <v>5</v>
      </c>
      <c r="R1325" s="18">
        <f>IFERROR(VLOOKUP(A1325,[3]soabnafar!$A:$H,8,FALSE),0)</f>
        <v>0</v>
      </c>
      <c r="S1325" s="18">
        <f>IFERROR(VLOOKUP(A1325,[3]soabnafar!$A:$I,9,FALSE),0)</f>
        <v>0</v>
      </c>
      <c r="T1325" s="18" t="str">
        <f t="shared" si="121"/>
        <v>Não</v>
      </c>
      <c r="U1325" s="18" t="str">
        <f t="shared" si="122"/>
        <v>Não</v>
      </c>
      <c r="V1325" s="18" t="str">
        <f t="shared" si="123"/>
        <v>Não</v>
      </c>
      <c r="W1325" s="18" t="str">
        <f t="shared" si="124"/>
        <v>Sim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0</v>
      </c>
      <c r="I1326" s="18">
        <f>IFERROR(VLOOKUP(A1326,[2]Sheet1!$A:$I,5,FALSE),0)</f>
        <v>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IFERROR(VLOOKUP(A1326,[3]soabnafar!$A:$G,4,FALSE),0)</f>
        <v>0</v>
      </c>
      <c r="O1326" s="18">
        <f>IFERROR(VLOOKUP(A1326,[3]soabnafar!$A:$G,5,FALSE),0)</f>
        <v>0</v>
      </c>
      <c r="P1326" s="18">
        <f>IFERROR(VLOOKUP(A1326,[3]soabnafar!$A:$G,6,FALSE),0)</f>
        <v>207</v>
      </c>
      <c r="Q1326" s="18">
        <f>IFERROR(VLOOKUP(A1326,[3]soabnafar!$A:$G,7,FALSE),0)</f>
        <v>5</v>
      </c>
      <c r="R1326" s="18">
        <f>IFERROR(VLOOKUP(A1326,[3]soabnafar!$A:$H,8,FALSE),0)</f>
        <v>0</v>
      </c>
      <c r="S1326" s="18">
        <f>IFERROR(VLOOKUP(A1326,[3]soabnafar!$A:$I,9,FALSE),0)</f>
        <v>0</v>
      </c>
      <c r="T1326" s="18" t="str">
        <f t="shared" si="121"/>
        <v>Não</v>
      </c>
      <c r="U1326" s="18" t="str">
        <f t="shared" si="122"/>
        <v>Não</v>
      </c>
      <c r="V1326" s="18" t="str">
        <f t="shared" si="123"/>
        <v>Sim</v>
      </c>
      <c r="W1326" s="18" t="str">
        <f t="shared" si="124"/>
        <v>Sim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0</v>
      </c>
      <c r="I1327" s="18">
        <f>IFERROR(VLOOKUP(A1327,[2]Sheet1!$A:$I,5,FALSE),0)</f>
        <v>0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IFERROR(VLOOKUP(A1327,[3]soabnafar!$A:$G,4,FALSE),0)</f>
        <v>0</v>
      </c>
      <c r="O1327" s="18">
        <f>IFERROR(VLOOKUP(A1327,[3]soabnafar!$A:$G,5,FALSE),0)</f>
        <v>0</v>
      </c>
      <c r="P1327" s="18">
        <f>IFERROR(VLOOKUP(A1327,[3]soabnafar!$A:$G,6,FALSE),0)</f>
        <v>0</v>
      </c>
      <c r="Q1327" s="18">
        <f>IFERROR(VLOOKUP(A1327,[3]soabnafar!$A:$G,7,FALSE),0)</f>
        <v>3071</v>
      </c>
      <c r="R1327" s="18">
        <f>IFERROR(VLOOKUP(A1327,[3]soabnafar!$A:$H,8,FALSE),0)</f>
        <v>0</v>
      </c>
      <c r="S1327" s="18">
        <f>IFERROR(VLOOKUP(A1327,[3]soabnafar!$A:$I,9,FALSE),0)</f>
        <v>0</v>
      </c>
      <c r="T1327" s="18" t="str">
        <f t="shared" si="121"/>
        <v>Não</v>
      </c>
      <c r="U1327" s="18" t="str">
        <f t="shared" si="122"/>
        <v>Não</v>
      </c>
      <c r="V1327" s="18" t="str">
        <f t="shared" si="123"/>
        <v>Não</v>
      </c>
      <c r="W1327" s="18" t="str">
        <f t="shared" si="124"/>
        <v>Sim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0</v>
      </c>
      <c r="I1328" s="18">
        <f>IFERROR(VLOOKUP(A1328,[2]Sheet1!$A:$I,5,FALSE),0)</f>
        <v>0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IFERROR(VLOOKUP(A1328,[3]soabnafar!$A:$G,4,FALSE),0)</f>
        <v>0</v>
      </c>
      <c r="O1328" s="18">
        <f>IFERROR(VLOOKUP(A1328,[3]soabnafar!$A:$G,5,FALSE),0)</f>
        <v>0</v>
      </c>
      <c r="P1328" s="18">
        <f>IFERROR(VLOOKUP(A1328,[3]soabnafar!$A:$G,6,FALSE),0)</f>
        <v>0</v>
      </c>
      <c r="Q1328" s="18">
        <f>IFERROR(VLOOKUP(A1328,[3]soabnafar!$A:$G,7,FALSE),0)</f>
        <v>0</v>
      </c>
      <c r="R1328" s="18">
        <f>IFERROR(VLOOKUP(A1328,[3]soabnafar!$A:$H,8,FALSE),0)</f>
        <v>0</v>
      </c>
      <c r="S1328" s="18">
        <f>IFERROR(VLOOKUP(A1328,[3]soabnafar!$A:$I,9,FALSE),0)</f>
        <v>0</v>
      </c>
      <c r="T1328" s="18" t="str">
        <f t="shared" si="121"/>
        <v>Não</v>
      </c>
      <c r="U1328" s="18" t="str">
        <f t="shared" si="122"/>
        <v>Não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0</v>
      </c>
      <c r="I1329" s="18">
        <f>IFERROR(VLOOKUP(A1329,[2]Sheet1!$A:$I,5,FALSE),0)</f>
        <v>0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IFERROR(VLOOKUP(A1329,[3]soabnafar!$A:$G,4,FALSE),0)</f>
        <v>0</v>
      </c>
      <c r="O1329" s="18">
        <f>IFERROR(VLOOKUP(A1329,[3]soabnafar!$A:$G,5,FALSE),0)</f>
        <v>0</v>
      </c>
      <c r="P1329" s="18">
        <f>IFERROR(VLOOKUP(A1329,[3]soabnafar!$A:$G,6,FALSE),0)</f>
        <v>0</v>
      </c>
      <c r="Q1329" s="18">
        <f>IFERROR(VLOOKUP(A1329,[3]soabnafar!$A:$G,7,FALSE),0)</f>
        <v>0</v>
      </c>
      <c r="R1329" s="18">
        <f>IFERROR(VLOOKUP(A1329,[3]soabnafar!$A:$H,8,FALSE),0)</f>
        <v>0</v>
      </c>
      <c r="S1329" s="18">
        <f>IFERROR(VLOOKUP(A1329,[3]soabnafar!$A:$I,9,FALSE),0)</f>
        <v>0</v>
      </c>
      <c r="T1329" s="18" t="str">
        <f t="shared" si="121"/>
        <v>Não</v>
      </c>
      <c r="U1329" s="18" t="str">
        <f t="shared" si="122"/>
        <v>Não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0</v>
      </c>
      <c r="I1330" s="18">
        <f>IFERROR(VLOOKUP(A1330,[2]Sheet1!$A:$I,5,FALSE),0)</f>
        <v>0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IFERROR(VLOOKUP(A1330,[3]soabnafar!$A:$G,4,FALSE),0)</f>
        <v>0</v>
      </c>
      <c r="O1330" s="18">
        <f>IFERROR(VLOOKUP(A1330,[3]soabnafar!$A:$G,5,FALSE),0)</f>
        <v>0</v>
      </c>
      <c r="P1330" s="18">
        <f>IFERROR(VLOOKUP(A1330,[3]soabnafar!$A:$G,6,FALSE),0)</f>
        <v>0</v>
      </c>
      <c r="Q1330" s="18">
        <f>IFERROR(VLOOKUP(A1330,[3]soabnafar!$A:$G,7,FALSE),0)</f>
        <v>0</v>
      </c>
      <c r="R1330" s="18">
        <f>IFERROR(VLOOKUP(A1330,[3]soabnafar!$A:$H,8,FALSE),0)</f>
        <v>0</v>
      </c>
      <c r="S1330" s="18">
        <f>IFERROR(VLOOKUP(A1330,[3]soabnafar!$A:$I,9,FALSE),0)</f>
        <v>0</v>
      </c>
      <c r="T1330" s="18" t="str">
        <f t="shared" si="121"/>
        <v>Não</v>
      </c>
      <c r="U1330" s="18" t="str">
        <f t="shared" si="122"/>
        <v>Não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0</v>
      </c>
      <c r="I1331" s="18">
        <f>IFERROR(VLOOKUP(A1331,[2]Sheet1!$A:$I,5,FALSE),0)</f>
        <v>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IFERROR(VLOOKUP(A1331,[3]soabnafar!$A:$G,4,FALSE),0)</f>
        <v>0</v>
      </c>
      <c r="O1331" s="18">
        <f>IFERROR(VLOOKUP(A1331,[3]soabnafar!$A:$G,5,FALSE),0)</f>
        <v>0</v>
      </c>
      <c r="P1331" s="18">
        <f>IFERROR(VLOOKUP(A1331,[3]soabnafar!$A:$G,6,FALSE),0)</f>
        <v>0</v>
      </c>
      <c r="Q1331" s="18">
        <f>IFERROR(VLOOKUP(A1331,[3]soabnafar!$A:$G,7,FALSE),0)</f>
        <v>0</v>
      </c>
      <c r="R1331" s="18">
        <f>IFERROR(VLOOKUP(A1331,[3]soabnafar!$A:$H,8,FALSE),0)</f>
        <v>0</v>
      </c>
      <c r="S1331" s="18">
        <f>IFERROR(VLOOKUP(A1331,[3]soabnafar!$A:$I,9,FALSE),0)</f>
        <v>0</v>
      </c>
      <c r="T1331" s="18" t="str">
        <f t="shared" si="121"/>
        <v>Não</v>
      </c>
      <c r="U1331" s="18" t="str">
        <f t="shared" si="122"/>
        <v>Não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0</v>
      </c>
      <c r="I1332" s="18">
        <f>IFERROR(VLOOKUP(A1332,[2]Sheet1!$A:$I,5,FALSE),0)</f>
        <v>0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IFERROR(VLOOKUP(A1332,[3]soabnafar!$A:$G,4,FALSE),0)</f>
        <v>0</v>
      </c>
      <c r="O1332" s="18">
        <f>IFERROR(VLOOKUP(A1332,[3]soabnafar!$A:$G,5,FALSE),0)</f>
        <v>0</v>
      </c>
      <c r="P1332" s="18">
        <f>IFERROR(VLOOKUP(A1332,[3]soabnafar!$A:$G,6,FALSE),0)</f>
        <v>14</v>
      </c>
      <c r="Q1332" s="18">
        <f>IFERROR(VLOOKUP(A1332,[3]soabnafar!$A:$G,7,FALSE),0)</f>
        <v>0</v>
      </c>
      <c r="R1332" s="18">
        <f>IFERROR(VLOOKUP(A1332,[3]soabnafar!$A:$H,8,FALSE),0)</f>
        <v>0</v>
      </c>
      <c r="S1332" s="18">
        <f>IFERROR(VLOOKUP(A1332,[3]soabnafar!$A:$I,9,FALSE),0)</f>
        <v>0</v>
      </c>
      <c r="T1332" s="18" t="str">
        <f t="shared" si="121"/>
        <v>Não</v>
      </c>
      <c r="U1332" s="18" t="str">
        <f t="shared" si="122"/>
        <v>Não</v>
      </c>
      <c r="V1332" s="18" t="str">
        <f t="shared" si="123"/>
        <v>Sim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0</v>
      </c>
      <c r="I1333" s="18">
        <f>IFERROR(VLOOKUP(A1333,[2]Sheet1!$A:$I,5,FALSE),0)</f>
        <v>0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IFERROR(VLOOKUP(A1333,[3]soabnafar!$A:$G,4,FALSE),0)</f>
        <v>0</v>
      </c>
      <c r="O1333" s="18">
        <f>IFERROR(VLOOKUP(A1333,[3]soabnafar!$A:$G,5,FALSE),0)</f>
        <v>0</v>
      </c>
      <c r="P1333" s="18">
        <f>IFERROR(VLOOKUP(A1333,[3]soabnafar!$A:$G,6,FALSE),0)</f>
        <v>7197</v>
      </c>
      <c r="Q1333" s="18">
        <f>IFERROR(VLOOKUP(A1333,[3]soabnafar!$A:$G,7,FALSE),0)</f>
        <v>0</v>
      </c>
      <c r="R1333" s="18">
        <f>IFERROR(VLOOKUP(A1333,[3]soabnafar!$A:$H,8,FALSE),0)</f>
        <v>0</v>
      </c>
      <c r="S1333" s="18">
        <f>IFERROR(VLOOKUP(A1333,[3]soabnafar!$A:$I,9,FALSE),0)</f>
        <v>0</v>
      </c>
      <c r="T1333" s="18" t="str">
        <f t="shared" si="121"/>
        <v>Não</v>
      </c>
      <c r="U1333" s="18" t="str">
        <f t="shared" si="122"/>
        <v>Não</v>
      </c>
      <c r="V1333" s="18" t="str">
        <f t="shared" si="123"/>
        <v>Sim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0</v>
      </c>
      <c r="I1334" s="18">
        <f>IFERROR(VLOOKUP(A1334,[2]Sheet1!$A:$I,5,FALSE),0)</f>
        <v>0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IFERROR(VLOOKUP(A1334,[3]soabnafar!$A:$G,4,FALSE),0)</f>
        <v>0</v>
      </c>
      <c r="O1334" s="18">
        <f>IFERROR(VLOOKUP(A1334,[3]soabnafar!$A:$G,5,FALSE),0)</f>
        <v>0</v>
      </c>
      <c r="P1334" s="18">
        <f>IFERROR(VLOOKUP(A1334,[3]soabnafar!$A:$G,6,FALSE),0)</f>
        <v>29</v>
      </c>
      <c r="Q1334" s="18">
        <f>IFERROR(VLOOKUP(A1334,[3]soabnafar!$A:$G,7,FALSE),0)</f>
        <v>0</v>
      </c>
      <c r="R1334" s="18">
        <f>IFERROR(VLOOKUP(A1334,[3]soabnafar!$A:$H,8,FALSE),0)</f>
        <v>0</v>
      </c>
      <c r="S1334" s="18">
        <f>IFERROR(VLOOKUP(A1334,[3]soabnafar!$A:$I,9,FALSE),0)</f>
        <v>0</v>
      </c>
      <c r="T1334" s="18" t="str">
        <f t="shared" si="121"/>
        <v>Não</v>
      </c>
      <c r="U1334" s="18" t="str">
        <f t="shared" si="122"/>
        <v>Não</v>
      </c>
      <c r="V1334" s="18" t="str">
        <f t="shared" si="123"/>
        <v>Sim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0</v>
      </c>
      <c r="I1335" s="18">
        <f>IFERROR(VLOOKUP(A1335,[2]Sheet1!$A:$I,5,FALSE),0)</f>
        <v>0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IFERROR(VLOOKUP(A1335,[3]soabnafar!$A:$G,4,FALSE),0)</f>
        <v>0</v>
      </c>
      <c r="O1335" s="18">
        <f>IFERROR(VLOOKUP(A1335,[3]soabnafar!$A:$G,5,FALSE),0)</f>
        <v>0</v>
      </c>
      <c r="P1335" s="18">
        <f>IFERROR(VLOOKUP(A1335,[3]soabnafar!$A:$G,6,FALSE),0)</f>
        <v>0</v>
      </c>
      <c r="Q1335" s="18">
        <f>IFERROR(VLOOKUP(A1335,[3]soabnafar!$A:$G,7,FALSE),0)</f>
        <v>0</v>
      </c>
      <c r="R1335" s="18">
        <f>IFERROR(VLOOKUP(A1335,[3]soabnafar!$A:$H,8,FALSE),0)</f>
        <v>0</v>
      </c>
      <c r="S1335" s="18">
        <f>IFERROR(VLOOKUP(A1335,[3]soabnafar!$A:$I,9,FALSE),0)</f>
        <v>0</v>
      </c>
      <c r="T1335" s="18" t="str">
        <f t="shared" si="121"/>
        <v>Não</v>
      </c>
      <c r="U1335" s="18" t="str">
        <f t="shared" si="122"/>
        <v>Não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0</v>
      </c>
      <c r="I1336" s="18">
        <f>IFERROR(VLOOKUP(A1336,[2]Sheet1!$A:$I,5,FALSE),0)</f>
        <v>0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IFERROR(VLOOKUP(A1336,[3]soabnafar!$A:$G,4,FALSE),0)</f>
        <v>0</v>
      </c>
      <c r="O1336" s="18">
        <f>IFERROR(VLOOKUP(A1336,[3]soabnafar!$A:$G,5,FALSE),0)</f>
        <v>0</v>
      </c>
      <c r="P1336" s="18">
        <f>IFERROR(VLOOKUP(A1336,[3]soabnafar!$A:$G,6,FALSE),0)</f>
        <v>45</v>
      </c>
      <c r="Q1336" s="18">
        <f>IFERROR(VLOOKUP(A1336,[3]soabnafar!$A:$G,7,FALSE),0)</f>
        <v>0</v>
      </c>
      <c r="R1336" s="18">
        <f>IFERROR(VLOOKUP(A1336,[3]soabnafar!$A:$H,8,FALSE),0)</f>
        <v>0</v>
      </c>
      <c r="S1336" s="18">
        <f>IFERROR(VLOOKUP(A1336,[3]soabnafar!$A:$I,9,FALSE),0)</f>
        <v>0</v>
      </c>
      <c r="T1336" s="18" t="str">
        <f t="shared" si="121"/>
        <v>Não</v>
      </c>
      <c r="U1336" s="18" t="str">
        <f t="shared" si="122"/>
        <v>Não</v>
      </c>
      <c r="V1336" s="18" t="str">
        <f t="shared" si="123"/>
        <v>Sim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0</v>
      </c>
      <c r="I1337" s="18">
        <f>IFERROR(VLOOKUP(A1337,[2]Sheet1!$A:$I,5,FALSE),0)</f>
        <v>0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IFERROR(VLOOKUP(A1337,[3]soabnafar!$A:$G,4,FALSE),0)</f>
        <v>0</v>
      </c>
      <c r="O1337" s="18">
        <f>IFERROR(VLOOKUP(A1337,[3]soabnafar!$A:$G,5,FALSE),0)</f>
        <v>0</v>
      </c>
      <c r="P1337" s="18">
        <f>IFERROR(VLOOKUP(A1337,[3]soabnafar!$A:$G,6,FALSE),0)</f>
        <v>7006</v>
      </c>
      <c r="Q1337" s="18">
        <f>IFERROR(VLOOKUP(A1337,[3]soabnafar!$A:$G,7,FALSE),0)</f>
        <v>0</v>
      </c>
      <c r="R1337" s="18">
        <f>IFERROR(VLOOKUP(A1337,[3]soabnafar!$A:$H,8,FALSE),0)</f>
        <v>0</v>
      </c>
      <c r="S1337" s="18">
        <f>IFERROR(VLOOKUP(A1337,[3]soabnafar!$A:$I,9,FALSE),0)</f>
        <v>0</v>
      </c>
      <c r="T1337" s="18" t="str">
        <f t="shared" si="121"/>
        <v>Não</v>
      </c>
      <c r="U1337" s="18" t="str">
        <f t="shared" si="122"/>
        <v>Não</v>
      </c>
      <c r="V1337" s="18" t="str">
        <f t="shared" si="123"/>
        <v>Sim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0</v>
      </c>
      <c r="I1338" s="18">
        <f>IFERROR(VLOOKUP(A1338,[2]Sheet1!$A:$I,5,FALSE),0)</f>
        <v>0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IFERROR(VLOOKUP(A1338,[3]soabnafar!$A:$G,4,FALSE),0)</f>
        <v>0</v>
      </c>
      <c r="O1338" s="18">
        <f>IFERROR(VLOOKUP(A1338,[3]soabnafar!$A:$G,5,FALSE),0)</f>
        <v>0</v>
      </c>
      <c r="P1338" s="18">
        <f>IFERROR(VLOOKUP(A1338,[3]soabnafar!$A:$G,6,FALSE),0)</f>
        <v>0</v>
      </c>
      <c r="Q1338" s="18">
        <f>IFERROR(VLOOKUP(A1338,[3]soabnafar!$A:$G,7,FALSE),0)</f>
        <v>0</v>
      </c>
      <c r="R1338" s="18">
        <f>IFERROR(VLOOKUP(A1338,[3]soabnafar!$A:$H,8,FALSE),0)</f>
        <v>0</v>
      </c>
      <c r="S1338" s="18">
        <f>IFERROR(VLOOKUP(A1338,[3]soabnafar!$A:$I,9,FALSE),0)</f>
        <v>0</v>
      </c>
      <c r="T1338" s="18" t="str">
        <f t="shared" si="121"/>
        <v>Não</v>
      </c>
      <c r="U1338" s="18" t="str">
        <f t="shared" si="122"/>
        <v>Não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0</v>
      </c>
      <c r="I1339" s="18">
        <f>IFERROR(VLOOKUP(A1339,[2]Sheet1!$A:$I,5,FALSE),0)</f>
        <v>0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IFERROR(VLOOKUP(A1339,[3]soabnafar!$A:$G,4,FALSE),0)</f>
        <v>0</v>
      </c>
      <c r="O1339" s="18">
        <f>IFERROR(VLOOKUP(A1339,[3]soabnafar!$A:$G,5,FALSE),0)</f>
        <v>0</v>
      </c>
      <c r="P1339" s="18">
        <f>IFERROR(VLOOKUP(A1339,[3]soabnafar!$A:$G,6,FALSE),0)</f>
        <v>0</v>
      </c>
      <c r="Q1339" s="18">
        <f>IFERROR(VLOOKUP(A1339,[3]soabnafar!$A:$G,7,FALSE),0)</f>
        <v>0</v>
      </c>
      <c r="R1339" s="18">
        <f>IFERROR(VLOOKUP(A1339,[3]soabnafar!$A:$H,8,FALSE),0)</f>
        <v>0</v>
      </c>
      <c r="S1339" s="18">
        <f>IFERROR(VLOOKUP(A1339,[3]soabnafar!$A:$I,9,FALSE),0)</f>
        <v>0</v>
      </c>
      <c r="T1339" s="18" t="str">
        <f t="shared" si="121"/>
        <v>Não</v>
      </c>
      <c r="U1339" s="18" t="str">
        <f t="shared" si="122"/>
        <v>Não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0</v>
      </c>
      <c r="I1340" s="18">
        <f>IFERROR(VLOOKUP(A1340,[2]Sheet1!$A:$I,5,FALSE),0)</f>
        <v>0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IFERROR(VLOOKUP(A1340,[3]soabnafar!$A:$G,4,FALSE),0)</f>
        <v>0</v>
      </c>
      <c r="O1340" s="18">
        <f>IFERROR(VLOOKUP(A1340,[3]soabnafar!$A:$G,5,FALSE),0)</f>
        <v>0</v>
      </c>
      <c r="P1340" s="18">
        <f>IFERROR(VLOOKUP(A1340,[3]soabnafar!$A:$G,6,FALSE),0)</f>
        <v>0</v>
      </c>
      <c r="Q1340" s="18">
        <f>IFERROR(VLOOKUP(A1340,[3]soabnafar!$A:$G,7,FALSE),0)</f>
        <v>25495</v>
      </c>
      <c r="R1340" s="18">
        <f>IFERROR(VLOOKUP(A1340,[3]soabnafar!$A:$H,8,FALSE),0)</f>
        <v>0</v>
      </c>
      <c r="S1340" s="18">
        <f>IFERROR(VLOOKUP(A1340,[3]soabnafar!$A:$I,9,FALSE),0)</f>
        <v>0</v>
      </c>
      <c r="T1340" s="18" t="str">
        <f t="shared" si="121"/>
        <v>Não</v>
      </c>
      <c r="U1340" s="18" t="str">
        <f t="shared" si="122"/>
        <v>Não</v>
      </c>
      <c r="V1340" s="18" t="str">
        <f t="shared" si="123"/>
        <v>Não</v>
      </c>
      <c r="W1340" s="18" t="str">
        <f t="shared" si="124"/>
        <v>Sim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0</v>
      </c>
      <c r="I1341" s="18">
        <f>IFERROR(VLOOKUP(A1341,[2]Sheet1!$A:$I,5,FALSE),0)</f>
        <v>0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IFERROR(VLOOKUP(A1341,[3]soabnafar!$A:$G,4,FALSE),0)</f>
        <v>0</v>
      </c>
      <c r="O1341" s="18">
        <f>IFERROR(VLOOKUP(A1341,[3]soabnafar!$A:$G,5,FALSE),0)</f>
        <v>0</v>
      </c>
      <c r="P1341" s="18">
        <f>IFERROR(VLOOKUP(A1341,[3]soabnafar!$A:$G,6,FALSE),0)</f>
        <v>0</v>
      </c>
      <c r="Q1341" s="18">
        <f>IFERROR(VLOOKUP(A1341,[3]soabnafar!$A:$G,7,FALSE),0)</f>
        <v>0</v>
      </c>
      <c r="R1341" s="18">
        <f>IFERROR(VLOOKUP(A1341,[3]soabnafar!$A:$H,8,FALSE),0)</f>
        <v>0</v>
      </c>
      <c r="S1341" s="18">
        <f>IFERROR(VLOOKUP(A1341,[3]soabnafar!$A:$I,9,FALSE),0)</f>
        <v>0</v>
      </c>
      <c r="T1341" s="18" t="str">
        <f t="shared" si="121"/>
        <v>Não</v>
      </c>
      <c r="U1341" s="18" t="str">
        <f t="shared" si="122"/>
        <v>Não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0</v>
      </c>
      <c r="I1342" s="18">
        <f>IFERROR(VLOOKUP(A1342,[2]Sheet1!$A:$I,5,FALSE),0)</f>
        <v>0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IFERROR(VLOOKUP(A1342,[3]soabnafar!$A:$G,4,FALSE),0)</f>
        <v>0</v>
      </c>
      <c r="O1342" s="18">
        <f>IFERROR(VLOOKUP(A1342,[3]soabnafar!$A:$G,5,FALSE),0)</f>
        <v>0</v>
      </c>
      <c r="P1342" s="18">
        <f>IFERROR(VLOOKUP(A1342,[3]soabnafar!$A:$G,6,FALSE),0)</f>
        <v>0</v>
      </c>
      <c r="Q1342" s="18">
        <f>IFERROR(VLOOKUP(A1342,[3]soabnafar!$A:$G,7,FALSE),0)</f>
        <v>0</v>
      </c>
      <c r="R1342" s="18">
        <f>IFERROR(VLOOKUP(A1342,[3]soabnafar!$A:$H,8,FALSE),0)</f>
        <v>0</v>
      </c>
      <c r="S1342" s="18">
        <f>IFERROR(VLOOKUP(A1342,[3]soabnafar!$A:$I,9,FALSE),0)</f>
        <v>0</v>
      </c>
      <c r="T1342" s="18" t="str">
        <f t="shared" si="121"/>
        <v>Não</v>
      </c>
      <c r="U1342" s="18" t="str">
        <f t="shared" si="122"/>
        <v>Não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0</v>
      </c>
      <c r="I1343" s="18">
        <f>IFERROR(VLOOKUP(A1343,[2]Sheet1!$A:$I,5,FALSE),0)</f>
        <v>0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IFERROR(VLOOKUP(A1343,[3]soabnafar!$A:$G,4,FALSE),0)</f>
        <v>0</v>
      </c>
      <c r="O1343" s="18">
        <f>IFERROR(VLOOKUP(A1343,[3]soabnafar!$A:$G,5,FALSE),0)</f>
        <v>0</v>
      </c>
      <c r="P1343" s="18">
        <f>IFERROR(VLOOKUP(A1343,[3]soabnafar!$A:$G,6,FALSE),0)</f>
        <v>0</v>
      </c>
      <c r="Q1343" s="18">
        <f>IFERROR(VLOOKUP(A1343,[3]soabnafar!$A:$G,7,FALSE),0)</f>
        <v>0</v>
      </c>
      <c r="R1343" s="18">
        <f>IFERROR(VLOOKUP(A1343,[3]soabnafar!$A:$H,8,FALSE),0)</f>
        <v>0</v>
      </c>
      <c r="S1343" s="18">
        <f>IFERROR(VLOOKUP(A1343,[3]soabnafar!$A:$I,9,FALSE),0)</f>
        <v>0</v>
      </c>
      <c r="T1343" s="18" t="str">
        <f t="shared" si="121"/>
        <v>Não</v>
      </c>
      <c r="U1343" s="18" t="str">
        <f t="shared" si="122"/>
        <v>Não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0</v>
      </c>
      <c r="I1344" s="18">
        <f>IFERROR(VLOOKUP(A1344,[2]Sheet1!$A:$I,5,FALSE),0)</f>
        <v>0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IFERROR(VLOOKUP(A1344,[3]soabnafar!$A:$G,4,FALSE),0)</f>
        <v>0</v>
      </c>
      <c r="O1344" s="18">
        <f>IFERROR(VLOOKUP(A1344,[3]soabnafar!$A:$G,5,FALSE),0)</f>
        <v>0</v>
      </c>
      <c r="P1344" s="18">
        <f>IFERROR(VLOOKUP(A1344,[3]soabnafar!$A:$G,6,FALSE),0)</f>
        <v>0</v>
      </c>
      <c r="Q1344" s="18">
        <f>IFERROR(VLOOKUP(A1344,[3]soabnafar!$A:$G,7,FALSE),0)</f>
        <v>0</v>
      </c>
      <c r="R1344" s="18">
        <f>IFERROR(VLOOKUP(A1344,[3]soabnafar!$A:$H,8,FALSE),0)</f>
        <v>0</v>
      </c>
      <c r="S1344" s="18">
        <f>IFERROR(VLOOKUP(A1344,[3]soabnafar!$A:$I,9,FALSE),0)</f>
        <v>0</v>
      </c>
      <c r="T1344" s="18" t="str">
        <f t="shared" si="121"/>
        <v>Não</v>
      </c>
      <c r="U1344" s="18" t="str">
        <f t="shared" si="122"/>
        <v>Não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0</v>
      </c>
      <c r="I1345" s="18">
        <f>IFERROR(VLOOKUP(A1345,[2]Sheet1!$A:$I,5,FALSE),0)</f>
        <v>0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IFERROR(VLOOKUP(A1345,[3]soabnafar!$A:$G,4,FALSE),0)</f>
        <v>0</v>
      </c>
      <c r="O1345" s="18">
        <f>IFERROR(VLOOKUP(A1345,[3]soabnafar!$A:$G,5,FALSE),0)</f>
        <v>0</v>
      </c>
      <c r="P1345" s="18">
        <f>IFERROR(VLOOKUP(A1345,[3]soabnafar!$A:$G,6,FALSE),0)</f>
        <v>0</v>
      </c>
      <c r="Q1345" s="18">
        <f>IFERROR(VLOOKUP(A1345,[3]soabnafar!$A:$G,7,FALSE),0)</f>
        <v>0</v>
      </c>
      <c r="R1345" s="18">
        <f>IFERROR(VLOOKUP(A1345,[3]soabnafar!$A:$H,8,FALSE),0)</f>
        <v>0</v>
      </c>
      <c r="S1345" s="18">
        <f>IFERROR(VLOOKUP(A1345,[3]soabnafar!$A:$I,9,FALSE),0)</f>
        <v>0</v>
      </c>
      <c r="T1345" s="18" t="str">
        <f t="shared" si="121"/>
        <v>Não</v>
      </c>
      <c r="U1345" s="18" t="str">
        <f t="shared" si="122"/>
        <v>Não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0</v>
      </c>
      <c r="I1346" s="18">
        <f>IFERROR(VLOOKUP(A1346,[2]Sheet1!$A:$I,5,FALSE),0)</f>
        <v>0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IFERROR(VLOOKUP(A1346,[3]soabnafar!$A:$G,4,FALSE),0)</f>
        <v>0</v>
      </c>
      <c r="O1346" s="18">
        <f>IFERROR(VLOOKUP(A1346,[3]soabnafar!$A:$G,5,FALSE),0)</f>
        <v>0</v>
      </c>
      <c r="P1346" s="18">
        <f>IFERROR(VLOOKUP(A1346,[3]soabnafar!$A:$G,6,FALSE),0)</f>
        <v>0</v>
      </c>
      <c r="Q1346" s="18">
        <f>IFERROR(VLOOKUP(A1346,[3]soabnafar!$A:$G,7,FALSE),0)</f>
        <v>0</v>
      </c>
      <c r="R1346" s="18">
        <f>IFERROR(VLOOKUP(A1346,[3]soabnafar!$A:$H,8,FALSE),0)</f>
        <v>0</v>
      </c>
      <c r="S1346" s="18">
        <f>IFERROR(VLOOKUP(A1346,[3]soabnafar!$A:$I,9,FALSE),0)</f>
        <v>0</v>
      </c>
      <c r="T1346" s="18" t="str">
        <f t="shared" si="121"/>
        <v>Não</v>
      </c>
      <c r="U1346" s="18" t="str">
        <f t="shared" si="122"/>
        <v>Não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0</v>
      </c>
      <c r="I1347" s="18">
        <f>IFERROR(VLOOKUP(A1347,[2]Sheet1!$A:$I,5,FALSE),0)</f>
        <v>0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IFERROR(VLOOKUP(A1347,[3]soabnafar!$A:$G,4,FALSE),0)</f>
        <v>0</v>
      </c>
      <c r="O1347" s="18">
        <f>IFERROR(VLOOKUP(A1347,[3]soabnafar!$A:$G,5,FALSE),0)</f>
        <v>0</v>
      </c>
      <c r="P1347" s="18">
        <f>IFERROR(VLOOKUP(A1347,[3]soabnafar!$A:$G,6,FALSE),0)</f>
        <v>1</v>
      </c>
      <c r="Q1347" s="18">
        <f>IFERROR(VLOOKUP(A1347,[3]soabnafar!$A:$G,7,FALSE),0)</f>
        <v>200</v>
      </c>
      <c r="R1347" s="18">
        <f>IFERROR(VLOOKUP(A1347,[3]soabnafar!$A:$H,8,FALSE),0)</f>
        <v>0</v>
      </c>
      <c r="S1347" s="18">
        <f>IFERROR(VLOOKUP(A1347,[3]soabnafar!$A:$I,9,FALSE),0)</f>
        <v>0</v>
      </c>
      <c r="T1347" s="18" t="str">
        <f t="shared" si="121"/>
        <v>Não</v>
      </c>
      <c r="U1347" s="18" t="str">
        <f t="shared" si="122"/>
        <v>Não</v>
      </c>
      <c r="V1347" s="18" t="str">
        <f t="shared" si="123"/>
        <v>Sim</v>
      </c>
      <c r="W1347" s="18" t="str">
        <f t="shared" si="124"/>
        <v>Sim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0</v>
      </c>
      <c r="I1348" s="18">
        <f>IFERROR(VLOOKUP(A1348,[2]Sheet1!$A:$I,5,FALSE),0)</f>
        <v>0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IFERROR(VLOOKUP(A1348,[3]soabnafar!$A:$G,4,FALSE),0)</f>
        <v>0</v>
      </c>
      <c r="O1348" s="18">
        <f>IFERROR(VLOOKUP(A1348,[3]soabnafar!$A:$G,5,FALSE),0)</f>
        <v>0</v>
      </c>
      <c r="P1348" s="18">
        <f>IFERROR(VLOOKUP(A1348,[3]soabnafar!$A:$G,6,FALSE),0)</f>
        <v>163</v>
      </c>
      <c r="Q1348" s="18">
        <f>IFERROR(VLOOKUP(A1348,[3]soabnafar!$A:$G,7,FALSE),0)</f>
        <v>0</v>
      </c>
      <c r="R1348" s="18">
        <f>IFERROR(VLOOKUP(A1348,[3]soabnafar!$A:$H,8,FALSE),0)</f>
        <v>0</v>
      </c>
      <c r="S1348" s="18">
        <f>IFERROR(VLOOKUP(A1348,[3]soabnafar!$A:$I,9,FALSE),0)</f>
        <v>0</v>
      </c>
      <c r="T1348" s="18" t="str">
        <f t="shared" si="121"/>
        <v>Não</v>
      </c>
      <c r="U1348" s="18" t="str">
        <f t="shared" si="122"/>
        <v>Não</v>
      </c>
      <c r="V1348" s="18" t="str">
        <f t="shared" si="123"/>
        <v>Sim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0</v>
      </c>
      <c r="I1349" s="18">
        <f>IFERROR(VLOOKUP(A1349,[2]Sheet1!$A:$I,5,FALSE),0)</f>
        <v>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IFERROR(VLOOKUP(A1349,[3]soabnafar!$A:$G,4,FALSE),0)</f>
        <v>0</v>
      </c>
      <c r="O1349" s="18">
        <f>IFERROR(VLOOKUP(A1349,[3]soabnafar!$A:$G,5,FALSE),0)</f>
        <v>0</v>
      </c>
      <c r="P1349" s="18">
        <f>IFERROR(VLOOKUP(A1349,[3]soabnafar!$A:$G,6,FALSE),0)</f>
        <v>412</v>
      </c>
      <c r="Q1349" s="18">
        <f>IFERROR(VLOOKUP(A1349,[3]soabnafar!$A:$G,7,FALSE),0)</f>
        <v>0</v>
      </c>
      <c r="R1349" s="18">
        <f>IFERROR(VLOOKUP(A1349,[3]soabnafar!$A:$H,8,FALSE),0)</f>
        <v>0</v>
      </c>
      <c r="S1349" s="18">
        <f>IFERROR(VLOOKUP(A1349,[3]soabnafar!$A:$I,9,FALSE),0)</f>
        <v>0</v>
      </c>
      <c r="T1349" s="18" t="str">
        <f t="shared" si="121"/>
        <v>Não</v>
      </c>
      <c r="U1349" s="18" t="str">
        <f t="shared" si="122"/>
        <v>Não</v>
      </c>
      <c r="V1349" s="18" t="str">
        <f t="shared" si="123"/>
        <v>Sim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0</v>
      </c>
      <c r="I1350" s="18">
        <f>IFERROR(VLOOKUP(A1350,[2]Sheet1!$A:$I,5,FALSE),0)</f>
        <v>0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IFERROR(VLOOKUP(A1350,[3]soabnafar!$A:$G,4,FALSE),0)</f>
        <v>0</v>
      </c>
      <c r="O1350" s="18">
        <f>IFERROR(VLOOKUP(A1350,[3]soabnafar!$A:$G,5,FALSE),0)</f>
        <v>0</v>
      </c>
      <c r="P1350" s="18">
        <f>IFERROR(VLOOKUP(A1350,[3]soabnafar!$A:$G,6,FALSE),0)</f>
        <v>0</v>
      </c>
      <c r="Q1350" s="18">
        <f>IFERROR(VLOOKUP(A1350,[3]soabnafar!$A:$G,7,FALSE),0)</f>
        <v>142544</v>
      </c>
      <c r="R1350" s="18">
        <f>IFERROR(VLOOKUP(A1350,[3]soabnafar!$A:$H,8,FALSE),0)</f>
        <v>0</v>
      </c>
      <c r="S1350" s="18">
        <f>IFERROR(VLOOKUP(A1350,[3]soabnafar!$A:$I,9,FALSE),0)</f>
        <v>0</v>
      </c>
      <c r="T1350" s="18" t="str">
        <f t="shared" ref="T1350:T1413" si="127">IF(B1350+H1350+N1350&gt;0,"Sim","Não")</f>
        <v>Não</v>
      </c>
      <c r="U1350" s="18" t="str">
        <f t="shared" ref="U1350:U1413" si="128">IF(C1350+I1350+O1350&gt;0,"Sim","Não")</f>
        <v>Não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Sim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0</v>
      </c>
      <c r="I1351" s="18">
        <f>IFERROR(VLOOKUP(A1351,[2]Sheet1!$A:$I,5,FALSE),0)</f>
        <v>0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IFERROR(VLOOKUP(A1351,[3]soabnafar!$A:$G,4,FALSE),0)</f>
        <v>0</v>
      </c>
      <c r="O1351" s="18">
        <f>IFERROR(VLOOKUP(A1351,[3]soabnafar!$A:$G,5,FALSE),0)</f>
        <v>0</v>
      </c>
      <c r="P1351" s="18">
        <f>IFERROR(VLOOKUP(A1351,[3]soabnafar!$A:$G,6,FALSE),0)</f>
        <v>0</v>
      </c>
      <c r="Q1351" s="18">
        <f>IFERROR(VLOOKUP(A1351,[3]soabnafar!$A:$G,7,FALSE),0)</f>
        <v>20147</v>
      </c>
      <c r="R1351" s="18">
        <f>IFERROR(VLOOKUP(A1351,[3]soabnafar!$A:$H,8,FALSE),0)</f>
        <v>0</v>
      </c>
      <c r="S1351" s="18">
        <f>IFERROR(VLOOKUP(A1351,[3]soabnafar!$A:$I,9,FALSE),0)</f>
        <v>0</v>
      </c>
      <c r="T1351" s="18" t="str">
        <f t="shared" si="127"/>
        <v>Não</v>
      </c>
      <c r="U1351" s="18" t="str">
        <f t="shared" si="128"/>
        <v>Não</v>
      </c>
      <c r="V1351" s="18" t="str">
        <f t="shared" si="129"/>
        <v>Não</v>
      </c>
      <c r="W1351" s="18" t="str">
        <f t="shared" si="130"/>
        <v>Sim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0</v>
      </c>
      <c r="I1352" s="18">
        <f>IFERROR(VLOOKUP(A1352,[2]Sheet1!$A:$I,5,FALSE),0)</f>
        <v>0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IFERROR(VLOOKUP(A1352,[3]soabnafar!$A:$G,4,FALSE),0)</f>
        <v>0</v>
      </c>
      <c r="O1352" s="18">
        <f>IFERROR(VLOOKUP(A1352,[3]soabnafar!$A:$G,5,FALSE),0)</f>
        <v>0</v>
      </c>
      <c r="P1352" s="18">
        <f>IFERROR(VLOOKUP(A1352,[3]soabnafar!$A:$G,6,FALSE),0)</f>
        <v>0</v>
      </c>
      <c r="Q1352" s="18">
        <f>IFERROR(VLOOKUP(A1352,[3]soabnafar!$A:$G,7,FALSE),0)</f>
        <v>1000</v>
      </c>
      <c r="R1352" s="18">
        <f>IFERROR(VLOOKUP(A1352,[3]soabnafar!$A:$H,8,FALSE),0)</f>
        <v>0</v>
      </c>
      <c r="S1352" s="18">
        <f>IFERROR(VLOOKUP(A1352,[3]soabnafar!$A:$I,9,FALSE),0)</f>
        <v>0</v>
      </c>
      <c r="T1352" s="18" t="str">
        <f t="shared" si="127"/>
        <v>Não</v>
      </c>
      <c r="U1352" s="18" t="str">
        <f t="shared" si="128"/>
        <v>Não</v>
      </c>
      <c r="V1352" s="18" t="str">
        <f t="shared" si="129"/>
        <v>Não</v>
      </c>
      <c r="W1352" s="18" t="str">
        <f t="shared" si="130"/>
        <v>Sim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0</v>
      </c>
      <c r="I1353" s="18">
        <f>IFERROR(VLOOKUP(A1353,[2]Sheet1!$A:$I,5,FALSE),0)</f>
        <v>0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IFERROR(VLOOKUP(A1353,[3]soabnafar!$A:$G,4,FALSE),0)</f>
        <v>0</v>
      </c>
      <c r="O1353" s="18">
        <f>IFERROR(VLOOKUP(A1353,[3]soabnafar!$A:$G,5,FALSE),0)</f>
        <v>0</v>
      </c>
      <c r="P1353" s="18">
        <f>IFERROR(VLOOKUP(A1353,[3]soabnafar!$A:$G,6,FALSE),0)</f>
        <v>0</v>
      </c>
      <c r="Q1353" s="18">
        <f>IFERROR(VLOOKUP(A1353,[3]soabnafar!$A:$G,7,FALSE),0)</f>
        <v>0</v>
      </c>
      <c r="R1353" s="18">
        <f>IFERROR(VLOOKUP(A1353,[3]soabnafar!$A:$H,8,FALSE),0)</f>
        <v>0</v>
      </c>
      <c r="S1353" s="18">
        <f>IFERROR(VLOOKUP(A1353,[3]soabnafar!$A:$I,9,FALSE),0)</f>
        <v>0</v>
      </c>
      <c r="T1353" s="18" t="str">
        <f t="shared" si="127"/>
        <v>Não</v>
      </c>
      <c r="U1353" s="18" t="str">
        <f t="shared" si="128"/>
        <v>Não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0</v>
      </c>
      <c r="I1354" s="18">
        <f>IFERROR(VLOOKUP(A1354,[2]Sheet1!$A:$I,5,FALSE),0)</f>
        <v>0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IFERROR(VLOOKUP(A1354,[3]soabnafar!$A:$G,4,FALSE),0)</f>
        <v>0</v>
      </c>
      <c r="O1354" s="18">
        <f>IFERROR(VLOOKUP(A1354,[3]soabnafar!$A:$G,5,FALSE),0)</f>
        <v>0</v>
      </c>
      <c r="P1354" s="18">
        <f>IFERROR(VLOOKUP(A1354,[3]soabnafar!$A:$G,6,FALSE),0)</f>
        <v>0</v>
      </c>
      <c r="Q1354" s="18">
        <f>IFERROR(VLOOKUP(A1354,[3]soabnafar!$A:$G,7,FALSE),0)</f>
        <v>0</v>
      </c>
      <c r="R1354" s="18">
        <f>IFERROR(VLOOKUP(A1354,[3]soabnafar!$A:$H,8,FALSE),0)</f>
        <v>0</v>
      </c>
      <c r="S1354" s="18">
        <f>IFERROR(VLOOKUP(A1354,[3]soabnafar!$A:$I,9,FALSE),0)</f>
        <v>0</v>
      </c>
      <c r="T1354" s="18" t="str">
        <f t="shared" si="127"/>
        <v>Não</v>
      </c>
      <c r="U1354" s="18" t="str">
        <f t="shared" si="128"/>
        <v>Não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0</v>
      </c>
      <c r="I1355" s="18">
        <f>IFERROR(VLOOKUP(A1355,[2]Sheet1!$A:$I,5,FALSE),0)</f>
        <v>0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IFERROR(VLOOKUP(A1355,[3]soabnafar!$A:$G,4,FALSE),0)</f>
        <v>0</v>
      </c>
      <c r="O1355" s="18">
        <f>IFERROR(VLOOKUP(A1355,[3]soabnafar!$A:$G,5,FALSE),0)</f>
        <v>0</v>
      </c>
      <c r="P1355" s="18">
        <f>IFERROR(VLOOKUP(A1355,[3]soabnafar!$A:$G,6,FALSE),0)</f>
        <v>0</v>
      </c>
      <c r="Q1355" s="18">
        <f>IFERROR(VLOOKUP(A1355,[3]soabnafar!$A:$G,7,FALSE),0)</f>
        <v>122</v>
      </c>
      <c r="R1355" s="18">
        <f>IFERROR(VLOOKUP(A1355,[3]soabnafar!$A:$H,8,FALSE),0)</f>
        <v>0</v>
      </c>
      <c r="S1355" s="18">
        <f>IFERROR(VLOOKUP(A1355,[3]soabnafar!$A:$I,9,FALSE),0)</f>
        <v>0</v>
      </c>
      <c r="T1355" s="18" t="str">
        <f t="shared" si="127"/>
        <v>Não</v>
      </c>
      <c r="U1355" s="18" t="str">
        <f t="shared" si="128"/>
        <v>Não</v>
      </c>
      <c r="V1355" s="18" t="str">
        <f t="shared" si="129"/>
        <v>Não</v>
      </c>
      <c r="W1355" s="18" t="str">
        <f t="shared" si="130"/>
        <v>Sim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0</v>
      </c>
      <c r="I1356" s="18">
        <f>IFERROR(VLOOKUP(A1356,[2]Sheet1!$A:$I,5,FALSE),0)</f>
        <v>0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IFERROR(VLOOKUP(A1356,[3]soabnafar!$A:$G,4,FALSE),0)</f>
        <v>0</v>
      </c>
      <c r="O1356" s="18">
        <f>IFERROR(VLOOKUP(A1356,[3]soabnafar!$A:$G,5,FALSE),0)</f>
        <v>0</v>
      </c>
      <c r="P1356" s="18">
        <f>IFERROR(VLOOKUP(A1356,[3]soabnafar!$A:$G,6,FALSE),0)</f>
        <v>533</v>
      </c>
      <c r="Q1356" s="18">
        <f>IFERROR(VLOOKUP(A1356,[3]soabnafar!$A:$G,7,FALSE),0)</f>
        <v>0</v>
      </c>
      <c r="R1356" s="18">
        <f>IFERROR(VLOOKUP(A1356,[3]soabnafar!$A:$H,8,FALSE),0)</f>
        <v>0</v>
      </c>
      <c r="S1356" s="18">
        <f>IFERROR(VLOOKUP(A1356,[3]soabnafar!$A:$I,9,FALSE),0)</f>
        <v>0</v>
      </c>
      <c r="T1356" s="18" t="str">
        <f t="shared" si="127"/>
        <v>Não</v>
      </c>
      <c r="U1356" s="18" t="str">
        <f t="shared" si="128"/>
        <v>Não</v>
      </c>
      <c r="V1356" s="18" t="str">
        <f t="shared" si="129"/>
        <v>Sim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0</v>
      </c>
      <c r="I1357" s="18">
        <f>IFERROR(VLOOKUP(A1357,[2]Sheet1!$A:$I,5,FALSE),0)</f>
        <v>0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IFERROR(VLOOKUP(A1357,[3]soabnafar!$A:$G,4,FALSE),0)</f>
        <v>0</v>
      </c>
      <c r="O1357" s="18">
        <f>IFERROR(VLOOKUP(A1357,[3]soabnafar!$A:$G,5,FALSE),0)</f>
        <v>0</v>
      </c>
      <c r="P1357" s="18">
        <f>IFERROR(VLOOKUP(A1357,[3]soabnafar!$A:$G,6,FALSE),0)</f>
        <v>55900</v>
      </c>
      <c r="Q1357" s="18">
        <f>IFERROR(VLOOKUP(A1357,[3]soabnafar!$A:$G,7,FALSE),0)</f>
        <v>0</v>
      </c>
      <c r="R1357" s="18">
        <f>IFERROR(VLOOKUP(A1357,[3]soabnafar!$A:$H,8,FALSE),0)</f>
        <v>0</v>
      </c>
      <c r="S1357" s="18">
        <f>IFERROR(VLOOKUP(A1357,[3]soabnafar!$A:$I,9,FALSE),0)</f>
        <v>0</v>
      </c>
      <c r="T1357" s="18" t="str">
        <f t="shared" si="127"/>
        <v>Não</v>
      </c>
      <c r="U1357" s="18" t="str">
        <f t="shared" si="128"/>
        <v>Não</v>
      </c>
      <c r="V1357" s="18" t="str">
        <f t="shared" si="129"/>
        <v>Sim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0</v>
      </c>
      <c r="I1358" s="18">
        <f>IFERROR(VLOOKUP(A1358,[2]Sheet1!$A:$I,5,FALSE),0)</f>
        <v>0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IFERROR(VLOOKUP(A1358,[3]soabnafar!$A:$G,4,FALSE),0)</f>
        <v>0</v>
      </c>
      <c r="O1358" s="18">
        <f>IFERROR(VLOOKUP(A1358,[3]soabnafar!$A:$G,5,FALSE),0)</f>
        <v>0</v>
      </c>
      <c r="P1358" s="18">
        <f>IFERROR(VLOOKUP(A1358,[3]soabnafar!$A:$G,6,FALSE),0)</f>
        <v>86553</v>
      </c>
      <c r="Q1358" s="18">
        <f>IFERROR(VLOOKUP(A1358,[3]soabnafar!$A:$G,7,FALSE),0)</f>
        <v>1200</v>
      </c>
      <c r="R1358" s="18">
        <f>IFERROR(VLOOKUP(A1358,[3]soabnafar!$A:$H,8,FALSE),0)</f>
        <v>0</v>
      </c>
      <c r="S1358" s="18">
        <f>IFERROR(VLOOKUP(A1358,[3]soabnafar!$A:$I,9,FALSE),0)</f>
        <v>0</v>
      </c>
      <c r="T1358" s="18" t="str">
        <f t="shared" si="127"/>
        <v>Não</v>
      </c>
      <c r="U1358" s="18" t="str">
        <f t="shared" si="128"/>
        <v>Não</v>
      </c>
      <c r="V1358" s="18" t="str">
        <f t="shared" si="129"/>
        <v>Sim</v>
      </c>
      <c r="W1358" s="18" t="str">
        <f t="shared" si="130"/>
        <v>Sim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0</v>
      </c>
      <c r="I1359" s="18">
        <f>IFERROR(VLOOKUP(A1359,[2]Sheet1!$A:$I,5,FALSE),0)</f>
        <v>0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IFERROR(VLOOKUP(A1359,[3]soabnafar!$A:$G,4,FALSE),0)</f>
        <v>0</v>
      </c>
      <c r="O1359" s="18">
        <f>IFERROR(VLOOKUP(A1359,[3]soabnafar!$A:$G,5,FALSE),0)</f>
        <v>0</v>
      </c>
      <c r="P1359" s="18">
        <f>IFERROR(VLOOKUP(A1359,[3]soabnafar!$A:$G,6,FALSE),0)</f>
        <v>0</v>
      </c>
      <c r="Q1359" s="18">
        <f>IFERROR(VLOOKUP(A1359,[3]soabnafar!$A:$G,7,FALSE),0)</f>
        <v>0</v>
      </c>
      <c r="R1359" s="18">
        <f>IFERROR(VLOOKUP(A1359,[3]soabnafar!$A:$H,8,FALSE),0)</f>
        <v>0</v>
      </c>
      <c r="S1359" s="18">
        <f>IFERROR(VLOOKUP(A1359,[3]soabnafar!$A:$I,9,FALSE),0)</f>
        <v>0</v>
      </c>
      <c r="T1359" s="18" t="str">
        <f t="shared" si="127"/>
        <v>Não</v>
      </c>
      <c r="U1359" s="18" t="str">
        <f t="shared" si="128"/>
        <v>Não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0</v>
      </c>
      <c r="I1360" s="18">
        <f>IFERROR(VLOOKUP(A1360,[2]Sheet1!$A:$I,5,FALSE),0)</f>
        <v>0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IFERROR(VLOOKUP(A1360,[3]soabnafar!$A:$G,4,FALSE),0)</f>
        <v>0</v>
      </c>
      <c r="O1360" s="18">
        <f>IFERROR(VLOOKUP(A1360,[3]soabnafar!$A:$G,5,FALSE),0)</f>
        <v>0</v>
      </c>
      <c r="P1360" s="18">
        <f>IFERROR(VLOOKUP(A1360,[3]soabnafar!$A:$G,6,FALSE),0)</f>
        <v>0</v>
      </c>
      <c r="Q1360" s="18">
        <f>IFERROR(VLOOKUP(A1360,[3]soabnafar!$A:$G,7,FALSE),0)</f>
        <v>0</v>
      </c>
      <c r="R1360" s="18">
        <f>IFERROR(VLOOKUP(A1360,[3]soabnafar!$A:$H,8,FALSE),0)</f>
        <v>0</v>
      </c>
      <c r="S1360" s="18">
        <f>IFERROR(VLOOKUP(A1360,[3]soabnafar!$A:$I,9,FALSE),0)</f>
        <v>0</v>
      </c>
      <c r="T1360" s="18" t="str">
        <f t="shared" si="127"/>
        <v>Não</v>
      </c>
      <c r="U1360" s="18" t="str">
        <f t="shared" si="128"/>
        <v>Não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0</v>
      </c>
      <c r="I1361" s="18">
        <f>IFERROR(VLOOKUP(A1361,[2]Sheet1!$A:$I,5,FALSE),0)</f>
        <v>0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IFERROR(VLOOKUP(A1361,[3]soabnafar!$A:$G,4,FALSE),0)</f>
        <v>0</v>
      </c>
      <c r="O1361" s="18">
        <f>IFERROR(VLOOKUP(A1361,[3]soabnafar!$A:$G,5,FALSE),0)</f>
        <v>0</v>
      </c>
      <c r="P1361" s="18">
        <f>IFERROR(VLOOKUP(A1361,[3]soabnafar!$A:$G,6,FALSE),0)</f>
        <v>4280</v>
      </c>
      <c r="Q1361" s="18">
        <f>IFERROR(VLOOKUP(A1361,[3]soabnafar!$A:$G,7,FALSE),0)</f>
        <v>0</v>
      </c>
      <c r="R1361" s="18">
        <f>IFERROR(VLOOKUP(A1361,[3]soabnafar!$A:$H,8,FALSE),0)</f>
        <v>0</v>
      </c>
      <c r="S1361" s="18">
        <f>IFERROR(VLOOKUP(A1361,[3]soabnafar!$A:$I,9,FALSE),0)</f>
        <v>0</v>
      </c>
      <c r="T1361" s="18" t="str">
        <f t="shared" si="127"/>
        <v>Não</v>
      </c>
      <c r="U1361" s="18" t="str">
        <f t="shared" si="128"/>
        <v>Não</v>
      </c>
      <c r="V1361" s="18" t="str">
        <f t="shared" si="129"/>
        <v>Sim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0</v>
      </c>
      <c r="I1362" s="18">
        <f>IFERROR(VLOOKUP(A1362,[2]Sheet1!$A:$I,5,FALSE),0)</f>
        <v>0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IFERROR(VLOOKUP(A1362,[3]soabnafar!$A:$G,4,FALSE),0)</f>
        <v>0</v>
      </c>
      <c r="O1362" s="18">
        <f>IFERROR(VLOOKUP(A1362,[3]soabnafar!$A:$G,5,FALSE),0)</f>
        <v>0</v>
      </c>
      <c r="P1362" s="18">
        <f>IFERROR(VLOOKUP(A1362,[3]soabnafar!$A:$G,6,FALSE),0)</f>
        <v>11807</v>
      </c>
      <c r="Q1362" s="18">
        <f>IFERROR(VLOOKUP(A1362,[3]soabnafar!$A:$G,7,FALSE),0)</f>
        <v>0</v>
      </c>
      <c r="R1362" s="18">
        <f>IFERROR(VLOOKUP(A1362,[3]soabnafar!$A:$H,8,FALSE),0)</f>
        <v>0</v>
      </c>
      <c r="S1362" s="18">
        <f>IFERROR(VLOOKUP(A1362,[3]soabnafar!$A:$I,9,FALSE),0)</f>
        <v>0</v>
      </c>
      <c r="T1362" s="18" t="str">
        <f t="shared" si="127"/>
        <v>Não</v>
      </c>
      <c r="U1362" s="18" t="str">
        <f t="shared" si="128"/>
        <v>Não</v>
      </c>
      <c r="V1362" s="18" t="str">
        <f t="shared" si="129"/>
        <v>Sim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0</v>
      </c>
      <c r="I1363" s="18">
        <f>IFERROR(VLOOKUP(A1363,[2]Sheet1!$A:$I,5,FALSE),0)</f>
        <v>0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IFERROR(VLOOKUP(A1363,[3]soabnafar!$A:$G,4,FALSE),0)</f>
        <v>0</v>
      </c>
      <c r="O1363" s="18">
        <f>IFERROR(VLOOKUP(A1363,[3]soabnafar!$A:$G,5,FALSE),0)</f>
        <v>0</v>
      </c>
      <c r="P1363" s="18">
        <f>IFERROR(VLOOKUP(A1363,[3]soabnafar!$A:$G,6,FALSE),0)</f>
        <v>6022</v>
      </c>
      <c r="Q1363" s="18">
        <f>IFERROR(VLOOKUP(A1363,[3]soabnafar!$A:$G,7,FALSE),0)</f>
        <v>0</v>
      </c>
      <c r="R1363" s="18">
        <f>IFERROR(VLOOKUP(A1363,[3]soabnafar!$A:$H,8,FALSE),0)</f>
        <v>0</v>
      </c>
      <c r="S1363" s="18">
        <f>IFERROR(VLOOKUP(A1363,[3]soabnafar!$A:$I,9,FALSE),0)</f>
        <v>0</v>
      </c>
      <c r="T1363" s="18" t="str">
        <f t="shared" si="127"/>
        <v>Não</v>
      </c>
      <c r="U1363" s="18" t="str">
        <f t="shared" si="128"/>
        <v>Não</v>
      </c>
      <c r="V1363" s="18" t="str">
        <f t="shared" si="129"/>
        <v>Sim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0</v>
      </c>
      <c r="I1364" s="18">
        <f>IFERROR(VLOOKUP(A1364,[2]Sheet1!$A:$I,5,FALSE),0)</f>
        <v>0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IFERROR(VLOOKUP(A1364,[3]soabnafar!$A:$G,4,FALSE),0)</f>
        <v>0</v>
      </c>
      <c r="O1364" s="18">
        <f>IFERROR(VLOOKUP(A1364,[3]soabnafar!$A:$G,5,FALSE),0)</f>
        <v>0</v>
      </c>
      <c r="P1364" s="18">
        <f>IFERROR(VLOOKUP(A1364,[3]soabnafar!$A:$G,6,FALSE),0)</f>
        <v>34</v>
      </c>
      <c r="Q1364" s="18">
        <f>IFERROR(VLOOKUP(A1364,[3]soabnafar!$A:$G,7,FALSE),0)</f>
        <v>0</v>
      </c>
      <c r="R1364" s="18">
        <f>IFERROR(VLOOKUP(A1364,[3]soabnafar!$A:$H,8,FALSE),0)</f>
        <v>0</v>
      </c>
      <c r="S1364" s="18">
        <f>IFERROR(VLOOKUP(A1364,[3]soabnafar!$A:$I,9,FALSE),0)</f>
        <v>0</v>
      </c>
      <c r="T1364" s="18" t="str">
        <f t="shared" si="127"/>
        <v>Não</v>
      </c>
      <c r="U1364" s="18" t="str">
        <f t="shared" si="128"/>
        <v>Não</v>
      </c>
      <c r="V1364" s="18" t="str">
        <f t="shared" si="129"/>
        <v>Sim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0</v>
      </c>
      <c r="I1365" s="18">
        <f>IFERROR(VLOOKUP(A1365,[2]Sheet1!$A:$I,5,FALSE),0)</f>
        <v>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IFERROR(VLOOKUP(A1365,[3]soabnafar!$A:$G,4,FALSE),0)</f>
        <v>0</v>
      </c>
      <c r="O1365" s="18">
        <f>IFERROR(VLOOKUP(A1365,[3]soabnafar!$A:$G,5,FALSE),0)</f>
        <v>0</v>
      </c>
      <c r="P1365" s="18">
        <f>IFERROR(VLOOKUP(A1365,[3]soabnafar!$A:$G,6,FALSE),0)</f>
        <v>0</v>
      </c>
      <c r="Q1365" s="18">
        <f>IFERROR(VLOOKUP(A1365,[3]soabnafar!$A:$G,7,FALSE),0)</f>
        <v>0</v>
      </c>
      <c r="R1365" s="18">
        <f>IFERROR(VLOOKUP(A1365,[3]soabnafar!$A:$H,8,FALSE),0)</f>
        <v>0</v>
      </c>
      <c r="S1365" s="18">
        <f>IFERROR(VLOOKUP(A1365,[3]soabnafar!$A:$I,9,FALSE),0)</f>
        <v>0</v>
      </c>
      <c r="T1365" s="18" t="str">
        <f t="shared" si="127"/>
        <v>Não</v>
      </c>
      <c r="U1365" s="18" t="str">
        <f t="shared" si="128"/>
        <v>Não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0</v>
      </c>
      <c r="I1366" s="18">
        <f>IFERROR(VLOOKUP(A1366,[2]Sheet1!$A:$I,5,FALSE),0)</f>
        <v>0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IFERROR(VLOOKUP(A1366,[3]soabnafar!$A:$G,4,FALSE),0)</f>
        <v>0</v>
      </c>
      <c r="O1366" s="18">
        <f>IFERROR(VLOOKUP(A1366,[3]soabnafar!$A:$G,5,FALSE),0)</f>
        <v>0</v>
      </c>
      <c r="P1366" s="18">
        <f>IFERROR(VLOOKUP(A1366,[3]soabnafar!$A:$G,6,FALSE),0)</f>
        <v>8209</v>
      </c>
      <c r="Q1366" s="18">
        <f>IFERROR(VLOOKUP(A1366,[3]soabnafar!$A:$G,7,FALSE),0)</f>
        <v>0</v>
      </c>
      <c r="R1366" s="18">
        <f>IFERROR(VLOOKUP(A1366,[3]soabnafar!$A:$H,8,FALSE),0)</f>
        <v>0</v>
      </c>
      <c r="S1366" s="18">
        <f>IFERROR(VLOOKUP(A1366,[3]soabnafar!$A:$I,9,FALSE),0)</f>
        <v>0</v>
      </c>
      <c r="T1366" s="18" t="str">
        <f t="shared" si="127"/>
        <v>Não</v>
      </c>
      <c r="U1366" s="18" t="str">
        <f t="shared" si="128"/>
        <v>Não</v>
      </c>
      <c r="V1366" s="18" t="str">
        <f t="shared" si="129"/>
        <v>Sim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0</v>
      </c>
      <c r="I1367" s="18">
        <f>IFERROR(VLOOKUP(A1367,[2]Sheet1!$A:$I,5,FALSE),0)</f>
        <v>0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IFERROR(VLOOKUP(A1367,[3]soabnafar!$A:$G,4,FALSE),0)</f>
        <v>0</v>
      </c>
      <c r="O1367" s="18">
        <f>IFERROR(VLOOKUP(A1367,[3]soabnafar!$A:$G,5,FALSE),0)</f>
        <v>0</v>
      </c>
      <c r="P1367" s="18">
        <f>IFERROR(VLOOKUP(A1367,[3]soabnafar!$A:$G,6,FALSE),0)</f>
        <v>39400</v>
      </c>
      <c r="Q1367" s="18">
        <f>IFERROR(VLOOKUP(A1367,[3]soabnafar!$A:$G,7,FALSE),0)</f>
        <v>0</v>
      </c>
      <c r="R1367" s="18">
        <f>IFERROR(VLOOKUP(A1367,[3]soabnafar!$A:$H,8,FALSE),0)</f>
        <v>0</v>
      </c>
      <c r="S1367" s="18">
        <f>IFERROR(VLOOKUP(A1367,[3]soabnafar!$A:$I,9,FALSE),0)</f>
        <v>0</v>
      </c>
      <c r="T1367" s="18" t="str">
        <f t="shared" si="127"/>
        <v>Não</v>
      </c>
      <c r="U1367" s="18" t="str">
        <f t="shared" si="128"/>
        <v>Não</v>
      </c>
      <c r="V1367" s="18" t="str">
        <f t="shared" si="129"/>
        <v>Sim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0</v>
      </c>
      <c r="I1368" s="18">
        <f>IFERROR(VLOOKUP(A1368,[2]Sheet1!$A:$I,5,FALSE),0)</f>
        <v>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IFERROR(VLOOKUP(A1368,[3]soabnafar!$A:$G,4,FALSE),0)</f>
        <v>0</v>
      </c>
      <c r="O1368" s="18">
        <f>IFERROR(VLOOKUP(A1368,[3]soabnafar!$A:$G,5,FALSE),0)</f>
        <v>0</v>
      </c>
      <c r="P1368" s="18">
        <f>IFERROR(VLOOKUP(A1368,[3]soabnafar!$A:$G,6,FALSE),0)</f>
        <v>720</v>
      </c>
      <c r="Q1368" s="18">
        <f>IFERROR(VLOOKUP(A1368,[3]soabnafar!$A:$G,7,FALSE),0)</f>
        <v>0</v>
      </c>
      <c r="R1368" s="18">
        <f>IFERROR(VLOOKUP(A1368,[3]soabnafar!$A:$H,8,FALSE),0)</f>
        <v>0</v>
      </c>
      <c r="S1368" s="18">
        <f>IFERROR(VLOOKUP(A1368,[3]soabnafar!$A:$I,9,FALSE),0)</f>
        <v>0</v>
      </c>
      <c r="T1368" s="18" t="str">
        <f t="shared" si="127"/>
        <v>Não</v>
      </c>
      <c r="U1368" s="18" t="str">
        <f t="shared" si="128"/>
        <v>Não</v>
      </c>
      <c r="V1368" s="18" t="str">
        <f t="shared" si="129"/>
        <v>Sim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0</v>
      </c>
      <c r="I1369" s="18">
        <f>IFERROR(VLOOKUP(A1369,[2]Sheet1!$A:$I,5,FALSE),0)</f>
        <v>0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IFERROR(VLOOKUP(A1369,[3]soabnafar!$A:$G,4,FALSE),0)</f>
        <v>0</v>
      </c>
      <c r="O1369" s="18">
        <f>IFERROR(VLOOKUP(A1369,[3]soabnafar!$A:$G,5,FALSE),0)</f>
        <v>0</v>
      </c>
      <c r="P1369" s="18">
        <f>IFERROR(VLOOKUP(A1369,[3]soabnafar!$A:$G,6,FALSE),0)</f>
        <v>6332</v>
      </c>
      <c r="Q1369" s="18">
        <f>IFERROR(VLOOKUP(A1369,[3]soabnafar!$A:$G,7,FALSE),0)</f>
        <v>0</v>
      </c>
      <c r="R1369" s="18">
        <f>IFERROR(VLOOKUP(A1369,[3]soabnafar!$A:$H,8,FALSE),0)</f>
        <v>0</v>
      </c>
      <c r="S1369" s="18">
        <f>IFERROR(VLOOKUP(A1369,[3]soabnafar!$A:$I,9,FALSE),0)</f>
        <v>0</v>
      </c>
      <c r="T1369" s="18" t="str">
        <f t="shared" si="127"/>
        <v>Não</v>
      </c>
      <c r="U1369" s="18" t="str">
        <f t="shared" si="128"/>
        <v>Não</v>
      </c>
      <c r="V1369" s="18" t="str">
        <f t="shared" si="129"/>
        <v>Sim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0</v>
      </c>
      <c r="I1370" s="18">
        <f>IFERROR(VLOOKUP(A1370,[2]Sheet1!$A:$I,5,FALSE),0)</f>
        <v>0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IFERROR(VLOOKUP(A1370,[3]soabnafar!$A:$G,4,FALSE),0)</f>
        <v>0</v>
      </c>
      <c r="O1370" s="18">
        <f>IFERROR(VLOOKUP(A1370,[3]soabnafar!$A:$G,5,FALSE),0)</f>
        <v>0</v>
      </c>
      <c r="P1370" s="18">
        <f>IFERROR(VLOOKUP(A1370,[3]soabnafar!$A:$G,6,FALSE),0)</f>
        <v>0</v>
      </c>
      <c r="Q1370" s="18">
        <f>IFERROR(VLOOKUP(A1370,[3]soabnafar!$A:$G,7,FALSE),0)</f>
        <v>0</v>
      </c>
      <c r="R1370" s="18">
        <f>IFERROR(VLOOKUP(A1370,[3]soabnafar!$A:$H,8,FALSE),0)</f>
        <v>0</v>
      </c>
      <c r="S1370" s="18">
        <f>IFERROR(VLOOKUP(A1370,[3]soabnafar!$A:$I,9,FALSE),0)</f>
        <v>0</v>
      </c>
      <c r="T1370" s="18" t="str">
        <f t="shared" si="127"/>
        <v>Não</v>
      </c>
      <c r="U1370" s="18" t="str">
        <f t="shared" si="128"/>
        <v>Não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0</v>
      </c>
      <c r="I1371" s="18">
        <f>IFERROR(VLOOKUP(A1371,[2]Sheet1!$A:$I,5,FALSE),0)</f>
        <v>0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IFERROR(VLOOKUP(A1371,[3]soabnafar!$A:$G,4,FALSE),0)</f>
        <v>0</v>
      </c>
      <c r="O1371" s="18">
        <f>IFERROR(VLOOKUP(A1371,[3]soabnafar!$A:$G,5,FALSE),0)</f>
        <v>0</v>
      </c>
      <c r="P1371" s="18">
        <f>IFERROR(VLOOKUP(A1371,[3]soabnafar!$A:$G,6,FALSE),0)</f>
        <v>565</v>
      </c>
      <c r="Q1371" s="18">
        <f>IFERROR(VLOOKUP(A1371,[3]soabnafar!$A:$G,7,FALSE),0)</f>
        <v>0</v>
      </c>
      <c r="R1371" s="18">
        <f>IFERROR(VLOOKUP(A1371,[3]soabnafar!$A:$H,8,FALSE),0)</f>
        <v>0</v>
      </c>
      <c r="S1371" s="18">
        <f>IFERROR(VLOOKUP(A1371,[3]soabnafar!$A:$I,9,FALSE),0)</f>
        <v>0</v>
      </c>
      <c r="T1371" s="18" t="str">
        <f t="shared" si="127"/>
        <v>Não</v>
      </c>
      <c r="U1371" s="18" t="str">
        <f t="shared" si="128"/>
        <v>Não</v>
      </c>
      <c r="V1371" s="18" t="str">
        <f t="shared" si="129"/>
        <v>Sim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0</v>
      </c>
      <c r="I1372" s="18">
        <f>IFERROR(VLOOKUP(A1372,[2]Sheet1!$A:$I,5,FALSE),0)</f>
        <v>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IFERROR(VLOOKUP(A1372,[3]soabnafar!$A:$G,4,FALSE),0)</f>
        <v>0</v>
      </c>
      <c r="O1372" s="18">
        <f>IFERROR(VLOOKUP(A1372,[3]soabnafar!$A:$G,5,FALSE),0)</f>
        <v>0</v>
      </c>
      <c r="P1372" s="18">
        <f>IFERROR(VLOOKUP(A1372,[3]soabnafar!$A:$G,6,FALSE),0)</f>
        <v>0</v>
      </c>
      <c r="Q1372" s="18">
        <f>IFERROR(VLOOKUP(A1372,[3]soabnafar!$A:$G,7,FALSE),0)</f>
        <v>1153717</v>
      </c>
      <c r="R1372" s="18">
        <f>IFERROR(VLOOKUP(A1372,[3]soabnafar!$A:$H,8,FALSE),0)</f>
        <v>0</v>
      </c>
      <c r="S1372" s="18">
        <f>IFERROR(VLOOKUP(A1372,[3]soabnafar!$A:$I,9,FALSE),0)</f>
        <v>0</v>
      </c>
      <c r="T1372" s="18" t="str">
        <f t="shared" si="127"/>
        <v>Não</v>
      </c>
      <c r="U1372" s="18" t="str">
        <f t="shared" si="128"/>
        <v>Não</v>
      </c>
      <c r="V1372" s="18" t="str">
        <f t="shared" si="129"/>
        <v>Não</v>
      </c>
      <c r="W1372" s="18" t="str">
        <f t="shared" si="130"/>
        <v>Sim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0</v>
      </c>
      <c r="I1373" s="18">
        <f>IFERROR(VLOOKUP(A1373,[2]Sheet1!$A:$I,5,FALSE),0)</f>
        <v>0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IFERROR(VLOOKUP(A1373,[3]soabnafar!$A:$G,4,FALSE),0)</f>
        <v>0</v>
      </c>
      <c r="O1373" s="18">
        <f>IFERROR(VLOOKUP(A1373,[3]soabnafar!$A:$G,5,FALSE),0)</f>
        <v>0</v>
      </c>
      <c r="P1373" s="18">
        <f>IFERROR(VLOOKUP(A1373,[3]soabnafar!$A:$G,6,FALSE),0)</f>
        <v>0</v>
      </c>
      <c r="Q1373" s="18">
        <f>IFERROR(VLOOKUP(A1373,[3]soabnafar!$A:$G,7,FALSE),0)</f>
        <v>0</v>
      </c>
      <c r="R1373" s="18">
        <f>IFERROR(VLOOKUP(A1373,[3]soabnafar!$A:$H,8,FALSE),0)</f>
        <v>0</v>
      </c>
      <c r="S1373" s="18">
        <f>IFERROR(VLOOKUP(A1373,[3]soabnafar!$A:$I,9,FALSE),0)</f>
        <v>0</v>
      </c>
      <c r="T1373" s="18" t="str">
        <f t="shared" si="127"/>
        <v>Não</v>
      </c>
      <c r="U1373" s="18" t="str">
        <f t="shared" si="128"/>
        <v>Não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0</v>
      </c>
      <c r="I1374" s="18">
        <f>IFERROR(VLOOKUP(A1374,[2]Sheet1!$A:$I,5,FALSE),0)</f>
        <v>0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IFERROR(VLOOKUP(A1374,[3]soabnafar!$A:$G,4,FALSE),0)</f>
        <v>0</v>
      </c>
      <c r="O1374" s="18">
        <f>IFERROR(VLOOKUP(A1374,[3]soabnafar!$A:$G,5,FALSE),0)</f>
        <v>0</v>
      </c>
      <c r="P1374" s="18">
        <f>IFERROR(VLOOKUP(A1374,[3]soabnafar!$A:$G,6,FALSE),0)</f>
        <v>0</v>
      </c>
      <c r="Q1374" s="18">
        <f>IFERROR(VLOOKUP(A1374,[3]soabnafar!$A:$G,7,FALSE),0)</f>
        <v>0</v>
      </c>
      <c r="R1374" s="18">
        <f>IFERROR(VLOOKUP(A1374,[3]soabnafar!$A:$H,8,FALSE),0)</f>
        <v>0</v>
      </c>
      <c r="S1374" s="18">
        <f>IFERROR(VLOOKUP(A1374,[3]soabnafar!$A:$I,9,FALSE),0)</f>
        <v>0</v>
      </c>
      <c r="T1374" s="18" t="str">
        <f t="shared" si="127"/>
        <v>Não</v>
      </c>
      <c r="U1374" s="18" t="str">
        <f t="shared" si="128"/>
        <v>Não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0</v>
      </c>
      <c r="I1375" s="18">
        <f>IFERROR(VLOOKUP(A1375,[2]Sheet1!$A:$I,5,FALSE),0)</f>
        <v>0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IFERROR(VLOOKUP(A1375,[3]soabnafar!$A:$G,4,FALSE),0)</f>
        <v>0</v>
      </c>
      <c r="O1375" s="18">
        <f>IFERROR(VLOOKUP(A1375,[3]soabnafar!$A:$G,5,FALSE),0)</f>
        <v>0</v>
      </c>
      <c r="P1375" s="18">
        <f>IFERROR(VLOOKUP(A1375,[3]soabnafar!$A:$G,6,FALSE),0)</f>
        <v>0</v>
      </c>
      <c r="Q1375" s="18">
        <f>IFERROR(VLOOKUP(A1375,[3]soabnafar!$A:$G,7,FALSE),0)</f>
        <v>0</v>
      </c>
      <c r="R1375" s="18">
        <f>IFERROR(VLOOKUP(A1375,[3]soabnafar!$A:$H,8,FALSE),0)</f>
        <v>0</v>
      </c>
      <c r="S1375" s="18">
        <f>IFERROR(VLOOKUP(A1375,[3]soabnafar!$A:$I,9,FALSE),0)</f>
        <v>0</v>
      </c>
      <c r="T1375" s="18" t="str">
        <f t="shared" si="127"/>
        <v>Não</v>
      </c>
      <c r="U1375" s="18" t="str">
        <f t="shared" si="128"/>
        <v>Não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0</v>
      </c>
      <c r="I1376" s="18">
        <f>IFERROR(VLOOKUP(A1376,[2]Sheet1!$A:$I,5,FALSE),0)</f>
        <v>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IFERROR(VLOOKUP(A1376,[3]soabnafar!$A:$G,4,FALSE),0)</f>
        <v>0</v>
      </c>
      <c r="O1376" s="18">
        <f>IFERROR(VLOOKUP(A1376,[3]soabnafar!$A:$G,5,FALSE),0)</f>
        <v>0</v>
      </c>
      <c r="P1376" s="18">
        <f>IFERROR(VLOOKUP(A1376,[3]soabnafar!$A:$G,6,FALSE),0)</f>
        <v>0</v>
      </c>
      <c r="Q1376" s="18">
        <f>IFERROR(VLOOKUP(A1376,[3]soabnafar!$A:$G,7,FALSE),0)</f>
        <v>0</v>
      </c>
      <c r="R1376" s="18">
        <f>IFERROR(VLOOKUP(A1376,[3]soabnafar!$A:$H,8,FALSE),0)</f>
        <v>0</v>
      </c>
      <c r="S1376" s="18">
        <f>IFERROR(VLOOKUP(A1376,[3]soabnafar!$A:$I,9,FALSE),0)</f>
        <v>0</v>
      </c>
      <c r="T1376" s="18" t="str">
        <f t="shared" si="127"/>
        <v>Não</v>
      </c>
      <c r="U1376" s="18" t="str">
        <f t="shared" si="128"/>
        <v>Não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0</v>
      </c>
      <c r="I1377" s="18">
        <f>IFERROR(VLOOKUP(A1377,[2]Sheet1!$A:$I,5,FALSE),0)</f>
        <v>0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IFERROR(VLOOKUP(A1377,[3]soabnafar!$A:$G,4,FALSE),0)</f>
        <v>0</v>
      </c>
      <c r="O1377" s="18">
        <f>IFERROR(VLOOKUP(A1377,[3]soabnafar!$A:$G,5,FALSE),0)</f>
        <v>0</v>
      </c>
      <c r="P1377" s="18">
        <f>IFERROR(VLOOKUP(A1377,[3]soabnafar!$A:$G,6,FALSE),0)</f>
        <v>135443</v>
      </c>
      <c r="Q1377" s="18">
        <f>IFERROR(VLOOKUP(A1377,[3]soabnafar!$A:$G,7,FALSE),0)</f>
        <v>0</v>
      </c>
      <c r="R1377" s="18">
        <f>IFERROR(VLOOKUP(A1377,[3]soabnafar!$A:$H,8,FALSE),0)</f>
        <v>0</v>
      </c>
      <c r="S1377" s="18">
        <f>IFERROR(VLOOKUP(A1377,[3]soabnafar!$A:$I,9,FALSE),0)</f>
        <v>0</v>
      </c>
      <c r="T1377" s="18" t="str">
        <f t="shared" si="127"/>
        <v>Não</v>
      </c>
      <c r="U1377" s="18" t="str">
        <f t="shared" si="128"/>
        <v>Não</v>
      </c>
      <c r="V1377" s="18" t="str">
        <f t="shared" si="129"/>
        <v>Sim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0</v>
      </c>
      <c r="I1378" s="18">
        <f>IFERROR(VLOOKUP(A1378,[2]Sheet1!$A:$I,5,FALSE),0)</f>
        <v>0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IFERROR(VLOOKUP(A1378,[3]soabnafar!$A:$G,4,FALSE),0)</f>
        <v>0</v>
      </c>
      <c r="O1378" s="18">
        <f>IFERROR(VLOOKUP(A1378,[3]soabnafar!$A:$G,5,FALSE),0)</f>
        <v>0</v>
      </c>
      <c r="P1378" s="18">
        <f>IFERROR(VLOOKUP(A1378,[3]soabnafar!$A:$G,6,FALSE),0)</f>
        <v>1756</v>
      </c>
      <c r="Q1378" s="18">
        <f>IFERROR(VLOOKUP(A1378,[3]soabnafar!$A:$G,7,FALSE),0)</f>
        <v>0</v>
      </c>
      <c r="R1378" s="18">
        <f>IFERROR(VLOOKUP(A1378,[3]soabnafar!$A:$H,8,FALSE),0)</f>
        <v>0</v>
      </c>
      <c r="S1378" s="18">
        <f>IFERROR(VLOOKUP(A1378,[3]soabnafar!$A:$I,9,FALSE),0)</f>
        <v>0</v>
      </c>
      <c r="T1378" s="18" t="str">
        <f t="shared" si="127"/>
        <v>Não</v>
      </c>
      <c r="U1378" s="18" t="str">
        <f t="shared" si="128"/>
        <v>Não</v>
      </c>
      <c r="V1378" s="18" t="str">
        <f t="shared" si="129"/>
        <v>Sim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0</v>
      </c>
      <c r="I1379" s="18">
        <f>IFERROR(VLOOKUP(A1379,[2]Sheet1!$A:$I,5,FALSE),0)</f>
        <v>0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IFERROR(VLOOKUP(A1379,[3]soabnafar!$A:$G,4,FALSE),0)</f>
        <v>0</v>
      </c>
      <c r="O1379" s="18">
        <f>IFERROR(VLOOKUP(A1379,[3]soabnafar!$A:$G,5,FALSE),0)</f>
        <v>0</v>
      </c>
      <c r="P1379" s="18">
        <f>IFERROR(VLOOKUP(A1379,[3]soabnafar!$A:$G,6,FALSE),0)</f>
        <v>5000</v>
      </c>
      <c r="Q1379" s="18">
        <f>IFERROR(VLOOKUP(A1379,[3]soabnafar!$A:$G,7,FALSE),0)</f>
        <v>1500</v>
      </c>
      <c r="R1379" s="18">
        <f>IFERROR(VLOOKUP(A1379,[3]soabnafar!$A:$H,8,FALSE),0)</f>
        <v>0</v>
      </c>
      <c r="S1379" s="18">
        <f>IFERROR(VLOOKUP(A1379,[3]soabnafar!$A:$I,9,FALSE),0)</f>
        <v>0</v>
      </c>
      <c r="T1379" s="18" t="str">
        <f t="shared" si="127"/>
        <v>Não</v>
      </c>
      <c r="U1379" s="18" t="str">
        <f t="shared" si="128"/>
        <v>Não</v>
      </c>
      <c r="V1379" s="18" t="str">
        <f t="shared" si="129"/>
        <v>Sim</v>
      </c>
      <c r="W1379" s="18" t="str">
        <f t="shared" si="130"/>
        <v>Sim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0</v>
      </c>
      <c r="I1380" s="18">
        <f>IFERROR(VLOOKUP(A1380,[2]Sheet1!$A:$I,5,FALSE),0)</f>
        <v>0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IFERROR(VLOOKUP(A1380,[3]soabnafar!$A:$G,4,FALSE),0)</f>
        <v>0</v>
      </c>
      <c r="O1380" s="18">
        <f>IFERROR(VLOOKUP(A1380,[3]soabnafar!$A:$G,5,FALSE),0)</f>
        <v>0</v>
      </c>
      <c r="P1380" s="18">
        <f>IFERROR(VLOOKUP(A1380,[3]soabnafar!$A:$G,6,FALSE),0)</f>
        <v>171</v>
      </c>
      <c r="Q1380" s="18">
        <f>IFERROR(VLOOKUP(A1380,[3]soabnafar!$A:$G,7,FALSE),0)</f>
        <v>0</v>
      </c>
      <c r="R1380" s="18">
        <f>IFERROR(VLOOKUP(A1380,[3]soabnafar!$A:$H,8,FALSE),0)</f>
        <v>0</v>
      </c>
      <c r="S1380" s="18">
        <f>IFERROR(VLOOKUP(A1380,[3]soabnafar!$A:$I,9,FALSE),0)</f>
        <v>0</v>
      </c>
      <c r="T1380" s="18" t="str">
        <f t="shared" si="127"/>
        <v>Não</v>
      </c>
      <c r="U1380" s="18" t="str">
        <f t="shared" si="128"/>
        <v>Não</v>
      </c>
      <c r="V1380" s="18" t="str">
        <f t="shared" si="129"/>
        <v>Sim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0</v>
      </c>
      <c r="I1381" s="18">
        <f>IFERROR(VLOOKUP(A1381,[2]Sheet1!$A:$I,5,FALSE),0)</f>
        <v>0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IFERROR(VLOOKUP(A1381,[3]soabnafar!$A:$G,4,FALSE),0)</f>
        <v>0</v>
      </c>
      <c r="O1381" s="18">
        <f>IFERROR(VLOOKUP(A1381,[3]soabnafar!$A:$G,5,FALSE),0)</f>
        <v>0</v>
      </c>
      <c r="P1381" s="18">
        <f>IFERROR(VLOOKUP(A1381,[3]soabnafar!$A:$G,6,FALSE),0)</f>
        <v>124</v>
      </c>
      <c r="Q1381" s="18">
        <f>IFERROR(VLOOKUP(A1381,[3]soabnafar!$A:$G,7,FALSE),0)</f>
        <v>0</v>
      </c>
      <c r="R1381" s="18">
        <f>IFERROR(VLOOKUP(A1381,[3]soabnafar!$A:$H,8,FALSE),0)</f>
        <v>0</v>
      </c>
      <c r="S1381" s="18">
        <f>IFERROR(VLOOKUP(A1381,[3]soabnafar!$A:$I,9,FALSE),0)</f>
        <v>0</v>
      </c>
      <c r="T1381" s="18" t="str">
        <f t="shared" si="127"/>
        <v>Não</v>
      </c>
      <c r="U1381" s="18" t="str">
        <f t="shared" si="128"/>
        <v>Não</v>
      </c>
      <c r="V1381" s="18" t="str">
        <f t="shared" si="129"/>
        <v>Sim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0</v>
      </c>
      <c r="I1382" s="18">
        <f>IFERROR(VLOOKUP(A1382,[2]Sheet1!$A:$I,5,FALSE),0)</f>
        <v>0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IFERROR(VLOOKUP(A1382,[3]soabnafar!$A:$G,4,FALSE),0)</f>
        <v>0</v>
      </c>
      <c r="O1382" s="18">
        <f>IFERROR(VLOOKUP(A1382,[3]soabnafar!$A:$G,5,FALSE),0)</f>
        <v>0</v>
      </c>
      <c r="P1382" s="18">
        <f>IFERROR(VLOOKUP(A1382,[3]soabnafar!$A:$G,6,FALSE),0)</f>
        <v>0</v>
      </c>
      <c r="Q1382" s="18">
        <f>IFERROR(VLOOKUP(A1382,[3]soabnafar!$A:$G,7,FALSE),0)</f>
        <v>0</v>
      </c>
      <c r="R1382" s="18">
        <f>IFERROR(VLOOKUP(A1382,[3]soabnafar!$A:$H,8,FALSE),0)</f>
        <v>0</v>
      </c>
      <c r="S1382" s="18">
        <f>IFERROR(VLOOKUP(A1382,[3]soabnafar!$A:$I,9,FALSE),0)</f>
        <v>0</v>
      </c>
      <c r="T1382" s="18" t="str">
        <f t="shared" si="127"/>
        <v>Não</v>
      </c>
      <c r="U1382" s="18" t="str">
        <f t="shared" si="128"/>
        <v>Não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0</v>
      </c>
      <c r="I1383" s="18">
        <f>IFERROR(VLOOKUP(A1383,[2]Sheet1!$A:$I,5,FALSE),0)</f>
        <v>0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IFERROR(VLOOKUP(A1383,[3]soabnafar!$A:$G,4,FALSE),0)</f>
        <v>0</v>
      </c>
      <c r="O1383" s="18">
        <f>IFERROR(VLOOKUP(A1383,[3]soabnafar!$A:$G,5,FALSE),0)</f>
        <v>0</v>
      </c>
      <c r="P1383" s="18">
        <f>IFERROR(VLOOKUP(A1383,[3]soabnafar!$A:$G,6,FALSE),0)</f>
        <v>0</v>
      </c>
      <c r="Q1383" s="18">
        <f>IFERROR(VLOOKUP(A1383,[3]soabnafar!$A:$G,7,FALSE),0)</f>
        <v>0</v>
      </c>
      <c r="R1383" s="18">
        <f>IFERROR(VLOOKUP(A1383,[3]soabnafar!$A:$H,8,FALSE),0)</f>
        <v>0</v>
      </c>
      <c r="S1383" s="18">
        <f>IFERROR(VLOOKUP(A1383,[3]soabnafar!$A:$I,9,FALSE),0)</f>
        <v>0</v>
      </c>
      <c r="T1383" s="18" t="str">
        <f t="shared" si="127"/>
        <v>Não</v>
      </c>
      <c r="U1383" s="18" t="str">
        <f t="shared" si="128"/>
        <v>Não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0</v>
      </c>
      <c r="I1384" s="18">
        <f>IFERROR(VLOOKUP(A1384,[2]Sheet1!$A:$I,5,FALSE),0)</f>
        <v>0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IFERROR(VLOOKUP(A1384,[3]soabnafar!$A:$G,4,FALSE),0)</f>
        <v>0</v>
      </c>
      <c r="O1384" s="18">
        <f>IFERROR(VLOOKUP(A1384,[3]soabnafar!$A:$G,5,FALSE),0)</f>
        <v>0</v>
      </c>
      <c r="P1384" s="18">
        <f>IFERROR(VLOOKUP(A1384,[3]soabnafar!$A:$G,6,FALSE),0)</f>
        <v>0</v>
      </c>
      <c r="Q1384" s="18">
        <f>IFERROR(VLOOKUP(A1384,[3]soabnafar!$A:$G,7,FALSE),0)</f>
        <v>0</v>
      </c>
      <c r="R1384" s="18">
        <f>IFERROR(VLOOKUP(A1384,[3]soabnafar!$A:$H,8,FALSE),0)</f>
        <v>0</v>
      </c>
      <c r="S1384" s="18">
        <f>IFERROR(VLOOKUP(A1384,[3]soabnafar!$A:$I,9,FALSE),0)</f>
        <v>0</v>
      </c>
      <c r="T1384" s="18" t="str">
        <f t="shared" si="127"/>
        <v>Não</v>
      </c>
      <c r="U1384" s="18" t="str">
        <f t="shared" si="128"/>
        <v>Não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0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IFERROR(VLOOKUP(A1385,[3]soabnafar!$A:$G,4,FALSE),0)</f>
        <v>0</v>
      </c>
      <c r="O1385" s="18">
        <f>IFERROR(VLOOKUP(A1385,[3]soabnafar!$A:$G,5,FALSE),0)</f>
        <v>0</v>
      </c>
      <c r="P1385" s="18">
        <f>IFERROR(VLOOKUP(A1385,[3]soabnafar!$A:$G,6,FALSE),0)</f>
        <v>0</v>
      </c>
      <c r="Q1385" s="18">
        <f>IFERROR(VLOOKUP(A1385,[3]soabnafar!$A:$G,7,FALSE),0)</f>
        <v>0</v>
      </c>
      <c r="R1385" s="18">
        <f>IFERROR(VLOOKUP(A1385,[3]soabnafar!$A:$H,8,FALSE),0)</f>
        <v>0</v>
      </c>
      <c r="S1385" s="18">
        <f>IFERROR(VLOOKUP(A1385,[3]soabnafar!$A:$I,9,FALSE),0)</f>
        <v>0</v>
      </c>
      <c r="T1385" s="18" t="str">
        <f t="shared" si="127"/>
        <v>Não</v>
      </c>
      <c r="U1385" s="18" t="str">
        <f t="shared" si="128"/>
        <v>Não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0</v>
      </c>
      <c r="I1386" s="18">
        <f>IFERROR(VLOOKUP(A1386,[2]Sheet1!$A:$I,5,FALSE),0)</f>
        <v>0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IFERROR(VLOOKUP(A1386,[3]soabnafar!$A:$G,4,FALSE),0)</f>
        <v>0</v>
      </c>
      <c r="O1386" s="18">
        <f>IFERROR(VLOOKUP(A1386,[3]soabnafar!$A:$G,5,FALSE),0)</f>
        <v>0</v>
      </c>
      <c r="P1386" s="18">
        <f>IFERROR(VLOOKUP(A1386,[3]soabnafar!$A:$G,6,FALSE),0)</f>
        <v>11814</v>
      </c>
      <c r="Q1386" s="18">
        <f>IFERROR(VLOOKUP(A1386,[3]soabnafar!$A:$G,7,FALSE),0)</f>
        <v>0</v>
      </c>
      <c r="R1386" s="18">
        <f>IFERROR(VLOOKUP(A1386,[3]soabnafar!$A:$H,8,FALSE),0)</f>
        <v>0</v>
      </c>
      <c r="S1386" s="18">
        <f>IFERROR(VLOOKUP(A1386,[3]soabnafar!$A:$I,9,FALSE),0)</f>
        <v>0</v>
      </c>
      <c r="T1386" s="18" t="str">
        <f t="shared" si="127"/>
        <v>Não</v>
      </c>
      <c r="U1386" s="18" t="str">
        <f t="shared" si="128"/>
        <v>Não</v>
      </c>
      <c r="V1386" s="18" t="str">
        <f t="shared" si="129"/>
        <v>Sim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0</v>
      </c>
      <c r="I1387" s="18">
        <f>IFERROR(VLOOKUP(A1387,[2]Sheet1!$A:$I,5,FALSE),0)</f>
        <v>0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IFERROR(VLOOKUP(A1387,[3]soabnafar!$A:$G,4,FALSE),0)</f>
        <v>0</v>
      </c>
      <c r="O1387" s="18">
        <f>IFERROR(VLOOKUP(A1387,[3]soabnafar!$A:$G,5,FALSE),0)</f>
        <v>0</v>
      </c>
      <c r="P1387" s="18">
        <f>IFERROR(VLOOKUP(A1387,[3]soabnafar!$A:$G,6,FALSE),0)</f>
        <v>0</v>
      </c>
      <c r="Q1387" s="18">
        <f>IFERROR(VLOOKUP(A1387,[3]soabnafar!$A:$G,7,FALSE),0)</f>
        <v>0</v>
      </c>
      <c r="R1387" s="18">
        <f>IFERROR(VLOOKUP(A1387,[3]soabnafar!$A:$H,8,FALSE),0)</f>
        <v>0</v>
      </c>
      <c r="S1387" s="18">
        <f>IFERROR(VLOOKUP(A1387,[3]soabnafar!$A:$I,9,FALSE),0)</f>
        <v>0</v>
      </c>
      <c r="T1387" s="18" t="str">
        <f t="shared" si="127"/>
        <v>Não</v>
      </c>
      <c r="U1387" s="18" t="str">
        <f t="shared" si="128"/>
        <v>Não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0</v>
      </c>
      <c r="I1388" s="18">
        <f>IFERROR(VLOOKUP(A1388,[2]Sheet1!$A:$I,5,FALSE),0)</f>
        <v>0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IFERROR(VLOOKUP(A1388,[3]soabnafar!$A:$G,4,FALSE),0)</f>
        <v>0</v>
      </c>
      <c r="O1388" s="18">
        <f>IFERROR(VLOOKUP(A1388,[3]soabnafar!$A:$G,5,FALSE),0)</f>
        <v>0</v>
      </c>
      <c r="P1388" s="18">
        <f>IFERROR(VLOOKUP(A1388,[3]soabnafar!$A:$G,6,FALSE),0)</f>
        <v>10</v>
      </c>
      <c r="Q1388" s="18">
        <f>IFERROR(VLOOKUP(A1388,[3]soabnafar!$A:$G,7,FALSE),0)</f>
        <v>336233</v>
      </c>
      <c r="R1388" s="18">
        <f>IFERROR(VLOOKUP(A1388,[3]soabnafar!$A:$H,8,FALSE),0)</f>
        <v>0</v>
      </c>
      <c r="S1388" s="18">
        <f>IFERROR(VLOOKUP(A1388,[3]soabnafar!$A:$I,9,FALSE),0)</f>
        <v>0</v>
      </c>
      <c r="T1388" s="18" t="str">
        <f t="shared" si="127"/>
        <v>Não</v>
      </c>
      <c r="U1388" s="18" t="str">
        <f t="shared" si="128"/>
        <v>Não</v>
      </c>
      <c r="V1388" s="18" t="str">
        <f t="shared" si="129"/>
        <v>Sim</v>
      </c>
      <c r="W1388" s="18" t="str">
        <f t="shared" si="130"/>
        <v>Sim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0</v>
      </c>
      <c r="I1389" s="18">
        <f>IFERROR(VLOOKUP(A1389,[2]Sheet1!$A:$I,5,FALSE),0)</f>
        <v>0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IFERROR(VLOOKUP(A1389,[3]soabnafar!$A:$G,4,FALSE),0)</f>
        <v>0</v>
      </c>
      <c r="O1389" s="18">
        <f>IFERROR(VLOOKUP(A1389,[3]soabnafar!$A:$G,5,FALSE),0)</f>
        <v>0</v>
      </c>
      <c r="P1389" s="18">
        <f>IFERROR(VLOOKUP(A1389,[3]soabnafar!$A:$G,6,FALSE),0)</f>
        <v>283680</v>
      </c>
      <c r="Q1389" s="18">
        <f>IFERROR(VLOOKUP(A1389,[3]soabnafar!$A:$G,7,FALSE),0)</f>
        <v>558033</v>
      </c>
      <c r="R1389" s="18">
        <f>IFERROR(VLOOKUP(A1389,[3]soabnafar!$A:$H,8,FALSE),0)</f>
        <v>0</v>
      </c>
      <c r="S1389" s="18">
        <f>IFERROR(VLOOKUP(A1389,[3]soabnafar!$A:$I,9,FALSE),0)</f>
        <v>0</v>
      </c>
      <c r="T1389" s="18" t="str">
        <f t="shared" si="127"/>
        <v>Não</v>
      </c>
      <c r="U1389" s="18" t="str">
        <f t="shared" si="128"/>
        <v>Não</v>
      </c>
      <c r="V1389" s="18" t="str">
        <f t="shared" si="129"/>
        <v>Sim</v>
      </c>
      <c r="W1389" s="18" t="str">
        <f t="shared" si="130"/>
        <v>Sim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0</v>
      </c>
      <c r="I1390" s="18">
        <f>IFERROR(VLOOKUP(A1390,[2]Sheet1!$A:$I,5,FALSE),0)</f>
        <v>0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IFERROR(VLOOKUP(A1390,[3]soabnafar!$A:$G,4,FALSE),0)</f>
        <v>0</v>
      </c>
      <c r="O1390" s="18">
        <f>IFERROR(VLOOKUP(A1390,[3]soabnafar!$A:$G,5,FALSE),0)</f>
        <v>0</v>
      </c>
      <c r="P1390" s="18">
        <f>IFERROR(VLOOKUP(A1390,[3]soabnafar!$A:$G,6,FALSE),0)</f>
        <v>0</v>
      </c>
      <c r="Q1390" s="18">
        <f>IFERROR(VLOOKUP(A1390,[3]soabnafar!$A:$G,7,FALSE),0)</f>
        <v>0</v>
      </c>
      <c r="R1390" s="18">
        <f>IFERROR(VLOOKUP(A1390,[3]soabnafar!$A:$H,8,FALSE),0)</f>
        <v>0</v>
      </c>
      <c r="S1390" s="18">
        <f>IFERROR(VLOOKUP(A1390,[3]soabnafar!$A:$I,9,FALSE),0)</f>
        <v>0</v>
      </c>
      <c r="T1390" s="18" t="str">
        <f t="shared" si="127"/>
        <v>Não</v>
      </c>
      <c r="U1390" s="18" t="str">
        <f t="shared" si="128"/>
        <v>Não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0</v>
      </c>
      <c r="I1391" s="18">
        <f>IFERROR(VLOOKUP(A1391,[2]Sheet1!$A:$I,5,FALSE),0)</f>
        <v>0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IFERROR(VLOOKUP(A1391,[3]soabnafar!$A:$G,4,FALSE),0)</f>
        <v>0</v>
      </c>
      <c r="O1391" s="18">
        <f>IFERROR(VLOOKUP(A1391,[3]soabnafar!$A:$G,5,FALSE),0)</f>
        <v>0</v>
      </c>
      <c r="P1391" s="18">
        <f>IFERROR(VLOOKUP(A1391,[3]soabnafar!$A:$G,6,FALSE),0)</f>
        <v>0</v>
      </c>
      <c r="Q1391" s="18">
        <f>IFERROR(VLOOKUP(A1391,[3]soabnafar!$A:$G,7,FALSE),0)</f>
        <v>0</v>
      </c>
      <c r="R1391" s="18">
        <f>IFERROR(VLOOKUP(A1391,[3]soabnafar!$A:$H,8,FALSE),0)</f>
        <v>0</v>
      </c>
      <c r="S1391" s="18">
        <f>IFERROR(VLOOKUP(A1391,[3]soabnafar!$A:$I,9,FALSE),0)</f>
        <v>0</v>
      </c>
      <c r="T1391" s="18" t="str">
        <f t="shared" si="127"/>
        <v>Não</v>
      </c>
      <c r="U1391" s="18" t="str">
        <f t="shared" si="128"/>
        <v>Não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0</v>
      </c>
      <c r="I1392" s="18">
        <f>IFERROR(VLOOKUP(A1392,[2]Sheet1!$A:$I,5,FALSE),0)</f>
        <v>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IFERROR(VLOOKUP(A1392,[3]soabnafar!$A:$G,4,FALSE),0)</f>
        <v>0</v>
      </c>
      <c r="O1392" s="18">
        <f>IFERROR(VLOOKUP(A1392,[3]soabnafar!$A:$G,5,FALSE),0)</f>
        <v>0</v>
      </c>
      <c r="P1392" s="18">
        <f>IFERROR(VLOOKUP(A1392,[3]soabnafar!$A:$G,6,FALSE),0)</f>
        <v>0</v>
      </c>
      <c r="Q1392" s="18">
        <f>IFERROR(VLOOKUP(A1392,[3]soabnafar!$A:$G,7,FALSE),0)</f>
        <v>0</v>
      </c>
      <c r="R1392" s="18">
        <f>IFERROR(VLOOKUP(A1392,[3]soabnafar!$A:$H,8,FALSE),0)</f>
        <v>0</v>
      </c>
      <c r="S1392" s="18">
        <f>IFERROR(VLOOKUP(A1392,[3]soabnafar!$A:$I,9,FALSE),0)</f>
        <v>0</v>
      </c>
      <c r="T1392" s="18" t="str">
        <f t="shared" si="127"/>
        <v>Não</v>
      </c>
      <c r="U1392" s="18" t="str">
        <f t="shared" si="128"/>
        <v>Não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0</v>
      </c>
      <c r="I1393" s="18">
        <f>IFERROR(VLOOKUP(A1393,[2]Sheet1!$A:$I,5,FALSE),0)</f>
        <v>0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IFERROR(VLOOKUP(A1393,[3]soabnafar!$A:$G,4,FALSE),0)</f>
        <v>0</v>
      </c>
      <c r="O1393" s="18">
        <f>IFERROR(VLOOKUP(A1393,[3]soabnafar!$A:$G,5,FALSE),0)</f>
        <v>0</v>
      </c>
      <c r="P1393" s="18">
        <f>IFERROR(VLOOKUP(A1393,[3]soabnafar!$A:$G,6,FALSE),0)</f>
        <v>0</v>
      </c>
      <c r="Q1393" s="18">
        <f>IFERROR(VLOOKUP(A1393,[3]soabnafar!$A:$G,7,FALSE),0)</f>
        <v>0</v>
      </c>
      <c r="R1393" s="18">
        <f>IFERROR(VLOOKUP(A1393,[3]soabnafar!$A:$H,8,FALSE),0)</f>
        <v>0</v>
      </c>
      <c r="S1393" s="18">
        <f>IFERROR(VLOOKUP(A1393,[3]soabnafar!$A:$I,9,FALSE),0)</f>
        <v>0</v>
      </c>
      <c r="T1393" s="18" t="str">
        <f t="shared" si="127"/>
        <v>Não</v>
      </c>
      <c r="U1393" s="18" t="str">
        <f t="shared" si="128"/>
        <v>Não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0</v>
      </c>
      <c r="I1394" s="18">
        <f>IFERROR(VLOOKUP(A1394,[2]Sheet1!$A:$I,5,FALSE),0)</f>
        <v>0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IFERROR(VLOOKUP(A1394,[3]soabnafar!$A:$G,4,FALSE),0)</f>
        <v>0</v>
      </c>
      <c r="O1394" s="18">
        <f>IFERROR(VLOOKUP(A1394,[3]soabnafar!$A:$G,5,FALSE),0)</f>
        <v>0</v>
      </c>
      <c r="P1394" s="18">
        <f>IFERROR(VLOOKUP(A1394,[3]soabnafar!$A:$G,6,FALSE),0)</f>
        <v>0</v>
      </c>
      <c r="Q1394" s="18">
        <f>IFERROR(VLOOKUP(A1394,[3]soabnafar!$A:$G,7,FALSE),0)</f>
        <v>266</v>
      </c>
      <c r="R1394" s="18">
        <f>IFERROR(VLOOKUP(A1394,[3]soabnafar!$A:$H,8,FALSE),0)</f>
        <v>0</v>
      </c>
      <c r="S1394" s="18">
        <f>IFERROR(VLOOKUP(A1394,[3]soabnafar!$A:$I,9,FALSE),0)</f>
        <v>0</v>
      </c>
      <c r="T1394" s="18" t="str">
        <f t="shared" si="127"/>
        <v>Não</v>
      </c>
      <c r="U1394" s="18" t="str">
        <f t="shared" si="128"/>
        <v>Não</v>
      </c>
      <c r="V1394" s="18" t="str">
        <f t="shared" si="129"/>
        <v>Não</v>
      </c>
      <c r="W1394" s="18" t="str">
        <f t="shared" si="130"/>
        <v>Sim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0</v>
      </c>
      <c r="I1395" s="18">
        <f>IFERROR(VLOOKUP(A1395,[2]Sheet1!$A:$I,5,FALSE),0)</f>
        <v>0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IFERROR(VLOOKUP(A1395,[3]soabnafar!$A:$G,4,FALSE),0)</f>
        <v>0</v>
      </c>
      <c r="O1395" s="18">
        <f>IFERROR(VLOOKUP(A1395,[3]soabnafar!$A:$G,5,FALSE),0)</f>
        <v>0</v>
      </c>
      <c r="P1395" s="18">
        <f>IFERROR(VLOOKUP(A1395,[3]soabnafar!$A:$G,6,FALSE),0)</f>
        <v>0</v>
      </c>
      <c r="Q1395" s="18">
        <f>IFERROR(VLOOKUP(A1395,[3]soabnafar!$A:$G,7,FALSE),0)</f>
        <v>0</v>
      </c>
      <c r="R1395" s="18">
        <f>IFERROR(VLOOKUP(A1395,[3]soabnafar!$A:$H,8,FALSE),0)</f>
        <v>0</v>
      </c>
      <c r="S1395" s="18">
        <f>IFERROR(VLOOKUP(A1395,[3]soabnafar!$A:$I,9,FALSE),0)</f>
        <v>0</v>
      </c>
      <c r="T1395" s="18" t="str">
        <f t="shared" si="127"/>
        <v>Não</v>
      </c>
      <c r="U1395" s="18" t="str">
        <f t="shared" si="128"/>
        <v>Não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15680730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15174900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13657410</v>
      </c>
      <c r="H1396" s="18">
        <f>IFERROR(VLOOKUP(A1396,[2]Sheet1!$A:$I,4,FALSE),0)</f>
        <v>0</v>
      </c>
      <c r="I1396" s="18">
        <f>IFERROR(VLOOKUP(A1396,[2]Sheet1!$A:$I,5,FALSE),0)</f>
        <v>0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IFERROR(VLOOKUP(A1396,[3]soabnafar!$A:$G,4,FALSE),0)</f>
        <v>0</v>
      </c>
      <c r="O1396" s="18">
        <f>IFERROR(VLOOKUP(A1396,[3]soabnafar!$A:$G,5,FALSE),0)</f>
        <v>0</v>
      </c>
      <c r="P1396" s="18">
        <f>IFERROR(VLOOKUP(A1396,[3]soabnafar!$A:$G,6,FALSE),0)</f>
        <v>0</v>
      </c>
      <c r="Q1396" s="18">
        <f>IFERROR(VLOOKUP(A1396,[3]soabnafar!$A:$G,7,FALSE),0)</f>
        <v>816</v>
      </c>
      <c r="R1396" s="18">
        <f>IFERROR(VLOOKUP(A1396,[3]soabnafar!$A:$H,8,FALSE),0)</f>
        <v>0</v>
      </c>
      <c r="S1396" s="18">
        <f>IFERROR(VLOOKUP(A1396,[3]soabnafar!$A:$I,9,FALSE),0)</f>
        <v>0</v>
      </c>
      <c r="T1396" s="18" t="str">
        <f t="shared" si="127"/>
        <v>Não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Sim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0</v>
      </c>
      <c r="I1397" s="18">
        <f>IFERROR(VLOOKUP(A1397,[2]Sheet1!$A:$I,5,FALSE),0)</f>
        <v>0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IFERROR(VLOOKUP(A1397,[3]soabnafar!$A:$G,4,FALSE),0)</f>
        <v>0</v>
      </c>
      <c r="O1397" s="18">
        <f>IFERROR(VLOOKUP(A1397,[3]soabnafar!$A:$G,5,FALSE),0)</f>
        <v>0</v>
      </c>
      <c r="P1397" s="18">
        <f>IFERROR(VLOOKUP(A1397,[3]soabnafar!$A:$G,6,FALSE),0)</f>
        <v>75</v>
      </c>
      <c r="Q1397" s="18">
        <f>IFERROR(VLOOKUP(A1397,[3]soabnafar!$A:$G,7,FALSE),0)</f>
        <v>0</v>
      </c>
      <c r="R1397" s="18">
        <f>IFERROR(VLOOKUP(A1397,[3]soabnafar!$A:$H,8,FALSE),0)</f>
        <v>0</v>
      </c>
      <c r="S1397" s="18">
        <f>IFERROR(VLOOKUP(A1397,[3]soabnafar!$A:$I,9,FALSE),0)</f>
        <v>0</v>
      </c>
      <c r="T1397" s="18" t="str">
        <f t="shared" si="127"/>
        <v>Não</v>
      </c>
      <c r="U1397" s="18" t="str">
        <f t="shared" si="128"/>
        <v>Não</v>
      </c>
      <c r="V1397" s="18" t="str">
        <f t="shared" si="129"/>
        <v>Sim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0</v>
      </c>
      <c r="I1398" s="18">
        <f>IFERROR(VLOOKUP(A1398,[2]Sheet1!$A:$I,5,FALSE),0)</f>
        <v>0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IFERROR(VLOOKUP(A1398,[3]soabnafar!$A:$G,4,FALSE),0)</f>
        <v>0</v>
      </c>
      <c r="O1398" s="18">
        <f>IFERROR(VLOOKUP(A1398,[3]soabnafar!$A:$G,5,FALSE),0)</f>
        <v>0</v>
      </c>
      <c r="P1398" s="18">
        <f>IFERROR(VLOOKUP(A1398,[3]soabnafar!$A:$G,6,FALSE),0)</f>
        <v>45</v>
      </c>
      <c r="Q1398" s="18">
        <f>IFERROR(VLOOKUP(A1398,[3]soabnafar!$A:$G,7,FALSE),0)</f>
        <v>0</v>
      </c>
      <c r="R1398" s="18">
        <f>IFERROR(VLOOKUP(A1398,[3]soabnafar!$A:$H,8,FALSE),0)</f>
        <v>0</v>
      </c>
      <c r="S1398" s="18">
        <f>IFERROR(VLOOKUP(A1398,[3]soabnafar!$A:$I,9,FALSE),0)</f>
        <v>0</v>
      </c>
      <c r="T1398" s="18" t="str">
        <f t="shared" si="127"/>
        <v>Não</v>
      </c>
      <c r="U1398" s="18" t="str">
        <f t="shared" si="128"/>
        <v>Não</v>
      </c>
      <c r="V1398" s="18" t="str">
        <f t="shared" si="129"/>
        <v>Sim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0</v>
      </c>
      <c r="I1399" s="18">
        <f>IFERROR(VLOOKUP(A1399,[2]Sheet1!$A:$I,5,FALSE),0)</f>
        <v>0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IFERROR(VLOOKUP(A1399,[3]soabnafar!$A:$G,4,FALSE),0)</f>
        <v>0</v>
      </c>
      <c r="O1399" s="18">
        <f>IFERROR(VLOOKUP(A1399,[3]soabnafar!$A:$G,5,FALSE),0)</f>
        <v>0</v>
      </c>
      <c r="P1399" s="18">
        <f>IFERROR(VLOOKUP(A1399,[3]soabnafar!$A:$G,6,FALSE),0)</f>
        <v>0</v>
      </c>
      <c r="Q1399" s="18">
        <f>IFERROR(VLOOKUP(A1399,[3]soabnafar!$A:$G,7,FALSE),0)</f>
        <v>0</v>
      </c>
      <c r="R1399" s="18">
        <f>IFERROR(VLOOKUP(A1399,[3]soabnafar!$A:$H,8,FALSE),0)</f>
        <v>0</v>
      </c>
      <c r="S1399" s="18">
        <f>IFERROR(VLOOKUP(A1399,[3]soabnafar!$A:$I,9,FALSE),0)</f>
        <v>0</v>
      </c>
      <c r="T1399" s="18" t="str">
        <f t="shared" si="127"/>
        <v>Não</v>
      </c>
      <c r="U1399" s="18" t="str">
        <f t="shared" si="128"/>
        <v>Não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0</v>
      </c>
      <c r="I1400" s="18">
        <f>IFERROR(VLOOKUP(A1400,[2]Sheet1!$A:$I,5,FALSE),0)</f>
        <v>0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IFERROR(VLOOKUP(A1400,[3]soabnafar!$A:$G,4,FALSE),0)</f>
        <v>0</v>
      </c>
      <c r="O1400" s="18">
        <f>IFERROR(VLOOKUP(A1400,[3]soabnafar!$A:$G,5,FALSE),0)</f>
        <v>0</v>
      </c>
      <c r="P1400" s="18">
        <f>IFERROR(VLOOKUP(A1400,[3]soabnafar!$A:$G,6,FALSE),0)</f>
        <v>0</v>
      </c>
      <c r="Q1400" s="18">
        <f>IFERROR(VLOOKUP(A1400,[3]soabnafar!$A:$G,7,FALSE),0)</f>
        <v>0</v>
      </c>
      <c r="R1400" s="18">
        <f>IFERROR(VLOOKUP(A1400,[3]soabnafar!$A:$H,8,FALSE),0)</f>
        <v>0</v>
      </c>
      <c r="S1400" s="18">
        <f>IFERROR(VLOOKUP(A1400,[3]soabnafar!$A:$I,9,FALSE),0)</f>
        <v>0</v>
      </c>
      <c r="T1400" s="18" t="str">
        <f t="shared" si="127"/>
        <v>Não</v>
      </c>
      <c r="U1400" s="18" t="str">
        <f t="shared" si="128"/>
        <v>Não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0</v>
      </c>
      <c r="I1401" s="18">
        <f>IFERROR(VLOOKUP(A1401,[2]Sheet1!$A:$I,5,FALSE),0)</f>
        <v>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IFERROR(VLOOKUP(A1401,[3]soabnafar!$A:$G,4,FALSE),0)</f>
        <v>0</v>
      </c>
      <c r="O1401" s="18">
        <f>IFERROR(VLOOKUP(A1401,[3]soabnafar!$A:$G,5,FALSE),0)</f>
        <v>0</v>
      </c>
      <c r="P1401" s="18">
        <f>IFERROR(VLOOKUP(A1401,[3]soabnafar!$A:$G,6,FALSE),0)</f>
        <v>25530</v>
      </c>
      <c r="Q1401" s="18">
        <f>IFERROR(VLOOKUP(A1401,[3]soabnafar!$A:$G,7,FALSE),0)</f>
        <v>0</v>
      </c>
      <c r="R1401" s="18">
        <f>IFERROR(VLOOKUP(A1401,[3]soabnafar!$A:$H,8,FALSE),0)</f>
        <v>0</v>
      </c>
      <c r="S1401" s="18">
        <f>IFERROR(VLOOKUP(A1401,[3]soabnafar!$A:$I,9,FALSE),0)</f>
        <v>0</v>
      </c>
      <c r="T1401" s="18" t="str">
        <f t="shared" si="127"/>
        <v>Não</v>
      </c>
      <c r="U1401" s="18" t="str">
        <f t="shared" si="128"/>
        <v>Não</v>
      </c>
      <c r="V1401" s="18" t="str">
        <f t="shared" si="129"/>
        <v>Sim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0</v>
      </c>
      <c r="I1402" s="18">
        <f>IFERROR(VLOOKUP(A1402,[2]Sheet1!$A:$I,5,FALSE),0)</f>
        <v>0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IFERROR(VLOOKUP(A1402,[3]soabnafar!$A:$G,4,FALSE),0)</f>
        <v>0</v>
      </c>
      <c r="O1402" s="18">
        <f>IFERROR(VLOOKUP(A1402,[3]soabnafar!$A:$G,5,FALSE),0)</f>
        <v>0</v>
      </c>
      <c r="P1402" s="18">
        <f>IFERROR(VLOOKUP(A1402,[3]soabnafar!$A:$G,6,FALSE),0)</f>
        <v>0</v>
      </c>
      <c r="Q1402" s="18">
        <f>IFERROR(VLOOKUP(A1402,[3]soabnafar!$A:$G,7,FALSE),0)</f>
        <v>0</v>
      </c>
      <c r="R1402" s="18">
        <f>IFERROR(VLOOKUP(A1402,[3]soabnafar!$A:$H,8,FALSE),0)</f>
        <v>0</v>
      </c>
      <c r="S1402" s="18">
        <f>IFERROR(VLOOKUP(A1402,[3]soabnafar!$A:$I,9,FALSE),0)</f>
        <v>0</v>
      </c>
      <c r="T1402" s="18" t="str">
        <f t="shared" si="127"/>
        <v>Não</v>
      </c>
      <c r="U1402" s="18" t="str">
        <f t="shared" si="128"/>
        <v>Não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0</v>
      </c>
      <c r="I1403" s="18">
        <f>IFERROR(VLOOKUP(A1403,[2]Sheet1!$A:$I,5,FALSE),0)</f>
        <v>0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IFERROR(VLOOKUP(A1403,[3]soabnafar!$A:$G,4,FALSE),0)</f>
        <v>0</v>
      </c>
      <c r="O1403" s="18">
        <f>IFERROR(VLOOKUP(A1403,[3]soabnafar!$A:$G,5,FALSE),0)</f>
        <v>0</v>
      </c>
      <c r="P1403" s="18">
        <f>IFERROR(VLOOKUP(A1403,[3]soabnafar!$A:$G,6,FALSE),0)</f>
        <v>1770</v>
      </c>
      <c r="Q1403" s="18">
        <f>IFERROR(VLOOKUP(A1403,[3]soabnafar!$A:$G,7,FALSE),0)</f>
        <v>17344</v>
      </c>
      <c r="R1403" s="18">
        <f>IFERROR(VLOOKUP(A1403,[3]soabnafar!$A:$H,8,FALSE),0)</f>
        <v>0</v>
      </c>
      <c r="S1403" s="18">
        <f>IFERROR(VLOOKUP(A1403,[3]soabnafar!$A:$I,9,FALSE),0)</f>
        <v>0</v>
      </c>
      <c r="T1403" s="18" t="str">
        <f t="shared" si="127"/>
        <v>Não</v>
      </c>
      <c r="U1403" s="18" t="str">
        <f t="shared" si="128"/>
        <v>Não</v>
      </c>
      <c r="V1403" s="18" t="str">
        <f t="shared" si="129"/>
        <v>Sim</v>
      </c>
      <c r="W1403" s="18" t="str">
        <f t="shared" si="130"/>
        <v>Sim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0</v>
      </c>
      <c r="I1404" s="18">
        <f>IFERROR(VLOOKUP(A1404,[2]Sheet1!$A:$I,5,FALSE),0)</f>
        <v>0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IFERROR(VLOOKUP(A1404,[3]soabnafar!$A:$G,4,FALSE),0)</f>
        <v>0</v>
      </c>
      <c r="O1404" s="18">
        <f>IFERROR(VLOOKUP(A1404,[3]soabnafar!$A:$G,5,FALSE),0)</f>
        <v>0</v>
      </c>
      <c r="P1404" s="18">
        <f>IFERROR(VLOOKUP(A1404,[3]soabnafar!$A:$G,6,FALSE),0)</f>
        <v>0</v>
      </c>
      <c r="Q1404" s="18">
        <f>IFERROR(VLOOKUP(A1404,[3]soabnafar!$A:$G,7,FALSE),0)</f>
        <v>0</v>
      </c>
      <c r="R1404" s="18">
        <f>IFERROR(VLOOKUP(A1404,[3]soabnafar!$A:$H,8,FALSE),0)</f>
        <v>0</v>
      </c>
      <c r="S1404" s="18">
        <f>IFERROR(VLOOKUP(A1404,[3]soabnafar!$A:$I,9,FALSE),0)</f>
        <v>0</v>
      </c>
      <c r="T1404" s="18" t="str">
        <f t="shared" si="127"/>
        <v>Não</v>
      </c>
      <c r="U1404" s="18" t="str">
        <f t="shared" si="128"/>
        <v>Não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0</v>
      </c>
      <c r="I1405" s="18">
        <f>IFERROR(VLOOKUP(A1405,[2]Sheet1!$A:$I,5,FALSE),0)</f>
        <v>0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IFERROR(VLOOKUP(A1405,[3]soabnafar!$A:$G,4,FALSE),0)</f>
        <v>0</v>
      </c>
      <c r="O1405" s="18">
        <f>IFERROR(VLOOKUP(A1405,[3]soabnafar!$A:$G,5,FALSE),0)</f>
        <v>0</v>
      </c>
      <c r="P1405" s="18">
        <f>IFERROR(VLOOKUP(A1405,[3]soabnafar!$A:$G,6,FALSE),0)</f>
        <v>0</v>
      </c>
      <c r="Q1405" s="18">
        <f>IFERROR(VLOOKUP(A1405,[3]soabnafar!$A:$G,7,FALSE),0)</f>
        <v>0</v>
      </c>
      <c r="R1405" s="18">
        <f>IFERROR(VLOOKUP(A1405,[3]soabnafar!$A:$H,8,FALSE),0)</f>
        <v>0</v>
      </c>
      <c r="S1405" s="18">
        <f>IFERROR(VLOOKUP(A1405,[3]soabnafar!$A:$I,9,FALSE),0)</f>
        <v>0</v>
      </c>
      <c r="T1405" s="18" t="str">
        <f t="shared" si="127"/>
        <v>Não</v>
      </c>
      <c r="U1405" s="18" t="str">
        <f t="shared" si="128"/>
        <v>Não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0</v>
      </c>
      <c r="I1406" s="18">
        <f>IFERROR(VLOOKUP(A1406,[2]Sheet1!$A:$I,5,FALSE),0)</f>
        <v>0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IFERROR(VLOOKUP(A1406,[3]soabnafar!$A:$G,4,FALSE),0)</f>
        <v>0</v>
      </c>
      <c r="O1406" s="18">
        <f>IFERROR(VLOOKUP(A1406,[3]soabnafar!$A:$G,5,FALSE),0)</f>
        <v>0</v>
      </c>
      <c r="P1406" s="18">
        <f>IFERROR(VLOOKUP(A1406,[3]soabnafar!$A:$G,6,FALSE),0)</f>
        <v>50</v>
      </c>
      <c r="Q1406" s="18">
        <f>IFERROR(VLOOKUP(A1406,[3]soabnafar!$A:$G,7,FALSE),0)</f>
        <v>1739</v>
      </c>
      <c r="R1406" s="18">
        <f>IFERROR(VLOOKUP(A1406,[3]soabnafar!$A:$H,8,FALSE),0)</f>
        <v>0</v>
      </c>
      <c r="S1406" s="18">
        <f>IFERROR(VLOOKUP(A1406,[3]soabnafar!$A:$I,9,FALSE),0)</f>
        <v>0</v>
      </c>
      <c r="T1406" s="18" t="str">
        <f t="shared" si="127"/>
        <v>Não</v>
      </c>
      <c r="U1406" s="18" t="str">
        <f t="shared" si="128"/>
        <v>Não</v>
      </c>
      <c r="V1406" s="18" t="str">
        <f t="shared" si="129"/>
        <v>Sim</v>
      </c>
      <c r="W1406" s="18" t="str">
        <f t="shared" si="130"/>
        <v>Sim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0</v>
      </c>
      <c r="I1407" s="18">
        <f>IFERROR(VLOOKUP(A1407,[2]Sheet1!$A:$I,5,FALSE),0)</f>
        <v>0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IFERROR(VLOOKUP(A1407,[3]soabnafar!$A:$G,4,FALSE),0)</f>
        <v>0</v>
      </c>
      <c r="O1407" s="18">
        <f>IFERROR(VLOOKUP(A1407,[3]soabnafar!$A:$G,5,FALSE),0)</f>
        <v>0</v>
      </c>
      <c r="P1407" s="18">
        <f>IFERROR(VLOOKUP(A1407,[3]soabnafar!$A:$G,6,FALSE),0)</f>
        <v>870</v>
      </c>
      <c r="Q1407" s="18">
        <f>IFERROR(VLOOKUP(A1407,[3]soabnafar!$A:$G,7,FALSE),0)</f>
        <v>0</v>
      </c>
      <c r="R1407" s="18">
        <f>IFERROR(VLOOKUP(A1407,[3]soabnafar!$A:$H,8,FALSE),0)</f>
        <v>0</v>
      </c>
      <c r="S1407" s="18">
        <f>IFERROR(VLOOKUP(A1407,[3]soabnafar!$A:$I,9,FALSE),0)</f>
        <v>0</v>
      </c>
      <c r="T1407" s="18" t="str">
        <f t="shared" si="127"/>
        <v>Não</v>
      </c>
      <c r="U1407" s="18" t="str">
        <f t="shared" si="128"/>
        <v>Não</v>
      </c>
      <c r="V1407" s="18" t="str">
        <f t="shared" si="129"/>
        <v>Sim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0</v>
      </c>
      <c r="I1408" s="18">
        <f>IFERROR(VLOOKUP(A1408,[2]Sheet1!$A:$I,5,FALSE),0)</f>
        <v>0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IFERROR(VLOOKUP(A1408,[3]soabnafar!$A:$G,4,FALSE),0)</f>
        <v>0</v>
      </c>
      <c r="O1408" s="18">
        <f>IFERROR(VLOOKUP(A1408,[3]soabnafar!$A:$G,5,FALSE),0)</f>
        <v>0</v>
      </c>
      <c r="P1408" s="18">
        <f>IFERROR(VLOOKUP(A1408,[3]soabnafar!$A:$G,6,FALSE),0)</f>
        <v>4300</v>
      </c>
      <c r="Q1408" s="18">
        <f>IFERROR(VLOOKUP(A1408,[3]soabnafar!$A:$G,7,FALSE),0)</f>
        <v>0</v>
      </c>
      <c r="R1408" s="18">
        <f>IFERROR(VLOOKUP(A1408,[3]soabnafar!$A:$H,8,FALSE),0)</f>
        <v>0</v>
      </c>
      <c r="S1408" s="18">
        <f>IFERROR(VLOOKUP(A1408,[3]soabnafar!$A:$I,9,FALSE),0)</f>
        <v>0</v>
      </c>
      <c r="T1408" s="18" t="str">
        <f t="shared" si="127"/>
        <v>Não</v>
      </c>
      <c r="U1408" s="18" t="str">
        <f t="shared" si="128"/>
        <v>Não</v>
      </c>
      <c r="V1408" s="18" t="str">
        <f t="shared" si="129"/>
        <v>Sim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0</v>
      </c>
      <c r="I1409" s="18">
        <f>IFERROR(VLOOKUP(A1409,[2]Sheet1!$A:$I,5,FALSE),0)</f>
        <v>0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IFERROR(VLOOKUP(A1409,[3]soabnafar!$A:$G,4,FALSE),0)</f>
        <v>0</v>
      </c>
      <c r="O1409" s="18">
        <f>IFERROR(VLOOKUP(A1409,[3]soabnafar!$A:$G,5,FALSE),0)</f>
        <v>0</v>
      </c>
      <c r="P1409" s="18">
        <f>IFERROR(VLOOKUP(A1409,[3]soabnafar!$A:$G,6,FALSE),0)</f>
        <v>1160</v>
      </c>
      <c r="Q1409" s="18">
        <f>IFERROR(VLOOKUP(A1409,[3]soabnafar!$A:$G,7,FALSE),0)</f>
        <v>127380</v>
      </c>
      <c r="R1409" s="18">
        <f>IFERROR(VLOOKUP(A1409,[3]soabnafar!$A:$H,8,FALSE),0)</f>
        <v>0</v>
      </c>
      <c r="S1409" s="18">
        <f>IFERROR(VLOOKUP(A1409,[3]soabnafar!$A:$I,9,FALSE),0)</f>
        <v>0</v>
      </c>
      <c r="T1409" s="18" t="str">
        <f t="shared" si="127"/>
        <v>Não</v>
      </c>
      <c r="U1409" s="18" t="str">
        <f t="shared" si="128"/>
        <v>Não</v>
      </c>
      <c r="V1409" s="18" t="str">
        <f t="shared" si="129"/>
        <v>Sim</v>
      </c>
      <c r="W1409" s="18" t="str">
        <f t="shared" si="130"/>
        <v>Sim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0</v>
      </c>
      <c r="I1410" s="18">
        <f>IFERROR(VLOOKUP(A1410,[2]Sheet1!$A:$I,5,FALSE),0)</f>
        <v>0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IFERROR(VLOOKUP(A1410,[3]soabnafar!$A:$G,4,FALSE),0)</f>
        <v>0</v>
      </c>
      <c r="O1410" s="18">
        <f>IFERROR(VLOOKUP(A1410,[3]soabnafar!$A:$G,5,FALSE),0)</f>
        <v>0</v>
      </c>
      <c r="P1410" s="18">
        <f>IFERROR(VLOOKUP(A1410,[3]soabnafar!$A:$G,6,FALSE),0)</f>
        <v>0</v>
      </c>
      <c r="Q1410" s="18">
        <f>IFERROR(VLOOKUP(A1410,[3]soabnafar!$A:$G,7,FALSE),0)</f>
        <v>0</v>
      </c>
      <c r="R1410" s="18">
        <f>IFERROR(VLOOKUP(A1410,[3]soabnafar!$A:$H,8,FALSE),0)</f>
        <v>0</v>
      </c>
      <c r="S1410" s="18">
        <f>IFERROR(VLOOKUP(A1410,[3]soabnafar!$A:$I,9,FALSE),0)</f>
        <v>0</v>
      </c>
      <c r="T1410" s="18" t="str">
        <f t="shared" si="127"/>
        <v>Não</v>
      </c>
      <c r="U1410" s="18" t="str">
        <f t="shared" si="128"/>
        <v>Não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0</v>
      </c>
      <c r="I1411" s="18">
        <f>IFERROR(VLOOKUP(A1411,[2]Sheet1!$A:$I,5,FALSE),0)</f>
        <v>0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IFERROR(VLOOKUP(A1411,[3]soabnafar!$A:$G,4,FALSE),0)</f>
        <v>0</v>
      </c>
      <c r="O1411" s="18">
        <f>IFERROR(VLOOKUP(A1411,[3]soabnafar!$A:$G,5,FALSE),0)</f>
        <v>0</v>
      </c>
      <c r="P1411" s="18">
        <f>IFERROR(VLOOKUP(A1411,[3]soabnafar!$A:$G,6,FALSE),0)</f>
        <v>0</v>
      </c>
      <c r="Q1411" s="18">
        <f>IFERROR(VLOOKUP(A1411,[3]soabnafar!$A:$G,7,FALSE),0)</f>
        <v>0</v>
      </c>
      <c r="R1411" s="18">
        <f>IFERROR(VLOOKUP(A1411,[3]soabnafar!$A:$H,8,FALSE),0)</f>
        <v>0</v>
      </c>
      <c r="S1411" s="18">
        <f>IFERROR(VLOOKUP(A1411,[3]soabnafar!$A:$I,9,FALSE),0)</f>
        <v>0</v>
      </c>
      <c r="T1411" s="18" t="str">
        <f t="shared" si="127"/>
        <v>Não</v>
      </c>
      <c r="U1411" s="18" t="str">
        <f t="shared" si="128"/>
        <v>Não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0</v>
      </c>
      <c r="I1412" s="18">
        <f>IFERROR(VLOOKUP(A1412,[2]Sheet1!$A:$I,5,FALSE),0)</f>
        <v>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IFERROR(VLOOKUP(A1412,[3]soabnafar!$A:$G,4,FALSE),0)</f>
        <v>0</v>
      </c>
      <c r="O1412" s="18">
        <f>IFERROR(VLOOKUP(A1412,[3]soabnafar!$A:$G,5,FALSE),0)</f>
        <v>0</v>
      </c>
      <c r="P1412" s="18">
        <f>IFERROR(VLOOKUP(A1412,[3]soabnafar!$A:$G,6,FALSE),0)</f>
        <v>0</v>
      </c>
      <c r="Q1412" s="18">
        <f>IFERROR(VLOOKUP(A1412,[3]soabnafar!$A:$G,7,FALSE),0)</f>
        <v>0</v>
      </c>
      <c r="R1412" s="18">
        <f>IFERROR(VLOOKUP(A1412,[3]soabnafar!$A:$H,8,FALSE),0)</f>
        <v>0</v>
      </c>
      <c r="S1412" s="18">
        <f>IFERROR(VLOOKUP(A1412,[3]soabnafar!$A:$I,9,FALSE),0)</f>
        <v>0</v>
      </c>
      <c r="T1412" s="18" t="str">
        <f t="shared" si="127"/>
        <v>Não</v>
      </c>
      <c r="U1412" s="18" t="str">
        <f t="shared" si="128"/>
        <v>Não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0</v>
      </c>
      <c r="I1413" s="18">
        <f>IFERROR(VLOOKUP(A1413,[2]Sheet1!$A:$I,5,FALSE),0)</f>
        <v>0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IFERROR(VLOOKUP(A1413,[3]soabnafar!$A:$G,4,FALSE),0)</f>
        <v>0</v>
      </c>
      <c r="O1413" s="18">
        <f>IFERROR(VLOOKUP(A1413,[3]soabnafar!$A:$G,5,FALSE),0)</f>
        <v>0</v>
      </c>
      <c r="P1413" s="18">
        <f>IFERROR(VLOOKUP(A1413,[3]soabnafar!$A:$G,6,FALSE),0)</f>
        <v>80</v>
      </c>
      <c r="Q1413" s="18">
        <f>IFERROR(VLOOKUP(A1413,[3]soabnafar!$A:$G,7,FALSE),0)</f>
        <v>0</v>
      </c>
      <c r="R1413" s="18">
        <f>IFERROR(VLOOKUP(A1413,[3]soabnafar!$A:$H,8,FALSE),0)</f>
        <v>0</v>
      </c>
      <c r="S1413" s="18">
        <f>IFERROR(VLOOKUP(A1413,[3]soabnafar!$A:$I,9,FALSE),0)</f>
        <v>0</v>
      </c>
      <c r="T1413" s="18" t="str">
        <f t="shared" si="127"/>
        <v>Não</v>
      </c>
      <c r="U1413" s="18" t="str">
        <f t="shared" si="128"/>
        <v>Não</v>
      </c>
      <c r="V1413" s="18" t="str">
        <f t="shared" si="129"/>
        <v>Sim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0</v>
      </c>
      <c r="I1414" s="18">
        <f>IFERROR(VLOOKUP(A1414,[2]Sheet1!$A:$I,5,FALSE),0)</f>
        <v>0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IFERROR(VLOOKUP(A1414,[3]soabnafar!$A:$G,4,FALSE),0)</f>
        <v>0</v>
      </c>
      <c r="O1414" s="18">
        <f>IFERROR(VLOOKUP(A1414,[3]soabnafar!$A:$G,5,FALSE),0)</f>
        <v>0</v>
      </c>
      <c r="P1414" s="18">
        <f>IFERROR(VLOOKUP(A1414,[3]soabnafar!$A:$G,6,FALSE),0)</f>
        <v>0</v>
      </c>
      <c r="Q1414" s="18">
        <f>IFERROR(VLOOKUP(A1414,[3]soabnafar!$A:$G,7,FALSE),0)</f>
        <v>0</v>
      </c>
      <c r="R1414" s="18">
        <f>IFERROR(VLOOKUP(A1414,[3]soabnafar!$A:$H,8,FALSE),0)</f>
        <v>0</v>
      </c>
      <c r="S1414" s="18">
        <f>IFERROR(VLOOKUP(A1414,[3]soabnafar!$A:$I,9,FALSE),0)</f>
        <v>0</v>
      </c>
      <c r="T1414" s="18" t="str">
        <f t="shared" ref="T1414:T1477" si="133">IF(B1414+H1414+N1414&gt;0,"Sim","Não")</f>
        <v>Não</v>
      </c>
      <c r="U1414" s="18" t="str">
        <f t="shared" ref="U1414:U1477" si="134">IF(C1414+I1414+O1414&gt;0,"Sim","Não")</f>
        <v>Não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0</v>
      </c>
      <c r="I1415" s="18">
        <f>IFERROR(VLOOKUP(A1415,[2]Sheet1!$A:$I,5,FALSE),0)</f>
        <v>0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IFERROR(VLOOKUP(A1415,[3]soabnafar!$A:$G,4,FALSE),0)</f>
        <v>0</v>
      </c>
      <c r="O1415" s="18">
        <f>IFERROR(VLOOKUP(A1415,[3]soabnafar!$A:$G,5,FALSE),0)</f>
        <v>0</v>
      </c>
      <c r="P1415" s="18">
        <f>IFERROR(VLOOKUP(A1415,[3]soabnafar!$A:$G,6,FALSE),0)</f>
        <v>2802</v>
      </c>
      <c r="Q1415" s="18">
        <f>IFERROR(VLOOKUP(A1415,[3]soabnafar!$A:$G,7,FALSE),0)</f>
        <v>0</v>
      </c>
      <c r="R1415" s="18">
        <f>IFERROR(VLOOKUP(A1415,[3]soabnafar!$A:$H,8,FALSE),0)</f>
        <v>0</v>
      </c>
      <c r="S1415" s="18">
        <f>IFERROR(VLOOKUP(A1415,[3]soabnafar!$A:$I,9,FALSE),0)</f>
        <v>0</v>
      </c>
      <c r="T1415" s="18" t="str">
        <f t="shared" si="133"/>
        <v>Não</v>
      </c>
      <c r="U1415" s="18" t="str">
        <f t="shared" si="134"/>
        <v>Não</v>
      </c>
      <c r="V1415" s="18" t="str">
        <f t="shared" si="135"/>
        <v>Sim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0</v>
      </c>
      <c r="I1416" s="18">
        <f>IFERROR(VLOOKUP(A1416,[2]Sheet1!$A:$I,5,FALSE),0)</f>
        <v>0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IFERROR(VLOOKUP(A1416,[3]soabnafar!$A:$G,4,FALSE),0)</f>
        <v>0</v>
      </c>
      <c r="O1416" s="18">
        <f>IFERROR(VLOOKUP(A1416,[3]soabnafar!$A:$G,5,FALSE),0)</f>
        <v>0</v>
      </c>
      <c r="P1416" s="18">
        <f>IFERROR(VLOOKUP(A1416,[3]soabnafar!$A:$G,6,FALSE),0)</f>
        <v>0</v>
      </c>
      <c r="Q1416" s="18">
        <f>IFERROR(VLOOKUP(A1416,[3]soabnafar!$A:$G,7,FALSE),0)</f>
        <v>0</v>
      </c>
      <c r="R1416" s="18">
        <f>IFERROR(VLOOKUP(A1416,[3]soabnafar!$A:$H,8,FALSE),0)</f>
        <v>0</v>
      </c>
      <c r="S1416" s="18">
        <f>IFERROR(VLOOKUP(A1416,[3]soabnafar!$A:$I,9,FALSE),0)</f>
        <v>0</v>
      </c>
      <c r="T1416" s="18" t="str">
        <f t="shared" si="133"/>
        <v>Não</v>
      </c>
      <c r="U1416" s="18" t="str">
        <f t="shared" si="134"/>
        <v>Não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0</v>
      </c>
      <c r="I1417" s="18">
        <f>IFERROR(VLOOKUP(A1417,[2]Sheet1!$A:$I,5,FALSE),0)</f>
        <v>0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IFERROR(VLOOKUP(A1417,[3]soabnafar!$A:$G,4,FALSE),0)</f>
        <v>0</v>
      </c>
      <c r="O1417" s="18">
        <f>IFERROR(VLOOKUP(A1417,[3]soabnafar!$A:$G,5,FALSE),0)</f>
        <v>0</v>
      </c>
      <c r="P1417" s="18">
        <f>IFERROR(VLOOKUP(A1417,[3]soabnafar!$A:$G,6,FALSE),0)</f>
        <v>725</v>
      </c>
      <c r="Q1417" s="18">
        <f>IFERROR(VLOOKUP(A1417,[3]soabnafar!$A:$G,7,FALSE),0)</f>
        <v>0</v>
      </c>
      <c r="R1417" s="18">
        <f>IFERROR(VLOOKUP(A1417,[3]soabnafar!$A:$H,8,FALSE),0)</f>
        <v>0</v>
      </c>
      <c r="S1417" s="18">
        <f>IFERROR(VLOOKUP(A1417,[3]soabnafar!$A:$I,9,FALSE),0)</f>
        <v>0</v>
      </c>
      <c r="T1417" s="18" t="str">
        <f t="shared" si="133"/>
        <v>Não</v>
      </c>
      <c r="U1417" s="18" t="str">
        <f t="shared" si="134"/>
        <v>Não</v>
      </c>
      <c r="V1417" s="18" t="str">
        <f t="shared" si="135"/>
        <v>Sim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0</v>
      </c>
      <c r="I1418" s="18">
        <f>IFERROR(VLOOKUP(A1418,[2]Sheet1!$A:$I,5,FALSE),0)</f>
        <v>0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IFERROR(VLOOKUP(A1418,[3]soabnafar!$A:$G,4,FALSE),0)</f>
        <v>0</v>
      </c>
      <c r="O1418" s="18">
        <f>IFERROR(VLOOKUP(A1418,[3]soabnafar!$A:$G,5,FALSE),0)</f>
        <v>0</v>
      </c>
      <c r="P1418" s="18">
        <f>IFERROR(VLOOKUP(A1418,[3]soabnafar!$A:$G,6,FALSE),0)</f>
        <v>0</v>
      </c>
      <c r="Q1418" s="18">
        <f>IFERROR(VLOOKUP(A1418,[3]soabnafar!$A:$G,7,FALSE),0)</f>
        <v>0</v>
      </c>
      <c r="R1418" s="18">
        <f>IFERROR(VLOOKUP(A1418,[3]soabnafar!$A:$H,8,FALSE),0)</f>
        <v>0</v>
      </c>
      <c r="S1418" s="18">
        <f>IFERROR(VLOOKUP(A1418,[3]soabnafar!$A:$I,9,FALSE),0)</f>
        <v>0</v>
      </c>
      <c r="T1418" s="18" t="str">
        <f t="shared" si="133"/>
        <v>Não</v>
      </c>
      <c r="U1418" s="18" t="str">
        <f t="shared" si="134"/>
        <v>Não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0</v>
      </c>
      <c r="I1419" s="18">
        <f>IFERROR(VLOOKUP(A1419,[2]Sheet1!$A:$I,5,FALSE),0)</f>
        <v>0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IFERROR(VLOOKUP(A1419,[3]soabnafar!$A:$G,4,FALSE),0)</f>
        <v>0</v>
      </c>
      <c r="O1419" s="18">
        <f>IFERROR(VLOOKUP(A1419,[3]soabnafar!$A:$G,5,FALSE),0)</f>
        <v>0</v>
      </c>
      <c r="P1419" s="18">
        <f>IFERROR(VLOOKUP(A1419,[3]soabnafar!$A:$G,6,FALSE),0)</f>
        <v>0</v>
      </c>
      <c r="Q1419" s="18">
        <f>IFERROR(VLOOKUP(A1419,[3]soabnafar!$A:$G,7,FALSE),0)</f>
        <v>0</v>
      </c>
      <c r="R1419" s="18">
        <f>IFERROR(VLOOKUP(A1419,[3]soabnafar!$A:$H,8,FALSE),0)</f>
        <v>0</v>
      </c>
      <c r="S1419" s="18">
        <f>IFERROR(VLOOKUP(A1419,[3]soabnafar!$A:$I,9,FALSE),0)</f>
        <v>0</v>
      </c>
      <c r="T1419" s="18" t="str">
        <f t="shared" si="133"/>
        <v>Não</v>
      </c>
      <c r="U1419" s="18" t="str">
        <f t="shared" si="134"/>
        <v>Não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0</v>
      </c>
      <c r="I1420" s="18">
        <f>IFERROR(VLOOKUP(A1420,[2]Sheet1!$A:$I,5,FALSE),0)</f>
        <v>0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IFERROR(VLOOKUP(A1420,[3]soabnafar!$A:$G,4,FALSE),0)</f>
        <v>0</v>
      </c>
      <c r="O1420" s="18">
        <f>IFERROR(VLOOKUP(A1420,[3]soabnafar!$A:$G,5,FALSE),0)</f>
        <v>0</v>
      </c>
      <c r="P1420" s="18">
        <f>IFERROR(VLOOKUP(A1420,[3]soabnafar!$A:$G,6,FALSE),0)</f>
        <v>58</v>
      </c>
      <c r="Q1420" s="18">
        <f>IFERROR(VLOOKUP(A1420,[3]soabnafar!$A:$G,7,FALSE),0)</f>
        <v>0</v>
      </c>
      <c r="R1420" s="18">
        <f>IFERROR(VLOOKUP(A1420,[3]soabnafar!$A:$H,8,FALSE),0)</f>
        <v>0</v>
      </c>
      <c r="S1420" s="18">
        <f>IFERROR(VLOOKUP(A1420,[3]soabnafar!$A:$I,9,FALSE),0)</f>
        <v>0</v>
      </c>
      <c r="T1420" s="18" t="str">
        <f t="shared" si="133"/>
        <v>Não</v>
      </c>
      <c r="U1420" s="18" t="str">
        <f t="shared" si="134"/>
        <v>Não</v>
      </c>
      <c r="V1420" s="18" t="str">
        <f t="shared" si="135"/>
        <v>Sim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0</v>
      </c>
      <c r="I1421" s="18">
        <f>IFERROR(VLOOKUP(A1421,[2]Sheet1!$A:$I,5,FALSE),0)</f>
        <v>0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IFERROR(VLOOKUP(A1421,[3]soabnafar!$A:$G,4,FALSE),0)</f>
        <v>0</v>
      </c>
      <c r="O1421" s="18">
        <f>IFERROR(VLOOKUP(A1421,[3]soabnafar!$A:$G,5,FALSE),0)</f>
        <v>0</v>
      </c>
      <c r="P1421" s="18">
        <f>IFERROR(VLOOKUP(A1421,[3]soabnafar!$A:$G,6,FALSE),0)</f>
        <v>342</v>
      </c>
      <c r="Q1421" s="18">
        <f>IFERROR(VLOOKUP(A1421,[3]soabnafar!$A:$G,7,FALSE),0)</f>
        <v>7924</v>
      </c>
      <c r="R1421" s="18">
        <f>IFERROR(VLOOKUP(A1421,[3]soabnafar!$A:$H,8,FALSE),0)</f>
        <v>0</v>
      </c>
      <c r="S1421" s="18">
        <f>IFERROR(VLOOKUP(A1421,[3]soabnafar!$A:$I,9,FALSE),0)</f>
        <v>0</v>
      </c>
      <c r="T1421" s="18" t="str">
        <f t="shared" si="133"/>
        <v>Não</v>
      </c>
      <c r="U1421" s="18" t="str">
        <f t="shared" si="134"/>
        <v>Não</v>
      </c>
      <c r="V1421" s="18" t="str">
        <f t="shared" si="135"/>
        <v>Sim</v>
      </c>
      <c r="W1421" s="18" t="str">
        <f t="shared" si="136"/>
        <v>Sim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0</v>
      </c>
      <c r="I1422" s="18">
        <f>IFERROR(VLOOKUP(A1422,[2]Sheet1!$A:$I,5,FALSE),0)</f>
        <v>0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IFERROR(VLOOKUP(A1422,[3]soabnafar!$A:$G,4,FALSE),0)</f>
        <v>0</v>
      </c>
      <c r="O1422" s="18">
        <f>IFERROR(VLOOKUP(A1422,[3]soabnafar!$A:$G,5,FALSE),0)</f>
        <v>0</v>
      </c>
      <c r="P1422" s="18">
        <f>IFERROR(VLOOKUP(A1422,[3]soabnafar!$A:$G,6,FALSE),0)</f>
        <v>82</v>
      </c>
      <c r="Q1422" s="18">
        <f>IFERROR(VLOOKUP(A1422,[3]soabnafar!$A:$G,7,FALSE),0)</f>
        <v>0</v>
      </c>
      <c r="R1422" s="18">
        <f>IFERROR(VLOOKUP(A1422,[3]soabnafar!$A:$H,8,FALSE),0)</f>
        <v>0</v>
      </c>
      <c r="S1422" s="18">
        <f>IFERROR(VLOOKUP(A1422,[3]soabnafar!$A:$I,9,FALSE),0)</f>
        <v>0</v>
      </c>
      <c r="T1422" s="18" t="str">
        <f t="shared" si="133"/>
        <v>Não</v>
      </c>
      <c r="U1422" s="18" t="str">
        <f t="shared" si="134"/>
        <v>Não</v>
      </c>
      <c r="V1422" s="18" t="str">
        <f t="shared" si="135"/>
        <v>Sim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0</v>
      </c>
      <c r="I1423" s="18">
        <f>IFERROR(VLOOKUP(A1423,[2]Sheet1!$A:$I,5,FALSE),0)</f>
        <v>0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IFERROR(VLOOKUP(A1423,[3]soabnafar!$A:$G,4,FALSE),0)</f>
        <v>0</v>
      </c>
      <c r="O1423" s="18">
        <f>IFERROR(VLOOKUP(A1423,[3]soabnafar!$A:$G,5,FALSE),0)</f>
        <v>0</v>
      </c>
      <c r="P1423" s="18">
        <f>IFERROR(VLOOKUP(A1423,[3]soabnafar!$A:$G,6,FALSE),0)</f>
        <v>399</v>
      </c>
      <c r="Q1423" s="18">
        <f>IFERROR(VLOOKUP(A1423,[3]soabnafar!$A:$G,7,FALSE),0)</f>
        <v>10699</v>
      </c>
      <c r="R1423" s="18">
        <f>IFERROR(VLOOKUP(A1423,[3]soabnafar!$A:$H,8,FALSE),0)</f>
        <v>0</v>
      </c>
      <c r="S1423" s="18">
        <f>IFERROR(VLOOKUP(A1423,[3]soabnafar!$A:$I,9,FALSE),0)</f>
        <v>0</v>
      </c>
      <c r="T1423" s="18" t="str">
        <f t="shared" si="133"/>
        <v>Não</v>
      </c>
      <c r="U1423" s="18" t="str">
        <f t="shared" si="134"/>
        <v>Não</v>
      </c>
      <c r="V1423" s="18" t="str">
        <f t="shared" si="135"/>
        <v>Sim</v>
      </c>
      <c r="W1423" s="18" t="str">
        <f t="shared" si="136"/>
        <v>Sim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0</v>
      </c>
      <c r="I1424" s="18">
        <f>IFERROR(VLOOKUP(A1424,[2]Sheet1!$A:$I,5,FALSE),0)</f>
        <v>0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IFERROR(VLOOKUP(A1424,[3]soabnafar!$A:$G,4,FALSE),0)</f>
        <v>0</v>
      </c>
      <c r="O1424" s="18">
        <f>IFERROR(VLOOKUP(A1424,[3]soabnafar!$A:$G,5,FALSE),0)</f>
        <v>0</v>
      </c>
      <c r="P1424" s="18">
        <f>IFERROR(VLOOKUP(A1424,[3]soabnafar!$A:$G,6,FALSE),0)</f>
        <v>0</v>
      </c>
      <c r="Q1424" s="18">
        <f>IFERROR(VLOOKUP(A1424,[3]soabnafar!$A:$G,7,FALSE),0)</f>
        <v>0</v>
      </c>
      <c r="R1424" s="18">
        <f>IFERROR(VLOOKUP(A1424,[3]soabnafar!$A:$H,8,FALSE),0)</f>
        <v>0</v>
      </c>
      <c r="S1424" s="18">
        <f>IFERROR(VLOOKUP(A1424,[3]soabnafar!$A:$I,9,FALSE),0)</f>
        <v>0</v>
      </c>
      <c r="T1424" s="18" t="str">
        <f t="shared" si="133"/>
        <v>Não</v>
      </c>
      <c r="U1424" s="18" t="str">
        <f t="shared" si="134"/>
        <v>Não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0</v>
      </c>
      <c r="I1425" s="18">
        <f>IFERROR(VLOOKUP(A1425,[2]Sheet1!$A:$I,5,FALSE),0)</f>
        <v>0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IFERROR(VLOOKUP(A1425,[3]soabnafar!$A:$G,4,FALSE),0)</f>
        <v>0</v>
      </c>
      <c r="O1425" s="18">
        <f>IFERROR(VLOOKUP(A1425,[3]soabnafar!$A:$G,5,FALSE),0)</f>
        <v>0</v>
      </c>
      <c r="P1425" s="18">
        <f>IFERROR(VLOOKUP(A1425,[3]soabnafar!$A:$G,6,FALSE),0)</f>
        <v>0</v>
      </c>
      <c r="Q1425" s="18">
        <f>IFERROR(VLOOKUP(A1425,[3]soabnafar!$A:$G,7,FALSE),0)</f>
        <v>0</v>
      </c>
      <c r="R1425" s="18">
        <f>IFERROR(VLOOKUP(A1425,[3]soabnafar!$A:$H,8,FALSE),0)</f>
        <v>0</v>
      </c>
      <c r="S1425" s="18">
        <f>IFERROR(VLOOKUP(A1425,[3]soabnafar!$A:$I,9,FALSE),0)</f>
        <v>0</v>
      </c>
      <c r="T1425" s="18" t="str">
        <f t="shared" si="133"/>
        <v>Não</v>
      </c>
      <c r="U1425" s="18" t="str">
        <f t="shared" si="134"/>
        <v>Não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0</v>
      </c>
      <c r="I1426" s="18">
        <f>IFERROR(VLOOKUP(A1426,[2]Sheet1!$A:$I,5,FALSE),0)</f>
        <v>0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IFERROR(VLOOKUP(A1426,[3]soabnafar!$A:$G,4,FALSE),0)</f>
        <v>0</v>
      </c>
      <c r="O1426" s="18">
        <f>IFERROR(VLOOKUP(A1426,[3]soabnafar!$A:$G,5,FALSE),0)</f>
        <v>0</v>
      </c>
      <c r="P1426" s="18">
        <f>IFERROR(VLOOKUP(A1426,[3]soabnafar!$A:$G,6,FALSE),0)</f>
        <v>400</v>
      </c>
      <c r="Q1426" s="18">
        <f>IFERROR(VLOOKUP(A1426,[3]soabnafar!$A:$G,7,FALSE),0)</f>
        <v>0</v>
      </c>
      <c r="R1426" s="18">
        <f>IFERROR(VLOOKUP(A1426,[3]soabnafar!$A:$H,8,FALSE),0)</f>
        <v>0</v>
      </c>
      <c r="S1426" s="18">
        <f>IFERROR(VLOOKUP(A1426,[3]soabnafar!$A:$I,9,FALSE),0)</f>
        <v>0</v>
      </c>
      <c r="T1426" s="18" t="str">
        <f t="shared" si="133"/>
        <v>Não</v>
      </c>
      <c r="U1426" s="18" t="str">
        <f t="shared" si="134"/>
        <v>Não</v>
      </c>
      <c r="V1426" s="18" t="str">
        <f t="shared" si="135"/>
        <v>Sim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0</v>
      </c>
      <c r="I1427" s="18">
        <f>IFERROR(VLOOKUP(A1427,[2]Sheet1!$A:$I,5,FALSE),0)</f>
        <v>0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IFERROR(VLOOKUP(A1427,[3]soabnafar!$A:$G,4,FALSE),0)</f>
        <v>0</v>
      </c>
      <c r="O1427" s="18">
        <f>IFERROR(VLOOKUP(A1427,[3]soabnafar!$A:$G,5,FALSE),0)</f>
        <v>0</v>
      </c>
      <c r="P1427" s="18">
        <f>IFERROR(VLOOKUP(A1427,[3]soabnafar!$A:$G,6,FALSE),0)</f>
        <v>0</v>
      </c>
      <c r="Q1427" s="18">
        <f>IFERROR(VLOOKUP(A1427,[3]soabnafar!$A:$G,7,FALSE),0)</f>
        <v>0</v>
      </c>
      <c r="R1427" s="18">
        <f>IFERROR(VLOOKUP(A1427,[3]soabnafar!$A:$H,8,FALSE),0)</f>
        <v>0</v>
      </c>
      <c r="S1427" s="18">
        <f>IFERROR(VLOOKUP(A1427,[3]soabnafar!$A:$I,9,FALSE),0)</f>
        <v>0</v>
      </c>
      <c r="T1427" s="18" t="str">
        <f t="shared" si="133"/>
        <v>Não</v>
      </c>
      <c r="U1427" s="18" t="str">
        <f t="shared" si="134"/>
        <v>Não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0</v>
      </c>
      <c r="I1428" s="18">
        <f>IFERROR(VLOOKUP(A1428,[2]Sheet1!$A:$I,5,FALSE),0)</f>
        <v>0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IFERROR(VLOOKUP(A1428,[3]soabnafar!$A:$G,4,FALSE),0)</f>
        <v>0</v>
      </c>
      <c r="O1428" s="18">
        <f>IFERROR(VLOOKUP(A1428,[3]soabnafar!$A:$G,5,FALSE),0)</f>
        <v>0</v>
      </c>
      <c r="P1428" s="18">
        <f>IFERROR(VLOOKUP(A1428,[3]soabnafar!$A:$G,6,FALSE),0)</f>
        <v>0</v>
      </c>
      <c r="Q1428" s="18">
        <f>IFERROR(VLOOKUP(A1428,[3]soabnafar!$A:$G,7,FALSE),0)</f>
        <v>0</v>
      </c>
      <c r="R1428" s="18">
        <f>IFERROR(VLOOKUP(A1428,[3]soabnafar!$A:$H,8,FALSE),0)</f>
        <v>0</v>
      </c>
      <c r="S1428" s="18">
        <f>IFERROR(VLOOKUP(A1428,[3]soabnafar!$A:$I,9,FALSE),0)</f>
        <v>0</v>
      </c>
      <c r="T1428" s="18" t="str">
        <f t="shared" si="133"/>
        <v>Não</v>
      </c>
      <c r="U1428" s="18" t="str">
        <f t="shared" si="134"/>
        <v>Não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0</v>
      </c>
      <c r="I1429" s="18">
        <f>IFERROR(VLOOKUP(A1429,[2]Sheet1!$A:$I,5,FALSE),0)</f>
        <v>0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IFERROR(VLOOKUP(A1429,[3]soabnafar!$A:$G,4,FALSE),0)</f>
        <v>0</v>
      </c>
      <c r="O1429" s="18">
        <f>IFERROR(VLOOKUP(A1429,[3]soabnafar!$A:$G,5,FALSE),0)</f>
        <v>0</v>
      </c>
      <c r="P1429" s="18">
        <f>IFERROR(VLOOKUP(A1429,[3]soabnafar!$A:$G,6,FALSE),0)</f>
        <v>0</v>
      </c>
      <c r="Q1429" s="18">
        <f>IFERROR(VLOOKUP(A1429,[3]soabnafar!$A:$G,7,FALSE),0)</f>
        <v>4188</v>
      </c>
      <c r="R1429" s="18">
        <f>IFERROR(VLOOKUP(A1429,[3]soabnafar!$A:$H,8,FALSE),0)</f>
        <v>0</v>
      </c>
      <c r="S1429" s="18">
        <f>IFERROR(VLOOKUP(A1429,[3]soabnafar!$A:$I,9,FALSE),0)</f>
        <v>0</v>
      </c>
      <c r="T1429" s="18" t="str">
        <f t="shared" si="133"/>
        <v>Não</v>
      </c>
      <c r="U1429" s="18" t="str">
        <f t="shared" si="134"/>
        <v>Não</v>
      </c>
      <c r="V1429" s="18" t="str">
        <f t="shared" si="135"/>
        <v>Não</v>
      </c>
      <c r="W1429" s="18" t="str">
        <f t="shared" si="136"/>
        <v>Sim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0</v>
      </c>
      <c r="I1430" s="18">
        <f>IFERROR(VLOOKUP(A1430,[2]Sheet1!$A:$I,5,FALSE),0)</f>
        <v>0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IFERROR(VLOOKUP(A1430,[3]soabnafar!$A:$G,4,FALSE),0)</f>
        <v>0</v>
      </c>
      <c r="O1430" s="18">
        <f>IFERROR(VLOOKUP(A1430,[3]soabnafar!$A:$G,5,FALSE),0)</f>
        <v>0</v>
      </c>
      <c r="P1430" s="18">
        <f>IFERROR(VLOOKUP(A1430,[3]soabnafar!$A:$G,6,FALSE),0)</f>
        <v>0</v>
      </c>
      <c r="Q1430" s="18">
        <f>IFERROR(VLOOKUP(A1430,[3]soabnafar!$A:$G,7,FALSE),0)</f>
        <v>0</v>
      </c>
      <c r="R1430" s="18">
        <f>IFERROR(VLOOKUP(A1430,[3]soabnafar!$A:$H,8,FALSE),0)</f>
        <v>0</v>
      </c>
      <c r="S1430" s="18">
        <f>IFERROR(VLOOKUP(A1430,[3]soabnafar!$A:$I,9,FALSE),0)</f>
        <v>0</v>
      </c>
      <c r="T1430" s="18" t="str">
        <f t="shared" si="133"/>
        <v>Não</v>
      </c>
      <c r="U1430" s="18" t="str">
        <f t="shared" si="134"/>
        <v>Não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0</v>
      </c>
      <c r="I1431" s="18">
        <f>IFERROR(VLOOKUP(A1431,[2]Sheet1!$A:$I,5,FALSE),0)</f>
        <v>0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IFERROR(VLOOKUP(A1431,[3]soabnafar!$A:$G,4,FALSE),0)</f>
        <v>0</v>
      </c>
      <c r="O1431" s="18">
        <f>IFERROR(VLOOKUP(A1431,[3]soabnafar!$A:$G,5,FALSE),0)</f>
        <v>0</v>
      </c>
      <c r="P1431" s="18">
        <f>IFERROR(VLOOKUP(A1431,[3]soabnafar!$A:$G,6,FALSE),0)</f>
        <v>0</v>
      </c>
      <c r="Q1431" s="18">
        <f>IFERROR(VLOOKUP(A1431,[3]soabnafar!$A:$G,7,FALSE),0)</f>
        <v>0</v>
      </c>
      <c r="R1431" s="18">
        <f>IFERROR(VLOOKUP(A1431,[3]soabnafar!$A:$H,8,FALSE),0)</f>
        <v>0</v>
      </c>
      <c r="S1431" s="18">
        <f>IFERROR(VLOOKUP(A1431,[3]soabnafar!$A:$I,9,FALSE),0)</f>
        <v>0</v>
      </c>
      <c r="T1431" s="18" t="str">
        <f t="shared" si="133"/>
        <v>Não</v>
      </c>
      <c r="U1431" s="18" t="str">
        <f t="shared" si="134"/>
        <v>Não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0</v>
      </c>
      <c r="I1432" s="18">
        <f>IFERROR(VLOOKUP(A1432,[2]Sheet1!$A:$I,5,FALSE),0)</f>
        <v>0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IFERROR(VLOOKUP(A1432,[3]soabnafar!$A:$G,4,FALSE),0)</f>
        <v>0</v>
      </c>
      <c r="O1432" s="18">
        <f>IFERROR(VLOOKUP(A1432,[3]soabnafar!$A:$G,5,FALSE),0)</f>
        <v>0</v>
      </c>
      <c r="P1432" s="18">
        <f>IFERROR(VLOOKUP(A1432,[3]soabnafar!$A:$G,6,FALSE),0)</f>
        <v>370</v>
      </c>
      <c r="Q1432" s="18">
        <f>IFERROR(VLOOKUP(A1432,[3]soabnafar!$A:$G,7,FALSE),0)</f>
        <v>8723</v>
      </c>
      <c r="R1432" s="18">
        <f>IFERROR(VLOOKUP(A1432,[3]soabnafar!$A:$H,8,FALSE),0)</f>
        <v>0</v>
      </c>
      <c r="S1432" s="18">
        <f>IFERROR(VLOOKUP(A1432,[3]soabnafar!$A:$I,9,FALSE),0)</f>
        <v>0</v>
      </c>
      <c r="T1432" s="18" t="str">
        <f t="shared" si="133"/>
        <v>Não</v>
      </c>
      <c r="U1432" s="18" t="str">
        <f t="shared" si="134"/>
        <v>Não</v>
      </c>
      <c r="V1432" s="18" t="str">
        <f t="shared" si="135"/>
        <v>Sim</v>
      </c>
      <c r="W1432" s="18" t="str">
        <f t="shared" si="136"/>
        <v>Sim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0</v>
      </c>
      <c r="I1433" s="18">
        <f>IFERROR(VLOOKUP(A1433,[2]Sheet1!$A:$I,5,FALSE),0)</f>
        <v>0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IFERROR(VLOOKUP(A1433,[3]soabnafar!$A:$G,4,FALSE),0)</f>
        <v>0</v>
      </c>
      <c r="O1433" s="18">
        <f>IFERROR(VLOOKUP(A1433,[3]soabnafar!$A:$G,5,FALSE),0)</f>
        <v>0</v>
      </c>
      <c r="P1433" s="18">
        <f>IFERROR(VLOOKUP(A1433,[3]soabnafar!$A:$G,6,FALSE),0)</f>
        <v>0</v>
      </c>
      <c r="Q1433" s="18">
        <f>IFERROR(VLOOKUP(A1433,[3]soabnafar!$A:$G,7,FALSE),0)</f>
        <v>0</v>
      </c>
      <c r="R1433" s="18">
        <f>IFERROR(VLOOKUP(A1433,[3]soabnafar!$A:$H,8,FALSE),0)</f>
        <v>0</v>
      </c>
      <c r="S1433" s="18">
        <f>IFERROR(VLOOKUP(A1433,[3]soabnafar!$A:$I,9,FALSE),0)</f>
        <v>0</v>
      </c>
      <c r="T1433" s="18" t="str">
        <f t="shared" si="133"/>
        <v>Não</v>
      </c>
      <c r="U1433" s="18" t="str">
        <f t="shared" si="134"/>
        <v>Não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0</v>
      </c>
      <c r="I1434" s="18">
        <f>IFERROR(VLOOKUP(A1434,[2]Sheet1!$A:$I,5,FALSE),0)</f>
        <v>0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IFERROR(VLOOKUP(A1434,[3]soabnafar!$A:$G,4,FALSE),0)</f>
        <v>0</v>
      </c>
      <c r="O1434" s="18">
        <f>IFERROR(VLOOKUP(A1434,[3]soabnafar!$A:$G,5,FALSE),0)</f>
        <v>0</v>
      </c>
      <c r="P1434" s="18">
        <f>IFERROR(VLOOKUP(A1434,[3]soabnafar!$A:$G,6,FALSE),0)</f>
        <v>0</v>
      </c>
      <c r="Q1434" s="18">
        <f>IFERROR(VLOOKUP(A1434,[3]soabnafar!$A:$G,7,FALSE),0)</f>
        <v>0</v>
      </c>
      <c r="R1434" s="18">
        <f>IFERROR(VLOOKUP(A1434,[3]soabnafar!$A:$H,8,FALSE),0)</f>
        <v>0</v>
      </c>
      <c r="S1434" s="18">
        <f>IFERROR(VLOOKUP(A1434,[3]soabnafar!$A:$I,9,FALSE),0)</f>
        <v>0</v>
      </c>
      <c r="T1434" s="18" t="str">
        <f t="shared" si="133"/>
        <v>Não</v>
      </c>
      <c r="U1434" s="18" t="str">
        <f t="shared" si="134"/>
        <v>Não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0</v>
      </c>
      <c r="I1435" s="18">
        <f>IFERROR(VLOOKUP(A1435,[2]Sheet1!$A:$I,5,FALSE),0)</f>
        <v>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IFERROR(VLOOKUP(A1435,[3]soabnafar!$A:$G,4,FALSE),0)</f>
        <v>0</v>
      </c>
      <c r="O1435" s="18">
        <f>IFERROR(VLOOKUP(A1435,[3]soabnafar!$A:$G,5,FALSE),0)</f>
        <v>0</v>
      </c>
      <c r="P1435" s="18">
        <f>IFERROR(VLOOKUP(A1435,[3]soabnafar!$A:$G,6,FALSE),0)</f>
        <v>0</v>
      </c>
      <c r="Q1435" s="18">
        <f>IFERROR(VLOOKUP(A1435,[3]soabnafar!$A:$G,7,FALSE),0)</f>
        <v>0</v>
      </c>
      <c r="R1435" s="18">
        <f>IFERROR(VLOOKUP(A1435,[3]soabnafar!$A:$H,8,FALSE),0)</f>
        <v>0</v>
      </c>
      <c r="S1435" s="18">
        <f>IFERROR(VLOOKUP(A1435,[3]soabnafar!$A:$I,9,FALSE),0)</f>
        <v>0</v>
      </c>
      <c r="T1435" s="18" t="str">
        <f t="shared" si="133"/>
        <v>Não</v>
      </c>
      <c r="U1435" s="18" t="str">
        <f t="shared" si="134"/>
        <v>Não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0</v>
      </c>
      <c r="I1436" s="18">
        <f>IFERROR(VLOOKUP(A1436,[2]Sheet1!$A:$I,5,FALSE),0)</f>
        <v>0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IFERROR(VLOOKUP(A1436,[3]soabnafar!$A:$G,4,FALSE),0)</f>
        <v>0</v>
      </c>
      <c r="O1436" s="18">
        <f>IFERROR(VLOOKUP(A1436,[3]soabnafar!$A:$G,5,FALSE),0)</f>
        <v>0</v>
      </c>
      <c r="P1436" s="18">
        <f>IFERROR(VLOOKUP(A1436,[3]soabnafar!$A:$G,6,FALSE),0)</f>
        <v>0</v>
      </c>
      <c r="Q1436" s="18">
        <f>IFERROR(VLOOKUP(A1436,[3]soabnafar!$A:$G,7,FALSE),0)</f>
        <v>0</v>
      </c>
      <c r="R1436" s="18">
        <f>IFERROR(VLOOKUP(A1436,[3]soabnafar!$A:$H,8,FALSE),0)</f>
        <v>0</v>
      </c>
      <c r="S1436" s="18">
        <f>IFERROR(VLOOKUP(A1436,[3]soabnafar!$A:$I,9,FALSE),0)</f>
        <v>0</v>
      </c>
      <c r="T1436" s="18" t="str">
        <f t="shared" si="133"/>
        <v>Não</v>
      </c>
      <c r="U1436" s="18" t="str">
        <f t="shared" si="134"/>
        <v>Não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0</v>
      </c>
      <c r="I1437" s="18">
        <f>IFERROR(VLOOKUP(A1437,[2]Sheet1!$A:$I,5,FALSE),0)</f>
        <v>0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IFERROR(VLOOKUP(A1437,[3]soabnafar!$A:$G,4,FALSE),0)</f>
        <v>0</v>
      </c>
      <c r="O1437" s="18">
        <f>IFERROR(VLOOKUP(A1437,[3]soabnafar!$A:$G,5,FALSE),0)</f>
        <v>0</v>
      </c>
      <c r="P1437" s="18">
        <f>IFERROR(VLOOKUP(A1437,[3]soabnafar!$A:$G,6,FALSE),0)</f>
        <v>49593</v>
      </c>
      <c r="Q1437" s="18">
        <f>IFERROR(VLOOKUP(A1437,[3]soabnafar!$A:$G,7,FALSE),0)</f>
        <v>0</v>
      </c>
      <c r="R1437" s="18">
        <f>IFERROR(VLOOKUP(A1437,[3]soabnafar!$A:$H,8,FALSE),0)</f>
        <v>0</v>
      </c>
      <c r="S1437" s="18">
        <f>IFERROR(VLOOKUP(A1437,[3]soabnafar!$A:$I,9,FALSE),0)</f>
        <v>0</v>
      </c>
      <c r="T1437" s="18" t="str">
        <f t="shared" si="133"/>
        <v>Não</v>
      </c>
      <c r="U1437" s="18" t="str">
        <f t="shared" si="134"/>
        <v>Não</v>
      </c>
      <c r="V1437" s="18" t="str">
        <f t="shared" si="135"/>
        <v>Sim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0</v>
      </c>
      <c r="I1438" s="18">
        <f>IFERROR(VLOOKUP(A1438,[2]Sheet1!$A:$I,5,FALSE),0)</f>
        <v>0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IFERROR(VLOOKUP(A1438,[3]soabnafar!$A:$G,4,FALSE),0)</f>
        <v>0</v>
      </c>
      <c r="O1438" s="18">
        <f>IFERROR(VLOOKUP(A1438,[3]soabnafar!$A:$G,5,FALSE),0)</f>
        <v>0</v>
      </c>
      <c r="P1438" s="18">
        <f>IFERROR(VLOOKUP(A1438,[3]soabnafar!$A:$G,6,FALSE),0)</f>
        <v>627</v>
      </c>
      <c r="Q1438" s="18">
        <f>IFERROR(VLOOKUP(A1438,[3]soabnafar!$A:$G,7,FALSE),0)</f>
        <v>0</v>
      </c>
      <c r="R1438" s="18">
        <f>IFERROR(VLOOKUP(A1438,[3]soabnafar!$A:$H,8,FALSE),0)</f>
        <v>0</v>
      </c>
      <c r="S1438" s="18">
        <f>IFERROR(VLOOKUP(A1438,[3]soabnafar!$A:$I,9,FALSE),0)</f>
        <v>0</v>
      </c>
      <c r="T1438" s="18" t="str">
        <f t="shared" si="133"/>
        <v>Não</v>
      </c>
      <c r="U1438" s="18" t="str">
        <f t="shared" si="134"/>
        <v>Não</v>
      </c>
      <c r="V1438" s="18" t="str">
        <f t="shared" si="135"/>
        <v>Sim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0</v>
      </c>
      <c r="I1439" s="18">
        <f>IFERROR(VLOOKUP(A1439,[2]Sheet1!$A:$I,5,FALSE),0)</f>
        <v>0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IFERROR(VLOOKUP(A1439,[3]soabnafar!$A:$G,4,FALSE),0)</f>
        <v>0</v>
      </c>
      <c r="O1439" s="18">
        <f>IFERROR(VLOOKUP(A1439,[3]soabnafar!$A:$G,5,FALSE),0)</f>
        <v>0</v>
      </c>
      <c r="P1439" s="18">
        <f>IFERROR(VLOOKUP(A1439,[3]soabnafar!$A:$G,6,FALSE),0)</f>
        <v>0</v>
      </c>
      <c r="Q1439" s="18">
        <f>IFERROR(VLOOKUP(A1439,[3]soabnafar!$A:$G,7,FALSE),0)</f>
        <v>4846</v>
      </c>
      <c r="R1439" s="18">
        <f>IFERROR(VLOOKUP(A1439,[3]soabnafar!$A:$H,8,FALSE),0)</f>
        <v>0</v>
      </c>
      <c r="S1439" s="18">
        <f>IFERROR(VLOOKUP(A1439,[3]soabnafar!$A:$I,9,FALSE),0)</f>
        <v>0</v>
      </c>
      <c r="T1439" s="18" t="str">
        <f t="shared" si="133"/>
        <v>Não</v>
      </c>
      <c r="U1439" s="18" t="str">
        <f t="shared" si="134"/>
        <v>Não</v>
      </c>
      <c r="V1439" s="18" t="str">
        <f t="shared" si="135"/>
        <v>Não</v>
      </c>
      <c r="W1439" s="18" t="str">
        <f t="shared" si="136"/>
        <v>Sim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0</v>
      </c>
      <c r="I1440" s="18">
        <f>IFERROR(VLOOKUP(A1440,[2]Sheet1!$A:$I,5,FALSE),0)</f>
        <v>0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IFERROR(VLOOKUP(A1440,[3]soabnafar!$A:$G,4,FALSE),0)</f>
        <v>0</v>
      </c>
      <c r="O1440" s="18">
        <f>IFERROR(VLOOKUP(A1440,[3]soabnafar!$A:$G,5,FALSE),0)</f>
        <v>0</v>
      </c>
      <c r="P1440" s="18">
        <f>IFERROR(VLOOKUP(A1440,[3]soabnafar!$A:$G,6,FALSE),0)</f>
        <v>0</v>
      </c>
      <c r="Q1440" s="18">
        <f>IFERROR(VLOOKUP(A1440,[3]soabnafar!$A:$G,7,FALSE),0)</f>
        <v>1</v>
      </c>
      <c r="R1440" s="18">
        <f>IFERROR(VLOOKUP(A1440,[3]soabnafar!$A:$H,8,FALSE),0)</f>
        <v>0</v>
      </c>
      <c r="S1440" s="18">
        <f>IFERROR(VLOOKUP(A1440,[3]soabnafar!$A:$I,9,FALSE),0)</f>
        <v>0</v>
      </c>
      <c r="T1440" s="18" t="str">
        <f t="shared" si="133"/>
        <v>Não</v>
      </c>
      <c r="U1440" s="18" t="str">
        <f t="shared" si="134"/>
        <v>Não</v>
      </c>
      <c r="V1440" s="18" t="str">
        <f t="shared" si="135"/>
        <v>Não</v>
      </c>
      <c r="W1440" s="18" t="str">
        <f t="shared" si="136"/>
        <v>Sim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0</v>
      </c>
      <c r="I1441" s="18">
        <f>IFERROR(VLOOKUP(A1441,[2]Sheet1!$A:$I,5,FALSE),0)</f>
        <v>0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IFERROR(VLOOKUP(A1441,[3]soabnafar!$A:$G,4,FALSE),0)</f>
        <v>0</v>
      </c>
      <c r="O1441" s="18">
        <f>IFERROR(VLOOKUP(A1441,[3]soabnafar!$A:$G,5,FALSE),0)</f>
        <v>0</v>
      </c>
      <c r="P1441" s="18">
        <f>IFERROR(VLOOKUP(A1441,[3]soabnafar!$A:$G,6,FALSE),0)</f>
        <v>0</v>
      </c>
      <c r="Q1441" s="18">
        <f>IFERROR(VLOOKUP(A1441,[3]soabnafar!$A:$G,7,FALSE),0)</f>
        <v>0</v>
      </c>
      <c r="R1441" s="18">
        <f>IFERROR(VLOOKUP(A1441,[3]soabnafar!$A:$H,8,FALSE),0)</f>
        <v>0</v>
      </c>
      <c r="S1441" s="18">
        <f>IFERROR(VLOOKUP(A1441,[3]soabnafar!$A:$I,9,FALSE),0)</f>
        <v>0</v>
      </c>
      <c r="T1441" s="18" t="str">
        <f t="shared" si="133"/>
        <v>Não</v>
      </c>
      <c r="U1441" s="18" t="str">
        <f t="shared" si="134"/>
        <v>Não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0</v>
      </c>
      <c r="I1442" s="18">
        <f>IFERROR(VLOOKUP(A1442,[2]Sheet1!$A:$I,5,FALSE),0)</f>
        <v>0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IFERROR(VLOOKUP(A1442,[3]soabnafar!$A:$G,4,FALSE),0)</f>
        <v>0</v>
      </c>
      <c r="O1442" s="18">
        <f>IFERROR(VLOOKUP(A1442,[3]soabnafar!$A:$G,5,FALSE),0)</f>
        <v>0</v>
      </c>
      <c r="P1442" s="18">
        <f>IFERROR(VLOOKUP(A1442,[3]soabnafar!$A:$G,6,FALSE),0)</f>
        <v>10</v>
      </c>
      <c r="Q1442" s="18">
        <f>IFERROR(VLOOKUP(A1442,[3]soabnafar!$A:$G,7,FALSE),0)</f>
        <v>41948</v>
      </c>
      <c r="R1442" s="18">
        <f>IFERROR(VLOOKUP(A1442,[3]soabnafar!$A:$H,8,FALSE),0)</f>
        <v>0</v>
      </c>
      <c r="S1442" s="18">
        <f>IFERROR(VLOOKUP(A1442,[3]soabnafar!$A:$I,9,FALSE),0)</f>
        <v>0</v>
      </c>
      <c r="T1442" s="18" t="str">
        <f t="shared" si="133"/>
        <v>Não</v>
      </c>
      <c r="U1442" s="18" t="str">
        <f t="shared" si="134"/>
        <v>Não</v>
      </c>
      <c r="V1442" s="18" t="str">
        <f t="shared" si="135"/>
        <v>Sim</v>
      </c>
      <c r="W1442" s="18" t="str">
        <f t="shared" si="136"/>
        <v>Sim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0</v>
      </c>
      <c r="I1443" s="18">
        <f>IFERROR(VLOOKUP(A1443,[2]Sheet1!$A:$I,5,FALSE),0)</f>
        <v>0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IFERROR(VLOOKUP(A1443,[3]soabnafar!$A:$G,4,FALSE),0)</f>
        <v>0</v>
      </c>
      <c r="O1443" s="18">
        <f>IFERROR(VLOOKUP(A1443,[3]soabnafar!$A:$G,5,FALSE),0)</f>
        <v>0</v>
      </c>
      <c r="P1443" s="18">
        <f>IFERROR(VLOOKUP(A1443,[3]soabnafar!$A:$G,6,FALSE),0)</f>
        <v>0</v>
      </c>
      <c r="Q1443" s="18">
        <f>IFERROR(VLOOKUP(A1443,[3]soabnafar!$A:$G,7,FALSE),0)</f>
        <v>0</v>
      </c>
      <c r="R1443" s="18">
        <f>IFERROR(VLOOKUP(A1443,[3]soabnafar!$A:$H,8,FALSE),0)</f>
        <v>0</v>
      </c>
      <c r="S1443" s="18">
        <f>IFERROR(VLOOKUP(A1443,[3]soabnafar!$A:$I,9,FALSE),0)</f>
        <v>0</v>
      </c>
      <c r="T1443" s="18" t="str">
        <f t="shared" si="133"/>
        <v>Não</v>
      </c>
      <c r="U1443" s="18" t="str">
        <f t="shared" si="134"/>
        <v>Não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0</v>
      </c>
      <c r="I1444" s="18">
        <f>IFERROR(VLOOKUP(A1444,[2]Sheet1!$A:$I,5,FALSE),0)</f>
        <v>0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IFERROR(VLOOKUP(A1444,[3]soabnafar!$A:$G,4,FALSE),0)</f>
        <v>0</v>
      </c>
      <c r="O1444" s="18">
        <f>IFERROR(VLOOKUP(A1444,[3]soabnafar!$A:$G,5,FALSE),0)</f>
        <v>0</v>
      </c>
      <c r="P1444" s="18">
        <f>IFERROR(VLOOKUP(A1444,[3]soabnafar!$A:$G,6,FALSE),0)</f>
        <v>2433</v>
      </c>
      <c r="Q1444" s="18">
        <f>IFERROR(VLOOKUP(A1444,[3]soabnafar!$A:$G,7,FALSE),0)</f>
        <v>0</v>
      </c>
      <c r="R1444" s="18">
        <f>IFERROR(VLOOKUP(A1444,[3]soabnafar!$A:$H,8,FALSE),0)</f>
        <v>0</v>
      </c>
      <c r="S1444" s="18">
        <f>IFERROR(VLOOKUP(A1444,[3]soabnafar!$A:$I,9,FALSE),0)</f>
        <v>0</v>
      </c>
      <c r="T1444" s="18" t="str">
        <f t="shared" si="133"/>
        <v>Não</v>
      </c>
      <c r="U1444" s="18" t="str">
        <f t="shared" si="134"/>
        <v>Não</v>
      </c>
      <c r="V1444" s="18" t="str">
        <f t="shared" si="135"/>
        <v>Sim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0</v>
      </c>
      <c r="I1445" s="18">
        <f>IFERROR(VLOOKUP(A1445,[2]Sheet1!$A:$I,5,FALSE),0)</f>
        <v>0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IFERROR(VLOOKUP(A1445,[3]soabnafar!$A:$G,4,FALSE),0)</f>
        <v>0</v>
      </c>
      <c r="O1445" s="18">
        <f>IFERROR(VLOOKUP(A1445,[3]soabnafar!$A:$G,5,FALSE),0)</f>
        <v>0</v>
      </c>
      <c r="P1445" s="18">
        <f>IFERROR(VLOOKUP(A1445,[3]soabnafar!$A:$G,6,FALSE),0)</f>
        <v>0</v>
      </c>
      <c r="Q1445" s="18">
        <f>IFERROR(VLOOKUP(A1445,[3]soabnafar!$A:$G,7,FALSE),0)</f>
        <v>0</v>
      </c>
      <c r="R1445" s="18">
        <f>IFERROR(VLOOKUP(A1445,[3]soabnafar!$A:$H,8,FALSE),0)</f>
        <v>0</v>
      </c>
      <c r="S1445" s="18">
        <f>IFERROR(VLOOKUP(A1445,[3]soabnafar!$A:$I,9,FALSE),0)</f>
        <v>0</v>
      </c>
      <c r="T1445" s="18" t="str">
        <f t="shared" si="133"/>
        <v>Não</v>
      </c>
      <c r="U1445" s="18" t="str">
        <f t="shared" si="134"/>
        <v>Não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0</v>
      </c>
      <c r="I1446" s="18">
        <f>IFERROR(VLOOKUP(A1446,[2]Sheet1!$A:$I,5,FALSE),0)</f>
        <v>0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IFERROR(VLOOKUP(A1446,[3]soabnafar!$A:$G,4,FALSE),0)</f>
        <v>2815</v>
      </c>
      <c r="O1446" s="18">
        <f>IFERROR(VLOOKUP(A1446,[3]soabnafar!$A:$G,5,FALSE),0)</f>
        <v>0</v>
      </c>
      <c r="P1446" s="18">
        <f>IFERROR(VLOOKUP(A1446,[3]soabnafar!$A:$G,6,FALSE),0)</f>
        <v>260786</v>
      </c>
      <c r="Q1446" s="18">
        <f>IFERROR(VLOOKUP(A1446,[3]soabnafar!$A:$G,7,FALSE),0)</f>
        <v>2000597</v>
      </c>
      <c r="R1446" s="18">
        <f>IFERROR(VLOOKUP(A1446,[3]soabnafar!$A:$H,8,FALSE),0)</f>
        <v>0</v>
      </c>
      <c r="S1446" s="18">
        <f>IFERROR(VLOOKUP(A1446,[3]soabnafar!$A:$I,9,FALSE),0)</f>
        <v>0</v>
      </c>
      <c r="T1446" s="18" t="str">
        <f t="shared" si="133"/>
        <v>Sim</v>
      </c>
      <c r="U1446" s="18" t="str">
        <f t="shared" si="134"/>
        <v>Não</v>
      </c>
      <c r="V1446" s="18" t="str">
        <f t="shared" si="135"/>
        <v>Sim</v>
      </c>
      <c r="W1446" s="18" t="str">
        <f t="shared" si="136"/>
        <v>Sim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0</v>
      </c>
      <c r="I1447" s="18">
        <f>IFERROR(VLOOKUP(A1447,[2]Sheet1!$A:$I,5,FALSE),0)</f>
        <v>0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IFERROR(VLOOKUP(A1447,[3]soabnafar!$A:$G,4,FALSE),0)</f>
        <v>0</v>
      </c>
      <c r="O1447" s="18">
        <f>IFERROR(VLOOKUP(A1447,[3]soabnafar!$A:$G,5,FALSE),0)</f>
        <v>0</v>
      </c>
      <c r="P1447" s="18">
        <f>IFERROR(VLOOKUP(A1447,[3]soabnafar!$A:$G,6,FALSE),0)</f>
        <v>0</v>
      </c>
      <c r="Q1447" s="18">
        <f>IFERROR(VLOOKUP(A1447,[3]soabnafar!$A:$G,7,FALSE),0)</f>
        <v>0</v>
      </c>
      <c r="R1447" s="18">
        <f>IFERROR(VLOOKUP(A1447,[3]soabnafar!$A:$H,8,FALSE),0)</f>
        <v>0</v>
      </c>
      <c r="S1447" s="18">
        <f>IFERROR(VLOOKUP(A1447,[3]soabnafar!$A:$I,9,FALSE),0)</f>
        <v>0</v>
      </c>
      <c r="T1447" s="18" t="str">
        <f t="shared" si="133"/>
        <v>Não</v>
      </c>
      <c r="U1447" s="18" t="str">
        <f t="shared" si="134"/>
        <v>Não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0</v>
      </c>
      <c r="I1448" s="18">
        <f>IFERROR(VLOOKUP(A1448,[2]Sheet1!$A:$I,5,FALSE),0)</f>
        <v>0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IFERROR(VLOOKUP(A1448,[3]soabnafar!$A:$G,4,FALSE),0)</f>
        <v>0</v>
      </c>
      <c r="O1448" s="18">
        <f>IFERROR(VLOOKUP(A1448,[3]soabnafar!$A:$G,5,FALSE),0)</f>
        <v>0</v>
      </c>
      <c r="P1448" s="18">
        <f>IFERROR(VLOOKUP(A1448,[3]soabnafar!$A:$G,6,FALSE),0)</f>
        <v>4187</v>
      </c>
      <c r="Q1448" s="18">
        <f>IFERROR(VLOOKUP(A1448,[3]soabnafar!$A:$G,7,FALSE),0)</f>
        <v>500</v>
      </c>
      <c r="R1448" s="18">
        <f>IFERROR(VLOOKUP(A1448,[3]soabnafar!$A:$H,8,FALSE),0)</f>
        <v>0</v>
      </c>
      <c r="S1448" s="18">
        <f>IFERROR(VLOOKUP(A1448,[3]soabnafar!$A:$I,9,FALSE),0)</f>
        <v>0</v>
      </c>
      <c r="T1448" s="18" t="str">
        <f t="shared" si="133"/>
        <v>Não</v>
      </c>
      <c r="U1448" s="18" t="str">
        <f t="shared" si="134"/>
        <v>Não</v>
      </c>
      <c r="V1448" s="18" t="str">
        <f t="shared" si="135"/>
        <v>Sim</v>
      </c>
      <c r="W1448" s="18" t="str">
        <f t="shared" si="136"/>
        <v>Sim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0</v>
      </c>
      <c r="I1449" s="18">
        <f>IFERROR(VLOOKUP(A1449,[2]Sheet1!$A:$I,5,FALSE),0)</f>
        <v>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IFERROR(VLOOKUP(A1449,[3]soabnafar!$A:$G,4,FALSE),0)</f>
        <v>0</v>
      </c>
      <c r="O1449" s="18">
        <f>IFERROR(VLOOKUP(A1449,[3]soabnafar!$A:$G,5,FALSE),0)</f>
        <v>0</v>
      </c>
      <c r="P1449" s="18">
        <f>IFERROR(VLOOKUP(A1449,[3]soabnafar!$A:$G,6,FALSE),0)</f>
        <v>0</v>
      </c>
      <c r="Q1449" s="18">
        <f>IFERROR(VLOOKUP(A1449,[3]soabnafar!$A:$G,7,FALSE),0)</f>
        <v>15663</v>
      </c>
      <c r="R1449" s="18">
        <f>IFERROR(VLOOKUP(A1449,[3]soabnafar!$A:$H,8,FALSE),0)</f>
        <v>0</v>
      </c>
      <c r="S1449" s="18">
        <f>IFERROR(VLOOKUP(A1449,[3]soabnafar!$A:$I,9,FALSE),0)</f>
        <v>0</v>
      </c>
      <c r="T1449" s="18" t="str">
        <f t="shared" si="133"/>
        <v>Não</v>
      </c>
      <c r="U1449" s="18" t="str">
        <f t="shared" si="134"/>
        <v>Não</v>
      </c>
      <c r="V1449" s="18" t="str">
        <f t="shared" si="135"/>
        <v>Não</v>
      </c>
      <c r="W1449" s="18" t="str">
        <f t="shared" si="136"/>
        <v>Sim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0</v>
      </c>
      <c r="I1450" s="18">
        <f>IFERROR(VLOOKUP(A1450,[2]Sheet1!$A:$I,5,FALSE),0)</f>
        <v>0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IFERROR(VLOOKUP(A1450,[3]soabnafar!$A:$G,4,FALSE),0)</f>
        <v>0</v>
      </c>
      <c r="O1450" s="18">
        <f>IFERROR(VLOOKUP(A1450,[3]soabnafar!$A:$G,5,FALSE),0)</f>
        <v>0</v>
      </c>
      <c r="P1450" s="18">
        <f>IFERROR(VLOOKUP(A1450,[3]soabnafar!$A:$G,6,FALSE),0)</f>
        <v>0</v>
      </c>
      <c r="Q1450" s="18">
        <f>IFERROR(VLOOKUP(A1450,[3]soabnafar!$A:$G,7,FALSE),0)</f>
        <v>0</v>
      </c>
      <c r="R1450" s="18">
        <f>IFERROR(VLOOKUP(A1450,[3]soabnafar!$A:$H,8,FALSE),0)</f>
        <v>0</v>
      </c>
      <c r="S1450" s="18">
        <f>IFERROR(VLOOKUP(A1450,[3]soabnafar!$A:$I,9,FALSE),0)</f>
        <v>0</v>
      </c>
      <c r="T1450" s="18" t="str">
        <f t="shared" si="133"/>
        <v>Não</v>
      </c>
      <c r="U1450" s="18" t="str">
        <f t="shared" si="134"/>
        <v>Não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0</v>
      </c>
      <c r="I1451" s="18">
        <f>IFERROR(VLOOKUP(A1451,[2]Sheet1!$A:$I,5,FALSE),0)</f>
        <v>0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IFERROR(VLOOKUP(A1451,[3]soabnafar!$A:$G,4,FALSE),0)</f>
        <v>0</v>
      </c>
      <c r="O1451" s="18">
        <f>IFERROR(VLOOKUP(A1451,[3]soabnafar!$A:$G,5,FALSE),0)</f>
        <v>0</v>
      </c>
      <c r="P1451" s="18">
        <f>IFERROR(VLOOKUP(A1451,[3]soabnafar!$A:$G,6,FALSE),0)</f>
        <v>0</v>
      </c>
      <c r="Q1451" s="18">
        <f>IFERROR(VLOOKUP(A1451,[3]soabnafar!$A:$G,7,FALSE),0)</f>
        <v>0</v>
      </c>
      <c r="R1451" s="18">
        <f>IFERROR(VLOOKUP(A1451,[3]soabnafar!$A:$H,8,FALSE),0)</f>
        <v>0</v>
      </c>
      <c r="S1451" s="18">
        <f>IFERROR(VLOOKUP(A1451,[3]soabnafar!$A:$I,9,FALSE),0)</f>
        <v>0</v>
      </c>
      <c r="T1451" s="18" t="str">
        <f t="shared" si="133"/>
        <v>Não</v>
      </c>
      <c r="U1451" s="18" t="str">
        <f t="shared" si="134"/>
        <v>Não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0</v>
      </c>
      <c r="I1452" s="18">
        <f>IFERROR(VLOOKUP(A1452,[2]Sheet1!$A:$I,5,FALSE),0)</f>
        <v>0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IFERROR(VLOOKUP(A1452,[3]soabnafar!$A:$G,4,FALSE),0)</f>
        <v>0</v>
      </c>
      <c r="O1452" s="18">
        <f>IFERROR(VLOOKUP(A1452,[3]soabnafar!$A:$G,5,FALSE),0)</f>
        <v>0</v>
      </c>
      <c r="P1452" s="18">
        <f>IFERROR(VLOOKUP(A1452,[3]soabnafar!$A:$G,6,FALSE),0)</f>
        <v>0</v>
      </c>
      <c r="Q1452" s="18">
        <f>IFERROR(VLOOKUP(A1452,[3]soabnafar!$A:$G,7,FALSE),0)</f>
        <v>0</v>
      </c>
      <c r="R1452" s="18">
        <f>IFERROR(VLOOKUP(A1452,[3]soabnafar!$A:$H,8,FALSE),0)</f>
        <v>0</v>
      </c>
      <c r="S1452" s="18">
        <f>IFERROR(VLOOKUP(A1452,[3]soabnafar!$A:$I,9,FALSE),0)</f>
        <v>0</v>
      </c>
      <c r="T1452" s="18" t="str">
        <f t="shared" si="133"/>
        <v>Não</v>
      </c>
      <c r="U1452" s="18" t="str">
        <f t="shared" si="134"/>
        <v>Não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0</v>
      </c>
      <c r="I1453" s="18">
        <f>IFERROR(VLOOKUP(A1453,[2]Sheet1!$A:$I,5,FALSE),0)</f>
        <v>0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IFERROR(VLOOKUP(A1453,[3]soabnafar!$A:$G,4,FALSE),0)</f>
        <v>0</v>
      </c>
      <c r="O1453" s="18">
        <f>IFERROR(VLOOKUP(A1453,[3]soabnafar!$A:$G,5,FALSE),0)</f>
        <v>0</v>
      </c>
      <c r="P1453" s="18">
        <f>IFERROR(VLOOKUP(A1453,[3]soabnafar!$A:$G,6,FALSE),0)</f>
        <v>0</v>
      </c>
      <c r="Q1453" s="18">
        <f>IFERROR(VLOOKUP(A1453,[3]soabnafar!$A:$G,7,FALSE),0)</f>
        <v>0</v>
      </c>
      <c r="R1453" s="18">
        <f>IFERROR(VLOOKUP(A1453,[3]soabnafar!$A:$H,8,FALSE),0)</f>
        <v>0</v>
      </c>
      <c r="S1453" s="18">
        <f>IFERROR(VLOOKUP(A1453,[3]soabnafar!$A:$I,9,FALSE),0)</f>
        <v>0</v>
      </c>
      <c r="T1453" s="18" t="str">
        <f t="shared" si="133"/>
        <v>Não</v>
      </c>
      <c r="U1453" s="18" t="str">
        <f t="shared" si="134"/>
        <v>Não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0</v>
      </c>
      <c r="I1454" s="18">
        <f>IFERROR(VLOOKUP(A1454,[2]Sheet1!$A:$I,5,FALSE),0)</f>
        <v>0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IFERROR(VLOOKUP(A1454,[3]soabnafar!$A:$G,4,FALSE),0)</f>
        <v>0</v>
      </c>
      <c r="O1454" s="18">
        <f>IFERROR(VLOOKUP(A1454,[3]soabnafar!$A:$G,5,FALSE),0)</f>
        <v>0</v>
      </c>
      <c r="P1454" s="18">
        <f>IFERROR(VLOOKUP(A1454,[3]soabnafar!$A:$G,6,FALSE),0)</f>
        <v>0</v>
      </c>
      <c r="Q1454" s="18">
        <f>IFERROR(VLOOKUP(A1454,[3]soabnafar!$A:$G,7,FALSE),0)</f>
        <v>0</v>
      </c>
      <c r="R1454" s="18">
        <f>IFERROR(VLOOKUP(A1454,[3]soabnafar!$A:$H,8,FALSE),0)</f>
        <v>0</v>
      </c>
      <c r="S1454" s="18">
        <f>IFERROR(VLOOKUP(A1454,[3]soabnafar!$A:$I,9,FALSE),0)</f>
        <v>0</v>
      </c>
      <c r="T1454" s="18" t="str">
        <f t="shared" si="133"/>
        <v>Não</v>
      </c>
      <c r="U1454" s="18" t="str">
        <f t="shared" si="134"/>
        <v>Não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0</v>
      </c>
      <c r="I1455" s="18">
        <f>IFERROR(VLOOKUP(A1455,[2]Sheet1!$A:$I,5,FALSE),0)</f>
        <v>0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IFERROR(VLOOKUP(A1455,[3]soabnafar!$A:$G,4,FALSE),0)</f>
        <v>0</v>
      </c>
      <c r="O1455" s="18">
        <f>IFERROR(VLOOKUP(A1455,[3]soabnafar!$A:$G,5,FALSE),0)</f>
        <v>0</v>
      </c>
      <c r="P1455" s="18">
        <f>IFERROR(VLOOKUP(A1455,[3]soabnafar!$A:$G,6,FALSE),0)</f>
        <v>0</v>
      </c>
      <c r="Q1455" s="18">
        <f>IFERROR(VLOOKUP(A1455,[3]soabnafar!$A:$G,7,FALSE),0)</f>
        <v>0</v>
      </c>
      <c r="R1455" s="18">
        <f>IFERROR(VLOOKUP(A1455,[3]soabnafar!$A:$H,8,FALSE),0)</f>
        <v>0</v>
      </c>
      <c r="S1455" s="18">
        <f>IFERROR(VLOOKUP(A1455,[3]soabnafar!$A:$I,9,FALSE),0)</f>
        <v>0</v>
      </c>
      <c r="T1455" s="18" t="str">
        <f t="shared" si="133"/>
        <v>Não</v>
      </c>
      <c r="U1455" s="18" t="str">
        <f t="shared" si="134"/>
        <v>Não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0</v>
      </c>
      <c r="I1456" s="18">
        <f>IFERROR(VLOOKUP(A1456,[2]Sheet1!$A:$I,5,FALSE),0)</f>
        <v>0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IFERROR(VLOOKUP(A1456,[3]soabnafar!$A:$G,4,FALSE),0)</f>
        <v>0</v>
      </c>
      <c r="O1456" s="18">
        <f>IFERROR(VLOOKUP(A1456,[3]soabnafar!$A:$G,5,FALSE),0)</f>
        <v>0</v>
      </c>
      <c r="P1456" s="18">
        <f>IFERROR(VLOOKUP(A1456,[3]soabnafar!$A:$G,6,FALSE),0)</f>
        <v>232</v>
      </c>
      <c r="Q1456" s="18">
        <f>IFERROR(VLOOKUP(A1456,[3]soabnafar!$A:$G,7,FALSE),0)</f>
        <v>0</v>
      </c>
      <c r="R1456" s="18">
        <f>IFERROR(VLOOKUP(A1456,[3]soabnafar!$A:$H,8,FALSE),0)</f>
        <v>0</v>
      </c>
      <c r="S1456" s="18">
        <f>IFERROR(VLOOKUP(A1456,[3]soabnafar!$A:$I,9,FALSE),0)</f>
        <v>0</v>
      </c>
      <c r="T1456" s="18" t="str">
        <f t="shared" si="133"/>
        <v>Não</v>
      </c>
      <c r="U1456" s="18" t="str">
        <f t="shared" si="134"/>
        <v>Não</v>
      </c>
      <c r="V1456" s="18" t="str">
        <f t="shared" si="135"/>
        <v>Sim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0</v>
      </c>
      <c r="I1457" s="18">
        <f>IFERROR(VLOOKUP(A1457,[2]Sheet1!$A:$I,5,FALSE),0)</f>
        <v>0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IFERROR(VLOOKUP(A1457,[3]soabnafar!$A:$G,4,FALSE),0)</f>
        <v>0</v>
      </c>
      <c r="O1457" s="18">
        <f>IFERROR(VLOOKUP(A1457,[3]soabnafar!$A:$G,5,FALSE),0)</f>
        <v>0</v>
      </c>
      <c r="P1457" s="18">
        <f>IFERROR(VLOOKUP(A1457,[3]soabnafar!$A:$G,6,FALSE),0)</f>
        <v>252</v>
      </c>
      <c r="Q1457" s="18">
        <f>IFERROR(VLOOKUP(A1457,[3]soabnafar!$A:$G,7,FALSE),0)</f>
        <v>0</v>
      </c>
      <c r="R1457" s="18">
        <f>IFERROR(VLOOKUP(A1457,[3]soabnafar!$A:$H,8,FALSE),0)</f>
        <v>0</v>
      </c>
      <c r="S1457" s="18">
        <f>IFERROR(VLOOKUP(A1457,[3]soabnafar!$A:$I,9,FALSE),0)</f>
        <v>0</v>
      </c>
      <c r="T1457" s="18" t="str">
        <f t="shared" si="133"/>
        <v>Não</v>
      </c>
      <c r="U1457" s="18" t="str">
        <f t="shared" si="134"/>
        <v>Não</v>
      </c>
      <c r="V1457" s="18" t="str">
        <f t="shared" si="135"/>
        <v>Sim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0</v>
      </c>
      <c r="I1458" s="18">
        <f>IFERROR(VLOOKUP(A1458,[2]Sheet1!$A:$I,5,FALSE),0)</f>
        <v>0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IFERROR(VLOOKUP(A1458,[3]soabnafar!$A:$G,4,FALSE),0)</f>
        <v>0</v>
      </c>
      <c r="O1458" s="18">
        <f>IFERROR(VLOOKUP(A1458,[3]soabnafar!$A:$G,5,FALSE),0)</f>
        <v>0</v>
      </c>
      <c r="P1458" s="18">
        <f>IFERROR(VLOOKUP(A1458,[3]soabnafar!$A:$G,6,FALSE),0)</f>
        <v>30460</v>
      </c>
      <c r="Q1458" s="18">
        <f>IFERROR(VLOOKUP(A1458,[3]soabnafar!$A:$G,7,FALSE),0)</f>
        <v>10</v>
      </c>
      <c r="R1458" s="18">
        <f>IFERROR(VLOOKUP(A1458,[3]soabnafar!$A:$H,8,FALSE),0)</f>
        <v>0</v>
      </c>
      <c r="S1458" s="18">
        <f>IFERROR(VLOOKUP(A1458,[3]soabnafar!$A:$I,9,FALSE),0)</f>
        <v>0</v>
      </c>
      <c r="T1458" s="18" t="str">
        <f t="shared" si="133"/>
        <v>Não</v>
      </c>
      <c r="U1458" s="18" t="str">
        <f t="shared" si="134"/>
        <v>Não</v>
      </c>
      <c r="V1458" s="18" t="str">
        <f t="shared" si="135"/>
        <v>Sim</v>
      </c>
      <c r="W1458" s="18" t="str">
        <f t="shared" si="136"/>
        <v>Sim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0</v>
      </c>
      <c r="I1459" s="18">
        <f>IFERROR(VLOOKUP(A1459,[2]Sheet1!$A:$I,5,FALSE),0)</f>
        <v>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IFERROR(VLOOKUP(A1459,[3]soabnafar!$A:$G,4,FALSE),0)</f>
        <v>0</v>
      </c>
      <c r="O1459" s="18">
        <f>IFERROR(VLOOKUP(A1459,[3]soabnafar!$A:$G,5,FALSE),0)</f>
        <v>0</v>
      </c>
      <c r="P1459" s="18">
        <f>IFERROR(VLOOKUP(A1459,[3]soabnafar!$A:$G,6,FALSE),0)</f>
        <v>1</v>
      </c>
      <c r="Q1459" s="18">
        <f>IFERROR(VLOOKUP(A1459,[3]soabnafar!$A:$G,7,FALSE),0)</f>
        <v>0</v>
      </c>
      <c r="R1459" s="18">
        <f>IFERROR(VLOOKUP(A1459,[3]soabnafar!$A:$H,8,FALSE),0)</f>
        <v>0</v>
      </c>
      <c r="S1459" s="18">
        <f>IFERROR(VLOOKUP(A1459,[3]soabnafar!$A:$I,9,FALSE),0)</f>
        <v>0</v>
      </c>
      <c r="T1459" s="18" t="str">
        <f t="shared" si="133"/>
        <v>Não</v>
      </c>
      <c r="U1459" s="18" t="str">
        <f t="shared" si="134"/>
        <v>Não</v>
      </c>
      <c r="V1459" s="18" t="str">
        <f t="shared" si="135"/>
        <v>Sim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0</v>
      </c>
      <c r="I1460" s="18">
        <f>IFERROR(VLOOKUP(A1460,[2]Sheet1!$A:$I,5,FALSE),0)</f>
        <v>0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IFERROR(VLOOKUP(A1460,[3]soabnafar!$A:$G,4,FALSE),0)</f>
        <v>0</v>
      </c>
      <c r="O1460" s="18">
        <f>IFERROR(VLOOKUP(A1460,[3]soabnafar!$A:$G,5,FALSE),0)</f>
        <v>0</v>
      </c>
      <c r="P1460" s="18">
        <f>IFERROR(VLOOKUP(A1460,[3]soabnafar!$A:$G,6,FALSE),0)</f>
        <v>0</v>
      </c>
      <c r="Q1460" s="18">
        <f>IFERROR(VLOOKUP(A1460,[3]soabnafar!$A:$G,7,FALSE),0)</f>
        <v>256</v>
      </c>
      <c r="R1460" s="18">
        <f>IFERROR(VLOOKUP(A1460,[3]soabnafar!$A:$H,8,FALSE),0)</f>
        <v>0</v>
      </c>
      <c r="S1460" s="18">
        <f>IFERROR(VLOOKUP(A1460,[3]soabnafar!$A:$I,9,FALSE),0)</f>
        <v>0</v>
      </c>
      <c r="T1460" s="18" t="str">
        <f t="shared" si="133"/>
        <v>Não</v>
      </c>
      <c r="U1460" s="18" t="str">
        <f t="shared" si="134"/>
        <v>Não</v>
      </c>
      <c r="V1460" s="18" t="str">
        <f t="shared" si="135"/>
        <v>Não</v>
      </c>
      <c r="W1460" s="18" t="str">
        <f t="shared" si="136"/>
        <v>Sim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0</v>
      </c>
      <c r="I1461" s="18">
        <f>IFERROR(VLOOKUP(A1461,[2]Sheet1!$A:$I,5,FALSE),0)</f>
        <v>0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IFERROR(VLOOKUP(A1461,[3]soabnafar!$A:$G,4,FALSE),0)</f>
        <v>0</v>
      </c>
      <c r="O1461" s="18">
        <f>IFERROR(VLOOKUP(A1461,[3]soabnafar!$A:$G,5,FALSE),0)</f>
        <v>0</v>
      </c>
      <c r="P1461" s="18">
        <f>IFERROR(VLOOKUP(A1461,[3]soabnafar!$A:$G,6,FALSE),0)</f>
        <v>0</v>
      </c>
      <c r="Q1461" s="18">
        <f>IFERROR(VLOOKUP(A1461,[3]soabnafar!$A:$G,7,FALSE),0)</f>
        <v>500</v>
      </c>
      <c r="R1461" s="18">
        <f>IFERROR(VLOOKUP(A1461,[3]soabnafar!$A:$H,8,FALSE),0)</f>
        <v>0</v>
      </c>
      <c r="S1461" s="18">
        <f>IFERROR(VLOOKUP(A1461,[3]soabnafar!$A:$I,9,FALSE),0)</f>
        <v>0</v>
      </c>
      <c r="T1461" s="18" t="str">
        <f t="shared" si="133"/>
        <v>Não</v>
      </c>
      <c r="U1461" s="18" t="str">
        <f t="shared" si="134"/>
        <v>Não</v>
      </c>
      <c r="V1461" s="18" t="str">
        <f t="shared" si="135"/>
        <v>Não</v>
      </c>
      <c r="W1461" s="18" t="str">
        <f t="shared" si="136"/>
        <v>Sim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0</v>
      </c>
      <c r="I1462" s="18">
        <f>IFERROR(VLOOKUP(A1462,[2]Sheet1!$A:$I,5,FALSE),0)</f>
        <v>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IFERROR(VLOOKUP(A1462,[3]soabnafar!$A:$G,4,FALSE),0)</f>
        <v>0</v>
      </c>
      <c r="O1462" s="18">
        <f>IFERROR(VLOOKUP(A1462,[3]soabnafar!$A:$G,5,FALSE),0)</f>
        <v>0</v>
      </c>
      <c r="P1462" s="18">
        <f>IFERROR(VLOOKUP(A1462,[3]soabnafar!$A:$G,6,FALSE),0)</f>
        <v>34632</v>
      </c>
      <c r="Q1462" s="18">
        <f>IFERROR(VLOOKUP(A1462,[3]soabnafar!$A:$G,7,FALSE),0)</f>
        <v>2580</v>
      </c>
      <c r="R1462" s="18">
        <f>IFERROR(VLOOKUP(A1462,[3]soabnafar!$A:$H,8,FALSE),0)</f>
        <v>0</v>
      </c>
      <c r="S1462" s="18">
        <f>IFERROR(VLOOKUP(A1462,[3]soabnafar!$A:$I,9,FALSE),0)</f>
        <v>0</v>
      </c>
      <c r="T1462" s="18" t="str">
        <f t="shared" si="133"/>
        <v>Não</v>
      </c>
      <c r="U1462" s="18" t="str">
        <f t="shared" si="134"/>
        <v>Não</v>
      </c>
      <c r="V1462" s="18" t="str">
        <f t="shared" si="135"/>
        <v>Sim</v>
      </c>
      <c r="W1462" s="18" t="str">
        <f t="shared" si="136"/>
        <v>Sim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0</v>
      </c>
      <c r="I1463" s="18">
        <f>IFERROR(VLOOKUP(A1463,[2]Sheet1!$A:$I,5,FALSE),0)</f>
        <v>0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IFERROR(VLOOKUP(A1463,[3]soabnafar!$A:$G,4,FALSE),0)</f>
        <v>0</v>
      </c>
      <c r="O1463" s="18">
        <f>IFERROR(VLOOKUP(A1463,[3]soabnafar!$A:$G,5,FALSE),0)</f>
        <v>0</v>
      </c>
      <c r="P1463" s="18">
        <f>IFERROR(VLOOKUP(A1463,[3]soabnafar!$A:$G,6,FALSE),0)</f>
        <v>14685</v>
      </c>
      <c r="Q1463" s="18">
        <f>IFERROR(VLOOKUP(A1463,[3]soabnafar!$A:$G,7,FALSE),0)</f>
        <v>0</v>
      </c>
      <c r="R1463" s="18">
        <f>IFERROR(VLOOKUP(A1463,[3]soabnafar!$A:$H,8,FALSE),0)</f>
        <v>0</v>
      </c>
      <c r="S1463" s="18">
        <f>IFERROR(VLOOKUP(A1463,[3]soabnafar!$A:$I,9,FALSE),0)</f>
        <v>0</v>
      </c>
      <c r="T1463" s="18" t="str">
        <f t="shared" si="133"/>
        <v>Não</v>
      </c>
      <c r="U1463" s="18" t="str">
        <f t="shared" si="134"/>
        <v>Não</v>
      </c>
      <c r="V1463" s="18" t="str">
        <f t="shared" si="135"/>
        <v>Sim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0</v>
      </c>
      <c r="I1464" s="18">
        <f>IFERROR(VLOOKUP(A1464,[2]Sheet1!$A:$I,5,FALSE),0)</f>
        <v>0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IFERROR(VLOOKUP(A1464,[3]soabnafar!$A:$G,4,FALSE),0)</f>
        <v>0</v>
      </c>
      <c r="O1464" s="18">
        <f>IFERROR(VLOOKUP(A1464,[3]soabnafar!$A:$G,5,FALSE),0)</f>
        <v>0</v>
      </c>
      <c r="P1464" s="18">
        <f>IFERROR(VLOOKUP(A1464,[3]soabnafar!$A:$G,6,FALSE),0)</f>
        <v>0</v>
      </c>
      <c r="Q1464" s="18">
        <f>IFERROR(VLOOKUP(A1464,[3]soabnafar!$A:$G,7,FALSE),0)</f>
        <v>0</v>
      </c>
      <c r="R1464" s="18">
        <f>IFERROR(VLOOKUP(A1464,[3]soabnafar!$A:$H,8,FALSE),0)</f>
        <v>0</v>
      </c>
      <c r="S1464" s="18">
        <f>IFERROR(VLOOKUP(A1464,[3]soabnafar!$A:$I,9,FALSE),0)</f>
        <v>0</v>
      </c>
      <c r="T1464" s="18" t="str">
        <f t="shared" si="133"/>
        <v>Não</v>
      </c>
      <c r="U1464" s="18" t="str">
        <f t="shared" si="134"/>
        <v>Não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0</v>
      </c>
      <c r="I1465" s="18">
        <f>IFERROR(VLOOKUP(A1465,[2]Sheet1!$A:$I,5,FALSE),0)</f>
        <v>0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IFERROR(VLOOKUP(A1465,[3]soabnafar!$A:$G,4,FALSE),0)</f>
        <v>0</v>
      </c>
      <c r="O1465" s="18">
        <f>IFERROR(VLOOKUP(A1465,[3]soabnafar!$A:$G,5,FALSE),0)</f>
        <v>0</v>
      </c>
      <c r="P1465" s="18">
        <f>IFERROR(VLOOKUP(A1465,[3]soabnafar!$A:$G,6,FALSE),0)</f>
        <v>32263</v>
      </c>
      <c r="Q1465" s="18">
        <f>IFERROR(VLOOKUP(A1465,[3]soabnafar!$A:$G,7,FALSE),0)</f>
        <v>56860</v>
      </c>
      <c r="R1465" s="18">
        <f>IFERROR(VLOOKUP(A1465,[3]soabnafar!$A:$H,8,FALSE),0)</f>
        <v>0</v>
      </c>
      <c r="S1465" s="18">
        <f>IFERROR(VLOOKUP(A1465,[3]soabnafar!$A:$I,9,FALSE),0)</f>
        <v>0</v>
      </c>
      <c r="T1465" s="18" t="str">
        <f t="shared" si="133"/>
        <v>Não</v>
      </c>
      <c r="U1465" s="18" t="str">
        <f t="shared" si="134"/>
        <v>Não</v>
      </c>
      <c r="V1465" s="18" t="str">
        <f t="shared" si="135"/>
        <v>Sim</v>
      </c>
      <c r="W1465" s="18" t="str">
        <f t="shared" si="136"/>
        <v>Sim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IFERROR(VLOOKUP(A1466,[3]soabnafar!$A:$G,4,FALSE),0)</f>
        <v>0</v>
      </c>
      <c r="O1466" s="18">
        <f>IFERROR(VLOOKUP(A1466,[3]soabnafar!$A:$G,5,FALSE),0)</f>
        <v>0</v>
      </c>
      <c r="P1466" s="18">
        <f>IFERROR(VLOOKUP(A1466,[3]soabnafar!$A:$G,6,FALSE),0)</f>
        <v>0</v>
      </c>
      <c r="Q1466" s="18">
        <f>IFERROR(VLOOKUP(A1466,[3]soabnafar!$A:$G,7,FALSE),0)</f>
        <v>0</v>
      </c>
      <c r="R1466" s="18">
        <f>IFERROR(VLOOKUP(A1466,[3]soabnafar!$A:$H,8,FALSE),0)</f>
        <v>0</v>
      </c>
      <c r="S1466" s="18">
        <f>IFERROR(VLOOKUP(A1466,[3]soabnafar!$A:$I,9,FALSE),0)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0</v>
      </c>
      <c r="I1467" s="18">
        <f>IFERROR(VLOOKUP(A1467,[2]Sheet1!$A:$I,5,FALSE),0)</f>
        <v>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IFERROR(VLOOKUP(A1467,[3]soabnafar!$A:$G,4,FALSE),0)</f>
        <v>0</v>
      </c>
      <c r="O1467" s="18">
        <f>IFERROR(VLOOKUP(A1467,[3]soabnafar!$A:$G,5,FALSE),0)</f>
        <v>0</v>
      </c>
      <c r="P1467" s="18">
        <f>IFERROR(VLOOKUP(A1467,[3]soabnafar!$A:$G,6,FALSE),0)</f>
        <v>0</v>
      </c>
      <c r="Q1467" s="18">
        <f>IFERROR(VLOOKUP(A1467,[3]soabnafar!$A:$G,7,FALSE),0)</f>
        <v>1961</v>
      </c>
      <c r="R1467" s="18">
        <f>IFERROR(VLOOKUP(A1467,[3]soabnafar!$A:$H,8,FALSE),0)</f>
        <v>0</v>
      </c>
      <c r="S1467" s="18">
        <f>IFERROR(VLOOKUP(A1467,[3]soabnafar!$A:$I,9,FALSE),0)</f>
        <v>0</v>
      </c>
      <c r="T1467" s="18" t="str">
        <f t="shared" si="133"/>
        <v>Não</v>
      </c>
      <c r="U1467" s="18" t="str">
        <f t="shared" si="134"/>
        <v>Não</v>
      </c>
      <c r="V1467" s="18" t="str">
        <f t="shared" si="135"/>
        <v>Não</v>
      </c>
      <c r="W1467" s="18" t="str">
        <f t="shared" si="136"/>
        <v>Sim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0</v>
      </c>
      <c r="I1468" s="18">
        <f>IFERROR(VLOOKUP(A1468,[2]Sheet1!$A:$I,5,FALSE),0)</f>
        <v>0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IFERROR(VLOOKUP(A1468,[3]soabnafar!$A:$G,4,FALSE),0)</f>
        <v>0</v>
      </c>
      <c r="O1468" s="18">
        <f>IFERROR(VLOOKUP(A1468,[3]soabnafar!$A:$G,5,FALSE),0)</f>
        <v>0</v>
      </c>
      <c r="P1468" s="18">
        <f>IFERROR(VLOOKUP(A1468,[3]soabnafar!$A:$G,6,FALSE),0)</f>
        <v>0</v>
      </c>
      <c r="Q1468" s="18">
        <f>IFERROR(VLOOKUP(A1468,[3]soabnafar!$A:$G,7,FALSE),0)</f>
        <v>782253</v>
      </c>
      <c r="R1468" s="18">
        <f>IFERROR(VLOOKUP(A1468,[3]soabnafar!$A:$H,8,FALSE),0)</f>
        <v>0</v>
      </c>
      <c r="S1468" s="18">
        <f>IFERROR(VLOOKUP(A1468,[3]soabnafar!$A:$I,9,FALSE),0)</f>
        <v>0</v>
      </c>
      <c r="T1468" s="18" t="str">
        <f t="shared" si="133"/>
        <v>Não</v>
      </c>
      <c r="U1468" s="18" t="str">
        <f t="shared" si="134"/>
        <v>Não</v>
      </c>
      <c r="V1468" s="18" t="str">
        <f t="shared" si="135"/>
        <v>Não</v>
      </c>
      <c r="W1468" s="18" t="str">
        <f t="shared" si="136"/>
        <v>Sim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0</v>
      </c>
      <c r="I1469" s="18">
        <f>IFERROR(VLOOKUP(A1469,[2]Sheet1!$A:$I,5,FALSE),0)</f>
        <v>0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IFERROR(VLOOKUP(A1469,[3]soabnafar!$A:$G,4,FALSE),0)</f>
        <v>0</v>
      </c>
      <c r="O1469" s="18">
        <f>IFERROR(VLOOKUP(A1469,[3]soabnafar!$A:$G,5,FALSE),0)</f>
        <v>0</v>
      </c>
      <c r="P1469" s="18">
        <f>IFERROR(VLOOKUP(A1469,[3]soabnafar!$A:$G,6,FALSE),0)</f>
        <v>0</v>
      </c>
      <c r="Q1469" s="18">
        <f>IFERROR(VLOOKUP(A1469,[3]soabnafar!$A:$G,7,FALSE),0)</f>
        <v>5248060</v>
      </c>
      <c r="R1469" s="18">
        <f>IFERROR(VLOOKUP(A1469,[3]soabnafar!$A:$H,8,FALSE),0)</f>
        <v>0</v>
      </c>
      <c r="S1469" s="18">
        <f>IFERROR(VLOOKUP(A1469,[3]soabnafar!$A:$I,9,FALSE),0)</f>
        <v>0</v>
      </c>
      <c r="T1469" s="18" t="str">
        <f t="shared" si="133"/>
        <v>Não</v>
      </c>
      <c r="U1469" s="18" t="str">
        <f t="shared" si="134"/>
        <v>Não</v>
      </c>
      <c r="V1469" s="18" t="str">
        <f t="shared" si="135"/>
        <v>Não</v>
      </c>
      <c r="W1469" s="18" t="str">
        <f t="shared" si="136"/>
        <v>Sim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0</v>
      </c>
      <c r="I1470" s="18">
        <f>IFERROR(VLOOKUP(A1470,[2]Sheet1!$A:$I,5,FALSE),0)</f>
        <v>0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IFERROR(VLOOKUP(A1470,[3]soabnafar!$A:$G,4,FALSE),0)</f>
        <v>0</v>
      </c>
      <c r="O1470" s="18">
        <f>IFERROR(VLOOKUP(A1470,[3]soabnafar!$A:$G,5,FALSE),0)</f>
        <v>0</v>
      </c>
      <c r="P1470" s="18">
        <f>IFERROR(VLOOKUP(A1470,[3]soabnafar!$A:$G,6,FALSE),0)</f>
        <v>8069</v>
      </c>
      <c r="Q1470" s="18">
        <f>IFERROR(VLOOKUP(A1470,[3]soabnafar!$A:$G,7,FALSE),0)</f>
        <v>4654</v>
      </c>
      <c r="R1470" s="18">
        <f>IFERROR(VLOOKUP(A1470,[3]soabnafar!$A:$H,8,FALSE),0)</f>
        <v>0</v>
      </c>
      <c r="S1470" s="18">
        <f>IFERROR(VLOOKUP(A1470,[3]soabnafar!$A:$I,9,FALSE),0)</f>
        <v>0</v>
      </c>
      <c r="T1470" s="18" t="str">
        <f t="shared" si="133"/>
        <v>Não</v>
      </c>
      <c r="U1470" s="18" t="str">
        <f t="shared" si="134"/>
        <v>Não</v>
      </c>
      <c r="V1470" s="18" t="str">
        <f t="shared" si="135"/>
        <v>Sim</v>
      </c>
      <c r="W1470" s="18" t="str">
        <f t="shared" si="136"/>
        <v>Sim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0</v>
      </c>
      <c r="I1471" s="18">
        <f>IFERROR(VLOOKUP(A1471,[2]Sheet1!$A:$I,5,FALSE),0)</f>
        <v>0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IFERROR(VLOOKUP(A1471,[3]soabnafar!$A:$G,4,FALSE),0)</f>
        <v>0</v>
      </c>
      <c r="O1471" s="18">
        <f>IFERROR(VLOOKUP(A1471,[3]soabnafar!$A:$G,5,FALSE),0)</f>
        <v>0</v>
      </c>
      <c r="P1471" s="18">
        <f>IFERROR(VLOOKUP(A1471,[3]soabnafar!$A:$G,6,FALSE),0)</f>
        <v>200</v>
      </c>
      <c r="Q1471" s="18">
        <f>IFERROR(VLOOKUP(A1471,[3]soabnafar!$A:$G,7,FALSE),0)</f>
        <v>0</v>
      </c>
      <c r="R1471" s="18">
        <f>IFERROR(VLOOKUP(A1471,[3]soabnafar!$A:$H,8,FALSE),0)</f>
        <v>0</v>
      </c>
      <c r="S1471" s="18">
        <f>IFERROR(VLOOKUP(A1471,[3]soabnafar!$A:$I,9,FALSE),0)</f>
        <v>0</v>
      </c>
      <c r="T1471" s="18" t="str">
        <f t="shared" si="133"/>
        <v>Não</v>
      </c>
      <c r="U1471" s="18" t="str">
        <f t="shared" si="134"/>
        <v>Não</v>
      </c>
      <c r="V1471" s="18" t="str">
        <f t="shared" si="135"/>
        <v>Sim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0</v>
      </c>
      <c r="I1472" s="18">
        <f>IFERROR(VLOOKUP(A1472,[2]Sheet1!$A:$I,5,FALSE),0)</f>
        <v>0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IFERROR(VLOOKUP(A1472,[3]soabnafar!$A:$G,4,FALSE),0)</f>
        <v>0</v>
      </c>
      <c r="O1472" s="18">
        <f>IFERROR(VLOOKUP(A1472,[3]soabnafar!$A:$G,5,FALSE),0)</f>
        <v>0</v>
      </c>
      <c r="P1472" s="18">
        <f>IFERROR(VLOOKUP(A1472,[3]soabnafar!$A:$G,6,FALSE),0)</f>
        <v>0</v>
      </c>
      <c r="Q1472" s="18">
        <f>IFERROR(VLOOKUP(A1472,[3]soabnafar!$A:$G,7,FALSE),0)</f>
        <v>0</v>
      </c>
      <c r="R1472" s="18">
        <f>IFERROR(VLOOKUP(A1472,[3]soabnafar!$A:$H,8,FALSE),0)</f>
        <v>0</v>
      </c>
      <c r="S1472" s="18">
        <f>IFERROR(VLOOKUP(A1472,[3]soabnafar!$A:$I,9,FALSE),0)</f>
        <v>0</v>
      </c>
      <c r="T1472" s="18" t="str">
        <f t="shared" si="133"/>
        <v>Não</v>
      </c>
      <c r="U1472" s="18" t="str">
        <f t="shared" si="134"/>
        <v>Não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0</v>
      </c>
      <c r="I1473" s="18">
        <f>IFERROR(VLOOKUP(A1473,[2]Sheet1!$A:$I,5,FALSE),0)</f>
        <v>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IFERROR(VLOOKUP(A1473,[3]soabnafar!$A:$G,4,FALSE),0)</f>
        <v>0</v>
      </c>
      <c r="O1473" s="18">
        <f>IFERROR(VLOOKUP(A1473,[3]soabnafar!$A:$G,5,FALSE),0)</f>
        <v>0</v>
      </c>
      <c r="P1473" s="18">
        <f>IFERROR(VLOOKUP(A1473,[3]soabnafar!$A:$G,6,FALSE),0)</f>
        <v>0</v>
      </c>
      <c r="Q1473" s="18">
        <f>IFERROR(VLOOKUP(A1473,[3]soabnafar!$A:$G,7,FALSE),0)</f>
        <v>3000</v>
      </c>
      <c r="R1473" s="18">
        <f>IFERROR(VLOOKUP(A1473,[3]soabnafar!$A:$H,8,FALSE),0)</f>
        <v>0</v>
      </c>
      <c r="S1473" s="18">
        <f>IFERROR(VLOOKUP(A1473,[3]soabnafar!$A:$I,9,FALSE),0)</f>
        <v>0</v>
      </c>
      <c r="T1473" s="18" t="str">
        <f t="shared" si="133"/>
        <v>Não</v>
      </c>
      <c r="U1473" s="18" t="str">
        <f t="shared" si="134"/>
        <v>Não</v>
      </c>
      <c r="V1473" s="18" t="str">
        <f t="shared" si="135"/>
        <v>Não</v>
      </c>
      <c r="W1473" s="18" t="str">
        <f t="shared" si="136"/>
        <v>Sim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0</v>
      </c>
      <c r="I1474" s="18">
        <f>IFERROR(VLOOKUP(A1474,[2]Sheet1!$A:$I,5,FALSE),0)</f>
        <v>0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IFERROR(VLOOKUP(A1474,[3]soabnafar!$A:$G,4,FALSE),0)</f>
        <v>0</v>
      </c>
      <c r="O1474" s="18">
        <f>IFERROR(VLOOKUP(A1474,[3]soabnafar!$A:$G,5,FALSE),0)</f>
        <v>0</v>
      </c>
      <c r="P1474" s="18">
        <f>IFERROR(VLOOKUP(A1474,[3]soabnafar!$A:$G,6,FALSE),0)</f>
        <v>0</v>
      </c>
      <c r="Q1474" s="18">
        <f>IFERROR(VLOOKUP(A1474,[3]soabnafar!$A:$G,7,FALSE),0)</f>
        <v>0</v>
      </c>
      <c r="R1474" s="18">
        <f>IFERROR(VLOOKUP(A1474,[3]soabnafar!$A:$H,8,FALSE),0)</f>
        <v>0</v>
      </c>
      <c r="S1474" s="18">
        <f>IFERROR(VLOOKUP(A1474,[3]soabnafar!$A:$I,9,FALSE),0)</f>
        <v>0</v>
      </c>
      <c r="T1474" s="18" t="str">
        <f t="shared" si="133"/>
        <v>Não</v>
      </c>
      <c r="U1474" s="18" t="str">
        <f t="shared" si="134"/>
        <v>Não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0</v>
      </c>
      <c r="I1475" s="18">
        <f>IFERROR(VLOOKUP(A1475,[2]Sheet1!$A:$I,5,FALSE),0)</f>
        <v>0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IFERROR(VLOOKUP(A1475,[3]soabnafar!$A:$G,4,FALSE),0)</f>
        <v>0</v>
      </c>
      <c r="O1475" s="18">
        <f>IFERROR(VLOOKUP(A1475,[3]soabnafar!$A:$G,5,FALSE),0)</f>
        <v>0</v>
      </c>
      <c r="P1475" s="18">
        <f>IFERROR(VLOOKUP(A1475,[3]soabnafar!$A:$G,6,FALSE),0)</f>
        <v>17920</v>
      </c>
      <c r="Q1475" s="18">
        <f>IFERROR(VLOOKUP(A1475,[3]soabnafar!$A:$G,7,FALSE),0)</f>
        <v>0</v>
      </c>
      <c r="R1475" s="18">
        <f>IFERROR(VLOOKUP(A1475,[3]soabnafar!$A:$H,8,FALSE),0)</f>
        <v>0</v>
      </c>
      <c r="S1475" s="18">
        <f>IFERROR(VLOOKUP(A1475,[3]soabnafar!$A:$I,9,FALSE),0)</f>
        <v>0</v>
      </c>
      <c r="T1475" s="18" t="str">
        <f t="shared" si="133"/>
        <v>Não</v>
      </c>
      <c r="U1475" s="18" t="str">
        <f t="shared" si="134"/>
        <v>Não</v>
      </c>
      <c r="V1475" s="18" t="str">
        <f t="shared" si="135"/>
        <v>Sim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0</v>
      </c>
      <c r="I1476" s="18">
        <f>IFERROR(VLOOKUP(A1476,[2]Sheet1!$A:$I,5,FALSE),0)</f>
        <v>0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IFERROR(VLOOKUP(A1476,[3]soabnafar!$A:$G,4,FALSE),0)</f>
        <v>0</v>
      </c>
      <c r="O1476" s="18">
        <f>IFERROR(VLOOKUP(A1476,[3]soabnafar!$A:$G,5,FALSE),0)</f>
        <v>0</v>
      </c>
      <c r="P1476" s="18">
        <f>IFERROR(VLOOKUP(A1476,[3]soabnafar!$A:$G,6,FALSE),0)</f>
        <v>11979</v>
      </c>
      <c r="Q1476" s="18">
        <f>IFERROR(VLOOKUP(A1476,[3]soabnafar!$A:$G,7,FALSE),0)</f>
        <v>0</v>
      </c>
      <c r="R1476" s="18">
        <f>IFERROR(VLOOKUP(A1476,[3]soabnafar!$A:$H,8,FALSE),0)</f>
        <v>0</v>
      </c>
      <c r="S1476" s="18">
        <f>IFERROR(VLOOKUP(A1476,[3]soabnafar!$A:$I,9,FALSE),0)</f>
        <v>0</v>
      </c>
      <c r="T1476" s="18" t="str">
        <f t="shared" si="133"/>
        <v>Não</v>
      </c>
      <c r="U1476" s="18" t="str">
        <f t="shared" si="134"/>
        <v>Não</v>
      </c>
      <c r="V1476" s="18" t="str">
        <f t="shared" si="135"/>
        <v>Sim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0</v>
      </c>
      <c r="I1477" s="18">
        <f>IFERROR(VLOOKUP(A1477,[2]Sheet1!$A:$I,5,FALSE),0)</f>
        <v>0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IFERROR(VLOOKUP(A1477,[3]soabnafar!$A:$G,4,FALSE),0)</f>
        <v>0</v>
      </c>
      <c r="O1477" s="18">
        <f>IFERROR(VLOOKUP(A1477,[3]soabnafar!$A:$G,5,FALSE),0)</f>
        <v>0</v>
      </c>
      <c r="P1477" s="18">
        <f>IFERROR(VLOOKUP(A1477,[3]soabnafar!$A:$G,6,FALSE),0)</f>
        <v>100</v>
      </c>
      <c r="Q1477" s="18">
        <f>IFERROR(VLOOKUP(A1477,[3]soabnafar!$A:$G,7,FALSE),0)</f>
        <v>0</v>
      </c>
      <c r="R1477" s="18">
        <f>IFERROR(VLOOKUP(A1477,[3]soabnafar!$A:$H,8,FALSE),0)</f>
        <v>0</v>
      </c>
      <c r="S1477" s="18">
        <f>IFERROR(VLOOKUP(A1477,[3]soabnafar!$A:$I,9,FALSE),0)</f>
        <v>0</v>
      </c>
      <c r="T1477" s="18" t="str">
        <f t="shared" si="133"/>
        <v>Não</v>
      </c>
      <c r="U1477" s="18" t="str">
        <f t="shared" si="134"/>
        <v>Não</v>
      </c>
      <c r="V1477" s="18" t="str">
        <f t="shared" si="135"/>
        <v>Sim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0</v>
      </c>
      <c r="I1478" s="18">
        <f>IFERROR(VLOOKUP(A1478,[2]Sheet1!$A:$I,5,FALSE),0)</f>
        <v>0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IFERROR(VLOOKUP(A1478,[3]soabnafar!$A:$G,4,FALSE),0)</f>
        <v>0</v>
      </c>
      <c r="O1478" s="18">
        <f>IFERROR(VLOOKUP(A1478,[3]soabnafar!$A:$G,5,FALSE),0)</f>
        <v>0</v>
      </c>
      <c r="P1478" s="18">
        <f>IFERROR(VLOOKUP(A1478,[3]soabnafar!$A:$G,6,FALSE),0)</f>
        <v>0</v>
      </c>
      <c r="Q1478" s="18">
        <f>IFERROR(VLOOKUP(A1478,[3]soabnafar!$A:$G,7,FALSE),0)</f>
        <v>0</v>
      </c>
      <c r="R1478" s="18">
        <f>IFERROR(VLOOKUP(A1478,[3]soabnafar!$A:$H,8,FALSE),0)</f>
        <v>0</v>
      </c>
      <c r="S1478" s="18">
        <f>IFERROR(VLOOKUP(A1478,[3]soabnafar!$A:$I,9,FALSE),0)</f>
        <v>0</v>
      </c>
      <c r="T1478" s="18" t="str">
        <f t="shared" ref="T1478:T1541" si="139">IF(B1478+H1478+N1478&gt;0,"Sim","Não")</f>
        <v>Não</v>
      </c>
      <c r="U1478" s="18" t="str">
        <f t="shared" ref="U1478:U1541" si="140">IF(C1478+I1478+O1478&gt;0,"Sim","Não")</f>
        <v>Não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0</v>
      </c>
      <c r="I1479" s="18">
        <f>IFERROR(VLOOKUP(A1479,[2]Sheet1!$A:$I,5,FALSE),0)</f>
        <v>0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IFERROR(VLOOKUP(A1479,[3]soabnafar!$A:$G,4,FALSE),0)</f>
        <v>0</v>
      </c>
      <c r="O1479" s="18">
        <f>IFERROR(VLOOKUP(A1479,[3]soabnafar!$A:$G,5,FALSE),0)</f>
        <v>0</v>
      </c>
      <c r="P1479" s="18">
        <f>IFERROR(VLOOKUP(A1479,[3]soabnafar!$A:$G,6,FALSE),0)</f>
        <v>4116</v>
      </c>
      <c r="Q1479" s="18">
        <f>IFERROR(VLOOKUP(A1479,[3]soabnafar!$A:$G,7,FALSE),0)</f>
        <v>0</v>
      </c>
      <c r="R1479" s="18">
        <f>IFERROR(VLOOKUP(A1479,[3]soabnafar!$A:$H,8,FALSE),0)</f>
        <v>0</v>
      </c>
      <c r="S1479" s="18">
        <f>IFERROR(VLOOKUP(A1479,[3]soabnafar!$A:$I,9,FALSE),0)</f>
        <v>0</v>
      </c>
      <c r="T1479" s="18" t="str">
        <f t="shared" si="139"/>
        <v>Não</v>
      </c>
      <c r="U1479" s="18" t="str">
        <f t="shared" si="140"/>
        <v>Não</v>
      </c>
      <c r="V1479" s="18" t="str">
        <f t="shared" si="141"/>
        <v>Sim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0</v>
      </c>
      <c r="I1480" s="18">
        <f>IFERROR(VLOOKUP(A1480,[2]Sheet1!$A:$I,5,FALSE),0)</f>
        <v>0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IFERROR(VLOOKUP(A1480,[3]soabnafar!$A:$G,4,FALSE),0)</f>
        <v>0</v>
      </c>
      <c r="O1480" s="18">
        <f>IFERROR(VLOOKUP(A1480,[3]soabnafar!$A:$G,5,FALSE),0)</f>
        <v>0</v>
      </c>
      <c r="P1480" s="18">
        <f>IFERROR(VLOOKUP(A1480,[3]soabnafar!$A:$G,6,FALSE),0)</f>
        <v>0</v>
      </c>
      <c r="Q1480" s="18">
        <f>IFERROR(VLOOKUP(A1480,[3]soabnafar!$A:$G,7,FALSE),0)</f>
        <v>0</v>
      </c>
      <c r="R1480" s="18">
        <f>IFERROR(VLOOKUP(A1480,[3]soabnafar!$A:$H,8,FALSE),0)</f>
        <v>0</v>
      </c>
      <c r="S1480" s="18">
        <f>IFERROR(VLOOKUP(A1480,[3]soabnafar!$A:$I,9,FALSE),0)</f>
        <v>0</v>
      </c>
      <c r="T1480" s="18" t="str">
        <f t="shared" si="139"/>
        <v>Não</v>
      </c>
      <c r="U1480" s="18" t="str">
        <f t="shared" si="140"/>
        <v>Não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0</v>
      </c>
      <c r="I1481" s="18">
        <f>IFERROR(VLOOKUP(A1481,[2]Sheet1!$A:$I,5,FALSE),0)</f>
        <v>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IFERROR(VLOOKUP(A1481,[3]soabnafar!$A:$G,4,FALSE),0)</f>
        <v>0</v>
      </c>
      <c r="O1481" s="18">
        <f>IFERROR(VLOOKUP(A1481,[3]soabnafar!$A:$G,5,FALSE),0)</f>
        <v>0</v>
      </c>
      <c r="P1481" s="18">
        <f>IFERROR(VLOOKUP(A1481,[3]soabnafar!$A:$G,6,FALSE),0)</f>
        <v>0</v>
      </c>
      <c r="Q1481" s="18">
        <f>IFERROR(VLOOKUP(A1481,[3]soabnafar!$A:$G,7,FALSE),0)</f>
        <v>0</v>
      </c>
      <c r="R1481" s="18">
        <f>IFERROR(VLOOKUP(A1481,[3]soabnafar!$A:$H,8,FALSE),0)</f>
        <v>0</v>
      </c>
      <c r="S1481" s="18">
        <f>IFERROR(VLOOKUP(A1481,[3]soabnafar!$A:$I,9,FALSE),0)</f>
        <v>0</v>
      </c>
      <c r="T1481" s="18" t="str">
        <f t="shared" si="139"/>
        <v>Não</v>
      </c>
      <c r="U1481" s="18" t="str">
        <f t="shared" si="140"/>
        <v>Não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0</v>
      </c>
      <c r="I1482" s="18">
        <f>IFERROR(VLOOKUP(A1482,[2]Sheet1!$A:$I,5,FALSE),0)</f>
        <v>0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IFERROR(VLOOKUP(A1482,[3]soabnafar!$A:$G,4,FALSE),0)</f>
        <v>0</v>
      </c>
      <c r="O1482" s="18">
        <f>IFERROR(VLOOKUP(A1482,[3]soabnafar!$A:$G,5,FALSE),0)</f>
        <v>0</v>
      </c>
      <c r="P1482" s="18">
        <f>IFERROR(VLOOKUP(A1482,[3]soabnafar!$A:$G,6,FALSE),0)</f>
        <v>3580</v>
      </c>
      <c r="Q1482" s="18">
        <f>IFERROR(VLOOKUP(A1482,[3]soabnafar!$A:$G,7,FALSE),0)</f>
        <v>0</v>
      </c>
      <c r="R1482" s="18">
        <f>IFERROR(VLOOKUP(A1482,[3]soabnafar!$A:$H,8,FALSE),0)</f>
        <v>0</v>
      </c>
      <c r="S1482" s="18">
        <f>IFERROR(VLOOKUP(A1482,[3]soabnafar!$A:$I,9,FALSE),0)</f>
        <v>0</v>
      </c>
      <c r="T1482" s="18" t="str">
        <f t="shared" si="139"/>
        <v>Não</v>
      </c>
      <c r="U1482" s="18" t="str">
        <f t="shared" si="140"/>
        <v>Não</v>
      </c>
      <c r="V1482" s="18" t="str">
        <f t="shared" si="141"/>
        <v>Sim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2765789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2676570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2408913</v>
      </c>
      <c r="H1483" s="18">
        <f>IFERROR(VLOOKUP(A1483,[2]Sheet1!$A:$I,4,FALSE),0)</f>
        <v>0</v>
      </c>
      <c r="I1483" s="18">
        <f>IFERROR(VLOOKUP(A1483,[2]Sheet1!$A:$I,5,FALSE),0)</f>
        <v>0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IFERROR(VLOOKUP(A1483,[3]soabnafar!$A:$G,4,FALSE),0)</f>
        <v>0</v>
      </c>
      <c r="O1483" s="18">
        <f>IFERROR(VLOOKUP(A1483,[3]soabnafar!$A:$G,5,FALSE),0)</f>
        <v>0</v>
      </c>
      <c r="P1483" s="18">
        <f>IFERROR(VLOOKUP(A1483,[3]soabnafar!$A:$G,6,FALSE),0)</f>
        <v>15938</v>
      </c>
      <c r="Q1483" s="18">
        <f>IFERROR(VLOOKUP(A1483,[3]soabnafar!$A:$G,7,FALSE),0)</f>
        <v>445745</v>
      </c>
      <c r="R1483" s="18">
        <f>IFERROR(VLOOKUP(A1483,[3]soabnafar!$A:$H,8,FALSE),0)</f>
        <v>0</v>
      </c>
      <c r="S1483" s="18">
        <f>IFERROR(VLOOKUP(A1483,[3]soabnafar!$A:$I,9,FALSE),0)</f>
        <v>0</v>
      </c>
      <c r="T1483" s="18" t="str">
        <f t="shared" si="139"/>
        <v>Não</v>
      </c>
      <c r="U1483" s="18" t="str">
        <f t="shared" si="140"/>
        <v>Sim</v>
      </c>
      <c r="V1483" s="18" t="str">
        <f t="shared" si="141"/>
        <v>Sim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Sim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0</v>
      </c>
      <c r="I1484" s="18">
        <f>IFERROR(VLOOKUP(A1484,[2]Sheet1!$A:$I,5,FALSE),0)</f>
        <v>0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IFERROR(VLOOKUP(A1484,[3]soabnafar!$A:$G,4,FALSE),0)</f>
        <v>0</v>
      </c>
      <c r="O1484" s="18">
        <f>IFERROR(VLOOKUP(A1484,[3]soabnafar!$A:$G,5,FALSE),0)</f>
        <v>0</v>
      </c>
      <c r="P1484" s="18">
        <f>IFERROR(VLOOKUP(A1484,[3]soabnafar!$A:$G,6,FALSE),0)</f>
        <v>0</v>
      </c>
      <c r="Q1484" s="18">
        <f>IFERROR(VLOOKUP(A1484,[3]soabnafar!$A:$G,7,FALSE),0)</f>
        <v>188</v>
      </c>
      <c r="R1484" s="18">
        <f>IFERROR(VLOOKUP(A1484,[3]soabnafar!$A:$H,8,FALSE),0)</f>
        <v>0</v>
      </c>
      <c r="S1484" s="18">
        <f>IFERROR(VLOOKUP(A1484,[3]soabnafar!$A:$I,9,FALSE),0)</f>
        <v>0</v>
      </c>
      <c r="T1484" s="18" t="str">
        <f t="shared" si="139"/>
        <v>Não</v>
      </c>
      <c r="U1484" s="18" t="str">
        <f t="shared" si="140"/>
        <v>Não</v>
      </c>
      <c r="V1484" s="18" t="str">
        <f t="shared" si="141"/>
        <v>Não</v>
      </c>
      <c r="W1484" s="18" t="str">
        <f t="shared" si="142"/>
        <v>Sim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0</v>
      </c>
      <c r="I1485" s="18">
        <f>IFERROR(VLOOKUP(A1485,[2]Sheet1!$A:$I,5,FALSE),0)</f>
        <v>0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IFERROR(VLOOKUP(A1485,[3]soabnafar!$A:$G,4,FALSE),0)</f>
        <v>0</v>
      </c>
      <c r="O1485" s="18">
        <f>IFERROR(VLOOKUP(A1485,[3]soabnafar!$A:$G,5,FALSE),0)</f>
        <v>0</v>
      </c>
      <c r="P1485" s="18">
        <f>IFERROR(VLOOKUP(A1485,[3]soabnafar!$A:$G,6,FALSE),0)</f>
        <v>0</v>
      </c>
      <c r="Q1485" s="18">
        <f>IFERROR(VLOOKUP(A1485,[3]soabnafar!$A:$G,7,FALSE),0)</f>
        <v>0</v>
      </c>
      <c r="R1485" s="18">
        <f>IFERROR(VLOOKUP(A1485,[3]soabnafar!$A:$H,8,FALSE),0)</f>
        <v>0</v>
      </c>
      <c r="S1485" s="18">
        <f>IFERROR(VLOOKUP(A1485,[3]soabnafar!$A:$I,9,FALSE),0)</f>
        <v>0</v>
      </c>
      <c r="T1485" s="18" t="str">
        <f t="shared" si="139"/>
        <v>Não</v>
      </c>
      <c r="U1485" s="18" t="str">
        <f t="shared" si="140"/>
        <v>Não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0</v>
      </c>
      <c r="I1486" s="18">
        <f>IFERROR(VLOOKUP(A1486,[2]Sheet1!$A:$I,5,FALSE),0)</f>
        <v>0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IFERROR(VLOOKUP(A1486,[3]soabnafar!$A:$G,4,FALSE),0)</f>
        <v>0</v>
      </c>
      <c r="O1486" s="18">
        <f>IFERROR(VLOOKUP(A1486,[3]soabnafar!$A:$G,5,FALSE),0)</f>
        <v>0</v>
      </c>
      <c r="P1486" s="18">
        <f>IFERROR(VLOOKUP(A1486,[3]soabnafar!$A:$G,6,FALSE),0)</f>
        <v>0</v>
      </c>
      <c r="Q1486" s="18">
        <f>IFERROR(VLOOKUP(A1486,[3]soabnafar!$A:$G,7,FALSE),0)</f>
        <v>4629</v>
      </c>
      <c r="R1486" s="18">
        <f>IFERROR(VLOOKUP(A1486,[3]soabnafar!$A:$H,8,FALSE),0)</f>
        <v>0</v>
      </c>
      <c r="S1486" s="18">
        <f>IFERROR(VLOOKUP(A1486,[3]soabnafar!$A:$I,9,FALSE),0)</f>
        <v>0</v>
      </c>
      <c r="T1486" s="18" t="str">
        <f t="shared" si="139"/>
        <v>Não</v>
      </c>
      <c r="U1486" s="18" t="str">
        <f t="shared" si="140"/>
        <v>Não</v>
      </c>
      <c r="V1486" s="18" t="str">
        <f t="shared" si="141"/>
        <v>Não</v>
      </c>
      <c r="W1486" s="18" t="str">
        <f t="shared" si="142"/>
        <v>Sim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0</v>
      </c>
      <c r="I1487" s="18">
        <f>IFERROR(VLOOKUP(A1487,[2]Sheet1!$A:$I,5,FALSE),0)</f>
        <v>0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IFERROR(VLOOKUP(A1487,[3]soabnafar!$A:$G,4,FALSE),0)</f>
        <v>0</v>
      </c>
      <c r="O1487" s="18">
        <f>IFERROR(VLOOKUP(A1487,[3]soabnafar!$A:$G,5,FALSE),0)</f>
        <v>0</v>
      </c>
      <c r="P1487" s="18">
        <f>IFERROR(VLOOKUP(A1487,[3]soabnafar!$A:$G,6,FALSE),0)</f>
        <v>3244</v>
      </c>
      <c r="Q1487" s="18">
        <f>IFERROR(VLOOKUP(A1487,[3]soabnafar!$A:$G,7,FALSE),0)</f>
        <v>5400</v>
      </c>
      <c r="R1487" s="18">
        <f>IFERROR(VLOOKUP(A1487,[3]soabnafar!$A:$H,8,FALSE),0)</f>
        <v>0</v>
      </c>
      <c r="S1487" s="18">
        <f>IFERROR(VLOOKUP(A1487,[3]soabnafar!$A:$I,9,FALSE),0)</f>
        <v>0</v>
      </c>
      <c r="T1487" s="18" t="str">
        <f t="shared" si="139"/>
        <v>Não</v>
      </c>
      <c r="U1487" s="18" t="str">
        <f t="shared" si="140"/>
        <v>Não</v>
      </c>
      <c r="V1487" s="18" t="str">
        <f t="shared" si="141"/>
        <v>Sim</v>
      </c>
      <c r="W1487" s="18" t="str">
        <f t="shared" si="142"/>
        <v>Sim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0</v>
      </c>
      <c r="I1488" s="18">
        <f>IFERROR(VLOOKUP(A1488,[2]Sheet1!$A:$I,5,FALSE),0)</f>
        <v>0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IFERROR(VLOOKUP(A1488,[3]soabnafar!$A:$G,4,FALSE),0)</f>
        <v>0</v>
      </c>
      <c r="O1488" s="18">
        <f>IFERROR(VLOOKUP(A1488,[3]soabnafar!$A:$G,5,FALSE),0)</f>
        <v>0</v>
      </c>
      <c r="P1488" s="18">
        <f>IFERROR(VLOOKUP(A1488,[3]soabnafar!$A:$G,6,FALSE),0)</f>
        <v>0</v>
      </c>
      <c r="Q1488" s="18">
        <f>IFERROR(VLOOKUP(A1488,[3]soabnafar!$A:$G,7,FALSE),0)</f>
        <v>0</v>
      </c>
      <c r="R1488" s="18">
        <f>IFERROR(VLOOKUP(A1488,[3]soabnafar!$A:$H,8,FALSE),0)</f>
        <v>0</v>
      </c>
      <c r="S1488" s="18">
        <f>IFERROR(VLOOKUP(A1488,[3]soabnafar!$A:$I,9,FALSE),0)</f>
        <v>0</v>
      </c>
      <c r="T1488" s="18" t="str">
        <f t="shared" si="139"/>
        <v>Não</v>
      </c>
      <c r="U1488" s="18" t="str">
        <f t="shared" si="140"/>
        <v>Não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0</v>
      </c>
      <c r="I1489" s="18">
        <f>IFERROR(VLOOKUP(A1489,[2]Sheet1!$A:$I,5,FALSE),0)</f>
        <v>0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IFERROR(VLOOKUP(A1489,[3]soabnafar!$A:$G,4,FALSE),0)</f>
        <v>0</v>
      </c>
      <c r="O1489" s="18">
        <f>IFERROR(VLOOKUP(A1489,[3]soabnafar!$A:$G,5,FALSE),0)</f>
        <v>0</v>
      </c>
      <c r="P1489" s="18">
        <f>IFERROR(VLOOKUP(A1489,[3]soabnafar!$A:$G,6,FALSE),0)</f>
        <v>400</v>
      </c>
      <c r="Q1489" s="18">
        <f>IFERROR(VLOOKUP(A1489,[3]soabnafar!$A:$G,7,FALSE),0)</f>
        <v>0</v>
      </c>
      <c r="R1489" s="18">
        <f>IFERROR(VLOOKUP(A1489,[3]soabnafar!$A:$H,8,FALSE),0)</f>
        <v>0</v>
      </c>
      <c r="S1489" s="18">
        <f>IFERROR(VLOOKUP(A1489,[3]soabnafar!$A:$I,9,FALSE),0)</f>
        <v>0</v>
      </c>
      <c r="T1489" s="18" t="str">
        <f t="shared" si="139"/>
        <v>Não</v>
      </c>
      <c r="U1489" s="18" t="str">
        <f t="shared" si="140"/>
        <v>Não</v>
      </c>
      <c r="V1489" s="18" t="str">
        <f t="shared" si="141"/>
        <v>Sim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0</v>
      </c>
      <c r="I1490" s="18">
        <f>IFERROR(VLOOKUP(A1490,[2]Sheet1!$A:$I,5,FALSE),0)</f>
        <v>0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IFERROR(VLOOKUP(A1490,[3]soabnafar!$A:$G,4,FALSE),0)</f>
        <v>0</v>
      </c>
      <c r="O1490" s="18">
        <f>IFERROR(VLOOKUP(A1490,[3]soabnafar!$A:$G,5,FALSE),0)</f>
        <v>0</v>
      </c>
      <c r="P1490" s="18">
        <f>IFERROR(VLOOKUP(A1490,[3]soabnafar!$A:$G,6,FALSE),0)</f>
        <v>103</v>
      </c>
      <c r="Q1490" s="18">
        <f>IFERROR(VLOOKUP(A1490,[3]soabnafar!$A:$G,7,FALSE),0)</f>
        <v>1815</v>
      </c>
      <c r="R1490" s="18">
        <f>IFERROR(VLOOKUP(A1490,[3]soabnafar!$A:$H,8,FALSE),0)</f>
        <v>0</v>
      </c>
      <c r="S1490" s="18">
        <f>IFERROR(VLOOKUP(A1490,[3]soabnafar!$A:$I,9,FALSE),0)</f>
        <v>0</v>
      </c>
      <c r="T1490" s="18" t="str">
        <f t="shared" si="139"/>
        <v>Não</v>
      </c>
      <c r="U1490" s="18" t="str">
        <f t="shared" si="140"/>
        <v>Não</v>
      </c>
      <c r="V1490" s="18" t="str">
        <f t="shared" si="141"/>
        <v>Sim</v>
      </c>
      <c r="W1490" s="18" t="str">
        <f t="shared" si="142"/>
        <v>Sim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0</v>
      </c>
      <c r="I1491" s="18">
        <f>IFERROR(VLOOKUP(A1491,[2]Sheet1!$A:$I,5,FALSE),0)</f>
        <v>0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IFERROR(VLOOKUP(A1491,[3]soabnafar!$A:$G,4,FALSE),0)</f>
        <v>0</v>
      </c>
      <c r="O1491" s="18">
        <f>IFERROR(VLOOKUP(A1491,[3]soabnafar!$A:$G,5,FALSE),0)</f>
        <v>0</v>
      </c>
      <c r="P1491" s="18">
        <f>IFERROR(VLOOKUP(A1491,[3]soabnafar!$A:$G,6,FALSE),0)</f>
        <v>90</v>
      </c>
      <c r="Q1491" s="18">
        <f>IFERROR(VLOOKUP(A1491,[3]soabnafar!$A:$G,7,FALSE),0)</f>
        <v>500</v>
      </c>
      <c r="R1491" s="18">
        <f>IFERROR(VLOOKUP(A1491,[3]soabnafar!$A:$H,8,FALSE),0)</f>
        <v>0</v>
      </c>
      <c r="S1491" s="18">
        <f>IFERROR(VLOOKUP(A1491,[3]soabnafar!$A:$I,9,FALSE),0)</f>
        <v>0</v>
      </c>
      <c r="T1491" s="18" t="str">
        <f t="shared" si="139"/>
        <v>Não</v>
      </c>
      <c r="U1491" s="18" t="str">
        <f t="shared" si="140"/>
        <v>Não</v>
      </c>
      <c r="V1491" s="18" t="str">
        <f t="shared" si="141"/>
        <v>Sim</v>
      </c>
      <c r="W1491" s="18" t="str">
        <f t="shared" si="142"/>
        <v>Sim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0</v>
      </c>
      <c r="I1492" s="18">
        <f>IFERROR(VLOOKUP(A1492,[2]Sheet1!$A:$I,5,FALSE),0)</f>
        <v>0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IFERROR(VLOOKUP(A1492,[3]soabnafar!$A:$G,4,FALSE),0)</f>
        <v>0</v>
      </c>
      <c r="O1492" s="18">
        <f>IFERROR(VLOOKUP(A1492,[3]soabnafar!$A:$G,5,FALSE),0)</f>
        <v>0</v>
      </c>
      <c r="P1492" s="18">
        <f>IFERROR(VLOOKUP(A1492,[3]soabnafar!$A:$G,6,FALSE),0)</f>
        <v>0</v>
      </c>
      <c r="Q1492" s="18">
        <f>IFERROR(VLOOKUP(A1492,[3]soabnafar!$A:$G,7,FALSE),0)</f>
        <v>0</v>
      </c>
      <c r="R1492" s="18">
        <f>IFERROR(VLOOKUP(A1492,[3]soabnafar!$A:$H,8,FALSE),0)</f>
        <v>0</v>
      </c>
      <c r="S1492" s="18">
        <f>IFERROR(VLOOKUP(A1492,[3]soabnafar!$A:$I,9,FALSE),0)</f>
        <v>0</v>
      </c>
      <c r="T1492" s="18" t="str">
        <f t="shared" si="139"/>
        <v>Não</v>
      </c>
      <c r="U1492" s="18" t="str">
        <f t="shared" si="140"/>
        <v>Não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0</v>
      </c>
      <c r="I1493" s="18">
        <f>IFERROR(VLOOKUP(A1493,[2]Sheet1!$A:$I,5,FALSE),0)</f>
        <v>0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IFERROR(VLOOKUP(A1493,[3]soabnafar!$A:$G,4,FALSE),0)</f>
        <v>0</v>
      </c>
      <c r="O1493" s="18">
        <f>IFERROR(VLOOKUP(A1493,[3]soabnafar!$A:$G,5,FALSE),0)</f>
        <v>0</v>
      </c>
      <c r="P1493" s="18">
        <f>IFERROR(VLOOKUP(A1493,[3]soabnafar!$A:$G,6,FALSE),0)</f>
        <v>0</v>
      </c>
      <c r="Q1493" s="18">
        <f>IFERROR(VLOOKUP(A1493,[3]soabnafar!$A:$G,7,FALSE),0)</f>
        <v>0</v>
      </c>
      <c r="R1493" s="18">
        <f>IFERROR(VLOOKUP(A1493,[3]soabnafar!$A:$H,8,FALSE),0)</f>
        <v>0</v>
      </c>
      <c r="S1493" s="18">
        <f>IFERROR(VLOOKUP(A1493,[3]soabnafar!$A:$I,9,FALSE),0)</f>
        <v>0</v>
      </c>
      <c r="T1493" s="18" t="str">
        <f t="shared" si="139"/>
        <v>Não</v>
      </c>
      <c r="U1493" s="18" t="str">
        <f t="shared" si="140"/>
        <v>Não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0</v>
      </c>
      <c r="I1494" s="18">
        <f>IFERROR(VLOOKUP(A1494,[2]Sheet1!$A:$I,5,FALSE),0)</f>
        <v>0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IFERROR(VLOOKUP(A1494,[3]soabnafar!$A:$G,4,FALSE),0)</f>
        <v>0</v>
      </c>
      <c r="O1494" s="18">
        <f>IFERROR(VLOOKUP(A1494,[3]soabnafar!$A:$G,5,FALSE),0)</f>
        <v>0</v>
      </c>
      <c r="P1494" s="18">
        <f>IFERROR(VLOOKUP(A1494,[3]soabnafar!$A:$G,6,FALSE),0)</f>
        <v>88073</v>
      </c>
      <c r="Q1494" s="18">
        <f>IFERROR(VLOOKUP(A1494,[3]soabnafar!$A:$G,7,FALSE),0)</f>
        <v>20</v>
      </c>
      <c r="R1494" s="18">
        <f>IFERROR(VLOOKUP(A1494,[3]soabnafar!$A:$H,8,FALSE),0)</f>
        <v>0</v>
      </c>
      <c r="S1494" s="18">
        <f>IFERROR(VLOOKUP(A1494,[3]soabnafar!$A:$I,9,FALSE),0)</f>
        <v>0</v>
      </c>
      <c r="T1494" s="18" t="str">
        <f t="shared" si="139"/>
        <v>Não</v>
      </c>
      <c r="U1494" s="18" t="str">
        <f t="shared" si="140"/>
        <v>Não</v>
      </c>
      <c r="V1494" s="18" t="str">
        <f t="shared" si="141"/>
        <v>Sim</v>
      </c>
      <c r="W1494" s="18" t="str">
        <f t="shared" si="142"/>
        <v>Sim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0</v>
      </c>
      <c r="I1495" s="18">
        <f>IFERROR(VLOOKUP(A1495,[2]Sheet1!$A:$I,5,FALSE),0)</f>
        <v>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IFERROR(VLOOKUP(A1495,[3]soabnafar!$A:$G,4,FALSE),0)</f>
        <v>0</v>
      </c>
      <c r="O1495" s="18">
        <f>IFERROR(VLOOKUP(A1495,[3]soabnafar!$A:$G,5,FALSE),0)</f>
        <v>0</v>
      </c>
      <c r="P1495" s="18">
        <f>IFERROR(VLOOKUP(A1495,[3]soabnafar!$A:$G,6,FALSE),0)</f>
        <v>50</v>
      </c>
      <c r="Q1495" s="18">
        <f>IFERROR(VLOOKUP(A1495,[3]soabnafar!$A:$G,7,FALSE),0)</f>
        <v>0</v>
      </c>
      <c r="R1495" s="18">
        <f>IFERROR(VLOOKUP(A1495,[3]soabnafar!$A:$H,8,FALSE),0)</f>
        <v>0</v>
      </c>
      <c r="S1495" s="18">
        <f>IFERROR(VLOOKUP(A1495,[3]soabnafar!$A:$I,9,FALSE),0)</f>
        <v>0</v>
      </c>
      <c r="T1495" s="18" t="str">
        <f t="shared" si="139"/>
        <v>Não</v>
      </c>
      <c r="U1495" s="18" t="str">
        <f t="shared" si="140"/>
        <v>Não</v>
      </c>
      <c r="V1495" s="18" t="str">
        <f t="shared" si="141"/>
        <v>Sim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0</v>
      </c>
      <c r="I1496" s="18">
        <f>IFERROR(VLOOKUP(A1496,[2]Sheet1!$A:$I,5,FALSE),0)</f>
        <v>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IFERROR(VLOOKUP(A1496,[3]soabnafar!$A:$G,4,FALSE),0)</f>
        <v>0</v>
      </c>
      <c r="O1496" s="18">
        <f>IFERROR(VLOOKUP(A1496,[3]soabnafar!$A:$G,5,FALSE),0)</f>
        <v>0</v>
      </c>
      <c r="P1496" s="18">
        <f>IFERROR(VLOOKUP(A1496,[3]soabnafar!$A:$G,6,FALSE),0)</f>
        <v>1412</v>
      </c>
      <c r="Q1496" s="18">
        <f>IFERROR(VLOOKUP(A1496,[3]soabnafar!$A:$G,7,FALSE),0)</f>
        <v>474</v>
      </c>
      <c r="R1496" s="18">
        <f>IFERROR(VLOOKUP(A1496,[3]soabnafar!$A:$H,8,FALSE),0)</f>
        <v>0</v>
      </c>
      <c r="S1496" s="18">
        <f>IFERROR(VLOOKUP(A1496,[3]soabnafar!$A:$I,9,FALSE),0)</f>
        <v>0</v>
      </c>
      <c r="T1496" s="18" t="str">
        <f t="shared" si="139"/>
        <v>Não</v>
      </c>
      <c r="U1496" s="18" t="str">
        <f t="shared" si="140"/>
        <v>Não</v>
      </c>
      <c r="V1496" s="18" t="str">
        <f t="shared" si="141"/>
        <v>Sim</v>
      </c>
      <c r="W1496" s="18" t="str">
        <f t="shared" si="142"/>
        <v>Sim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0</v>
      </c>
      <c r="I1497" s="18">
        <f>IFERROR(VLOOKUP(A1497,[2]Sheet1!$A:$I,5,FALSE),0)</f>
        <v>0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IFERROR(VLOOKUP(A1497,[3]soabnafar!$A:$G,4,FALSE),0)</f>
        <v>0</v>
      </c>
      <c r="O1497" s="18">
        <f>IFERROR(VLOOKUP(A1497,[3]soabnafar!$A:$G,5,FALSE),0)</f>
        <v>0</v>
      </c>
      <c r="P1497" s="18">
        <f>IFERROR(VLOOKUP(A1497,[3]soabnafar!$A:$G,6,FALSE),0)</f>
        <v>3270</v>
      </c>
      <c r="Q1497" s="18">
        <f>IFERROR(VLOOKUP(A1497,[3]soabnafar!$A:$G,7,FALSE),0)</f>
        <v>0</v>
      </c>
      <c r="R1497" s="18">
        <f>IFERROR(VLOOKUP(A1497,[3]soabnafar!$A:$H,8,FALSE),0)</f>
        <v>0</v>
      </c>
      <c r="S1497" s="18">
        <f>IFERROR(VLOOKUP(A1497,[3]soabnafar!$A:$I,9,FALSE),0)</f>
        <v>0</v>
      </c>
      <c r="T1497" s="18" t="str">
        <f t="shared" si="139"/>
        <v>Não</v>
      </c>
      <c r="U1497" s="18" t="str">
        <f t="shared" si="140"/>
        <v>Não</v>
      </c>
      <c r="V1497" s="18" t="str">
        <f t="shared" si="141"/>
        <v>Sim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0</v>
      </c>
      <c r="I1498" s="18">
        <f>IFERROR(VLOOKUP(A1498,[2]Sheet1!$A:$I,5,FALSE),0)</f>
        <v>0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IFERROR(VLOOKUP(A1498,[3]soabnafar!$A:$G,4,FALSE),0)</f>
        <v>0</v>
      </c>
      <c r="O1498" s="18">
        <f>IFERROR(VLOOKUP(A1498,[3]soabnafar!$A:$G,5,FALSE),0)</f>
        <v>0</v>
      </c>
      <c r="P1498" s="18">
        <f>IFERROR(VLOOKUP(A1498,[3]soabnafar!$A:$G,6,FALSE),0)</f>
        <v>4118</v>
      </c>
      <c r="Q1498" s="18">
        <f>IFERROR(VLOOKUP(A1498,[3]soabnafar!$A:$G,7,FALSE),0)</f>
        <v>0</v>
      </c>
      <c r="R1498" s="18">
        <f>IFERROR(VLOOKUP(A1498,[3]soabnafar!$A:$H,8,FALSE),0)</f>
        <v>0</v>
      </c>
      <c r="S1498" s="18">
        <f>IFERROR(VLOOKUP(A1498,[3]soabnafar!$A:$I,9,FALSE),0)</f>
        <v>0</v>
      </c>
      <c r="T1498" s="18" t="str">
        <f t="shared" si="139"/>
        <v>Não</v>
      </c>
      <c r="U1498" s="18" t="str">
        <f t="shared" si="140"/>
        <v>Não</v>
      </c>
      <c r="V1498" s="18" t="str">
        <f t="shared" si="141"/>
        <v>Sim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0</v>
      </c>
      <c r="I1499" s="18">
        <f>IFERROR(VLOOKUP(A1499,[2]Sheet1!$A:$I,5,FALSE),0)</f>
        <v>0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IFERROR(VLOOKUP(A1499,[3]soabnafar!$A:$G,4,FALSE),0)</f>
        <v>0</v>
      </c>
      <c r="O1499" s="18">
        <f>IFERROR(VLOOKUP(A1499,[3]soabnafar!$A:$G,5,FALSE),0)</f>
        <v>0</v>
      </c>
      <c r="P1499" s="18">
        <f>IFERROR(VLOOKUP(A1499,[3]soabnafar!$A:$G,6,FALSE),0)</f>
        <v>2981</v>
      </c>
      <c r="Q1499" s="18">
        <f>IFERROR(VLOOKUP(A1499,[3]soabnafar!$A:$G,7,FALSE),0)</f>
        <v>1</v>
      </c>
      <c r="R1499" s="18">
        <f>IFERROR(VLOOKUP(A1499,[3]soabnafar!$A:$H,8,FALSE),0)</f>
        <v>0</v>
      </c>
      <c r="S1499" s="18">
        <f>IFERROR(VLOOKUP(A1499,[3]soabnafar!$A:$I,9,FALSE),0)</f>
        <v>0</v>
      </c>
      <c r="T1499" s="18" t="str">
        <f t="shared" si="139"/>
        <v>Não</v>
      </c>
      <c r="U1499" s="18" t="str">
        <f t="shared" si="140"/>
        <v>Não</v>
      </c>
      <c r="V1499" s="18" t="str">
        <f t="shared" si="141"/>
        <v>Sim</v>
      </c>
      <c r="W1499" s="18" t="str">
        <f t="shared" si="142"/>
        <v>Sim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0</v>
      </c>
      <c r="I1500" s="18">
        <f>IFERROR(VLOOKUP(A1500,[2]Sheet1!$A:$I,5,FALSE),0)</f>
        <v>0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IFERROR(VLOOKUP(A1500,[3]soabnafar!$A:$G,4,FALSE),0)</f>
        <v>0</v>
      </c>
      <c r="O1500" s="18">
        <f>IFERROR(VLOOKUP(A1500,[3]soabnafar!$A:$G,5,FALSE),0)</f>
        <v>0</v>
      </c>
      <c r="P1500" s="18">
        <f>IFERROR(VLOOKUP(A1500,[3]soabnafar!$A:$G,6,FALSE),0)</f>
        <v>23391</v>
      </c>
      <c r="Q1500" s="18">
        <f>IFERROR(VLOOKUP(A1500,[3]soabnafar!$A:$G,7,FALSE),0)</f>
        <v>100388</v>
      </c>
      <c r="R1500" s="18">
        <f>IFERROR(VLOOKUP(A1500,[3]soabnafar!$A:$H,8,FALSE),0)</f>
        <v>0</v>
      </c>
      <c r="S1500" s="18">
        <f>IFERROR(VLOOKUP(A1500,[3]soabnafar!$A:$I,9,FALSE),0)</f>
        <v>0</v>
      </c>
      <c r="T1500" s="18" t="str">
        <f t="shared" si="139"/>
        <v>Não</v>
      </c>
      <c r="U1500" s="18" t="str">
        <f t="shared" si="140"/>
        <v>Não</v>
      </c>
      <c r="V1500" s="18" t="str">
        <f t="shared" si="141"/>
        <v>Sim</v>
      </c>
      <c r="W1500" s="18" t="str">
        <f t="shared" si="142"/>
        <v>Sim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0</v>
      </c>
      <c r="I1501" s="18">
        <f>IFERROR(VLOOKUP(A1501,[2]Sheet1!$A:$I,5,FALSE),0)</f>
        <v>0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IFERROR(VLOOKUP(A1501,[3]soabnafar!$A:$G,4,FALSE),0)</f>
        <v>0</v>
      </c>
      <c r="O1501" s="18">
        <f>IFERROR(VLOOKUP(A1501,[3]soabnafar!$A:$G,5,FALSE),0)</f>
        <v>0</v>
      </c>
      <c r="P1501" s="18">
        <f>IFERROR(VLOOKUP(A1501,[3]soabnafar!$A:$G,6,FALSE),0)</f>
        <v>2096</v>
      </c>
      <c r="Q1501" s="18">
        <f>IFERROR(VLOOKUP(A1501,[3]soabnafar!$A:$G,7,FALSE),0)</f>
        <v>61</v>
      </c>
      <c r="R1501" s="18">
        <f>IFERROR(VLOOKUP(A1501,[3]soabnafar!$A:$H,8,FALSE),0)</f>
        <v>0</v>
      </c>
      <c r="S1501" s="18">
        <f>IFERROR(VLOOKUP(A1501,[3]soabnafar!$A:$I,9,FALSE),0)</f>
        <v>0</v>
      </c>
      <c r="T1501" s="18" t="str">
        <f t="shared" si="139"/>
        <v>Não</v>
      </c>
      <c r="U1501" s="18" t="str">
        <f t="shared" si="140"/>
        <v>Não</v>
      </c>
      <c r="V1501" s="18" t="str">
        <f t="shared" si="141"/>
        <v>Sim</v>
      </c>
      <c r="W1501" s="18" t="str">
        <f t="shared" si="142"/>
        <v>Sim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0</v>
      </c>
      <c r="I1502" s="18">
        <f>IFERROR(VLOOKUP(A1502,[2]Sheet1!$A:$I,5,FALSE),0)</f>
        <v>0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IFERROR(VLOOKUP(A1502,[3]soabnafar!$A:$G,4,FALSE),0)</f>
        <v>0</v>
      </c>
      <c r="O1502" s="18">
        <f>IFERROR(VLOOKUP(A1502,[3]soabnafar!$A:$G,5,FALSE),0)</f>
        <v>0</v>
      </c>
      <c r="P1502" s="18">
        <f>IFERROR(VLOOKUP(A1502,[3]soabnafar!$A:$G,6,FALSE),0)</f>
        <v>0</v>
      </c>
      <c r="Q1502" s="18">
        <f>IFERROR(VLOOKUP(A1502,[3]soabnafar!$A:$G,7,FALSE),0)</f>
        <v>0</v>
      </c>
      <c r="R1502" s="18">
        <f>IFERROR(VLOOKUP(A1502,[3]soabnafar!$A:$H,8,FALSE),0)</f>
        <v>0</v>
      </c>
      <c r="S1502" s="18">
        <f>IFERROR(VLOOKUP(A1502,[3]soabnafar!$A:$I,9,FALSE),0)</f>
        <v>0</v>
      </c>
      <c r="T1502" s="18" t="str">
        <f t="shared" si="139"/>
        <v>Não</v>
      </c>
      <c r="U1502" s="18" t="str">
        <f t="shared" si="140"/>
        <v>Não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0</v>
      </c>
      <c r="I1503" s="18">
        <f>IFERROR(VLOOKUP(A1503,[2]Sheet1!$A:$I,5,FALSE),0)</f>
        <v>0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IFERROR(VLOOKUP(A1503,[3]soabnafar!$A:$G,4,FALSE),0)</f>
        <v>0</v>
      </c>
      <c r="O1503" s="18">
        <f>IFERROR(VLOOKUP(A1503,[3]soabnafar!$A:$G,5,FALSE),0)</f>
        <v>0</v>
      </c>
      <c r="P1503" s="18">
        <f>IFERROR(VLOOKUP(A1503,[3]soabnafar!$A:$G,6,FALSE),0)</f>
        <v>420</v>
      </c>
      <c r="Q1503" s="18">
        <f>IFERROR(VLOOKUP(A1503,[3]soabnafar!$A:$G,7,FALSE),0)</f>
        <v>0</v>
      </c>
      <c r="R1503" s="18">
        <f>IFERROR(VLOOKUP(A1503,[3]soabnafar!$A:$H,8,FALSE),0)</f>
        <v>0</v>
      </c>
      <c r="S1503" s="18">
        <f>IFERROR(VLOOKUP(A1503,[3]soabnafar!$A:$I,9,FALSE),0)</f>
        <v>0</v>
      </c>
      <c r="T1503" s="18" t="str">
        <f t="shared" si="139"/>
        <v>Não</v>
      </c>
      <c r="U1503" s="18" t="str">
        <f t="shared" si="140"/>
        <v>Não</v>
      </c>
      <c r="V1503" s="18" t="str">
        <f t="shared" si="141"/>
        <v>Sim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0</v>
      </c>
      <c r="I1504" s="18">
        <f>IFERROR(VLOOKUP(A1504,[2]Sheet1!$A:$I,5,FALSE),0)</f>
        <v>0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IFERROR(VLOOKUP(A1504,[3]soabnafar!$A:$G,4,FALSE),0)</f>
        <v>0</v>
      </c>
      <c r="O1504" s="18">
        <f>IFERROR(VLOOKUP(A1504,[3]soabnafar!$A:$G,5,FALSE),0)</f>
        <v>0</v>
      </c>
      <c r="P1504" s="18">
        <f>IFERROR(VLOOKUP(A1504,[3]soabnafar!$A:$G,6,FALSE),0)</f>
        <v>0</v>
      </c>
      <c r="Q1504" s="18">
        <f>IFERROR(VLOOKUP(A1504,[3]soabnafar!$A:$G,7,FALSE),0)</f>
        <v>4562</v>
      </c>
      <c r="R1504" s="18">
        <f>IFERROR(VLOOKUP(A1504,[3]soabnafar!$A:$H,8,FALSE),0)</f>
        <v>0</v>
      </c>
      <c r="S1504" s="18">
        <f>IFERROR(VLOOKUP(A1504,[3]soabnafar!$A:$I,9,FALSE),0)</f>
        <v>0</v>
      </c>
      <c r="T1504" s="18" t="str">
        <f t="shared" si="139"/>
        <v>Não</v>
      </c>
      <c r="U1504" s="18" t="str">
        <f t="shared" si="140"/>
        <v>Não</v>
      </c>
      <c r="V1504" s="18" t="str">
        <f t="shared" si="141"/>
        <v>Não</v>
      </c>
      <c r="W1504" s="18" t="str">
        <f t="shared" si="142"/>
        <v>Sim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463078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448140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403326</v>
      </c>
      <c r="H1505" s="18">
        <f>IFERROR(VLOOKUP(A1505,[2]Sheet1!$A:$I,4,FALSE),0)</f>
        <v>0</v>
      </c>
      <c r="I1505" s="18">
        <f>IFERROR(VLOOKUP(A1505,[2]Sheet1!$A:$I,5,FALSE),0)</f>
        <v>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IFERROR(VLOOKUP(A1505,[3]soabnafar!$A:$G,4,FALSE),0)</f>
        <v>0</v>
      </c>
      <c r="O1505" s="18">
        <f>IFERROR(VLOOKUP(A1505,[3]soabnafar!$A:$G,5,FALSE),0)</f>
        <v>0</v>
      </c>
      <c r="P1505" s="18">
        <f>IFERROR(VLOOKUP(A1505,[3]soabnafar!$A:$G,6,FALSE),0)</f>
        <v>0</v>
      </c>
      <c r="Q1505" s="18">
        <f>IFERROR(VLOOKUP(A1505,[3]soabnafar!$A:$G,7,FALSE),0)</f>
        <v>0</v>
      </c>
      <c r="R1505" s="18">
        <f>IFERROR(VLOOKUP(A1505,[3]soabnafar!$A:$H,8,FALSE),0)</f>
        <v>0</v>
      </c>
      <c r="S1505" s="18">
        <f>IFERROR(VLOOKUP(A1505,[3]soabnafar!$A:$I,9,FALSE),0)</f>
        <v>0</v>
      </c>
      <c r="T1505" s="18" t="str">
        <f t="shared" si="139"/>
        <v>Não</v>
      </c>
      <c r="U1505" s="18" t="str">
        <f t="shared" si="140"/>
        <v>Sim</v>
      </c>
      <c r="V1505" s="18" t="str">
        <f t="shared" si="141"/>
        <v>Não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Sim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0</v>
      </c>
      <c r="I1506" s="18">
        <f>IFERROR(VLOOKUP(A1506,[2]Sheet1!$A:$I,5,FALSE),0)</f>
        <v>0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IFERROR(VLOOKUP(A1506,[3]soabnafar!$A:$G,4,FALSE),0)</f>
        <v>0</v>
      </c>
      <c r="O1506" s="18">
        <f>IFERROR(VLOOKUP(A1506,[3]soabnafar!$A:$G,5,FALSE),0)</f>
        <v>0</v>
      </c>
      <c r="P1506" s="18">
        <f>IFERROR(VLOOKUP(A1506,[3]soabnafar!$A:$G,6,FALSE),0)</f>
        <v>6130</v>
      </c>
      <c r="Q1506" s="18">
        <f>IFERROR(VLOOKUP(A1506,[3]soabnafar!$A:$G,7,FALSE),0)</f>
        <v>0</v>
      </c>
      <c r="R1506" s="18">
        <f>IFERROR(VLOOKUP(A1506,[3]soabnafar!$A:$H,8,FALSE),0)</f>
        <v>0</v>
      </c>
      <c r="S1506" s="18">
        <f>IFERROR(VLOOKUP(A1506,[3]soabnafar!$A:$I,9,FALSE),0)</f>
        <v>0</v>
      </c>
      <c r="T1506" s="18" t="str">
        <f t="shared" si="139"/>
        <v>Não</v>
      </c>
      <c r="U1506" s="18" t="str">
        <f t="shared" si="140"/>
        <v>Não</v>
      </c>
      <c r="V1506" s="18" t="str">
        <f t="shared" si="141"/>
        <v>Sim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0</v>
      </c>
      <c r="I1507" s="18">
        <f>IFERROR(VLOOKUP(A1507,[2]Sheet1!$A:$I,5,FALSE),0)</f>
        <v>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IFERROR(VLOOKUP(A1507,[3]soabnafar!$A:$G,4,FALSE),0)</f>
        <v>0</v>
      </c>
      <c r="O1507" s="18">
        <f>IFERROR(VLOOKUP(A1507,[3]soabnafar!$A:$G,5,FALSE),0)</f>
        <v>0</v>
      </c>
      <c r="P1507" s="18">
        <f>IFERROR(VLOOKUP(A1507,[3]soabnafar!$A:$G,6,FALSE),0)</f>
        <v>0</v>
      </c>
      <c r="Q1507" s="18">
        <f>IFERROR(VLOOKUP(A1507,[3]soabnafar!$A:$G,7,FALSE),0)</f>
        <v>10291320</v>
      </c>
      <c r="R1507" s="18">
        <f>IFERROR(VLOOKUP(A1507,[3]soabnafar!$A:$H,8,FALSE),0)</f>
        <v>0</v>
      </c>
      <c r="S1507" s="18">
        <f>IFERROR(VLOOKUP(A1507,[3]soabnafar!$A:$I,9,FALSE),0)</f>
        <v>0</v>
      </c>
      <c r="T1507" s="18" t="str">
        <f t="shared" si="139"/>
        <v>Não</v>
      </c>
      <c r="U1507" s="18" t="str">
        <f t="shared" si="140"/>
        <v>Não</v>
      </c>
      <c r="V1507" s="18" t="str">
        <f t="shared" si="141"/>
        <v>Não</v>
      </c>
      <c r="W1507" s="18" t="str">
        <f t="shared" si="142"/>
        <v>Sim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0</v>
      </c>
      <c r="I1508" s="18">
        <f>IFERROR(VLOOKUP(A1508,[2]Sheet1!$A:$I,5,FALSE),0)</f>
        <v>0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IFERROR(VLOOKUP(A1508,[3]soabnafar!$A:$G,4,FALSE),0)</f>
        <v>0</v>
      </c>
      <c r="O1508" s="18">
        <f>IFERROR(VLOOKUP(A1508,[3]soabnafar!$A:$G,5,FALSE),0)</f>
        <v>0</v>
      </c>
      <c r="P1508" s="18">
        <f>IFERROR(VLOOKUP(A1508,[3]soabnafar!$A:$G,6,FALSE),0)</f>
        <v>45024</v>
      </c>
      <c r="Q1508" s="18">
        <f>IFERROR(VLOOKUP(A1508,[3]soabnafar!$A:$G,7,FALSE),0)</f>
        <v>158508</v>
      </c>
      <c r="R1508" s="18">
        <f>IFERROR(VLOOKUP(A1508,[3]soabnafar!$A:$H,8,FALSE),0)</f>
        <v>0</v>
      </c>
      <c r="S1508" s="18">
        <f>IFERROR(VLOOKUP(A1508,[3]soabnafar!$A:$I,9,FALSE),0)</f>
        <v>0</v>
      </c>
      <c r="T1508" s="18" t="str">
        <f t="shared" si="139"/>
        <v>Não</v>
      </c>
      <c r="U1508" s="18" t="str">
        <f t="shared" si="140"/>
        <v>Não</v>
      </c>
      <c r="V1508" s="18" t="str">
        <f t="shared" si="141"/>
        <v>Sim</v>
      </c>
      <c r="W1508" s="18" t="str">
        <f t="shared" si="142"/>
        <v>Sim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0</v>
      </c>
      <c r="I1509" s="18">
        <f>IFERROR(VLOOKUP(A1509,[2]Sheet1!$A:$I,5,FALSE),0)</f>
        <v>0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IFERROR(VLOOKUP(A1509,[3]soabnafar!$A:$G,4,FALSE),0)</f>
        <v>0</v>
      </c>
      <c r="O1509" s="18">
        <f>IFERROR(VLOOKUP(A1509,[3]soabnafar!$A:$G,5,FALSE),0)</f>
        <v>0</v>
      </c>
      <c r="P1509" s="18">
        <f>IFERROR(VLOOKUP(A1509,[3]soabnafar!$A:$G,6,FALSE),0)</f>
        <v>233093</v>
      </c>
      <c r="Q1509" s="18">
        <f>IFERROR(VLOOKUP(A1509,[3]soabnafar!$A:$G,7,FALSE),0)</f>
        <v>2540</v>
      </c>
      <c r="R1509" s="18">
        <f>IFERROR(VLOOKUP(A1509,[3]soabnafar!$A:$H,8,FALSE),0)</f>
        <v>0</v>
      </c>
      <c r="S1509" s="18">
        <f>IFERROR(VLOOKUP(A1509,[3]soabnafar!$A:$I,9,FALSE),0)</f>
        <v>0</v>
      </c>
      <c r="T1509" s="18" t="str">
        <f t="shared" si="139"/>
        <v>Não</v>
      </c>
      <c r="U1509" s="18" t="str">
        <f t="shared" si="140"/>
        <v>Não</v>
      </c>
      <c r="V1509" s="18" t="str">
        <f t="shared" si="141"/>
        <v>Sim</v>
      </c>
      <c r="W1509" s="18" t="str">
        <f t="shared" si="142"/>
        <v>Sim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0</v>
      </c>
      <c r="I1510" s="18">
        <f>IFERROR(VLOOKUP(A1510,[2]Sheet1!$A:$I,5,FALSE),0)</f>
        <v>0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IFERROR(VLOOKUP(A1510,[3]soabnafar!$A:$G,4,FALSE),0)</f>
        <v>0</v>
      </c>
      <c r="O1510" s="18">
        <f>IFERROR(VLOOKUP(A1510,[3]soabnafar!$A:$G,5,FALSE),0)</f>
        <v>0</v>
      </c>
      <c r="P1510" s="18">
        <f>IFERROR(VLOOKUP(A1510,[3]soabnafar!$A:$G,6,FALSE),0)</f>
        <v>210</v>
      </c>
      <c r="Q1510" s="18">
        <f>IFERROR(VLOOKUP(A1510,[3]soabnafar!$A:$G,7,FALSE),0)</f>
        <v>0</v>
      </c>
      <c r="R1510" s="18">
        <f>IFERROR(VLOOKUP(A1510,[3]soabnafar!$A:$H,8,FALSE),0)</f>
        <v>0</v>
      </c>
      <c r="S1510" s="18">
        <f>IFERROR(VLOOKUP(A1510,[3]soabnafar!$A:$I,9,FALSE),0)</f>
        <v>0</v>
      </c>
      <c r="T1510" s="18" t="str">
        <f t="shared" si="139"/>
        <v>Não</v>
      </c>
      <c r="U1510" s="18" t="str">
        <f t="shared" si="140"/>
        <v>Não</v>
      </c>
      <c r="V1510" s="18" t="str">
        <f t="shared" si="141"/>
        <v>Sim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0</v>
      </c>
      <c r="I1511" s="18">
        <f>IFERROR(VLOOKUP(A1511,[2]Sheet1!$A:$I,5,FALSE),0)</f>
        <v>0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IFERROR(VLOOKUP(A1511,[3]soabnafar!$A:$G,4,FALSE),0)</f>
        <v>0</v>
      </c>
      <c r="O1511" s="18">
        <f>IFERROR(VLOOKUP(A1511,[3]soabnafar!$A:$G,5,FALSE),0)</f>
        <v>0</v>
      </c>
      <c r="P1511" s="18">
        <f>IFERROR(VLOOKUP(A1511,[3]soabnafar!$A:$G,6,FALSE),0)</f>
        <v>1176</v>
      </c>
      <c r="Q1511" s="18">
        <f>IFERROR(VLOOKUP(A1511,[3]soabnafar!$A:$G,7,FALSE),0)</f>
        <v>0</v>
      </c>
      <c r="R1511" s="18">
        <f>IFERROR(VLOOKUP(A1511,[3]soabnafar!$A:$H,8,FALSE),0)</f>
        <v>0</v>
      </c>
      <c r="S1511" s="18">
        <f>IFERROR(VLOOKUP(A1511,[3]soabnafar!$A:$I,9,FALSE),0)</f>
        <v>0</v>
      </c>
      <c r="T1511" s="18" t="str">
        <f t="shared" si="139"/>
        <v>Não</v>
      </c>
      <c r="U1511" s="18" t="str">
        <f t="shared" si="140"/>
        <v>Não</v>
      </c>
      <c r="V1511" s="18" t="str">
        <f t="shared" si="141"/>
        <v>Sim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0</v>
      </c>
      <c r="I1512" s="18">
        <f>IFERROR(VLOOKUP(A1512,[2]Sheet1!$A:$I,5,FALSE),0)</f>
        <v>0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IFERROR(VLOOKUP(A1512,[3]soabnafar!$A:$G,4,FALSE),0)</f>
        <v>0</v>
      </c>
      <c r="O1512" s="18">
        <f>IFERROR(VLOOKUP(A1512,[3]soabnafar!$A:$G,5,FALSE),0)</f>
        <v>0</v>
      </c>
      <c r="P1512" s="18">
        <f>IFERROR(VLOOKUP(A1512,[3]soabnafar!$A:$G,6,FALSE),0)</f>
        <v>2705</v>
      </c>
      <c r="Q1512" s="18">
        <f>IFERROR(VLOOKUP(A1512,[3]soabnafar!$A:$G,7,FALSE),0)</f>
        <v>0</v>
      </c>
      <c r="R1512" s="18">
        <f>IFERROR(VLOOKUP(A1512,[3]soabnafar!$A:$H,8,FALSE),0)</f>
        <v>0</v>
      </c>
      <c r="S1512" s="18">
        <f>IFERROR(VLOOKUP(A1512,[3]soabnafar!$A:$I,9,FALSE),0)</f>
        <v>0</v>
      </c>
      <c r="T1512" s="18" t="str">
        <f t="shared" si="139"/>
        <v>Não</v>
      </c>
      <c r="U1512" s="18" t="str">
        <f t="shared" si="140"/>
        <v>Não</v>
      </c>
      <c r="V1512" s="18" t="str">
        <f t="shared" si="141"/>
        <v>Sim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0</v>
      </c>
      <c r="I1513" s="18">
        <f>IFERROR(VLOOKUP(A1513,[2]Sheet1!$A:$I,5,FALSE),0)</f>
        <v>0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IFERROR(VLOOKUP(A1513,[3]soabnafar!$A:$G,4,FALSE),0)</f>
        <v>0</v>
      </c>
      <c r="O1513" s="18">
        <f>IFERROR(VLOOKUP(A1513,[3]soabnafar!$A:$G,5,FALSE),0)</f>
        <v>0</v>
      </c>
      <c r="P1513" s="18">
        <f>IFERROR(VLOOKUP(A1513,[3]soabnafar!$A:$G,6,FALSE),0)</f>
        <v>10380</v>
      </c>
      <c r="Q1513" s="18">
        <f>IFERROR(VLOOKUP(A1513,[3]soabnafar!$A:$G,7,FALSE),0)</f>
        <v>21</v>
      </c>
      <c r="R1513" s="18">
        <f>IFERROR(VLOOKUP(A1513,[3]soabnafar!$A:$H,8,FALSE),0)</f>
        <v>0</v>
      </c>
      <c r="S1513" s="18">
        <f>IFERROR(VLOOKUP(A1513,[3]soabnafar!$A:$I,9,FALSE),0)</f>
        <v>0</v>
      </c>
      <c r="T1513" s="18" t="str">
        <f t="shared" si="139"/>
        <v>Não</v>
      </c>
      <c r="U1513" s="18" t="str">
        <f t="shared" si="140"/>
        <v>Não</v>
      </c>
      <c r="V1513" s="18" t="str">
        <f t="shared" si="141"/>
        <v>Sim</v>
      </c>
      <c r="W1513" s="18" t="str">
        <f t="shared" si="142"/>
        <v>Sim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0</v>
      </c>
      <c r="I1514" s="18">
        <f>IFERROR(VLOOKUP(A1514,[2]Sheet1!$A:$I,5,FALSE),0)</f>
        <v>0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IFERROR(VLOOKUP(A1514,[3]soabnafar!$A:$G,4,FALSE),0)</f>
        <v>0</v>
      </c>
      <c r="O1514" s="18">
        <f>IFERROR(VLOOKUP(A1514,[3]soabnafar!$A:$G,5,FALSE),0)</f>
        <v>0</v>
      </c>
      <c r="P1514" s="18">
        <f>IFERROR(VLOOKUP(A1514,[3]soabnafar!$A:$G,6,FALSE),0)</f>
        <v>40</v>
      </c>
      <c r="Q1514" s="18">
        <f>IFERROR(VLOOKUP(A1514,[3]soabnafar!$A:$G,7,FALSE),0)</f>
        <v>0</v>
      </c>
      <c r="R1514" s="18">
        <f>IFERROR(VLOOKUP(A1514,[3]soabnafar!$A:$H,8,FALSE),0)</f>
        <v>0</v>
      </c>
      <c r="S1514" s="18">
        <f>IFERROR(VLOOKUP(A1514,[3]soabnafar!$A:$I,9,FALSE),0)</f>
        <v>0</v>
      </c>
      <c r="T1514" s="18" t="str">
        <f t="shared" si="139"/>
        <v>Não</v>
      </c>
      <c r="U1514" s="18" t="str">
        <f t="shared" si="140"/>
        <v>Não</v>
      </c>
      <c r="V1514" s="18" t="str">
        <f t="shared" si="141"/>
        <v>Sim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0</v>
      </c>
      <c r="I1515" s="18">
        <f>IFERROR(VLOOKUP(A1515,[2]Sheet1!$A:$I,5,FALSE),0)</f>
        <v>0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IFERROR(VLOOKUP(A1515,[3]soabnafar!$A:$G,4,FALSE),0)</f>
        <v>0</v>
      </c>
      <c r="O1515" s="18">
        <f>IFERROR(VLOOKUP(A1515,[3]soabnafar!$A:$G,5,FALSE),0)</f>
        <v>0</v>
      </c>
      <c r="P1515" s="18">
        <f>IFERROR(VLOOKUP(A1515,[3]soabnafar!$A:$G,6,FALSE),0)</f>
        <v>36389</v>
      </c>
      <c r="Q1515" s="18">
        <f>IFERROR(VLOOKUP(A1515,[3]soabnafar!$A:$G,7,FALSE),0)</f>
        <v>40002</v>
      </c>
      <c r="R1515" s="18">
        <f>IFERROR(VLOOKUP(A1515,[3]soabnafar!$A:$H,8,FALSE),0)</f>
        <v>0</v>
      </c>
      <c r="S1515" s="18">
        <f>IFERROR(VLOOKUP(A1515,[3]soabnafar!$A:$I,9,FALSE),0)</f>
        <v>0</v>
      </c>
      <c r="T1515" s="18" t="str">
        <f t="shared" si="139"/>
        <v>Não</v>
      </c>
      <c r="U1515" s="18" t="str">
        <f t="shared" si="140"/>
        <v>Não</v>
      </c>
      <c r="V1515" s="18" t="str">
        <f t="shared" si="141"/>
        <v>Sim</v>
      </c>
      <c r="W1515" s="18" t="str">
        <f t="shared" si="142"/>
        <v>Sim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0</v>
      </c>
      <c r="I1516" s="18">
        <f>IFERROR(VLOOKUP(A1516,[2]Sheet1!$A:$I,5,FALSE),0)</f>
        <v>0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IFERROR(VLOOKUP(A1516,[3]soabnafar!$A:$G,4,FALSE),0)</f>
        <v>0</v>
      </c>
      <c r="O1516" s="18">
        <f>IFERROR(VLOOKUP(A1516,[3]soabnafar!$A:$G,5,FALSE),0)</f>
        <v>0</v>
      </c>
      <c r="P1516" s="18">
        <f>IFERROR(VLOOKUP(A1516,[3]soabnafar!$A:$G,6,FALSE),0)</f>
        <v>0</v>
      </c>
      <c r="Q1516" s="18">
        <f>IFERROR(VLOOKUP(A1516,[3]soabnafar!$A:$G,7,FALSE),0)</f>
        <v>0</v>
      </c>
      <c r="R1516" s="18">
        <f>IFERROR(VLOOKUP(A1516,[3]soabnafar!$A:$H,8,FALSE),0)</f>
        <v>0</v>
      </c>
      <c r="S1516" s="18">
        <f>IFERROR(VLOOKUP(A1516,[3]soabnafar!$A:$I,9,FALSE),0)</f>
        <v>0</v>
      </c>
      <c r="T1516" s="18" t="str">
        <f t="shared" si="139"/>
        <v>Não</v>
      </c>
      <c r="U1516" s="18" t="str">
        <f t="shared" si="140"/>
        <v>Não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0</v>
      </c>
      <c r="I1517" s="18">
        <f>IFERROR(VLOOKUP(A1517,[2]Sheet1!$A:$I,5,FALSE),0)</f>
        <v>0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IFERROR(VLOOKUP(A1517,[3]soabnafar!$A:$G,4,FALSE),0)</f>
        <v>0</v>
      </c>
      <c r="O1517" s="18">
        <f>IFERROR(VLOOKUP(A1517,[3]soabnafar!$A:$G,5,FALSE),0)</f>
        <v>0</v>
      </c>
      <c r="P1517" s="18">
        <f>IFERROR(VLOOKUP(A1517,[3]soabnafar!$A:$G,6,FALSE),0)</f>
        <v>7215</v>
      </c>
      <c r="Q1517" s="18">
        <f>IFERROR(VLOOKUP(A1517,[3]soabnafar!$A:$G,7,FALSE),0)</f>
        <v>0</v>
      </c>
      <c r="R1517" s="18">
        <f>IFERROR(VLOOKUP(A1517,[3]soabnafar!$A:$H,8,FALSE),0)</f>
        <v>0</v>
      </c>
      <c r="S1517" s="18">
        <f>IFERROR(VLOOKUP(A1517,[3]soabnafar!$A:$I,9,FALSE),0)</f>
        <v>0</v>
      </c>
      <c r="T1517" s="18" t="str">
        <f t="shared" si="139"/>
        <v>Não</v>
      </c>
      <c r="U1517" s="18" t="str">
        <f t="shared" si="140"/>
        <v>Não</v>
      </c>
      <c r="V1517" s="18" t="str">
        <f t="shared" si="141"/>
        <v>Sim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0</v>
      </c>
      <c r="I1518" s="18">
        <f>IFERROR(VLOOKUP(A1518,[2]Sheet1!$A:$I,5,FALSE),0)</f>
        <v>0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IFERROR(VLOOKUP(A1518,[3]soabnafar!$A:$G,4,FALSE),0)</f>
        <v>0</v>
      </c>
      <c r="O1518" s="18">
        <f>IFERROR(VLOOKUP(A1518,[3]soabnafar!$A:$G,5,FALSE),0)</f>
        <v>0</v>
      </c>
      <c r="P1518" s="18">
        <f>IFERROR(VLOOKUP(A1518,[3]soabnafar!$A:$G,6,FALSE),0)</f>
        <v>274</v>
      </c>
      <c r="Q1518" s="18">
        <f>IFERROR(VLOOKUP(A1518,[3]soabnafar!$A:$G,7,FALSE),0)</f>
        <v>4018</v>
      </c>
      <c r="R1518" s="18">
        <f>IFERROR(VLOOKUP(A1518,[3]soabnafar!$A:$H,8,FALSE),0)</f>
        <v>0</v>
      </c>
      <c r="S1518" s="18">
        <f>IFERROR(VLOOKUP(A1518,[3]soabnafar!$A:$I,9,FALSE),0)</f>
        <v>0</v>
      </c>
      <c r="T1518" s="18" t="str">
        <f t="shared" si="139"/>
        <v>Não</v>
      </c>
      <c r="U1518" s="18" t="str">
        <f t="shared" si="140"/>
        <v>Não</v>
      </c>
      <c r="V1518" s="18" t="str">
        <f t="shared" si="141"/>
        <v>Sim</v>
      </c>
      <c r="W1518" s="18" t="str">
        <f t="shared" si="142"/>
        <v>Sim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0</v>
      </c>
      <c r="I1519" s="18">
        <f>IFERROR(VLOOKUP(A1519,[2]Sheet1!$A:$I,5,FALSE),0)</f>
        <v>0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IFERROR(VLOOKUP(A1519,[3]soabnafar!$A:$G,4,FALSE),0)</f>
        <v>0</v>
      </c>
      <c r="O1519" s="18">
        <f>IFERROR(VLOOKUP(A1519,[3]soabnafar!$A:$G,5,FALSE),0)</f>
        <v>0</v>
      </c>
      <c r="P1519" s="18">
        <f>IFERROR(VLOOKUP(A1519,[3]soabnafar!$A:$G,6,FALSE),0)</f>
        <v>52924</v>
      </c>
      <c r="Q1519" s="18">
        <f>IFERROR(VLOOKUP(A1519,[3]soabnafar!$A:$G,7,FALSE),0)</f>
        <v>0</v>
      </c>
      <c r="R1519" s="18">
        <f>IFERROR(VLOOKUP(A1519,[3]soabnafar!$A:$H,8,FALSE),0)</f>
        <v>0</v>
      </c>
      <c r="S1519" s="18">
        <f>IFERROR(VLOOKUP(A1519,[3]soabnafar!$A:$I,9,FALSE),0)</f>
        <v>0</v>
      </c>
      <c r="T1519" s="18" t="str">
        <f t="shared" si="139"/>
        <v>Não</v>
      </c>
      <c r="U1519" s="18" t="str">
        <f t="shared" si="140"/>
        <v>Não</v>
      </c>
      <c r="V1519" s="18" t="str">
        <f t="shared" si="141"/>
        <v>Sim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0</v>
      </c>
      <c r="I1520" s="18">
        <f>IFERROR(VLOOKUP(A1520,[2]Sheet1!$A:$I,5,FALSE),0)</f>
        <v>0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IFERROR(VLOOKUP(A1520,[3]soabnafar!$A:$G,4,FALSE),0)</f>
        <v>0</v>
      </c>
      <c r="O1520" s="18">
        <f>IFERROR(VLOOKUP(A1520,[3]soabnafar!$A:$G,5,FALSE),0)</f>
        <v>0</v>
      </c>
      <c r="P1520" s="18">
        <f>IFERROR(VLOOKUP(A1520,[3]soabnafar!$A:$G,6,FALSE),0)</f>
        <v>0</v>
      </c>
      <c r="Q1520" s="18">
        <f>IFERROR(VLOOKUP(A1520,[3]soabnafar!$A:$G,7,FALSE),0)</f>
        <v>0</v>
      </c>
      <c r="R1520" s="18">
        <f>IFERROR(VLOOKUP(A1520,[3]soabnafar!$A:$H,8,FALSE),0)</f>
        <v>0</v>
      </c>
      <c r="S1520" s="18">
        <f>IFERROR(VLOOKUP(A1520,[3]soabnafar!$A:$I,9,FALSE),0)</f>
        <v>0</v>
      </c>
      <c r="T1520" s="18" t="str">
        <f t="shared" si="139"/>
        <v>Não</v>
      </c>
      <c r="U1520" s="18" t="str">
        <f t="shared" si="140"/>
        <v>Não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0</v>
      </c>
      <c r="I1521" s="18">
        <f>IFERROR(VLOOKUP(A1521,[2]Sheet1!$A:$I,5,FALSE),0)</f>
        <v>0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IFERROR(VLOOKUP(A1521,[3]soabnafar!$A:$G,4,FALSE),0)</f>
        <v>0</v>
      </c>
      <c r="O1521" s="18">
        <f>IFERROR(VLOOKUP(A1521,[3]soabnafar!$A:$G,5,FALSE),0)</f>
        <v>0</v>
      </c>
      <c r="P1521" s="18">
        <f>IFERROR(VLOOKUP(A1521,[3]soabnafar!$A:$G,6,FALSE),0)</f>
        <v>0</v>
      </c>
      <c r="Q1521" s="18">
        <f>IFERROR(VLOOKUP(A1521,[3]soabnafar!$A:$G,7,FALSE),0)</f>
        <v>0</v>
      </c>
      <c r="R1521" s="18">
        <f>IFERROR(VLOOKUP(A1521,[3]soabnafar!$A:$H,8,FALSE),0)</f>
        <v>0</v>
      </c>
      <c r="S1521" s="18">
        <f>IFERROR(VLOOKUP(A1521,[3]soabnafar!$A:$I,9,FALSE),0)</f>
        <v>0</v>
      </c>
      <c r="T1521" s="18" t="str">
        <f t="shared" si="139"/>
        <v>Não</v>
      </c>
      <c r="U1521" s="18" t="str">
        <f t="shared" si="140"/>
        <v>Não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0</v>
      </c>
      <c r="I1522" s="18">
        <f>IFERROR(VLOOKUP(A1522,[2]Sheet1!$A:$I,5,FALSE),0)</f>
        <v>0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IFERROR(VLOOKUP(A1522,[3]soabnafar!$A:$G,4,FALSE),0)</f>
        <v>0</v>
      </c>
      <c r="O1522" s="18">
        <f>IFERROR(VLOOKUP(A1522,[3]soabnafar!$A:$G,5,FALSE),0)</f>
        <v>0</v>
      </c>
      <c r="P1522" s="18">
        <f>IFERROR(VLOOKUP(A1522,[3]soabnafar!$A:$G,6,FALSE),0)</f>
        <v>0</v>
      </c>
      <c r="Q1522" s="18">
        <f>IFERROR(VLOOKUP(A1522,[3]soabnafar!$A:$G,7,FALSE),0)</f>
        <v>0</v>
      </c>
      <c r="R1522" s="18">
        <f>IFERROR(VLOOKUP(A1522,[3]soabnafar!$A:$H,8,FALSE),0)</f>
        <v>0</v>
      </c>
      <c r="S1522" s="18">
        <f>IFERROR(VLOOKUP(A1522,[3]soabnafar!$A:$I,9,FALSE),0)</f>
        <v>0</v>
      </c>
      <c r="T1522" s="18" t="str">
        <f t="shared" si="139"/>
        <v>Não</v>
      </c>
      <c r="U1522" s="18" t="str">
        <f t="shared" si="140"/>
        <v>Não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0</v>
      </c>
      <c r="I1523" s="18">
        <f>IFERROR(VLOOKUP(A1523,[2]Sheet1!$A:$I,5,FALSE),0)</f>
        <v>0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IFERROR(VLOOKUP(A1523,[3]soabnafar!$A:$G,4,FALSE),0)</f>
        <v>0</v>
      </c>
      <c r="O1523" s="18">
        <f>IFERROR(VLOOKUP(A1523,[3]soabnafar!$A:$G,5,FALSE),0)</f>
        <v>0</v>
      </c>
      <c r="P1523" s="18">
        <f>IFERROR(VLOOKUP(A1523,[3]soabnafar!$A:$G,6,FALSE),0)</f>
        <v>0</v>
      </c>
      <c r="Q1523" s="18">
        <f>IFERROR(VLOOKUP(A1523,[3]soabnafar!$A:$G,7,FALSE),0)</f>
        <v>0</v>
      </c>
      <c r="R1523" s="18">
        <f>IFERROR(VLOOKUP(A1523,[3]soabnafar!$A:$H,8,FALSE),0)</f>
        <v>0</v>
      </c>
      <c r="S1523" s="18">
        <f>IFERROR(VLOOKUP(A1523,[3]soabnafar!$A:$I,9,FALSE),0)</f>
        <v>0</v>
      </c>
      <c r="T1523" s="18" t="str">
        <f t="shared" si="139"/>
        <v>Não</v>
      </c>
      <c r="U1523" s="18" t="str">
        <f t="shared" si="140"/>
        <v>Não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0</v>
      </c>
      <c r="I1524" s="18">
        <f>IFERROR(VLOOKUP(A1524,[2]Sheet1!$A:$I,5,FALSE),0)</f>
        <v>0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IFERROR(VLOOKUP(A1524,[3]soabnafar!$A:$G,4,FALSE),0)</f>
        <v>0</v>
      </c>
      <c r="O1524" s="18">
        <f>IFERROR(VLOOKUP(A1524,[3]soabnafar!$A:$G,5,FALSE),0)</f>
        <v>0</v>
      </c>
      <c r="P1524" s="18">
        <f>IFERROR(VLOOKUP(A1524,[3]soabnafar!$A:$G,6,FALSE),0)</f>
        <v>11541</v>
      </c>
      <c r="Q1524" s="18">
        <f>IFERROR(VLOOKUP(A1524,[3]soabnafar!$A:$G,7,FALSE),0)</f>
        <v>0</v>
      </c>
      <c r="R1524" s="18">
        <f>IFERROR(VLOOKUP(A1524,[3]soabnafar!$A:$H,8,FALSE),0)</f>
        <v>0</v>
      </c>
      <c r="S1524" s="18">
        <f>IFERROR(VLOOKUP(A1524,[3]soabnafar!$A:$I,9,FALSE),0)</f>
        <v>0</v>
      </c>
      <c r="T1524" s="18" t="str">
        <f t="shared" si="139"/>
        <v>Não</v>
      </c>
      <c r="U1524" s="18" t="str">
        <f t="shared" si="140"/>
        <v>Não</v>
      </c>
      <c r="V1524" s="18" t="str">
        <f t="shared" si="141"/>
        <v>Sim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0</v>
      </c>
      <c r="I1525" s="18">
        <f>IFERROR(VLOOKUP(A1525,[2]Sheet1!$A:$I,5,FALSE),0)</f>
        <v>0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IFERROR(VLOOKUP(A1525,[3]soabnafar!$A:$G,4,FALSE),0)</f>
        <v>0</v>
      </c>
      <c r="O1525" s="18">
        <f>IFERROR(VLOOKUP(A1525,[3]soabnafar!$A:$G,5,FALSE),0)</f>
        <v>0</v>
      </c>
      <c r="P1525" s="18">
        <f>IFERROR(VLOOKUP(A1525,[3]soabnafar!$A:$G,6,FALSE),0)</f>
        <v>61006</v>
      </c>
      <c r="Q1525" s="18">
        <f>IFERROR(VLOOKUP(A1525,[3]soabnafar!$A:$G,7,FALSE),0)</f>
        <v>70</v>
      </c>
      <c r="R1525" s="18">
        <f>IFERROR(VLOOKUP(A1525,[3]soabnafar!$A:$H,8,FALSE),0)</f>
        <v>0</v>
      </c>
      <c r="S1525" s="18">
        <f>IFERROR(VLOOKUP(A1525,[3]soabnafar!$A:$I,9,FALSE),0)</f>
        <v>0</v>
      </c>
      <c r="T1525" s="18" t="str">
        <f t="shared" si="139"/>
        <v>Não</v>
      </c>
      <c r="U1525" s="18" t="str">
        <f t="shared" si="140"/>
        <v>Não</v>
      </c>
      <c r="V1525" s="18" t="str">
        <f t="shared" si="141"/>
        <v>Sim</v>
      </c>
      <c r="W1525" s="18" t="str">
        <f t="shared" si="142"/>
        <v>Sim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0</v>
      </c>
      <c r="I1526" s="18">
        <f>IFERROR(VLOOKUP(A1526,[2]Sheet1!$A:$I,5,FALSE),0)</f>
        <v>0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IFERROR(VLOOKUP(A1526,[3]soabnafar!$A:$G,4,FALSE),0)</f>
        <v>0</v>
      </c>
      <c r="O1526" s="18">
        <f>IFERROR(VLOOKUP(A1526,[3]soabnafar!$A:$G,5,FALSE),0)</f>
        <v>0</v>
      </c>
      <c r="P1526" s="18">
        <f>IFERROR(VLOOKUP(A1526,[3]soabnafar!$A:$G,6,FALSE),0)</f>
        <v>0</v>
      </c>
      <c r="Q1526" s="18">
        <f>IFERROR(VLOOKUP(A1526,[3]soabnafar!$A:$G,7,FALSE),0)</f>
        <v>0</v>
      </c>
      <c r="R1526" s="18">
        <f>IFERROR(VLOOKUP(A1526,[3]soabnafar!$A:$H,8,FALSE),0)</f>
        <v>0</v>
      </c>
      <c r="S1526" s="18">
        <f>IFERROR(VLOOKUP(A1526,[3]soabnafar!$A:$I,9,FALSE),0)</f>
        <v>0</v>
      </c>
      <c r="T1526" s="18" t="str">
        <f t="shared" si="139"/>
        <v>Não</v>
      </c>
      <c r="U1526" s="18" t="str">
        <f t="shared" si="140"/>
        <v>Não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0</v>
      </c>
      <c r="I1527" s="18">
        <f>IFERROR(VLOOKUP(A1527,[2]Sheet1!$A:$I,5,FALSE),0)</f>
        <v>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IFERROR(VLOOKUP(A1527,[3]soabnafar!$A:$G,4,FALSE),0)</f>
        <v>0</v>
      </c>
      <c r="O1527" s="18">
        <f>IFERROR(VLOOKUP(A1527,[3]soabnafar!$A:$G,5,FALSE),0)</f>
        <v>0</v>
      </c>
      <c r="P1527" s="18">
        <f>IFERROR(VLOOKUP(A1527,[3]soabnafar!$A:$G,6,FALSE),0)</f>
        <v>0</v>
      </c>
      <c r="Q1527" s="18">
        <f>IFERROR(VLOOKUP(A1527,[3]soabnafar!$A:$G,7,FALSE),0)</f>
        <v>84022</v>
      </c>
      <c r="R1527" s="18">
        <f>IFERROR(VLOOKUP(A1527,[3]soabnafar!$A:$H,8,FALSE),0)</f>
        <v>0</v>
      </c>
      <c r="S1527" s="18">
        <f>IFERROR(VLOOKUP(A1527,[3]soabnafar!$A:$I,9,FALSE),0)</f>
        <v>0</v>
      </c>
      <c r="T1527" s="18" t="str">
        <f t="shared" si="139"/>
        <v>Não</v>
      </c>
      <c r="U1527" s="18" t="str">
        <f t="shared" si="140"/>
        <v>Não</v>
      </c>
      <c r="V1527" s="18" t="str">
        <f t="shared" si="141"/>
        <v>Não</v>
      </c>
      <c r="W1527" s="18" t="str">
        <f t="shared" si="142"/>
        <v>Sim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0</v>
      </c>
      <c r="I1528" s="18">
        <f>IFERROR(VLOOKUP(A1528,[2]Sheet1!$A:$I,5,FALSE),0)</f>
        <v>0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IFERROR(VLOOKUP(A1528,[3]soabnafar!$A:$G,4,FALSE),0)</f>
        <v>0</v>
      </c>
      <c r="O1528" s="18">
        <f>IFERROR(VLOOKUP(A1528,[3]soabnafar!$A:$G,5,FALSE),0)</f>
        <v>0</v>
      </c>
      <c r="P1528" s="18">
        <f>IFERROR(VLOOKUP(A1528,[3]soabnafar!$A:$G,6,FALSE),0)</f>
        <v>0</v>
      </c>
      <c r="Q1528" s="18">
        <f>IFERROR(VLOOKUP(A1528,[3]soabnafar!$A:$G,7,FALSE),0)</f>
        <v>0</v>
      </c>
      <c r="R1528" s="18">
        <f>IFERROR(VLOOKUP(A1528,[3]soabnafar!$A:$H,8,FALSE),0)</f>
        <v>0</v>
      </c>
      <c r="S1528" s="18">
        <f>IFERROR(VLOOKUP(A1528,[3]soabnafar!$A:$I,9,FALSE),0)</f>
        <v>0</v>
      </c>
      <c r="T1528" s="18" t="str">
        <f t="shared" si="139"/>
        <v>Não</v>
      </c>
      <c r="U1528" s="18" t="str">
        <f t="shared" si="140"/>
        <v>Não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0</v>
      </c>
      <c r="I1529" s="18">
        <f>IFERROR(VLOOKUP(A1529,[2]Sheet1!$A:$I,5,FALSE),0)</f>
        <v>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IFERROR(VLOOKUP(A1529,[3]soabnafar!$A:$G,4,FALSE),0)</f>
        <v>0</v>
      </c>
      <c r="O1529" s="18">
        <f>IFERROR(VLOOKUP(A1529,[3]soabnafar!$A:$G,5,FALSE),0)</f>
        <v>0</v>
      </c>
      <c r="P1529" s="18">
        <f>IFERROR(VLOOKUP(A1529,[3]soabnafar!$A:$G,6,FALSE),0)</f>
        <v>2001</v>
      </c>
      <c r="Q1529" s="18">
        <f>IFERROR(VLOOKUP(A1529,[3]soabnafar!$A:$G,7,FALSE),0)</f>
        <v>984</v>
      </c>
      <c r="R1529" s="18">
        <f>IFERROR(VLOOKUP(A1529,[3]soabnafar!$A:$H,8,FALSE),0)</f>
        <v>0</v>
      </c>
      <c r="S1529" s="18">
        <f>IFERROR(VLOOKUP(A1529,[3]soabnafar!$A:$I,9,FALSE),0)</f>
        <v>0</v>
      </c>
      <c r="T1529" s="18" t="str">
        <f t="shared" si="139"/>
        <v>Não</v>
      </c>
      <c r="U1529" s="18" t="str">
        <f t="shared" si="140"/>
        <v>Não</v>
      </c>
      <c r="V1529" s="18" t="str">
        <f t="shared" si="141"/>
        <v>Sim</v>
      </c>
      <c r="W1529" s="18" t="str">
        <f t="shared" si="142"/>
        <v>Sim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0</v>
      </c>
      <c r="I1530" s="18">
        <f>IFERROR(VLOOKUP(A1530,[2]Sheet1!$A:$I,5,FALSE),0)</f>
        <v>0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IFERROR(VLOOKUP(A1530,[3]soabnafar!$A:$G,4,FALSE),0)</f>
        <v>0</v>
      </c>
      <c r="O1530" s="18">
        <f>IFERROR(VLOOKUP(A1530,[3]soabnafar!$A:$G,5,FALSE),0)</f>
        <v>0</v>
      </c>
      <c r="P1530" s="18">
        <f>IFERROR(VLOOKUP(A1530,[3]soabnafar!$A:$G,6,FALSE),0)</f>
        <v>0</v>
      </c>
      <c r="Q1530" s="18">
        <f>IFERROR(VLOOKUP(A1530,[3]soabnafar!$A:$G,7,FALSE),0)</f>
        <v>0</v>
      </c>
      <c r="R1530" s="18">
        <f>IFERROR(VLOOKUP(A1530,[3]soabnafar!$A:$H,8,FALSE),0)</f>
        <v>0</v>
      </c>
      <c r="S1530" s="18">
        <f>IFERROR(VLOOKUP(A1530,[3]soabnafar!$A:$I,9,FALSE),0)</f>
        <v>0</v>
      </c>
      <c r="T1530" s="18" t="str">
        <f t="shared" si="139"/>
        <v>Não</v>
      </c>
      <c r="U1530" s="18" t="str">
        <f t="shared" si="140"/>
        <v>Não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0</v>
      </c>
      <c r="I1531" s="18">
        <f>IFERROR(VLOOKUP(A1531,[2]Sheet1!$A:$I,5,FALSE),0)</f>
        <v>0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IFERROR(VLOOKUP(A1531,[3]soabnafar!$A:$G,4,FALSE),0)</f>
        <v>0</v>
      </c>
      <c r="O1531" s="18">
        <f>IFERROR(VLOOKUP(A1531,[3]soabnafar!$A:$G,5,FALSE),0)</f>
        <v>0</v>
      </c>
      <c r="P1531" s="18">
        <f>IFERROR(VLOOKUP(A1531,[3]soabnafar!$A:$G,6,FALSE),0)</f>
        <v>12613</v>
      </c>
      <c r="Q1531" s="18">
        <f>IFERROR(VLOOKUP(A1531,[3]soabnafar!$A:$G,7,FALSE),0)</f>
        <v>0</v>
      </c>
      <c r="R1531" s="18">
        <f>IFERROR(VLOOKUP(A1531,[3]soabnafar!$A:$H,8,FALSE),0)</f>
        <v>0</v>
      </c>
      <c r="S1531" s="18">
        <f>IFERROR(VLOOKUP(A1531,[3]soabnafar!$A:$I,9,FALSE),0)</f>
        <v>0</v>
      </c>
      <c r="T1531" s="18" t="str">
        <f t="shared" si="139"/>
        <v>Não</v>
      </c>
      <c r="U1531" s="18" t="str">
        <f t="shared" si="140"/>
        <v>Não</v>
      </c>
      <c r="V1531" s="18" t="str">
        <f t="shared" si="141"/>
        <v>Sim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0</v>
      </c>
      <c r="I1532" s="18">
        <f>IFERROR(VLOOKUP(A1532,[2]Sheet1!$A:$I,5,FALSE),0)</f>
        <v>0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IFERROR(VLOOKUP(A1532,[3]soabnafar!$A:$G,4,FALSE),0)</f>
        <v>0</v>
      </c>
      <c r="O1532" s="18">
        <f>IFERROR(VLOOKUP(A1532,[3]soabnafar!$A:$G,5,FALSE),0)</f>
        <v>0</v>
      </c>
      <c r="P1532" s="18">
        <f>IFERROR(VLOOKUP(A1532,[3]soabnafar!$A:$G,6,FALSE),0)</f>
        <v>0</v>
      </c>
      <c r="Q1532" s="18">
        <f>IFERROR(VLOOKUP(A1532,[3]soabnafar!$A:$G,7,FALSE),0)</f>
        <v>0</v>
      </c>
      <c r="R1532" s="18">
        <f>IFERROR(VLOOKUP(A1532,[3]soabnafar!$A:$H,8,FALSE),0)</f>
        <v>0</v>
      </c>
      <c r="S1532" s="18">
        <f>IFERROR(VLOOKUP(A1532,[3]soabnafar!$A:$I,9,FALSE),0)</f>
        <v>0</v>
      </c>
      <c r="T1532" s="18" t="str">
        <f t="shared" si="139"/>
        <v>Não</v>
      </c>
      <c r="U1532" s="18" t="str">
        <f t="shared" si="140"/>
        <v>Não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0</v>
      </c>
      <c r="I1533" s="18">
        <f>IFERROR(VLOOKUP(A1533,[2]Sheet1!$A:$I,5,FALSE),0)</f>
        <v>0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IFERROR(VLOOKUP(A1533,[3]soabnafar!$A:$G,4,FALSE),0)</f>
        <v>0</v>
      </c>
      <c r="O1533" s="18">
        <f>IFERROR(VLOOKUP(A1533,[3]soabnafar!$A:$G,5,FALSE),0)</f>
        <v>0</v>
      </c>
      <c r="P1533" s="18">
        <f>IFERROR(VLOOKUP(A1533,[3]soabnafar!$A:$G,6,FALSE),0)</f>
        <v>1069</v>
      </c>
      <c r="Q1533" s="18">
        <f>IFERROR(VLOOKUP(A1533,[3]soabnafar!$A:$G,7,FALSE),0)</f>
        <v>0</v>
      </c>
      <c r="R1533" s="18">
        <f>IFERROR(VLOOKUP(A1533,[3]soabnafar!$A:$H,8,FALSE),0)</f>
        <v>0</v>
      </c>
      <c r="S1533" s="18">
        <f>IFERROR(VLOOKUP(A1533,[3]soabnafar!$A:$I,9,FALSE),0)</f>
        <v>0</v>
      </c>
      <c r="T1533" s="18" t="str">
        <f t="shared" si="139"/>
        <v>Não</v>
      </c>
      <c r="U1533" s="18" t="str">
        <f t="shared" si="140"/>
        <v>Não</v>
      </c>
      <c r="V1533" s="18" t="str">
        <f t="shared" si="141"/>
        <v>Sim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0</v>
      </c>
      <c r="I1534" s="18">
        <f>IFERROR(VLOOKUP(A1534,[2]Sheet1!$A:$I,5,FALSE),0)</f>
        <v>0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IFERROR(VLOOKUP(A1534,[3]soabnafar!$A:$G,4,FALSE),0)</f>
        <v>0</v>
      </c>
      <c r="O1534" s="18">
        <f>IFERROR(VLOOKUP(A1534,[3]soabnafar!$A:$G,5,FALSE),0)</f>
        <v>0</v>
      </c>
      <c r="P1534" s="18">
        <f>IFERROR(VLOOKUP(A1534,[3]soabnafar!$A:$G,6,FALSE),0)</f>
        <v>1515</v>
      </c>
      <c r="Q1534" s="18">
        <f>IFERROR(VLOOKUP(A1534,[3]soabnafar!$A:$G,7,FALSE),0)</f>
        <v>0</v>
      </c>
      <c r="R1534" s="18">
        <f>IFERROR(VLOOKUP(A1534,[3]soabnafar!$A:$H,8,FALSE),0)</f>
        <v>0</v>
      </c>
      <c r="S1534" s="18">
        <f>IFERROR(VLOOKUP(A1534,[3]soabnafar!$A:$I,9,FALSE),0)</f>
        <v>0</v>
      </c>
      <c r="T1534" s="18" t="str">
        <f t="shared" si="139"/>
        <v>Não</v>
      </c>
      <c r="U1534" s="18" t="str">
        <f t="shared" si="140"/>
        <v>Não</v>
      </c>
      <c r="V1534" s="18" t="str">
        <f t="shared" si="141"/>
        <v>Sim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0</v>
      </c>
      <c r="I1535" s="18">
        <f>IFERROR(VLOOKUP(A1535,[2]Sheet1!$A:$I,5,FALSE),0)</f>
        <v>0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IFERROR(VLOOKUP(A1535,[3]soabnafar!$A:$G,4,FALSE),0)</f>
        <v>0</v>
      </c>
      <c r="O1535" s="18">
        <f>IFERROR(VLOOKUP(A1535,[3]soabnafar!$A:$G,5,FALSE),0)</f>
        <v>0</v>
      </c>
      <c r="P1535" s="18">
        <f>IFERROR(VLOOKUP(A1535,[3]soabnafar!$A:$G,6,FALSE),0)</f>
        <v>0</v>
      </c>
      <c r="Q1535" s="18">
        <f>IFERROR(VLOOKUP(A1535,[3]soabnafar!$A:$G,7,FALSE),0)</f>
        <v>0</v>
      </c>
      <c r="R1535" s="18">
        <f>IFERROR(VLOOKUP(A1535,[3]soabnafar!$A:$H,8,FALSE),0)</f>
        <v>0</v>
      </c>
      <c r="S1535" s="18">
        <f>IFERROR(VLOOKUP(A1535,[3]soabnafar!$A:$I,9,FALSE),0)</f>
        <v>0</v>
      </c>
      <c r="T1535" s="18" t="str">
        <f t="shared" si="139"/>
        <v>Não</v>
      </c>
      <c r="U1535" s="18" t="str">
        <f t="shared" si="140"/>
        <v>Não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0</v>
      </c>
      <c r="I1536" s="18">
        <f>IFERROR(VLOOKUP(A1536,[2]Sheet1!$A:$I,5,FALSE),0)</f>
        <v>0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IFERROR(VLOOKUP(A1536,[3]soabnafar!$A:$G,4,FALSE),0)</f>
        <v>0</v>
      </c>
      <c r="O1536" s="18">
        <f>IFERROR(VLOOKUP(A1536,[3]soabnafar!$A:$G,5,FALSE),0)</f>
        <v>0</v>
      </c>
      <c r="P1536" s="18">
        <f>IFERROR(VLOOKUP(A1536,[3]soabnafar!$A:$G,6,FALSE),0)</f>
        <v>108018</v>
      </c>
      <c r="Q1536" s="18">
        <f>IFERROR(VLOOKUP(A1536,[3]soabnafar!$A:$G,7,FALSE),0)</f>
        <v>110</v>
      </c>
      <c r="R1536" s="18">
        <f>IFERROR(VLOOKUP(A1536,[3]soabnafar!$A:$H,8,FALSE),0)</f>
        <v>0</v>
      </c>
      <c r="S1536" s="18">
        <f>IFERROR(VLOOKUP(A1536,[3]soabnafar!$A:$I,9,FALSE),0)</f>
        <v>0</v>
      </c>
      <c r="T1536" s="18" t="str">
        <f t="shared" si="139"/>
        <v>Não</v>
      </c>
      <c r="U1536" s="18" t="str">
        <f t="shared" si="140"/>
        <v>Não</v>
      </c>
      <c r="V1536" s="18" t="str">
        <f t="shared" si="141"/>
        <v>Sim</v>
      </c>
      <c r="W1536" s="18" t="str">
        <f t="shared" si="142"/>
        <v>Sim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0</v>
      </c>
      <c r="I1537" s="18">
        <f>IFERROR(VLOOKUP(A1537,[2]Sheet1!$A:$I,5,FALSE),0)</f>
        <v>0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IFERROR(VLOOKUP(A1537,[3]soabnafar!$A:$G,4,FALSE),0)</f>
        <v>0</v>
      </c>
      <c r="O1537" s="18">
        <f>IFERROR(VLOOKUP(A1537,[3]soabnafar!$A:$G,5,FALSE),0)</f>
        <v>0</v>
      </c>
      <c r="P1537" s="18">
        <f>IFERROR(VLOOKUP(A1537,[3]soabnafar!$A:$G,6,FALSE),0)</f>
        <v>115</v>
      </c>
      <c r="Q1537" s="18">
        <f>IFERROR(VLOOKUP(A1537,[3]soabnafar!$A:$G,7,FALSE),0)</f>
        <v>0</v>
      </c>
      <c r="R1537" s="18">
        <f>IFERROR(VLOOKUP(A1537,[3]soabnafar!$A:$H,8,FALSE),0)</f>
        <v>0</v>
      </c>
      <c r="S1537" s="18">
        <f>IFERROR(VLOOKUP(A1537,[3]soabnafar!$A:$I,9,FALSE),0)</f>
        <v>0</v>
      </c>
      <c r="T1537" s="18" t="str">
        <f t="shared" si="139"/>
        <v>Não</v>
      </c>
      <c r="U1537" s="18" t="str">
        <f t="shared" si="140"/>
        <v>Não</v>
      </c>
      <c r="V1537" s="18" t="str">
        <f t="shared" si="141"/>
        <v>Sim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0</v>
      </c>
      <c r="I1538" s="18">
        <f>IFERROR(VLOOKUP(A1538,[2]Sheet1!$A:$I,5,FALSE),0)</f>
        <v>0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IFERROR(VLOOKUP(A1538,[3]soabnafar!$A:$G,4,FALSE),0)</f>
        <v>0</v>
      </c>
      <c r="O1538" s="18">
        <f>IFERROR(VLOOKUP(A1538,[3]soabnafar!$A:$G,5,FALSE),0)</f>
        <v>0</v>
      </c>
      <c r="P1538" s="18">
        <f>IFERROR(VLOOKUP(A1538,[3]soabnafar!$A:$G,6,FALSE),0)</f>
        <v>0</v>
      </c>
      <c r="Q1538" s="18">
        <f>IFERROR(VLOOKUP(A1538,[3]soabnafar!$A:$G,7,FALSE),0)</f>
        <v>0</v>
      </c>
      <c r="R1538" s="18">
        <f>IFERROR(VLOOKUP(A1538,[3]soabnafar!$A:$H,8,FALSE),0)</f>
        <v>0</v>
      </c>
      <c r="S1538" s="18">
        <f>IFERROR(VLOOKUP(A1538,[3]soabnafar!$A:$I,9,FALSE),0)</f>
        <v>0</v>
      </c>
      <c r="T1538" s="18" t="str">
        <f t="shared" si="139"/>
        <v>Não</v>
      </c>
      <c r="U1538" s="18" t="str">
        <f t="shared" si="140"/>
        <v>Não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0</v>
      </c>
      <c r="I1539" s="18">
        <f>IFERROR(VLOOKUP(A1539,[2]Sheet1!$A:$I,5,FALSE),0)</f>
        <v>0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IFERROR(VLOOKUP(A1539,[3]soabnafar!$A:$G,4,FALSE),0)</f>
        <v>0</v>
      </c>
      <c r="O1539" s="18">
        <f>IFERROR(VLOOKUP(A1539,[3]soabnafar!$A:$G,5,FALSE),0)</f>
        <v>0</v>
      </c>
      <c r="P1539" s="18">
        <f>IFERROR(VLOOKUP(A1539,[3]soabnafar!$A:$G,6,FALSE),0)</f>
        <v>80</v>
      </c>
      <c r="Q1539" s="18">
        <f>IFERROR(VLOOKUP(A1539,[3]soabnafar!$A:$G,7,FALSE),0)</f>
        <v>0</v>
      </c>
      <c r="R1539" s="18">
        <f>IFERROR(VLOOKUP(A1539,[3]soabnafar!$A:$H,8,FALSE),0)</f>
        <v>0</v>
      </c>
      <c r="S1539" s="18">
        <f>IFERROR(VLOOKUP(A1539,[3]soabnafar!$A:$I,9,FALSE),0)</f>
        <v>0</v>
      </c>
      <c r="T1539" s="18" t="str">
        <f t="shared" si="139"/>
        <v>Não</v>
      </c>
      <c r="U1539" s="18" t="str">
        <f t="shared" si="140"/>
        <v>Não</v>
      </c>
      <c r="V1539" s="18" t="str">
        <f t="shared" si="141"/>
        <v>Sim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0</v>
      </c>
      <c r="I1540" s="18">
        <f>IFERROR(VLOOKUP(A1540,[2]Sheet1!$A:$I,5,FALSE),0)</f>
        <v>0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IFERROR(VLOOKUP(A1540,[3]soabnafar!$A:$G,4,FALSE),0)</f>
        <v>0</v>
      </c>
      <c r="O1540" s="18">
        <f>IFERROR(VLOOKUP(A1540,[3]soabnafar!$A:$G,5,FALSE),0)</f>
        <v>0</v>
      </c>
      <c r="P1540" s="18">
        <f>IFERROR(VLOOKUP(A1540,[3]soabnafar!$A:$G,6,FALSE),0)</f>
        <v>397</v>
      </c>
      <c r="Q1540" s="18">
        <f>IFERROR(VLOOKUP(A1540,[3]soabnafar!$A:$G,7,FALSE),0)</f>
        <v>0</v>
      </c>
      <c r="R1540" s="18">
        <f>IFERROR(VLOOKUP(A1540,[3]soabnafar!$A:$H,8,FALSE),0)</f>
        <v>0</v>
      </c>
      <c r="S1540" s="18">
        <f>IFERROR(VLOOKUP(A1540,[3]soabnafar!$A:$I,9,FALSE),0)</f>
        <v>0</v>
      </c>
      <c r="T1540" s="18" t="str">
        <f t="shared" si="139"/>
        <v>Não</v>
      </c>
      <c r="U1540" s="18" t="str">
        <f t="shared" si="140"/>
        <v>Não</v>
      </c>
      <c r="V1540" s="18" t="str">
        <f t="shared" si="141"/>
        <v>Sim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0</v>
      </c>
      <c r="I1541" s="18">
        <f>IFERROR(VLOOKUP(A1541,[2]Sheet1!$A:$I,5,FALSE),0)</f>
        <v>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IFERROR(VLOOKUP(A1541,[3]soabnafar!$A:$G,4,FALSE),0)</f>
        <v>0</v>
      </c>
      <c r="O1541" s="18">
        <f>IFERROR(VLOOKUP(A1541,[3]soabnafar!$A:$G,5,FALSE),0)</f>
        <v>0</v>
      </c>
      <c r="P1541" s="18">
        <f>IFERROR(VLOOKUP(A1541,[3]soabnafar!$A:$G,6,FALSE),0)</f>
        <v>0</v>
      </c>
      <c r="Q1541" s="18">
        <f>IFERROR(VLOOKUP(A1541,[3]soabnafar!$A:$G,7,FALSE),0)</f>
        <v>0</v>
      </c>
      <c r="R1541" s="18">
        <f>IFERROR(VLOOKUP(A1541,[3]soabnafar!$A:$H,8,FALSE),0)</f>
        <v>0</v>
      </c>
      <c r="S1541" s="18">
        <f>IFERROR(VLOOKUP(A1541,[3]soabnafar!$A:$I,9,FALSE),0)</f>
        <v>0</v>
      </c>
      <c r="T1541" s="18" t="str">
        <f t="shared" si="139"/>
        <v>Não</v>
      </c>
      <c r="U1541" s="18" t="str">
        <f t="shared" si="140"/>
        <v>Não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0</v>
      </c>
      <c r="I1542" s="18">
        <f>IFERROR(VLOOKUP(A1542,[2]Sheet1!$A:$I,5,FALSE),0)</f>
        <v>0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IFERROR(VLOOKUP(A1542,[3]soabnafar!$A:$G,4,FALSE),0)</f>
        <v>0</v>
      </c>
      <c r="O1542" s="18">
        <f>IFERROR(VLOOKUP(A1542,[3]soabnafar!$A:$G,5,FALSE),0)</f>
        <v>0</v>
      </c>
      <c r="P1542" s="18">
        <f>IFERROR(VLOOKUP(A1542,[3]soabnafar!$A:$G,6,FALSE),0)</f>
        <v>19</v>
      </c>
      <c r="Q1542" s="18">
        <f>IFERROR(VLOOKUP(A1542,[3]soabnafar!$A:$G,7,FALSE),0)</f>
        <v>0</v>
      </c>
      <c r="R1542" s="18">
        <f>IFERROR(VLOOKUP(A1542,[3]soabnafar!$A:$H,8,FALSE),0)</f>
        <v>0</v>
      </c>
      <c r="S1542" s="18">
        <f>IFERROR(VLOOKUP(A1542,[3]soabnafar!$A:$I,9,FALSE),0)</f>
        <v>0</v>
      </c>
      <c r="T1542" s="18" t="str">
        <f t="shared" ref="T1542:T1605" si="145">IF(B1542+H1542+N1542&gt;0,"Sim","Não")</f>
        <v>Não</v>
      </c>
      <c r="U1542" s="18" t="str">
        <f t="shared" ref="U1542:U1605" si="146">IF(C1542+I1542+O1542&gt;0,"Sim","Não")</f>
        <v>Não</v>
      </c>
      <c r="V1542" s="18" t="str">
        <f t="shared" ref="V1542:V1605" si="147">IF(D1542+J1542+P1542&gt;0,"Sim","Não")</f>
        <v>Sim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IFERROR(VLOOKUP(A1543,[3]soabnafar!$A:$G,4,FALSE),0)</f>
        <v>0</v>
      </c>
      <c r="O1543" s="18">
        <f>IFERROR(VLOOKUP(A1543,[3]soabnafar!$A:$G,5,FALSE),0)</f>
        <v>0</v>
      </c>
      <c r="P1543" s="18">
        <f>IFERROR(VLOOKUP(A1543,[3]soabnafar!$A:$G,6,FALSE),0)</f>
        <v>0</v>
      </c>
      <c r="Q1543" s="18">
        <f>IFERROR(VLOOKUP(A1543,[3]soabnafar!$A:$G,7,FALSE),0)</f>
        <v>0</v>
      </c>
      <c r="R1543" s="18">
        <f>IFERROR(VLOOKUP(A1543,[3]soabnafar!$A:$H,8,FALSE),0)</f>
        <v>0</v>
      </c>
      <c r="S1543" s="18">
        <f>IFERROR(VLOOKUP(A1543,[3]soabnafar!$A:$I,9,FALSE),0)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0</v>
      </c>
      <c r="I1544" s="18">
        <f>IFERROR(VLOOKUP(A1544,[2]Sheet1!$A:$I,5,FALSE),0)</f>
        <v>0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IFERROR(VLOOKUP(A1544,[3]soabnafar!$A:$G,4,FALSE),0)</f>
        <v>0</v>
      </c>
      <c r="O1544" s="18">
        <f>IFERROR(VLOOKUP(A1544,[3]soabnafar!$A:$G,5,FALSE),0)</f>
        <v>0</v>
      </c>
      <c r="P1544" s="18">
        <f>IFERROR(VLOOKUP(A1544,[3]soabnafar!$A:$G,6,FALSE),0)</f>
        <v>32898</v>
      </c>
      <c r="Q1544" s="18">
        <f>IFERROR(VLOOKUP(A1544,[3]soabnafar!$A:$G,7,FALSE),0)</f>
        <v>0</v>
      </c>
      <c r="R1544" s="18">
        <f>IFERROR(VLOOKUP(A1544,[3]soabnafar!$A:$H,8,FALSE),0)</f>
        <v>0</v>
      </c>
      <c r="S1544" s="18">
        <f>IFERROR(VLOOKUP(A1544,[3]soabnafar!$A:$I,9,FALSE),0)</f>
        <v>0</v>
      </c>
      <c r="T1544" s="18" t="str">
        <f t="shared" si="145"/>
        <v>Não</v>
      </c>
      <c r="U1544" s="18" t="str">
        <f t="shared" si="146"/>
        <v>Não</v>
      </c>
      <c r="V1544" s="18" t="str">
        <f t="shared" si="147"/>
        <v>Sim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0</v>
      </c>
      <c r="I1545" s="18">
        <f>IFERROR(VLOOKUP(A1545,[2]Sheet1!$A:$I,5,FALSE),0)</f>
        <v>0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IFERROR(VLOOKUP(A1545,[3]soabnafar!$A:$G,4,FALSE),0)</f>
        <v>0</v>
      </c>
      <c r="O1545" s="18">
        <f>IFERROR(VLOOKUP(A1545,[3]soabnafar!$A:$G,5,FALSE),0)</f>
        <v>0</v>
      </c>
      <c r="P1545" s="18">
        <f>IFERROR(VLOOKUP(A1545,[3]soabnafar!$A:$G,6,FALSE),0)</f>
        <v>0</v>
      </c>
      <c r="Q1545" s="18">
        <f>IFERROR(VLOOKUP(A1545,[3]soabnafar!$A:$G,7,FALSE),0)</f>
        <v>0</v>
      </c>
      <c r="R1545" s="18">
        <f>IFERROR(VLOOKUP(A1545,[3]soabnafar!$A:$H,8,FALSE),0)</f>
        <v>0</v>
      </c>
      <c r="S1545" s="18">
        <f>IFERROR(VLOOKUP(A1545,[3]soabnafar!$A:$I,9,FALSE),0)</f>
        <v>0</v>
      </c>
      <c r="T1545" s="18" t="str">
        <f t="shared" si="145"/>
        <v>Não</v>
      </c>
      <c r="U1545" s="18" t="str">
        <f t="shared" si="146"/>
        <v>Não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0</v>
      </c>
      <c r="I1546" s="18">
        <f>IFERROR(VLOOKUP(A1546,[2]Sheet1!$A:$I,5,FALSE),0)</f>
        <v>0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IFERROR(VLOOKUP(A1546,[3]soabnafar!$A:$G,4,FALSE),0)</f>
        <v>0</v>
      </c>
      <c r="O1546" s="18">
        <f>IFERROR(VLOOKUP(A1546,[3]soabnafar!$A:$G,5,FALSE),0)</f>
        <v>0</v>
      </c>
      <c r="P1546" s="18">
        <f>IFERROR(VLOOKUP(A1546,[3]soabnafar!$A:$G,6,FALSE),0)</f>
        <v>94033</v>
      </c>
      <c r="Q1546" s="18">
        <f>IFERROR(VLOOKUP(A1546,[3]soabnafar!$A:$G,7,FALSE),0)</f>
        <v>0</v>
      </c>
      <c r="R1546" s="18">
        <f>IFERROR(VLOOKUP(A1546,[3]soabnafar!$A:$H,8,FALSE),0)</f>
        <v>0</v>
      </c>
      <c r="S1546" s="18">
        <f>IFERROR(VLOOKUP(A1546,[3]soabnafar!$A:$I,9,FALSE),0)</f>
        <v>0</v>
      </c>
      <c r="T1546" s="18" t="str">
        <f t="shared" si="145"/>
        <v>Não</v>
      </c>
      <c r="U1546" s="18" t="str">
        <f t="shared" si="146"/>
        <v>Não</v>
      </c>
      <c r="V1546" s="18" t="str">
        <f t="shared" si="147"/>
        <v>Sim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0</v>
      </c>
      <c r="I1547" s="18">
        <f>IFERROR(VLOOKUP(A1547,[2]Sheet1!$A:$I,5,FALSE),0)</f>
        <v>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IFERROR(VLOOKUP(A1547,[3]soabnafar!$A:$G,4,FALSE),0)</f>
        <v>0</v>
      </c>
      <c r="O1547" s="18">
        <f>IFERROR(VLOOKUP(A1547,[3]soabnafar!$A:$G,5,FALSE),0)</f>
        <v>0</v>
      </c>
      <c r="P1547" s="18">
        <f>IFERROR(VLOOKUP(A1547,[3]soabnafar!$A:$G,6,FALSE),0)</f>
        <v>29950</v>
      </c>
      <c r="Q1547" s="18">
        <f>IFERROR(VLOOKUP(A1547,[3]soabnafar!$A:$G,7,FALSE),0)</f>
        <v>0</v>
      </c>
      <c r="R1547" s="18">
        <f>IFERROR(VLOOKUP(A1547,[3]soabnafar!$A:$H,8,FALSE),0)</f>
        <v>0</v>
      </c>
      <c r="S1547" s="18">
        <f>IFERROR(VLOOKUP(A1547,[3]soabnafar!$A:$I,9,FALSE),0)</f>
        <v>0</v>
      </c>
      <c r="T1547" s="18" t="str">
        <f t="shared" si="145"/>
        <v>Não</v>
      </c>
      <c r="U1547" s="18" t="str">
        <f t="shared" si="146"/>
        <v>Não</v>
      </c>
      <c r="V1547" s="18" t="str">
        <f t="shared" si="147"/>
        <v>Sim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0</v>
      </c>
      <c r="I1548" s="18">
        <f>IFERROR(VLOOKUP(A1548,[2]Sheet1!$A:$I,5,FALSE),0)</f>
        <v>0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IFERROR(VLOOKUP(A1548,[3]soabnafar!$A:$G,4,FALSE),0)</f>
        <v>0</v>
      </c>
      <c r="O1548" s="18">
        <f>IFERROR(VLOOKUP(A1548,[3]soabnafar!$A:$G,5,FALSE),0)</f>
        <v>0</v>
      </c>
      <c r="P1548" s="18">
        <f>IFERROR(VLOOKUP(A1548,[3]soabnafar!$A:$G,6,FALSE),0)</f>
        <v>274064</v>
      </c>
      <c r="Q1548" s="18">
        <f>IFERROR(VLOOKUP(A1548,[3]soabnafar!$A:$G,7,FALSE),0)</f>
        <v>2279964</v>
      </c>
      <c r="R1548" s="18">
        <f>IFERROR(VLOOKUP(A1548,[3]soabnafar!$A:$H,8,FALSE),0)</f>
        <v>1355</v>
      </c>
      <c r="S1548" s="18">
        <f>IFERROR(VLOOKUP(A1548,[3]soabnafar!$A:$I,9,FALSE),0)</f>
        <v>0</v>
      </c>
      <c r="T1548" s="18" t="str">
        <f t="shared" si="145"/>
        <v>Não</v>
      </c>
      <c r="U1548" s="18" t="str">
        <f t="shared" si="146"/>
        <v>Não</v>
      </c>
      <c r="V1548" s="18" t="str">
        <f t="shared" si="147"/>
        <v>Sim</v>
      </c>
      <c r="W1548" s="18" t="str">
        <f t="shared" si="148"/>
        <v>Sim</v>
      </c>
      <c r="X1548" s="18" t="str">
        <f t="shared" si="149"/>
        <v>Sim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0</v>
      </c>
      <c r="I1549" s="18">
        <f>IFERROR(VLOOKUP(A1549,[2]Sheet1!$A:$I,5,FALSE),0)</f>
        <v>0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IFERROR(VLOOKUP(A1549,[3]soabnafar!$A:$G,4,FALSE),0)</f>
        <v>0</v>
      </c>
      <c r="O1549" s="18">
        <f>IFERROR(VLOOKUP(A1549,[3]soabnafar!$A:$G,5,FALSE),0)</f>
        <v>0</v>
      </c>
      <c r="P1549" s="18">
        <f>IFERROR(VLOOKUP(A1549,[3]soabnafar!$A:$G,6,FALSE),0)</f>
        <v>208938</v>
      </c>
      <c r="Q1549" s="18">
        <f>IFERROR(VLOOKUP(A1549,[3]soabnafar!$A:$G,7,FALSE),0)</f>
        <v>929</v>
      </c>
      <c r="R1549" s="18">
        <f>IFERROR(VLOOKUP(A1549,[3]soabnafar!$A:$H,8,FALSE),0)</f>
        <v>0</v>
      </c>
      <c r="S1549" s="18">
        <f>IFERROR(VLOOKUP(A1549,[3]soabnafar!$A:$I,9,FALSE),0)</f>
        <v>0</v>
      </c>
      <c r="T1549" s="18" t="str">
        <f t="shared" si="145"/>
        <v>Não</v>
      </c>
      <c r="U1549" s="18" t="str">
        <f t="shared" si="146"/>
        <v>Não</v>
      </c>
      <c r="V1549" s="18" t="str">
        <f t="shared" si="147"/>
        <v>Sim</v>
      </c>
      <c r="W1549" s="18" t="str">
        <f t="shared" si="148"/>
        <v>Sim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0</v>
      </c>
      <c r="I1550" s="18">
        <f>IFERROR(VLOOKUP(A1550,[2]Sheet1!$A:$I,5,FALSE),0)</f>
        <v>0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IFERROR(VLOOKUP(A1550,[3]soabnafar!$A:$G,4,FALSE),0)</f>
        <v>0</v>
      </c>
      <c r="O1550" s="18">
        <f>IFERROR(VLOOKUP(A1550,[3]soabnafar!$A:$G,5,FALSE),0)</f>
        <v>0</v>
      </c>
      <c r="P1550" s="18">
        <f>IFERROR(VLOOKUP(A1550,[3]soabnafar!$A:$G,6,FALSE),0)</f>
        <v>0</v>
      </c>
      <c r="Q1550" s="18">
        <f>IFERROR(VLOOKUP(A1550,[3]soabnafar!$A:$G,7,FALSE),0)</f>
        <v>0</v>
      </c>
      <c r="R1550" s="18">
        <f>IFERROR(VLOOKUP(A1550,[3]soabnafar!$A:$H,8,FALSE),0)</f>
        <v>0</v>
      </c>
      <c r="S1550" s="18">
        <f>IFERROR(VLOOKUP(A1550,[3]soabnafar!$A:$I,9,FALSE),0)</f>
        <v>0</v>
      </c>
      <c r="T1550" s="18" t="str">
        <f t="shared" si="145"/>
        <v>Não</v>
      </c>
      <c r="U1550" s="18" t="str">
        <f t="shared" si="146"/>
        <v>Não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0</v>
      </c>
      <c r="I1551" s="18">
        <f>IFERROR(VLOOKUP(A1551,[2]Sheet1!$A:$I,5,FALSE),0)</f>
        <v>0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IFERROR(VLOOKUP(A1551,[3]soabnafar!$A:$G,4,FALSE),0)</f>
        <v>0</v>
      </c>
      <c r="O1551" s="18">
        <f>IFERROR(VLOOKUP(A1551,[3]soabnafar!$A:$G,5,FALSE),0)</f>
        <v>0</v>
      </c>
      <c r="P1551" s="18">
        <f>IFERROR(VLOOKUP(A1551,[3]soabnafar!$A:$G,6,FALSE),0)</f>
        <v>200</v>
      </c>
      <c r="Q1551" s="18">
        <f>IFERROR(VLOOKUP(A1551,[3]soabnafar!$A:$G,7,FALSE),0)</f>
        <v>0</v>
      </c>
      <c r="R1551" s="18">
        <f>IFERROR(VLOOKUP(A1551,[3]soabnafar!$A:$H,8,FALSE),0)</f>
        <v>0</v>
      </c>
      <c r="S1551" s="18">
        <f>IFERROR(VLOOKUP(A1551,[3]soabnafar!$A:$I,9,FALSE),0)</f>
        <v>0</v>
      </c>
      <c r="T1551" s="18" t="str">
        <f t="shared" si="145"/>
        <v>Não</v>
      </c>
      <c r="U1551" s="18" t="str">
        <f t="shared" si="146"/>
        <v>Não</v>
      </c>
      <c r="V1551" s="18" t="str">
        <f t="shared" si="147"/>
        <v>Sim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0</v>
      </c>
      <c r="I1552" s="18">
        <f>IFERROR(VLOOKUP(A1552,[2]Sheet1!$A:$I,5,FALSE),0)</f>
        <v>0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IFERROR(VLOOKUP(A1552,[3]soabnafar!$A:$G,4,FALSE),0)</f>
        <v>0</v>
      </c>
      <c r="O1552" s="18">
        <f>IFERROR(VLOOKUP(A1552,[3]soabnafar!$A:$G,5,FALSE),0)</f>
        <v>0</v>
      </c>
      <c r="P1552" s="18">
        <f>IFERROR(VLOOKUP(A1552,[3]soabnafar!$A:$G,6,FALSE),0)</f>
        <v>0</v>
      </c>
      <c r="Q1552" s="18">
        <f>IFERROR(VLOOKUP(A1552,[3]soabnafar!$A:$G,7,FALSE),0)</f>
        <v>0</v>
      </c>
      <c r="R1552" s="18">
        <f>IFERROR(VLOOKUP(A1552,[3]soabnafar!$A:$H,8,FALSE),0)</f>
        <v>0</v>
      </c>
      <c r="S1552" s="18">
        <f>IFERROR(VLOOKUP(A1552,[3]soabnafar!$A:$I,9,FALSE),0)</f>
        <v>0</v>
      </c>
      <c r="T1552" s="18" t="str">
        <f t="shared" si="145"/>
        <v>Não</v>
      </c>
      <c r="U1552" s="18" t="str">
        <f t="shared" si="146"/>
        <v>Não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0</v>
      </c>
      <c r="I1553" s="18">
        <f>IFERROR(VLOOKUP(A1553,[2]Sheet1!$A:$I,5,FALSE),0)</f>
        <v>0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IFERROR(VLOOKUP(A1553,[3]soabnafar!$A:$G,4,FALSE),0)</f>
        <v>0</v>
      </c>
      <c r="O1553" s="18">
        <f>IFERROR(VLOOKUP(A1553,[3]soabnafar!$A:$G,5,FALSE),0)</f>
        <v>0</v>
      </c>
      <c r="P1553" s="18">
        <f>IFERROR(VLOOKUP(A1553,[3]soabnafar!$A:$G,6,FALSE),0)</f>
        <v>0</v>
      </c>
      <c r="Q1553" s="18">
        <f>IFERROR(VLOOKUP(A1553,[3]soabnafar!$A:$G,7,FALSE),0)</f>
        <v>0</v>
      </c>
      <c r="R1553" s="18">
        <f>IFERROR(VLOOKUP(A1553,[3]soabnafar!$A:$H,8,FALSE),0)</f>
        <v>0</v>
      </c>
      <c r="S1553" s="18">
        <f>IFERROR(VLOOKUP(A1553,[3]soabnafar!$A:$I,9,FALSE),0)</f>
        <v>0</v>
      </c>
      <c r="T1553" s="18" t="str">
        <f t="shared" si="145"/>
        <v>Não</v>
      </c>
      <c r="U1553" s="18" t="str">
        <f t="shared" si="146"/>
        <v>Não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0</v>
      </c>
      <c r="I1554" s="18">
        <f>IFERROR(VLOOKUP(A1554,[2]Sheet1!$A:$I,5,FALSE),0)</f>
        <v>0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IFERROR(VLOOKUP(A1554,[3]soabnafar!$A:$G,4,FALSE),0)</f>
        <v>0</v>
      </c>
      <c r="O1554" s="18">
        <f>IFERROR(VLOOKUP(A1554,[3]soabnafar!$A:$G,5,FALSE),0)</f>
        <v>0</v>
      </c>
      <c r="P1554" s="18">
        <f>IFERROR(VLOOKUP(A1554,[3]soabnafar!$A:$G,6,FALSE),0)</f>
        <v>496</v>
      </c>
      <c r="Q1554" s="18">
        <f>IFERROR(VLOOKUP(A1554,[3]soabnafar!$A:$G,7,FALSE),0)</f>
        <v>0</v>
      </c>
      <c r="R1554" s="18">
        <f>IFERROR(VLOOKUP(A1554,[3]soabnafar!$A:$H,8,FALSE),0)</f>
        <v>0</v>
      </c>
      <c r="S1554" s="18">
        <f>IFERROR(VLOOKUP(A1554,[3]soabnafar!$A:$I,9,FALSE),0)</f>
        <v>0</v>
      </c>
      <c r="T1554" s="18" t="str">
        <f t="shared" si="145"/>
        <v>Não</v>
      </c>
      <c r="U1554" s="18" t="str">
        <f t="shared" si="146"/>
        <v>Não</v>
      </c>
      <c r="V1554" s="18" t="str">
        <f t="shared" si="147"/>
        <v>Sim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0</v>
      </c>
      <c r="I1555" s="18">
        <f>IFERROR(VLOOKUP(A1555,[2]Sheet1!$A:$I,5,FALSE),0)</f>
        <v>0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IFERROR(VLOOKUP(A1555,[3]soabnafar!$A:$G,4,FALSE),0)</f>
        <v>0</v>
      </c>
      <c r="O1555" s="18">
        <f>IFERROR(VLOOKUP(A1555,[3]soabnafar!$A:$G,5,FALSE),0)</f>
        <v>0</v>
      </c>
      <c r="P1555" s="18">
        <f>IFERROR(VLOOKUP(A1555,[3]soabnafar!$A:$G,6,FALSE),0)</f>
        <v>41</v>
      </c>
      <c r="Q1555" s="18">
        <f>IFERROR(VLOOKUP(A1555,[3]soabnafar!$A:$G,7,FALSE),0)</f>
        <v>0</v>
      </c>
      <c r="R1555" s="18">
        <f>IFERROR(VLOOKUP(A1555,[3]soabnafar!$A:$H,8,FALSE),0)</f>
        <v>0</v>
      </c>
      <c r="S1555" s="18">
        <f>IFERROR(VLOOKUP(A1555,[3]soabnafar!$A:$I,9,FALSE),0)</f>
        <v>0</v>
      </c>
      <c r="T1555" s="18" t="str">
        <f t="shared" si="145"/>
        <v>Não</v>
      </c>
      <c r="U1555" s="18" t="str">
        <f t="shared" si="146"/>
        <v>Não</v>
      </c>
      <c r="V1555" s="18" t="str">
        <f t="shared" si="147"/>
        <v>Sim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0</v>
      </c>
      <c r="I1556" s="18">
        <f>IFERROR(VLOOKUP(A1556,[2]Sheet1!$A:$I,5,FALSE),0)</f>
        <v>0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IFERROR(VLOOKUP(A1556,[3]soabnafar!$A:$G,4,FALSE),0)</f>
        <v>0</v>
      </c>
      <c r="O1556" s="18">
        <f>IFERROR(VLOOKUP(A1556,[3]soabnafar!$A:$G,5,FALSE),0)</f>
        <v>0</v>
      </c>
      <c r="P1556" s="18">
        <f>IFERROR(VLOOKUP(A1556,[3]soabnafar!$A:$G,6,FALSE),0)</f>
        <v>318</v>
      </c>
      <c r="Q1556" s="18">
        <f>IFERROR(VLOOKUP(A1556,[3]soabnafar!$A:$G,7,FALSE),0)</f>
        <v>0</v>
      </c>
      <c r="R1556" s="18">
        <f>IFERROR(VLOOKUP(A1556,[3]soabnafar!$A:$H,8,FALSE),0)</f>
        <v>0</v>
      </c>
      <c r="S1556" s="18">
        <f>IFERROR(VLOOKUP(A1556,[3]soabnafar!$A:$I,9,FALSE),0)</f>
        <v>0</v>
      </c>
      <c r="T1556" s="18" t="str">
        <f t="shared" si="145"/>
        <v>Não</v>
      </c>
      <c r="U1556" s="18" t="str">
        <f t="shared" si="146"/>
        <v>Não</v>
      </c>
      <c r="V1556" s="18" t="str">
        <f t="shared" si="147"/>
        <v>Sim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0</v>
      </c>
      <c r="I1557" s="18">
        <f>IFERROR(VLOOKUP(A1557,[2]Sheet1!$A:$I,5,FALSE),0)</f>
        <v>0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IFERROR(VLOOKUP(A1557,[3]soabnafar!$A:$G,4,FALSE),0)</f>
        <v>0</v>
      </c>
      <c r="O1557" s="18">
        <f>IFERROR(VLOOKUP(A1557,[3]soabnafar!$A:$G,5,FALSE),0)</f>
        <v>0</v>
      </c>
      <c r="P1557" s="18">
        <f>IFERROR(VLOOKUP(A1557,[3]soabnafar!$A:$G,6,FALSE),0)</f>
        <v>0</v>
      </c>
      <c r="Q1557" s="18">
        <f>IFERROR(VLOOKUP(A1557,[3]soabnafar!$A:$G,7,FALSE),0)</f>
        <v>0</v>
      </c>
      <c r="R1557" s="18">
        <f>IFERROR(VLOOKUP(A1557,[3]soabnafar!$A:$H,8,FALSE),0)</f>
        <v>0</v>
      </c>
      <c r="S1557" s="18">
        <f>IFERROR(VLOOKUP(A1557,[3]soabnafar!$A:$I,9,FALSE),0)</f>
        <v>0</v>
      </c>
      <c r="T1557" s="18" t="str">
        <f t="shared" si="145"/>
        <v>Não</v>
      </c>
      <c r="U1557" s="18" t="str">
        <f t="shared" si="146"/>
        <v>Não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0</v>
      </c>
      <c r="I1558" s="18">
        <f>IFERROR(VLOOKUP(A1558,[2]Sheet1!$A:$I,5,FALSE),0)</f>
        <v>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IFERROR(VLOOKUP(A1558,[3]soabnafar!$A:$G,4,FALSE),0)</f>
        <v>0</v>
      </c>
      <c r="O1558" s="18">
        <f>IFERROR(VLOOKUP(A1558,[3]soabnafar!$A:$G,5,FALSE),0)</f>
        <v>0</v>
      </c>
      <c r="P1558" s="18">
        <f>IFERROR(VLOOKUP(A1558,[3]soabnafar!$A:$G,6,FALSE),0)</f>
        <v>0</v>
      </c>
      <c r="Q1558" s="18">
        <f>IFERROR(VLOOKUP(A1558,[3]soabnafar!$A:$G,7,FALSE),0)</f>
        <v>0</v>
      </c>
      <c r="R1558" s="18">
        <f>IFERROR(VLOOKUP(A1558,[3]soabnafar!$A:$H,8,FALSE),0)</f>
        <v>0</v>
      </c>
      <c r="S1558" s="18">
        <f>IFERROR(VLOOKUP(A1558,[3]soabnafar!$A:$I,9,FALSE),0)</f>
        <v>0</v>
      </c>
      <c r="T1558" s="18" t="str">
        <f t="shared" si="145"/>
        <v>Não</v>
      </c>
      <c r="U1558" s="18" t="str">
        <f t="shared" si="146"/>
        <v>Não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0</v>
      </c>
      <c r="I1559" s="18">
        <f>IFERROR(VLOOKUP(A1559,[2]Sheet1!$A:$I,5,FALSE),0)</f>
        <v>0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IFERROR(VLOOKUP(A1559,[3]soabnafar!$A:$G,4,FALSE),0)</f>
        <v>0</v>
      </c>
      <c r="O1559" s="18">
        <f>IFERROR(VLOOKUP(A1559,[3]soabnafar!$A:$G,5,FALSE),0)</f>
        <v>0</v>
      </c>
      <c r="P1559" s="18">
        <f>IFERROR(VLOOKUP(A1559,[3]soabnafar!$A:$G,6,FALSE),0)</f>
        <v>0</v>
      </c>
      <c r="Q1559" s="18">
        <f>IFERROR(VLOOKUP(A1559,[3]soabnafar!$A:$G,7,FALSE),0)</f>
        <v>0</v>
      </c>
      <c r="R1559" s="18">
        <f>IFERROR(VLOOKUP(A1559,[3]soabnafar!$A:$H,8,FALSE),0)</f>
        <v>0</v>
      </c>
      <c r="S1559" s="18">
        <f>IFERROR(VLOOKUP(A1559,[3]soabnafar!$A:$I,9,FALSE),0)</f>
        <v>0</v>
      </c>
      <c r="T1559" s="18" t="str">
        <f t="shared" si="145"/>
        <v>Não</v>
      </c>
      <c r="U1559" s="18" t="str">
        <f t="shared" si="146"/>
        <v>Não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0</v>
      </c>
      <c r="I1560" s="18">
        <f>IFERROR(VLOOKUP(A1560,[2]Sheet1!$A:$I,5,FALSE),0)</f>
        <v>0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IFERROR(VLOOKUP(A1560,[3]soabnafar!$A:$G,4,FALSE),0)</f>
        <v>0</v>
      </c>
      <c r="O1560" s="18">
        <f>IFERROR(VLOOKUP(A1560,[3]soabnafar!$A:$G,5,FALSE),0)</f>
        <v>0</v>
      </c>
      <c r="P1560" s="18">
        <f>IFERROR(VLOOKUP(A1560,[3]soabnafar!$A:$G,6,FALSE),0)</f>
        <v>0</v>
      </c>
      <c r="Q1560" s="18">
        <f>IFERROR(VLOOKUP(A1560,[3]soabnafar!$A:$G,7,FALSE),0)</f>
        <v>0</v>
      </c>
      <c r="R1560" s="18">
        <f>IFERROR(VLOOKUP(A1560,[3]soabnafar!$A:$H,8,FALSE),0)</f>
        <v>200</v>
      </c>
      <c r="S1560" s="18">
        <f>IFERROR(VLOOKUP(A1560,[3]soabnafar!$A:$I,9,FALSE),0)</f>
        <v>26526</v>
      </c>
      <c r="T1560" s="18" t="str">
        <f t="shared" si="145"/>
        <v>Não</v>
      </c>
      <c r="U1560" s="18" t="str">
        <f t="shared" si="146"/>
        <v>Não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Sim</v>
      </c>
      <c r="Y1560" s="18" t="str">
        <f t="shared" si="150"/>
        <v>Sim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0</v>
      </c>
      <c r="I1561" s="18">
        <f>IFERROR(VLOOKUP(A1561,[2]Sheet1!$A:$I,5,FALSE),0)</f>
        <v>0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IFERROR(VLOOKUP(A1561,[3]soabnafar!$A:$G,4,FALSE),0)</f>
        <v>0</v>
      </c>
      <c r="O1561" s="18">
        <f>IFERROR(VLOOKUP(A1561,[3]soabnafar!$A:$G,5,FALSE),0)</f>
        <v>0</v>
      </c>
      <c r="P1561" s="18">
        <f>IFERROR(VLOOKUP(A1561,[3]soabnafar!$A:$G,6,FALSE),0)</f>
        <v>19639</v>
      </c>
      <c r="Q1561" s="18">
        <f>IFERROR(VLOOKUP(A1561,[3]soabnafar!$A:$G,7,FALSE),0)</f>
        <v>20231</v>
      </c>
      <c r="R1561" s="18">
        <f>IFERROR(VLOOKUP(A1561,[3]soabnafar!$A:$H,8,FALSE),0)</f>
        <v>0</v>
      </c>
      <c r="S1561" s="18">
        <f>IFERROR(VLOOKUP(A1561,[3]soabnafar!$A:$I,9,FALSE),0)</f>
        <v>0</v>
      </c>
      <c r="T1561" s="18" t="str">
        <f t="shared" si="145"/>
        <v>Não</v>
      </c>
      <c r="U1561" s="18" t="str">
        <f t="shared" si="146"/>
        <v>Não</v>
      </c>
      <c r="V1561" s="18" t="str">
        <f t="shared" si="147"/>
        <v>Sim</v>
      </c>
      <c r="W1561" s="18" t="str">
        <f t="shared" si="148"/>
        <v>Sim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2718421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2630730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2367657</v>
      </c>
      <c r="H1562" s="18">
        <f>IFERROR(VLOOKUP(A1562,[2]Sheet1!$A:$I,4,FALSE),0)</f>
        <v>0</v>
      </c>
      <c r="I1562" s="18">
        <f>IFERROR(VLOOKUP(A1562,[2]Sheet1!$A:$I,5,FALSE),0)</f>
        <v>0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IFERROR(VLOOKUP(A1562,[3]soabnafar!$A:$G,4,FALSE),0)</f>
        <v>0</v>
      </c>
      <c r="O1562" s="18">
        <f>IFERROR(VLOOKUP(A1562,[3]soabnafar!$A:$G,5,FALSE),0)</f>
        <v>0</v>
      </c>
      <c r="P1562" s="18">
        <f>IFERROR(VLOOKUP(A1562,[3]soabnafar!$A:$G,6,FALSE),0)</f>
        <v>4830</v>
      </c>
      <c r="Q1562" s="18">
        <f>IFERROR(VLOOKUP(A1562,[3]soabnafar!$A:$G,7,FALSE),0)</f>
        <v>61</v>
      </c>
      <c r="R1562" s="18">
        <f>IFERROR(VLOOKUP(A1562,[3]soabnafar!$A:$H,8,FALSE),0)</f>
        <v>0</v>
      </c>
      <c r="S1562" s="18">
        <f>IFERROR(VLOOKUP(A1562,[3]soabnafar!$A:$I,9,FALSE),0)</f>
        <v>0</v>
      </c>
      <c r="T1562" s="18" t="str">
        <f t="shared" si="145"/>
        <v>Não</v>
      </c>
      <c r="U1562" s="18" t="str">
        <f t="shared" si="146"/>
        <v>Sim</v>
      </c>
      <c r="V1562" s="18" t="str">
        <f t="shared" si="147"/>
        <v>Sim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Sim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0</v>
      </c>
      <c r="I1563" s="18">
        <f>IFERROR(VLOOKUP(A1563,[2]Sheet1!$A:$I,5,FALSE),0)</f>
        <v>0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IFERROR(VLOOKUP(A1563,[3]soabnafar!$A:$G,4,FALSE),0)</f>
        <v>0</v>
      </c>
      <c r="O1563" s="18">
        <f>IFERROR(VLOOKUP(A1563,[3]soabnafar!$A:$G,5,FALSE),0)</f>
        <v>0</v>
      </c>
      <c r="P1563" s="18">
        <f>IFERROR(VLOOKUP(A1563,[3]soabnafar!$A:$G,6,FALSE),0)</f>
        <v>0</v>
      </c>
      <c r="Q1563" s="18">
        <f>IFERROR(VLOOKUP(A1563,[3]soabnafar!$A:$G,7,FALSE),0)</f>
        <v>17098</v>
      </c>
      <c r="R1563" s="18">
        <f>IFERROR(VLOOKUP(A1563,[3]soabnafar!$A:$H,8,FALSE),0)</f>
        <v>0</v>
      </c>
      <c r="S1563" s="18">
        <f>IFERROR(VLOOKUP(A1563,[3]soabnafar!$A:$I,9,FALSE),0)</f>
        <v>0</v>
      </c>
      <c r="T1563" s="18" t="str">
        <f t="shared" si="145"/>
        <v>Não</v>
      </c>
      <c r="U1563" s="18" t="str">
        <f t="shared" si="146"/>
        <v>Não</v>
      </c>
      <c r="V1563" s="18" t="str">
        <f t="shared" si="147"/>
        <v>Não</v>
      </c>
      <c r="W1563" s="18" t="str">
        <f t="shared" si="148"/>
        <v>Sim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0</v>
      </c>
      <c r="I1564" s="18">
        <f>IFERROR(VLOOKUP(A1564,[2]Sheet1!$A:$I,5,FALSE),0)</f>
        <v>0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IFERROR(VLOOKUP(A1564,[3]soabnafar!$A:$G,4,FALSE),0)</f>
        <v>0</v>
      </c>
      <c r="O1564" s="18">
        <f>IFERROR(VLOOKUP(A1564,[3]soabnafar!$A:$G,5,FALSE),0)</f>
        <v>0</v>
      </c>
      <c r="P1564" s="18">
        <f>IFERROR(VLOOKUP(A1564,[3]soabnafar!$A:$G,6,FALSE),0)</f>
        <v>0</v>
      </c>
      <c r="Q1564" s="18">
        <f>IFERROR(VLOOKUP(A1564,[3]soabnafar!$A:$G,7,FALSE),0)</f>
        <v>0</v>
      </c>
      <c r="R1564" s="18">
        <f>IFERROR(VLOOKUP(A1564,[3]soabnafar!$A:$H,8,FALSE),0)</f>
        <v>0</v>
      </c>
      <c r="S1564" s="18">
        <f>IFERROR(VLOOKUP(A1564,[3]soabnafar!$A:$I,9,FALSE),0)</f>
        <v>0</v>
      </c>
      <c r="T1564" s="18" t="str">
        <f t="shared" si="145"/>
        <v>Não</v>
      </c>
      <c r="U1564" s="18" t="str">
        <f t="shared" si="146"/>
        <v>Não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0</v>
      </c>
      <c r="I1565" s="18">
        <f>IFERROR(VLOOKUP(A1565,[2]Sheet1!$A:$I,5,FALSE),0)</f>
        <v>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IFERROR(VLOOKUP(A1565,[3]soabnafar!$A:$G,4,FALSE),0)</f>
        <v>0</v>
      </c>
      <c r="O1565" s="18">
        <f>IFERROR(VLOOKUP(A1565,[3]soabnafar!$A:$G,5,FALSE),0)</f>
        <v>0</v>
      </c>
      <c r="P1565" s="18">
        <f>IFERROR(VLOOKUP(A1565,[3]soabnafar!$A:$G,6,FALSE),0)</f>
        <v>0</v>
      </c>
      <c r="Q1565" s="18">
        <f>IFERROR(VLOOKUP(A1565,[3]soabnafar!$A:$G,7,FALSE),0)</f>
        <v>0</v>
      </c>
      <c r="R1565" s="18">
        <f>IFERROR(VLOOKUP(A1565,[3]soabnafar!$A:$H,8,FALSE),0)</f>
        <v>0</v>
      </c>
      <c r="S1565" s="18">
        <f>IFERROR(VLOOKUP(A1565,[3]soabnafar!$A:$I,9,FALSE),0)</f>
        <v>0</v>
      </c>
      <c r="T1565" s="18" t="str">
        <f t="shared" si="145"/>
        <v>Não</v>
      </c>
      <c r="U1565" s="18" t="str">
        <f t="shared" si="146"/>
        <v>Não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0</v>
      </c>
      <c r="I1566" s="18">
        <f>IFERROR(VLOOKUP(A1566,[2]Sheet1!$A:$I,5,FALSE),0)</f>
        <v>0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IFERROR(VLOOKUP(A1566,[3]soabnafar!$A:$G,4,FALSE),0)</f>
        <v>0</v>
      </c>
      <c r="O1566" s="18">
        <f>IFERROR(VLOOKUP(A1566,[3]soabnafar!$A:$G,5,FALSE),0)</f>
        <v>0</v>
      </c>
      <c r="P1566" s="18">
        <f>IFERROR(VLOOKUP(A1566,[3]soabnafar!$A:$G,6,FALSE),0)</f>
        <v>0</v>
      </c>
      <c r="Q1566" s="18">
        <f>IFERROR(VLOOKUP(A1566,[3]soabnafar!$A:$G,7,FALSE),0)</f>
        <v>39</v>
      </c>
      <c r="R1566" s="18">
        <f>IFERROR(VLOOKUP(A1566,[3]soabnafar!$A:$H,8,FALSE),0)</f>
        <v>0</v>
      </c>
      <c r="S1566" s="18">
        <f>IFERROR(VLOOKUP(A1566,[3]soabnafar!$A:$I,9,FALSE),0)</f>
        <v>0</v>
      </c>
      <c r="T1566" s="18" t="str">
        <f t="shared" si="145"/>
        <v>Não</v>
      </c>
      <c r="U1566" s="18" t="str">
        <f t="shared" si="146"/>
        <v>Não</v>
      </c>
      <c r="V1566" s="18" t="str">
        <f t="shared" si="147"/>
        <v>Não</v>
      </c>
      <c r="W1566" s="18" t="str">
        <f t="shared" si="148"/>
        <v>Sim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0</v>
      </c>
      <c r="I1567" s="18">
        <f>IFERROR(VLOOKUP(A1567,[2]Sheet1!$A:$I,5,FALSE),0)</f>
        <v>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IFERROR(VLOOKUP(A1567,[3]soabnafar!$A:$G,4,FALSE),0)</f>
        <v>0</v>
      </c>
      <c r="O1567" s="18">
        <f>IFERROR(VLOOKUP(A1567,[3]soabnafar!$A:$G,5,FALSE),0)</f>
        <v>0</v>
      </c>
      <c r="P1567" s="18">
        <f>IFERROR(VLOOKUP(A1567,[3]soabnafar!$A:$G,6,FALSE),0)</f>
        <v>0</v>
      </c>
      <c r="Q1567" s="18">
        <f>IFERROR(VLOOKUP(A1567,[3]soabnafar!$A:$G,7,FALSE),0)</f>
        <v>0</v>
      </c>
      <c r="R1567" s="18">
        <f>IFERROR(VLOOKUP(A1567,[3]soabnafar!$A:$H,8,FALSE),0)</f>
        <v>0</v>
      </c>
      <c r="S1567" s="18">
        <f>IFERROR(VLOOKUP(A1567,[3]soabnafar!$A:$I,9,FALSE),0)</f>
        <v>0</v>
      </c>
      <c r="T1567" s="18" t="str">
        <f t="shared" si="145"/>
        <v>Não</v>
      </c>
      <c r="U1567" s="18" t="str">
        <f t="shared" si="146"/>
        <v>Não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0</v>
      </c>
      <c r="I1568" s="18">
        <f>IFERROR(VLOOKUP(A1568,[2]Sheet1!$A:$I,5,FALSE),0)</f>
        <v>0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IFERROR(VLOOKUP(A1568,[3]soabnafar!$A:$G,4,FALSE),0)</f>
        <v>0</v>
      </c>
      <c r="O1568" s="18">
        <f>IFERROR(VLOOKUP(A1568,[3]soabnafar!$A:$G,5,FALSE),0)</f>
        <v>0</v>
      </c>
      <c r="P1568" s="18">
        <f>IFERROR(VLOOKUP(A1568,[3]soabnafar!$A:$G,6,FALSE),0)</f>
        <v>2196</v>
      </c>
      <c r="Q1568" s="18">
        <f>IFERROR(VLOOKUP(A1568,[3]soabnafar!$A:$G,7,FALSE),0)</f>
        <v>548</v>
      </c>
      <c r="R1568" s="18">
        <f>IFERROR(VLOOKUP(A1568,[3]soabnafar!$A:$H,8,FALSE),0)</f>
        <v>0</v>
      </c>
      <c r="S1568" s="18">
        <f>IFERROR(VLOOKUP(A1568,[3]soabnafar!$A:$I,9,FALSE),0)</f>
        <v>0</v>
      </c>
      <c r="T1568" s="18" t="str">
        <f t="shared" si="145"/>
        <v>Não</v>
      </c>
      <c r="U1568" s="18" t="str">
        <f t="shared" si="146"/>
        <v>Não</v>
      </c>
      <c r="V1568" s="18" t="str">
        <f t="shared" si="147"/>
        <v>Sim</v>
      </c>
      <c r="W1568" s="18" t="str">
        <f t="shared" si="148"/>
        <v>Sim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0</v>
      </c>
      <c r="I1569" s="18">
        <f>IFERROR(VLOOKUP(A1569,[2]Sheet1!$A:$I,5,FALSE),0)</f>
        <v>0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IFERROR(VLOOKUP(A1569,[3]soabnafar!$A:$G,4,FALSE),0)</f>
        <v>0</v>
      </c>
      <c r="O1569" s="18">
        <f>IFERROR(VLOOKUP(A1569,[3]soabnafar!$A:$G,5,FALSE),0)</f>
        <v>0</v>
      </c>
      <c r="P1569" s="18">
        <f>IFERROR(VLOOKUP(A1569,[3]soabnafar!$A:$G,6,FALSE),0)</f>
        <v>5</v>
      </c>
      <c r="Q1569" s="18">
        <f>IFERROR(VLOOKUP(A1569,[3]soabnafar!$A:$G,7,FALSE),0)</f>
        <v>0</v>
      </c>
      <c r="R1569" s="18">
        <f>IFERROR(VLOOKUP(A1569,[3]soabnafar!$A:$H,8,FALSE),0)</f>
        <v>0</v>
      </c>
      <c r="S1569" s="18">
        <f>IFERROR(VLOOKUP(A1569,[3]soabnafar!$A:$I,9,FALSE),0)</f>
        <v>0</v>
      </c>
      <c r="T1569" s="18" t="str">
        <f t="shared" si="145"/>
        <v>Não</v>
      </c>
      <c r="U1569" s="18" t="str">
        <f t="shared" si="146"/>
        <v>Não</v>
      </c>
      <c r="V1569" s="18" t="str">
        <f t="shared" si="147"/>
        <v>Sim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296701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287130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258417</v>
      </c>
      <c r="H1570" s="18">
        <f>IFERROR(VLOOKUP(A1570,[2]Sheet1!$A:$I,4,FALSE),0)</f>
        <v>0</v>
      </c>
      <c r="I1570" s="18">
        <f>IFERROR(VLOOKUP(A1570,[2]Sheet1!$A:$I,5,FALSE),0)</f>
        <v>0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IFERROR(VLOOKUP(A1570,[3]soabnafar!$A:$G,4,FALSE),0)</f>
        <v>0</v>
      </c>
      <c r="O1570" s="18">
        <f>IFERROR(VLOOKUP(A1570,[3]soabnafar!$A:$G,5,FALSE),0)</f>
        <v>0</v>
      </c>
      <c r="P1570" s="18">
        <f>IFERROR(VLOOKUP(A1570,[3]soabnafar!$A:$G,6,FALSE),0)</f>
        <v>0</v>
      </c>
      <c r="Q1570" s="18">
        <f>IFERROR(VLOOKUP(A1570,[3]soabnafar!$A:$G,7,FALSE),0)</f>
        <v>209418</v>
      </c>
      <c r="R1570" s="18">
        <f>IFERROR(VLOOKUP(A1570,[3]soabnafar!$A:$H,8,FALSE),0)</f>
        <v>0</v>
      </c>
      <c r="S1570" s="18">
        <f>IFERROR(VLOOKUP(A1570,[3]soabnafar!$A:$I,9,FALSE),0)</f>
        <v>0</v>
      </c>
      <c r="T1570" s="18" t="str">
        <f t="shared" si="145"/>
        <v>Não</v>
      </c>
      <c r="U1570" s="18" t="str">
        <f t="shared" si="146"/>
        <v>Sim</v>
      </c>
      <c r="V1570" s="18" t="str">
        <f t="shared" si="147"/>
        <v>Não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Sim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0</v>
      </c>
      <c r="I1571" s="18">
        <f>IFERROR(VLOOKUP(A1571,[2]Sheet1!$A:$I,5,FALSE),0)</f>
        <v>0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IFERROR(VLOOKUP(A1571,[3]soabnafar!$A:$G,4,FALSE),0)</f>
        <v>0</v>
      </c>
      <c r="O1571" s="18">
        <f>IFERROR(VLOOKUP(A1571,[3]soabnafar!$A:$G,5,FALSE),0)</f>
        <v>0</v>
      </c>
      <c r="P1571" s="18">
        <f>IFERROR(VLOOKUP(A1571,[3]soabnafar!$A:$G,6,FALSE),0)</f>
        <v>0</v>
      </c>
      <c r="Q1571" s="18">
        <f>IFERROR(VLOOKUP(A1571,[3]soabnafar!$A:$G,7,FALSE),0)</f>
        <v>11</v>
      </c>
      <c r="R1571" s="18">
        <f>IFERROR(VLOOKUP(A1571,[3]soabnafar!$A:$H,8,FALSE),0)</f>
        <v>0</v>
      </c>
      <c r="S1571" s="18">
        <f>IFERROR(VLOOKUP(A1571,[3]soabnafar!$A:$I,9,FALSE),0)</f>
        <v>0</v>
      </c>
      <c r="T1571" s="18" t="str">
        <f t="shared" si="145"/>
        <v>Não</v>
      </c>
      <c r="U1571" s="18" t="str">
        <f t="shared" si="146"/>
        <v>Não</v>
      </c>
      <c r="V1571" s="18" t="str">
        <f t="shared" si="147"/>
        <v>Não</v>
      </c>
      <c r="W1571" s="18" t="str">
        <f t="shared" si="148"/>
        <v>Sim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0</v>
      </c>
      <c r="I1572" s="18">
        <f>IFERROR(VLOOKUP(A1572,[2]Sheet1!$A:$I,5,FALSE),0)</f>
        <v>0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IFERROR(VLOOKUP(A1572,[3]soabnafar!$A:$G,4,FALSE),0)</f>
        <v>0</v>
      </c>
      <c r="O1572" s="18">
        <f>IFERROR(VLOOKUP(A1572,[3]soabnafar!$A:$G,5,FALSE),0)</f>
        <v>0</v>
      </c>
      <c r="P1572" s="18">
        <f>IFERROR(VLOOKUP(A1572,[3]soabnafar!$A:$G,6,FALSE),0)</f>
        <v>178</v>
      </c>
      <c r="Q1572" s="18">
        <f>IFERROR(VLOOKUP(A1572,[3]soabnafar!$A:$G,7,FALSE),0)</f>
        <v>3</v>
      </c>
      <c r="R1572" s="18">
        <f>IFERROR(VLOOKUP(A1572,[3]soabnafar!$A:$H,8,FALSE),0)</f>
        <v>0</v>
      </c>
      <c r="S1572" s="18">
        <f>IFERROR(VLOOKUP(A1572,[3]soabnafar!$A:$I,9,FALSE),0)</f>
        <v>0</v>
      </c>
      <c r="T1572" s="18" t="str">
        <f t="shared" si="145"/>
        <v>Não</v>
      </c>
      <c r="U1572" s="18" t="str">
        <f t="shared" si="146"/>
        <v>Não</v>
      </c>
      <c r="V1572" s="18" t="str">
        <f t="shared" si="147"/>
        <v>Sim</v>
      </c>
      <c r="W1572" s="18" t="str">
        <f t="shared" si="148"/>
        <v>Sim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0</v>
      </c>
      <c r="I1573" s="18">
        <f>IFERROR(VLOOKUP(A1573,[2]Sheet1!$A:$I,5,FALSE),0)</f>
        <v>0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IFERROR(VLOOKUP(A1573,[3]soabnafar!$A:$G,4,FALSE),0)</f>
        <v>0</v>
      </c>
      <c r="O1573" s="18">
        <f>IFERROR(VLOOKUP(A1573,[3]soabnafar!$A:$G,5,FALSE),0)</f>
        <v>0</v>
      </c>
      <c r="P1573" s="18">
        <f>IFERROR(VLOOKUP(A1573,[3]soabnafar!$A:$G,6,FALSE),0)</f>
        <v>0</v>
      </c>
      <c r="Q1573" s="18">
        <f>IFERROR(VLOOKUP(A1573,[3]soabnafar!$A:$G,7,FALSE),0)</f>
        <v>0</v>
      </c>
      <c r="R1573" s="18">
        <f>IFERROR(VLOOKUP(A1573,[3]soabnafar!$A:$H,8,FALSE),0)</f>
        <v>0</v>
      </c>
      <c r="S1573" s="18">
        <f>IFERROR(VLOOKUP(A1573,[3]soabnafar!$A:$I,9,FALSE),0)</f>
        <v>0</v>
      </c>
      <c r="T1573" s="18" t="str">
        <f t="shared" si="145"/>
        <v>Não</v>
      </c>
      <c r="U1573" s="18" t="str">
        <f t="shared" si="146"/>
        <v>Não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0</v>
      </c>
      <c r="I1574" s="18">
        <f>IFERROR(VLOOKUP(A1574,[2]Sheet1!$A:$I,5,FALSE),0)</f>
        <v>0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IFERROR(VLOOKUP(A1574,[3]soabnafar!$A:$G,4,FALSE),0)</f>
        <v>0</v>
      </c>
      <c r="O1574" s="18">
        <f>IFERROR(VLOOKUP(A1574,[3]soabnafar!$A:$G,5,FALSE),0)</f>
        <v>0</v>
      </c>
      <c r="P1574" s="18">
        <f>IFERROR(VLOOKUP(A1574,[3]soabnafar!$A:$G,6,FALSE),0)</f>
        <v>0</v>
      </c>
      <c r="Q1574" s="18">
        <f>IFERROR(VLOOKUP(A1574,[3]soabnafar!$A:$G,7,FALSE),0)</f>
        <v>0</v>
      </c>
      <c r="R1574" s="18">
        <f>IFERROR(VLOOKUP(A1574,[3]soabnafar!$A:$H,8,FALSE),0)</f>
        <v>0</v>
      </c>
      <c r="S1574" s="18">
        <f>IFERROR(VLOOKUP(A1574,[3]soabnafar!$A:$I,9,FALSE),0)</f>
        <v>0</v>
      </c>
      <c r="T1574" s="18" t="str">
        <f t="shared" si="145"/>
        <v>Não</v>
      </c>
      <c r="U1574" s="18" t="str">
        <f t="shared" si="146"/>
        <v>Não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0</v>
      </c>
      <c r="I1575" s="18">
        <f>IFERROR(VLOOKUP(A1575,[2]Sheet1!$A:$I,5,FALSE),0)</f>
        <v>0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IFERROR(VLOOKUP(A1575,[3]soabnafar!$A:$G,4,FALSE),0)</f>
        <v>0</v>
      </c>
      <c r="O1575" s="18">
        <f>IFERROR(VLOOKUP(A1575,[3]soabnafar!$A:$G,5,FALSE),0)</f>
        <v>0</v>
      </c>
      <c r="P1575" s="18">
        <f>IFERROR(VLOOKUP(A1575,[3]soabnafar!$A:$G,6,FALSE),0)</f>
        <v>0</v>
      </c>
      <c r="Q1575" s="18">
        <f>IFERROR(VLOOKUP(A1575,[3]soabnafar!$A:$G,7,FALSE),0)</f>
        <v>0</v>
      </c>
      <c r="R1575" s="18">
        <f>IFERROR(VLOOKUP(A1575,[3]soabnafar!$A:$H,8,FALSE),0)</f>
        <v>0</v>
      </c>
      <c r="S1575" s="18">
        <f>IFERROR(VLOOKUP(A1575,[3]soabnafar!$A:$I,9,FALSE),0)</f>
        <v>0</v>
      </c>
      <c r="T1575" s="18" t="str">
        <f t="shared" si="145"/>
        <v>Não</v>
      </c>
      <c r="U1575" s="18" t="str">
        <f t="shared" si="146"/>
        <v>Não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0</v>
      </c>
      <c r="I1576" s="18">
        <f>IFERROR(VLOOKUP(A1576,[2]Sheet1!$A:$I,5,FALSE),0)</f>
        <v>0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IFERROR(VLOOKUP(A1576,[3]soabnafar!$A:$G,4,FALSE),0)</f>
        <v>0</v>
      </c>
      <c r="O1576" s="18">
        <f>IFERROR(VLOOKUP(A1576,[3]soabnafar!$A:$G,5,FALSE),0)</f>
        <v>0</v>
      </c>
      <c r="P1576" s="18">
        <f>IFERROR(VLOOKUP(A1576,[3]soabnafar!$A:$G,6,FALSE),0)</f>
        <v>0</v>
      </c>
      <c r="Q1576" s="18">
        <f>IFERROR(VLOOKUP(A1576,[3]soabnafar!$A:$G,7,FALSE),0)</f>
        <v>0</v>
      </c>
      <c r="R1576" s="18">
        <f>IFERROR(VLOOKUP(A1576,[3]soabnafar!$A:$H,8,FALSE),0)</f>
        <v>0</v>
      </c>
      <c r="S1576" s="18">
        <f>IFERROR(VLOOKUP(A1576,[3]soabnafar!$A:$I,9,FALSE),0)</f>
        <v>0</v>
      </c>
      <c r="T1576" s="18" t="str">
        <f t="shared" si="145"/>
        <v>Não</v>
      </c>
      <c r="U1576" s="18" t="str">
        <f t="shared" si="146"/>
        <v>Não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0</v>
      </c>
      <c r="I1577" s="18">
        <f>IFERROR(VLOOKUP(A1577,[2]Sheet1!$A:$I,5,FALSE),0)</f>
        <v>0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IFERROR(VLOOKUP(A1577,[3]soabnafar!$A:$G,4,FALSE),0)</f>
        <v>0</v>
      </c>
      <c r="O1577" s="18">
        <f>IFERROR(VLOOKUP(A1577,[3]soabnafar!$A:$G,5,FALSE),0)</f>
        <v>0</v>
      </c>
      <c r="P1577" s="18">
        <f>IFERROR(VLOOKUP(A1577,[3]soabnafar!$A:$G,6,FALSE),0)</f>
        <v>0</v>
      </c>
      <c r="Q1577" s="18">
        <f>IFERROR(VLOOKUP(A1577,[3]soabnafar!$A:$G,7,FALSE),0)</f>
        <v>0</v>
      </c>
      <c r="R1577" s="18">
        <f>IFERROR(VLOOKUP(A1577,[3]soabnafar!$A:$H,8,FALSE),0)</f>
        <v>0</v>
      </c>
      <c r="S1577" s="18">
        <f>IFERROR(VLOOKUP(A1577,[3]soabnafar!$A:$I,9,FALSE),0)</f>
        <v>0</v>
      </c>
      <c r="T1577" s="18" t="str">
        <f t="shared" si="145"/>
        <v>Não</v>
      </c>
      <c r="U1577" s="18" t="str">
        <f t="shared" si="146"/>
        <v>Não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0</v>
      </c>
      <c r="I1578" s="18">
        <f>IFERROR(VLOOKUP(A1578,[2]Sheet1!$A:$I,5,FALSE),0)</f>
        <v>0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IFERROR(VLOOKUP(A1578,[3]soabnafar!$A:$G,4,FALSE),0)</f>
        <v>0</v>
      </c>
      <c r="O1578" s="18">
        <f>IFERROR(VLOOKUP(A1578,[3]soabnafar!$A:$G,5,FALSE),0)</f>
        <v>0</v>
      </c>
      <c r="P1578" s="18">
        <f>IFERROR(VLOOKUP(A1578,[3]soabnafar!$A:$G,6,FALSE),0)</f>
        <v>0</v>
      </c>
      <c r="Q1578" s="18">
        <f>IFERROR(VLOOKUP(A1578,[3]soabnafar!$A:$G,7,FALSE),0)</f>
        <v>3450</v>
      </c>
      <c r="R1578" s="18">
        <f>IFERROR(VLOOKUP(A1578,[3]soabnafar!$A:$H,8,FALSE),0)</f>
        <v>0</v>
      </c>
      <c r="S1578" s="18">
        <f>IFERROR(VLOOKUP(A1578,[3]soabnafar!$A:$I,9,FALSE),0)</f>
        <v>0</v>
      </c>
      <c r="T1578" s="18" t="str">
        <f t="shared" si="145"/>
        <v>Não</v>
      </c>
      <c r="U1578" s="18" t="str">
        <f t="shared" si="146"/>
        <v>Não</v>
      </c>
      <c r="V1578" s="18" t="str">
        <f t="shared" si="147"/>
        <v>Não</v>
      </c>
      <c r="W1578" s="18" t="str">
        <f t="shared" si="148"/>
        <v>Sim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0</v>
      </c>
      <c r="I1579" s="18">
        <f>IFERROR(VLOOKUP(A1579,[2]Sheet1!$A:$I,5,FALSE),0)</f>
        <v>0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IFERROR(VLOOKUP(A1579,[3]soabnafar!$A:$G,4,FALSE),0)</f>
        <v>0</v>
      </c>
      <c r="O1579" s="18">
        <f>IFERROR(VLOOKUP(A1579,[3]soabnafar!$A:$G,5,FALSE),0)</f>
        <v>0</v>
      </c>
      <c r="P1579" s="18">
        <f>IFERROR(VLOOKUP(A1579,[3]soabnafar!$A:$G,6,FALSE),0)</f>
        <v>0</v>
      </c>
      <c r="Q1579" s="18">
        <f>IFERROR(VLOOKUP(A1579,[3]soabnafar!$A:$G,7,FALSE),0)</f>
        <v>0</v>
      </c>
      <c r="R1579" s="18">
        <f>IFERROR(VLOOKUP(A1579,[3]soabnafar!$A:$H,8,FALSE),0)</f>
        <v>0</v>
      </c>
      <c r="S1579" s="18">
        <f>IFERROR(VLOOKUP(A1579,[3]soabnafar!$A:$I,9,FALSE),0)</f>
        <v>0</v>
      </c>
      <c r="T1579" s="18" t="str">
        <f t="shared" si="145"/>
        <v>Não</v>
      </c>
      <c r="U1579" s="18" t="str">
        <f t="shared" si="146"/>
        <v>Não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0</v>
      </c>
      <c r="I1580" s="18">
        <f>IFERROR(VLOOKUP(A1580,[2]Sheet1!$A:$I,5,FALSE),0)</f>
        <v>0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IFERROR(VLOOKUP(A1580,[3]soabnafar!$A:$G,4,FALSE),0)</f>
        <v>0</v>
      </c>
      <c r="O1580" s="18">
        <f>IFERROR(VLOOKUP(A1580,[3]soabnafar!$A:$G,5,FALSE),0)</f>
        <v>0</v>
      </c>
      <c r="P1580" s="18">
        <f>IFERROR(VLOOKUP(A1580,[3]soabnafar!$A:$G,6,FALSE),0)</f>
        <v>0</v>
      </c>
      <c r="Q1580" s="18">
        <f>IFERROR(VLOOKUP(A1580,[3]soabnafar!$A:$G,7,FALSE),0)</f>
        <v>0</v>
      </c>
      <c r="R1580" s="18">
        <f>IFERROR(VLOOKUP(A1580,[3]soabnafar!$A:$H,8,FALSE),0)</f>
        <v>0</v>
      </c>
      <c r="S1580" s="18">
        <f>IFERROR(VLOOKUP(A1580,[3]soabnafar!$A:$I,9,FALSE),0)</f>
        <v>0</v>
      </c>
      <c r="T1580" s="18" t="str">
        <f t="shared" si="145"/>
        <v>Não</v>
      </c>
      <c r="U1580" s="18" t="str">
        <f t="shared" si="146"/>
        <v>Não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0</v>
      </c>
      <c r="I1581" s="18">
        <f>IFERROR(VLOOKUP(A1581,[2]Sheet1!$A:$I,5,FALSE),0)</f>
        <v>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IFERROR(VLOOKUP(A1581,[3]soabnafar!$A:$G,4,FALSE),0)</f>
        <v>0</v>
      </c>
      <c r="O1581" s="18">
        <f>IFERROR(VLOOKUP(A1581,[3]soabnafar!$A:$G,5,FALSE),0)</f>
        <v>0</v>
      </c>
      <c r="P1581" s="18">
        <f>IFERROR(VLOOKUP(A1581,[3]soabnafar!$A:$G,6,FALSE),0)</f>
        <v>0</v>
      </c>
      <c r="Q1581" s="18">
        <f>IFERROR(VLOOKUP(A1581,[3]soabnafar!$A:$G,7,FALSE),0)</f>
        <v>1540497</v>
      </c>
      <c r="R1581" s="18">
        <f>IFERROR(VLOOKUP(A1581,[3]soabnafar!$A:$H,8,FALSE),0)</f>
        <v>0</v>
      </c>
      <c r="S1581" s="18">
        <f>IFERROR(VLOOKUP(A1581,[3]soabnafar!$A:$I,9,FALSE),0)</f>
        <v>0</v>
      </c>
      <c r="T1581" s="18" t="str">
        <f t="shared" si="145"/>
        <v>Não</v>
      </c>
      <c r="U1581" s="18" t="str">
        <f t="shared" si="146"/>
        <v>Não</v>
      </c>
      <c r="V1581" s="18" t="str">
        <f t="shared" si="147"/>
        <v>Não</v>
      </c>
      <c r="W1581" s="18" t="str">
        <f t="shared" si="148"/>
        <v>Sim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0</v>
      </c>
      <c r="I1582" s="18">
        <f>IFERROR(VLOOKUP(A1582,[2]Sheet1!$A:$I,5,FALSE),0)</f>
        <v>0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IFERROR(VLOOKUP(A1582,[3]soabnafar!$A:$G,4,FALSE),0)</f>
        <v>0</v>
      </c>
      <c r="O1582" s="18">
        <f>IFERROR(VLOOKUP(A1582,[3]soabnafar!$A:$G,5,FALSE),0)</f>
        <v>0</v>
      </c>
      <c r="P1582" s="18">
        <f>IFERROR(VLOOKUP(A1582,[3]soabnafar!$A:$G,6,FALSE),0)</f>
        <v>0</v>
      </c>
      <c r="Q1582" s="18">
        <f>IFERROR(VLOOKUP(A1582,[3]soabnafar!$A:$G,7,FALSE),0)</f>
        <v>0</v>
      </c>
      <c r="R1582" s="18">
        <f>IFERROR(VLOOKUP(A1582,[3]soabnafar!$A:$H,8,FALSE),0)</f>
        <v>0</v>
      </c>
      <c r="S1582" s="18">
        <f>IFERROR(VLOOKUP(A1582,[3]soabnafar!$A:$I,9,FALSE),0)</f>
        <v>0</v>
      </c>
      <c r="T1582" s="18" t="str">
        <f t="shared" si="145"/>
        <v>Não</v>
      </c>
      <c r="U1582" s="18" t="str">
        <f t="shared" si="146"/>
        <v>Não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0</v>
      </c>
      <c r="I1583" s="18">
        <f>IFERROR(VLOOKUP(A1583,[2]Sheet1!$A:$I,5,FALSE),0)</f>
        <v>0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IFERROR(VLOOKUP(A1583,[3]soabnafar!$A:$G,4,FALSE),0)</f>
        <v>0</v>
      </c>
      <c r="O1583" s="18">
        <f>IFERROR(VLOOKUP(A1583,[3]soabnafar!$A:$G,5,FALSE),0)</f>
        <v>0</v>
      </c>
      <c r="P1583" s="18">
        <f>IFERROR(VLOOKUP(A1583,[3]soabnafar!$A:$G,6,FALSE),0)</f>
        <v>30</v>
      </c>
      <c r="Q1583" s="18">
        <f>IFERROR(VLOOKUP(A1583,[3]soabnafar!$A:$G,7,FALSE),0)</f>
        <v>0</v>
      </c>
      <c r="R1583" s="18">
        <f>IFERROR(VLOOKUP(A1583,[3]soabnafar!$A:$H,8,FALSE),0)</f>
        <v>0</v>
      </c>
      <c r="S1583" s="18">
        <f>IFERROR(VLOOKUP(A1583,[3]soabnafar!$A:$I,9,FALSE),0)</f>
        <v>0</v>
      </c>
      <c r="T1583" s="18" t="str">
        <f t="shared" si="145"/>
        <v>Não</v>
      </c>
      <c r="U1583" s="18" t="str">
        <f t="shared" si="146"/>
        <v>Não</v>
      </c>
      <c r="V1583" s="18" t="str">
        <f t="shared" si="147"/>
        <v>Sim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0</v>
      </c>
      <c r="I1584" s="18">
        <f>IFERROR(VLOOKUP(A1584,[2]Sheet1!$A:$I,5,FALSE),0)</f>
        <v>0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IFERROR(VLOOKUP(A1584,[3]soabnafar!$A:$G,4,FALSE),0)</f>
        <v>0</v>
      </c>
      <c r="O1584" s="18">
        <f>IFERROR(VLOOKUP(A1584,[3]soabnafar!$A:$G,5,FALSE),0)</f>
        <v>0</v>
      </c>
      <c r="P1584" s="18">
        <f>IFERROR(VLOOKUP(A1584,[3]soabnafar!$A:$G,6,FALSE),0)</f>
        <v>0</v>
      </c>
      <c r="Q1584" s="18">
        <f>IFERROR(VLOOKUP(A1584,[3]soabnafar!$A:$G,7,FALSE),0)</f>
        <v>0</v>
      </c>
      <c r="R1584" s="18">
        <f>IFERROR(VLOOKUP(A1584,[3]soabnafar!$A:$H,8,FALSE),0)</f>
        <v>0</v>
      </c>
      <c r="S1584" s="18">
        <f>IFERROR(VLOOKUP(A1584,[3]soabnafar!$A:$I,9,FALSE),0)</f>
        <v>0</v>
      </c>
      <c r="T1584" s="18" t="str">
        <f t="shared" si="145"/>
        <v>Não</v>
      </c>
      <c r="U1584" s="18" t="str">
        <f t="shared" si="146"/>
        <v>Não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0</v>
      </c>
      <c r="I1585" s="18">
        <f>IFERROR(VLOOKUP(A1585,[2]Sheet1!$A:$I,5,FALSE),0)</f>
        <v>0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IFERROR(VLOOKUP(A1585,[3]soabnafar!$A:$G,4,FALSE),0)</f>
        <v>0</v>
      </c>
      <c r="O1585" s="18">
        <f>IFERROR(VLOOKUP(A1585,[3]soabnafar!$A:$G,5,FALSE),0)</f>
        <v>0</v>
      </c>
      <c r="P1585" s="18">
        <f>IFERROR(VLOOKUP(A1585,[3]soabnafar!$A:$G,6,FALSE),0)</f>
        <v>0</v>
      </c>
      <c r="Q1585" s="18">
        <f>IFERROR(VLOOKUP(A1585,[3]soabnafar!$A:$G,7,FALSE),0)</f>
        <v>0</v>
      </c>
      <c r="R1585" s="18">
        <f>IFERROR(VLOOKUP(A1585,[3]soabnafar!$A:$H,8,FALSE),0)</f>
        <v>0</v>
      </c>
      <c r="S1585" s="18">
        <f>IFERROR(VLOOKUP(A1585,[3]soabnafar!$A:$I,9,FALSE),0)</f>
        <v>0</v>
      </c>
      <c r="T1585" s="18" t="str">
        <f t="shared" si="145"/>
        <v>Não</v>
      </c>
      <c r="U1585" s="18" t="str">
        <f t="shared" si="146"/>
        <v>Não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0</v>
      </c>
      <c r="I1586" s="18">
        <f>IFERROR(VLOOKUP(A1586,[2]Sheet1!$A:$I,5,FALSE),0)</f>
        <v>0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IFERROR(VLOOKUP(A1586,[3]soabnafar!$A:$G,4,FALSE),0)</f>
        <v>0</v>
      </c>
      <c r="O1586" s="18">
        <f>IFERROR(VLOOKUP(A1586,[3]soabnafar!$A:$G,5,FALSE),0)</f>
        <v>0</v>
      </c>
      <c r="P1586" s="18">
        <f>IFERROR(VLOOKUP(A1586,[3]soabnafar!$A:$G,6,FALSE),0)</f>
        <v>1</v>
      </c>
      <c r="Q1586" s="18">
        <f>IFERROR(VLOOKUP(A1586,[3]soabnafar!$A:$G,7,FALSE),0)</f>
        <v>1385118</v>
      </c>
      <c r="R1586" s="18">
        <f>IFERROR(VLOOKUP(A1586,[3]soabnafar!$A:$H,8,FALSE),0)</f>
        <v>0</v>
      </c>
      <c r="S1586" s="18">
        <f>IFERROR(VLOOKUP(A1586,[3]soabnafar!$A:$I,9,FALSE),0)</f>
        <v>0</v>
      </c>
      <c r="T1586" s="18" t="str">
        <f t="shared" si="145"/>
        <v>Não</v>
      </c>
      <c r="U1586" s="18" t="str">
        <f t="shared" si="146"/>
        <v>Não</v>
      </c>
      <c r="V1586" s="18" t="str">
        <f t="shared" si="147"/>
        <v>Sim</v>
      </c>
      <c r="W1586" s="18" t="str">
        <f t="shared" si="148"/>
        <v>Sim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0</v>
      </c>
      <c r="I1587" s="18">
        <f>IFERROR(VLOOKUP(A1587,[2]Sheet1!$A:$I,5,FALSE),0)</f>
        <v>0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IFERROR(VLOOKUP(A1587,[3]soabnafar!$A:$G,4,FALSE),0)</f>
        <v>0</v>
      </c>
      <c r="O1587" s="18">
        <f>IFERROR(VLOOKUP(A1587,[3]soabnafar!$A:$G,5,FALSE),0)</f>
        <v>0</v>
      </c>
      <c r="P1587" s="18">
        <f>IFERROR(VLOOKUP(A1587,[3]soabnafar!$A:$G,6,FALSE),0)</f>
        <v>364</v>
      </c>
      <c r="Q1587" s="18">
        <f>IFERROR(VLOOKUP(A1587,[3]soabnafar!$A:$G,7,FALSE),0)</f>
        <v>10</v>
      </c>
      <c r="R1587" s="18">
        <f>IFERROR(VLOOKUP(A1587,[3]soabnafar!$A:$H,8,FALSE),0)</f>
        <v>0</v>
      </c>
      <c r="S1587" s="18">
        <f>IFERROR(VLOOKUP(A1587,[3]soabnafar!$A:$I,9,FALSE),0)</f>
        <v>0</v>
      </c>
      <c r="T1587" s="18" t="str">
        <f t="shared" si="145"/>
        <v>Não</v>
      </c>
      <c r="U1587" s="18" t="str">
        <f t="shared" si="146"/>
        <v>Não</v>
      </c>
      <c r="V1587" s="18" t="str">
        <f t="shared" si="147"/>
        <v>Sim</v>
      </c>
      <c r="W1587" s="18" t="str">
        <f t="shared" si="148"/>
        <v>Sim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0</v>
      </c>
      <c r="I1588" s="18">
        <f>IFERROR(VLOOKUP(A1588,[2]Sheet1!$A:$I,5,FALSE),0)</f>
        <v>0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IFERROR(VLOOKUP(A1588,[3]soabnafar!$A:$G,4,FALSE),0)</f>
        <v>0</v>
      </c>
      <c r="O1588" s="18">
        <f>IFERROR(VLOOKUP(A1588,[3]soabnafar!$A:$G,5,FALSE),0)</f>
        <v>0</v>
      </c>
      <c r="P1588" s="18">
        <f>IFERROR(VLOOKUP(A1588,[3]soabnafar!$A:$G,6,FALSE),0)</f>
        <v>354</v>
      </c>
      <c r="Q1588" s="18">
        <f>IFERROR(VLOOKUP(A1588,[3]soabnafar!$A:$G,7,FALSE),0)</f>
        <v>588568</v>
      </c>
      <c r="R1588" s="18">
        <f>IFERROR(VLOOKUP(A1588,[3]soabnafar!$A:$H,8,FALSE),0)</f>
        <v>0</v>
      </c>
      <c r="S1588" s="18">
        <f>IFERROR(VLOOKUP(A1588,[3]soabnafar!$A:$I,9,FALSE),0)</f>
        <v>0</v>
      </c>
      <c r="T1588" s="18" t="str">
        <f t="shared" si="145"/>
        <v>Não</v>
      </c>
      <c r="U1588" s="18" t="str">
        <f t="shared" si="146"/>
        <v>Não</v>
      </c>
      <c r="V1588" s="18" t="str">
        <f t="shared" si="147"/>
        <v>Sim</v>
      </c>
      <c r="W1588" s="18" t="str">
        <f t="shared" si="148"/>
        <v>Sim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0</v>
      </c>
      <c r="I1589" s="18">
        <f>IFERROR(VLOOKUP(A1589,[2]Sheet1!$A:$I,5,FALSE),0)</f>
        <v>0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IFERROR(VLOOKUP(A1589,[3]soabnafar!$A:$G,4,FALSE),0)</f>
        <v>0</v>
      </c>
      <c r="O1589" s="18">
        <f>IFERROR(VLOOKUP(A1589,[3]soabnafar!$A:$G,5,FALSE),0)</f>
        <v>0</v>
      </c>
      <c r="P1589" s="18">
        <f>IFERROR(VLOOKUP(A1589,[3]soabnafar!$A:$G,6,FALSE),0)</f>
        <v>5628</v>
      </c>
      <c r="Q1589" s="18">
        <f>IFERROR(VLOOKUP(A1589,[3]soabnafar!$A:$G,7,FALSE),0)</f>
        <v>0</v>
      </c>
      <c r="R1589" s="18">
        <f>IFERROR(VLOOKUP(A1589,[3]soabnafar!$A:$H,8,FALSE),0)</f>
        <v>0</v>
      </c>
      <c r="S1589" s="18">
        <f>IFERROR(VLOOKUP(A1589,[3]soabnafar!$A:$I,9,FALSE),0)</f>
        <v>0</v>
      </c>
      <c r="T1589" s="18" t="str">
        <f t="shared" si="145"/>
        <v>Não</v>
      </c>
      <c r="U1589" s="18" t="str">
        <f t="shared" si="146"/>
        <v>Não</v>
      </c>
      <c r="V1589" s="18" t="str">
        <f t="shared" si="147"/>
        <v>Sim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0</v>
      </c>
      <c r="I1590" s="18">
        <f>IFERROR(VLOOKUP(A1590,[2]Sheet1!$A:$I,5,FALSE),0)</f>
        <v>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IFERROR(VLOOKUP(A1590,[3]soabnafar!$A:$G,4,FALSE),0)</f>
        <v>0</v>
      </c>
      <c r="O1590" s="18">
        <f>IFERROR(VLOOKUP(A1590,[3]soabnafar!$A:$G,5,FALSE),0)</f>
        <v>0</v>
      </c>
      <c r="P1590" s="18">
        <f>IFERROR(VLOOKUP(A1590,[3]soabnafar!$A:$G,6,FALSE),0)</f>
        <v>524</v>
      </c>
      <c r="Q1590" s="18">
        <f>IFERROR(VLOOKUP(A1590,[3]soabnafar!$A:$G,7,FALSE),0)</f>
        <v>0</v>
      </c>
      <c r="R1590" s="18">
        <f>IFERROR(VLOOKUP(A1590,[3]soabnafar!$A:$H,8,FALSE),0)</f>
        <v>0</v>
      </c>
      <c r="S1590" s="18">
        <f>IFERROR(VLOOKUP(A1590,[3]soabnafar!$A:$I,9,FALSE),0)</f>
        <v>0</v>
      </c>
      <c r="T1590" s="18" t="str">
        <f t="shared" si="145"/>
        <v>Não</v>
      </c>
      <c r="U1590" s="18" t="str">
        <f t="shared" si="146"/>
        <v>Não</v>
      </c>
      <c r="V1590" s="18" t="str">
        <f t="shared" si="147"/>
        <v>Sim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0</v>
      </c>
      <c r="I1591" s="18">
        <f>IFERROR(VLOOKUP(A1591,[2]Sheet1!$A:$I,5,FALSE),0)</f>
        <v>0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IFERROR(VLOOKUP(A1591,[3]soabnafar!$A:$G,4,FALSE),0)</f>
        <v>0</v>
      </c>
      <c r="O1591" s="18">
        <f>IFERROR(VLOOKUP(A1591,[3]soabnafar!$A:$G,5,FALSE),0)</f>
        <v>0</v>
      </c>
      <c r="P1591" s="18">
        <f>IFERROR(VLOOKUP(A1591,[3]soabnafar!$A:$G,6,FALSE),0)</f>
        <v>0</v>
      </c>
      <c r="Q1591" s="18">
        <f>IFERROR(VLOOKUP(A1591,[3]soabnafar!$A:$G,7,FALSE),0)</f>
        <v>0</v>
      </c>
      <c r="R1591" s="18">
        <f>IFERROR(VLOOKUP(A1591,[3]soabnafar!$A:$H,8,FALSE),0)</f>
        <v>0</v>
      </c>
      <c r="S1591" s="18">
        <f>IFERROR(VLOOKUP(A1591,[3]soabnafar!$A:$I,9,FALSE),0)</f>
        <v>0</v>
      </c>
      <c r="T1591" s="18" t="str">
        <f t="shared" si="145"/>
        <v>Não</v>
      </c>
      <c r="U1591" s="18" t="str">
        <f t="shared" si="146"/>
        <v>Não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0</v>
      </c>
      <c r="I1592" s="18">
        <f>IFERROR(VLOOKUP(A1592,[2]Sheet1!$A:$I,5,FALSE),0)</f>
        <v>0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IFERROR(VLOOKUP(A1592,[3]soabnafar!$A:$G,4,FALSE),0)</f>
        <v>0</v>
      </c>
      <c r="O1592" s="18">
        <f>IFERROR(VLOOKUP(A1592,[3]soabnafar!$A:$G,5,FALSE),0)</f>
        <v>0</v>
      </c>
      <c r="P1592" s="18">
        <f>IFERROR(VLOOKUP(A1592,[3]soabnafar!$A:$G,6,FALSE),0)</f>
        <v>0</v>
      </c>
      <c r="Q1592" s="18">
        <f>IFERROR(VLOOKUP(A1592,[3]soabnafar!$A:$G,7,FALSE),0)</f>
        <v>0</v>
      </c>
      <c r="R1592" s="18">
        <f>IFERROR(VLOOKUP(A1592,[3]soabnafar!$A:$H,8,FALSE),0)</f>
        <v>0</v>
      </c>
      <c r="S1592" s="18">
        <f>IFERROR(VLOOKUP(A1592,[3]soabnafar!$A:$I,9,FALSE),0)</f>
        <v>0</v>
      </c>
      <c r="T1592" s="18" t="str">
        <f t="shared" si="145"/>
        <v>Não</v>
      </c>
      <c r="U1592" s="18" t="str">
        <f t="shared" si="146"/>
        <v>Não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0</v>
      </c>
      <c r="I1593" s="18">
        <f>IFERROR(VLOOKUP(A1593,[2]Sheet1!$A:$I,5,FALSE),0)</f>
        <v>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IFERROR(VLOOKUP(A1593,[3]soabnafar!$A:$G,4,FALSE),0)</f>
        <v>0</v>
      </c>
      <c r="O1593" s="18">
        <f>IFERROR(VLOOKUP(A1593,[3]soabnafar!$A:$G,5,FALSE),0)</f>
        <v>0</v>
      </c>
      <c r="P1593" s="18">
        <f>IFERROR(VLOOKUP(A1593,[3]soabnafar!$A:$G,6,FALSE),0)</f>
        <v>0</v>
      </c>
      <c r="Q1593" s="18">
        <f>IFERROR(VLOOKUP(A1593,[3]soabnafar!$A:$G,7,FALSE),0)</f>
        <v>0</v>
      </c>
      <c r="R1593" s="18">
        <f>IFERROR(VLOOKUP(A1593,[3]soabnafar!$A:$H,8,FALSE),0)</f>
        <v>0</v>
      </c>
      <c r="S1593" s="18">
        <f>IFERROR(VLOOKUP(A1593,[3]soabnafar!$A:$I,9,FALSE),0)</f>
        <v>0</v>
      </c>
      <c r="T1593" s="18" t="str">
        <f t="shared" si="145"/>
        <v>Não</v>
      </c>
      <c r="U1593" s="18" t="str">
        <f t="shared" si="146"/>
        <v>Não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0</v>
      </c>
      <c r="I1594" s="18">
        <f>IFERROR(VLOOKUP(A1594,[2]Sheet1!$A:$I,5,FALSE),0)</f>
        <v>0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IFERROR(VLOOKUP(A1594,[3]soabnafar!$A:$G,4,FALSE),0)</f>
        <v>0</v>
      </c>
      <c r="O1594" s="18">
        <f>IFERROR(VLOOKUP(A1594,[3]soabnafar!$A:$G,5,FALSE),0)</f>
        <v>0</v>
      </c>
      <c r="P1594" s="18">
        <f>IFERROR(VLOOKUP(A1594,[3]soabnafar!$A:$G,6,FALSE),0)</f>
        <v>0</v>
      </c>
      <c r="Q1594" s="18">
        <f>IFERROR(VLOOKUP(A1594,[3]soabnafar!$A:$G,7,FALSE),0)</f>
        <v>0</v>
      </c>
      <c r="R1594" s="18">
        <f>IFERROR(VLOOKUP(A1594,[3]soabnafar!$A:$H,8,FALSE),0)</f>
        <v>0</v>
      </c>
      <c r="S1594" s="18">
        <f>IFERROR(VLOOKUP(A1594,[3]soabnafar!$A:$I,9,FALSE),0)</f>
        <v>0</v>
      </c>
      <c r="T1594" s="18" t="str">
        <f t="shared" si="145"/>
        <v>Não</v>
      </c>
      <c r="U1594" s="18" t="str">
        <f t="shared" si="146"/>
        <v>Não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0</v>
      </c>
      <c r="I1595" s="18">
        <f>IFERROR(VLOOKUP(A1595,[2]Sheet1!$A:$I,5,FALSE),0)</f>
        <v>0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IFERROR(VLOOKUP(A1595,[3]soabnafar!$A:$G,4,FALSE),0)</f>
        <v>0</v>
      </c>
      <c r="O1595" s="18">
        <f>IFERROR(VLOOKUP(A1595,[3]soabnafar!$A:$G,5,FALSE),0)</f>
        <v>0</v>
      </c>
      <c r="P1595" s="18">
        <f>IFERROR(VLOOKUP(A1595,[3]soabnafar!$A:$G,6,FALSE),0)</f>
        <v>0</v>
      </c>
      <c r="Q1595" s="18">
        <f>IFERROR(VLOOKUP(A1595,[3]soabnafar!$A:$G,7,FALSE),0)</f>
        <v>0</v>
      </c>
      <c r="R1595" s="18">
        <f>IFERROR(VLOOKUP(A1595,[3]soabnafar!$A:$H,8,FALSE),0)</f>
        <v>0</v>
      </c>
      <c r="S1595" s="18">
        <f>IFERROR(VLOOKUP(A1595,[3]soabnafar!$A:$I,9,FALSE),0)</f>
        <v>0</v>
      </c>
      <c r="T1595" s="18" t="str">
        <f t="shared" si="145"/>
        <v>Não</v>
      </c>
      <c r="U1595" s="18" t="str">
        <f t="shared" si="146"/>
        <v>Não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0</v>
      </c>
      <c r="I1596" s="18">
        <f>IFERROR(VLOOKUP(A1596,[2]Sheet1!$A:$I,5,FALSE),0)</f>
        <v>0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IFERROR(VLOOKUP(A1596,[3]soabnafar!$A:$G,4,FALSE),0)</f>
        <v>0</v>
      </c>
      <c r="O1596" s="18">
        <f>IFERROR(VLOOKUP(A1596,[3]soabnafar!$A:$G,5,FALSE),0)</f>
        <v>0</v>
      </c>
      <c r="P1596" s="18">
        <f>IFERROR(VLOOKUP(A1596,[3]soabnafar!$A:$G,6,FALSE),0)</f>
        <v>0</v>
      </c>
      <c r="Q1596" s="18">
        <f>IFERROR(VLOOKUP(A1596,[3]soabnafar!$A:$G,7,FALSE),0)</f>
        <v>0</v>
      </c>
      <c r="R1596" s="18">
        <f>IFERROR(VLOOKUP(A1596,[3]soabnafar!$A:$H,8,FALSE),0)</f>
        <v>0</v>
      </c>
      <c r="S1596" s="18">
        <f>IFERROR(VLOOKUP(A1596,[3]soabnafar!$A:$I,9,FALSE),0)</f>
        <v>0</v>
      </c>
      <c r="T1596" s="18" t="str">
        <f t="shared" si="145"/>
        <v>Não</v>
      </c>
      <c r="U1596" s="18" t="str">
        <f t="shared" si="146"/>
        <v>Não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0</v>
      </c>
      <c r="I1597" s="18">
        <f>IFERROR(VLOOKUP(A1597,[2]Sheet1!$A:$I,5,FALSE),0)</f>
        <v>0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IFERROR(VLOOKUP(A1597,[3]soabnafar!$A:$G,4,FALSE),0)</f>
        <v>0</v>
      </c>
      <c r="O1597" s="18">
        <f>IFERROR(VLOOKUP(A1597,[3]soabnafar!$A:$G,5,FALSE),0)</f>
        <v>0</v>
      </c>
      <c r="P1597" s="18">
        <f>IFERROR(VLOOKUP(A1597,[3]soabnafar!$A:$G,6,FALSE),0)</f>
        <v>0</v>
      </c>
      <c r="Q1597" s="18">
        <f>IFERROR(VLOOKUP(A1597,[3]soabnafar!$A:$G,7,FALSE),0)</f>
        <v>0</v>
      </c>
      <c r="R1597" s="18">
        <f>IFERROR(VLOOKUP(A1597,[3]soabnafar!$A:$H,8,FALSE),0)</f>
        <v>0</v>
      </c>
      <c r="S1597" s="18">
        <f>IFERROR(VLOOKUP(A1597,[3]soabnafar!$A:$I,9,FALSE),0)</f>
        <v>0</v>
      </c>
      <c r="T1597" s="18" t="str">
        <f t="shared" si="145"/>
        <v>Não</v>
      </c>
      <c r="U1597" s="18" t="str">
        <f t="shared" si="146"/>
        <v>Não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0</v>
      </c>
      <c r="I1598" s="18">
        <f>IFERROR(VLOOKUP(A1598,[2]Sheet1!$A:$I,5,FALSE),0)</f>
        <v>0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IFERROR(VLOOKUP(A1598,[3]soabnafar!$A:$G,4,FALSE),0)</f>
        <v>0</v>
      </c>
      <c r="O1598" s="18">
        <f>IFERROR(VLOOKUP(A1598,[3]soabnafar!$A:$G,5,FALSE),0)</f>
        <v>0</v>
      </c>
      <c r="P1598" s="18">
        <f>IFERROR(VLOOKUP(A1598,[3]soabnafar!$A:$G,6,FALSE),0)</f>
        <v>0</v>
      </c>
      <c r="Q1598" s="18">
        <f>IFERROR(VLOOKUP(A1598,[3]soabnafar!$A:$G,7,FALSE),0)</f>
        <v>0</v>
      </c>
      <c r="R1598" s="18">
        <f>IFERROR(VLOOKUP(A1598,[3]soabnafar!$A:$H,8,FALSE),0)</f>
        <v>0</v>
      </c>
      <c r="S1598" s="18">
        <f>IFERROR(VLOOKUP(A1598,[3]soabnafar!$A:$I,9,FALSE),0)</f>
        <v>0</v>
      </c>
      <c r="T1598" s="18" t="str">
        <f t="shared" si="145"/>
        <v>Não</v>
      </c>
      <c r="U1598" s="18" t="str">
        <f t="shared" si="146"/>
        <v>Não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0</v>
      </c>
      <c r="I1599" s="18">
        <f>IFERROR(VLOOKUP(A1599,[2]Sheet1!$A:$I,5,FALSE),0)</f>
        <v>0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IFERROR(VLOOKUP(A1599,[3]soabnafar!$A:$G,4,FALSE),0)</f>
        <v>0</v>
      </c>
      <c r="O1599" s="18">
        <f>IFERROR(VLOOKUP(A1599,[3]soabnafar!$A:$G,5,FALSE),0)</f>
        <v>0</v>
      </c>
      <c r="P1599" s="18">
        <f>IFERROR(VLOOKUP(A1599,[3]soabnafar!$A:$G,6,FALSE),0)</f>
        <v>67904</v>
      </c>
      <c r="Q1599" s="18">
        <f>IFERROR(VLOOKUP(A1599,[3]soabnafar!$A:$G,7,FALSE),0)</f>
        <v>0</v>
      </c>
      <c r="R1599" s="18">
        <f>IFERROR(VLOOKUP(A1599,[3]soabnafar!$A:$H,8,FALSE),0)</f>
        <v>0</v>
      </c>
      <c r="S1599" s="18">
        <f>IFERROR(VLOOKUP(A1599,[3]soabnafar!$A:$I,9,FALSE),0)</f>
        <v>0</v>
      </c>
      <c r="T1599" s="18" t="str">
        <f t="shared" si="145"/>
        <v>Não</v>
      </c>
      <c r="U1599" s="18" t="str">
        <f t="shared" si="146"/>
        <v>Não</v>
      </c>
      <c r="V1599" s="18" t="str">
        <f t="shared" si="147"/>
        <v>Sim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0</v>
      </c>
      <c r="I1600" s="18">
        <f>IFERROR(VLOOKUP(A1600,[2]Sheet1!$A:$I,5,FALSE),0)</f>
        <v>0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IFERROR(VLOOKUP(A1600,[3]soabnafar!$A:$G,4,FALSE),0)</f>
        <v>0</v>
      </c>
      <c r="O1600" s="18">
        <f>IFERROR(VLOOKUP(A1600,[3]soabnafar!$A:$G,5,FALSE),0)</f>
        <v>0</v>
      </c>
      <c r="P1600" s="18">
        <f>IFERROR(VLOOKUP(A1600,[3]soabnafar!$A:$G,6,FALSE),0)</f>
        <v>262</v>
      </c>
      <c r="Q1600" s="18">
        <f>IFERROR(VLOOKUP(A1600,[3]soabnafar!$A:$G,7,FALSE),0)</f>
        <v>0</v>
      </c>
      <c r="R1600" s="18">
        <f>IFERROR(VLOOKUP(A1600,[3]soabnafar!$A:$H,8,FALSE),0)</f>
        <v>0</v>
      </c>
      <c r="S1600" s="18">
        <f>IFERROR(VLOOKUP(A1600,[3]soabnafar!$A:$I,9,FALSE),0)</f>
        <v>0</v>
      </c>
      <c r="T1600" s="18" t="str">
        <f t="shared" si="145"/>
        <v>Não</v>
      </c>
      <c r="U1600" s="18" t="str">
        <f t="shared" si="146"/>
        <v>Não</v>
      </c>
      <c r="V1600" s="18" t="str">
        <f t="shared" si="147"/>
        <v>Sim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0</v>
      </c>
      <c r="I1601" s="18">
        <f>IFERROR(VLOOKUP(A1601,[2]Sheet1!$A:$I,5,FALSE),0)</f>
        <v>0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IFERROR(VLOOKUP(A1601,[3]soabnafar!$A:$G,4,FALSE),0)</f>
        <v>0</v>
      </c>
      <c r="O1601" s="18">
        <f>IFERROR(VLOOKUP(A1601,[3]soabnafar!$A:$G,5,FALSE),0)</f>
        <v>0</v>
      </c>
      <c r="P1601" s="18">
        <f>IFERROR(VLOOKUP(A1601,[3]soabnafar!$A:$G,6,FALSE),0)</f>
        <v>0</v>
      </c>
      <c r="Q1601" s="18">
        <f>IFERROR(VLOOKUP(A1601,[3]soabnafar!$A:$G,7,FALSE),0)</f>
        <v>0</v>
      </c>
      <c r="R1601" s="18">
        <f>IFERROR(VLOOKUP(A1601,[3]soabnafar!$A:$H,8,FALSE),0)</f>
        <v>0</v>
      </c>
      <c r="S1601" s="18">
        <f>IFERROR(VLOOKUP(A1601,[3]soabnafar!$A:$I,9,FALSE),0)</f>
        <v>0</v>
      </c>
      <c r="T1601" s="18" t="str">
        <f t="shared" si="145"/>
        <v>Não</v>
      </c>
      <c r="U1601" s="18" t="str">
        <f t="shared" si="146"/>
        <v>Não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0</v>
      </c>
      <c r="I1602" s="18">
        <f>IFERROR(VLOOKUP(A1602,[2]Sheet1!$A:$I,5,FALSE),0)</f>
        <v>0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IFERROR(VLOOKUP(A1602,[3]soabnafar!$A:$G,4,FALSE),0)</f>
        <v>0</v>
      </c>
      <c r="O1602" s="18">
        <f>IFERROR(VLOOKUP(A1602,[3]soabnafar!$A:$G,5,FALSE),0)</f>
        <v>0</v>
      </c>
      <c r="P1602" s="18">
        <f>IFERROR(VLOOKUP(A1602,[3]soabnafar!$A:$G,6,FALSE),0)</f>
        <v>360</v>
      </c>
      <c r="Q1602" s="18">
        <f>IFERROR(VLOOKUP(A1602,[3]soabnafar!$A:$G,7,FALSE),0)</f>
        <v>0</v>
      </c>
      <c r="R1602" s="18">
        <f>IFERROR(VLOOKUP(A1602,[3]soabnafar!$A:$H,8,FALSE),0)</f>
        <v>0</v>
      </c>
      <c r="S1602" s="18">
        <f>IFERROR(VLOOKUP(A1602,[3]soabnafar!$A:$I,9,FALSE),0)</f>
        <v>0</v>
      </c>
      <c r="T1602" s="18" t="str">
        <f t="shared" si="145"/>
        <v>Não</v>
      </c>
      <c r="U1602" s="18" t="str">
        <f t="shared" si="146"/>
        <v>Não</v>
      </c>
      <c r="V1602" s="18" t="str">
        <f t="shared" si="147"/>
        <v>Sim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0</v>
      </c>
      <c r="I1603" s="18">
        <f>IFERROR(VLOOKUP(A1603,[2]Sheet1!$A:$I,5,FALSE),0)</f>
        <v>0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IFERROR(VLOOKUP(A1603,[3]soabnafar!$A:$G,4,FALSE),0)</f>
        <v>0</v>
      </c>
      <c r="O1603" s="18">
        <f>IFERROR(VLOOKUP(A1603,[3]soabnafar!$A:$G,5,FALSE),0)</f>
        <v>0</v>
      </c>
      <c r="P1603" s="18">
        <f>IFERROR(VLOOKUP(A1603,[3]soabnafar!$A:$G,6,FALSE),0)</f>
        <v>0</v>
      </c>
      <c r="Q1603" s="18">
        <f>IFERROR(VLOOKUP(A1603,[3]soabnafar!$A:$G,7,FALSE),0)</f>
        <v>0</v>
      </c>
      <c r="R1603" s="18">
        <f>IFERROR(VLOOKUP(A1603,[3]soabnafar!$A:$H,8,FALSE),0)</f>
        <v>0</v>
      </c>
      <c r="S1603" s="18">
        <f>IFERROR(VLOOKUP(A1603,[3]soabnafar!$A:$I,9,FALSE),0)</f>
        <v>0</v>
      </c>
      <c r="T1603" s="18" t="str">
        <f t="shared" si="145"/>
        <v>Não</v>
      </c>
      <c r="U1603" s="18" t="str">
        <f t="shared" si="146"/>
        <v>Não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0</v>
      </c>
      <c r="I1604" s="18">
        <f>IFERROR(VLOOKUP(A1604,[2]Sheet1!$A:$I,5,FALSE),0)</f>
        <v>0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IFERROR(VLOOKUP(A1604,[3]soabnafar!$A:$G,4,FALSE),0)</f>
        <v>0</v>
      </c>
      <c r="O1604" s="18">
        <f>IFERROR(VLOOKUP(A1604,[3]soabnafar!$A:$G,5,FALSE),0)</f>
        <v>0</v>
      </c>
      <c r="P1604" s="18">
        <f>IFERROR(VLOOKUP(A1604,[3]soabnafar!$A:$G,6,FALSE),0)</f>
        <v>0</v>
      </c>
      <c r="Q1604" s="18">
        <f>IFERROR(VLOOKUP(A1604,[3]soabnafar!$A:$G,7,FALSE),0)</f>
        <v>0</v>
      </c>
      <c r="R1604" s="18">
        <f>IFERROR(VLOOKUP(A1604,[3]soabnafar!$A:$H,8,FALSE),0)</f>
        <v>0</v>
      </c>
      <c r="S1604" s="18">
        <f>IFERROR(VLOOKUP(A1604,[3]soabnafar!$A:$I,9,FALSE),0)</f>
        <v>0</v>
      </c>
      <c r="T1604" s="18" t="str">
        <f t="shared" si="145"/>
        <v>Não</v>
      </c>
      <c r="U1604" s="18" t="str">
        <f t="shared" si="146"/>
        <v>Não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0</v>
      </c>
      <c r="I1605" s="18">
        <f>IFERROR(VLOOKUP(A1605,[2]Sheet1!$A:$I,5,FALSE),0)</f>
        <v>0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IFERROR(VLOOKUP(A1605,[3]soabnafar!$A:$G,4,FALSE),0)</f>
        <v>0</v>
      </c>
      <c r="O1605" s="18">
        <f>IFERROR(VLOOKUP(A1605,[3]soabnafar!$A:$G,5,FALSE),0)</f>
        <v>0</v>
      </c>
      <c r="P1605" s="18">
        <f>IFERROR(VLOOKUP(A1605,[3]soabnafar!$A:$G,6,FALSE),0)</f>
        <v>132</v>
      </c>
      <c r="Q1605" s="18">
        <f>IFERROR(VLOOKUP(A1605,[3]soabnafar!$A:$G,7,FALSE),0)</f>
        <v>0</v>
      </c>
      <c r="R1605" s="18">
        <f>IFERROR(VLOOKUP(A1605,[3]soabnafar!$A:$H,8,FALSE),0)</f>
        <v>0</v>
      </c>
      <c r="S1605" s="18">
        <f>IFERROR(VLOOKUP(A1605,[3]soabnafar!$A:$I,9,FALSE),0)</f>
        <v>0</v>
      </c>
      <c r="T1605" s="18" t="str">
        <f t="shared" si="145"/>
        <v>Não</v>
      </c>
      <c r="U1605" s="18" t="str">
        <f t="shared" si="146"/>
        <v>Não</v>
      </c>
      <c r="V1605" s="18" t="str">
        <f t="shared" si="147"/>
        <v>Sim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0</v>
      </c>
      <c r="I1606" s="18">
        <f>IFERROR(VLOOKUP(A1606,[2]Sheet1!$A:$I,5,FALSE),0)</f>
        <v>0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IFERROR(VLOOKUP(A1606,[3]soabnafar!$A:$G,4,FALSE),0)</f>
        <v>0</v>
      </c>
      <c r="O1606" s="18">
        <f>IFERROR(VLOOKUP(A1606,[3]soabnafar!$A:$G,5,FALSE),0)</f>
        <v>0</v>
      </c>
      <c r="P1606" s="18">
        <f>IFERROR(VLOOKUP(A1606,[3]soabnafar!$A:$G,6,FALSE),0)</f>
        <v>0</v>
      </c>
      <c r="Q1606" s="18">
        <f>IFERROR(VLOOKUP(A1606,[3]soabnafar!$A:$G,7,FALSE),0)</f>
        <v>3630</v>
      </c>
      <c r="R1606" s="18">
        <f>IFERROR(VLOOKUP(A1606,[3]soabnafar!$A:$H,8,FALSE),0)</f>
        <v>0</v>
      </c>
      <c r="S1606" s="18">
        <f>IFERROR(VLOOKUP(A1606,[3]soabnafar!$A:$I,9,FALSE),0)</f>
        <v>0</v>
      </c>
      <c r="T1606" s="18" t="str">
        <f t="shared" ref="T1606:T1669" si="151">IF(B1606+H1606+N1606&gt;0,"Sim","Não")</f>
        <v>Não</v>
      </c>
      <c r="U1606" s="18" t="str">
        <f t="shared" ref="U1606:U1669" si="152">IF(C1606+I1606+O1606&gt;0,"Sim","Não")</f>
        <v>Não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Sim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0</v>
      </c>
      <c r="I1607" s="18">
        <f>IFERROR(VLOOKUP(A1607,[2]Sheet1!$A:$I,5,FALSE),0)</f>
        <v>0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IFERROR(VLOOKUP(A1607,[3]soabnafar!$A:$G,4,FALSE),0)</f>
        <v>0</v>
      </c>
      <c r="O1607" s="18">
        <f>IFERROR(VLOOKUP(A1607,[3]soabnafar!$A:$G,5,FALSE),0)</f>
        <v>0</v>
      </c>
      <c r="P1607" s="18">
        <f>IFERROR(VLOOKUP(A1607,[3]soabnafar!$A:$G,6,FALSE),0)</f>
        <v>13633</v>
      </c>
      <c r="Q1607" s="18">
        <f>IFERROR(VLOOKUP(A1607,[3]soabnafar!$A:$G,7,FALSE),0)</f>
        <v>0</v>
      </c>
      <c r="R1607" s="18">
        <f>IFERROR(VLOOKUP(A1607,[3]soabnafar!$A:$H,8,FALSE),0)</f>
        <v>0</v>
      </c>
      <c r="S1607" s="18">
        <f>IFERROR(VLOOKUP(A1607,[3]soabnafar!$A:$I,9,FALSE),0)</f>
        <v>0</v>
      </c>
      <c r="T1607" s="18" t="str">
        <f t="shared" si="151"/>
        <v>Não</v>
      </c>
      <c r="U1607" s="18" t="str">
        <f t="shared" si="152"/>
        <v>Não</v>
      </c>
      <c r="V1607" s="18" t="str">
        <f t="shared" si="153"/>
        <v>Sim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0</v>
      </c>
      <c r="I1608" s="18">
        <f>IFERROR(VLOOKUP(A1608,[2]Sheet1!$A:$I,5,FALSE),0)</f>
        <v>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IFERROR(VLOOKUP(A1608,[3]soabnafar!$A:$G,4,FALSE),0)</f>
        <v>0</v>
      </c>
      <c r="O1608" s="18">
        <f>IFERROR(VLOOKUP(A1608,[3]soabnafar!$A:$G,5,FALSE),0)</f>
        <v>0</v>
      </c>
      <c r="P1608" s="18">
        <f>IFERROR(VLOOKUP(A1608,[3]soabnafar!$A:$G,6,FALSE),0)</f>
        <v>0</v>
      </c>
      <c r="Q1608" s="18">
        <f>IFERROR(VLOOKUP(A1608,[3]soabnafar!$A:$G,7,FALSE),0)</f>
        <v>0</v>
      </c>
      <c r="R1608" s="18">
        <f>IFERROR(VLOOKUP(A1608,[3]soabnafar!$A:$H,8,FALSE),0)</f>
        <v>0</v>
      </c>
      <c r="S1608" s="18">
        <f>IFERROR(VLOOKUP(A1608,[3]soabnafar!$A:$I,9,FALSE),0)</f>
        <v>0</v>
      </c>
      <c r="T1608" s="18" t="str">
        <f t="shared" si="151"/>
        <v>Não</v>
      </c>
      <c r="U1608" s="18" t="str">
        <f t="shared" si="152"/>
        <v>Não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0</v>
      </c>
      <c r="I1609" s="18">
        <f>IFERROR(VLOOKUP(A1609,[2]Sheet1!$A:$I,5,FALSE),0)</f>
        <v>0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IFERROR(VLOOKUP(A1609,[3]soabnafar!$A:$G,4,FALSE),0)</f>
        <v>0</v>
      </c>
      <c r="O1609" s="18">
        <f>IFERROR(VLOOKUP(A1609,[3]soabnafar!$A:$G,5,FALSE),0)</f>
        <v>0</v>
      </c>
      <c r="P1609" s="18">
        <f>IFERROR(VLOOKUP(A1609,[3]soabnafar!$A:$G,6,FALSE),0)</f>
        <v>7796</v>
      </c>
      <c r="Q1609" s="18">
        <f>IFERROR(VLOOKUP(A1609,[3]soabnafar!$A:$G,7,FALSE),0)</f>
        <v>0</v>
      </c>
      <c r="R1609" s="18">
        <f>IFERROR(VLOOKUP(A1609,[3]soabnafar!$A:$H,8,FALSE),0)</f>
        <v>0</v>
      </c>
      <c r="S1609" s="18">
        <f>IFERROR(VLOOKUP(A1609,[3]soabnafar!$A:$I,9,FALSE),0)</f>
        <v>0</v>
      </c>
      <c r="T1609" s="18" t="str">
        <f t="shared" si="151"/>
        <v>Não</v>
      </c>
      <c r="U1609" s="18" t="str">
        <f t="shared" si="152"/>
        <v>Não</v>
      </c>
      <c r="V1609" s="18" t="str">
        <f t="shared" si="153"/>
        <v>Sim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0</v>
      </c>
      <c r="I1610" s="18">
        <f>IFERROR(VLOOKUP(A1610,[2]Sheet1!$A:$I,5,FALSE),0)</f>
        <v>0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IFERROR(VLOOKUP(A1610,[3]soabnafar!$A:$G,4,FALSE),0)</f>
        <v>0</v>
      </c>
      <c r="O1610" s="18">
        <f>IFERROR(VLOOKUP(A1610,[3]soabnafar!$A:$G,5,FALSE),0)</f>
        <v>0</v>
      </c>
      <c r="P1610" s="18">
        <f>IFERROR(VLOOKUP(A1610,[3]soabnafar!$A:$G,6,FALSE),0)</f>
        <v>32</v>
      </c>
      <c r="Q1610" s="18">
        <f>IFERROR(VLOOKUP(A1610,[3]soabnafar!$A:$G,7,FALSE),0)</f>
        <v>0</v>
      </c>
      <c r="R1610" s="18">
        <f>IFERROR(VLOOKUP(A1610,[3]soabnafar!$A:$H,8,FALSE),0)</f>
        <v>0</v>
      </c>
      <c r="S1610" s="18">
        <f>IFERROR(VLOOKUP(A1610,[3]soabnafar!$A:$I,9,FALSE),0)</f>
        <v>0</v>
      </c>
      <c r="T1610" s="18" t="str">
        <f t="shared" si="151"/>
        <v>Não</v>
      </c>
      <c r="U1610" s="18" t="str">
        <f t="shared" si="152"/>
        <v>Não</v>
      </c>
      <c r="V1610" s="18" t="str">
        <f t="shared" si="153"/>
        <v>Sim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14650135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14177550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12759795</v>
      </c>
      <c r="H1611" s="18">
        <f>IFERROR(VLOOKUP(A1611,[2]Sheet1!$A:$I,4,FALSE),0)</f>
        <v>0</v>
      </c>
      <c r="I1611" s="18">
        <f>IFERROR(VLOOKUP(A1611,[2]Sheet1!$A:$I,5,FALSE),0)</f>
        <v>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IFERROR(VLOOKUP(A1611,[3]soabnafar!$A:$G,4,FALSE),0)</f>
        <v>0</v>
      </c>
      <c r="O1611" s="18">
        <f>IFERROR(VLOOKUP(A1611,[3]soabnafar!$A:$G,5,FALSE),0)</f>
        <v>0</v>
      </c>
      <c r="P1611" s="18">
        <f>IFERROR(VLOOKUP(A1611,[3]soabnafar!$A:$G,6,FALSE),0)</f>
        <v>1133</v>
      </c>
      <c r="Q1611" s="18">
        <f>IFERROR(VLOOKUP(A1611,[3]soabnafar!$A:$G,7,FALSE),0)</f>
        <v>0</v>
      </c>
      <c r="R1611" s="18">
        <f>IFERROR(VLOOKUP(A1611,[3]soabnafar!$A:$H,8,FALSE),0)</f>
        <v>0</v>
      </c>
      <c r="S1611" s="18">
        <f>IFERROR(VLOOKUP(A1611,[3]soabnafar!$A:$I,9,FALSE),0)</f>
        <v>0</v>
      </c>
      <c r="T1611" s="18" t="str">
        <f t="shared" si="151"/>
        <v>Não</v>
      </c>
      <c r="U1611" s="18" t="str">
        <f t="shared" si="152"/>
        <v>Sim</v>
      </c>
      <c r="V1611" s="18" t="str">
        <f t="shared" si="153"/>
        <v>Sim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Sim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0</v>
      </c>
      <c r="I1612" s="18">
        <f>IFERROR(VLOOKUP(A1612,[2]Sheet1!$A:$I,5,FALSE),0)</f>
        <v>0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IFERROR(VLOOKUP(A1612,[3]soabnafar!$A:$G,4,FALSE),0)</f>
        <v>0</v>
      </c>
      <c r="O1612" s="18">
        <f>IFERROR(VLOOKUP(A1612,[3]soabnafar!$A:$G,5,FALSE),0)</f>
        <v>0</v>
      </c>
      <c r="P1612" s="18">
        <f>IFERROR(VLOOKUP(A1612,[3]soabnafar!$A:$G,6,FALSE),0)</f>
        <v>0</v>
      </c>
      <c r="Q1612" s="18">
        <f>IFERROR(VLOOKUP(A1612,[3]soabnafar!$A:$G,7,FALSE),0)</f>
        <v>0</v>
      </c>
      <c r="R1612" s="18">
        <f>IFERROR(VLOOKUP(A1612,[3]soabnafar!$A:$H,8,FALSE),0)</f>
        <v>0</v>
      </c>
      <c r="S1612" s="18">
        <f>IFERROR(VLOOKUP(A1612,[3]soabnafar!$A:$I,9,FALSE),0)</f>
        <v>0</v>
      </c>
      <c r="T1612" s="18" t="str">
        <f t="shared" si="151"/>
        <v>Não</v>
      </c>
      <c r="U1612" s="18" t="str">
        <f t="shared" si="152"/>
        <v>Não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0</v>
      </c>
      <c r="I1613" s="18">
        <f>IFERROR(VLOOKUP(A1613,[2]Sheet1!$A:$I,5,FALSE),0)</f>
        <v>0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IFERROR(VLOOKUP(A1613,[3]soabnafar!$A:$G,4,FALSE),0)</f>
        <v>0</v>
      </c>
      <c r="O1613" s="18">
        <f>IFERROR(VLOOKUP(A1613,[3]soabnafar!$A:$G,5,FALSE),0)</f>
        <v>0</v>
      </c>
      <c r="P1613" s="18">
        <f>IFERROR(VLOOKUP(A1613,[3]soabnafar!$A:$G,6,FALSE),0)</f>
        <v>11897</v>
      </c>
      <c r="Q1613" s="18">
        <f>IFERROR(VLOOKUP(A1613,[3]soabnafar!$A:$G,7,FALSE),0)</f>
        <v>0</v>
      </c>
      <c r="R1613" s="18">
        <f>IFERROR(VLOOKUP(A1613,[3]soabnafar!$A:$H,8,FALSE),0)</f>
        <v>0</v>
      </c>
      <c r="S1613" s="18">
        <f>IFERROR(VLOOKUP(A1613,[3]soabnafar!$A:$I,9,FALSE),0)</f>
        <v>0</v>
      </c>
      <c r="T1613" s="18" t="str">
        <f t="shared" si="151"/>
        <v>Não</v>
      </c>
      <c r="U1613" s="18" t="str">
        <f t="shared" si="152"/>
        <v>Não</v>
      </c>
      <c r="V1613" s="18" t="str">
        <f t="shared" si="153"/>
        <v>Sim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0</v>
      </c>
      <c r="I1614" s="18">
        <f>IFERROR(VLOOKUP(A1614,[2]Sheet1!$A:$I,5,FALSE),0)</f>
        <v>0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IFERROR(VLOOKUP(A1614,[3]soabnafar!$A:$G,4,FALSE),0)</f>
        <v>0</v>
      </c>
      <c r="O1614" s="18">
        <f>IFERROR(VLOOKUP(A1614,[3]soabnafar!$A:$G,5,FALSE),0)</f>
        <v>0</v>
      </c>
      <c r="P1614" s="18">
        <f>IFERROR(VLOOKUP(A1614,[3]soabnafar!$A:$G,6,FALSE),0)</f>
        <v>12028</v>
      </c>
      <c r="Q1614" s="18">
        <f>IFERROR(VLOOKUP(A1614,[3]soabnafar!$A:$G,7,FALSE),0)</f>
        <v>0</v>
      </c>
      <c r="R1614" s="18">
        <f>IFERROR(VLOOKUP(A1614,[3]soabnafar!$A:$H,8,FALSE),0)</f>
        <v>0</v>
      </c>
      <c r="S1614" s="18">
        <f>IFERROR(VLOOKUP(A1614,[3]soabnafar!$A:$I,9,FALSE),0)</f>
        <v>0</v>
      </c>
      <c r="T1614" s="18" t="str">
        <f t="shared" si="151"/>
        <v>Não</v>
      </c>
      <c r="U1614" s="18" t="str">
        <f t="shared" si="152"/>
        <v>Não</v>
      </c>
      <c r="V1614" s="18" t="str">
        <f t="shared" si="153"/>
        <v>Sim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0</v>
      </c>
      <c r="I1615" s="18">
        <f>IFERROR(VLOOKUP(A1615,[2]Sheet1!$A:$I,5,FALSE),0)</f>
        <v>0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IFERROR(VLOOKUP(A1615,[3]soabnafar!$A:$G,4,FALSE),0)</f>
        <v>0</v>
      </c>
      <c r="O1615" s="18">
        <f>IFERROR(VLOOKUP(A1615,[3]soabnafar!$A:$G,5,FALSE),0)</f>
        <v>0</v>
      </c>
      <c r="P1615" s="18">
        <f>IFERROR(VLOOKUP(A1615,[3]soabnafar!$A:$G,6,FALSE),0)</f>
        <v>0</v>
      </c>
      <c r="Q1615" s="18">
        <f>IFERROR(VLOOKUP(A1615,[3]soabnafar!$A:$G,7,FALSE),0)</f>
        <v>0</v>
      </c>
      <c r="R1615" s="18">
        <f>IFERROR(VLOOKUP(A1615,[3]soabnafar!$A:$H,8,FALSE),0)</f>
        <v>0</v>
      </c>
      <c r="S1615" s="18">
        <f>IFERROR(VLOOKUP(A1615,[3]soabnafar!$A:$I,9,FALSE),0)</f>
        <v>0</v>
      </c>
      <c r="T1615" s="18" t="str">
        <f t="shared" si="151"/>
        <v>Não</v>
      </c>
      <c r="U1615" s="18" t="str">
        <f t="shared" si="152"/>
        <v>Não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0</v>
      </c>
      <c r="I1616" s="18">
        <f>IFERROR(VLOOKUP(A1616,[2]Sheet1!$A:$I,5,FALSE),0)</f>
        <v>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IFERROR(VLOOKUP(A1616,[3]soabnafar!$A:$G,4,FALSE),0)</f>
        <v>0</v>
      </c>
      <c r="O1616" s="18">
        <f>IFERROR(VLOOKUP(A1616,[3]soabnafar!$A:$G,5,FALSE),0)</f>
        <v>0</v>
      </c>
      <c r="P1616" s="18">
        <f>IFERROR(VLOOKUP(A1616,[3]soabnafar!$A:$G,6,FALSE),0)</f>
        <v>0</v>
      </c>
      <c r="Q1616" s="18">
        <f>IFERROR(VLOOKUP(A1616,[3]soabnafar!$A:$G,7,FALSE),0)</f>
        <v>3</v>
      </c>
      <c r="R1616" s="18">
        <f>IFERROR(VLOOKUP(A1616,[3]soabnafar!$A:$H,8,FALSE),0)</f>
        <v>0</v>
      </c>
      <c r="S1616" s="18">
        <f>IFERROR(VLOOKUP(A1616,[3]soabnafar!$A:$I,9,FALSE),0)</f>
        <v>0</v>
      </c>
      <c r="T1616" s="18" t="str">
        <f t="shared" si="151"/>
        <v>Não</v>
      </c>
      <c r="U1616" s="18" t="str">
        <f t="shared" si="152"/>
        <v>Não</v>
      </c>
      <c r="V1616" s="18" t="str">
        <f t="shared" si="153"/>
        <v>Não</v>
      </c>
      <c r="W1616" s="18" t="str">
        <f t="shared" si="154"/>
        <v>Sim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0</v>
      </c>
      <c r="I1617" s="18">
        <f>IFERROR(VLOOKUP(A1617,[2]Sheet1!$A:$I,5,FALSE),0)</f>
        <v>0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IFERROR(VLOOKUP(A1617,[3]soabnafar!$A:$G,4,FALSE),0)</f>
        <v>0</v>
      </c>
      <c r="O1617" s="18">
        <f>IFERROR(VLOOKUP(A1617,[3]soabnafar!$A:$G,5,FALSE),0)</f>
        <v>0</v>
      </c>
      <c r="P1617" s="18">
        <f>IFERROR(VLOOKUP(A1617,[3]soabnafar!$A:$G,6,FALSE),0)</f>
        <v>0</v>
      </c>
      <c r="Q1617" s="18">
        <f>IFERROR(VLOOKUP(A1617,[3]soabnafar!$A:$G,7,FALSE),0)</f>
        <v>4448</v>
      </c>
      <c r="R1617" s="18">
        <f>IFERROR(VLOOKUP(A1617,[3]soabnafar!$A:$H,8,FALSE),0)</f>
        <v>0</v>
      </c>
      <c r="S1617" s="18">
        <f>IFERROR(VLOOKUP(A1617,[3]soabnafar!$A:$I,9,FALSE),0)</f>
        <v>0</v>
      </c>
      <c r="T1617" s="18" t="str">
        <f t="shared" si="151"/>
        <v>Não</v>
      </c>
      <c r="U1617" s="18" t="str">
        <f t="shared" si="152"/>
        <v>Não</v>
      </c>
      <c r="V1617" s="18" t="str">
        <f t="shared" si="153"/>
        <v>Não</v>
      </c>
      <c r="W1617" s="18" t="str">
        <f t="shared" si="154"/>
        <v>Sim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0</v>
      </c>
      <c r="I1618" s="18">
        <f>IFERROR(VLOOKUP(A1618,[2]Sheet1!$A:$I,5,FALSE),0)</f>
        <v>0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IFERROR(VLOOKUP(A1618,[3]soabnafar!$A:$G,4,FALSE),0)</f>
        <v>0</v>
      </c>
      <c r="O1618" s="18">
        <f>IFERROR(VLOOKUP(A1618,[3]soabnafar!$A:$G,5,FALSE),0)</f>
        <v>0</v>
      </c>
      <c r="P1618" s="18">
        <f>IFERROR(VLOOKUP(A1618,[3]soabnafar!$A:$G,6,FALSE),0)</f>
        <v>0</v>
      </c>
      <c r="Q1618" s="18">
        <f>IFERROR(VLOOKUP(A1618,[3]soabnafar!$A:$G,7,FALSE),0)</f>
        <v>0</v>
      </c>
      <c r="R1618" s="18">
        <f>IFERROR(VLOOKUP(A1618,[3]soabnafar!$A:$H,8,FALSE),0)</f>
        <v>0</v>
      </c>
      <c r="S1618" s="18">
        <f>IFERROR(VLOOKUP(A1618,[3]soabnafar!$A:$I,9,FALSE),0)</f>
        <v>0</v>
      </c>
      <c r="T1618" s="18" t="str">
        <f t="shared" si="151"/>
        <v>Não</v>
      </c>
      <c r="U1618" s="18" t="str">
        <f t="shared" si="152"/>
        <v>Não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0</v>
      </c>
      <c r="I1619" s="18">
        <f>IFERROR(VLOOKUP(A1619,[2]Sheet1!$A:$I,5,FALSE),0)</f>
        <v>0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IFERROR(VLOOKUP(A1619,[3]soabnafar!$A:$G,4,FALSE),0)</f>
        <v>0</v>
      </c>
      <c r="O1619" s="18">
        <f>IFERROR(VLOOKUP(A1619,[3]soabnafar!$A:$G,5,FALSE),0)</f>
        <v>0</v>
      </c>
      <c r="P1619" s="18">
        <f>IFERROR(VLOOKUP(A1619,[3]soabnafar!$A:$G,6,FALSE),0)</f>
        <v>21349</v>
      </c>
      <c r="Q1619" s="18">
        <f>IFERROR(VLOOKUP(A1619,[3]soabnafar!$A:$G,7,FALSE),0)</f>
        <v>0</v>
      </c>
      <c r="R1619" s="18">
        <f>IFERROR(VLOOKUP(A1619,[3]soabnafar!$A:$H,8,FALSE),0)</f>
        <v>0</v>
      </c>
      <c r="S1619" s="18">
        <f>IFERROR(VLOOKUP(A1619,[3]soabnafar!$A:$I,9,FALSE),0)</f>
        <v>0</v>
      </c>
      <c r="T1619" s="18" t="str">
        <f t="shared" si="151"/>
        <v>Não</v>
      </c>
      <c r="U1619" s="18" t="str">
        <f t="shared" si="152"/>
        <v>Não</v>
      </c>
      <c r="V1619" s="18" t="str">
        <f t="shared" si="153"/>
        <v>Sim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0</v>
      </c>
      <c r="I1620" s="18">
        <f>IFERROR(VLOOKUP(A1620,[2]Sheet1!$A:$I,5,FALSE),0)</f>
        <v>0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IFERROR(VLOOKUP(A1620,[3]soabnafar!$A:$G,4,FALSE),0)</f>
        <v>0</v>
      </c>
      <c r="O1620" s="18">
        <f>IFERROR(VLOOKUP(A1620,[3]soabnafar!$A:$G,5,FALSE),0)</f>
        <v>0</v>
      </c>
      <c r="P1620" s="18">
        <f>IFERROR(VLOOKUP(A1620,[3]soabnafar!$A:$G,6,FALSE),0)</f>
        <v>16414</v>
      </c>
      <c r="Q1620" s="18">
        <f>IFERROR(VLOOKUP(A1620,[3]soabnafar!$A:$G,7,FALSE),0)</f>
        <v>199294</v>
      </c>
      <c r="R1620" s="18">
        <f>IFERROR(VLOOKUP(A1620,[3]soabnafar!$A:$H,8,FALSE),0)</f>
        <v>0</v>
      </c>
      <c r="S1620" s="18">
        <f>IFERROR(VLOOKUP(A1620,[3]soabnafar!$A:$I,9,FALSE),0)</f>
        <v>0</v>
      </c>
      <c r="T1620" s="18" t="str">
        <f t="shared" si="151"/>
        <v>Não</v>
      </c>
      <c r="U1620" s="18" t="str">
        <f t="shared" si="152"/>
        <v>Não</v>
      </c>
      <c r="V1620" s="18" t="str">
        <f t="shared" si="153"/>
        <v>Sim</v>
      </c>
      <c r="W1620" s="18" t="str">
        <f t="shared" si="154"/>
        <v>Sim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0</v>
      </c>
      <c r="I1621" s="18">
        <f>IFERROR(VLOOKUP(A1621,[2]Sheet1!$A:$I,5,FALSE),0)</f>
        <v>0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IFERROR(VLOOKUP(A1621,[3]soabnafar!$A:$G,4,FALSE),0)</f>
        <v>0</v>
      </c>
      <c r="O1621" s="18">
        <f>IFERROR(VLOOKUP(A1621,[3]soabnafar!$A:$G,5,FALSE),0)</f>
        <v>0</v>
      </c>
      <c r="P1621" s="18">
        <f>IFERROR(VLOOKUP(A1621,[3]soabnafar!$A:$G,6,FALSE),0)</f>
        <v>27914</v>
      </c>
      <c r="Q1621" s="18">
        <f>IFERROR(VLOOKUP(A1621,[3]soabnafar!$A:$G,7,FALSE),0)</f>
        <v>0</v>
      </c>
      <c r="R1621" s="18">
        <f>IFERROR(VLOOKUP(A1621,[3]soabnafar!$A:$H,8,FALSE),0)</f>
        <v>0</v>
      </c>
      <c r="S1621" s="18">
        <f>IFERROR(VLOOKUP(A1621,[3]soabnafar!$A:$I,9,FALSE),0)</f>
        <v>0</v>
      </c>
      <c r="T1621" s="18" t="str">
        <f t="shared" si="151"/>
        <v>Não</v>
      </c>
      <c r="U1621" s="18" t="str">
        <f t="shared" si="152"/>
        <v>Não</v>
      </c>
      <c r="V1621" s="18" t="str">
        <f t="shared" si="153"/>
        <v>Sim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0</v>
      </c>
      <c r="I1622" s="18">
        <f>IFERROR(VLOOKUP(A1622,[2]Sheet1!$A:$I,5,FALSE),0)</f>
        <v>0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IFERROR(VLOOKUP(A1622,[3]soabnafar!$A:$G,4,FALSE),0)</f>
        <v>0</v>
      </c>
      <c r="O1622" s="18">
        <f>IFERROR(VLOOKUP(A1622,[3]soabnafar!$A:$G,5,FALSE),0)</f>
        <v>0</v>
      </c>
      <c r="P1622" s="18">
        <f>IFERROR(VLOOKUP(A1622,[3]soabnafar!$A:$G,6,FALSE),0)</f>
        <v>595</v>
      </c>
      <c r="Q1622" s="18">
        <f>IFERROR(VLOOKUP(A1622,[3]soabnafar!$A:$G,7,FALSE),0)</f>
        <v>0</v>
      </c>
      <c r="R1622" s="18">
        <f>IFERROR(VLOOKUP(A1622,[3]soabnafar!$A:$H,8,FALSE),0)</f>
        <v>0</v>
      </c>
      <c r="S1622" s="18">
        <f>IFERROR(VLOOKUP(A1622,[3]soabnafar!$A:$I,9,FALSE),0)</f>
        <v>0</v>
      </c>
      <c r="T1622" s="18" t="str">
        <f t="shared" si="151"/>
        <v>Não</v>
      </c>
      <c r="U1622" s="18" t="str">
        <f t="shared" si="152"/>
        <v>Não</v>
      </c>
      <c r="V1622" s="18" t="str">
        <f t="shared" si="153"/>
        <v>Sim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0</v>
      </c>
      <c r="I1623" s="18">
        <f>IFERROR(VLOOKUP(A1623,[2]Sheet1!$A:$I,5,FALSE),0)</f>
        <v>0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IFERROR(VLOOKUP(A1623,[3]soabnafar!$A:$G,4,FALSE),0)</f>
        <v>0</v>
      </c>
      <c r="O1623" s="18">
        <f>IFERROR(VLOOKUP(A1623,[3]soabnafar!$A:$G,5,FALSE),0)</f>
        <v>0</v>
      </c>
      <c r="P1623" s="18">
        <f>IFERROR(VLOOKUP(A1623,[3]soabnafar!$A:$G,6,FALSE),0)</f>
        <v>2673</v>
      </c>
      <c r="Q1623" s="18">
        <f>IFERROR(VLOOKUP(A1623,[3]soabnafar!$A:$G,7,FALSE),0)</f>
        <v>0</v>
      </c>
      <c r="R1623" s="18">
        <f>IFERROR(VLOOKUP(A1623,[3]soabnafar!$A:$H,8,FALSE),0)</f>
        <v>0</v>
      </c>
      <c r="S1623" s="18">
        <f>IFERROR(VLOOKUP(A1623,[3]soabnafar!$A:$I,9,FALSE),0)</f>
        <v>0</v>
      </c>
      <c r="T1623" s="18" t="str">
        <f t="shared" si="151"/>
        <v>Não</v>
      </c>
      <c r="U1623" s="18" t="str">
        <f t="shared" si="152"/>
        <v>Não</v>
      </c>
      <c r="V1623" s="18" t="str">
        <f t="shared" si="153"/>
        <v>Sim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0</v>
      </c>
      <c r="I1624" s="18">
        <f>IFERROR(VLOOKUP(A1624,[2]Sheet1!$A:$I,5,FALSE),0)</f>
        <v>0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IFERROR(VLOOKUP(A1624,[3]soabnafar!$A:$G,4,FALSE),0)</f>
        <v>0</v>
      </c>
      <c r="O1624" s="18">
        <f>IFERROR(VLOOKUP(A1624,[3]soabnafar!$A:$G,5,FALSE),0)</f>
        <v>0</v>
      </c>
      <c r="P1624" s="18">
        <f>IFERROR(VLOOKUP(A1624,[3]soabnafar!$A:$G,6,FALSE),0)</f>
        <v>540</v>
      </c>
      <c r="Q1624" s="18">
        <f>IFERROR(VLOOKUP(A1624,[3]soabnafar!$A:$G,7,FALSE),0)</f>
        <v>0</v>
      </c>
      <c r="R1624" s="18">
        <f>IFERROR(VLOOKUP(A1624,[3]soabnafar!$A:$H,8,FALSE),0)</f>
        <v>0</v>
      </c>
      <c r="S1624" s="18">
        <f>IFERROR(VLOOKUP(A1624,[3]soabnafar!$A:$I,9,FALSE),0)</f>
        <v>0</v>
      </c>
      <c r="T1624" s="18" t="str">
        <f t="shared" si="151"/>
        <v>Não</v>
      </c>
      <c r="U1624" s="18" t="str">
        <f t="shared" si="152"/>
        <v>Não</v>
      </c>
      <c r="V1624" s="18" t="str">
        <f t="shared" si="153"/>
        <v>Sim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0</v>
      </c>
      <c r="I1625" s="18">
        <f>IFERROR(VLOOKUP(A1625,[2]Sheet1!$A:$I,5,FALSE),0)</f>
        <v>0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IFERROR(VLOOKUP(A1625,[3]soabnafar!$A:$G,4,FALSE),0)</f>
        <v>0</v>
      </c>
      <c r="O1625" s="18">
        <f>IFERROR(VLOOKUP(A1625,[3]soabnafar!$A:$G,5,FALSE),0)</f>
        <v>0</v>
      </c>
      <c r="P1625" s="18">
        <f>IFERROR(VLOOKUP(A1625,[3]soabnafar!$A:$G,6,FALSE),0)</f>
        <v>16470</v>
      </c>
      <c r="Q1625" s="18">
        <f>IFERROR(VLOOKUP(A1625,[3]soabnafar!$A:$G,7,FALSE),0)</f>
        <v>0</v>
      </c>
      <c r="R1625" s="18">
        <f>IFERROR(VLOOKUP(A1625,[3]soabnafar!$A:$H,8,FALSE),0)</f>
        <v>0</v>
      </c>
      <c r="S1625" s="18">
        <f>IFERROR(VLOOKUP(A1625,[3]soabnafar!$A:$I,9,FALSE),0)</f>
        <v>0</v>
      </c>
      <c r="T1625" s="18" t="str">
        <f t="shared" si="151"/>
        <v>Não</v>
      </c>
      <c r="U1625" s="18" t="str">
        <f t="shared" si="152"/>
        <v>Não</v>
      </c>
      <c r="V1625" s="18" t="str">
        <f t="shared" si="153"/>
        <v>Sim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0</v>
      </c>
      <c r="I1626" s="18">
        <f>IFERROR(VLOOKUP(A1626,[2]Sheet1!$A:$I,5,FALSE),0)</f>
        <v>0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IFERROR(VLOOKUP(A1626,[3]soabnafar!$A:$G,4,FALSE),0)</f>
        <v>0</v>
      </c>
      <c r="O1626" s="18">
        <f>IFERROR(VLOOKUP(A1626,[3]soabnafar!$A:$G,5,FALSE),0)</f>
        <v>0</v>
      </c>
      <c r="P1626" s="18">
        <f>IFERROR(VLOOKUP(A1626,[3]soabnafar!$A:$G,6,FALSE),0)</f>
        <v>0</v>
      </c>
      <c r="Q1626" s="18">
        <f>IFERROR(VLOOKUP(A1626,[3]soabnafar!$A:$G,7,FALSE),0)</f>
        <v>0</v>
      </c>
      <c r="R1626" s="18">
        <f>IFERROR(VLOOKUP(A1626,[3]soabnafar!$A:$H,8,FALSE),0)</f>
        <v>0</v>
      </c>
      <c r="S1626" s="18">
        <f>IFERROR(VLOOKUP(A1626,[3]soabnafar!$A:$I,9,FALSE),0)</f>
        <v>0</v>
      </c>
      <c r="T1626" s="18" t="str">
        <f t="shared" si="151"/>
        <v>Não</v>
      </c>
      <c r="U1626" s="18" t="str">
        <f t="shared" si="152"/>
        <v>Não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0</v>
      </c>
      <c r="I1627" s="18">
        <f>IFERROR(VLOOKUP(A1627,[2]Sheet1!$A:$I,5,FALSE),0)</f>
        <v>0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IFERROR(VLOOKUP(A1627,[3]soabnafar!$A:$G,4,FALSE),0)</f>
        <v>0</v>
      </c>
      <c r="O1627" s="18">
        <f>IFERROR(VLOOKUP(A1627,[3]soabnafar!$A:$G,5,FALSE),0)</f>
        <v>0</v>
      </c>
      <c r="P1627" s="18">
        <f>IFERROR(VLOOKUP(A1627,[3]soabnafar!$A:$G,6,FALSE),0)</f>
        <v>1069</v>
      </c>
      <c r="Q1627" s="18">
        <f>IFERROR(VLOOKUP(A1627,[3]soabnafar!$A:$G,7,FALSE),0)</f>
        <v>0</v>
      </c>
      <c r="R1627" s="18">
        <f>IFERROR(VLOOKUP(A1627,[3]soabnafar!$A:$H,8,FALSE),0)</f>
        <v>0</v>
      </c>
      <c r="S1627" s="18">
        <f>IFERROR(VLOOKUP(A1627,[3]soabnafar!$A:$I,9,FALSE),0)</f>
        <v>0</v>
      </c>
      <c r="T1627" s="18" t="str">
        <f t="shared" si="151"/>
        <v>Não</v>
      </c>
      <c r="U1627" s="18" t="str">
        <f t="shared" si="152"/>
        <v>Não</v>
      </c>
      <c r="V1627" s="18" t="str">
        <f t="shared" si="153"/>
        <v>Sim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0</v>
      </c>
      <c r="I1628" s="18">
        <f>IFERROR(VLOOKUP(A1628,[2]Sheet1!$A:$I,5,FALSE),0)</f>
        <v>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IFERROR(VLOOKUP(A1628,[3]soabnafar!$A:$G,4,FALSE),0)</f>
        <v>0</v>
      </c>
      <c r="O1628" s="18">
        <f>IFERROR(VLOOKUP(A1628,[3]soabnafar!$A:$G,5,FALSE),0)</f>
        <v>0</v>
      </c>
      <c r="P1628" s="18">
        <f>IFERROR(VLOOKUP(A1628,[3]soabnafar!$A:$G,6,FALSE),0)</f>
        <v>0</v>
      </c>
      <c r="Q1628" s="18">
        <f>IFERROR(VLOOKUP(A1628,[3]soabnafar!$A:$G,7,FALSE),0)</f>
        <v>0</v>
      </c>
      <c r="R1628" s="18">
        <f>IFERROR(VLOOKUP(A1628,[3]soabnafar!$A:$H,8,FALSE),0)</f>
        <v>0</v>
      </c>
      <c r="S1628" s="18">
        <f>IFERROR(VLOOKUP(A1628,[3]soabnafar!$A:$I,9,FALSE),0)</f>
        <v>0</v>
      </c>
      <c r="T1628" s="18" t="str">
        <f t="shared" si="151"/>
        <v>Não</v>
      </c>
      <c r="U1628" s="18" t="str">
        <f t="shared" si="152"/>
        <v>Não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0</v>
      </c>
      <c r="I1629" s="18">
        <f>IFERROR(VLOOKUP(A1629,[2]Sheet1!$A:$I,5,FALSE),0)</f>
        <v>0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IFERROR(VLOOKUP(A1629,[3]soabnafar!$A:$G,4,FALSE),0)</f>
        <v>0</v>
      </c>
      <c r="O1629" s="18">
        <f>IFERROR(VLOOKUP(A1629,[3]soabnafar!$A:$G,5,FALSE),0)</f>
        <v>0</v>
      </c>
      <c r="P1629" s="18">
        <f>IFERROR(VLOOKUP(A1629,[3]soabnafar!$A:$G,6,FALSE),0)</f>
        <v>252</v>
      </c>
      <c r="Q1629" s="18">
        <f>IFERROR(VLOOKUP(A1629,[3]soabnafar!$A:$G,7,FALSE),0)</f>
        <v>0</v>
      </c>
      <c r="R1629" s="18">
        <f>IFERROR(VLOOKUP(A1629,[3]soabnafar!$A:$H,8,FALSE),0)</f>
        <v>0</v>
      </c>
      <c r="S1629" s="18">
        <f>IFERROR(VLOOKUP(A1629,[3]soabnafar!$A:$I,9,FALSE),0)</f>
        <v>0</v>
      </c>
      <c r="T1629" s="18" t="str">
        <f t="shared" si="151"/>
        <v>Não</v>
      </c>
      <c r="U1629" s="18" t="str">
        <f t="shared" si="152"/>
        <v>Não</v>
      </c>
      <c r="V1629" s="18" t="str">
        <f t="shared" si="153"/>
        <v>Sim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0</v>
      </c>
      <c r="I1630" s="18">
        <f>IFERROR(VLOOKUP(A1630,[2]Sheet1!$A:$I,5,FALSE),0)</f>
        <v>0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IFERROR(VLOOKUP(A1630,[3]soabnafar!$A:$G,4,FALSE),0)</f>
        <v>0</v>
      </c>
      <c r="O1630" s="18">
        <f>IFERROR(VLOOKUP(A1630,[3]soabnafar!$A:$G,5,FALSE),0)</f>
        <v>0</v>
      </c>
      <c r="P1630" s="18">
        <f>IFERROR(VLOOKUP(A1630,[3]soabnafar!$A:$G,6,FALSE),0)</f>
        <v>0</v>
      </c>
      <c r="Q1630" s="18">
        <f>IFERROR(VLOOKUP(A1630,[3]soabnafar!$A:$G,7,FALSE),0)</f>
        <v>0</v>
      </c>
      <c r="R1630" s="18">
        <f>IFERROR(VLOOKUP(A1630,[3]soabnafar!$A:$H,8,FALSE),0)</f>
        <v>0</v>
      </c>
      <c r="S1630" s="18">
        <f>IFERROR(VLOOKUP(A1630,[3]soabnafar!$A:$I,9,FALSE),0)</f>
        <v>0</v>
      </c>
      <c r="T1630" s="18" t="str">
        <f t="shared" si="151"/>
        <v>Não</v>
      </c>
      <c r="U1630" s="18" t="str">
        <f t="shared" si="152"/>
        <v>Não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0</v>
      </c>
      <c r="I1631" s="18">
        <f>IFERROR(VLOOKUP(A1631,[2]Sheet1!$A:$I,5,FALSE),0)</f>
        <v>0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IFERROR(VLOOKUP(A1631,[3]soabnafar!$A:$G,4,FALSE),0)</f>
        <v>0</v>
      </c>
      <c r="O1631" s="18">
        <f>IFERROR(VLOOKUP(A1631,[3]soabnafar!$A:$G,5,FALSE),0)</f>
        <v>0</v>
      </c>
      <c r="P1631" s="18">
        <f>IFERROR(VLOOKUP(A1631,[3]soabnafar!$A:$G,6,FALSE),0)</f>
        <v>8370</v>
      </c>
      <c r="Q1631" s="18">
        <f>IFERROR(VLOOKUP(A1631,[3]soabnafar!$A:$G,7,FALSE),0)</f>
        <v>0</v>
      </c>
      <c r="R1631" s="18">
        <f>IFERROR(VLOOKUP(A1631,[3]soabnafar!$A:$H,8,FALSE),0)</f>
        <v>0</v>
      </c>
      <c r="S1631" s="18">
        <f>IFERROR(VLOOKUP(A1631,[3]soabnafar!$A:$I,9,FALSE),0)</f>
        <v>0</v>
      </c>
      <c r="T1631" s="18" t="str">
        <f t="shared" si="151"/>
        <v>Não</v>
      </c>
      <c r="U1631" s="18" t="str">
        <f t="shared" si="152"/>
        <v>Não</v>
      </c>
      <c r="V1631" s="18" t="str">
        <f t="shared" si="153"/>
        <v>Sim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0</v>
      </c>
      <c r="I1632" s="18">
        <f>IFERROR(VLOOKUP(A1632,[2]Sheet1!$A:$I,5,FALSE),0)</f>
        <v>0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IFERROR(VLOOKUP(A1632,[3]soabnafar!$A:$G,4,FALSE),0)</f>
        <v>0</v>
      </c>
      <c r="O1632" s="18">
        <f>IFERROR(VLOOKUP(A1632,[3]soabnafar!$A:$G,5,FALSE),0)</f>
        <v>0</v>
      </c>
      <c r="P1632" s="18">
        <f>IFERROR(VLOOKUP(A1632,[3]soabnafar!$A:$G,6,FALSE),0)</f>
        <v>2634</v>
      </c>
      <c r="Q1632" s="18">
        <f>IFERROR(VLOOKUP(A1632,[3]soabnafar!$A:$G,7,FALSE),0)</f>
        <v>43095</v>
      </c>
      <c r="R1632" s="18">
        <f>IFERROR(VLOOKUP(A1632,[3]soabnafar!$A:$H,8,FALSE),0)</f>
        <v>0</v>
      </c>
      <c r="S1632" s="18">
        <f>IFERROR(VLOOKUP(A1632,[3]soabnafar!$A:$I,9,FALSE),0)</f>
        <v>0</v>
      </c>
      <c r="T1632" s="18" t="str">
        <f t="shared" si="151"/>
        <v>Não</v>
      </c>
      <c r="U1632" s="18" t="str">
        <f t="shared" si="152"/>
        <v>Não</v>
      </c>
      <c r="V1632" s="18" t="str">
        <f t="shared" si="153"/>
        <v>Sim</v>
      </c>
      <c r="W1632" s="18" t="str">
        <f t="shared" si="154"/>
        <v>Sim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0</v>
      </c>
      <c r="I1633" s="18">
        <f>IFERROR(VLOOKUP(A1633,[2]Sheet1!$A:$I,5,FALSE),0)</f>
        <v>0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IFERROR(VLOOKUP(A1633,[3]soabnafar!$A:$G,4,FALSE),0)</f>
        <v>0</v>
      </c>
      <c r="O1633" s="18">
        <f>IFERROR(VLOOKUP(A1633,[3]soabnafar!$A:$G,5,FALSE),0)</f>
        <v>0</v>
      </c>
      <c r="P1633" s="18">
        <f>IFERROR(VLOOKUP(A1633,[3]soabnafar!$A:$G,6,FALSE),0)</f>
        <v>0</v>
      </c>
      <c r="Q1633" s="18">
        <f>IFERROR(VLOOKUP(A1633,[3]soabnafar!$A:$G,7,FALSE),0)</f>
        <v>0</v>
      </c>
      <c r="R1633" s="18">
        <f>IFERROR(VLOOKUP(A1633,[3]soabnafar!$A:$H,8,FALSE),0)</f>
        <v>0</v>
      </c>
      <c r="S1633" s="18">
        <f>IFERROR(VLOOKUP(A1633,[3]soabnafar!$A:$I,9,FALSE),0)</f>
        <v>0</v>
      </c>
      <c r="T1633" s="18" t="str">
        <f t="shared" si="151"/>
        <v>Não</v>
      </c>
      <c r="U1633" s="18" t="str">
        <f t="shared" si="152"/>
        <v>Não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0</v>
      </c>
      <c r="I1634" s="18">
        <f>IFERROR(VLOOKUP(A1634,[2]Sheet1!$A:$I,5,FALSE),0)</f>
        <v>0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IFERROR(VLOOKUP(A1634,[3]soabnafar!$A:$G,4,FALSE),0)</f>
        <v>0</v>
      </c>
      <c r="O1634" s="18">
        <f>IFERROR(VLOOKUP(A1634,[3]soabnafar!$A:$G,5,FALSE),0)</f>
        <v>0</v>
      </c>
      <c r="P1634" s="18">
        <f>IFERROR(VLOOKUP(A1634,[3]soabnafar!$A:$G,6,FALSE),0)</f>
        <v>10676</v>
      </c>
      <c r="Q1634" s="18">
        <f>IFERROR(VLOOKUP(A1634,[3]soabnafar!$A:$G,7,FALSE),0)</f>
        <v>0</v>
      </c>
      <c r="R1634" s="18">
        <f>IFERROR(VLOOKUP(A1634,[3]soabnafar!$A:$H,8,FALSE),0)</f>
        <v>0</v>
      </c>
      <c r="S1634" s="18">
        <f>IFERROR(VLOOKUP(A1634,[3]soabnafar!$A:$I,9,FALSE),0)</f>
        <v>0</v>
      </c>
      <c r="T1634" s="18" t="str">
        <f t="shared" si="151"/>
        <v>Não</v>
      </c>
      <c r="U1634" s="18" t="str">
        <f t="shared" si="152"/>
        <v>Não</v>
      </c>
      <c r="V1634" s="18" t="str">
        <f t="shared" si="153"/>
        <v>Sim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0</v>
      </c>
      <c r="I1635" s="18">
        <f>IFERROR(VLOOKUP(A1635,[2]Sheet1!$A:$I,5,FALSE),0)</f>
        <v>0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IFERROR(VLOOKUP(A1635,[3]soabnafar!$A:$G,4,FALSE),0)</f>
        <v>0</v>
      </c>
      <c r="O1635" s="18">
        <f>IFERROR(VLOOKUP(A1635,[3]soabnafar!$A:$G,5,FALSE),0)</f>
        <v>0</v>
      </c>
      <c r="P1635" s="18">
        <f>IFERROR(VLOOKUP(A1635,[3]soabnafar!$A:$G,6,FALSE),0)</f>
        <v>218</v>
      </c>
      <c r="Q1635" s="18">
        <f>IFERROR(VLOOKUP(A1635,[3]soabnafar!$A:$G,7,FALSE),0)</f>
        <v>0</v>
      </c>
      <c r="R1635" s="18">
        <f>IFERROR(VLOOKUP(A1635,[3]soabnafar!$A:$H,8,FALSE),0)</f>
        <v>0</v>
      </c>
      <c r="S1635" s="18">
        <f>IFERROR(VLOOKUP(A1635,[3]soabnafar!$A:$I,9,FALSE),0)</f>
        <v>0</v>
      </c>
      <c r="T1635" s="18" t="str">
        <f t="shared" si="151"/>
        <v>Não</v>
      </c>
      <c r="U1635" s="18" t="str">
        <f t="shared" si="152"/>
        <v>Não</v>
      </c>
      <c r="V1635" s="18" t="str">
        <f t="shared" si="153"/>
        <v>Sim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0</v>
      </c>
      <c r="I1636" s="18">
        <f>IFERROR(VLOOKUP(A1636,[2]Sheet1!$A:$I,5,FALSE),0)</f>
        <v>0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IFERROR(VLOOKUP(A1636,[3]soabnafar!$A:$G,4,FALSE),0)</f>
        <v>0</v>
      </c>
      <c r="O1636" s="18">
        <f>IFERROR(VLOOKUP(A1636,[3]soabnafar!$A:$G,5,FALSE),0)</f>
        <v>0</v>
      </c>
      <c r="P1636" s="18">
        <f>IFERROR(VLOOKUP(A1636,[3]soabnafar!$A:$G,6,FALSE),0)</f>
        <v>2016</v>
      </c>
      <c r="Q1636" s="18">
        <f>IFERROR(VLOOKUP(A1636,[3]soabnafar!$A:$G,7,FALSE),0)</f>
        <v>0</v>
      </c>
      <c r="R1636" s="18">
        <f>IFERROR(VLOOKUP(A1636,[3]soabnafar!$A:$H,8,FALSE),0)</f>
        <v>0</v>
      </c>
      <c r="S1636" s="18">
        <f>IFERROR(VLOOKUP(A1636,[3]soabnafar!$A:$I,9,FALSE),0)</f>
        <v>0</v>
      </c>
      <c r="T1636" s="18" t="str">
        <f t="shared" si="151"/>
        <v>Não</v>
      </c>
      <c r="U1636" s="18" t="str">
        <f t="shared" si="152"/>
        <v>Não</v>
      </c>
      <c r="V1636" s="18" t="str">
        <f t="shared" si="153"/>
        <v>Sim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0</v>
      </c>
      <c r="I1637" s="18">
        <f>IFERROR(VLOOKUP(A1637,[2]Sheet1!$A:$I,5,FALSE),0)</f>
        <v>0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IFERROR(VLOOKUP(A1637,[3]soabnafar!$A:$G,4,FALSE),0)</f>
        <v>0</v>
      </c>
      <c r="O1637" s="18">
        <f>IFERROR(VLOOKUP(A1637,[3]soabnafar!$A:$G,5,FALSE),0)</f>
        <v>0</v>
      </c>
      <c r="P1637" s="18">
        <f>IFERROR(VLOOKUP(A1637,[3]soabnafar!$A:$G,6,FALSE),0)</f>
        <v>0</v>
      </c>
      <c r="Q1637" s="18">
        <f>IFERROR(VLOOKUP(A1637,[3]soabnafar!$A:$G,7,FALSE),0)</f>
        <v>0</v>
      </c>
      <c r="R1637" s="18">
        <f>IFERROR(VLOOKUP(A1637,[3]soabnafar!$A:$H,8,FALSE),0)</f>
        <v>0</v>
      </c>
      <c r="S1637" s="18">
        <f>IFERROR(VLOOKUP(A1637,[3]soabnafar!$A:$I,9,FALSE),0)</f>
        <v>0</v>
      </c>
      <c r="T1637" s="18" t="str">
        <f t="shared" si="151"/>
        <v>Não</v>
      </c>
      <c r="U1637" s="18" t="str">
        <f t="shared" si="152"/>
        <v>Não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0</v>
      </c>
      <c r="I1638" s="18">
        <f>IFERROR(VLOOKUP(A1638,[2]Sheet1!$A:$I,5,FALSE),0)</f>
        <v>0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IFERROR(VLOOKUP(A1638,[3]soabnafar!$A:$G,4,FALSE),0)</f>
        <v>0</v>
      </c>
      <c r="O1638" s="18">
        <f>IFERROR(VLOOKUP(A1638,[3]soabnafar!$A:$G,5,FALSE),0)</f>
        <v>0</v>
      </c>
      <c r="P1638" s="18">
        <f>IFERROR(VLOOKUP(A1638,[3]soabnafar!$A:$G,6,FALSE),0)</f>
        <v>0</v>
      </c>
      <c r="Q1638" s="18">
        <f>IFERROR(VLOOKUP(A1638,[3]soabnafar!$A:$G,7,FALSE),0)</f>
        <v>0</v>
      </c>
      <c r="R1638" s="18">
        <f>IFERROR(VLOOKUP(A1638,[3]soabnafar!$A:$H,8,FALSE),0)</f>
        <v>0</v>
      </c>
      <c r="S1638" s="18">
        <f>IFERROR(VLOOKUP(A1638,[3]soabnafar!$A:$I,9,FALSE),0)</f>
        <v>0</v>
      </c>
      <c r="T1638" s="18" t="str">
        <f t="shared" si="151"/>
        <v>Não</v>
      </c>
      <c r="U1638" s="18" t="str">
        <f t="shared" si="152"/>
        <v>Não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0</v>
      </c>
      <c r="I1639" s="18">
        <f>IFERROR(VLOOKUP(A1639,[2]Sheet1!$A:$I,5,FALSE),0)</f>
        <v>0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IFERROR(VLOOKUP(A1639,[3]soabnafar!$A:$G,4,FALSE),0)</f>
        <v>0</v>
      </c>
      <c r="O1639" s="18">
        <f>IFERROR(VLOOKUP(A1639,[3]soabnafar!$A:$G,5,FALSE),0)</f>
        <v>0</v>
      </c>
      <c r="P1639" s="18">
        <f>IFERROR(VLOOKUP(A1639,[3]soabnafar!$A:$G,6,FALSE),0)</f>
        <v>0</v>
      </c>
      <c r="Q1639" s="18">
        <f>IFERROR(VLOOKUP(A1639,[3]soabnafar!$A:$G,7,FALSE),0)</f>
        <v>0</v>
      </c>
      <c r="R1639" s="18">
        <f>IFERROR(VLOOKUP(A1639,[3]soabnafar!$A:$H,8,FALSE),0)</f>
        <v>0</v>
      </c>
      <c r="S1639" s="18">
        <f>IFERROR(VLOOKUP(A1639,[3]soabnafar!$A:$I,9,FALSE),0)</f>
        <v>0</v>
      </c>
      <c r="T1639" s="18" t="str">
        <f t="shared" si="151"/>
        <v>Não</v>
      </c>
      <c r="U1639" s="18" t="str">
        <f t="shared" si="152"/>
        <v>Não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0</v>
      </c>
      <c r="I1640" s="18">
        <f>IFERROR(VLOOKUP(A1640,[2]Sheet1!$A:$I,5,FALSE),0)</f>
        <v>0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IFERROR(VLOOKUP(A1640,[3]soabnafar!$A:$G,4,FALSE),0)</f>
        <v>0</v>
      </c>
      <c r="O1640" s="18">
        <f>IFERROR(VLOOKUP(A1640,[3]soabnafar!$A:$G,5,FALSE),0)</f>
        <v>0</v>
      </c>
      <c r="P1640" s="18">
        <f>IFERROR(VLOOKUP(A1640,[3]soabnafar!$A:$G,6,FALSE),0)</f>
        <v>95</v>
      </c>
      <c r="Q1640" s="18">
        <f>IFERROR(VLOOKUP(A1640,[3]soabnafar!$A:$G,7,FALSE),0)</f>
        <v>0</v>
      </c>
      <c r="R1640" s="18">
        <f>IFERROR(VLOOKUP(A1640,[3]soabnafar!$A:$H,8,FALSE),0)</f>
        <v>0</v>
      </c>
      <c r="S1640" s="18">
        <f>IFERROR(VLOOKUP(A1640,[3]soabnafar!$A:$I,9,FALSE),0)</f>
        <v>0</v>
      </c>
      <c r="T1640" s="18" t="str">
        <f t="shared" si="151"/>
        <v>Não</v>
      </c>
      <c r="U1640" s="18" t="str">
        <f t="shared" si="152"/>
        <v>Não</v>
      </c>
      <c r="V1640" s="18" t="str">
        <f t="shared" si="153"/>
        <v>Sim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0</v>
      </c>
      <c r="I1641" s="18">
        <f>IFERROR(VLOOKUP(A1641,[2]Sheet1!$A:$I,5,FALSE),0)</f>
        <v>0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IFERROR(VLOOKUP(A1641,[3]soabnafar!$A:$G,4,FALSE),0)</f>
        <v>0</v>
      </c>
      <c r="O1641" s="18">
        <f>IFERROR(VLOOKUP(A1641,[3]soabnafar!$A:$G,5,FALSE),0)</f>
        <v>0</v>
      </c>
      <c r="P1641" s="18">
        <f>IFERROR(VLOOKUP(A1641,[3]soabnafar!$A:$G,6,FALSE),0)</f>
        <v>7446</v>
      </c>
      <c r="Q1641" s="18">
        <f>IFERROR(VLOOKUP(A1641,[3]soabnafar!$A:$G,7,FALSE),0)</f>
        <v>0</v>
      </c>
      <c r="R1641" s="18">
        <f>IFERROR(VLOOKUP(A1641,[3]soabnafar!$A:$H,8,FALSE),0)</f>
        <v>0</v>
      </c>
      <c r="S1641" s="18">
        <f>IFERROR(VLOOKUP(A1641,[3]soabnafar!$A:$I,9,FALSE),0)</f>
        <v>0</v>
      </c>
      <c r="T1641" s="18" t="str">
        <f t="shared" si="151"/>
        <v>Não</v>
      </c>
      <c r="U1641" s="18" t="str">
        <f t="shared" si="152"/>
        <v>Não</v>
      </c>
      <c r="V1641" s="18" t="str">
        <f t="shared" si="153"/>
        <v>Sim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0</v>
      </c>
      <c r="I1642" s="18">
        <f>IFERROR(VLOOKUP(A1642,[2]Sheet1!$A:$I,5,FALSE),0)</f>
        <v>0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IFERROR(VLOOKUP(A1642,[3]soabnafar!$A:$G,4,FALSE),0)</f>
        <v>0</v>
      </c>
      <c r="O1642" s="18">
        <f>IFERROR(VLOOKUP(A1642,[3]soabnafar!$A:$G,5,FALSE),0)</f>
        <v>0</v>
      </c>
      <c r="P1642" s="18">
        <f>IFERROR(VLOOKUP(A1642,[3]soabnafar!$A:$G,6,FALSE),0)</f>
        <v>0</v>
      </c>
      <c r="Q1642" s="18">
        <f>IFERROR(VLOOKUP(A1642,[3]soabnafar!$A:$G,7,FALSE),0)</f>
        <v>0</v>
      </c>
      <c r="R1642" s="18">
        <f>IFERROR(VLOOKUP(A1642,[3]soabnafar!$A:$H,8,FALSE),0)</f>
        <v>0</v>
      </c>
      <c r="S1642" s="18">
        <f>IFERROR(VLOOKUP(A1642,[3]soabnafar!$A:$I,9,FALSE),0)</f>
        <v>0</v>
      </c>
      <c r="T1642" s="18" t="str">
        <f t="shared" si="151"/>
        <v>Não</v>
      </c>
      <c r="U1642" s="18" t="str">
        <f t="shared" si="152"/>
        <v>Não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0</v>
      </c>
      <c r="I1643" s="18">
        <f>IFERROR(VLOOKUP(A1643,[2]Sheet1!$A:$I,5,FALSE),0)</f>
        <v>0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IFERROR(VLOOKUP(A1643,[3]soabnafar!$A:$G,4,FALSE),0)</f>
        <v>0</v>
      </c>
      <c r="O1643" s="18">
        <f>IFERROR(VLOOKUP(A1643,[3]soabnafar!$A:$G,5,FALSE),0)</f>
        <v>0</v>
      </c>
      <c r="P1643" s="18">
        <f>IFERROR(VLOOKUP(A1643,[3]soabnafar!$A:$G,6,FALSE),0)</f>
        <v>0</v>
      </c>
      <c r="Q1643" s="18">
        <f>IFERROR(VLOOKUP(A1643,[3]soabnafar!$A:$G,7,FALSE),0)</f>
        <v>0</v>
      </c>
      <c r="R1643" s="18">
        <f>IFERROR(VLOOKUP(A1643,[3]soabnafar!$A:$H,8,FALSE),0)</f>
        <v>0</v>
      </c>
      <c r="S1643" s="18">
        <f>IFERROR(VLOOKUP(A1643,[3]soabnafar!$A:$I,9,FALSE),0)</f>
        <v>0</v>
      </c>
      <c r="T1643" s="18" t="str">
        <f t="shared" si="151"/>
        <v>Não</v>
      </c>
      <c r="U1643" s="18" t="str">
        <f t="shared" si="152"/>
        <v>Não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0</v>
      </c>
      <c r="I1644" s="18">
        <f>IFERROR(VLOOKUP(A1644,[2]Sheet1!$A:$I,5,FALSE),0)</f>
        <v>0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IFERROR(VLOOKUP(A1644,[3]soabnafar!$A:$G,4,FALSE),0)</f>
        <v>0</v>
      </c>
      <c r="O1644" s="18">
        <f>IFERROR(VLOOKUP(A1644,[3]soabnafar!$A:$G,5,FALSE),0)</f>
        <v>0</v>
      </c>
      <c r="P1644" s="18">
        <f>IFERROR(VLOOKUP(A1644,[3]soabnafar!$A:$G,6,FALSE),0)</f>
        <v>803</v>
      </c>
      <c r="Q1644" s="18">
        <f>IFERROR(VLOOKUP(A1644,[3]soabnafar!$A:$G,7,FALSE),0)</f>
        <v>0</v>
      </c>
      <c r="R1644" s="18">
        <f>IFERROR(VLOOKUP(A1644,[3]soabnafar!$A:$H,8,FALSE),0)</f>
        <v>0</v>
      </c>
      <c r="S1644" s="18">
        <f>IFERROR(VLOOKUP(A1644,[3]soabnafar!$A:$I,9,FALSE),0)</f>
        <v>0</v>
      </c>
      <c r="T1644" s="18" t="str">
        <f t="shared" si="151"/>
        <v>Não</v>
      </c>
      <c r="U1644" s="18" t="str">
        <f t="shared" si="152"/>
        <v>Não</v>
      </c>
      <c r="V1644" s="18" t="str">
        <f t="shared" si="153"/>
        <v>Sim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0</v>
      </c>
      <c r="I1645" s="18">
        <f>IFERROR(VLOOKUP(A1645,[2]Sheet1!$A:$I,5,FALSE),0)</f>
        <v>0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IFERROR(VLOOKUP(A1645,[3]soabnafar!$A:$G,4,FALSE),0)</f>
        <v>0</v>
      </c>
      <c r="O1645" s="18">
        <f>IFERROR(VLOOKUP(A1645,[3]soabnafar!$A:$G,5,FALSE),0)</f>
        <v>0</v>
      </c>
      <c r="P1645" s="18">
        <f>IFERROR(VLOOKUP(A1645,[3]soabnafar!$A:$G,6,FALSE),0)</f>
        <v>0</v>
      </c>
      <c r="Q1645" s="18">
        <f>IFERROR(VLOOKUP(A1645,[3]soabnafar!$A:$G,7,FALSE),0)</f>
        <v>0</v>
      </c>
      <c r="R1645" s="18">
        <f>IFERROR(VLOOKUP(A1645,[3]soabnafar!$A:$H,8,FALSE),0)</f>
        <v>0</v>
      </c>
      <c r="S1645" s="18">
        <f>IFERROR(VLOOKUP(A1645,[3]soabnafar!$A:$I,9,FALSE),0)</f>
        <v>0</v>
      </c>
      <c r="T1645" s="18" t="str">
        <f t="shared" si="151"/>
        <v>Não</v>
      </c>
      <c r="U1645" s="18" t="str">
        <f t="shared" si="152"/>
        <v>Não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0</v>
      </c>
      <c r="I1646" s="18">
        <f>IFERROR(VLOOKUP(A1646,[2]Sheet1!$A:$I,5,FALSE),0)</f>
        <v>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IFERROR(VLOOKUP(A1646,[3]soabnafar!$A:$G,4,FALSE),0)</f>
        <v>0</v>
      </c>
      <c r="O1646" s="18">
        <f>IFERROR(VLOOKUP(A1646,[3]soabnafar!$A:$G,5,FALSE),0)</f>
        <v>0</v>
      </c>
      <c r="P1646" s="18">
        <f>IFERROR(VLOOKUP(A1646,[3]soabnafar!$A:$G,6,FALSE),0)</f>
        <v>0</v>
      </c>
      <c r="Q1646" s="18">
        <f>IFERROR(VLOOKUP(A1646,[3]soabnafar!$A:$G,7,FALSE),0)</f>
        <v>0</v>
      </c>
      <c r="R1646" s="18">
        <f>IFERROR(VLOOKUP(A1646,[3]soabnafar!$A:$H,8,FALSE),0)</f>
        <v>0</v>
      </c>
      <c r="S1646" s="18">
        <f>IFERROR(VLOOKUP(A1646,[3]soabnafar!$A:$I,9,FALSE),0)</f>
        <v>0</v>
      </c>
      <c r="T1646" s="18" t="str">
        <f t="shared" si="151"/>
        <v>Não</v>
      </c>
      <c r="U1646" s="18" t="str">
        <f t="shared" si="152"/>
        <v>Não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0</v>
      </c>
      <c r="I1647" s="18">
        <f>IFERROR(VLOOKUP(A1647,[2]Sheet1!$A:$I,5,FALSE),0)</f>
        <v>0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IFERROR(VLOOKUP(A1647,[3]soabnafar!$A:$G,4,FALSE),0)</f>
        <v>0</v>
      </c>
      <c r="O1647" s="18">
        <f>IFERROR(VLOOKUP(A1647,[3]soabnafar!$A:$G,5,FALSE),0)</f>
        <v>0</v>
      </c>
      <c r="P1647" s="18">
        <f>IFERROR(VLOOKUP(A1647,[3]soabnafar!$A:$G,6,FALSE),0)</f>
        <v>0</v>
      </c>
      <c r="Q1647" s="18">
        <f>IFERROR(VLOOKUP(A1647,[3]soabnafar!$A:$G,7,FALSE),0)</f>
        <v>0</v>
      </c>
      <c r="R1647" s="18">
        <f>IFERROR(VLOOKUP(A1647,[3]soabnafar!$A:$H,8,FALSE),0)</f>
        <v>0</v>
      </c>
      <c r="S1647" s="18">
        <f>IFERROR(VLOOKUP(A1647,[3]soabnafar!$A:$I,9,FALSE),0)</f>
        <v>0</v>
      </c>
      <c r="T1647" s="18" t="str">
        <f t="shared" si="151"/>
        <v>Não</v>
      </c>
      <c r="U1647" s="18" t="str">
        <f t="shared" si="152"/>
        <v>Não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0</v>
      </c>
      <c r="I1648" s="18">
        <f>IFERROR(VLOOKUP(A1648,[2]Sheet1!$A:$I,5,FALSE),0)</f>
        <v>0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IFERROR(VLOOKUP(A1648,[3]soabnafar!$A:$G,4,FALSE),0)</f>
        <v>0</v>
      </c>
      <c r="O1648" s="18">
        <f>IFERROR(VLOOKUP(A1648,[3]soabnafar!$A:$G,5,FALSE),0)</f>
        <v>0</v>
      </c>
      <c r="P1648" s="18">
        <f>IFERROR(VLOOKUP(A1648,[3]soabnafar!$A:$G,6,FALSE),0)</f>
        <v>65</v>
      </c>
      <c r="Q1648" s="18">
        <f>IFERROR(VLOOKUP(A1648,[3]soabnafar!$A:$G,7,FALSE),0)</f>
        <v>0</v>
      </c>
      <c r="R1648" s="18">
        <f>IFERROR(VLOOKUP(A1648,[3]soabnafar!$A:$H,8,FALSE),0)</f>
        <v>0</v>
      </c>
      <c r="S1648" s="18">
        <f>IFERROR(VLOOKUP(A1648,[3]soabnafar!$A:$I,9,FALSE),0)</f>
        <v>0</v>
      </c>
      <c r="T1648" s="18" t="str">
        <f t="shared" si="151"/>
        <v>Não</v>
      </c>
      <c r="U1648" s="18" t="str">
        <f t="shared" si="152"/>
        <v>Não</v>
      </c>
      <c r="V1648" s="18" t="str">
        <f t="shared" si="153"/>
        <v>Sim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0</v>
      </c>
      <c r="I1649" s="18">
        <f>IFERROR(VLOOKUP(A1649,[2]Sheet1!$A:$I,5,FALSE),0)</f>
        <v>0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IFERROR(VLOOKUP(A1649,[3]soabnafar!$A:$G,4,FALSE),0)</f>
        <v>0</v>
      </c>
      <c r="O1649" s="18">
        <f>IFERROR(VLOOKUP(A1649,[3]soabnafar!$A:$G,5,FALSE),0)</f>
        <v>0</v>
      </c>
      <c r="P1649" s="18">
        <f>IFERROR(VLOOKUP(A1649,[3]soabnafar!$A:$G,6,FALSE),0)</f>
        <v>9990</v>
      </c>
      <c r="Q1649" s="18">
        <f>IFERROR(VLOOKUP(A1649,[3]soabnafar!$A:$G,7,FALSE),0)</f>
        <v>0</v>
      </c>
      <c r="R1649" s="18">
        <f>IFERROR(VLOOKUP(A1649,[3]soabnafar!$A:$H,8,FALSE),0)</f>
        <v>0</v>
      </c>
      <c r="S1649" s="18">
        <f>IFERROR(VLOOKUP(A1649,[3]soabnafar!$A:$I,9,FALSE),0)</f>
        <v>0</v>
      </c>
      <c r="T1649" s="18" t="str">
        <f t="shared" si="151"/>
        <v>Não</v>
      </c>
      <c r="U1649" s="18" t="str">
        <f t="shared" si="152"/>
        <v>Não</v>
      </c>
      <c r="V1649" s="18" t="str">
        <f t="shared" si="153"/>
        <v>Sim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0</v>
      </c>
      <c r="I1650" s="18">
        <f>IFERROR(VLOOKUP(A1650,[2]Sheet1!$A:$I,5,FALSE),0)</f>
        <v>0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IFERROR(VLOOKUP(A1650,[3]soabnafar!$A:$G,4,FALSE),0)</f>
        <v>0</v>
      </c>
      <c r="O1650" s="18">
        <f>IFERROR(VLOOKUP(A1650,[3]soabnafar!$A:$G,5,FALSE),0)</f>
        <v>0</v>
      </c>
      <c r="P1650" s="18">
        <f>IFERROR(VLOOKUP(A1650,[3]soabnafar!$A:$G,6,FALSE),0)</f>
        <v>0</v>
      </c>
      <c r="Q1650" s="18">
        <f>IFERROR(VLOOKUP(A1650,[3]soabnafar!$A:$G,7,FALSE),0)</f>
        <v>0</v>
      </c>
      <c r="R1650" s="18">
        <f>IFERROR(VLOOKUP(A1650,[3]soabnafar!$A:$H,8,FALSE),0)</f>
        <v>0</v>
      </c>
      <c r="S1650" s="18">
        <f>IFERROR(VLOOKUP(A1650,[3]soabnafar!$A:$I,9,FALSE),0)</f>
        <v>0</v>
      </c>
      <c r="T1650" s="18" t="str">
        <f t="shared" si="151"/>
        <v>Não</v>
      </c>
      <c r="U1650" s="18" t="str">
        <f t="shared" si="152"/>
        <v>Não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0</v>
      </c>
      <c r="I1651" s="18">
        <f>IFERROR(VLOOKUP(A1651,[2]Sheet1!$A:$I,5,FALSE),0)</f>
        <v>0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IFERROR(VLOOKUP(A1651,[3]soabnafar!$A:$G,4,FALSE),0)</f>
        <v>0</v>
      </c>
      <c r="O1651" s="18">
        <f>IFERROR(VLOOKUP(A1651,[3]soabnafar!$A:$G,5,FALSE),0)</f>
        <v>0</v>
      </c>
      <c r="P1651" s="18">
        <f>IFERROR(VLOOKUP(A1651,[3]soabnafar!$A:$G,6,FALSE),0)</f>
        <v>0</v>
      </c>
      <c r="Q1651" s="18">
        <f>IFERROR(VLOOKUP(A1651,[3]soabnafar!$A:$G,7,FALSE),0)</f>
        <v>0</v>
      </c>
      <c r="R1651" s="18">
        <f>IFERROR(VLOOKUP(A1651,[3]soabnafar!$A:$H,8,FALSE),0)</f>
        <v>0</v>
      </c>
      <c r="S1651" s="18">
        <f>IFERROR(VLOOKUP(A1651,[3]soabnafar!$A:$I,9,FALSE),0)</f>
        <v>0</v>
      </c>
      <c r="T1651" s="18" t="str">
        <f t="shared" si="151"/>
        <v>Não</v>
      </c>
      <c r="U1651" s="18" t="str">
        <f t="shared" si="152"/>
        <v>Não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104346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100980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90882</v>
      </c>
      <c r="H1652" s="18">
        <f>IFERROR(VLOOKUP(A1652,[2]Sheet1!$A:$I,4,FALSE),0)</f>
        <v>0</v>
      </c>
      <c r="I1652" s="18">
        <f>IFERROR(VLOOKUP(A1652,[2]Sheet1!$A:$I,5,FALSE),0)</f>
        <v>0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IFERROR(VLOOKUP(A1652,[3]soabnafar!$A:$G,4,FALSE),0)</f>
        <v>0</v>
      </c>
      <c r="O1652" s="18">
        <f>IFERROR(VLOOKUP(A1652,[3]soabnafar!$A:$G,5,FALSE),0)</f>
        <v>0</v>
      </c>
      <c r="P1652" s="18">
        <f>IFERROR(VLOOKUP(A1652,[3]soabnafar!$A:$G,6,FALSE),0)</f>
        <v>0</v>
      </c>
      <c r="Q1652" s="18">
        <f>IFERROR(VLOOKUP(A1652,[3]soabnafar!$A:$G,7,FALSE),0)</f>
        <v>0</v>
      </c>
      <c r="R1652" s="18">
        <f>IFERROR(VLOOKUP(A1652,[3]soabnafar!$A:$H,8,FALSE),0)</f>
        <v>0</v>
      </c>
      <c r="S1652" s="18">
        <f>IFERROR(VLOOKUP(A1652,[3]soabnafar!$A:$I,9,FALSE),0)</f>
        <v>0</v>
      </c>
      <c r="T1652" s="18" t="str">
        <f t="shared" si="151"/>
        <v>Não</v>
      </c>
      <c r="U1652" s="18" t="str">
        <f t="shared" si="152"/>
        <v>Sim</v>
      </c>
      <c r="V1652" s="18" t="str">
        <f t="shared" si="153"/>
        <v>Não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Sim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0</v>
      </c>
      <c r="I1653" s="18">
        <f>IFERROR(VLOOKUP(A1653,[2]Sheet1!$A:$I,5,FALSE),0)</f>
        <v>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IFERROR(VLOOKUP(A1653,[3]soabnafar!$A:$G,4,FALSE),0)</f>
        <v>0</v>
      </c>
      <c r="O1653" s="18">
        <f>IFERROR(VLOOKUP(A1653,[3]soabnafar!$A:$G,5,FALSE),0)</f>
        <v>0</v>
      </c>
      <c r="P1653" s="18">
        <f>IFERROR(VLOOKUP(A1653,[3]soabnafar!$A:$G,6,FALSE),0)</f>
        <v>8</v>
      </c>
      <c r="Q1653" s="18">
        <f>IFERROR(VLOOKUP(A1653,[3]soabnafar!$A:$G,7,FALSE),0)</f>
        <v>0</v>
      </c>
      <c r="R1653" s="18">
        <f>IFERROR(VLOOKUP(A1653,[3]soabnafar!$A:$H,8,FALSE),0)</f>
        <v>0</v>
      </c>
      <c r="S1653" s="18">
        <f>IFERROR(VLOOKUP(A1653,[3]soabnafar!$A:$I,9,FALSE),0)</f>
        <v>0</v>
      </c>
      <c r="T1653" s="18" t="str">
        <f t="shared" si="151"/>
        <v>Não</v>
      </c>
      <c r="U1653" s="18" t="str">
        <f t="shared" si="152"/>
        <v>Não</v>
      </c>
      <c r="V1653" s="18" t="str">
        <f t="shared" si="153"/>
        <v>Sim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0</v>
      </c>
      <c r="I1654" s="18">
        <f>IFERROR(VLOOKUP(A1654,[2]Sheet1!$A:$I,5,FALSE),0)</f>
        <v>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IFERROR(VLOOKUP(A1654,[3]soabnafar!$A:$G,4,FALSE),0)</f>
        <v>0</v>
      </c>
      <c r="O1654" s="18">
        <f>IFERROR(VLOOKUP(A1654,[3]soabnafar!$A:$G,5,FALSE),0)</f>
        <v>0</v>
      </c>
      <c r="P1654" s="18">
        <f>IFERROR(VLOOKUP(A1654,[3]soabnafar!$A:$G,6,FALSE),0)</f>
        <v>77303</v>
      </c>
      <c r="Q1654" s="18">
        <f>IFERROR(VLOOKUP(A1654,[3]soabnafar!$A:$G,7,FALSE),0)</f>
        <v>90</v>
      </c>
      <c r="R1654" s="18">
        <f>IFERROR(VLOOKUP(A1654,[3]soabnafar!$A:$H,8,FALSE),0)</f>
        <v>0</v>
      </c>
      <c r="S1654" s="18">
        <f>IFERROR(VLOOKUP(A1654,[3]soabnafar!$A:$I,9,FALSE),0)</f>
        <v>0</v>
      </c>
      <c r="T1654" s="18" t="str">
        <f t="shared" si="151"/>
        <v>Não</v>
      </c>
      <c r="U1654" s="18" t="str">
        <f t="shared" si="152"/>
        <v>Não</v>
      </c>
      <c r="V1654" s="18" t="str">
        <f t="shared" si="153"/>
        <v>Sim</v>
      </c>
      <c r="W1654" s="18" t="str">
        <f t="shared" si="154"/>
        <v>Sim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0</v>
      </c>
      <c r="I1655" s="18">
        <f>IFERROR(VLOOKUP(A1655,[2]Sheet1!$A:$I,5,FALSE),0)</f>
        <v>0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IFERROR(VLOOKUP(A1655,[3]soabnafar!$A:$G,4,FALSE),0)</f>
        <v>0</v>
      </c>
      <c r="O1655" s="18">
        <f>IFERROR(VLOOKUP(A1655,[3]soabnafar!$A:$G,5,FALSE),0)</f>
        <v>0</v>
      </c>
      <c r="P1655" s="18">
        <f>IFERROR(VLOOKUP(A1655,[3]soabnafar!$A:$G,6,FALSE),0)</f>
        <v>0</v>
      </c>
      <c r="Q1655" s="18">
        <f>IFERROR(VLOOKUP(A1655,[3]soabnafar!$A:$G,7,FALSE),0)</f>
        <v>19</v>
      </c>
      <c r="R1655" s="18">
        <f>IFERROR(VLOOKUP(A1655,[3]soabnafar!$A:$H,8,FALSE),0)</f>
        <v>0</v>
      </c>
      <c r="S1655" s="18">
        <f>IFERROR(VLOOKUP(A1655,[3]soabnafar!$A:$I,9,FALSE),0)</f>
        <v>0</v>
      </c>
      <c r="T1655" s="18" t="str">
        <f t="shared" si="151"/>
        <v>Não</v>
      </c>
      <c r="U1655" s="18" t="str">
        <f t="shared" si="152"/>
        <v>Não</v>
      </c>
      <c r="V1655" s="18" t="str">
        <f t="shared" si="153"/>
        <v>Não</v>
      </c>
      <c r="W1655" s="18" t="str">
        <f t="shared" si="154"/>
        <v>Sim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0</v>
      </c>
      <c r="I1656" s="18">
        <f>IFERROR(VLOOKUP(A1656,[2]Sheet1!$A:$I,5,FALSE),0)</f>
        <v>0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IFERROR(VLOOKUP(A1656,[3]soabnafar!$A:$G,4,FALSE),0)</f>
        <v>0</v>
      </c>
      <c r="O1656" s="18">
        <f>IFERROR(VLOOKUP(A1656,[3]soabnafar!$A:$G,5,FALSE),0)</f>
        <v>0</v>
      </c>
      <c r="P1656" s="18">
        <f>IFERROR(VLOOKUP(A1656,[3]soabnafar!$A:$G,6,FALSE),0)</f>
        <v>27906</v>
      </c>
      <c r="Q1656" s="18">
        <f>IFERROR(VLOOKUP(A1656,[3]soabnafar!$A:$G,7,FALSE),0)</f>
        <v>0</v>
      </c>
      <c r="R1656" s="18">
        <f>IFERROR(VLOOKUP(A1656,[3]soabnafar!$A:$H,8,FALSE),0)</f>
        <v>0</v>
      </c>
      <c r="S1656" s="18">
        <f>IFERROR(VLOOKUP(A1656,[3]soabnafar!$A:$I,9,FALSE),0)</f>
        <v>0</v>
      </c>
      <c r="T1656" s="18" t="str">
        <f t="shared" si="151"/>
        <v>Não</v>
      </c>
      <c r="U1656" s="18" t="str">
        <f t="shared" si="152"/>
        <v>Não</v>
      </c>
      <c r="V1656" s="18" t="str">
        <f t="shared" si="153"/>
        <v>Sim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0</v>
      </c>
      <c r="I1657" s="18">
        <f>IFERROR(VLOOKUP(A1657,[2]Sheet1!$A:$I,5,FALSE),0)</f>
        <v>0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IFERROR(VLOOKUP(A1657,[3]soabnafar!$A:$G,4,FALSE),0)</f>
        <v>0</v>
      </c>
      <c r="O1657" s="18">
        <f>IFERROR(VLOOKUP(A1657,[3]soabnafar!$A:$G,5,FALSE),0)</f>
        <v>0</v>
      </c>
      <c r="P1657" s="18">
        <f>IFERROR(VLOOKUP(A1657,[3]soabnafar!$A:$G,6,FALSE),0)</f>
        <v>0</v>
      </c>
      <c r="Q1657" s="18">
        <f>IFERROR(VLOOKUP(A1657,[3]soabnafar!$A:$G,7,FALSE),0)</f>
        <v>0</v>
      </c>
      <c r="R1657" s="18">
        <f>IFERROR(VLOOKUP(A1657,[3]soabnafar!$A:$H,8,FALSE),0)</f>
        <v>0</v>
      </c>
      <c r="S1657" s="18">
        <f>IFERROR(VLOOKUP(A1657,[3]soabnafar!$A:$I,9,FALSE),0)</f>
        <v>0</v>
      </c>
      <c r="T1657" s="18" t="str">
        <f t="shared" si="151"/>
        <v>Não</v>
      </c>
      <c r="U1657" s="18" t="str">
        <f t="shared" si="152"/>
        <v>Não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0</v>
      </c>
      <c r="I1658" s="18">
        <f>IFERROR(VLOOKUP(A1658,[2]Sheet1!$A:$I,5,FALSE),0)</f>
        <v>0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IFERROR(VLOOKUP(A1658,[3]soabnafar!$A:$G,4,FALSE),0)</f>
        <v>0</v>
      </c>
      <c r="O1658" s="18">
        <f>IFERROR(VLOOKUP(A1658,[3]soabnafar!$A:$G,5,FALSE),0)</f>
        <v>0</v>
      </c>
      <c r="P1658" s="18">
        <f>IFERROR(VLOOKUP(A1658,[3]soabnafar!$A:$G,6,FALSE),0)</f>
        <v>2082</v>
      </c>
      <c r="Q1658" s="18">
        <f>IFERROR(VLOOKUP(A1658,[3]soabnafar!$A:$G,7,FALSE),0)</f>
        <v>0</v>
      </c>
      <c r="R1658" s="18">
        <f>IFERROR(VLOOKUP(A1658,[3]soabnafar!$A:$H,8,FALSE),0)</f>
        <v>0</v>
      </c>
      <c r="S1658" s="18">
        <f>IFERROR(VLOOKUP(A1658,[3]soabnafar!$A:$I,9,FALSE),0)</f>
        <v>0</v>
      </c>
      <c r="T1658" s="18" t="str">
        <f t="shared" si="151"/>
        <v>Não</v>
      </c>
      <c r="U1658" s="18" t="str">
        <f t="shared" si="152"/>
        <v>Não</v>
      </c>
      <c r="V1658" s="18" t="str">
        <f t="shared" si="153"/>
        <v>Sim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0</v>
      </c>
      <c r="I1659" s="18">
        <f>IFERROR(VLOOKUP(A1659,[2]Sheet1!$A:$I,5,FALSE),0)</f>
        <v>0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IFERROR(VLOOKUP(A1659,[3]soabnafar!$A:$G,4,FALSE),0)</f>
        <v>0</v>
      </c>
      <c r="O1659" s="18">
        <f>IFERROR(VLOOKUP(A1659,[3]soabnafar!$A:$G,5,FALSE),0)</f>
        <v>0</v>
      </c>
      <c r="P1659" s="18">
        <f>IFERROR(VLOOKUP(A1659,[3]soabnafar!$A:$G,6,FALSE),0)</f>
        <v>38230</v>
      </c>
      <c r="Q1659" s="18">
        <f>IFERROR(VLOOKUP(A1659,[3]soabnafar!$A:$G,7,FALSE),0)</f>
        <v>133538</v>
      </c>
      <c r="R1659" s="18">
        <f>IFERROR(VLOOKUP(A1659,[3]soabnafar!$A:$H,8,FALSE),0)</f>
        <v>0</v>
      </c>
      <c r="S1659" s="18">
        <f>IFERROR(VLOOKUP(A1659,[3]soabnafar!$A:$I,9,FALSE),0)</f>
        <v>0</v>
      </c>
      <c r="T1659" s="18" t="str">
        <f t="shared" si="151"/>
        <v>Não</v>
      </c>
      <c r="U1659" s="18" t="str">
        <f t="shared" si="152"/>
        <v>Não</v>
      </c>
      <c r="V1659" s="18" t="str">
        <f t="shared" si="153"/>
        <v>Sim</v>
      </c>
      <c r="W1659" s="18" t="str">
        <f t="shared" si="154"/>
        <v>Sim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0</v>
      </c>
      <c r="I1660" s="18">
        <f>IFERROR(VLOOKUP(A1660,[2]Sheet1!$A:$I,5,FALSE),0)</f>
        <v>0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IFERROR(VLOOKUP(A1660,[3]soabnafar!$A:$G,4,FALSE),0)</f>
        <v>0</v>
      </c>
      <c r="O1660" s="18">
        <f>IFERROR(VLOOKUP(A1660,[3]soabnafar!$A:$G,5,FALSE),0)</f>
        <v>0</v>
      </c>
      <c r="P1660" s="18">
        <f>IFERROR(VLOOKUP(A1660,[3]soabnafar!$A:$G,6,FALSE),0)</f>
        <v>190</v>
      </c>
      <c r="Q1660" s="18">
        <f>IFERROR(VLOOKUP(A1660,[3]soabnafar!$A:$G,7,FALSE),0)</f>
        <v>0</v>
      </c>
      <c r="R1660" s="18">
        <f>IFERROR(VLOOKUP(A1660,[3]soabnafar!$A:$H,8,FALSE),0)</f>
        <v>0</v>
      </c>
      <c r="S1660" s="18">
        <f>IFERROR(VLOOKUP(A1660,[3]soabnafar!$A:$I,9,FALSE),0)</f>
        <v>0</v>
      </c>
      <c r="T1660" s="18" t="str">
        <f t="shared" si="151"/>
        <v>Não</v>
      </c>
      <c r="U1660" s="18" t="str">
        <f t="shared" si="152"/>
        <v>Não</v>
      </c>
      <c r="V1660" s="18" t="str">
        <f t="shared" si="153"/>
        <v>Sim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0</v>
      </c>
      <c r="I1661" s="18">
        <f>IFERROR(VLOOKUP(A1661,[2]Sheet1!$A:$I,5,FALSE),0)</f>
        <v>0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IFERROR(VLOOKUP(A1661,[3]soabnafar!$A:$G,4,FALSE),0)</f>
        <v>0</v>
      </c>
      <c r="O1661" s="18">
        <f>IFERROR(VLOOKUP(A1661,[3]soabnafar!$A:$G,5,FALSE),0)</f>
        <v>0</v>
      </c>
      <c r="P1661" s="18">
        <f>IFERROR(VLOOKUP(A1661,[3]soabnafar!$A:$G,6,FALSE),0)</f>
        <v>17498</v>
      </c>
      <c r="Q1661" s="18">
        <f>IFERROR(VLOOKUP(A1661,[3]soabnafar!$A:$G,7,FALSE),0)</f>
        <v>0</v>
      </c>
      <c r="R1661" s="18">
        <f>IFERROR(VLOOKUP(A1661,[3]soabnafar!$A:$H,8,FALSE),0)</f>
        <v>0</v>
      </c>
      <c r="S1661" s="18">
        <f>IFERROR(VLOOKUP(A1661,[3]soabnafar!$A:$I,9,FALSE),0)</f>
        <v>0</v>
      </c>
      <c r="T1661" s="18" t="str">
        <f t="shared" si="151"/>
        <v>Não</v>
      </c>
      <c r="U1661" s="18" t="str">
        <f t="shared" si="152"/>
        <v>Não</v>
      </c>
      <c r="V1661" s="18" t="str">
        <f t="shared" si="153"/>
        <v>Sim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0</v>
      </c>
      <c r="I1662" s="18">
        <f>IFERROR(VLOOKUP(A1662,[2]Sheet1!$A:$I,5,FALSE),0)</f>
        <v>0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IFERROR(VLOOKUP(A1662,[3]soabnafar!$A:$G,4,FALSE),0)</f>
        <v>0</v>
      </c>
      <c r="O1662" s="18">
        <f>IFERROR(VLOOKUP(A1662,[3]soabnafar!$A:$G,5,FALSE),0)</f>
        <v>0</v>
      </c>
      <c r="P1662" s="18">
        <f>IFERROR(VLOOKUP(A1662,[3]soabnafar!$A:$G,6,FALSE),0)</f>
        <v>1743</v>
      </c>
      <c r="Q1662" s="18">
        <f>IFERROR(VLOOKUP(A1662,[3]soabnafar!$A:$G,7,FALSE),0)</f>
        <v>0</v>
      </c>
      <c r="R1662" s="18">
        <f>IFERROR(VLOOKUP(A1662,[3]soabnafar!$A:$H,8,FALSE),0)</f>
        <v>0</v>
      </c>
      <c r="S1662" s="18">
        <f>IFERROR(VLOOKUP(A1662,[3]soabnafar!$A:$I,9,FALSE),0)</f>
        <v>0</v>
      </c>
      <c r="T1662" s="18" t="str">
        <f t="shared" si="151"/>
        <v>Não</v>
      </c>
      <c r="U1662" s="18" t="str">
        <f t="shared" si="152"/>
        <v>Não</v>
      </c>
      <c r="V1662" s="18" t="str">
        <f t="shared" si="153"/>
        <v>Sim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0</v>
      </c>
      <c r="I1663" s="18">
        <f>IFERROR(VLOOKUP(A1663,[2]Sheet1!$A:$I,5,FALSE),0)</f>
        <v>0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IFERROR(VLOOKUP(A1663,[3]soabnafar!$A:$G,4,FALSE),0)</f>
        <v>0</v>
      </c>
      <c r="O1663" s="18">
        <f>IFERROR(VLOOKUP(A1663,[3]soabnafar!$A:$G,5,FALSE),0)</f>
        <v>0</v>
      </c>
      <c r="P1663" s="18">
        <f>IFERROR(VLOOKUP(A1663,[3]soabnafar!$A:$G,6,FALSE),0)</f>
        <v>0</v>
      </c>
      <c r="Q1663" s="18">
        <f>IFERROR(VLOOKUP(A1663,[3]soabnafar!$A:$G,7,FALSE),0)</f>
        <v>0</v>
      </c>
      <c r="R1663" s="18">
        <f>IFERROR(VLOOKUP(A1663,[3]soabnafar!$A:$H,8,FALSE),0)</f>
        <v>0</v>
      </c>
      <c r="S1663" s="18">
        <f>IFERROR(VLOOKUP(A1663,[3]soabnafar!$A:$I,9,FALSE),0)</f>
        <v>0</v>
      </c>
      <c r="T1663" s="18" t="str">
        <f t="shared" si="151"/>
        <v>Não</v>
      </c>
      <c r="U1663" s="18" t="str">
        <f t="shared" si="152"/>
        <v>Não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0</v>
      </c>
      <c r="I1664" s="18">
        <f>IFERROR(VLOOKUP(A1664,[2]Sheet1!$A:$I,5,FALSE),0)</f>
        <v>0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IFERROR(VLOOKUP(A1664,[3]soabnafar!$A:$G,4,FALSE),0)</f>
        <v>0</v>
      </c>
      <c r="O1664" s="18">
        <f>IFERROR(VLOOKUP(A1664,[3]soabnafar!$A:$G,5,FALSE),0)</f>
        <v>0</v>
      </c>
      <c r="P1664" s="18">
        <f>IFERROR(VLOOKUP(A1664,[3]soabnafar!$A:$G,6,FALSE),0)</f>
        <v>210</v>
      </c>
      <c r="Q1664" s="18">
        <f>IFERROR(VLOOKUP(A1664,[3]soabnafar!$A:$G,7,FALSE),0)</f>
        <v>0</v>
      </c>
      <c r="R1664" s="18">
        <f>IFERROR(VLOOKUP(A1664,[3]soabnafar!$A:$H,8,FALSE),0)</f>
        <v>0</v>
      </c>
      <c r="S1664" s="18">
        <f>IFERROR(VLOOKUP(A1664,[3]soabnafar!$A:$I,9,FALSE),0)</f>
        <v>0</v>
      </c>
      <c r="T1664" s="18" t="str">
        <f t="shared" si="151"/>
        <v>Não</v>
      </c>
      <c r="U1664" s="18" t="str">
        <f t="shared" si="152"/>
        <v>Não</v>
      </c>
      <c r="V1664" s="18" t="str">
        <f t="shared" si="153"/>
        <v>Sim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0</v>
      </c>
      <c r="I1665" s="18">
        <f>IFERROR(VLOOKUP(A1665,[2]Sheet1!$A:$I,5,FALSE),0)</f>
        <v>0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IFERROR(VLOOKUP(A1665,[3]soabnafar!$A:$G,4,FALSE),0)</f>
        <v>0</v>
      </c>
      <c r="O1665" s="18">
        <f>IFERROR(VLOOKUP(A1665,[3]soabnafar!$A:$G,5,FALSE),0)</f>
        <v>0</v>
      </c>
      <c r="P1665" s="18">
        <f>IFERROR(VLOOKUP(A1665,[3]soabnafar!$A:$G,6,FALSE),0)</f>
        <v>380</v>
      </c>
      <c r="Q1665" s="18">
        <f>IFERROR(VLOOKUP(A1665,[3]soabnafar!$A:$G,7,FALSE),0)</f>
        <v>0</v>
      </c>
      <c r="R1665" s="18">
        <f>IFERROR(VLOOKUP(A1665,[3]soabnafar!$A:$H,8,FALSE),0)</f>
        <v>0</v>
      </c>
      <c r="S1665" s="18">
        <f>IFERROR(VLOOKUP(A1665,[3]soabnafar!$A:$I,9,FALSE),0)</f>
        <v>0</v>
      </c>
      <c r="T1665" s="18" t="str">
        <f t="shared" si="151"/>
        <v>Não</v>
      </c>
      <c r="U1665" s="18" t="str">
        <f t="shared" si="152"/>
        <v>Não</v>
      </c>
      <c r="V1665" s="18" t="str">
        <f t="shared" si="153"/>
        <v>Sim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0</v>
      </c>
      <c r="I1666" s="18">
        <f>IFERROR(VLOOKUP(A1666,[2]Sheet1!$A:$I,5,FALSE),0)</f>
        <v>0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IFERROR(VLOOKUP(A1666,[3]soabnafar!$A:$G,4,FALSE),0)</f>
        <v>0</v>
      </c>
      <c r="O1666" s="18">
        <f>IFERROR(VLOOKUP(A1666,[3]soabnafar!$A:$G,5,FALSE),0)</f>
        <v>0</v>
      </c>
      <c r="P1666" s="18">
        <f>IFERROR(VLOOKUP(A1666,[3]soabnafar!$A:$G,6,FALSE),0)</f>
        <v>0</v>
      </c>
      <c r="Q1666" s="18">
        <f>IFERROR(VLOOKUP(A1666,[3]soabnafar!$A:$G,7,FALSE),0)</f>
        <v>0</v>
      </c>
      <c r="R1666" s="18">
        <f>IFERROR(VLOOKUP(A1666,[3]soabnafar!$A:$H,8,FALSE),0)</f>
        <v>0</v>
      </c>
      <c r="S1666" s="18">
        <f>IFERROR(VLOOKUP(A1666,[3]soabnafar!$A:$I,9,FALSE),0)</f>
        <v>0</v>
      </c>
      <c r="T1666" s="18" t="str">
        <f t="shared" si="151"/>
        <v>Não</v>
      </c>
      <c r="U1666" s="18" t="str">
        <f t="shared" si="152"/>
        <v>Não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0</v>
      </c>
      <c r="I1667" s="18">
        <f>IFERROR(VLOOKUP(A1667,[2]Sheet1!$A:$I,5,FALSE),0)</f>
        <v>0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IFERROR(VLOOKUP(A1667,[3]soabnafar!$A:$G,4,FALSE),0)</f>
        <v>0</v>
      </c>
      <c r="O1667" s="18">
        <f>IFERROR(VLOOKUP(A1667,[3]soabnafar!$A:$G,5,FALSE),0)</f>
        <v>0</v>
      </c>
      <c r="P1667" s="18">
        <f>IFERROR(VLOOKUP(A1667,[3]soabnafar!$A:$G,6,FALSE),0)</f>
        <v>1</v>
      </c>
      <c r="Q1667" s="18">
        <f>IFERROR(VLOOKUP(A1667,[3]soabnafar!$A:$G,7,FALSE),0)</f>
        <v>0</v>
      </c>
      <c r="R1667" s="18">
        <f>IFERROR(VLOOKUP(A1667,[3]soabnafar!$A:$H,8,FALSE),0)</f>
        <v>0</v>
      </c>
      <c r="S1667" s="18">
        <f>IFERROR(VLOOKUP(A1667,[3]soabnafar!$A:$I,9,FALSE),0)</f>
        <v>0</v>
      </c>
      <c r="T1667" s="18" t="str">
        <f t="shared" si="151"/>
        <v>Não</v>
      </c>
      <c r="U1667" s="18" t="str">
        <f t="shared" si="152"/>
        <v>Não</v>
      </c>
      <c r="V1667" s="18" t="str">
        <f t="shared" si="153"/>
        <v>Sim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0</v>
      </c>
      <c r="I1668" s="18">
        <f>IFERROR(VLOOKUP(A1668,[2]Sheet1!$A:$I,5,FALSE),0)</f>
        <v>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IFERROR(VLOOKUP(A1668,[3]soabnafar!$A:$G,4,FALSE),0)</f>
        <v>0</v>
      </c>
      <c r="O1668" s="18">
        <f>IFERROR(VLOOKUP(A1668,[3]soabnafar!$A:$G,5,FALSE),0)</f>
        <v>0</v>
      </c>
      <c r="P1668" s="18">
        <f>IFERROR(VLOOKUP(A1668,[3]soabnafar!$A:$G,6,FALSE),0)</f>
        <v>715</v>
      </c>
      <c r="Q1668" s="18">
        <f>IFERROR(VLOOKUP(A1668,[3]soabnafar!$A:$G,7,FALSE),0)</f>
        <v>0</v>
      </c>
      <c r="R1668" s="18">
        <f>IFERROR(VLOOKUP(A1668,[3]soabnafar!$A:$H,8,FALSE),0)</f>
        <v>0</v>
      </c>
      <c r="S1668" s="18">
        <f>IFERROR(VLOOKUP(A1668,[3]soabnafar!$A:$I,9,FALSE),0)</f>
        <v>0</v>
      </c>
      <c r="T1668" s="18" t="str">
        <f t="shared" si="151"/>
        <v>Não</v>
      </c>
      <c r="U1668" s="18" t="str">
        <f t="shared" si="152"/>
        <v>Não</v>
      </c>
      <c r="V1668" s="18" t="str">
        <f t="shared" si="153"/>
        <v>Sim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0</v>
      </c>
      <c r="I1669" s="18">
        <f>IFERROR(VLOOKUP(A1669,[2]Sheet1!$A:$I,5,FALSE),0)</f>
        <v>0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IFERROR(VLOOKUP(A1669,[3]soabnafar!$A:$G,4,FALSE),0)</f>
        <v>0</v>
      </c>
      <c r="O1669" s="18">
        <f>IFERROR(VLOOKUP(A1669,[3]soabnafar!$A:$G,5,FALSE),0)</f>
        <v>0</v>
      </c>
      <c r="P1669" s="18">
        <f>IFERROR(VLOOKUP(A1669,[3]soabnafar!$A:$G,6,FALSE),0)</f>
        <v>221</v>
      </c>
      <c r="Q1669" s="18">
        <f>IFERROR(VLOOKUP(A1669,[3]soabnafar!$A:$G,7,FALSE),0)</f>
        <v>0</v>
      </c>
      <c r="R1669" s="18">
        <f>IFERROR(VLOOKUP(A1669,[3]soabnafar!$A:$H,8,FALSE),0)</f>
        <v>0</v>
      </c>
      <c r="S1669" s="18">
        <f>IFERROR(VLOOKUP(A1669,[3]soabnafar!$A:$I,9,FALSE),0)</f>
        <v>0</v>
      </c>
      <c r="T1669" s="18" t="str">
        <f t="shared" si="151"/>
        <v>Não</v>
      </c>
      <c r="U1669" s="18" t="str">
        <f t="shared" si="152"/>
        <v>Não</v>
      </c>
      <c r="V1669" s="18" t="str">
        <f t="shared" si="153"/>
        <v>Sim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0</v>
      </c>
      <c r="I1670" s="18">
        <f>IFERROR(VLOOKUP(A1670,[2]Sheet1!$A:$I,5,FALSE),0)</f>
        <v>0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IFERROR(VLOOKUP(A1670,[3]soabnafar!$A:$G,4,FALSE),0)</f>
        <v>0</v>
      </c>
      <c r="O1670" s="18">
        <f>IFERROR(VLOOKUP(A1670,[3]soabnafar!$A:$G,5,FALSE),0)</f>
        <v>0</v>
      </c>
      <c r="P1670" s="18">
        <f>IFERROR(VLOOKUP(A1670,[3]soabnafar!$A:$G,6,FALSE),0)</f>
        <v>56</v>
      </c>
      <c r="Q1670" s="18">
        <f>IFERROR(VLOOKUP(A1670,[3]soabnafar!$A:$G,7,FALSE),0)</f>
        <v>0</v>
      </c>
      <c r="R1670" s="18">
        <f>IFERROR(VLOOKUP(A1670,[3]soabnafar!$A:$H,8,FALSE),0)</f>
        <v>0</v>
      </c>
      <c r="S1670" s="18">
        <f>IFERROR(VLOOKUP(A1670,[3]soabnafar!$A:$I,9,FALSE),0)</f>
        <v>0</v>
      </c>
      <c r="T1670" s="18" t="str">
        <f t="shared" ref="T1670:T1733" si="157">IF(B1670+H1670+N1670&gt;0,"Sim","Não")</f>
        <v>Não</v>
      </c>
      <c r="U1670" s="18" t="str">
        <f t="shared" ref="U1670:U1733" si="158">IF(C1670+I1670+O1670&gt;0,"Sim","Não")</f>
        <v>Não</v>
      </c>
      <c r="V1670" s="18" t="str">
        <f t="shared" ref="V1670:V1733" si="159">IF(D1670+J1670+P1670&gt;0,"Sim","Não")</f>
        <v>Sim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28979017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28044210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25239789</v>
      </c>
      <c r="H1671" s="18">
        <f>IFERROR(VLOOKUP(A1671,[2]Sheet1!$A:$I,4,FALSE),0)</f>
        <v>0</v>
      </c>
      <c r="I1671" s="18">
        <f>IFERROR(VLOOKUP(A1671,[2]Sheet1!$A:$I,5,FALSE),0)</f>
        <v>0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IFERROR(VLOOKUP(A1671,[3]soabnafar!$A:$G,4,FALSE),0)</f>
        <v>0</v>
      </c>
      <c r="O1671" s="18">
        <f>IFERROR(VLOOKUP(A1671,[3]soabnafar!$A:$G,5,FALSE),0)</f>
        <v>0</v>
      </c>
      <c r="P1671" s="18">
        <f>IFERROR(VLOOKUP(A1671,[3]soabnafar!$A:$G,6,FALSE),0)</f>
        <v>0</v>
      </c>
      <c r="Q1671" s="18">
        <f>IFERROR(VLOOKUP(A1671,[3]soabnafar!$A:$G,7,FALSE),0)</f>
        <v>5</v>
      </c>
      <c r="R1671" s="18">
        <f>IFERROR(VLOOKUP(A1671,[3]soabnafar!$A:$H,8,FALSE),0)</f>
        <v>0</v>
      </c>
      <c r="S1671" s="18">
        <f>IFERROR(VLOOKUP(A1671,[3]soabnafar!$A:$I,9,FALSE),0)</f>
        <v>0</v>
      </c>
      <c r="T1671" s="18" t="str">
        <f t="shared" si="157"/>
        <v>Não</v>
      </c>
      <c r="U1671" s="18" t="str">
        <f t="shared" si="158"/>
        <v>Sim</v>
      </c>
      <c r="V1671" s="18" t="str">
        <f t="shared" si="159"/>
        <v>Não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Sim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0</v>
      </c>
      <c r="I1672" s="18">
        <f>IFERROR(VLOOKUP(A1672,[2]Sheet1!$A:$I,5,FALSE),0)</f>
        <v>0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IFERROR(VLOOKUP(A1672,[3]soabnafar!$A:$G,4,FALSE),0)</f>
        <v>0</v>
      </c>
      <c r="O1672" s="18">
        <f>IFERROR(VLOOKUP(A1672,[3]soabnafar!$A:$G,5,FALSE),0)</f>
        <v>0</v>
      </c>
      <c r="P1672" s="18">
        <f>IFERROR(VLOOKUP(A1672,[3]soabnafar!$A:$G,6,FALSE),0)</f>
        <v>674</v>
      </c>
      <c r="Q1672" s="18">
        <f>IFERROR(VLOOKUP(A1672,[3]soabnafar!$A:$G,7,FALSE),0)</f>
        <v>0</v>
      </c>
      <c r="R1672" s="18">
        <f>IFERROR(VLOOKUP(A1672,[3]soabnafar!$A:$H,8,FALSE),0)</f>
        <v>0</v>
      </c>
      <c r="S1672" s="18">
        <f>IFERROR(VLOOKUP(A1672,[3]soabnafar!$A:$I,9,FALSE),0)</f>
        <v>0</v>
      </c>
      <c r="T1672" s="18" t="str">
        <f t="shared" si="157"/>
        <v>Não</v>
      </c>
      <c r="U1672" s="18" t="str">
        <f t="shared" si="158"/>
        <v>Não</v>
      </c>
      <c r="V1672" s="18" t="str">
        <f t="shared" si="159"/>
        <v>Sim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0</v>
      </c>
      <c r="I1673" s="18">
        <f>IFERROR(VLOOKUP(A1673,[2]Sheet1!$A:$I,5,FALSE),0)</f>
        <v>0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IFERROR(VLOOKUP(A1673,[3]soabnafar!$A:$G,4,FALSE),0)</f>
        <v>0</v>
      </c>
      <c r="O1673" s="18">
        <f>IFERROR(VLOOKUP(A1673,[3]soabnafar!$A:$G,5,FALSE),0)</f>
        <v>0</v>
      </c>
      <c r="P1673" s="18">
        <f>IFERROR(VLOOKUP(A1673,[3]soabnafar!$A:$G,6,FALSE),0)</f>
        <v>0</v>
      </c>
      <c r="Q1673" s="18">
        <f>IFERROR(VLOOKUP(A1673,[3]soabnafar!$A:$G,7,FALSE),0)</f>
        <v>0</v>
      </c>
      <c r="R1673" s="18">
        <f>IFERROR(VLOOKUP(A1673,[3]soabnafar!$A:$H,8,FALSE),0)</f>
        <v>0</v>
      </c>
      <c r="S1673" s="18">
        <f>IFERROR(VLOOKUP(A1673,[3]soabnafar!$A:$I,9,FALSE),0)</f>
        <v>0</v>
      </c>
      <c r="T1673" s="18" t="str">
        <f t="shared" si="157"/>
        <v>Não</v>
      </c>
      <c r="U1673" s="18" t="str">
        <f t="shared" si="158"/>
        <v>Não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0</v>
      </c>
      <c r="I1674" s="18">
        <f>IFERROR(VLOOKUP(A1674,[2]Sheet1!$A:$I,5,FALSE),0)</f>
        <v>0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IFERROR(VLOOKUP(A1674,[3]soabnafar!$A:$G,4,FALSE),0)</f>
        <v>0</v>
      </c>
      <c r="O1674" s="18">
        <f>IFERROR(VLOOKUP(A1674,[3]soabnafar!$A:$G,5,FALSE),0)</f>
        <v>0</v>
      </c>
      <c r="P1674" s="18">
        <f>IFERROR(VLOOKUP(A1674,[3]soabnafar!$A:$G,6,FALSE),0)</f>
        <v>7</v>
      </c>
      <c r="Q1674" s="18">
        <f>IFERROR(VLOOKUP(A1674,[3]soabnafar!$A:$G,7,FALSE),0)</f>
        <v>6969</v>
      </c>
      <c r="R1674" s="18">
        <f>IFERROR(VLOOKUP(A1674,[3]soabnafar!$A:$H,8,FALSE),0)</f>
        <v>0</v>
      </c>
      <c r="S1674" s="18">
        <f>IFERROR(VLOOKUP(A1674,[3]soabnafar!$A:$I,9,FALSE),0)</f>
        <v>0</v>
      </c>
      <c r="T1674" s="18" t="str">
        <f t="shared" si="157"/>
        <v>Não</v>
      </c>
      <c r="U1674" s="18" t="str">
        <f t="shared" si="158"/>
        <v>Não</v>
      </c>
      <c r="V1674" s="18" t="str">
        <f t="shared" si="159"/>
        <v>Sim</v>
      </c>
      <c r="W1674" s="18" t="str">
        <f t="shared" si="160"/>
        <v>Sim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0</v>
      </c>
      <c r="I1675" s="18">
        <f>IFERROR(VLOOKUP(A1675,[2]Sheet1!$A:$I,5,FALSE),0)</f>
        <v>0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IFERROR(VLOOKUP(A1675,[3]soabnafar!$A:$G,4,FALSE),0)</f>
        <v>0</v>
      </c>
      <c r="O1675" s="18">
        <f>IFERROR(VLOOKUP(A1675,[3]soabnafar!$A:$G,5,FALSE),0)</f>
        <v>0</v>
      </c>
      <c r="P1675" s="18">
        <f>IFERROR(VLOOKUP(A1675,[3]soabnafar!$A:$G,6,FALSE),0)</f>
        <v>223</v>
      </c>
      <c r="Q1675" s="18">
        <f>IFERROR(VLOOKUP(A1675,[3]soabnafar!$A:$G,7,FALSE),0)</f>
        <v>0</v>
      </c>
      <c r="R1675" s="18">
        <f>IFERROR(VLOOKUP(A1675,[3]soabnafar!$A:$H,8,FALSE),0)</f>
        <v>0</v>
      </c>
      <c r="S1675" s="18">
        <f>IFERROR(VLOOKUP(A1675,[3]soabnafar!$A:$I,9,FALSE),0)</f>
        <v>0</v>
      </c>
      <c r="T1675" s="18" t="str">
        <f t="shared" si="157"/>
        <v>Não</v>
      </c>
      <c r="U1675" s="18" t="str">
        <f t="shared" si="158"/>
        <v>Não</v>
      </c>
      <c r="V1675" s="18" t="str">
        <f t="shared" si="159"/>
        <v>Sim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0</v>
      </c>
      <c r="I1676" s="18">
        <f>IFERROR(VLOOKUP(A1676,[2]Sheet1!$A:$I,5,FALSE),0)</f>
        <v>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IFERROR(VLOOKUP(A1676,[3]soabnafar!$A:$G,4,FALSE),0)</f>
        <v>0</v>
      </c>
      <c r="O1676" s="18">
        <f>IFERROR(VLOOKUP(A1676,[3]soabnafar!$A:$G,5,FALSE),0)</f>
        <v>0</v>
      </c>
      <c r="P1676" s="18">
        <f>IFERROR(VLOOKUP(A1676,[3]soabnafar!$A:$G,6,FALSE),0)</f>
        <v>161</v>
      </c>
      <c r="Q1676" s="18">
        <f>IFERROR(VLOOKUP(A1676,[3]soabnafar!$A:$G,7,FALSE),0)</f>
        <v>0</v>
      </c>
      <c r="R1676" s="18">
        <f>IFERROR(VLOOKUP(A1676,[3]soabnafar!$A:$H,8,FALSE),0)</f>
        <v>0</v>
      </c>
      <c r="S1676" s="18">
        <f>IFERROR(VLOOKUP(A1676,[3]soabnafar!$A:$I,9,FALSE),0)</f>
        <v>0</v>
      </c>
      <c r="T1676" s="18" t="str">
        <f t="shared" si="157"/>
        <v>Não</v>
      </c>
      <c r="U1676" s="18" t="str">
        <f t="shared" si="158"/>
        <v>Não</v>
      </c>
      <c r="V1676" s="18" t="str">
        <f t="shared" si="159"/>
        <v>Sim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0</v>
      </c>
      <c r="I1677" s="18">
        <f>IFERROR(VLOOKUP(A1677,[2]Sheet1!$A:$I,5,FALSE),0)</f>
        <v>0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IFERROR(VLOOKUP(A1677,[3]soabnafar!$A:$G,4,FALSE),0)</f>
        <v>0</v>
      </c>
      <c r="O1677" s="18">
        <f>IFERROR(VLOOKUP(A1677,[3]soabnafar!$A:$G,5,FALSE),0)</f>
        <v>0</v>
      </c>
      <c r="P1677" s="18">
        <f>IFERROR(VLOOKUP(A1677,[3]soabnafar!$A:$G,6,FALSE),0)</f>
        <v>28755</v>
      </c>
      <c r="Q1677" s="18">
        <f>IFERROR(VLOOKUP(A1677,[3]soabnafar!$A:$G,7,FALSE),0)</f>
        <v>52460</v>
      </c>
      <c r="R1677" s="18">
        <f>IFERROR(VLOOKUP(A1677,[3]soabnafar!$A:$H,8,FALSE),0)</f>
        <v>0</v>
      </c>
      <c r="S1677" s="18">
        <f>IFERROR(VLOOKUP(A1677,[3]soabnafar!$A:$I,9,FALSE),0)</f>
        <v>0</v>
      </c>
      <c r="T1677" s="18" t="str">
        <f t="shared" si="157"/>
        <v>Não</v>
      </c>
      <c r="U1677" s="18" t="str">
        <f t="shared" si="158"/>
        <v>Não</v>
      </c>
      <c r="V1677" s="18" t="str">
        <f t="shared" si="159"/>
        <v>Sim</v>
      </c>
      <c r="W1677" s="18" t="str">
        <f t="shared" si="160"/>
        <v>Sim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0</v>
      </c>
      <c r="I1678" s="18">
        <f>IFERROR(VLOOKUP(A1678,[2]Sheet1!$A:$I,5,FALSE),0)</f>
        <v>0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IFERROR(VLOOKUP(A1678,[3]soabnafar!$A:$G,4,FALSE),0)</f>
        <v>0</v>
      </c>
      <c r="O1678" s="18">
        <f>IFERROR(VLOOKUP(A1678,[3]soabnafar!$A:$G,5,FALSE),0)</f>
        <v>0</v>
      </c>
      <c r="P1678" s="18">
        <f>IFERROR(VLOOKUP(A1678,[3]soabnafar!$A:$G,6,FALSE),0)</f>
        <v>10639</v>
      </c>
      <c r="Q1678" s="18">
        <f>IFERROR(VLOOKUP(A1678,[3]soabnafar!$A:$G,7,FALSE),0)</f>
        <v>0</v>
      </c>
      <c r="R1678" s="18">
        <f>IFERROR(VLOOKUP(A1678,[3]soabnafar!$A:$H,8,FALSE),0)</f>
        <v>0</v>
      </c>
      <c r="S1678" s="18">
        <f>IFERROR(VLOOKUP(A1678,[3]soabnafar!$A:$I,9,FALSE),0)</f>
        <v>0</v>
      </c>
      <c r="T1678" s="18" t="str">
        <f t="shared" si="157"/>
        <v>Não</v>
      </c>
      <c r="U1678" s="18" t="str">
        <f t="shared" si="158"/>
        <v>Não</v>
      </c>
      <c r="V1678" s="18" t="str">
        <f t="shared" si="159"/>
        <v>Sim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0</v>
      </c>
      <c r="I1679" s="18">
        <f>IFERROR(VLOOKUP(A1679,[2]Sheet1!$A:$I,5,FALSE),0)</f>
        <v>0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IFERROR(VLOOKUP(A1679,[3]soabnafar!$A:$G,4,FALSE),0)</f>
        <v>0</v>
      </c>
      <c r="O1679" s="18">
        <f>IFERROR(VLOOKUP(A1679,[3]soabnafar!$A:$G,5,FALSE),0)</f>
        <v>0</v>
      </c>
      <c r="P1679" s="18">
        <f>IFERROR(VLOOKUP(A1679,[3]soabnafar!$A:$G,6,FALSE),0)</f>
        <v>31112</v>
      </c>
      <c r="Q1679" s="18">
        <f>IFERROR(VLOOKUP(A1679,[3]soabnafar!$A:$G,7,FALSE),0)</f>
        <v>0</v>
      </c>
      <c r="R1679" s="18">
        <f>IFERROR(VLOOKUP(A1679,[3]soabnafar!$A:$H,8,FALSE),0)</f>
        <v>0</v>
      </c>
      <c r="S1679" s="18">
        <f>IFERROR(VLOOKUP(A1679,[3]soabnafar!$A:$I,9,FALSE),0)</f>
        <v>0</v>
      </c>
      <c r="T1679" s="18" t="str">
        <f t="shared" si="157"/>
        <v>Não</v>
      </c>
      <c r="U1679" s="18" t="str">
        <f t="shared" si="158"/>
        <v>Não</v>
      </c>
      <c r="V1679" s="18" t="str">
        <f t="shared" si="159"/>
        <v>Sim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0</v>
      </c>
      <c r="I1680" s="18">
        <f>IFERROR(VLOOKUP(A1680,[2]Sheet1!$A:$I,5,FALSE),0)</f>
        <v>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IFERROR(VLOOKUP(A1680,[3]soabnafar!$A:$G,4,FALSE),0)</f>
        <v>0</v>
      </c>
      <c r="O1680" s="18">
        <f>IFERROR(VLOOKUP(A1680,[3]soabnafar!$A:$G,5,FALSE),0)</f>
        <v>0</v>
      </c>
      <c r="P1680" s="18">
        <f>IFERROR(VLOOKUP(A1680,[3]soabnafar!$A:$G,6,FALSE),0)</f>
        <v>0</v>
      </c>
      <c r="Q1680" s="18">
        <f>IFERROR(VLOOKUP(A1680,[3]soabnafar!$A:$G,7,FALSE),0)</f>
        <v>0</v>
      </c>
      <c r="R1680" s="18">
        <f>IFERROR(VLOOKUP(A1680,[3]soabnafar!$A:$H,8,FALSE),0)</f>
        <v>0</v>
      </c>
      <c r="S1680" s="18">
        <f>IFERROR(VLOOKUP(A1680,[3]soabnafar!$A:$I,9,FALSE),0)</f>
        <v>0</v>
      </c>
      <c r="T1680" s="18" t="str">
        <f t="shared" si="157"/>
        <v>Não</v>
      </c>
      <c r="U1680" s="18" t="str">
        <f t="shared" si="158"/>
        <v>Não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0</v>
      </c>
      <c r="I1681" s="18">
        <f>IFERROR(VLOOKUP(A1681,[2]Sheet1!$A:$I,5,FALSE),0)</f>
        <v>0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IFERROR(VLOOKUP(A1681,[3]soabnafar!$A:$G,4,FALSE),0)</f>
        <v>0</v>
      </c>
      <c r="O1681" s="18">
        <f>IFERROR(VLOOKUP(A1681,[3]soabnafar!$A:$G,5,FALSE),0)</f>
        <v>0</v>
      </c>
      <c r="P1681" s="18">
        <f>IFERROR(VLOOKUP(A1681,[3]soabnafar!$A:$G,6,FALSE),0)</f>
        <v>114070</v>
      </c>
      <c r="Q1681" s="18">
        <f>IFERROR(VLOOKUP(A1681,[3]soabnafar!$A:$G,7,FALSE),0)</f>
        <v>0</v>
      </c>
      <c r="R1681" s="18">
        <f>IFERROR(VLOOKUP(A1681,[3]soabnafar!$A:$H,8,FALSE),0)</f>
        <v>0</v>
      </c>
      <c r="S1681" s="18">
        <f>IFERROR(VLOOKUP(A1681,[3]soabnafar!$A:$I,9,FALSE),0)</f>
        <v>0</v>
      </c>
      <c r="T1681" s="18" t="str">
        <f t="shared" si="157"/>
        <v>Não</v>
      </c>
      <c r="U1681" s="18" t="str">
        <f t="shared" si="158"/>
        <v>Não</v>
      </c>
      <c r="V1681" s="18" t="str">
        <f t="shared" si="159"/>
        <v>Sim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0</v>
      </c>
      <c r="I1682" s="18">
        <f>IFERROR(VLOOKUP(A1682,[2]Sheet1!$A:$I,5,FALSE),0)</f>
        <v>0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IFERROR(VLOOKUP(A1682,[3]soabnafar!$A:$G,4,FALSE),0)</f>
        <v>0</v>
      </c>
      <c r="O1682" s="18">
        <f>IFERROR(VLOOKUP(A1682,[3]soabnafar!$A:$G,5,FALSE),0)</f>
        <v>0</v>
      </c>
      <c r="P1682" s="18">
        <f>IFERROR(VLOOKUP(A1682,[3]soabnafar!$A:$G,6,FALSE),0)</f>
        <v>21948</v>
      </c>
      <c r="Q1682" s="18">
        <f>IFERROR(VLOOKUP(A1682,[3]soabnafar!$A:$G,7,FALSE),0)</f>
        <v>0</v>
      </c>
      <c r="R1682" s="18">
        <f>IFERROR(VLOOKUP(A1682,[3]soabnafar!$A:$H,8,FALSE),0)</f>
        <v>170</v>
      </c>
      <c r="S1682" s="18">
        <f>IFERROR(VLOOKUP(A1682,[3]soabnafar!$A:$I,9,FALSE),0)</f>
        <v>0</v>
      </c>
      <c r="T1682" s="18" t="str">
        <f t="shared" si="157"/>
        <v>Não</v>
      </c>
      <c r="U1682" s="18" t="str">
        <f t="shared" si="158"/>
        <v>Não</v>
      </c>
      <c r="V1682" s="18" t="str">
        <f t="shared" si="159"/>
        <v>Sim</v>
      </c>
      <c r="W1682" s="18" t="str">
        <f t="shared" si="160"/>
        <v>Não</v>
      </c>
      <c r="X1682" s="18" t="str">
        <f t="shared" si="161"/>
        <v>Sim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0</v>
      </c>
      <c r="I1683" s="18">
        <f>IFERROR(VLOOKUP(A1683,[2]Sheet1!$A:$I,5,FALSE),0)</f>
        <v>0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IFERROR(VLOOKUP(A1683,[3]soabnafar!$A:$G,4,FALSE),0)</f>
        <v>0</v>
      </c>
      <c r="O1683" s="18">
        <f>IFERROR(VLOOKUP(A1683,[3]soabnafar!$A:$G,5,FALSE),0)</f>
        <v>0</v>
      </c>
      <c r="P1683" s="18">
        <f>IFERROR(VLOOKUP(A1683,[3]soabnafar!$A:$G,6,FALSE),0)</f>
        <v>0</v>
      </c>
      <c r="Q1683" s="18">
        <f>IFERROR(VLOOKUP(A1683,[3]soabnafar!$A:$G,7,FALSE),0)</f>
        <v>0</v>
      </c>
      <c r="R1683" s="18">
        <f>IFERROR(VLOOKUP(A1683,[3]soabnafar!$A:$H,8,FALSE),0)</f>
        <v>0</v>
      </c>
      <c r="S1683" s="18">
        <f>IFERROR(VLOOKUP(A1683,[3]soabnafar!$A:$I,9,FALSE),0)</f>
        <v>0</v>
      </c>
      <c r="T1683" s="18" t="str">
        <f t="shared" si="157"/>
        <v>Não</v>
      </c>
      <c r="U1683" s="18" t="str">
        <f t="shared" si="158"/>
        <v>Não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0</v>
      </c>
      <c r="I1684" s="18">
        <f>IFERROR(VLOOKUP(A1684,[2]Sheet1!$A:$I,5,FALSE),0)</f>
        <v>0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IFERROR(VLOOKUP(A1684,[3]soabnafar!$A:$G,4,FALSE),0)</f>
        <v>0</v>
      </c>
      <c r="O1684" s="18">
        <f>IFERROR(VLOOKUP(A1684,[3]soabnafar!$A:$G,5,FALSE),0)</f>
        <v>0</v>
      </c>
      <c r="P1684" s="18">
        <f>IFERROR(VLOOKUP(A1684,[3]soabnafar!$A:$G,6,FALSE),0)</f>
        <v>0</v>
      </c>
      <c r="Q1684" s="18">
        <f>IFERROR(VLOOKUP(A1684,[3]soabnafar!$A:$G,7,FALSE),0)</f>
        <v>0</v>
      </c>
      <c r="R1684" s="18">
        <f>IFERROR(VLOOKUP(A1684,[3]soabnafar!$A:$H,8,FALSE),0)</f>
        <v>0</v>
      </c>
      <c r="S1684" s="18">
        <f>IFERROR(VLOOKUP(A1684,[3]soabnafar!$A:$I,9,FALSE),0)</f>
        <v>0</v>
      </c>
      <c r="T1684" s="18" t="str">
        <f t="shared" si="157"/>
        <v>Não</v>
      </c>
      <c r="U1684" s="18" t="str">
        <f t="shared" si="158"/>
        <v>Não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0</v>
      </c>
      <c r="I1685" s="18">
        <f>IFERROR(VLOOKUP(A1685,[2]Sheet1!$A:$I,5,FALSE),0)</f>
        <v>0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IFERROR(VLOOKUP(A1685,[3]soabnafar!$A:$G,4,FALSE),0)</f>
        <v>0</v>
      </c>
      <c r="O1685" s="18">
        <f>IFERROR(VLOOKUP(A1685,[3]soabnafar!$A:$G,5,FALSE),0)</f>
        <v>0</v>
      </c>
      <c r="P1685" s="18">
        <f>IFERROR(VLOOKUP(A1685,[3]soabnafar!$A:$G,6,FALSE),0)</f>
        <v>0</v>
      </c>
      <c r="Q1685" s="18">
        <f>IFERROR(VLOOKUP(A1685,[3]soabnafar!$A:$G,7,FALSE),0)</f>
        <v>0</v>
      </c>
      <c r="R1685" s="18">
        <f>IFERROR(VLOOKUP(A1685,[3]soabnafar!$A:$H,8,FALSE),0)</f>
        <v>0</v>
      </c>
      <c r="S1685" s="18">
        <f>IFERROR(VLOOKUP(A1685,[3]soabnafar!$A:$I,9,FALSE),0)</f>
        <v>0</v>
      </c>
      <c r="T1685" s="18" t="str">
        <f t="shared" si="157"/>
        <v>Não</v>
      </c>
      <c r="U1685" s="18" t="str">
        <f t="shared" si="158"/>
        <v>Não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0</v>
      </c>
      <c r="I1686" s="18">
        <f>IFERROR(VLOOKUP(A1686,[2]Sheet1!$A:$I,5,FALSE),0)</f>
        <v>0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IFERROR(VLOOKUP(A1686,[3]soabnafar!$A:$G,4,FALSE),0)</f>
        <v>0</v>
      </c>
      <c r="O1686" s="18">
        <f>IFERROR(VLOOKUP(A1686,[3]soabnafar!$A:$G,5,FALSE),0)</f>
        <v>0</v>
      </c>
      <c r="P1686" s="18">
        <f>IFERROR(VLOOKUP(A1686,[3]soabnafar!$A:$G,6,FALSE),0)</f>
        <v>0</v>
      </c>
      <c r="Q1686" s="18">
        <f>IFERROR(VLOOKUP(A1686,[3]soabnafar!$A:$G,7,FALSE),0)</f>
        <v>0</v>
      </c>
      <c r="R1686" s="18">
        <f>IFERROR(VLOOKUP(A1686,[3]soabnafar!$A:$H,8,FALSE),0)</f>
        <v>0</v>
      </c>
      <c r="S1686" s="18">
        <f>IFERROR(VLOOKUP(A1686,[3]soabnafar!$A:$I,9,FALSE),0)</f>
        <v>0</v>
      </c>
      <c r="T1686" s="18" t="str">
        <f t="shared" si="157"/>
        <v>Não</v>
      </c>
      <c r="U1686" s="18" t="str">
        <f t="shared" si="158"/>
        <v>Não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0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IFERROR(VLOOKUP(A1687,[3]soabnafar!$A:$G,4,FALSE),0)</f>
        <v>0</v>
      </c>
      <c r="O1687" s="18">
        <f>IFERROR(VLOOKUP(A1687,[3]soabnafar!$A:$G,5,FALSE),0)</f>
        <v>0</v>
      </c>
      <c r="P1687" s="18">
        <f>IFERROR(VLOOKUP(A1687,[3]soabnafar!$A:$G,6,FALSE),0)</f>
        <v>0</v>
      </c>
      <c r="Q1687" s="18">
        <f>IFERROR(VLOOKUP(A1687,[3]soabnafar!$A:$G,7,FALSE),0)</f>
        <v>0</v>
      </c>
      <c r="R1687" s="18">
        <f>IFERROR(VLOOKUP(A1687,[3]soabnafar!$A:$H,8,FALSE),0)</f>
        <v>0</v>
      </c>
      <c r="S1687" s="18">
        <f>IFERROR(VLOOKUP(A1687,[3]soabnafar!$A:$I,9,FALSE),0)</f>
        <v>0</v>
      </c>
      <c r="T1687" s="18" t="str">
        <f t="shared" si="157"/>
        <v>Não</v>
      </c>
      <c r="U1687" s="18" t="str">
        <f t="shared" si="158"/>
        <v>Não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0</v>
      </c>
      <c r="I1688" s="18">
        <f>IFERROR(VLOOKUP(A1688,[2]Sheet1!$A:$I,5,FALSE),0)</f>
        <v>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IFERROR(VLOOKUP(A1688,[3]soabnafar!$A:$G,4,FALSE),0)</f>
        <v>0</v>
      </c>
      <c r="O1688" s="18">
        <f>IFERROR(VLOOKUP(A1688,[3]soabnafar!$A:$G,5,FALSE),0)</f>
        <v>0</v>
      </c>
      <c r="P1688" s="18">
        <f>IFERROR(VLOOKUP(A1688,[3]soabnafar!$A:$G,6,FALSE),0)</f>
        <v>0</v>
      </c>
      <c r="Q1688" s="18">
        <f>IFERROR(VLOOKUP(A1688,[3]soabnafar!$A:$G,7,FALSE),0)</f>
        <v>0</v>
      </c>
      <c r="R1688" s="18">
        <f>IFERROR(VLOOKUP(A1688,[3]soabnafar!$A:$H,8,FALSE),0)</f>
        <v>0</v>
      </c>
      <c r="S1688" s="18">
        <f>IFERROR(VLOOKUP(A1688,[3]soabnafar!$A:$I,9,FALSE),0)</f>
        <v>0</v>
      </c>
      <c r="T1688" s="18" t="str">
        <f t="shared" si="157"/>
        <v>Não</v>
      </c>
      <c r="U1688" s="18" t="str">
        <f t="shared" si="158"/>
        <v>Não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0</v>
      </c>
      <c r="I1689" s="18">
        <f>IFERROR(VLOOKUP(A1689,[2]Sheet1!$A:$I,5,FALSE),0)</f>
        <v>0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IFERROR(VLOOKUP(A1689,[3]soabnafar!$A:$G,4,FALSE),0)</f>
        <v>0</v>
      </c>
      <c r="O1689" s="18">
        <f>IFERROR(VLOOKUP(A1689,[3]soabnafar!$A:$G,5,FALSE),0)</f>
        <v>0</v>
      </c>
      <c r="P1689" s="18">
        <f>IFERROR(VLOOKUP(A1689,[3]soabnafar!$A:$G,6,FALSE),0)</f>
        <v>2938</v>
      </c>
      <c r="Q1689" s="18">
        <f>IFERROR(VLOOKUP(A1689,[3]soabnafar!$A:$G,7,FALSE),0)</f>
        <v>0</v>
      </c>
      <c r="R1689" s="18">
        <f>IFERROR(VLOOKUP(A1689,[3]soabnafar!$A:$H,8,FALSE),0)</f>
        <v>0</v>
      </c>
      <c r="S1689" s="18">
        <f>IFERROR(VLOOKUP(A1689,[3]soabnafar!$A:$I,9,FALSE),0)</f>
        <v>0</v>
      </c>
      <c r="T1689" s="18" t="str">
        <f t="shared" si="157"/>
        <v>Não</v>
      </c>
      <c r="U1689" s="18" t="str">
        <f t="shared" si="158"/>
        <v>Não</v>
      </c>
      <c r="V1689" s="18" t="str">
        <f t="shared" si="159"/>
        <v>Sim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0</v>
      </c>
      <c r="I1690" s="18">
        <f>IFERROR(VLOOKUP(A1690,[2]Sheet1!$A:$I,5,FALSE),0)</f>
        <v>0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IFERROR(VLOOKUP(A1690,[3]soabnafar!$A:$G,4,FALSE),0)</f>
        <v>0</v>
      </c>
      <c r="O1690" s="18">
        <f>IFERROR(VLOOKUP(A1690,[3]soabnafar!$A:$G,5,FALSE),0)</f>
        <v>0</v>
      </c>
      <c r="P1690" s="18">
        <f>IFERROR(VLOOKUP(A1690,[3]soabnafar!$A:$G,6,FALSE),0)</f>
        <v>0</v>
      </c>
      <c r="Q1690" s="18">
        <f>IFERROR(VLOOKUP(A1690,[3]soabnafar!$A:$G,7,FALSE),0)</f>
        <v>0</v>
      </c>
      <c r="R1690" s="18">
        <f>IFERROR(VLOOKUP(A1690,[3]soabnafar!$A:$H,8,FALSE),0)</f>
        <v>0</v>
      </c>
      <c r="S1690" s="18">
        <f>IFERROR(VLOOKUP(A1690,[3]soabnafar!$A:$I,9,FALSE),0)</f>
        <v>0</v>
      </c>
      <c r="T1690" s="18" t="str">
        <f t="shared" si="157"/>
        <v>Não</v>
      </c>
      <c r="U1690" s="18" t="str">
        <f t="shared" si="158"/>
        <v>Não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0</v>
      </c>
      <c r="I1691" s="18">
        <f>IFERROR(VLOOKUP(A1691,[2]Sheet1!$A:$I,5,FALSE),0)</f>
        <v>0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IFERROR(VLOOKUP(A1691,[3]soabnafar!$A:$G,4,FALSE),0)</f>
        <v>0</v>
      </c>
      <c r="O1691" s="18">
        <f>IFERROR(VLOOKUP(A1691,[3]soabnafar!$A:$G,5,FALSE),0)</f>
        <v>0</v>
      </c>
      <c r="P1691" s="18">
        <f>IFERROR(VLOOKUP(A1691,[3]soabnafar!$A:$G,6,FALSE),0)</f>
        <v>0</v>
      </c>
      <c r="Q1691" s="18">
        <f>IFERROR(VLOOKUP(A1691,[3]soabnafar!$A:$G,7,FALSE),0)</f>
        <v>0</v>
      </c>
      <c r="R1691" s="18">
        <f>IFERROR(VLOOKUP(A1691,[3]soabnafar!$A:$H,8,FALSE),0)</f>
        <v>0</v>
      </c>
      <c r="S1691" s="18">
        <f>IFERROR(VLOOKUP(A1691,[3]soabnafar!$A:$I,9,FALSE),0)</f>
        <v>0</v>
      </c>
      <c r="T1691" s="18" t="str">
        <f t="shared" si="157"/>
        <v>Não</v>
      </c>
      <c r="U1691" s="18" t="str">
        <f t="shared" si="158"/>
        <v>Não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0</v>
      </c>
      <c r="I1692" s="18">
        <f>IFERROR(VLOOKUP(A1692,[2]Sheet1!$A:$I,5,FALSE),0)</f>
        <v>0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IFERROR(VLOOKUP(A1692,[3]soabnafar!$A:$G,4,FALSE),0)</f>
        <v>0</v>
      </c>
      <c r="O1692" s="18">
        <f>IFERROR(VLOOKUP(A1692,[3]soabnafar!$A:$G,5,FALSE),0)</f>
        <v>0</v>
      </c>
      <c r="P1692" s="18">
        <f>IFERROR(VLOOKUP(A1692,[3]soabnafar!$A:$G,6,FALSE),0)</f>
        <v>2761</v>
      </c>
      <c r="Q1692" s="18">
        <f>IFERROR(VLOOKUP(A1692,[3]soabnafar!$A:$G,7,FALSE),0)</f>
        <v>0</v>
      </c>
      <c r="R1692" s="18">
        <f>IFERROR(VLOOKUP(A1692,[3]soabnafar!$A:$H,8,FALSE),0)</f>
        <v>0</v>
      </c>
      <c r="S1692" s="18">
        <f>IFERROR(VLOOKUP(A1692,[3]soabnafar!$A:$I,9,FALSE),0)</f>
        <v>0</v>
      </c>
      <c r="T1692" s="18" t="str">
        <f t="shared" si="157"/>
        <v>Não</v>
      </c>
      <c r="U1692" s="18" t="str">
        <f t="shared" si="158"/>
        <v>Não</v>
      </c>
      <c r="V1692" s="18" t="str">
        <f t="shared" si="159"/>
        <v>Sim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0</v>
      </c>
      <c r="I1693" s="18">
        <f>IFERROR(VLOOKUP(A1693,[2]Sheet1!$A:$I,5,FALSE),0)</f>
        <v>0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IFERROR(VLOOKUP(A1693,[3]soabnafar!$A:$G,4,FALSE),0)</f>
        <v>0</v>
      </c>
      <c r="O1693" s="18">
        <f>IFERROR(VLOOKUP(A1693,[3]soabnafar!$A:$G,5,FALSE),0)</f>
        <v>0</v>
      </c>
      <c r="P1693" s="18">
        <f>IFERROR(VLOOKUP(A1693,[3]soabnafar!$A:$G,6,FALSE),0)</f>
        <v>0</v>
      </c>
      <c r="Q1693" s="18">
        <f>IFERROR(VLOOKUP(A1693,[3]soabnafar!$A:$G,7,FALSE),0)</f>
        <v>0</v>
      </c>
      <c r="R1693" s="18">
        <f>IFERROR(VLOOKUP(A1693,[3]soabnafar!$A:$H,8,FALSE),0)</f>
        <v>0</v>
      </c>
      <c r="S1693" s="18">
        <f>IFERROR(VLOOKUP(A1693,[3]soabnafar!$A:$I,9,FALSE),0)</f>
        <v>0</v>
      </c>
      <c r="T1693" s="18" t="str">
        <f t="shared" si="157"/>
        <v>Não</v>
      </c>
      <c r="U1693" s="18" t="str">
        <f t="shared" si="158"/>
        <v>Não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0</v>
      </c>
      <c r="I1694" s="18">
        <f>IFERROR(VLOOKUP(A1694,[2]Sheet1!$A:$I,5,FALSE),0)</f>
        <v>0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IFERROR(VLOOKUP(A1694,[3]soabnafar!$A:$G,4,FALSE),0)</f>
        <v>0</v>
      </c>
      <c r="O1694" s="18">
        <f>IFERROR(VLOOKUP(A1694,[3]soabnafar!$A:$G,5,FALSE),0)</f>
        <v>0</v>
      </c>
      <c r="P1694" s="18">
        <f>IFERROR(VLOOKUP(A1694,[3]soabnafar!$A:$G,6,FALSE),0)</f>
        <v>30</v>
      </c>
      <c r="Q1694" s="18">
        <f>IFERROR(VLOOKUP(A1694,[3]soabnafar!$A:$G,7,FALSE),0)</f>
        <v>0</v>
      </c>
      <c r="R1694" s="18">
        <f>IFERROR(VLOOKUP(A1694,[3]soabnafar!$A:$H,8,FALSE),0)</f>
        <v>0</v>
      </c>
      <c r="S1694" s="18">
        <f>IFERROR(VLOOKUP(A1694,[3]soabnafar!$A:$I,9,FALSE),0)</f>
        <v>0</v>
      </c>
      <c r="T1694" s="18" t="str">
        <f t="shared" si="157"/>
        <v>Não</v>
      </c>
      <c r="U1694" s="18" t="str">
        <f t="shared" si="158"/>
        <v>Não</v>
      </c>
      <c r="V1694" s="18" t="str">
        <f t="shared" si="159"/>
        <v>Sim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0</v>
      </c>
      <c r="I1695" s="18">
        <f>IFERROR(VLOOKUP(A1695,[2]Sheet1!$A:$I,5,FALSE),0)</f>
        <v>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IFERROR(VLOOKUP(A1695,[3]soabnafar!$A:$G,4,FALSE),0)</f>
        <v>0</v>
      </c>
      <c r="O1695" s="18">
        <f>IFERROR(VLOOKUP(A1695,[3]soabnafar!$A:$G,5,FALSE),0)</f>
        <v>0</v>
      </c>
      <c r="P1695" s="18">
        <f>IFERROR(VLOOKUP(A1695,[3]soabnafar!$A:$G,6,FALSE),0)</f>
        <v>0</v>
      </c>
      <c r="Q1695" s="18">
        <f>IFERROR(VLOOKUP(A1695,[3]soabnafar!$A:$G,7,FALSE),0)</f>
        <v>0</v>
      </c>
      <c r="R1695" s="18">
        <f>IFERROR(VLOOKUP(A1695,[3]soabnafar!$A:$H,8,FALSE),0)</f>
        <v>0</v>
      </c>
      <c r="S1695" s="18">
        <f>IFERROR(VLOOKUP(A1695,[3]soabnafar!$A:$I,9,FALSE),0)</f>
        <v>0</v>
      </c>
      <c r="T1695" s="18" t="str">
        <f t="shared" si="157"/>
        <v>Não</v>
      </c>
      <c r="U1695" s="18" t="str">
        <f t="shared" si="158"/>
        <v>Não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0</v>
      </c>
      <c r="I1696" s="18">
        <f>IFERROR(VLOOKUP(A1696,[2]Sheet1!$A:$I,5,FALSE),0)</f>
        <v>0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IFERROR(VLOOKUP(A1696,[3]soabnafar!$A:$G,4,FALSE),0)</f>
        <v>0</v>
      </c>
      <c r="O1696" s="18">
        <f>IFERROR(VLOOKUP(A1696,[3]soabnafar!$A:$G,5,FALSE),0)</f>
        <v>0</v>
      </c>
      <c r="P1696" s="18">
        <f>IFERROR(VLOOKUP(A1696,[3]soabnafar!$A:$G,6,FALSE),0)</f>
        <v>0</v>
      </c>
      <c r="Q1696" s="18">
        <f>IFERROR(VLOOKUP(A1696,[3]soabnafar!$A:$G,7,FALSE),0)</f>
        <v>25989</v>
      </c>
      <c r="R1696" s="18">
        <f>IFERROR(VLOOKUP(A1696,[3]soabnafar!$A:$H,8,FALSE),0)</f>
        <v>0</v>
      </c>
      <c r="S1696" s="18">
        <f>IFERROR(VLOOKUP(A1696,[3]soabnafar!$A:$I,9,FALSE),0)</f>
        <v>0</v>
      </c>
      <c r="T1696" s="18" t="str">
        <f t="shared" si="157"/>
        <v>Não</v>
      </c>
      <c r="U1696" s="18" t="str">
        <f t="shared" si="158"/>
        <v>Não</v>
      </c>
      <c r="V1696" s="18" t="str">
        <f t="shared" si="159"/>
        <v>Não</v>
      </c>
      <c r="W1696" s="18" t="str">
        <f t="shared" si="160"/>
        <v>Sim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0</v>
      </c>
      <c r="I1697" s="18">
        <f>IFERROR(VLOOKUP(A1697,[2]Sheet1!$A:$I,5,FALSE),0)</f>
        <v>0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IFERROR(VLOOKUP(A1697,[3]soabnafar!$A:$G,4,FALSE),0)</f>
        <v>0</v>
      </c>
      <c r="O1697" s="18">
        <f>IFERROR(VLOOKUP(A1697,[3]soabnafar!$A:$G,5,FALSE),0)</f>
        <v>0</v>
      </c>
      <c r="P1697" s="18">
        <f>IFERROR(VLOOKUP(A1697,[3]soabnafar!$A:$G,6,FALSE),0)</f>
        <v>0</v>
      </c>
      <c r="Q1697" s="18">
        <f>IFERROR(VLOOKUP(A1697,[3]soabnafar!$A:$G,7,FALSE),0)</f>
        <v>0</v>
      </c>
      <c r="R1697" s="18">
        <f>IFERROR(VLOOKUP(A1697,[3]soabnafar!$A:$H,8,FALSE),0)</f>
        <v>0</v>
      </c>
      <c r="S1697" s="18">
        <f>IFERROR(VLOOKUP(A1697,[3]soabnafar!$A:$I,9,FALSE),0)</f>
        <v>0</v>
      </c>
      <c r="T1697" s="18" t="str">
        <f t="shared" si="157"/>
        <v>Não</v>
      </c>
      <c r="U1697" s="18" t="str">
        <f t="shared" si="158"/>
        <v>Não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0</v>
      </c>
      <c r="I1698" s="18">
        <f>IFERROR(VLOOKUP(A1698,[2]Sheet1!$A:$I,5,FALSE),0)</f>
        <v>0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IFERROR(VLOOKUP(A1698,[3]soabnafar!$A:$G,4,FALSE),0)</f>
        <v>0</v>
      </c>
      <c r="O1698" s="18">
        <f>IFERROR(VLOOKUP(A1698,[3]soabnafar!$A:$G,5,FALSE),0)</f>
        <v>0</v>
      </c>
      <c r="P1698" s="18">
        <f>IFERROR(VLOOKUP(A1698,[3]soabnafar!$A:$G,6,FALSE),0)</f>
        <v>429</v>
      </c>
      <c r="Q1698" s="18">
        <f>IFERROR(VLOOKUP(A1698,[3]soabnafar!$A:$G,7,FALSE),0)</f>
        <v>0</v>
      </c>
      <c r="R1698" s="18">
        <f>IFERROR(VLOOKUP(A1698,[3]soabnafar!$A:$H,8,FALSE),0)</f>
        <v>0</v>
      </c>
      <c r="S1698" s="18">
        <f>IFERROR(VLOOKUP(A1698,[3]soabnafar!$A:$I,9,FALSE),0)</f>
        <v>0</v>
      </c>
      <c r="T1698" s="18" t="str">
        <f t="shared" si="157"/>
        <v>Não</v>
      </c>
      <c r="U1698" s="18" t="str">
        <f t="shared" si="158"/>
        <v>Não</v>
      </c>
      <c r="V1698" s="18" t="str">
        <f t="shared" si="159"/>
        <v>Sim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0</v>
      </c>
      <c r="I1699" s="18">
        <f>IFERROR(VLOOKUP(A1699,[2]Sheet1!$A:$I,5,FALSE),0)</f>
        <v>0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IFERROR(VLOOKUP(A1699,[3]soabnafar!$A:$G,4,FALSE),0)</f>
        <v>0</v>
      </c>
      <c r="O1699" s="18">
        <f>IFERROR(VLOOKUP(A1699,[3]soabnafar!$A:$G,5,FALSE),0)</f>
        <v>0</v>
      </c>
      <c r="P1699" s="18">
        <f>IFERROR(VLOOKUP(A1699,[3]soabnafar!$A:$G,6,FALSE),0)</f>
        <v>1410</v>
      </c>
      <c r="Q1699" s="18">
        <f>IFERROR(VLOOKUP(A1699,[3]soabnafar!$A:$G,7,FALSE),0)</f>
        <v>0</v>
      </c>
      <c r="R1699" s="18">
        <f>IFERROR(VLOOKUP(A1699,[3]soabnafar!$A:$H,8,FALSE),0)</f>
        <v>0</v>
      </c>
      <c r="S1699" s="18">
        <f>IFERROR(VLOOKUP(A1699,[3]soabnafar!$A:$I,9,FALSE),0)</f>
        <v>0</v>
      </c>
      <c r="T1699" s="18" t="str">
        <f t="shared" si="157"/>
        <v>Não</v>
      </c>
      <c r="U1699" s="18" t="str">
        <f t="shared" si="158"/>
        <v>Não</v>
      </c>
      <c r="V1699" s="18" t="str">
        <f t="shared" si="159"/>
        <v>Sim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0</v>
      </c>
      <c r="I1700" s="18">
        <f>IFERROR(VLOOKUP(A1700,[2]Sheet1!$A:$I,5,FALSE),0)</f>
        <v>0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IFERROR(VLOOKUP(A1700,[3]soabnafar!$A:$G,4,FALSE),0)</f>
        <v>0</v>
      </c>
      <c r="O1700" s="18">
        <f>IFERROR(VLOOKUP(A1700,[3]soabnafar!$A:$G,5,FALSE),0)</f>
        <v>0</v>
      </c>
      <c r="P1700" s="18">
        <f>IFERROR(VLOOKUP(A1700,[3]soabnafar!$A:$G,6,FALSE),0)</f>
        <v>0</v>
      </c>
      <c r="Q1700" s="18">
        <f>IFERROR(VLOOKUP(A1700,[3]soabnafar!$A:$G,7,FALSE),0)</f>
        <v>0</v>
      </c>
      <c r="R1700" s="18">
        <f>IFERROR(VLOOKUP(A1700,[3]soabnafar!$A:$H,8,FALSE),0)</f>
        <v>0</v>
      </c>
      <c r="S1700" s="18">
        <f>IFERROR(VLOOKUP(A1700,[3]soabnafar!$A:$I,9,FALSE),0)</f>
        <v>0</v>
      </c>
      <c r="T1700" s="18" t="str">
        <f t="shared" si="157"/>
        <v>Não</v>
      </c>
      <c r="U1700" s="18" t="str">
        <f t="shared" si="158"/>
        <v>Não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0</v>
      </c>
      <c r="I1701" s="18">
        <f>IFERROR(VLOOKUP(A1701,[2]Sheet1!$A:$I,5,FALSE),0)</f>
        <v>0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IFERROR(VLOOKUP(A1701,[3]soabnafar!$A:$G,4,FALSE),0)</f>
        <v>0</v>
      </c>
      <c r="O1701" s="18">
        <f>IFERROR(VLOOKUP(A1701,[3]soabnafar!$A:$G,5,FALSE),0)</f>
        <v>0</v>
      </c>
      <c r="P1701" s="18">
        <f>IFERROR(VLOOKUP(A1701,[3]soabnafar!$A:$G,6,FALSE),0)</f>
        <v>1182</v>
      </c>
      <c r="Q1701" s="18">
        <f>IFERROR(VLOOKUP(A1701,[3]soabnafar!$A:$G,7,FALSE),0)</f>
        <v>0</v>
      </c>
      <c r="R1701" s="18">
        <f>IFERROR(VLOOKUP(A1701,[3]soabnafar!$A:$H,8,FALSE),0)</f>
        <v>0</v>
      </c>
      <c r="S1701" s="18">
        <f>IFERROR(VLOOKUP(A1701,[3]soabnafar!$A:$I,9,FALSE),0)</f>
        <v>0</v>
      </c>
      <c r="T1701" s="18" t="str">
        <f t="shared" si="157"/>
        <v>Não</v>
      </c>
      <c r="U1701" s="18" t="str">
        <f t="shared" si="158"/>
        <v>Não</v>
      </c>
      <c r="V1701" s="18" t="str">
        <f t="shared" si="159"/>
        <v>Sim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0</v>
      </c>
      <c r="I1702" s="18">
        <f>IFERROR(VLOOKUP(A1702,[2]Sheet1!$A:$I,5,FALSE),0)</f>
        <v>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IFERROR(VLOOKUP(A1702,[3]soabnafar!$A:$G,4,FALSE),0)</f>
        <v>0</v>
      </c>
      <c r="O1702" s="18">
        <f>IFERROR(VLOOKUP(A1702,[3]soabnafar!$A:$G,5,FALSE),0)</f>
        <v>0</v>
      </c>
      <c r="P1702" s="18">
        <f>IFERROR(VLOOKUP(A1702,[3]soabnafar!$A:$G,6,FALSE),0)</f>
        <v>16814</v>
      </c>
      <c r="Q1702" s="18">
        <f>IFERROR(VLOOKUP(A1702,[3]soabnafar!$A:$G,7,FALSE),0)</f>
        <v>0</v>
      </c>
      <c r="R1702" s="18">
        <f>IFERROR(VLOOKUP(A1702,[3]soabnafar!$A:$H,8,FALSE),0)</f>
        <v>0</v>
      </c>
      <c r="S1702" s="18">
        <f>IFERROR(VLOOKUP(A1702,[3]soabnafar!$A:$I,9,FALSE),0)</f>
        <v>0</v>
      </c>
      <c r="T1702" s="18" t="str">
        <f t="shared" si="157"/>
        <v>Não</v>
      </c>
      <c r="U1702" s="18" t="str">
        <f t="shared" si="158"/>
        <v>Não</v>
      </c>
      <c r="V1702" s="18" t="str">
        <f t="shared" si="159"/>
        <v>Sim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0</v>
      </c>
      <c r="I1703" s="18">
        <f>IFERROR(VLOOKUP(A1703,[2]Sheet1!$A:$I,5,FALSE),0)</f>
        <v>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IFERROR(VLOOKUP(A1703,[3]soabnafar!$A:$G,4,FALSE),0)</f>
        <v>0</v>
      </c>
      <c r="O1703" s="18">
        <f>IFERROR(VLOOKUP(A1703,[3]soabnafar!$A:$G,5,FALSE),0)</f>
        <v>0</v>
      </c>
      <c r="P1703" s="18">
        <f>IFERROR(VLOOKUP(A1703,[3]soabnafar!$A:$G,6,FALSE),0)</f>
        <v>0</v>
      </c>
      <c r="Q1703" s="18">
        <f>IFERROR(VLOOKUP(A1703,[3]soabnafar!$A:$G,7,FALSE),0)</f>
        <v>0</v>
      </c>
      <c r="R1703" s="18">
        <f>IFERROR(VLOOKUP(A1703,[3]soabnafar!$A:$H,8,FALSE),0)</f>
        <v>0</v>
      </c>
      <c r="S1703" s="18">
        <f>IFERROR(VLOOKUP(A1703,[3]soabnafar!$A:$I,9,FALSE),0)</f>
        <v>0</v>
      </c>
      <c r="T1703" s="18" t="str">
        <f t="shared" si="157"/>
        <v>Não</v>
      </c>
      <c r="U1703" s="18" t="str">
        <f t="shared" si="158"/>
        <v>Não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0</v>
      </c>
      <c r="I1704" s="18">
        <f>IFERROR(VLOOKUP(A1704,[2]Sheet1!$A:$I,5,FALSE),0)</f>
        <v>0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IFERROR(VLOOKUP(A1704,[3]soabnafar!$A:$G,4,FALSE),0)</f>
        <v>0</v>
      </c>
      <c r="O1704" s="18">
        <f>IFERROR(VLOOKUP(A1704,[3]soabnafar!$A:$G,5,FALSE),0)</f>
        <v>0</v>
      </c>
      <c r="P1704" s="18">
        <f>IFERROR(VLOOKUP(A1704,[3]soabnafar!$A:$G,6,FALSE),0)</f>
        <v>205</v>
      </c>
      <c r="Q1704" s="18">
        <f>IFERROR(VLOOKUP(A1704,[3]soabnafar!$A:$G,7,FALSE),0)</f>
        <v>0</v>
      </c>
      <c r="R1704" s="18">
        <f>IFERROR(VLOOKUP(A1704,[3]soabnafar!$A:$H,8,FALSE),0)</f>
        <v>0</v>
      </c>
      <c r="S1704" s="18">
        <f>IFERROR(VLOOKUP(A1704,[3]soabnafar!$A:$I,9,FALSE),0)</f>
        <v>0</v>
      </c>
      <c r="T1704" s="18" t="str">
        <f t="shared" si="157"/>
        <v>Não</v>
      </c>
      <c r="U1704" s="18" t="str">
        <f t="shared" si="158"/>
        <v>Não</v>
      </c>
      <c r="V1704" s="18" t="str">
        <f t="shared" si="159"/>
        <v>Sim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0</v>
      </c>
      <c r="I1705" s="18">
        <f>IFERROR(VLOOKUP(A1705,[2]Sheet1!$A:$I,5,FALSE),0)</f>
        <v>0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IFERROR(VLOOKUP(A1705,[3]soabnafar!$A:$G,4,FALSE),0)</f>
        <v>0</v>
      </c>
      <c r="O1705" s="18">
        <f>IFERROR(VLOOKUP(A1705,[3]soabnafar!$A:$G,5,FALSE),0)</f>
        <v>0</v>
      </c>
      <c r="P1705" s="18">
        <f>IFERROR(VLOOKUP(A1705,[3]soabnafar!$A:$G,6,FALSE),0)</f>
        <v>0</v>
      </c>
      <c r="Q1705" s="18">
        <f>IFERROR(VLOOKUP(A1705,[3]soabnafar!$A:$G,7,FALSE),0)</f>
        <v>0</v>
      </c>
      <c r="R1705" s="18">
        <f>IFERROR(VLOOKUP(A1705,[3]soabnafar!$A:$H,8,FALSE),0)</f>
        <v>0</v>
      </c>
      <c r="S1705" s="18">
        <f>IFERROR(VLOOKUP(A1705,[3]soabnafar!$A:$I,9,FALSE),0)</f>
        <v>0</v>
      </c>
      <c r="T1705" s="18" t="str">
        <f t="shared" si="157"/>
        <v>Não</v>
      </c>
      <c r="U1705" s="18" t="str">
        <f t="shared" si="158"/>
        <v>Não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0</v>
      </c>
      <c r="I1706" s="18">
        <f>IFERROR(VLOOKUP(A1706,[2]Sheet1!$A:$I,5,FALSE),0)</f>
        <v>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IFERROR(VLOOKUP(A1706,[3]soabnafar!$A:$G,4,FALSE),0)</f>
        <v>0</v>
      </c>
      <c r="O1706" s="18">
        <f>IFERROR(VLOOKUP(A1706,[3]soabnafar!$A:$G,5,FALSE),0)</f>
        <v>0</v>
      </c>
      <c r="P1706" s="18">
        <f>IFERROR(VLOOKUP(A1706,[3]soabnafar!$A:$G,6,FALSE),0)</f>
        <v>0</v>
      </c>
      <c r="Q1706" s="18">
        <f>IFERROR(VLOOKUP(A1706,[3]soabnafar!$A:$G,7,FALSE),0)</f>
        <v>0</v>
      </c>
      <c r="R1706" s="18">
        <f>IFERROR(VLOOKUP(A1706,[3]soabnafar!$A:$H,8,FALSE),0)</f>
        <v>0</v>
      </c>
      <c r="S1706" s="18">
        <f>IFERROR(VLOOKUP(A1706,[3]soabnafar!$A:$I,9,FALSE),0)</f>
        <v>0</v>
      </c>
      <c r="T1706" s="18" t="str">
        <f t="shared" si="157"/>
        <v>Não</v>
      </c>
      <c r="U1706" s="18" t="str">
        <f t="shared" si="158"/>
        <v>Não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0</v>
      </c>
      <c r="I1707" s="18">
        <f>IFERROR(VLOOKUP(A1707,[2]Sheet1!$A:$I,5,FALSE),0)</f>
        <v>0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IFERROR(VLOOKUP(A1707,[3]soabnafar!$A:$G,4,FALSE),0)</f>
        <v>0</v>
      </c>
      <c r="O1707" s="18">
        <f>IFERROR(VLOOKUP(A1707,[3]soabnafar!$A:$G,5,FALSE),0)</f>
        <v>0</v>
      </c>
      <c r="P1707" s="18">
        <f>IFERROR(VLOOKUP(A1707,[3]soabnafar!$A:$G,6,FALSE),0)</f>
        <v>6490</v>
      </c>
      <c r="Q1707" s="18">
        <f>IFERROR(VLOOKUP(A1707,[3]soabnafar!$A:$G,7,FALSE),0)</f>
        <v>0</v>
      </c>
      <c r="R1707" s="18">
        <f>IFERROR(VLOOKUP(A1707,[3]soabnafar!$A:$H,8,FALSE),0)</f>
        <v>0</v>
      </c>
      <c r="S1707" s="18">
        <f>IFERROR(VLOOKUP(A1707,[3]soabnafar!$A:$I,9,FALSE),0)</f>
        <v>0</v>
      </c>
      <c r="T1707" s="18" t="str">
        <f t="shared" si="157"/>
        <v>Não</v>
      </c>
      <c r="U1707" s="18" t="str">
        <f t="shared" si="158"/>
        <v>Não</v>
      </c>
      <c r="V1707" s="18" t="str">
        <f t="shared" si="159"/>
        <v>Sim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0</v>
      </c>
      <c r="I1708" s="18">
        <f>IFERROR(VLOOKUP(A1708,[2]Sheet1!$A:$I,5,FALSE),0)</f>
        <v>0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IFERROR(VLOOKUP(A1708,[3]soabnafar!$A:$G,4,FALSE),0)</f>
        <v>0</v>
      </c>
      <c r="O1708" s="18">
        <f>IFERROR(VLOOKUP(A1708,[3]soabnafar!$A:$G,5,FALSE),0)</f>
        <v>0</v>
      </c>
      <c r="P1708" s="18">
        <f>IFERROR(VLOOKUP(A1708,[3]soabnafar!$A:$G,6,FALSE),0)</f>
        <v>64335</v>
      </c>
      <c r="Q1708" s="18">
        <f>IFERROR(VLOOKUP(A1708,[3]soabnafar!$A:$G,7,FALSE),0)</f>
        <v>0</v>
      </c>
      <c r="R1708" s="18">
        <f>IFERROR(VLOOKUP(A1708,[3]soabnafar!$A:$H,8,FALSE),0)</f>
        <v>0</v>
      </c>
      <c r="S1708" s="18">
        <f>IFERROR(VLOOKUP(A1708,[3]soabnafar!$A:$I,9,FALSE),0)</f>
        <v>0</v>
      </c>
      <c r="T1708" s="18" t="str">
        <f t="shared" si="157"/>
        <v>Não</v>
      </c>
      <c r="U1708" s="18" t="str">
        <f t="shared" si="158"/>
        <v>Não</v>
      </c>
      <c r="V1708" s="18" t="str">
        <f t="shared" si="159"/>
        <v>Sim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0</v>
      </c>
      <c r="I1709" s="18">
        <f>IFERROR(VLOOKUP(A1709,[2]Sheet1!$A:$I,5,FALSE),0)</f>
        <v>0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IFERROR(VLOOKUP(A1709,[3]soabnafar!$A:$G,4,FALSE),0)</f>
        <v>0</v>
      </c>
      <c r="O1709" s="18">
        <f>IFERROR(VLOOKUP(A1709,[3]soabnafar!$A:$G,5,FALSE),0)</f>
        <v>0</v>
      </c>
      <c r="P1709" s="18">
        <f>IFERROR(VLOOKUP(A1709,[3]soabnafar!$A:$G,6,FALSE),0)</f>
        <v>0</v>
      </c>
      <c r="Q1709" s="18">
        <f>IFERROR(VLOOKUP(A1709,[3]soabnafar!$A:$G,7,FALSE),0)</f>
        <v>0</v>
      </c>
      <c r="R1709" s="18">
        <f>IFERROR(VLOOKUP(A1709,[3]soabnafar!$A:$H,8,FALSE),0)</f>
        <v>0</v>
      </c>
      <c r="S1709" s="18">
        <f>IFERROR(VLOOKUP(A1709,[3]soabnafar!$A:$I,9,FALSE),0)</f>
        <v>0</v>
      </c>
      <c r="T1709" s="18" t="str">
        <f t="shared" si="157"/>
        <v>Não</v>
      </c>
      <c r="U1709" s="18" t="str">
        <f t="shared" si="158"/>
        <v>Não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0</v>
      </c>
      <c r="I1710" s="18">
        <f>IFERROR(VLOOKUP(A1710,[2]Sheet1!$A:$I,5,FALSE),0)</f>
        <v>0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IFERROR(VLOOKUP(A1710,[3]soabnafar!$A:$G,4,FALSE),0)</f>
        <v>0</v>
      </c>
      <c r="O1710" s="18">
        <f>IFERROR(VLOOKUP(A1710,[3]soabnafar!$A:$G,5,FALSE),0)</f>
        <v>0</v>
      </c>
      <c r="P1710" s="18">
        <f>IFERROR(VLOOKUP(A1710,[3]soabnafar!$A:$G,6,FALSE),0)</f>
        <v>1880</v>
      </c>
      <c r="Q1710" s="18">
        <f>IFERROR(VLOOKUP(A1710,[3]soabnafar!$A:$G,7,FALSE),0)</f>
        <v>0</v>
      </c>
      <c r="R1710" s="18">
        <f>IFERROR(VLOOKUP(A1710,[3]soabnafar!$A:$H,8,FALSE),0)</f>
        <v>0</v>
      </c>
      <c r="S1710" s="18">
        <f>IFERROR(VLOOKUP(A1710,[3]soabnafar!$A:$I,9,FALSE),0)</f>
        <v>0</v>
      </c>
      <c r="T1710" s="18" t="str">
        <f t="shared" si="157"/>
        <v>Não</v>
      </c>
      <c r="U1710" s="18" t="str">
        <f t="shared" si="158"/>
        <v>Não</v>
      </c>
      <c r="V1710" s="18" t="str">
        <f t="shared" si="159"/>
        <v>Sim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0</v>
      </c>
      <c r="I1711" s="18">
        <f>IFERROR(VLOOKUP(A1711,[2]Sheet1!$A:$I,5,FALSE),0)</f>
        <v>0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IFERROR(VLOOKUP(A1711,[3]soabnafar!$A:$G,4,FALSE),0)</f>
        <v>0</v>
      </c>
      <c r="O1711" s="18">
        <f>IFERROR(VLOOKUP(A1711,[3]soabnafar!$A:$G,5,FALSE),0)</f>
        <v>0</v>
      </c>
      <c r="P1711" s="18">
        <f>IFERROR(VLOOKUP(A1711,[3]soabnafar!$A:$G,6,FALSE),0)</f>
        <v>2305</v>
      </c>
      <c r="Q1711" s="18">
        <f>IFERROR(VLOOKUP(A1711,[3]soabnafar!$A:$G,7,FALSE),0)</f>
        <v>0</v>
      </c>
      <c r="R1711" s="18">
        <f>IFERROR(VLOOKUP(A1711,[3]soabnafar!$A:$H,8,FALSE),0)</f>
        <v>0</v>
      </c>
      <c r="S1711" s="18">
        <f>IFERROR(VLOOKUP(A1711,[3]soabnafar!$A:$I,9,FALSE),0)</f>
        <v>0</v>
      </c>
      <c r="T1711" s="18" t="str">
        <f t="shared" si="157"/>
        <v>Não</v>
      </c>
      <c r="U1711" s="18" t="str">
        <f t="shared" si="158"/>
        <v>Não</v>
      </c>
      <c r="V1711" s="18" t="str">
        <f t="shared" si="159"/>
        <v>Sim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0</v>
      </c>
      <c r="I1712" s="18">
        <f>IFERROR(VLOOKUP(A1712,[2]Sheet1!$A:$I,5,FALSE),0)</f>
        <v>0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IFERROR(VLOOKUP(A1712,[3]soabnafar!$A:$G,4,FALSE),0)</f>
        <v>0</v>
      </c>
      <c r="O1712" s="18">
        <f>IFERROR(VLOOKUP(A1712,[3]soabnafar!$A:$G,5,FALSE),0)</f>
        <v>0</v>
      </c>
      <c r="P1712" s="18">
        <f>IFERROR(VLOOKUP(A1712,[3]soabnafar!$A:$G,6,FALSE),0)</f>
        <v>0</v>
      </c>
      <c r="Q1712" s="18">
        <f>IFERROR(VLOOKUP(A1712,[3]soabnafar!$A:$G,7,FALSE),0)</f>
        <v>0</v>
      </c>
      <c r="R1712" s="18">
        <f>IFERROR(VLOOKUP(A1712,[3]soabnafar!$A:$H,8,FALSE),0)</f>
        <v>0</v>
      </c>
      <c r="S1712" s="18">
        <f>IFERROR(VLOOKUP(A1712,[3]soabnafar!$A:$I,9,FALSE),0)</f>
        <v>0</v>
      </c>
      <c r="T1712" s="18" t="str">
        <f t="shared" si="157"/>
        <v>Não</v>
      </c>
      <c r="U1712" s="18" t="str">
        <f t="shared" si="158"/>
        <v>Não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0</v>
      </c>
      <c r="I1713" s="18">
        <f>IFERROR(VLOOKUP(A1713,[2]Sheet1!$A:$I,5,FALSE),0)</f>
        <v>0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IFERROR(VLOOKUP(A1713,[3]soabnafar!$A:$G,4,FALSE),0)</f>
        <v>0</v>
      </c>
      <c r="O1713" s="18">
        <f>IFERROR(VLOOKUP(A1713,[3]soabnafar!$A:$G,5,FALSE),0)</f>
        <v>0</v>
      </c>
      <c r="P1713" s="18">
        <f>IFERROR(VLOOKUP(A1713,[3]soabnafar!$A:$G,6,FALSE),0)</f>
        <v>0</v>
      </c>
      <c r="Q1713" s="18">
        <f>IFERROR(VLOOKUP(A1713,[3]soabnafar!$A:$G,7,FALSE),0)</f>
        <v>0</v>
      </c>
      <c r="R1713" s="18">
        <f>IFERROR(VLOOKUP(A1713,[3]soabnafar!$A:$H,8,FALSE),0)</f>
        <v>0</v>
      </c>
      <c r="S1713" s="18">
        <f>IFERROR(VLOOKUP(A1713,[3]soabnafar!$A:$I,9,FALSE),0)</f>
        <v>0</v>
      </c>
      <c r="T1713" s="18" t="str">
        <f t="shared" si="157"/>
        <v>Não</v>
      </c>
      <c r="U1713" s="18" t="str">
        <f t="shared" si="158"/>
        <v>Não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0</v>
      </c>
      <c r="I1714" s="18">
        <f>IFERROR(VLOOKUP(A1714,[2]Sheet1!$A:$I,5,FALSE),0)</f>
        <v>0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IFERROR(VLOOKUP(A1714,[3]soabnafar!$A:$G,4,FALSE),0)</f>
        <v>0</v>
      </c>
      <c r="O1714" s="18">
        <f>IFERROR(VLOOKUP(A1714,[3]soabnafar!$A:$G,5,FALSE),0)</f>
        <v>0</v>
      </c>
      <c r="P1714" s="18">
        <f>IFERROR(VLOOKUP(A1714,[3]soabnafar!$A:$G,6,FALSE),0)</f>
        <v>1790</v>
      </c>
      <c r="Q1714" s="18">
        <f>IFERROR(VLOOKUP(A1714,[3]soabnafar!$A:$G,7,FALSE),0)</f>
        <v>0</v>
      </c>
      <c r="R1714" s="18">
        <f>IFERROR(VLOOKUP(A1714,[3]soabnafar!$A:$H,8,FALSE),0)</f>
        <v>0</v>
      </c>
      <c r="S1714" s="18">
        <f>IFERROR(VLOOKUP(A1714,[3]soabnafar!$A:$I,9,FALSE),0)</f>
        <v>0</v>
      </c>
      <c r="T1714" s="18" t="str">
        <f t="shared" si="157"/>
        <v>Não</v>
      </c>
      <c r="U1714" s="18" t="str">
        <f t="shared" si="158"/>
        <v>Não</v>
      </c>
      <c r="V1714" s="18" t="str">
        <f t="shared" si="159"/>
        <v>Sim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0</v>
      </c>
      <c r="I1715" s="18">
        <f>IFERROR(VLOOKUP(A1715,[2]Sheet1!$A:$I,5,FALSE),0)</f>
        <v>0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IFERROR(VLOOKUP(A1715,[3]soabnafar!$A:$G,4,FALSE),0)</f>
        <v>0</v>
      </c>
      <c r="O1715" s="18">
        <f>IFERROR(VLOOKUP(A1715,[3]soabnafar!$A:$G,5,FALSE),0)</f>
        <v>0</v>
      </c>
      <c r="P1715" s="18">
        <f>IFERROR(VLOOKUP(A1715,[3]soabnafar!$A:$G,6,FALSE),0)</f>
        <v>0</v>
      </c>
      <c r="Q1715" s="18">
        <f>IFERROR(VLOOKUP(A1715,[3]soabnafar!$A:$G,7,FALSE),0)</f>
        <v>0</v>
      </c>
      <c r="R1715" s="18">
        <f>IFERROR(VLOOKUP(A1715,[3]soabnafar!$A:$H,8,FALSE),0)</f>
        <v>0</v>
      </c>
      <c r="S1715" s="18">
        <f>IFERROR(VLOOKUP(A1715,[3]soabnafar!$A:$I,9,FALSE),0)</f>
        <v>0</v>
      </c>
      <c r="T1715" s="18" t="str">
        <f t="shared" si="157"/>
        <v>Não</v>
      </c>
      <c r="U1715" s="18" t="str">
        <f t="shared" si="158"/>
        <v>Não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0</v>
      </c>
      <c r="I1716" s="18">
        <f>IFERROR(VLOOKUP(A1716,[2]Sheet1!$A:$I,5,FALSE),0)</f>
        <v>0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IFERROR(VLOOKUP(A1716,[3]soabnafar!$A:$G,4,FALSE),0)</f>
        <v>0</v>
      </c>
      <c r="O1716" s="18">
        <f>IFERROR(VLOOKUP(A1716,[3]soabnafar!$A:$G,5,FALSE),0)</f>
        <v>0</v>
      </c>
      <c r="P1716" s="18">
        <f>IFERROR(VLOOKUP(A1716,[3]soabnafar!$A:$G,6,FALSE),0)</f>
        <v>1080</v>
      </c>
      <c r="Q1716" s="18">
        <f>IFERROR(VLOOKUP(A1716,[3]soabnafar!$A:$G,7,FALSE),0)</f>
        <v>0</v>
      </c>
      <c r="R1716" s="18">
        <f>IFERROR(VLOOKUP(A1716,[3]soabnafar!$A:$H,8,FALSE),0)</f>
        <v>0</v>
      </c>
      <c r="S1716" s="18">
        <f>IFERROR(VLOOKUP(A1716,[3]soabnafar!$A:$I,9,FALSE),0)</f>
        <v>0</v>
      </c>
      <c r="T1716" s="18" t="str">
        <f t="shared" si="157"/>
        <v>Não</v>
      </c>
      <c r="U1716" s="18" t="str">
        <f t="shared" si="158"/>
        <v>Não</v>
      </c>
      <c r="V1716" s="18" t="str">
        <f t="shared" si="159"/>
        <v>Sim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0</v>
      </c>
      <c r="I1717" s="18">
        <f>IFERROR(VLOOKUP(A1717,[2]Sheet1!$A:$I,5,FALSE),0)</f>
        <v>0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IFERROR(VLOOKUP(A1717,[3]soabnafar!$A:$G,4,FALSE),0)</f>
        <v>0</v>
      </c>
      <c r="O1717" s="18">
        <f>IFERROR(VLOOKUP(A1717,[3]soabnafar!$A:$G,5,FALSE),0)</f>
        <v>0</v>
      </c>
      <c r="P1717" s="18">
        <f>IFERROR(VLOOKUP(A1717,[3]soabnafar!$A:$G,6,FALSE),0)</f>
        <v>42</v>
      </c>
      <c r="Q1717" s="18">
        <f>IFERROR(VLOOKUP(A1717,[3]soabnafar!$A:$G,7,FALSE),0)</f>
        <v>0</v>
      </c>
      <c r="R1717" s="18">
        <f>IFERROR(VLOOKUP(A1717,[3]soabnafar!$A:$H,8,FALSE),0)</f>
        <v>0</v>
      </c>
      <c r="S1717" s="18">
        <f>IFERROR(VLOOKUP(A1717,[3]soabnafar!$A:$I,9,FALSE),0)</f>
        <v>0</v>
      </c>
      <c r="T1717" s="18" t="str">
        <f t="shared" si="157"/>
        <v>Não</v>
      </c>
      <c r="U1717" s="18" t="str">
        <f t="shared" si="158"/>
        <v>Não</v>
      </c>
      <c r="V1717" s="18" t="str">
        <f t="shared" si="159"/>
        <v>Sim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0</v>
      </c>
      <c r="I1718" s="18">
        <f>IFERROR(VLOOKUP(A1718,[2]Sheet1!$A:$I,5,FALSE),0)</f>
        <v>0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IFERROR(VLOOKUP(A1718,[3]soabnafar!$A:$G,4,FALSE),0)</f>
        <v>0</v>
      </c>
      <c r="O1718" s="18">
        <f>IFERROR(VLOOKUP(A1718,[3]soabnafar!$A:$G,5,FALSE),0)</f>
        <v>0</v>
      </c>
      <c r="P1718" s="18">
        <f>IFERROR(VLOOKUP(A1718,[3]soabnafar!$A:$G,6,FALSE),0)</f>
        <v>28593</v>
      </c>
      <c r="Q1718" s="18">
        <f>IFERROR(VLOOKUP(A1718,[3]soabnafar!$A:$G,7,FALSE),0)</f>
        <v>0</v>
      </c>
      <c r="R1718" s="18">
        <f>IFERROR(VLOOKUP(A1718,[3]soabnafar!$A:$H,8,FALSE),0)</f>
        <v>0</v>
      </c>
      <c r="S1718" s="18">
        <f>IFERROR(VLOOKUP(A1718,[3]soabnafar!$A:$I,9,FALSE),0)</f>
        <v>0</v>
      </c>
      <c r="T1718" s="18" t="str">
        <f t="shared" si="157"/>
        <v>Não</v>
      </c>
      <c r="U1718" s="18" t="str">
        <f t="shared" si="158"/>
        <v>Não</v>
      </c>
      <c r="V1718" s="18" t="str">
        <f t="shared" si="159"/>
        <v>Sim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0</v>
      </c>
      <c r="I1719" s="18">
        <f>IFERROR(VLOOKUP(A1719,[2]Sheet1!$A:$I,5,FALSE),0)</f>
        <v>0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IFERROR(VLOOKUP(A1719,[3]soabnafar!$A:$G,4,FALSE),0)</f>
        <v>0</v>
      </c>
      <c r="O1719" s="18">
        <f>IFERROR(VLOOKUP(A1719,[3]soabnafar!$A:$G,5,FALSE),0)</f>
        <v>0</v>
      </c>
      <c r="P1719" s="18">
        <f>IFERROR(VLOOKUP(A1719,[3]soabnafar!$A:$G,6,FALSE),0)</f>
        <v>0</v>
      </c>
      <c r="Q1719" s="18">
        <f>IFERROR(VLOOKUP(A1719,[3]soabnafar!$A:$G,7,FALSE),0)</f>
        <v>1436725</v>
      </c>
      <c r="R1719" s="18">
        <f>IFERROR(VLOOKUP(A1719,[3]soabnafar!$A:$H,8,FALSE),0)</f>
        <v>0</v>
      </c>
      <c r="S1719" s="18">
        <f>IFERROR(VLOOKUP(A1719,[3]soabnafar!$A:$I,9,FALSE),0)</f>
        <v>0</v>
      </c>
      <c r="T1719" s="18" t="str">
        <f t="shared" si="157"/>
        <v>Não</v>
      </c>
      <c r="U1719" s="18" t="str">
        <f t="shared" si="158"/>
        <v>Não</v>
      </c>
      <c r="V1719" s="18" t="str">
        <f t="shared" si="159"/>
        <v>Não</v>
      </c>
      <c r="W1719" s="18" t="str">
        <f t="shared" si="160"/>
        <v>Sim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0</v>
      </c>
      <c r="I1720" s="18">
        <f>IFERROR(VLOOKUP(A1720,[2]Sheet1!$A:$I,5,FALSE),0)</f>
        <v>0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IFERROR(VLOOKUP(A1720,[3]soabnafar!$A:$G,4,FALSE),0)</f>
        <v>0</v>
      </c>
      <c r="O1720" s="18">
        <f>IFERROR(VLOOKUP(A1720,[3]soabnafar!$A:$G,5,FALSE),0)</f>
        <v>0</v>
      </c>
      <c r="P1720" s="18">
        <f>IFERROR(VLOOKUP(A1720,[3]soabnafar!$A:$G,6,FALSE),0)</f>
        <v>0</v>
      </c>
      <c r="Q1720" s="18">
        <f>IFERROR(VLOOKUP(A1720,[3]soabnafar!$A:$G,7,FALSE),0)</f>
        <v>0</v>
      </c>
      <c r="R1720" s="18">
        <f>IFERROR(VLOOKUP(A1720,[3]soabnafar!$A:$H,8,FALSE),0)</f>
        <v>0</v>
      </c>
      <c r="S1720" s="18">
        <f>IFERROR(VLOOKUP(A1720,[3]soabnafar!$A:$I,9,FALSE),0)</f>
        <v>0</v>
      </c>
      <c r="T1720" s="18" t="str">
        <f t="shared" si="157"/>
        <v>Não</v>
      </c>
      <c r="U1720" s="18" t="str">
        <f t="shared" si="158"/>
        <v>Não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0</v>
      </c>
      <c r="I1721" s="18">
        <f>IFERROR(VLOOKUP(A1721,[2]Sheet1!$A:$I,5,FALSE),0)</f>
        <v>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IFERROR(VLOOKUP(A1721,[3]soabnafar!$A:$G,4,FALSE),0)</f>
        <v>0</v>
      </c>
      <c r="O1721" s="18">
        <f>IFERROR(VLOOKUP(A1721,[3]soabnafar!$A:$G,5,FALSE),0)</f>
        <v>0</v>
      </c>
      <c r="P1721" s="18">
        <f>IFERROR(VLOOKUP(A1721,[3]soabnafar!$A:$G,6,FALSE),0)</f>
        <v>6564</v>
      </c>
      <c r="Q1721" s="18">
        <f>IFERROR(VLOOKUP(A1721,[3]soabnafar!$A:$G,7,FALSE),0)</f>
        <v>0</v>
      </c>
      <c r="R1721" s="18">
        <f>IFERROR(VLOOKUP(A1721,[3]soabnafar!$A:$H,8,FALSE),0)</f>
        <v>0</v>
      </c>
      <c r="S1721" s="18">
        <f>IFERROR(VLOOKUP(A1721,[3]soabnafar!$A:$I,9,FALSE),0)</f>
        <v>0</v>
      </c>
      <c r="T1721" s="18" t="str">
        <f t="shared" si="157"/>
        <v>Não</v>
      </c>
      <c r="U1721" s="18" t="str">
        <f t="shared" si="158"/>
        <v>Não</v>
      </c>
      <c r="V1721" s="18" t="str">
        <f t="shared" si="159"/>
        <v>Sim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0</v>
      </c>
      <c r="I1722" s="18">
        <f>IFERROR(VLOOKUP(A1722,[2]Sheet1!$A:$I,5,FALSE),0)</f>
        <v>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IFERROR(VLOOKUP(A1722,[3]soabnafar!$A:$G,4,FALSE),0)</f>
        <v>0</v>
      </c>
      <c r="O1722" s="18">
        <f>IFERROR(VLOOKUP(A1722,[3]soabnafar!$A:$G,5,FALSE),0)</f>
        <v>0</v>
      </c>
      <c r="P1722" s="18">
        <f>IFERROR(VLOOKUP(A1722,[3]soabnafar!$A:$G,6,FALSE),0)</f>
        <v>899</v>
      </c>
      <c r="Q1722" s="18">
        <f>IFERROR(VLOOKUP(A1722,[3]soabnafar!$A:$G,7,FALSE),0)</f>
        <v>0</v>
      </c>
      <c r="R1722" s="18">
        <f>IFERROR(VLOOKUP(A1722,[3]soabnafar!$A:$H,8,FALSE),0)</f>
        <v>0</v>
      </c>
      <c r="S1722" s="18">
        <f>IFERROR(VLOOKUP(A1722,[3]soabnafar!$A:$I,9,FALSE),0)</f>
        <v>0</v>
      </c>
      <c r="T1722" s="18" t="str">
        <f t="shared" si="157"/>
        <v>Não</v>
      </c>
      <c r="U1722" s="18" t="str">
        <f t="shared" si="158"/>
        <v>Não</v>
      </c>
      <c r="V1722" s="18" t="str">
        <f t="shared" si="159"/>
        <v>Sim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0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IFERROR(VLOOKUP(A1723,[3]soabnafar!$A:$G,4,FALSE),0)</f>
        <v>0</v>
      </c>
      <c r="O1723" s="18">
        <f>IFERROR(VLOOKUP(A1723,[3]soabnafar!$A:$G,5,FALSE),0)</f>
        <v>0</v>
      </c>
      <c r="P1723" s="18">
        <f>IFERROR(VLOOKUP(A1723,[3]soabnafar!$A:$G,6,FALSE),0)</f>
        <v>0</v>
      </c>
      <c r="Q1723" s="18">
        <f>IFERROR(VLOOKUP(A1723,[3]soabnafar!$A:$G,7,FALSE),0)</f>
        <v>0</v>
      </c>
      <c r="R1723" s="18">
        <f>IFERROR(VLOOKUP(A1723,[3]soabnafar!$A:$H,8,FALSE),0)</f>
        <v>0</v>
      </c>
      <c r="S1723" s="18">
        <f>IFERROR(VLOOKUP(A1723,[3]soabnafar!$A:$I,9,FALSE),0)</f>
        <v>0</v>
      </c>
      <c r="T1723" s="18" t="str">
        <f t="shared" si="157"/>
        <v>Não</v>
      </c>
      <c r="U1723" s="18" t="str">
        <f t="shared" si="158"/>
        <v>Não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0</v>
      </c>
      <c r="I1724" s="18">
        <f>IFERROR(VLOOKUP(A1724,[2]Sheet1!$A:$I,5,FALSE),0)</f>
        <v>0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IFERROR(VLOOKUP(A1724,[3]soabnafar!$A:$G,4,FALSE),0)</f>
        <v>0</v>
      </c>
      <c r="O1724" s="18">
        <f>IFERROR(VLOOKUP(A1724,[3]soabnafar!$A:$G,5,FALSE),0)</f>
        <v>0</v>
      </c>
      <c r="P1724" s="18">
        <f>IFERROR(VLOOKUP(A1724,[3]soabnafar!$A:$G,6,FALSE),0)</f>
        <v>0</v>
      </c>
      <c r="Q1724" s="18">
        <f>IFERROR(VLOOKUP(A1724,[3]soabnafar!$A:$G,7,FALSE),0)</f>
        <v>0</v>
      </c>
      <c r="R1724" s="18">
        <f>IFERROR(VLOOKUP(A1724,[3]soabnafar!$A:$H,8,FALSE),0)</f>
        <v>0</v>
      </c>
      <c r="S1724" s="18">
        <f>IFERROR(VLOOKUP(A1724,[3]soabnafar!$A:$I,9,FALSE),0)</f>
        <v>0</v>
      </c>
      <c r="T1724" s="18" t="str">
        <f t="shared" si="157"/>
        <v>Não</v>
      </c>
      <c r="U1724" s="18" t="str">
        <f t="shared" si="158"/>
        <v>Não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0</v>
      </c>
      <c r="I1725" s="18">
        <f>IFERROR(VLOOKUP(A1725,[2]Sheet1!$A:$I,5,FALSE),0)</f>
        <v>0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IFERROR(VLOOKUP(A1725,[3]soabnafar!$A:$G,4,FALSE),0)</f>
        <v>0</v>
      </c>
      <c r="O1725" s="18">
        <f>IFERROR(VLOOKUP(A1725,[3]soabnafar!$A:$G,5,FALSE),0)</f>
        <v>0</v>
      </c>
      <c r="P1725" s="18">
        <f>IFERROR(VLOOKUP(A1725,[3]soabnafar!$A:$G,6,FALSE),0)</f>
        <v>14385</v>
      </c>
      <c r="Q1725" s="18">
        <f>IFERROR(VLOOKUP(A1725,[3]soabnafar!$A:$G,7,FALSE),0)</f>
        <v>0</v>
      </c>
      <c r="R1725" s="18">
        <f>IFERROR(VLOOKUP(A1725,[3]soabnafar!$A:$H,8,FALSE),0)</f>
        <v>0</v>
      </c>
      <c r="S1725" s="18">
        <f>IFERROR(VLOOKUP(A1725,[3]soabnafar!$A:$I,9,FALSE),0)</f>
        <v>0</v>
      </c>
      <c r="T1725" s="18" t="str">
        <f t="shared" si="157"/>
        <v>Não</v>
      </c>
      <c r="U1725" s="18" t="str">
        <f t="shared" si="158"/>
        <v>Não</v>
      </c>
      <c r="V1725" s="18" t="str">
        <f t="shared" si="159"/>
        <v>Sim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0</v>
      </c>
      <c r="I1726" s="18">
        <f>IFERROR(VLOOKUP(A1726,[2]Sheet1!$A:$I,5,FALSE),0)</f>
        <v>0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IFERROR(VLOOKUP(A1726,[3]soabnafar!$A:$G,4,FALSE),0)</f>
        <v>0</v>
      </c>
      <c r="O1726" s="18">
        <f>IFERROR(VLOOKUP(A1726,[3]soabnafar!$A:$G,5,FALSE),0)</f>
        <v>0</v>
      </c>
      <c r="P1726" s="18">
        <f>IFERROR(VLOOKUP(A1726,[3]soabnafar!$A:$G,6,FALSE),0)</f>
        <v>0</v>
      </c>
      <c r="Q1726" s="18">
        <f>IFERROR(VLOOKUP(A1726,[3]soabnafar!$A:$G,7,FALSE),0)</f>
        <v>0</v>
      </c>
      <c r="R1726" s="18">
        <f>IFERROR(VLOOKUP(A1726,[3]soabnafar!$A:$H,8,FALSE),0)</f>
        <v>0</v>
      </c>
      <c r="S1726" s="18">
        <f>IFERROR(VLOOKUP(A1726,[3]soabnafar!$A:$I,9,FALSE),0)</f>
        <v>0</v>
      </c>
      <c r="T1726" s="18" t="str">
        <f t="shared" si="157"/>
        <v>Não</v>
      </c>
      <c r="U1726" s="18" t="str">
        <f t="shared" si="158"/>
        <v>Não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0</v>
      </c>
      <c r="I1727" s="18">
        <f>IFERROR(VLOOKUP(A1727,[2]Sheet1!$A:$I,5,FALSE),0)</f>
        <v>0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IFERROR(VLOOKUP(A1727,[3]soabnafar!$A:$G,4,FALSE),0)</f>
        <v>0</v>
      </c>
      <c r="O1727" s="18">
        <f>IFERROR(VLOOKUP(A1727,[3]soabnafar!$A:$G,5,FALSE),0)</f>
        <v>0</v>
      </c>
      <c r="P1727" s="18">
        <f>IFERROR(VLOOKUP(A1727,[3]soabnafar!$A:$G,6,FALSE),0)</f>
        <v>0</v>
      </c>
      <c r="Q1727" s="18">
        <f>IFERROR(VLOOKUP(A1727,[3]soabnafar!$A:$G,7,FALSE),0)</f>
        <v>0</v>
      </c>
      <c r="R1727" s="18">
        <f>IFERROR(VLOOKUP(A1727,[3]soabnafar!$A:$H,8,FALSE),0)</f>
        <v>0</v>
      </c>
      <c r="S1727" s="18">
        <f>IFERROR(VLOOKUP(A1727,[3]soabnafar!$A:$I,9,FALSE),0)</f>
        <v>0</v>
      </c>
      <c r="T1727" s="18" t="str">
        <f t="shared" si="157"/>
        <v>Não</v>
      </c>
      <c r="U1727" s="18" t="str">
        <f t="shared" si="158"/>
        <v>Não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0</v>
      </c>
      <c r="I1728" s="18">
        <f>IFERROR(VLOOKUP(A1728,[2]Sheet1!$A:$I,5,FALSE),0)</f>
        <v>0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IFERROR(VLOOKUP(A1728,[3]soabnafar!$A:$G,4,FALSE),0)</f>
        <v>0</v>
      </c>
      <c r="O1728" s="18">
        <f>IFERROR(VLOOKUP(A1728,[3]soabnafar!$A:$G,5,FALSE),0)</f>
        <v>0</v>
      </c>
      <c r="P1728" s="18">
        <f>IFERROR(VLOOKUP(A1728,[3]soabnafar!$A:$G,6,FALSE),0)</f>
        <v>100</v>
      </c>
      <c r="Q1728" s="18">
        <f>IFERROR(VLOOKUP(A1728,[3]soabnafar!$A:$G,7,FALSE),0)</f>
        <v>0</v>
      </c>
      <c r="R1728" s="18">
        <f>IFERROR(VLOOKUP(A1728,[3]soabnafar!$A:$H,8,FALSE),0)</f>
        <v>0</v>
      </c>
      <c r="S1728" s="18">
        <f>IFERROR(VLOOKUP(A1728,[3]soabnafar!$A:$I,9,FALSE),0)</f>
        <v>0</v>
      </c>
      <c r="T1728" s="18" t="str">
        <f t="shared" si="157"/>
        <v>Não</v>
      </c>
      <c r="U1728" s="18" t="str">
        <f t="shared" si="158"/>
        <v>Não</v>
      </c>
      <c r="V1728" s="18" t="str">
        <f t="shared" si="159"/>
        <v>Sim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0</v>
      </c>
      <c r="I1729" s="18">
        <f>IFERROR(VLOOKUP(A1729,[2]Sheet1!$A:$I,5,FALSE),0)</f>
        <v>0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IFERROR(VLOOKUP(A1729,[3]soabnafar!$A:$G,4,FALSE),0)</f>
        <v>0</v>
      </c>
      <c r="O1729" s="18">
        <f>IFERROR(VLOOKUP(A1729,[3]soabnafar!$A:$G,5,FALSE),0)</f>
        <v>0</v>
      </c>
      <c r="P1729" s="18">
        <f>IFERROR(VLOOKUP(A1729,[3]soabnafar!$A:$G,6,FALSE),0)</f>
        <v>30</v>
      </c>
      <c r="Q1729" s="18">
        <f>IFERROR(VLOOKUP(A1729,[3]soabnafar!$A:$G,7,FALSE),0)</f>
        <v>0</v>
      </c>
      <c r="R1729" s="18">
        <f>IFERROR(VLOOKUP(A1729,[3]soabnafar!$A:$H,8,FALSE),0)</f>
        <v>0</v>
      </c>
      <c r="S1729" s="18">
        <f>IFERROR(VLOOKUP(A1729,[3]soabnafar!$A:$I,9,FALSE),0)</f>
        <v>0</v>
      </c>
      <c r="T1729" s="18" t="str">
        <f t="shared" si="157"/>
        <v>Não</v>
      </c>
      <c r="U1729" s="18" t="str">
        <f t="shared" si="158"/>
        <v>Não</v>
      </c>
      <c r="V1729" s="18" t="str">
        <f t="shared" si="159"/>
        <v>Sim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0</v>
      </c>
      <c r="I1730" s="18">
        <f>IFERROR(VLOOKUP(A1730,[2]Sheet1!$A:$I,5,FALSE),0)</f>
        <v>0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IFERROR(VLOOKUP(A1730,[3]soabnafar!$A:$G,4,FALSE),0)</f>
        <v>0</v>
      </c>
      <c r="O1730" s="18">
        <f>IFERROR(VLOOKUP(A1730,[3]soabnafar!$A:$G,5,FALSE),0)</f>
        <v>0</v>
      </c>
      <c r="P1730" s="18">
        <f>IFERROR(VLOOKUP(A1730,[3]soabnafar!$A:$G,6,FALSE),0)</f>
        <v>0</v>
      </c>
      <c r="Q1730" s="18">
        <f>IFERROR(VLOOKUP(A1730,[3]soabnafar!$A:$G,7,FALSE),0)</f>
        <v>0</v>
      </c>
      <c r="R1730" s="18">
        <f>IFERROR(VLOOKUP(A1730,[3]soabnafar!$A:$H,8,FALSE),0)</f>
        <v>0</v>
      </c>
      <c r="S1730" s="18">
        <f>IFERROR(VLOOKUP(A1730,[3]soabnafar!$A:$I,9,FALSE),0)</f>
        <v>0</v>
      </c>
      <c r="T1730" s="18" t="str">
        <f t="shared" si="157"/>
        <v>Não</v>
      </c>
      <c r="U1730" s="18" t="str">
        <f t="shared" si="158"/>
        <v>Não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0</v>
      </c>
      <c r="I1731" s="18">
        <f>IFERROR(VLOOKUP(A1731,[2]Sheet1!$A:$I,5,FALSE),0)</f>
        <v>0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IFERROR(VLOOKUP(A1731,[3]soabnafar!$A:$G,4,FALSE),0)</f>
        <v>0</v>
      </c>
      <c r="O1731" s="18">
        <f>IFERROR(VLOOKUP(A1731,[3]soabnafar!$A:$G,5,FALSE),0)</f>
        <v>0</v>
      </c>
      <c r="P1731" s="18">
        <f>IFERROR(VLOOKUP(A1731,[3]soabnafar!$A:$G,6,FALSE),0)</f>
        <v>1573</v>
      </c>
      <c r="Q1731" s="18">
        <f>IFERROR(VLOOKUP(A1731,[3]soabnafar!$A:$G,7,FALSE),0)</f>
        <v>0</v>
      </c>
      <c r="R1731" s="18">
        <f>IFERROR(VLOOKUP(A1731,[3]soabnafar!$A:$H,8,FALSE),0)</f>
        <v>0</v>
      </c>
      <c r="S1731" s="18">
        <f>IFERROR(VLOOKUP(A1731,[3]soabnafar!$A:$I,9,FALSE),0)</f>
        <v>0</v>
      </c>
      <c r="T1731" s="18" t="str">
        <f t="shared" si="157"/>
        <v>Não</v>
      </c>
      <c r="U1731" s="18" t="str">
        <f t="shared" si="158"/>
        <v>Não</v>
      </c>
      <c r="V1731" s="18" t="str">
        <f t="shared" si="159"/>
        <v>Sim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IFERROR(VLOOKUP(A1732,[3]soabnafar!$A:$G,4,FALSE),0)</f>
        <v>0</v>
      </c>
      <c r="O1732" s="18">
        <f>IFERROR(VLOOKUP(A1732,[3]soabnafar!$A:$G,5,FALSE),0)</f>
        <v>0</v>
      </c>
      <c r="P1732" s="18">
        <f>IFERROR(VLOOKUP(A1732,[3]soabnafar!$A:$G,6,FALSE),0)</f>
        <v>0</v>
      </c>
      <c r="Q1732" s="18">
        <f>IFERROR(VLOOKUP(A1732,[3]soabnafar!$A:$G,7,FALSE),0)</f>
        <v>0</v>
      </c>
      <c r="R1732" s="18">
        <f>IFERROR(VLOOKUP(A1732,[3]soabnafar!$A:$H,8,FALSE),0)</f>
        <v>0</v>
      </c>
      <c r="S1732" s="18">
        <f>IFERROR(VLOOKUP(A1732,[3]soabnafar!$A:$I,9,FALSE),0)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0</v>
      </c>
      <c r="I1733" s="18">
        <f>IFERROR(VLOOKUP(A1733,[2]Sheet1!$A:$I,5,FALSE),0)</f>
        <v>0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IFERROR(VLOOKUP(A1733,[3]soabnafar!$A:$G,4,FALSE),0)</f>
        <v>0</v>
      </c>
      <c r="O1733" s="18">
        <f>IFERROR(VLOOKUP(A1733,[3]soabnafar!$A:$G,5,FALSE),0)</f>
        <v>0</v>
      </c>
      <c r="P1733" s="18">
        <f>IFERROR(VLOOKUP(A1733,[3]soabnafar!$A:$G,6,FALSE),0)</f>
        <v>0</v>
      </c>
      <c r="Q1733" s="18">
        <f>IFERROR(VLOOKUP(A1733,[3]soabnafar!$A:$G,7,FALSE),0)</f>
        <v>0</v>
      </c>
      <c r="R1733" s="18">
        <f>IFERROR(VLOOKUP(A1733,[3]soabnafar!$A:$H,8,FALSE),0)</f>
        <v>0</v>
      </c>
      <c r="S1733" s="18">
        <f>IFERROR(VLOOKUP(A1733,[3]soabnafar!$A:$I,9,FALSE),0)</f>
        <v>0</v>
      </c>
      <c r="T1733" s="18" t="str">
        <f t="shared" si="157"/>
        <v>Não</v>
      </c>
      <c r="U1733" s="18" t="str">
        <f t="shared" si="158"/>
        <v>Não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0</v>
      </c>
      <c r="I1734" s="18">
        <f>IFERROR(VLOOKUP(A1734,[2]Sheet1!$A:$I,5,FALSE),0)</f>
        <v>0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IFERROR(VLOOKUP(A1734,[3]soabnafar!$A:$G,4,FALSE),0)</f>
        <v>0</v>
      </c>
      <c r="O1734" s="18">
        <f>IFERROR(VLOOKUP(A1734,[3]soabnafar!$A:$G,5,FALSE),0)</f>
        <v>0</v>
      </c>
      <c r="P1734" s="18">
        <f>IFERROR(VLOOKUP(A1734,[3]soabnafar!$A:$G,6,FALSE),0)</f>
        <v>1401</v>
      </c>
      <c r="Q1734" s="18">
        <f>IFERROR(VLOOKUP(A1734,[3]soabnafar!$A:$G,7,FALSE),0)</f>
        <v>0</v>
      </c>
      <c r="R1734" s="18">
        <f>IFERROR(VLOOKUP(A1734,[3]soabnafar!$A:$H,8,FALSE),0)</f>
        <v>0</v>
      </c>
      <c r="S1734" s="18">
        <f>IFERROR(VLOOKUP(A1734,[3]soabnafar!$A:$I,9,FALSE),0)</f>
        <v>0</v>
      </c>
      <c r="T1734" s="18" t="str">
        <f t="shared" ref="T1734:T1797" si="163">IF(B1734+H1734+N1734&gt;0,"Sim","Não")</f>
        <v>Não</v>
      </c>
      <c r="U1734" s="18" t="str">
        <f t="shared" ref="U1734:U1797" si="164">IF(C1734+I1734+O1734&gt;0,"Sim","Não")</f>
        <v>Não</v>
      </c>
      <c r="V1734" s="18" t="str">
        <f t="shared" ref="V1734:V1797" si="165">IF(D1734+J1734+P1734&gt;0,"Sim","Não")</f>
        <v>Sim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0</v>
      </c>
      <c r="I1735" s="18">
        <f>IFERROR(VLOOKUP(A1735,[2]Sheet1!$A:$I,5,FALSE),0)</f>
        <v>0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IFERROR(VLOOKUP(A1735,[3]soabnafar!$A:$G,4,FALSE),0)</f>
        <v>0</v>
      </c>
      <c r="O1735" s="18">
        <f>IFERROR(VLOOKUP(A1735,[3]soabnafar!$A:$G,5,FALSE),0)</f>
        <v>0</v>
      </c>
      <c r="P1735" s="18">
        <f>IFERROR(VLOOKUP(A1735,[3]soabnafar!$A:$G,6,FALSE),0)</f>
        <v>12437</v>
      </c>
      <c r="Q1735" s="18">
        <f>IFERROR(VLOOKUP(A1735,[3]soabnafar!$A:$G,7,FALSE),0)</f>
        <v>0</v>
      </c>
      <c r="R1735" s="18">
        <f>IFERROR(VLOOKUP(A1735,[3]soabnafar!$A:$H,8,FALSE),0)</f>
        <v>0</v>
      </c>
      <c r="S1735" s="18">
        <f>IFERROR(VLOOKUP(A1735,[3]soabnafar!$A:$I,9,FALSE),0)</f>
        <v>0</v>
      </c>
      <c r="T1735" s="18" t="str">
        <f t="shared" si="163"/>
        <v>Não</v>
      </c>
      <c r="U1735" s="18" t="str">
        <f t="shared" si="164"/>
        <v>Não</v>
      </c>
      <c r="V1735" s="18" t="str">
        <f t="shared" si="165"/>
        <v>Sim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0</v>
      </c>
      <c r="I1736" s="18">
        <f>IFERROR(VLOOKUP(A1736,[2]Sheet1!$A:$I,5,FALSE),0)</f>
        <v>0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IFERROR(VLOOKUP(A1736,[3]soabnafar!$A:$G,4,FALSE),0)</f>
        <v>0</v>
      </c>
      <c r="O1736" s="18">
        <f>IFERROR(VLOOKUP(A1736,[3]soabnafar!$A:$G,5,FALSE),0)</f>
        <v>0</v>
      </c>
      <c r="P1736" s="18">
        <f>IFERROR(VLOOKUP(A1736,[3]soabnafar!$A:$G,6,FALSE),0)</f>
        <v>0</v>
      </c>
      <c r="Q1736" s="18">
        <f>IFERROR(VLOOKUP(A1736,[3]soabnafar!$A:$G,7,FALSE),0)</f>
        <v>0</v>
      </c>
      <c r="R1736" s="18">
        <f>IFERROR(VLOOKUP(A1736,[3]soabnafar!$A:$H,8,FALSE),0)</f>
        <v>0</v>
      </c>
      <c r="S1736" s="18">
        <f>IFERROR(VLOOKUP(A1736,[3]soabnafar!$A:$I,9,FALSE),0)</f>
        <v>0</v>
      </c>
      <c r="T1736" s="18" t="str">
        <f t="shared" si="163"/>
        <v>Não</v>
      </c>
      <c r="U1736" s="18" t="str">
        <f t="shared" si="164"/>
        <v>Não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0</v>
      </c>
      <c r="I1737" s="18">
        <f>IFERROR(VLOOKUP(A1737,[2]Sheet1!$A:$I,5,FALSE),0)</f>
        <v>0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IFERROR(VLOOKUP(A1737,[3]soabnafar!$A:$G,4,FALSE),0)</f>
        <v>0</v>
      </c>
      <c r="O1737" s="18">
        <f>IFERROR(VLOOKUP(A1737,[3]soabnafar!$A:$G,5,FALSE),0)</f>
        <v>0</v>
      </c>
      <c r="P1737" s="18">
        <f>IFERROR(VLOOKUP(A1737,[3]soabnafar!$A:$G,6,FALSE),0)</f>
        <v>0</v>
      </c>
      <c r="Q1737" s="18">
        <f>IFERROR(VLOOKUP(A1737,[3]soabnafar!$A:$G,7,FALSE),0)</f>
        <v>0</v>
      </c>
      <c r="R1737" s="18">
        <f>IFERROR(VLOOKUP(A1737,[3]soabnafar!$A:$H,8,FALSE),0)</f>
        <v>0</v>
      </c>
      <c r="S1737" s="18">
        <f>IFERROR(VLOOKUP(A1737,[3]soabnafar!$A:$I,9,FALSE),0)</f>
        <v>0</v>
      </c>
      <c r="T1737" s="18" t="str">
        <f t="shared" si="163"/>
        <v>Não</v>
      </c>
      <c r="U1737" s="18" t="str">
        <f t="shared" si="164"/>
        <v>Não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0</v>
      </c>
      <c r="I1738" s="18">
        <f>IFERROR(VLOOKUP(A1738,[2]Sheet1!$A:$I,5,FALSE),0)</f>
        <v>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IFERROR(VLOOKUP(A1738,[3]soabnafar!$A:$G,4,FALSE),0)</f>
        <v>0</v>
      </c>
      <c r="O1738" s="18">
        <f>IFERROR(VLOOKUP(A1738,[3]soabnafar!$A:$G,5,FALSE),0)</f>
        <v>0</v>
      </c>
      <c r="P1738" s="18">
        <f>IFERROR(VLOOKUP(A1738,[3]soabnafar!$A:$G,6,FALSE),0)</f>
        <v>0</v>
      </c>
      <c r="Q1738" s="18">
        <f>IFERROR(VLOOKUP(A1738,[3]soabnafar!$A:$G,7,FALSE),0)</f>
        <v>7</v>
      </c>
      <c r="R1738" s="18">
        <f>IFERROR(VLOOKUP(A1738,[3]soabnafar!$A:$H,8,FALSE),0)</f>
        <v>0</v>
      </c>
      <c r="S1738" s="18">
        <f>IFERROR(VLOOKUP(A1738,[3]soabnafar!$A:$I,9,FALSE),0)</f>
        <v>0</v>
      </c>
      <c r="T1738" s="18" t="str">
        <f t="shared" si="163"/>
        <v>Não</v>
      </c>
      <c r="U1738" s="18" t="str">
        <f t="shared" si="164"/>
        <v>Não</v>
      </c>
      <c r="V1738" s="18" t="str">
        <f t="shared" si="165"/>
        <v>Não</v>
      </c>
      <c r="W1738" s="18" t="str">
        <f t="shared" si="166"/>
        <v>Sim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0</v>
      </c>
      <c r="I1739" s="18">
        <f>IFERROR(VLOOKUP(A1739,[2]Sheet1!$A:$I,5,FALSE),0)</f>
        <v>0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IFERROR(VLOOKUP(A1739,[3]soabnafar!$A:$G,4,FALSE),0)</f>
        <v>0</v>
      </c>
      <c r="O1739" s="18">
        <f>IFERROR(VLOOKUP(A1739,[3]soabnafar!$A:$G,5,FALSE),0)</f>
        <v>0</v>
      </c>
      <c r="P1739" s="18">
        <f>IFERROR(VLOOKUP(A1739,[3]soabnafar!$A:$G,6,FALSE),0)</f>
        <v>1432</v>
      </c>
      <c r="Q1739" s="18">
        <f>IFERROR(VLOOKUP(A1739,[3]soabnafar!$A:$G,7,FALSE),0)</f>
        <v>0</v>
      </c>
      <c r="R1739" s="18">
        <f>IFERROR(VLOOKUP(A1739,[3]soabnafar!$A:$H,8,FALSE),0)</f>
        <v>0</v>
      </c>
      <c r="S1739" s="18">
        <f>IFERROR(VLOOKUP(A1739,[3]soabnafar!$A:$I,9,FALSE),0)</f>
        <v>0</v>
      </c>
      <c r="T1739" s="18" t="str">
        <f t="shared" si="163"/>
        <v>Não</v>
      </c>
      <c r="U1739" s="18" t="str">
        <f t="shared" si="164"/>
        <v>Não</v>
      </c>
      <c r="V1739" s="18" t="str">
        <f t="shared" si="165"/>
        <v>Sim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0</v>
      </c>
      <c r="I1740" s="18">
        <f>IFERROR(VLOOKUP(A1740,[2]Sheet1!$A:$I,5,FALSE),0)</f>
        <v>0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IFERROR(VLOOKUP(A1740,[3]soabnafar!$A:$G,4,FALSE),0)</f>
        <v>0</v>
      </c>
      <c r="O1740" s="18">
        <f>IFERROR(VLOOKUP(A1740,[3]soabnafar!$A:$G,5,FALSE),0)</f>
        <v>0</v>
      </c>
      <c r="P1740" s="18">
        <f>IFERROR(VLOOKUP(A1740,[3]soabnafar!$A:$G,6,FALSE),0)</f>
        <v>5523</v>
      </c>
      <c r="Q1740" s="18">
        <f>IFERROR(VLOOKUP(A1740,[3]soabnafar!$A:$G,7,FALSE),0)</f>
        <v>0</v>
      </c>
      <c r="R1740" s="18">
        <f>IFERROR(VLOOKUP(A1740,[3]soabnafar!$A:$H,8,FALSE),0)</f>
        <v>0</v>
      </c>
      <c r="S1740" s="18">
        <f>IFERROR(VLOOKUP(A1740,[3]soabnafar!$A:$I,9,FALSE),0)</f>
        <v>0</v>
      </c>
      <c r="T1740" s="18" t="str">
        <f t="shared" si="163"/>
        <v>Não</v>
      </c>
      <c r="U1740" s="18" t="str">
        <f t="shared" si="164"/>
        <v>Não</v>
      </c>
      <c r="V1740" s="18" t="str">
        <f t="shared" si="165"/>
        <v>Sim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0</v>
      </c>
      <c r="I1741" s="18">
        <f>IFERROR(VLOOKUP(A1741,[2]Sheet1!$A:$I,5,FALSE),0)</f>
        <v>0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IFERROR(VLOOKUP(A1741,[3]soabnafar!$A:$G,4,FALSE),0)</f>
        <v>0</v>
      </c>
      <c r="O1741" s="18">
        <f>IFERROR(VLOOKUP(A1741,[3]soabnafar!$A:$G,5,FALSE),0)</f>
        <v>0</v>
      </c>
      <c r="P1741" s="18">
        <f>IFERROR(VLOOKUP(A1741,[3]soabnafar!$A:$G,6,FALSE),0)</f>
        <v>29256</v>
      </c>
      <c r="Q1741" s="18">
        <f>IFERROR(VLOOKUP(A1741,[3]soabnafar!$A:$G,7,FALSE),0)</f>
        <v>0</v>
      </c>
      <c r="R1741" s="18">
        <f>IFERROR(VLOOKUP(A1741,[3]soabnafar!$A:$H,8,FALSE),0)</f>
        <v>0</v>
      </c>
      <c r="S1741" s="18">
        <f>IFERROR(VLOOKUP(A1741,[3]soabnafar!$A:$I,9,FALSE),0)</f>
        <v>0</v>
      </c>
      <c r="T1741" s="18" t="str">
        <f t="shared" si="163"/>
        <v>Não</v>
      </c>
      <c r="U1741" s="18" t="str">
        <f t="shared" si="164"/>
        <v>Não</v>
      </c>
      <c r="V1741" s="18" t="str">
        <f t="shared" si="165"/>
        <v>Sim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IFERROR(VLOOKUP(A1742,[3]soabnafar!$A:$G,4,FALSE),0)</f>
        <v>0</v>
      </c>
      <c r="O1742" s="18">
        <f>IFERROR(VLOOKUP(A1742,[3]soabnafar!$A:$G,5,FALSE),0)</f>
        <v>0</v>
      </c>
      <c r="P1742" s="18">
        <f>IFERROR(VLOOKUP(A1742,[3]soabnafar!$A:$G,6,FALSE),0)</f>
        <v>0</v>
      </c>
      <c r="Q1742" s="18">
        <f>IFERROR(VLOOKUP(A1742,[3]soabnafar!$A:$G,7,FALSE),0)</f>
        <v>0</v>
      </c>
      <c r="R1742" s="18">
        <f>IFERROR(VLOOKUP(A1742,[3]soabnafar!$A:$H,8,FALSE),0)</f>
        <v>0</v>
      </c>
      <c r="S1742" s="18">
        <f>IFERROR(VLOOKUP(A1742,[3]soabnafar!$A:$I,9,FALSE),0)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0</v>
      </c>
      <c r="I1743" s="18">
        <f>IFERROR(VLOOKUP(A1743,[2]Sheet1!$A:$I,5,FALSE),0)</f>
        <v>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IFERROR(VLOOKUP(A1743,[3]soabnafar!$A:$G,4,FALSE),0)</f>
        <v>0</v>
      </c>
      <c r="O1743" s="18">
        <f>IFERROR(VLOOKUP(A1743,[3]soabnafar!$A:$G,5,FALSE),0)</f>
        <v>0</v>
      </c>
      <c r="P1743" s="18">
        <f>IFERROR(VLOOKUP(A1743,[3]soabnafar!$A:$G,6,FALSE),0)</f>
        <v>1230</v>
      </c>
      <c r="Q1743" s="18">
        <f>IFERROR(VLOOKUP(A1743,[3]soabnafar!$A:$G,7,FALSE),0)</f>
        <v>0</v>
      </c>
      <c r="R1743" s="18">
        <f>IFERROR(VLOOKUP(A1743,[3]soabnafar!$A:$H,8,FALSE),0)</f>
        <v>0</v>
      </c>
      <c r="S1743" s="18">
        <f>IFERROR(VLOOKUP(A1743,[3]soabnafar!$A:$I,9,FALSE),0)</f>
        <v>0</v>
      </c>
      <c r="T1743" s="18" t="str">
        <f t="shared" si="163"/>
        <v>Não</v>
      </c>
      <c r="U1743" s="18" t="str">
        <f t="shared" si="164"/>
        <v>Não</v>
      </c>
      <c r="V1743" s="18" t="str">
        <f t="shared" si="165"/>
        <v>Sim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0</v>
      </c>
      <c r="I1744" s="18">
        <f>IFERROR(VLOOKUP(A1744,[2]Sheet1!$A:$I,5,FALSE),0)</f>
        <v>0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IFERROR(VLOOKUP(A1744,[3]soabnafar!$A:$G,4,FALSE),0)</f>
        <v>0</v>
      </c>
      <c r="O1744" s="18">
        <f>IFERROR(VLOOKUP(A1744,[3]soabnafar!$A:$G,5,FALSE),0)</f>
        <v>0</v>
      </c>
      <c r="P1744" s="18">
        <f>IFERROR(VLOOKUP(A1744,[3]soabnafar!$A:$G,6,FALSE),0)</f>
        <v>0</v>
      </c>
      <c r="Q1744" s="18">
        <f>IFERROR(VLOOKUP(A1744,[3]soabnafar!$A:$G,7,FALSE),0)</f>
        <v>0</v>
      </c>
      <c r="R1744" s="18">
        <f>IFERROR(VLOOKUP(A1744,[3]soabnafar!$A:$H,8,FALSE),0)</f>
        <v>0</v>
      </c>
      <c r="S1744" s="18">
        <f>IFERROR(VLOOKUP(A1744,[3]soabnafar!$A:$I,9,FALSE),0)</f>
        <v>0</v>
      </c>
      <c r="T1744" s="18" t="str">
        <f t="shared" si="163"/>
        <v>Não</v>
      </c>
      <c r="U1744" s="18" t="str">
        <f t="shared" si="164"/>
        <v>Não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0</v>
      </c>
      <c r="I1745" s="18">
        <f>IFERROR(VLOOKUP(A1745,[2]Sheet1!$A:$I,5,FALSE),0)</f>
        <v>0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IFERROR(VLOOKUP(A1745,[3]soabnafar!$A:$G,4,FALSE),0)</f>
        <v>0</v>
      </c>
      <c r="O1745" s="18">
        <f>IFERROR(VLOOKUP(A1745,[3]soabnafar!$A:$G,5,FALSE),0)</f>
        <v>0</v>
      </c>
      <c r="P1745" s="18">
        <f>IFERROR(VLOOKUP(A1745,[3]soabnafar!$A:$G,6,FALSE),0)</f>
        <v>0</v>
      </c>
      <c r="Q1745" s="18">
        <f>IFERROR(VLOOKUP(A1745,[3]soabnafar!$A:$G,7,FALSE),0)</f>
        <v>240</v>
      </c>
      <c r="R1745" s="18">
        <f>IFERROR(VLOOKUP(A1745,[3]soabnafar!$A:$H,8,FALSE),0)</f>
        <v>0</v>
      </c>
      <c r="S1745" s="18">
        <f>IFERROR(VLOOKUP(A1745,[3]soabnafar!$A:$I,9,FALSE),0)</f>
        <v>0</v>
      </c>
      <c r="T1745" s="18" t="str">
        <f t="shared" si="163"/>
        <v>Não</v>
      </c>
      <c r="U1745" s="18" t="str">
        <f t="shared" si="164"/>
        <v>Não</v>
      </c>
      <c r="V1745" s="18" t="str">
        <f t="shared" si="165"/>
        <v>Não</v>
      </c>
      <c r="W1745" s="18" t="str">
        <f t="shared" si="166"/>
        <v>Sim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0</v>
      </c>
      <c r="I1746" s="18">
        <f>IFERROR(VLOOKUP(A1746,[2]Sheet1!$A:$I,5,FALSE),0)</f>
        <v>0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IFERROR(VLOOKUP(A1746,[3]soabnafar!$A:$G,4,FALSE),0)</f>
        <v>0</v>
      </c>
      <c r="O1746" s="18">
        <f>IFERROR(VLOOKUP(A1746,[3]soabnafar!$A:$G,5,FALSE),0)</f>
        <v>0</v>
      </c>
      <c r="P1746" s="18">
        <f>IFERROR(VLOOKUP(A1746,[3]soabnafar!$A:$G,6,FALSE),0)</f>
        <v>0</v>
      </c>
      <c r="Q1746" s="18">
        <f>IFERROR(VLOOKUP(A1746,[3]soabnafar!$A:$G,7,FALSE),0)</f>
        <v>0</v>
      </c>
      <c r="R1746" s="18">
        <f>IFERROR(VLOOKUP(A1746,[3]soabnafar!$A:$H,8,FALSE),0)</f>
        <v>0</v>
      </c>
      <c r="S1746" s="18">
        <f>IFERROR(VLOOKUP(A1746,[3]soabnafar!$A:$I,9,FALSE),0)</f>
        <v>0</v>
      </c>
      <c r="T1746" s="18" t="str">
        <f t="shared" si="163"/>
        <v>Não</v>
      </c>
      <c r="U1746" s="18" t="str">
        <f t="shared" si="164"/>
        <v>Não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0</v>
      </c>
      <c r="I1747" s="18">
        <f>IFERROR(VLOOKUP(A1747,[2]Sheet1!$A:$I,5,FALSE),0)</f>
        <v>0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IFERROR(VLOOKUP(A1747,[3]soabnafar!$A:$G,4,FALSE),0)</f>
        <v>0</v>
      </c>
      <c r="O1747" s="18">
        <f>IFERROR(VLOOKUP(A1747,[3]soabnafar!$A:$G,5,FALSE),0)</f>
        <v>0</v>
      </c>
      <c r="P1747" s="18">
        <f>IFERROR(VLOOKUP(A1747,[3]soabnafar!$A:$G,6,FALSE),0)</f>
        <v>0</v>
      </c>
      <c r="Q1747" s="18">
        <f>IFERROR(VLOOKUP(A1747,[3]soabnafar!$A:$G,7,FALSE),0)</f>
        <v>8</v>
      </c>
      <c r="R1747" s="18">
        <f>IFERROR(VLOOKUP(A1747,[3]soabnafar!$A:$H,8,FALSE),0)</f>
        <v>0</v>
      </c>
      <c r="S1747" s="18">
        <f>IFERROR(VLOOKUP(A1747,[3]soabnafar!$A:$I,9,FALSE),0)</f>
        <v>0</v>
      </c>
      <c r="T1747" s="18" t="str">
        <f t="shared" si="163"/>
        <v>Não</v>
      </c>
      <c r="U1747" s="18" t="str">
        <f t="shared" si="164"/>
        <v>Não</v>
      </c>
      <c r="V1747" s="18" t="str">
        <f t="shared" si="165"/>
        <v>Não</v>
      </c>
      <c r="W1747" s="18" t="str">
        <f t="shared" si="166"/>
        <v>Sim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0</v>
      </c>
      <c r="I1748" s="18">
        <f>IFERROR(VLOOKUP(A1748,[2]Sheet1!$A:$I,5,FALSE),0)</f>
        <v>0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IFERROR(VLOOKUP(A1748,[3]soabnafar!$A:$G,4,FALSE),0)</f>
        <v>0</v>
      </c>
      <c r="O1748" s="18">
        <f>IFERROR(VLOOKUP(A1748,[3]soabnafar!$A:$G,5,FALSE),0)</f>
        <v>0</v>
      </c>
      <c r="P1748" s="18">
        <f>IFERROR(VLOOKUP(A1748,[3]soabnafar!$A:$G,6,FALSE),0)</f>
        <v>7537</v>
      </c>
      <c r="Q1748" s="18">
        <f>IFERROR(VLOOKUP(A1748,[3]soabnafar!$A:$G,7,FALSE),0)</f>
        <v>0</v>
      </c>
      <c r="R1748" s="18">
        <f>IFERROR(VLOOKUP(A1748,[3]soabnafar!$A:$H,8,FALSE),0)</f>
        <v>0</v>
      </c>
      <c r="S1748" s="18">
        <f>IFERROR(VLOOKUP(A1748,[3]soabnafar!$A:$I,9,FALSE),0)</f>
        <v>0</v>
      </c>
      <c r="T1748" s="18" t="str">
        <f t="shared" si="163"/>
        <v>Não</v>
      </c>
      <c r="U1748" s="18" t="str">
        <f t="shared" si="164"/>
        <v>Não</v>
      </c>
      <c r="V1748" s="18" t="str">
        <f t="shared" si="165"/>
        <v>Sim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0</v>
      </c>
      <c r="I1749" s="18">
        <f>IFERROR(VLOOKUP(A1749,[2]Sheet1!$A:$I,5,FALSE),0)</f>
        <v>0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IFERROR(VLOOKUP(A1749,[3]soabnafar!$A:$G,4,FALSE),0)</f>
        <v>0</v>
      </c>
      <c r="O1749" s="18">
        <f>IFERROR(VLOOKUP(A1749,[3]soabnafar!$A:$G,5,FALSE),0)</f>
        <v>0</v>
      </c>
      <c r="P1749" s="18">
        <f>IFERROR(VLOOKUP(A1749,[3]soabnafar!$A:$G,6,FALSE),0)</f>
        <v>0</v>
      </c>
      <c r="Q1749" s="18">
        <f>IFERROR(VLOOKUP(A1749,[3]soabnafar!$A:$G,7,FALSE),0)</f>
        <v>0</v>
      </c>
      <c r="R1749" s="18">
        <f>IFERROR(VLOOKUP(A1749,[3]soabnafar!$A:$H,8,FALSE),0)</f>
        <v>0</v>
      </c>
      <c r="S1749" s="18">
        <f>IFERROR(VLOOKUP(A1749,[3]soabnafar!$A:$I,9,FALSE),0)</f>
        <v>0</v>
      </c>
      <c r="T1749" s="18" t="str">
        <f t="shared" si="163"/>
        <v>Não</v>
      </c>
      <c r="U1749" s="18" t="str">
        <f t="shared" si="164"/>
        <v>Não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0</v>
      </c>
      <c r="I1750" s="18">
        <f>IFERROR(VLOOKUP(A1750,[2]Sheet1!$A:$I,5,FALSE),0)</f>
        <v>0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IFERROR(VLOOKUP(A1750,[3]soabnafar!$A:$G,4,FALSE),0)</f>
        <v>0</v>
      </c>
      <c r="O1750" s="18">
        <f>IFERROR(VLOOKUP(A1750,[3]soabnafar!$A:$G,5,FALSE),0)</f>
        <v>0</v>
      </c>
      <c r="P1750" s="18">
        <f>IFERROR(VLOOKUP(A1750,[3]soabnafar!$A:$G,6,FALSE),0)</f>
        <v>50568</v>
      </c>
      <c r="Q1750" s="18">
        <f>IFERROR(VLOOKUP(A1750,[3]soabnafar!$A:$G,7,FALSE),0)</f>
        <v>0</v>
      </c>
      <c r="R1750" s="18">
        <f>IFERROR(VLOOKUP(A1750,[3]soabnafar!$A:$H,8,FALSE),0)</f>
        <v>0</v>
      </c>
      <c r="S1750" s="18">
        <f>IFERROR(VLOOKUP(A1750,[3]soabnafar!$A:$I,9,FALSE),0)</f>
        <v>0</v>
      </c>
      <c r="T1750" s="18" t="str">
        <f t="shared" si="163"/>
        <v>Não</v>
      </c>
      <c r="U1750" s="18" t="str">
        <f t="shared" si="164"/>
        <v>Não</v>
      </c>
      <c r="V1750" s="18" t="str">
        <f t="shared" si="165"/>
        <v>Sim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0</v>
      </c>
      <c r="I1751" s="18">
        <f>IFERROR(VLOOKUP(A1751,[2]Sheet1!$A:$I,5,FALSE),0)</f>
        <v>0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IFERROR(VLOOKUP(A1751,[3]soabnafar!$A:$G,4,FALSE),0)</f>
        <v>0</v>
      </c>
      <c r="O1751" s="18">
        <f>IFERROR(VLOOKUP(A1751,[3]soabnafar!$A:$G,5,FALSE),0)</f>
        <v>0</v>
      </c>
      <c r="P1751" s="18">
        <f>IFERROR(VLOOKUP(A1751,[3]soabnafar!$A:$G,6,FALSE),0)</f>
        <v>0</v>
      </c>
      <c r="Q1751" s="18">
        <f>IFERROR(VLOOKUP(A1751,[3]soabnafar!$A:$G,7,FALSE),0)</f>
        <v>0</v>
      </c>
      <c r="R1751" s="18">
        <f>IFERROR(VLOOKUP(A1751,[3]soabnafar!$A:$H,8,FALSE),0)</f>
        <v>0</v>
      </c>
      <c r="S1751" s="18">
        <f>IFERROR(VLOOKUP(A1751,[3]soabnafar!$A:$I,9,FALSE),0)</f>
        <v>0</v>
      </c>
      <c r="T1751" s="18" t="str">
        <f t="shared" si="163"/>
        <v>Não</v>
      </c>
      <c r="U1751" s="18" t="str">
        <f t="shared" si="164"/>
        <v>Não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0</v>
      </c>
      <c r="I1752" s="18">
        <f>IFERROR(VLOOKUP(A1752,[2]Sheet1!$A:$I,5,FALSE),0)</f>
        <v>0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IFERROR(VLOOKUP(A1752,[3]soabnafar!$A:$G,4,FALSE),0)</f>
        <v>0</v>
      </c>
      <c r="O1752" s="18">
        <f>IFERROR(VLOOKUP(A1752,[3]soabnafar!$A:$G,5,FALSE),0)</f>
        <v>0</v>
      </c>
      <c r="P1752" s="18">
        <f>IFERROR(VLOOKUP(A1752,[3]soabnafar!$A:$G,6,FALSE),0)</f>
        <v>7438</v>
      </c>
      <c r="Q1752" s="18">
        <f>IFERROR(VLOOKUP(A1752,[3]soabnafar!$A:$G,7,FALSE),0)</f>
        <v>0</v>
      </c>
      <c r="R1752" s="18">
        <f>IFERROR(VLOOKUP(A1752,[3]soabnafar!$A:$H,8,FALSE),0)</f>
        <v>0</v>
      </c>
      <c r="S1752" s="18">
        <f>IFERROR(VLOOKUP(A1752,[3]soabnafar!$A:$I,9,FALSE),0)</f>
        <v>0</v>
      </c>
      <c r="T1752" s="18" t="str">
        <f t="shared" si="163"/>
        <v>Não</v>
      </c>
      <c r="U1752" s="18" t="str">
        <f t="shared" si="164"/>
        <v>Não</v>
      </c>
      <c r="V1752" s="18" t="str">
        <f t="shared" si="165"/>
        <v>Sim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0</v>
      </c>
      <c r="I1753" s="18">
        <f>IFERROR(VLOOKUP(A1753,[2]Sheet1!$A:$I,5,FALSE),0)</f>
        <v>0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IFERROR(VLOOKUP(A1753,[3]soabnafar!$A:$G,4,FALSE),0)</f>
        <v>0</v>
      </c>
      <c r="O1753" s="18">
        <f>IFERROR(VLOOKUP(A1753,[3]soabnafar!$A:$G,5,FALSE),0)</f>
        <v>0</v>
      </c>
      <c r="P1753" s="18">
        <f>IFERROR(VLOOKUP(A1753,[3]soabnafar!$A:$G,6,FALSE),0)</f>
        <v>0</v>
      </c>
      <c r="Q1753" s="18">
        <f>IFERROR(VLOOKUP(A1753,[3]soabnafar!$A:$G,7,FALSE),0)</f>
        <v>0</v>
      </c>
      <c r="R1753" s="18">
        <f>IFERROR(VLOOKUP(A1753,[3]soabnafar!$A:$H,8,FALSE),0)</f>
        <v>0</v>
      </c>
      <c r="S1753" s="18">
        <f>IFERROR(VLOOKUP(A1753,[3]soabnafar!$A:$I,9,FALSE),0)</f>
        <v>0</v>
      </c>
      <c r="T1753" s="18" t="str">
        <f t="shared" si="163"/>
        <v>Não</v>
      </c>
      <c r="U1753" s="18" t="str">
        <f t="shared" si="164"/>
        <v>Não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0</v>
      </c>
      <c r="I1754" s="18">
        <f>IFERROR(VLOOKUP(A1754,[2]Sheet1!$A:$I,5,FALSE),0)</f>
        <v>0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IFERROR(VLOOKUP(A1754,[3]soabnafar!$A:$G,4,FALSE),0)</f>
        <v>0</v>
      </c>
      <c r="O1754" s="18">
        <f>IFERROR(VLOOKUP(A1754,[3]soabnafar!$A:$G,5,FALSE),0)</f>
        <v>0</v>
      </c>
      <c r="P1754" s="18">
        <f>IFERROR(VLOOKUP(A1754,[3]soabnafar!$A:$G,6,FALSE),0)</f>
        <v>8112</v>
      </c>
      <c r="Q1754" s="18">
        <f>IFERROR(VLOOKUP(A1754,[3]soabnafar!$A:$G,7,FALSE),0)</f>
        <v>0</v>
      </c>
      <c r="R1754" s="18">
        <f>IFERROR(VLOOKUP(A1754,[3]soabnafar!$A:$H,8,FALSE),0)</f>
        <v>0</v>
      </c>
      <c r="S1754" s="18">
        <f>IFERROR(VLOOKUP(A1754,[3]soabnafar!$A:$I,9,FALSE),0)</f>
        <v>0</v>
      </c>
      <c r="T1754" s="18" t="str">
        <f t="shared" si="163"/>
        <v>Não</v>
      </c>
      <c r="U1754" s="18" t="str">
        <f t="shared" si="164"/>
        <v>Não</v>
      </c>
      <c r="V1754" s="18" t="str">
        <f t="shared" si="165"/>
        <v>Sim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0</v>
      </c>
      <c r="I1755" s="18">
        <f>IFERROR(VLOOKUP(A1755,[2]Sheet1!$A:$I,5,FALSE),0)</f>
        <v>0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IFERROR(VLOOKUP(A1755,[3]soabnafar!$A:$G,4,FALSE),0)</f>
        <v>0</v>
      </c>
      <c r="O1755" s="18">
        <f>IFERROR(VLOOKUP(A1755,[3]soabnafar!$A:$G,5,FALSE),0)</f>
        <v>0</v>
      </c>
      <c r="P1755" s="18">
        <f>IFERROR(VLOOKUP(A1755,[3]soabnafar!$A:$G,6,FALSE),0)</f>
        <v>0</v>
      </c>
      <c r="Q1755" s="18">
        <f>IFERROR(VLOOKUP(A1755,[3]soabnafar!$A:$G,7,FALSE),0)</f>
        <v>0</v>
      </c>
      <c r="R1755" s="18">
        <f>IFERROR(VLOOKUP(A1755,[3]soabnafar!$A:$H,8,FALSE),0)</f>
        <v>0</v>
      </c>
      <c r="S1755" s="18">
        <f>IFERROR(VLOOKUP(A1755,[3]soabnafar!$A:$I,9,FALSE),0)</f>
        <v>0</v>
      </c>
      <c r="T1755" s="18" t="str">
        <f t="shared" si="163"/>
        <v>Não</v>
      </c>
      <c r="U1755" s="18" t="str">
        <f t="shared" si="164"/>
        <v>Não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0</v>
      </c>
      <c r="I1756" s="18">
        <f>IFERROR(VLOOKUP(A1756,[2]Sheet1!$A:$I,5,FALSE),0)</f>
        <v>0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IFERROR(VLOOKUP(A1756,[3]soabnafar!$A:$G,4,FALSE),0)</f>
        <v>0</v>
      </c>
      <c r="O1756" s="18">
        <f>IFERROR(VLOOKUP(A1756,[3]soabnafar!$A:$G,5,FALSE),0)</f>
        <v>0</v>
      </c>
      <c r="P1756" s="18">
        <f>IFERROR(VLOOKUP(A1756,[3]soabnafar!$A:$G,6,FALSE),0)</f>
        <v>470</v>
      </c>
      <c r="Q1756" s="18">
        <f>IFERROR(VLOOKUP(A1756,[3]soabnafar!$A:$G,7,FALSE),0)</f>
        <v>0</v>
      </c>
      <c r="R1756" s="18">
        <f>IFERROR(VLOOKUP(A1756,[3]soabnafar!$A:$H,8,FALSE),0)</f>
        <v>0</v>
      </c>
      <c r="S1756" s="18">
        <f>IFERROR(VLOOKUP(A1756,[3]soabnafar!$A:$I,9,FALSE),0)</f>
        <v>0</v>
      </c>
      <c r="T1756" s="18" t="str">
        <f t="shared" si="163"/>
        <v>Não</v>
      </c>
      <c r="U1756" s="18" t="str">
        <f t="shared" si="164"/>
        <v>Não</v>
      </c>
      <c r="V1756" s="18" t="str">
        <f t="shared" si="165"/>
        <v>Sim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0</v>
      </c>
      <c r="I1757" s="18">
        <f>IFERROR(VLOOKUP(A1757,[2]Sheet1!$A:$I,5,FALSE),0)</f>
        <v>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IFERROR(VLOOKUP(A1757,[3]soabnafar!$A:$G,4,FALSE),0)</f>
        <v>0</v>
      </c>
      <c r="O1757" s="18">
        <f>IFERROR(VLOOKUP(A1757,[3]soabnafar!$A:$G,5,FALSE),0)</f>
        <v>0</v>
      </c>
      <c r="P1757" s="18">
        <f>IFERROR(VLOOKUP(A1757,[3]soabnafar!$A:$G,6,FALSE),0)</f>
        <v>2130</v>
      </c>
      <c r="Q1757" s="18">
        <f>IFERROR(VLOOKUP(A1757,[3]soabnafar!$A:$G,7,FALSE),0)</f>
        <v>0</v>
      </c>
      <c r="R1757" s="18">
        <f>IFERROR(VLOOKUP(A1757,[3]soabnafar!$A:$H,8,FALSE),0)</f>
        <v>0</v>
      </c>
      <c r="S1757" s="18">
        <f>IFERROR(VLOOKUP(A1757,[3]soabnafar!$A:$I,9,FALSE),0)</f>
        <v>0</v>
      </c>
      <c r="T1757" s="18" t="str">
        <f t="shared" si="163"/>
        <v>Não</v>
      </c>
      <c r="U1757" s="18" t="str">
        <f t="shared" si="164"/>
        <v>Não</v>
      </c>
      <c r="V1757" s="18" t="str">
        <f t="shared" si="165"/>
        <v>Sim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0</v>
      </c>
      <c r="I1758" s="18">
        <f>IFERROR(VLOOKUP(A1758,[2]Sheet1!$A:$I,5,FALSE),0)</f>
        <v>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IFERROR(VLOOKUP(A1758,[3]soabnafar!$A:$G,4,FALSE),0)</f>
        <v>0</v>
      </c>
      <c r="O1758" s="18">
        <f>IFERROR(VLOOKUP(A1758,[3]soabnafar!$A:$G,5,FALSE),0)</f>
        <v>0</v>
      </c>
      <c r="P1758" s="18">
        <f>IFERROR(VLOOKUP(A1758,[3]soabnafar!$A:$G,6,FALSE),0)</f>
        <v>0</v>
      </c>
      <c r="Q1758" s="18">
        <f>IFERROR(VLOOKUP(A1758,[3]soabnafar!$A:$G,7,FALSE),0)</f>
        <v>96</v>
      </c>
      <c r="R1758" s="18">
        <f>IFERROR(VLOOKUP(A1758,[3]soabnafar!$A:$H,8,FALSE),0)</f>
        <v>0</v>
      </c>
      <c r="S1758" s="18">
        <f>IFERROR(VLOOKUP(A1758,[3]soabnafar!$A:$I,9,FALSE),0)</f>
        <v>0</v>
      </c>
      <c r="T1758" s="18" t="str">
        <f t="shared" si="163"/>
        <v>Não</v>
      </c>
      <c r="U1758" s="18" t="str">
        <f t="shared" si="164"/>
        <v>Não</v>
      </c>
      <c r="V1758" s="18" t="str">
        <f t="shared" si="165"/>
        <v>Não</v>
      </c>
      <c r="W1758" s="18" t="str">
        <f t="shared" si="166"/>
        <v>Sim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0</v>
      </c>
      <c r="I1759" s="18">
        <f>IFERROR(VLOOKUP(A1759,[2]Sheet1!$A:$I,5,FALSE),0)</f>
        <v>0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IFERROR(VLOOKUP(A1759,[3]soabnafar!$A:$G,4,FALSE),0)</f>
        <v>0</v>
      </c>
      <c r="O1759" s="18">
        <f>IFERROR(VLOOKUP(A1759,[3]soabnafar!$A:$G,5,FALSE),0)</f>
        <v>0</v>
      </c>
      <c r="P1759" s="18">
        <f>IFERROR(VLOOKUP(A1759,[3]soabnafar!$A:$G,6,FALSE),0)</f>
        <v>103578</v>
      </c>
      <c r="Q1759" s="18">
        <f>IFERROR(VLOOKUP(A1759,[3]soabnafar!$A:$G,7,FALSE),0)</f>
        <v>12</v>
      </c>
      <c r="R1759" s="18">
        <f>IFERROR(VLOOKUP(A1759,[3]soabnafar!$A:$H,8,FALSE),0)</f>
        <v>0</v>
      </c>
      <c r="S1759" s="18">
        <f>IFERROR(VLOOKUP(A1759,[3]soabnafar!$A:$I,9,FALSE),0)</f>
        <v>0</v>
      </c>
      <c r="T1759" s="18" t="str">
        <f t="shared" si="163"/>
        <v>Não</v>
      </c>
      <c r="U1759" s="18" t="str">
        <f t="shared" si="164"/>
        <v>Não</v>
      </c>
      <c r="V1759" s="18" t="str">
        <f t="shared" si="165"/>
        <v>Sim</v>
      </c>
      <c r="W1759" s="18" t="str">
        <f t="shared" si="166"/>
        <v>Sim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0</v>
      </c>
      <c r="I1760" s="18">
        <f>IFERROR(VLOOKUP(A1760,[2]Sheet1!$A:$I,5,FALSE),0)</f>
        <v>0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IFERROR(VLOOKUP(A1760,[3]soabnafar!$A:$G,4,FALSE),0)</f>
        <v>0</v>
      </c>
      <c r="O1760" s="18">
        <f>IFERROR(VLOOKUP(A1760,[3]soabnafar!$A:$G,5,FALSE),0)</f>
        <v>0</v>
      </c>
      <c r="P1760" s="18">
        <f>IFERROR(VLOOKUP(A1760,[3]soabnafar!$A:$G,6,FALSE),0)</f>
        <v>0</v>
      </c>
      <c r="Q1760" s="18">
        <f>IFERROR(VLOOKUP(A1760,[3]soabnafar!$A:$G,7,FALSE),0)</f>
        <v>29</v>
      </c>
      <c r="R1760" s="18">
        <f>IFERROR(VLOOKUP(A1760,[3]soabnafar!$A:$H,8,FALSE),0)</f>
        <v>0</v>
      </c>
      <c r="S1760" s="18">
        <f>IFERROR(VLOOKUP(A1760,[3]soabnafar!$A:$I,9,FALSE),0)</f>
        <v>0</v>
      </c>
      <c r="T1760" s="18" t="str">
        <f t="shared" si="163"/>
        <v>Não</v>
      </c>
      <c r="U1760" s="18" t="str">
        <f t="shared" si="164"/>
        <v>Não</v>
      </c>
      <c r="V1760" s="18" t="str">
        <f t="shared" si="165"/>
        <v>Não</v>
      </c>
      <c r="W1760" s="18" t="str">
        <f t="shared" si="166"/>
        <v>Sim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0</v>
      </c>
      <c r="I1761" s="18">
        <f>IFERROR(VLOOKUP(A1761,[2]Sheet1!$A:$I,5,FALSE),0)</f>
        <v>0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IFERROR(VLOOKUP(A1761,[3]soabnafar!$A:$G,4,FALSE),0)</f>
        <v>0</v>
      </c>
      <c r="O1761" s="18">
        <f>IFERROR(VLOOKUP(A1761,[3]soabnafar!$A:$G,5,FALSE),0)</f>
        <v>0</v>
      </c>
      <c r="P1761" s="18">
        <f>IFERROR(VLOOKUP(A1761,[3]soabnafar!$A:$G,6,FALSE),0)</f>
        <v>0</v>
      </c>
      <c r="Q1761" s="18">
        <f>IFERROR(VLOOKUP(A1761,[3]soabnafar!$A:$G,7,FALSE),0)</f>
        <v>0</v>
      </c>
      <c r="R1761" s="18">
        <f>IFERROR(VLOOKUP(A1761,[3]soabnafar!$A:$H,8,FALSE),0)</f>
        <v>0</v>
      </c>
      <c r="S1761" s="18">
        <f>IFERROR(VLOOKUP(A1761,[3]soabnafar!$A:$I,9,FALSE),0)</f>
        <v>0</v>
      </c>
      <c r="T1761" s="18" t="str">
        <f t="shared" si="163"/>
        <v>Não</v>
      </c>
      <c r="U1761" s="18" t="str">
        <f t="shared" si="164"/>
        <v>Não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0</v>
      </c>
      <c r="I1762" s="18">
        <f>IFERROR(VLOOKUP(A1762,[2]Sheet1!$A:$I,5,FALSE),0)</f>
        <v>0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IFERROR(VLOOKUP(A1762,[3]soabnafar!$A:$G,4,FALSE),0)</f>
        <v>0</v>
      </c>
      <c r="O1762" s="18">
        <f>IFERROR(VLOOKUP(A1762,[3]soabnafar!$A:$G,5,FALSE),0)</f>
        <v>0</v>
      </c>
      <c r="P1762" s="18">
        <f>IFERROR(VLOOKUP(A1762,[3]soabnafar!$A:$G,6,FALSE),0)</f>
        <v>0</v>
      </c>
      <c r="Q1762" s="18">
        <f>IFERROR(VLOOKUP(A1762,[3]soabnafar!$A:$G,7,FALSE),0)</f>
        <v>0</v>
      </c>
      <c r="R1762" s="18">
        <f>IFERROR(VLOOKUP(A1762,[3]soabnafar!$A:$H,8,FALSE),0)</f>
        <v>0</v>
      </c>
      <c r="S1762" s="18">
        <f>IFERROR(VLOOKUP(A1762,[3]soabnafar!$A:$I,9,FALSE),0)</f>
        <v>0</v>
      </c>
      <c r="T1762" s="18" t="str">
        <f t="shared" si="163"/>
        <v>Não</v>
      </c>
      <c r="U1762" s="18" t="str">
        <f t="shared" si="164"/>
        <v>Não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0</v>
      </c>
      <c r="I1763" s="18">
        <f>IFERROR(VLOOKUP(A1763,[2]Sheet1!$A:$I,5,FALSE),0)</f>
        <v>0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IFERROR(VLOOKUP(A1763,[3]soabnafar!$A:$G,4,FALSE),0)</f>
        <v>0</v>
      </c>
      <c r="O1763" s="18">
        <f>IFERROR(VLOOKUP(A1763,[3]soabnafar!$A:$G,5,FALSE),0)</f>
        <v>0</v>
      </c>
      <c r="P1763" s="18">
        <f>IFERROR(VLOOKUP(A1763,[3]soabnafar!$A:$G,6,FALSE),0)</f>
        <v>0</v>
      </c>
      <c r="Q1763" s="18">
        <f>IFERROR(VLOOKUP(A1763,[3]soabnafar!$A:$G,7,FALSE),0)</f>
        <v>0</v>
      </c>
      <c r="R1763" s="18">
        <f>IFERROR(VLOOKUP(A1763,[3]soabnafar!$A:$H,8,FALSE),0)</f>
        <v>0</v>
      </c>
      <c r="S1763" s="18">
        <f>IFERROR(VLOOKUP(A1763,[3]soabnafar!$A:$I,9,FALSE),0)</f>
        <v>0</v>
      </c>
      <c r="T1763" s="18" t="str">
        <f t="shared" si="163"/>
        <v>Não</v>
      </c>
      <c r="U1763" s="18" t="str">
        <f t="shared" si="164"/>
        <v>Não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0</v>
      </c>
      <c r="I1764" s="18">
        <f>IFERROR(VLOOKUP(A1764,[2]Sheet1!$A:$I,5,FALSE),0)</f>
        <v>0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IFERROR(VLOOKUP(A1764,[3]soabnafar!$A:$G,4,FALSE),0)</f>
        <v>0</v>
      </c>
      <c r="O1764" s="18">
        <f>IFERROR(VLOOKUP(A1764,[3]soabnafar!$A:$G,5,FALSE),0)</f>
        <v>0</v>
      </c>
      <c r="P1764" s="18">
        <f>IFERROR(VLOOKUP(A1764,[3]soabnafar!$A:$G,6,FALSE),0)</f>
        <v>0</v>
      </c>
      <c r="Q1764" s="18">
        <f>IFERROR(VLOOKUP(A1764,[3]soabnafar!$A:$G,7,FALSE),0)</f>
        <v>1759</v>
      </c>
      <c r="R1764" s="18">
        <f>IFERROR(VLOOKUP(A1764,[3]soabnafar!$A:$H,8,FALSE),0)</f>
        <v>0</v>
      </c>
      <c r="S1764" s="18">
        <f>IFERROR(VLOOKUP(A1764,[3]soabnafar!$A:$I,9,FALSE),0)</f>
        <v>0</v>
      </c>
      <c r="T1764" s="18" t="str">
        <f t="shared" si="163"/>
        <v>Não</v>
      </c>
      <c r="U1764" s="18" t="str">
        <f t="shared" si="164"/>
        <v>Não</v>
      </c>
      <c r="V1764" s="18" t="str">
        <f t="shared" si="165"/>
        <v>Não</v>
      </c>
      <c r="W1764" s="18" t="str">
        <f t="shared" si="166"/>
        <v>Sim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0</v>
      </c>
      <c r="I1765" s="18">
        <f>IFERROR(VLOOKUP(A1765,[2]Sheet1!$A:$I,5,FALSE),0)</f>
        <v>0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IFERROR(VLOOKUP(A1765,[3]soabnafar!$A:$G,4,FALSE),0)</f>
        <v>0</v>
      </c>
      <c r="O1765" s="18">
        <f>IFERROR(VLOOKUP(A1765,[3]soabnafar!$A:$G,5,FALSE),0)</f>
        <v>0</v>
      </c>
      <c r="P1765" s="18">
        <f>IFERROR(VLOOKUP(A1765,[3]soabnafar!$A:$G,6,FALSE),0)</f>
        <v>60</v>
      </c>
      <c r="Q1765" s="18">
        <f>IFERROR(VLOOKUP(A1765,[3]soabnafar!$A:$G,7,FALSE),0)</f>
        <v>0</v>
      </c>
      <c r="R1765" s="18">
        <f>IFERROR(VLOOKUP(A1765,[3]soabnafar!$A:$H,8,FALSE),0)</f>
        <v>0</v>
      </c>
      <c r="S1765" s="18">
        <f>IFERROR(VLOOKUP(A1765,[3]soabnafar!$A:$I,9,FALSE),0)</f>
        <v>0</v>
      </c>
      <c r="T1765" s="18" t="str">
        <f t="shared" si="163"/>
        <v>Não</v>
      </c>
      <c r="U1765" s="18" t="str">
        <f t="shared" si="164"/>
        <v>Não</v>
      </c>
      <c r="V1765" s="18" t="str">
        <f t="shared" si="165"/>
        <v>Sim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0</v>
      </c>
      <c r="I1766" s="18">
        <f>IFERROR(VLOOKUP(A1766,[2]Sheet1!$A:$I,5,FALSE),0)</f>
        <v>0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IFERROR(VLOOKUP(A1766,[3]soabnafar!$A:$G,4,FALSE),0)</f>
        <v>0</v>
      </c>
      <c r="O1766" s="18">
        <f>IFERROR(VLOOKUP(A1766,[3]soabnafar!$A:$G,5,FALSE),0)</f>
        <v>0</v>
      </c>
      <c r="P1766" s="18">
        <f>IFERROR(VLOOKUP(A1766,[3]soabnafar!$A:$G,6,FALSE),0)</f>
        <v>0</v>
      </c>
      <c r="Q1766" s="18">
        <f>IFERROR(VLOOKUP(A1766,[3]soabnafar!$A:$G,7,FALSE),0)</f>
        <v>0</v>
      </c>
      <c r="R1766" s="18">
        <f>IFERROR(VLOOKUP(A1766,[3]soabnafar!$A:$H,8,FALSE),0)</f>
        <v>0</v>
      </c>
      <c r="S1766" s="18">
        <f>IFERROR(VLOOKUP(A1766,[3]soabnafar!$A:$I,9,FALSE),0)</f>
        <v>0</v>
      </c>
      <c r="T1766" s="18" t="str">
        <f t="shared" si="163"/>
        <v>Não</v>
      </c>
      <c r="U1766" s="18" t="str">
        <f t="shared" si="164"/>
        <v>Não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0</v>
      </c>
      <c r="I1767" s="18">
        <f>IFERROR(VLOOKUP(A1767,[2]Sheet1!$A:$I,5,FALSE),0)</f>
        <v>0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IFERROR(VLOOKUP(A1767,[3]soabnafar!$A:$G,4,FALSE),0)</f>
        <v>0</v>
      </c>
      <c r="O1767" s="18">
        <f>IFERROR(VLOOKUP(A1767,[3]soabnafar!$A:$G,5,FALSE),0)</f>
        <v>0</v>
      </c>
      <c r="P1767" s="18">
        <f>IFERROR(VLOOKUP(A1767,[3]soabnafar!$A:$G,6,FALSE),0)</f>
        <v>50</v>
      </c>
      <c r="Q1767" s="18">
        <f>IFERROR(VLOOKUP(A1767,[3]soabnafar!$A:$G,7,FALSE),0)</f>
        <v>0</v>
      </c>
      <c r="R1767" s="18">
        <f>IFERROR(VLOOKUP(A1767,[3]soabnafar!$A:$H,8,FALSE),0)</f>
        <v>0</v>
      </c>
      <c r="S1767" s="18">
        <f>IFERROR(VLOOKUP(A1767,[3]soabnafar!$A:$I,9,FALSE),0)</f>
        <v>0</v>
      </c>
      <c r="T1767" s="18" t="str">
        <f t="shared" si="163"/>
        <v>Não</v>
      </c>
      <c r="U1767" s="18" t="str">
        <f t="shared" si="164"/>
        <v>Não</v>
      </c>
      <c r="V1767" s="18" t="str">
        <f t="shared" si="165"/>
        <v>Sim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0</v>
      </c>
      <c r="I1768" s="18">
        <f>IFERROR(VLOOKUP(A1768,[2]Sheet1!$A:$I,5,FALSE),0)</f>
        <v>0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IFERROR(VLOOKUP(A1768,[3]soabnafar!$A:$G,4,FALSE),0)</f>
        <v>0</v>
      </c>
      <c r="O1768" s="18">
        <f>IFERROR(VLOOKUP(A1768,[3]soabnafar!$A:$G,5,FALSE),0)</f>
        <v>0</v>
      </c>
      <c r="P1768" s="18">
        <f>IFERROR(VLOOKUP(A1768,[3]soabnafar!$A:$G,6,FALSE),0)</f>
        <v>4782</v>
      </c>
      <c r="Q1768" s="18">
        <f>IFERROR(VLOOKUP(A1768,[3]soabnafar!$A:$G,7,FALSE),0)</f>
        <v>0</v>
      </c>
      <c r="R1768" s="18">
        <f>IFERROR(VLOOKUP(A1768,[3]soabnafar!$A:$H,8,FALSE),0)</f>
        <v>0</v>
      </c>
      <c r="S1768" s="18">
        <f>IFERROR(VLOOKUP(A1768,[3]soabnafar!$A:$I,9,FALSE),0)</f>
        <v>0</v>
      </c>
      <c r="T1768" s="18" t="str">
        <f t="shared" si="163"/>
        <v>Não</v>
      </c>
      <c r="U1768" s="18" t="str">
        <f t="shared" si="164"/>
        <v>Não</v>
      </c>
      <c r="V1768" s="18" t="str">
        <f t="shared" si="165"/>
        <v>Sim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0</v>
      </c>
      <c r="I1769" s="18">
        <f>IFERROR(VLOOKUP(A1769,[2]Sheet1!$A:$I,5,FALSE),0)</f>
        <v>0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IFERROR(VLOOKUP(A1769,[3]soabnafar!$A:$G,4,FALSE),0)</f>
        <v>0</v>
      </c>
      <c r="O1769" s="18">
        <f>IFERROR(VLOOKUP(A1769,[3]soabnafar!$A:$G,5,FALSE),0)</f>
        <v>0</v>
      </c>
      <c r="P1769" s="18">
        <f>IFERROR(VLOOKUP(A1769,[3]soabnafar!$A:$G,6,FALSE),0)</f>
        <v>281</v>
      </c>
      <c r="Q1769" s="18">
        <f>IFERROR(VLOOKUP(A1769,[3]soabnafar!$A:$G,7,FALSE),0)</f>
        <v>0</v>
      </c>
      <c r="R1769" s="18">
        <f>IFERROR(VLOOKUP(A1769,[3]soabnafar!$A:$H,8,FALSE),0)</f>
        <v>0</v>
      </c>
      <c r="S1769" s="18">
        <f>IFERROR(VLOOKUP(A1769,[3]soabnafar!$A:$I,9,FALSE),0)</f>
        <v>0</v>
      </c>
      <c r="T1769" s="18" t="str">
        <f t="shared" si="163"/>
        <v>Não</v>
      </c>
      <c r="U1769" s="18" t="str">
        <f t="shared" si="164"/>
        <v>Não</v>
      </c>
      <c r="V1769" s="18" t="str">
        <f t="shared" si="165"/>
        <v>Sim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0</v>
      </c>
      <c r="I1770" s="18">
        <f>IFERROR(VLOOKUP(A1770,[2]Sheet1!$A:$I,5,FALSE),0)</f>
        <v>0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IFERROR(VLOOKUP(A1770,[3]soabnafar!$A:$G,4,FALSE),0)</f>
        <v>0</v>
      </c>
      <c r="O1770" s="18">
        <f>IFERROR(VLOOKUP(A1770,[3]soabnafar!$A:$G,5,FALSE),0)</f>
        <v>0</v>
      </c>
      <c r="P1770" s="18">
        <f>IFERROR(VLOOKUP(A1770,[3]soabnafar!$A:$G,6,FALSE),0)</f>
        <v>267</v>
      </c>
      <c r="Q1770" s="18">
        <f>IFERROR(VLOOKUP(A1770,[3]soabnafar!$A:$G,7,FALSE),0)</f>
        <v>0</v>
      </c>
      <c r="R1770" s="18">
        <f>IFERROR(VLOOKUP(A1770,[3]soabnafar!$A:$H,8,FALSE),0)</f>
        <v>0</v>
      </c>
      <c r="S1770" s="18">
        <f>IFERROR(VLOOKUP(A1770,[3]soabnafar!$A:$I,9,FALSE),0)</f>
        <v>0</v>
      </c>
      <c r="T1770" s="18" t="str">
        <f t="shared" si="163"/>
        <v>Não</v>
      </c>
      <c r="U1770" s="18" t="str">
        <f t="shared" si="164"/>
        <v>Não</v>
      </c>
      <c r="V1770" s="18" t="str">
        <f t="shared" si="165"/>
        <v>Sim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0</v>
      </c>
      <c r="I1771" s="18">
        <f>IFERROR(VLOOKUP(A1771,[2]Sheet1!$A:$I,5,FALSE),0)</f>
        <v>0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IFERROR(VLOOKUP(A1771,[3]soabnafar!$A:$G,4,FALSE),0)</f>
        <v>0</v>
      </c>
      <c r="O1771" s="18">
        <f>IFERROR(VLOOKUP(A1771,[3]soabnafar!$A:$G,5,FALSE),0)</f>
        <v>0</v>
      </c>
      <c r="P1771" s="18">
        <f>IFERROR(VLOOKUP(A1771,[3]soabnafar!$A:$G,6,FALSE),0)</f>
        <v>685</v>
      </c>
      <c r="Q1771" s="18">
        <f>IFERROR(VLOOKUP(A1771,[3]soabnafar!$A:$G,7,FALSE),0)</f>
        <v>0</v>
      </c>
      <c r="R1771" s="18">
        <f>IFERROR(VLOOKUP(A1771,[3]soabnafar!$A:$H,8,FALSE),0)</f>
        <v>0</v>
      </c>
      <c r="S1771" s="18">
        <f>IFERROR(VLOOKUP(A1771,[3]soabnafar!$A:$I,9,FALSE),0)</f>
        <v>0</v>
      </c>
      <c r="T1771" s="18" t="str">
        <f t="shared" si="163"/>
        <v>Não</v>
      </c>
      <c r="U1771" s="18" t="str">
        <f t="shared" si="164"/>
        <v>Não</v>
      </c>
      <c r="V1771" s="18" t="str">
        <f t="shared" si="165"/>
        <v>Sim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0</v>
      </c>
      <c r="I1772" s="18">
        <f>IFERROR(VLOOKUP(A1772,[2]Sheet1!$A:$I,5,FALSE),0)</f>
        <v>0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IFERROR(VLOOKUP(A1772,[3]soabnafar!$A:$G,4,FALSE),0)</f>
        <v>0</v>
      </c>
      <c r="O1772" s="18">
        <f>IFERROR(VLOOKUP(A1772,[3]soabnafar!$A:$G,5,FALSE),0)</f>
        <v>0</v>
      </c>
      <c r="P1772" s="18">
        <f>IFERROR(VLOOKUP(A1772,[3]soabnafar!$A:$G,6,FALSE),0)</f>
        <v>64</v>
      </c>
      <c r="Q1772" s="18">
        <f>IFERROR(VLOOKUP(A1772,[3]soabnafar!$A:$G,7,FALSE),0)</f>
        <v>0</v>
      </c>
      <c r="R1772" s="18">
        <f>IFERROR(VLOOKUP(A1772,[3]soabnafar!$A:$H,8,FALSE),0)</f>
        <v>0</v>
      </c>
      <c r="S1772" s="18">
        <f>IFERROR(VLOOKUP(A1772,[3]soabnafar!$A:$I,9,FALSE),0)</f>
        <v>0</v>
      </c>
      <c r="T1772" s="18" t="str">
        <f t="shared" si="163"/>
        <v>Não</v>
      </c>
      <c r="U1772" s="18" t="str">
        <f t="shared" si="164"/>
        <v>Não</v>
      </c>
      <c r="V1772" s="18" t="str">
        <f t="shared" si="165"/>
        <v>Sim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0</v>
      </c>
      <c r="I1773" s="18">
        <f>IFERROR(VLOOKUP(A1773,[2]Sheet1!$A:$I,5,FALSE),0)</f>
        <v>0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IFERROR(VLOOKUP(A1773,[3]soabnafar!$A:$G,4,FALSE),0)</f>
        <v>0</v>
      </c>
      <c r="O1773" s="18">
        <f>IFERROR(VLOOKUP(A1773,[3]soabnafar!$A:$G,5,FALSE),0)</f>
        <v>0</v>
      </c>
      <c r="P1773" s="18">
        <f>IFERROR(VLOOKUP(A1773,[3]soabnafar!$A:$G,6,FALSE),0)</f>
        <v>0</v>
      </c>
      <c r="Q1773" s="18">
        <f>IFERROR(VLOOKUP(A1773,[3]soabnafar!$A:$G,7,FALSE),0)</f>
        <v>0</v>
      </c>
      <c r="R1773" s="18">
        <f>IFERROR(VLOOKUP(A1773,[3]soabnafar!$A:$H,8,FALSE),0)</f>
        <v>0</v>
      </c>
      <c r="S1773" s="18">
        <f>IFERROR(VLOOKUP(A1773,[3]soabnafar!$A:$I,9,FALSE),0)</f>
        <v>0</v>
      </c>
      <c r="T1773" s="18" t="str">
        <f t="shared" si="163"/>
        <v>Não</v>
      </c>
      <c r="U1773" s="18" t="str">
        <f t="shared" si="164"/>
        <v>Não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0</v>
      </c>
      <c r="I1774" s="18">
        <f>IFERROR(VLOOKUP(A1774,[2]Sheet1!$A:$I,5,FALSE),0)</f>
        <v>0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IFERROR(VLOOKUP(A1774,[3]soabnafar!$A:$G,4,FALSE),0)</f>
        <v>0</v>
      </c>
      <c r="O1774" s="18">
        <f>IFERROR(VLOOKUP(A1774,[3]soabnafar!$A:$G,5,FALSE),0)</f>
        <v>0</v>
      </c>
      <c r="P1774" s="18">
        <f>IFERROR(VLOOKUP(A1774,[3]soabnafar!$A:$G,6,FALSE),0)</f>
        <v>102</v>
      </c>
      <c r="Q1774" s="18">
        <f>IFERROR(VLOOKUP(A1774,[3]soabnafar!$A:$G,7,FALSE),0)</f>
        <v>0</v>
      </c>
      <c r="R1774" s="18">
        <f>IFERROR(VLOOKUP(A1774,[3]soabnafar!$A:$H,8,FALSE),0)</f>
        <v>0</v>
      </c>
      <c r="S1774" s="18">
        <f>IFERROR(VLOOKUP(A1774,[3]soabnafar!$A:$I,9,FALSE),0)</f>
        <v>0</v>
      </c>
      <c r="T1774" s="18" t="str">
        <f t="shared" si="163"/>
        <v>Não</v>
      </c>
      <c r="U1774" s="18" t="str">
        <f t="shared" si="164"/>
        <v>Não</v>
      </c>
      <c r="V1774" s="18" t="str">
        <f t="shared" si="165"/>
        <v>Sim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0</v>
      </c>
      <c r="I1775" s="18">
        <f>IFERROR(VLOOKUP(A1775,[2]Sheet1!$A:$I,5,FALSE),0)</f>
        <v>0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IFERROR(VLOOKUP(A1775,[3]soabnafar!$A:$G,4,FALSE),0)</f>
        <v>0</v>
      </c>
      <c r="O1775" s="18">
        <f>IFERROR(VLOOKUP(A1775,[3]soabnafar!$A:$G,5,FALSE),0)</f>
        <v>0</v>
      </c>
      <c r="P1775" s="18">
        <f>IFERROR(VLOOKUP(A1775,[3]soabnafar!$A:$G,6,FALSE),0)</f>
        <v>111161</v>
      </c>
      <c r="Q1775" s="18">
        <f>IFERROR(VLOOKUP(A1775,[3]soabnafar!$A:$G,7,FALSE),0)</f>
        <v>0</v>
      </c>
      <c r="R1775" s="18">
        <f>IFERROR(VLOOKUP(A1775,[3]soabnafar!$A:$H,8,FALSE),0)</f>
        <v>0</v>
      </c>
      <c r="S1775" s="18">
        <f>IFERROR(VLOOKUP(A1775,[3]soabnafar!$A:$I,9,FALSE),0)</f>
        <v>0</v>
      </c>
      <c r="T1775" s="18" t="str">
        <f t="shared" si="163"/>
        <v>Não</v>
      </c>
      <c r="U1775" s="18" t="str">
        <f t="shared" si="164"/>
        <v>Não</v>
      </c>
      <c r="V1775" s="18" t="str">
        <f t="shared" si="165"/>
        <v>Sim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0</v>
      </c>
      <c r="I1776" s="18">
        <f>IFERROR(VLOOKUP(A1776,[2]Sheet1!$A:$I,5,FALSE),0)</f>
        <v>0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IFERROR(VLOOKUP(A1776,[3]soabnafar!$A:$G,4,FALSE),0)</f>
        <v>0</v>
      </c>
      <c r="O1776" s="18">
        <f>IFERROR(VLOOKUP(A1776,[3]soabnafar!$A:$G,5,FALSE),0)</f>
        <v>0</v>
      </c>
      <c r="P1776" s="18">
        <f>IFERROR(VLOOKUP(A1776,[3]soabnafar!$A:$G,6,FALSE),0)</f>
        <v>0</v>
      </c>
      <c r="Q1776" s="18">
        <f>IFERROR(VLOOKUP(A1776,[3]soabnafar!$A:$G,7,FALSE),0)</f>
        <v>25</v>
      </c>
      <c r="R1776" s="18">
        <f>IFERROR(VLOOKUP(A1776,[3]soabnafar!$A:$H,8,FALSE),0)</f>
        <v>0</v>
      </c>
      <c r="S1776" s="18">
        <f>IFERROR(VLOOKUP(A1776,[3]soabnafar!$A:$I,9,FALSE),0)</f>
        <v>0</v>
      </c>
      <c r="T1776" s="18" t="str">
        <f t="shared" si="163"/>
        <v>Não</v>
      </c>
      <c r="U1776" s="18" t="str">
        <f t="shared" si="164"/>
        <v>Não</v>
      </c>
      <c r="V1776" s="18" t="str">
        <f t="shared" si="165"/>
        <v>Não</v>
      </c>
      <c r="W1776" s="18" t="str">
        <f t="shared" si="166"/>
        <v>Sim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0</v>
      </c>
      <c r="I1777" s="18">
        <f>IFERROR(VLOOKUP(A1777,[2]Sheet1!$A:$I,5,FALSE),0)</f>
        <v>0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IFERROR(VLOOKUP(A1777,[3]soabnafar!$A:$G,4,FALSE),0)</f>
        <v>0</v>
      </c>
      <c r="O1777" s="18">
        <f>IFERROR(VLOOKUP(A1777,[3]soabnafar!$A:$G,5,FALSE),0)</f>
        <v>0</v>
      </c>
      <c r="P1777" s="18">
        <f>IFERROR(VLOOKUP(A1777,[3]soabnafar!$A:$G,6,FALSE),0)</f>
        <v>0</v>
      </c>
      <c r="Q1777" s="18">
        <f>IFERROR(VLOOKUP(A1777,[3]soabnafar!$A:$G,7,FALSE),0)</f>
        <v>0</v>
      </c>
      <c r="R1777" s="18">
        <f>IFERROR(VLOOKUP(A1777,[3]soabnafar!$A:$H,8,FALSE),0)</f>
        <v>0</v>
      </c>
      <c r="S1777" s="18">
        <f>IFERROR(VLOOKUP(A1777,[3]soabnafar!$A:$I,9,FALSE),0)</f>
        <v>0</v>
      </c>
      <c r="T1777" s="18" t="str">
        <f t="shared" si="163"/>
        <v>Não</v>
      </c>
      <c r="U1777" s="18" t="str">
        <f t="shared" si="164"/>
        <v>Não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0</v>
      </c>
      <c r="I1778" s="18">
        <f>IFERROR(VLOOKUP(A1778,[2]Sheet1!$A:$I,5,FALSE),0)</f>
        <v>0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IFERROR(VLOOKUP(A1778,[3]soabnafar!$A:$G,4,FALSE),0)</f>
        <v>0</v>
      </c>
      <c r="O1778" s="18">
        <f>IFERROR(VLOOKUP(A1778,[3]soabnafar!$A:$G,5,FALSE),0)</f>
        <v>0</v>
      </c>
      <c r="P1778" s="18">
        <f>IFERROR(VLOOKUP(A1778,[3]soabnafar!$A:$G,6,FALSE),0)</f>
        <v>0</v>
      </c>
      <c r="Q1778" s="18">
        <f>IFERROR(VLOOKUP(A1778,[3]soabnafar!$A:$G,7,FALSE),0)</f>
        <v>0</v>
      </c>
      <c r="R1778" s="18">
        <f>IFERROR(VLOOKUP(A1778,[3]soabnafar!$A:$H,8,FALSE),0)</f>
        <v>0</v>
      </c>
      <c r="S1778" s="18">
        <f>IFERROR(VLOOKUP(A1778,[3]soabnafar!$A:$I,9,FALSE),0)</f>
        <v>0</v>
      </c>
      <c r="T1778" s="18" t="str">
        <f t="shared" si="163"/>
        <v>Não</v>
      </c>
      <c r="U1778" s="18" t="str">
        <f t="shared" si="164"/>
        <v>Não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0</v>
      </c>
      <c r="I1779" s="18">
        <f>IFERROR(VLOOKUP(A1779,[2]Sheet1!$A:$I,5,FALSE),0)</f>
        <v>0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IFERROR(VLOOKUP(A1779,[3]soabnafar!$A:$G,4,FALSE),0)</f>
        <v>0</v>
      </c>
      <c r="O1779" s="18">
        <f>IFERROR(VLOOKUP(A1779,[3]soabnafar!$A:$G,5,FALSE),0)</f>
        <v>0</v>
      </c>
      <c r="P1779" s="18">
        <f>IFERROR(VLOOKUP(A1779,[3]soabnafar!$A:$G,6,FALSE),0)</f>
        <v>0</v>
      </c>
      <c r="Q1779" s="18">
        <f>IFERROR(VLOOKUP(A1779,[3]soabnafar!$A:$G,7,FALSE),0)</f>
        <v>0</v>
      </c>
      <c r="R1779" s="18">
        <f>IFERROR(VLOOKUP(A1779,[3]soabnafar!$A:$H,8,FALSE),0)</f>
        <v>0</v>
      </c>
      <c r="S1779" s="18">
        <f>IFERROR(VLOOKUP(A1779,[3]soabnafar!$A:$I,9,FALSE),0)</f>
        <v>0</v>
      </c>
      <c r="T1779" s="18" t="str">
        <f t="shared" si="163"/>
        <v>Não</v>
      </c>
      <c r="U1779" s="18" t="str">
        <f t="shared" si="164"/>
        <v>Não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0</v>
      </c>
      <c r="I1780" s="18">
        <f>IFERROR(VLOOKUP(A1780,[2]Sheet1!$A:$I,5,FALSE),0)</f>
        <v>0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IFERROR(VLOOKUP(A1780,[3]soabnafar!$A:$G,4,FALSE),0)</f>
        <v>0</v>
      </c>
      <c r="O1780" s="18">
        <f>IFERROR(VLOOKUP(A1780,[3]soabnafar!$A:$G,5,FALSE),0)</f>
        <v>0</v>
      </c>
      <c r="P1780" s="18">
        <f>IFERROR(VLOOKUP(A1780,[3]soabnafar!$A:$G,6,FALSE),0)</f>
        <v>11365</v>
      </c>
      <c r="Q1780" s="18">
        <f>IFERROR(VLOOKUP(A1780,[3]soabnafar!$A:$G,7,FALSE),0)</f>
        <v>0</v>
      </c>
      <c r="R1780" s="18">
        <f>IFERROR(VLOOKUP(A1780,[3]soabnafar!$A:$H,8,FALSE),0)</f>
        <v>0</v>
      </c>
      <c r="S1780" s="18">
        <f>IFERROR(VLOOKUP(A1780,[3]soabnafar!$A:$I,9,FALSE),0)</f>
        <v>0</v>
      </c>
      <c r="T1780" s="18" t="str">
        <f t="shared" si="163"/>
        <v>Não</v>
      </c>
      <c r="U1780" s="18" t="str">
        <f t="shared" si="164"/>
        <v>Não</v>
      </c>
      <c r="V1780" s="18" t="str">
        <f t="shared" si="165"/>
        <v>Sim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0</v>
      </c>
      <c r="I1781" s="18">
        <f>IFERROR(VLOOKUP(A1781,[2]Sheet1!$A:$I,5,FALSE),0)</f>
        <v>0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IFERROR(VLOOKUP(A1781,[3]soabnafar!$A:$G,4,FALSE),0)</f>
        <v>0</v>
      </c>
      <c r="O1781" s="18">
        <f>IFERROR(VLOOKUP(A1781,[3]soabnafar!$A:$G,5,FALSE),0)</f>
        <v>0</v>
      </c>
      <c r="P1781" s="18">
        <f>IFERROR(VLOOKUP(A1781,[3]soabnafar!$A:$G,6,FALSE),0)</f>
        <v>0</v>
      </c>
      <c r="Q1781" s="18">
        <f>IFERROR(VLOOKUP(A1781,[3]soabnafar!$A:$G,7,FALSE),0)</f>
        <v>0</v>
      </c>
      <c r="R1781" s="18">
        <f>IFERROR(VLOOKUP(A1781,[3]soabnafar!$A:$H,8,FALSE),0)</f>
        <v>0</v>
      </c>
      <c r="S1781" s="18">
        <f>IFERROR(VLOOKUP(A1781,[3]soabnafar!$A:$I,9,FALSE),0)</f>
        <v>0</v>
      </c>
      <c r="T1781" s="18" t="str">
        <f t="shared" si="163"/>
        <v>Não</v>
      </c>
      <c r="U1781" s="18" t="str">
        <f t="shared" si="164"/>
        <v>Não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0</v>
      </c>
      <c r="I1782" s="18">
        <f>IFERROR(VLOOKUP(A1782,[2]Sheet1!$A:$I,5,FALSE),0)</f>
        <v>0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IFERROR(VLOOKUP(A1782,[3]soabnafar!$A:$G,4,FALSE),0)</f>
        <v>0</v>
      </c>
      <c r="O1782" s="18">
        <f>IFERROR(VLOOKUP(A1782,[3]soabnafar!$A:$G,5,FALSE),0)</f>
        <v>0</v>
      </c>
      <c r="P1782" s="18">
        <f>IFERROR(VLOOKUP(A1782,[3]soabnafar!$A:$G,6,FALSE),0)</f>
        <v>0</v>
      </c>
      <c r="Q1782" s="18">
        <f>IFERROR(VLOOKUP(A1782,[3]soabnafar!$A:$G,7,FALSE),0)</f>
        <v>0</v>
      </c>
      <c r="R1782" s="18">
        <f>IFERROR(VLOOKUP(A1782,[3]soabnafar!$A:$H,8,FALSE),0)</f>
        <v>0</v>
      </c>
      <c r="S1782" s="18">
        <f>IFERROR(VLOOKUP(A1782,[3]soabnafar!$A:$I,9,FALSE),0)</f>
        <v>0</v>
      </c>
      <c r="T1782" s="18" t="str">
        <f t="shared" si="163"/>
        <v>Não</v>
      </c>
      <c r="U1782" s="18" t="str">
        <f t="shared" si="164"/>
        <v>Não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0</v>
      </c>
      <c r="I1783" s="18">
        <f>IFERROR(VLOOKUP(A1783,[2]Sheet1!$A:$I,5,FALSE),0)</f>
        <v>0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IFERROR(VLOOKUP(A1783,[3]soabnafar!$A:$G,4,FALSE),0)</f>
        <v>0</v>
      </c>
      <c r="O1783" s="18">
        <f>IFERROR(VLOOKUP(A1783,[3]soabnafar!$A:$G,5,FALSE),0)</f>
        <v>0</v>
      </c>
      <c r="P1783" s="18">
        <f>IFERROR(VLOOKUP(A1783,[3]soabnafar!$A:$G,6,FALSE),0)</f>
        <v>0</v>
      </c>
      <c r="Q1783" s="18">
        <f>IFERROR(VLOOKUP(A1783,[3]soabnafar!$A:$G,7,FALSE),0)</f>
        <v>0</v>
      </c>
      <c r="R1783" s="18">
        <f>IFERROR(VLOOKUP(A1783,[3]soabnafar!$A:$H,8,FALSE),0)</f>
        <v>0</v>
      </c>
      <c r="S1783" s="18">
        <f>IFERROR(VLOOKUP(A1783,[3]soabnafar!$A:$I,9,FALSE),0)</f>
        <v>0</v>
      </c>
      <c r="T1783" s="18" t="str">
        <f t="shared" si="163"/>
        <v>Não</v>
      </c>
      <c r="U1783" s="18" t="str">
        <f t="shared" si="164"/>
        <v>Não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0</v>
      </c>
      <c r="I1784" s="18">
        <f>IFERROR(VLOOKUP(A1784,[2]Sheet1!$A:$I,5,FALSE),0)</f>
        <v>0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IFERROR(VLOOKUP(A1784,[3]soabnafar!$A:$G,4,FALSE),0)</f>
        <v>0</v>
      </c>
      <c r="O1784" s="18">
        <f>IFERROR(VLOOKUP(A1784,[3]soabnafar!$A:$G,5,FALSE),0)</f>
        <v>0</v>
      </c>
      <c r="P1784" s="18">
        <f>IFERROR(VLOOKUP(A1784,[3]soabnafar!$A:$G,6,FALSE),0)</f>
        <v>574</v>
      </c>
      <c r="Q1784" s="18">
        <f>IFERROR(VLOOKUP(A1784,[3]soabnafar!$A:$G,7,FALSE),0)</f>
        <v>71220</v>
      </c>
      <c r="R1784" s="18">
        <f>IFERROR(VLOOKUP(A1784,[3]soabnafar!$A:$H,8,FALSE),0)</f>
        <v>0</v>
      </c>
      <c r="S1784" s="18">
        <f>IFERROR(VLOOKUP(A1784,[3]soabnafar!$A:$I,9,FALSE),0)</f>
        <v>0</v>
      </c>
      <c r="T1784" s="18" t="str">
        <f t="shared" si="163"/>
        <v>Não</v>
      </c>
      <c r="U1784" s="18" t="str">
        <f t="shared" si="164"/>
        <v>Não</v>
      </c>
      <c r="V1784" s="18" t="str">
        <f t="shared" si="165"/>
        <v>Sim</v>
      </c>
      <c r="W1784" s="18" t="str">
        <f t="shared" si="166"/>
        <v>Sim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0</v>
      </c>
      <c r="I1785" s="18">
        <f>IFERROR(VLOOKUP(A1785,[2]Sheet1!$A:$I,5,FALSE),0)</f>
        <v>0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IFERROR(VLOOKUP(A1785,[3]soabnafar!$A:$G,4,FALSE),0)</f>
        <v>0</v>
      </c>
      <c r="O1785" s="18">
        <f>IFERROR(VLOOKUP(A1785,[3]soabnafar!$A:$G,5,FALSE),0)</f>
        <v>0</v>
      </c>
      <c r="P1785" s="18">
        <f>IFERROR(VLOOKUP(A1785,[3]soabnafar!$A:$G,6,FALSE),0)</f>
        <v>960</v>
      </c>
      <c r="Q1785" s="18">
        <f>IFERROR(VLOOKUP(A1785,[3]soabnafar!$A:$G,7,FALSE),0)</f>
        <v>0</v>
      </c>
      <c r="R1785" s="18">
        <f>IFERROR(VLOOKUP(A1785,[3]soabnafar!$A:$H,8,FALSE),0)</f>
        <v>0</v>
      </c>
      <c r="S1785" s="18">
        <f>IFERROR(VLOOKUP(A1785,[3]soabnafar!$A:$I,9,FALSE),0)</f>
        <v>0</v>
      </c>
      <c r="T1785" s="18" t="str">
        <f t="shared" si="163"/>
        <v>Não</v>
      </c>
      <c r="U1785" s="18" t="str">
        <f t="shared" si="164"/>
        <v>Não</v>
      </c>
      <c r="V1785" s="18" t="str">
        <f t="shared" si="165"/>
        <v>Sim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0</v>
      </c>
      <c r="I1786" s="18">
        <f>IFERROR(VLOOKUP(A1786,[2]Sheet1!$A:$I,5,FALSE),0)</f>
        <v>0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IFERROR(VLOOKUP(A1786,[3]soabnafar!$A:$G,4,FALSE),0)</f>
        <v>0</v>
      </c>
      <c r="O1786" s="18">
        <f>IFERROR(VLOOKUP(A1786,[3]soabnafar!$A:$G,5,FALSE),0)</f>
        <v>0</v>
      </c>
      <c r="P1786" s="18">
        <f>IFERROR(VLOOKUP(A1786,[3]soabnafar!$A:$G,6,FALSE),0)</f>
        <v>605</v>
      </c>
      <c r="Q1786" s="18">
        <f>IFERROR(VLOOKUP(A1786,[3]soabnafar!$A:$G,7,FALSE),0)</f>
        <v>14745</v>
      </c>
      <c r="R1786" s="18">
        <f>IFERROR(VLOOKUP(A1786,[3]soabnafar!$A:$H,8,FALSE),0)</f>
        <v>0</v>
      </c>
      <c r="S1786" s="18">
        <f>IFERROR(VLOOKUP(A1786,[3]soabnafar!$A:$I,9,FALSE),0)</f>
        <v>0</v>
      </c>
      <c r="T1786" s="18" t="str">
        <f t="shared" si="163"/>
        <v>Não</v>
      </c>
      <c r="U1786" s="18" t="str">
        <f t="shared" si="164"/>
        <v>Não</v>
      </c>
      <c r="V1786" s="18" t="str">
        <f t="shared" si="165"/>
        <v>Sim</v>
      </c>
      <c r="W1786" s="18" t="str">
        <f t="shared" si="166"/>
        <v>Sim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0</v>
      </c>
      <c r="I1787" s="18">
        <f>IFERROR(VLOOKUP(A1787,[2]Sheet1!$A:$I,5,FALSE),0)</f>
        <v>0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IFERROR(VLOOKUP(A1787,[3]soabnafar!$A:$G,4,FALSE),0)</f>
        <v>0</v>
      </c>
      <c r="O1787" s="18">
        <f>IFERROR(VLOOKUP(A1787,[3]soabnafar!$A:$G,5,FALSE),0)</f>
        <v>0</v>
      </c>
      <c r="P1787" s="18">
        <f>IFERROR(VLOOKUP(A1787,[3]soabnafar!$A:$G,6,FALSE),0)</f>
        <v>0</v>
      </c>
      <c r="Q1787" s="18">
        <f>IFERROR(VLOOKUP(A1787,[3]soabnafar!$A:$G,7,FALSE),0)</f>
        <v>0</v>
      </c>
      <c r="R1787" s="18">
        <f>IFERROR(VLOOKUP(A1787,[3]soabnafar!$A:$H,8,FALSE),0)</f>
        <v>0</v>
      </c>
      <c r="S1787" s="18">
        <f>IFERROR(VLOOKUP(A1787,[3]soabnafar!$A:$I,9,FALSE),0)</f>
        <v>0</v>
      </c>
      <c r="T1787" s="18" t="str">
        <f t="shared" si="163"/>
        <v>Não</v>
      </c>
      <c r="U1787" s="18" t="str">
        <f t="shared" si="164"/>
        <v>Não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0</v>
      </c>
      <c r="I1788" s="18">
        <f>IFERROR(VLOOKUP(A1788,[2]Sheet1!$A:$I,5,FALSE),0)</f>
        <v>0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IFERROR(VLOOKUP(A1788,[3]soabnafar!$A:$G,4,FALSE),0)</f>
        <v>0</v>
      </c>
      <c r="O1788" s="18">
        <f>IFERROR(VLOOKUP(A1788,[3]soabnafar!$A:$G,5,FALSE),0)</f>
        <v>0</v>
      </c>
      <c r="P1788" s="18">
        <f>IFERROR(VLOOKUP(A1788,[3]soabnafar!$A:$G,6,FALSE),0)</f>
        <v>350</v>
      </c>
      <c r="Q1788" s="18">
        <f>IFERROR(VLOOKUP(A1788,[3]soabnafar!$A:$G,7,FALSE),0)</f>
        <v>0</v>
      </c>
      <c r="R1788" s="18">
        <f>IFERROR(VLOOKUP(A1788,[3]soabnafar!$A:$H,8,FALSE),0)</f>
        <v>0</v>
      </c>
      <c r="S1788" s="18">
        <f>IFERROR(VLOOKUP(A1788,[3]soabnafar!$A:$I,9,FALSE),0)</f>
        <v>0</v>
      </c>
      <c r="T1788" s="18" t="str">
        <f t="shared" si="163"/>
        <v>Não</v>
      </c>
      <c r="U1788" s="18" t="str">
        <f t="shared" si="164"/>
        <v>Não</v>
      </c>
      <c r="V1788" s="18" t="str">
        <f t="shared" si="165"/>
        <v>Sim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0</v>
      </c>
      <c r="I1789" s="18">
        <f>IFERROR(VLOOKUP(A1789,[2]Sheet1!$A:$I,5,FALSE),0)</f>
        <v>0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IFERROR(VLOOKUP(A1789,[3]soabnafar!$A:$G,4,FALSE),0)</f>
        <v>0</v>
      </c>
      <c r="O1789" s="18">
        <f>IFERROR(VLOOKUP(A1789,[3]soabnafar!$A:$G,5,FALSE),0)</f>
        <v>0</v>
      </c>
      <c r="P1789" s="18">
        <f>IFERROR(VLOOKUP(A1789,[3]soabnafar!$A:$G,6,FALSE),0)</f>
        <v>0</v>
      </c>
      <c r="Q1789" s="18">
        <f>IFERROR(VLOOKUP(A1789,[3]soabnafar!$A:$G,7,FALSE),0)</f>
        <v>0</v>
      </c>
      <c r="R1789" s="18">
        <f>IFERROR(VLOOKUP(A1789,[3]soabnafar!$A:$H,8,FALSE),0)</f>
        <v>0</v>
      </c>
      <c r="S1789" s="18">
        <f>IFERROR(VLOOKUP(A1789,[3]soabnafar!$A:$I,9,FALSE),0)</f>
        <v>0</v>
      </c>
      <c r="T1789" s="18" t="str">
        <f t="shared" si="163"/>
        <v>Não</v>
      </c>
      <c r="U1789" s="18" t="str">
        <f t="shared" si="164"/>
        <v>Não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0</v>
      </c>
      <c r="I1790" s="18">
        <f>IFERROR(VLOOKUP(A1790,[2]Sheet1!$A:$I,5,FALSE),0)</f>
        <v>0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IFERROR(VLOOKUP(A1790,[3]soabnafar!$A:$G,4,FALSE),0)</f>
        <v>0</v>
      </c>
      <c r="O1790" s="18">
        <f>IFERROR(VLOOKUP(A1790,[3]soabnafar!$A:$G,5,FALSE),0)</f>
        <v>0</v>
      </c>
      <c r="P1790" s="18">
        <f>IFERROR(VLOOKUP(A1790,[3]soabnafar!$A:$G,6,FALSE),0)</f>
        <v>20</v>
      </c>
      <c r="Q1790" s="18">
        <f>IFERROR(VLOOKUP(A1790,[3]soabnafar!$A:$G,7,FALSE),0)</f>
        <v>0</v>
      </c>
      <c r="R1790" s="18">
        <f>IFERROR(VLOOKUP(A1790,[3]soabnafar!$A:$H,8,FALSE),0)</f>
        <v>0</v>
      </c>
      <c r="S1790" s="18">
        <f>IFERROR(VLOOKUP(A1790,[3]soabnafar!$A:$I,9,FALSE),0)</f>
        <v>0</v>
      </c>
      <c r="T1790" s="18" t="str">
        <f t="shared" si="163"/>
        <v>Não</v>
      </c>
      <c r="U1790" s="18" t="str">
        <f t="shared" si="164"/>
        <v>Não</v>
      </c>
      <c r="V1790" s="18" t="str">
        <f t="shared" si="165"/>
        <v>Sim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0</v>
      </c>
      <c r="I1791" s="18">
        <f>IFERROR(VLOOKUP(A1791,[2]Sheet1!$A:$I,5,FALSE),0)</f>
        <v>0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IFERROR(VLOOKUP(A1791,[3]soabnafar!$A:$G,4,FALSE),0)</f>
        <v>0</v>
      </c>
      <c r="O1791" s="18">
        <f>IFERROR(VLOOKUP(A1791,[3]soabnafar!$A:$G,5,FALSE),0)</f>
        <v>0</v>
      </c>
      <c r="P1791" s="18">
        <f>IFERROR(VLOOKUP(A1791,[3]soabnafar!$A:$G,6,FALSE),0)</f>
        <v>488</v>
      </c>
      <c r="Q1791" s="18">
        <f>IFERROR(VLOOKUP(A1791,[3]soabnafar!$A:$G,7,FALSE),0)</f>
        <v>0</v>
      </c>
      <c r="R1791" s="18">
        <f>IFERROR(VLOOKUP(A1791,[3]soabnafar!$A:$H,8,FALSE),0)</f>
        <v>0</v>
      </c>
      <c r="S1791" s="18">
        <f>IFERROR(VLOOKUP(A1791,[3]soabnafar!$A:$I,9,FALSE),0)</f>
        <v>0</v>
      </c>
      <c r="T1791" s="18" t="str">
        <f t="shared" si="163"/>
        <v>Não</v>
      </c>
      <c r="U1791" s="18" t="str">
        <f t="shared" si="164"/>
        <v>Não</v>
      </c>
      <c r="V1791" s="18" t="str">
        <f t="shared" si="165"/>
        <v>Sim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0</v>
      </c>
      <c r="I1792" s="18">
        <f>IFERROR(VLOOKUP(A1792,[2]Sheet1!$A:$I,5,FALSE),0)</f>
        <v>0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IFERROR(VLOOKUP(A1792,[3]soabnafar!$A:$G,4,FALSE),0)</f>
        <v>0</v>
      </c>
      <c r="O1792" s="18">
        <f>IFERROR(VLOOKUP(A1792,[3]soabnafar!$A:$G,5,FALSE),0)</f>
        <v>0</v>
      </c>
      <c r="P1792" s="18">
        <f>IFERROR(VLOOKUP(A1792,[3]soabnafar!$A:$G,6,FALSE),0)</f>
        <v>0</v>
      </c>
      <c r="Q1792" s="18">
        <f>IFERROR(VLOOKUP(A1792,[3]soabnafar!$A:$G,7,FALSE),0)</f>
        <v>0</v>
      </c>
      <c r="R1792" s="18">
        <f>IFERROR(VLOOKUP(A1792,[3]soabnafar!$A:$H,8,FALSE),0)</f>
        <v>0</v>
      </c>
      <c r="S1792" s="18">
        <f>IFERROR(VLOOKUP(A1792,[3]soabnafar!$A:$I,9,FALSE),0)</f>
        <v>0</v>
      </c>
      <c r="T1792" s="18" t="str">
        <f t="shared" si="163"/>
        <v>Não</v>
      </c>
      <c r="U1792" s="18" t="str">
        <f t="shared" si="164"/>
        <v>Não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0</v>
      </c>
      <c r="I1793" s="18">
        <f>IFERROR(VLOOKUP(A1793,[2]Sheet1!$A:$I,5,FALSE),0)</f>
        <v>0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IFERROR(VLOOKUP(A1793,[3]soabnafar!$A:$G,4,FALSE),0)</f>
        <v>0</v>
      </c>
      <c r="O1793" s="18">
        <f>IFERROR(VLOOKUP(A1793,[3]soabnafar!$A:$G,5,FALSE),0)</f>
        <v>0</v>
      </c>
      <c r="P1793" s="18">
        <f>IFERROR(VLOOKUP(A1793,[3]soabnafar!$A:$G,6,FALSE),0)</f>
        <v>0</v>
      </c>
      <c r="Q1793" s="18">
        <f>IFERROR(VLOOKUP(A1793,[3]soabnafar!$A:$G,7,FALSE),0)</f>
        <v>0</v>
      </c>
      <c r="R1793" s="18">
        <f>IFERROR(VLOOKUP(A1793,[3]soabnafar!$A:$H,8,FALSE),0)</f>
        <v>0</v>
      </c>
      <c r="S1793" s="18">
        <f>IFERROR(VLOOKUP(A1793,[3]soabnafar!$A:$I,9,FALSE),0)</f>
        <v>0</v>
      </c>
      <c r="T1793" s="18" t="str">
        <f t="shared" si="163"/>
        <v>Não</v>
      </c>
      <c r="U1793" s="18" t="str">
        <f t="shared" si="164"/>
        <v>Não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0</v>
      </c>
      <c r="I1794" s="18">
        <f>IFERROR(VLOOKUP(A1794,[2]Sheet1!$A:$I,5,FALSE),0)</f>
        <v>0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IFERROR(VLOOKUP(A1794,[3]soabnafar!$A:$G,4,FALSE),0)</f>
        <v>0</v>
      </c>
      <c r="O1794" s="18">
        <f>IFERROR(VLOOKUP(A1794,[3]soabnafar!$A:$G,5,FALSE),0)</f>
        <v>0</v>
      </c>
      <c r="P1794" s="18">
        <f>IFERROR(VLOOKUP(A1794,[3]soabnafar!$A:$G,6,FALSE),0)</f>
        <v>0</v>
      </c>
      <c r="Q1794" s="18">
        <f>IFERROR(VLOOKUP(A1794,[3]soabnafar!$A:$G,7,FALSE),0)</f>
        <v>0</v>
      </c>
      <c r="R1794" s="18">
        <f>IFERROR(VLOOKUP(A1794,[3]soabnafar!$A:$H,8,FALSE),0)</f>
        <v>0</v>
      </c>
      <c r="S1794" s="18">
        <f>IFERROR(VLOOKUP(A1794,[3]soabnafar!$A:$I,9,FALSE),0)</f>
        <v>0</v>
      </c>
      <c r="T1794" s="18" t="str">
        <f t="shared" si="163"/>
        <v>Não</v>
      </c>
      <c r="U1794" s="18" t="str">
        <f t="shared" si="164"/>
        <v>Não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0</v>
      </c>
      <c r="I1795" s="18">
        <f>IFERROR(VLOOKUP(A1795,[2]Sheet1!$A:$I,5,FALSE),0)</f>
        <v>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IFERROR(VLOOKUP(A1795,[3]soabnafar!$A:$G,4,FALSE),0)</f>
        <v>0</v>
      </c>
      <c r="O1795" s="18">
        <f>IFERROR(VLOOKUP(A1795,[3]soabnafar!$A:$G,5,FALSE),0)</f>
        <v>0</v>
      </c>
      <c r="P1795" s="18">
        <f>IFERROR(VLOOKUP(A1795,[3]soabnafar!$A:$G,6,FALSE),0)</f>
        <v>0</v>
      </c>
      <c r="Q1795" s="18">
        <f>IFERROR(VLOOKUP(A1795,[3]soabnafar!$A:$G,7,FALSE),0)</f>
        <v>0</v>
      </c>
      <c r="R1795" s="18">
        <f>IFERROR(VLOOKUP(A1795,[3]soabnafar!$A:$H,8,FALSE),0)</f>
        <v>0</v>
      </c>
      <c r="S1795" s="18">
        <f>IFERROR(VLOOKUP(A1795,[3]soabnafar!$A:$I,9,FALSE),0)</f>
        <v>0</v>
      </c>
      <c r="T1795" s="18" t="str">
        <f t="shared" si="163"/>
        <v>Não</v>
      </c>
      <c r="U1795" s="18" t="str">
        <f t="shared" si="164"/>
        <v>Não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0</v>
      </c>
      <c r="I1796" s="18">
        <f>IFERROR(VLOOKUP(A1796,[2]Sheet1!$A:$I,5,FALSE),0)</f>
        <v>0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IFERROR(VLOOKUP(A1796,[3]soabnafar!$A:$G,4,FALSE),0)</f>
        <v>0</v>
      </c>
      <c r="O1796" s="18">
        <f>IFERROR(VLOOKUP(A1796,[3]soabnafar!$A:$G,5,FALSE),0)</f>
        <v>0</v>
      </c>
      <c r="P1796" s="18">
        <f>IFERROR(VLOOKUP(A1796,[3]soabnafar!$A:$G,6,FALSE),0)</f>
        <v>0</v>
      </c>
      <c r="Q1796" s="18">
        <f>IFERROR(VLOOKUP(A1796,[3]soabnafar!$A:$G,7,FALSE),0)</f>
        <v>0</v>
      </c>
      <c r="R1796" s="18">
        <f>IFERROR(VLOOKUP(A1796,[3]soabnafar!$A:$H,8,FALSE),0)</f>
        <v>0</v>
      </c>
      <c r="S1796" s="18">
        <f>IFERROR(VLOOKUP(A1796,[3]soabnafar!$A:$I,9,FALSE),0)</f>
        <v>0</v>
      </c>
      <c r="T1796" s="18" t="str">
        <f t="shared" si="163"/>
        <v>Não</v>
      </c>
      <c r="U1796" s="18" t="str">
        <f t="shared" si="164"/>
        <v>Não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0</v>
      </c>
      <c r="I1797" s="18">
        <f>IFERROR(VLOOKUP(A1797,[2]Sheet1!$A:$I,5,FALSE),0)</f>
        <v>0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IFERROR(VLOOKUP(A1797,[3]soabnafar!$A:$G,4,FALSE),0)</f>
        <v>0</v>
      </c>
      <c r="O1797" s="18">
        <f>IFERROR(VLOOKUP(A1797,[3]soabnafar!$A:$G,5,FALSE),0)</f>
        <v>0</v>
      </c>
      <c r="P1797" s="18">
        <f>IFERROR(VLOOKUP(A1797,[3]soabnafar!$A:$G,6,FALSE),0)</f>
        <v>370</v>
      </c>
      <c r="Q1797" s="18">
        <f>IFERROR(VLOOKUP(A1797,[3]soabnafar!$A:$G,7,FALSE),0)</f>
        <v>0</v>
      </c>
      <c r="R1797" s="18">
        <f>IFERROR(VLOOKUP(A1797,[3]soabnafar!$A:$H,8,FALSE),0)</f>
        <v>0</v>
      </c>
      <c r="S1797" s="18">
        <f>IFERROR(VLOOKUP(A1797,[3]soabnafar!$A:$I,9,FALSE),0)</f>
        <v>0</v>
      </c>
      <c r="T1797" s="18" t="str">
        <f t="shared" si="163"/>
        <v>Não</v>
      </c>
      <c r="U1797" s="18" t="str">
        <f t="shared" si="164"/>
        <v>Não</v>
      </c>
      <c r="V1797" s="18" t="str">
        <f t="shared" si="165"/>
        <v>Sim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0</v>
      </c>
      <c r="I1798" s="18">
        <f>IFERROR(VLOOKUP(A1798,[2]Sheet1!$A:$I,5,FALSE),0)</f>
        <v>0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IFERROR(VLOOKUP(A1798,[3]soabnafar!$A:$G,4,FALSE),0)</f>
        <v>0</v>
      </c>
      <c r="O1798" s="18">
        <f>IFERROR(VLOOKUP(A1798,[3]soabnafar!$A:$G,5,FALSE),0)</f>
        <v>0</v>
      </c>
      <c r="P1798" s="18">
        <f>IFERROR(VLOOKUP(A1798,[3]soabnafar!$A:$G,6,FALSE),0)</f>
        <v>0</v>
      </c>
      <c r="Q1798" s="18">
        <f>IFERROR(VLOOKUP(A1798,[3]soabnafar!$A:$G,7,FALSE),0)</f>
        <v>0</v>
      </c>
      <c r="R1798" s="18">
        <f>IFERROR(VLOOKUP(A1798,[3]soabnafar!$A:$H,8,FALSE),0)</f>
        <v>0</v>
      </c>
      <c r="S1798" s="18">
        <f>IFERROR(VLOOKUP(A1798,[3]soabnafar!$A:$I,9,FALSE),0)</f>
        <v>0</v>
      </c>
      <c r="T1798" s="18" t="str">
        <f t="shared" ref="T1798:T1861" si="169">IF(B1798+H1798+N1798&gt;0,"Sim","Não")</f>
        <v>Não</v>
      </c>
      <c r="U1798" s="18" t="str">
        <f t="shared" ref="U1798:U1861" si="170">IF(C1798+I1798+O1798&gt;0,"Sim","Não")</f>
        <v>Não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0</v>
      </c>
      <c r="I1799" s="18">
        <f>IFERROR(VLOOKUP(A1799,[2]Sheet1!$A:$I,5,FALSE),0)</f>
        <v>0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IFERROR(VLOOKUP(A1799,[3]soabnafar!$A:$G,4,FALSE),0)</f>
        <v>0</v>
      </c>
      <c r="O1799" s="18">
        <f>IFERROR(VLOOKUP(A1799,[3]soabnafar!$A:$G,5,FALSE),0)</f>
        <v>0</v>
      </c>
      <c r="P1799" s="18">
        <f>IFERROR(VLOOKUP(A1799,[3]soabnafar!$A:$G,6,FALSE),0)</f>
        <v>0</v>
      </c>
      <c r="Q1799" s="18">
        <f>IFERROR(VLOOKUP(A1799,[3]soabnafar!$A:$G,7,FALSE),0)</f>
        <v>0</v>
      </c>
      <c r="R1799" s="18">
        <f>IFERROR(VLOOKUP(A1799,[3]soabnafar!$A:$H,8,FALSE),0)</f>
        <v>0</v>
      </c>
      <c r="S1799" s="18">
        <f>IFERROR(VLOOKUP(A1799,[3]soabnafar!$A:$I,9,FALSE),0)</f>
        <v>0</v>
      </c>
      <c r="T1799" s="18" t="str">
        <f t="shared" si="169"/>
        <v>Não</v>
      </c>
      <c r="U1799" s="18" t="str">
        <f t="shared" si="170"/>
        <v>Não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0</v>
      </c>
      <c r="I1800" s="18">
        <f>IFERROR(VLOOKUP(A1800,[2]Sheet1!$A:$I,5,FALSE),0)</f>
        <v>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IFERROR(VLOOKUP(A1800,[3]soabnafar!$A:$G,4,FALSE),0)</f>
        <v>0</v>
      </c>
      <c r="O1800" s="18">
        <f>IFERROR(VLOOKUP(A1800,[3]soabnafar!$A:$G,5,FALSE),0)</f>
        <v>0</v>
      </c>
      <c r="P1800" s="18">
        <f>IFERROR(VLOOKUP(A1800,[3]soabnafar!$A:$G,6,FALSE),0)</f>
        <v>0</v>
      </c>
      <c r="Q1800" s="18">
        <f>IFERROR(VLOOKUP(A1800,[3]soabnafar!$A:$G,7,FALSE),0)</f>
        <v>0</v>
      </c>
      <c r="R1800" s="18">
        <f>IFERROR(VLOOKUP(A1800,[3]soabnafar!$A:$H,8,FALSE),0)</f>
        <v>0</v>
      </c>
      <c r="S1800" s="18">
        <f>IFERROR(VLOOKUP(A1800,[3]soabnafar!$A:$I,9,FALSE),0)</f>
        <v>0</v>
      </c>
      <c r="T1800" s="18" t="str">
        <f t="shared" si="169"/>
        <v>Não</v>
      </c>
      <c r="U1800" s="18" t="str">
        <f t="shared" si="170"/>
        <v>Não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0</v>
      </c>
      <c r="I1801" s="18">
        <f>IFERROR(VLOOKUP(A1801,[2]Sheet1!$A:$I,5,FALSE),0)</f>
        <v>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IFERROR(VLOOKUP(A1801,[3]soabnafar!$A:$G,4,FALSE),0)</f>
        <v>0</v>
      </c>
      <c r="O1801" s="18">
        <f>IFERROR(VLOOKUP(A1801,[3]soabnafar!$A:$G,5,FALSE),0)</f>
        <v>0</v>
      </c>
      <c r="P1801" s="18">
        <f>IFERROR(VLOOKUP(A1801,[3]soabnafar!$A:$G,6,FALSE),0)</f>
        <v>17344</v>
      </c>
      <c r="Q1801" s="18">
        <f>IFERROR(VLOOKUP(A1801,[3]soabnafar!$A:$G,7,FALSE),0)</f>
        <v>0</v>
      </c>
      <c r="R1801" s="18">
        <f>IFERROR(VLOOKUP(A1801,[3]soabnafar!$A:$H,8,FALSE),0)</f>
        <v>0</v>
      </c>
      <c r="S1801" s="18">
        <f>IFERROR(VLOOKUP(A1801,[3]soabnafar!$A:$I,9,FALSE),0)</f>
        <v>0</v>
      </c>
      <c r="T1801" s="18" t="str">
        <f t="shared" si="169"/>
        <v>Não</v>
      </c>
      <c r="U1801" s="18" t="str">
        <f t="shared" si="170"/>
        <v>Não</v>
      </c>
      <c r="V1801" s="18" t="str">
        <f t="shared" si="171"/>
        <v>Sim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0</v>
      </c>
      <c r="I1802" s="18">
        <f>IFERROR(VLOOKUP(A1802,[2]Sheet1!$A:$I,5,FALSE),0)</f>
        <v>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IFERROR(VLOOKUP(A1802,[3]soabnafar!$A:$G,4,FALSE),0)</f>
        <v>0</v>
      </c>
      <c r="O1802" s="18">
        <f>IFERROR(VLOOKUP(A1802,[3]soabnafar!$A:$G,5,FALSE),0)</f>
        <v>0</v>
      </c>
      <c r="P1802" s="18">
        <f>IFERROR(VLOOKUP(A1802,[3]soabnafar!$A:$G,6,FALSE),0)</f>
        <v>0</v>
      </c>
      <c r="Q1802" s="18">
        <f>IFERROR(VLOOKUP(A1802,[3]soabnafar!$A:$G,7,FALSE),0)</f>
        <v>0</v>
      </c>
      <c r="R1802" s="18">
        <f>IFERROR(VLOOKUP(A1802,[3]soabnafar!$A:$H,8,FALSE),0)</f>
        <v>0</v>
      </c>
      <c r="S1802" s="18">
        <f>IFERROR(VLOOKUP(A1802,[3]soabnafar!$A:$I,9,FALSE),0)</f>
        <v>0</v>
      </c>
      <c r="T1802" s="18" t="str">
        <f t="shared" si="169"/>
        <v>Não</v>
      </c>
      <c r="U1802" s="18" t="str">
        <f t="shared" si="170"/>
        <v>Não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0</v>
      </c>
      <c r="I1803" s="18">
        <f>IFERROR(VLOOKUP(A1803,[2]Sheet1!$A:$I,5,FALSE),0)</f>
        <v>0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IFERROR(VLOOKUP(A1803,[3]soabnafar!$A:$G,4,FALSE),0)</f>
        <v>0</v>
      </c>
      <c r="O1803" s="18">
        <f>IFERROR(VLOOKUP(A1803,[3]soabnafar!$A:$G,5,FALSE),0)</f>
        <v>0</v>
      </c>
      <c r="P1803" s="18">
        <f>IFERROR(VLOOKUP(A1803,[3]soabnafar!$A:$G,6,FALSE),0)</f>
        <v>0</v>
      </c>
      <c r="Q1803" s="18">
        <f>IFERROR(VLOOKUP(A1803,[3]soabnafar!$A:$G,7,FALSE),0)</f>
        <v>0</v>
      </c>
      <c r="R1803" s="18">
        <f>IFERROR(VLOOKUP(A1803,[3]soabnafar!$A:$H,8,FALSE),0)</f>
        <v>0</v>
      </c>
      <c r="S1803" s="18">
        <f>IFERROR(VLOOKUP(A1803,[3]soabnafar!$A:$I,9,FALSE),0)</f>
        <v>0</v>
      </c>
      <c r="T1803" s="18" t="str">
        <f t="shared" si="169"/>
        <v>Não</v>
      </c>
      <c r="U1803" s="18" t="str">
        <f t="shared" si="170"/>
        <v>Não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0</v>
      </c>
      <c r="I1804" s="18">
        <f>IFERROR(VLOOKUP(A1804,[2]Sheet1!$A:$I,5,FALSE),0)</f>
        <v>0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IFERROR(VLOOKUP(A1804,[3]soabnafar!$A:$G,4,FALSE),0)</f>
        <v>0</v>
      </c>
      <c r="O1804" s="18">
        <f>IFERROR(VLOOKUP(A1804,[3]soabnafar!$A:$G,5,FALSE),0)</f>
        <v>0</v>
      </c>
      <c r="P1804" s="18">
        <f>IFERROR(VLOOKUP(A1804,[3]soabnafar!$A:$G,6,FALSE),0)</f>
        <v>0</v>
      </c>
      <c r="Q1804" s="18">
        <f>IFERROR(VLOOKUP(A1804,[3]soabnafar!$A:$G,7,FALSE),0)</f>
        <v>0</v>
      </c>
      <c r="R1804" s="18">
        <f>IFERROR(VLOOKUP(A1804,[3]soabnafar!$A:$H,8,FALSE),0)</f>
        <v>0</v>
      </c>
      <c r="S1804" s="18">
        <f>IFERROR(VLOOKUP(A1804,[3]soabnafar!$A:$I,9,FALSE),0)</f>
        <v>0</v>
      </c>
      <c r="T1804" s="18" t="str">
        <f t="shared" si="169"/>
        <v>Não</v>
      </c>
      <c r="U1804" s="18" t="str">
        <f t="shared" si="170"/>
        <v>Não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0</v>
      </c>
      <c r="I1805" s="18">
        <f>IFERROR(VLOOKUP(A1805,[2]Sheet1!$A:$I,5,FALSE),0)</f>
        <v>0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IFERROR(VLOOKUP(A1805,[3]soabnafar!$A:$G,4,FALSE),0)</f>
        <v>0</v>
      </c>
      <c r="O1805" s="18">
        <f>IFERROR(VLOOKUP(A1805,[3]soabnafar!$A:$G,5,FALSE),0)</f>
        <v>0</v>
      </c>
      <c r="P1805" s="18">
        <f>IFERROR(VLOOKUP(A1805,[3]soabnafar!$A:$G,6,FALSE),0)</f>
        <v>0</v>
      </c>
      <c r="Q1805" s="18">
        <f>IFERROR(VLOOKUP(A1805,[3]soabnafar!$A:$G,7,FALSE),0)</f>
        <v>0</v>
      </c>
      <c r="R1805" s="18">
        <f>IFERROR(VLOOKUP(A1805,[3]soabnafar!$A:$H,8,FALSE),0)</f>
        <v>0</v>
      </c>
      <c r="S1805" s="18">
        <f>IFERROR(VLOOKUP(A1805,[3]soabnafar!$A:$I,9,FALSE),0)</f>
        <v>0</v>
      </c>
      <c r="T1805" s="18" t="str">
        <f t="shared" si="169"/>
        <v>Não</v>
      </c>
      <c r="U1805" s="18" t="str">
        <f t="shared" si="170"/>
        <v>Não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12805170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12392100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11152890</v>
      </c>
      <c r="H1806" s="18">
        <f>IFERROR(VLOOKUP(A1806,[2]Sheet1!$A:$I,4,FALSE),0)</f>
        <v>0</v>
      </c>
      <c r="I1806" s="18">
        <f>IFERROR(VLOOKUP(A1806,[2]Sheet1!$A:$I,5,FALSE),0)</f>
        <v>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IFERROR(VLOOKUP(A1806,[3]soabnafar!$A:$G,4,FALSE),0)</f>
        <v>0</v>
      </c>
      <c r="O1806" s="18">
        <f>IFERROR(VLOOKUP(A1806,[3]soabnafar!$A:$G,5,FALSE),0)</f>
        <v>0</v>
      </c>
      <c r="P1806" s="18">
        <f>IFERROR(VLOOKUP(A1806,[3]soabnafar!$A:$G,6,FALSE),0)</f>
        <v>50102</v>
      </c>
      <c r="Q1806" s="18">
        <f>IFERROR(VLOOKUP(A1806,[3]soabnafar!$A:$G,7,FALSE),0)</f>
        <v>465557</v>
      </c>
      <c r="R1806" s="18">
        <f>IFERROR(VLOOKUP(A1806,[3]soabnafar!$A:$H,8,FALSE),0)</f>
        <v>0</v>
      </c>
      <c r="S1806" s="18">
        <f>IFERROR(VLOOKUP(A1806,[3]soabnafar!$A:$I,9,FALSE),0)</f>
        <v>0</v>
      </c>
      <c r="T1806" s="18" t="str">
        <f t="shared" si="169"/>
        <v>Não</v>
      </c>
      <c r="U1806" s="18" t="str">
        <f t="shared" si="170"/>
        <v>Sim</v>
      </c>
      <c r="V1806" s="18" t="str">
        <f t="shared" si="171"/>
        <v>Sim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Sim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0</v>
      </c>
      <c r="I1807" s="18">
        <f>IFERROR(VLOOKUP(A1807,[2]Sheet1!$A:$I,5,FALSE),0)</f>
        <v>0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IFERROR(VLOOKUP(A1807,[3]soabnafar!$A:$G,4,FALSE),0)</f>
        <v>0</v>
      </c>
      <c r="O1807" s="18">
        <f>IFERROR(VLOOKUP(A1807,[3]soabnafar!$A:$G,5,FALSE),0)</f>
        <v>0</v>
      </c>
      <c r="P1807" s="18">
        <f>IFERROR(VLOOKUP(A1807,[3]soabnafar!$A:$G,6,FALSE),0)</f>
        <v>0</v>
      </c>
      <c r="Q1807" s="18">
        <f>IFERROR(VLOOKUP(A1807,[3]soabnafar!$A:$G,7,FALSE),0)</f>
        <v>0</v>
      </c>
      <c r="R1807" s="18">
        <f>IFERROR(VLOOKUP(A1807,[3]soabnafar!$A:$H,8,FALSE),0)</f>
        <v>0</v>
      </c>
      <c r="S1807" s="18">
        <f>IFERROR(VLOOKUP(A1807,[3]soabnafar!$A:$I,9,FALSE),0)</f>
        <v>0</v>
      </c>
      <c r="T1807" s="18" t="str">
        <f t="shared" si="169"/>
        <v>Não</v>
      </c>
      <c r="U1807" s="18" t="str">
        <f t="shared" si="170"/>
        <v>Não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0</v>
      </c>
      <c r="I1808" s="18">
        <f>IFERROR(VLOOKUP(A1808,[2]Sheet1!$A:$I,5,FALSE),0)</f>
        <v>0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IFERROR(VLOOKUP(A1808,[3]soabnafar!$A:$G,4,FALSE),0)</f>
        <v>0</v>
      </c>
      <c r="O1808" s="18">
        <f>IFERROR(VLOOKUP(A1808,[3]soabnafar!$A:$G,5,FALSE),0)</f>
        <v>0</v>
      </c>
      <c r="P1808" s="18">
        <f>IFERROR(VLOOKUP(A1808,[3]soabnafar!$A:$G,6,FALSE),0)</f>
        <v>0</v>
      </c>
      <c r="Q1808" s="18">
        <f>IFERROR(VLOOKUP(A1808,[3]soabnafar!$A:$G,7,FALSE),0)</f>
        <v>0</v>
      </c>
      <c r="R1808" s="18">
        <f>IFERROR(VLOOKUP(A1808,[3]soabnafar!$A:$H,8,FALSE),0)</f>
        <v>0</v>
      </c>
      <c r="S1808" s="18">
        <f>IFERROR(VLOOKUP(A1808,[3]soabnafar!$A:$I,9,FALSE),0)</f>
        <v>0</v>
      </c>
      <c r="T1808" s="18" t="str">
        <f t="shared" si="169"/>
        <v>Não</v>
      </c>
      <c r="U1808" s="18" t="str">
        <f t="shared" si="170"/>
        <v>Não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0</v>
      </c>
      <c r="I1809" s="18">
        <f>IFERROR(VLOOKUP(A1809,[2]Sheet1!$A:$I,5,FALSE),0)</f>
        <v>0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IFERROR(VLOOKUP(A1809,[3]soabnafar!$A:$G,4,FALSE),0)</f>
        <v>0</v>
      </c>
      <c r="O1809" s="18">
        <f>IFERROR(VLOOKUP(A1809,[3]soabnafar!$A:$G,5,FALSE),0)</f>
        <v>0</v>
      </c>
      <c r="P1809" s="18">
        <f>IFERROR(VLOOKUP(A1809,[3]soabnafar!$A:$G,6,FALSE),0)</f>
        <v>198</v>
      </c>
      <c r="Q1809" s="18">
        <f>IFERROR(VLOOKUP(A1809,[3]soabnafar!$A:$G,7,FALSE),0)</f>
        <v>0</v>
      </c>
      <c r="R1809" s="18">
        <f>IFERROR(VLOOKUP(A1809,[3]soabnafar!$A:$H,8,FALSE),0)</f>
        <v>1500</v>
      </c>
      <c r="S1809" s="18">
        <f>IFERROR(VLOOKUP(A1809,[3]soabnafar!$A:$I,9,FALSE),0)</f>
        <v>0</v>
      </c>
      <c r="T1809" s="18" t="str">
        <f t="shared" si="169"/>
        <v>Não</v>
      </c>
      <c r="U1809" s="18" t="str">
        <f t="shared" si="170"/>
        <v>Não</v>
      </c>
      <c r="V1809" s="18" t="str">
        <f t="shared" si="171"/>
        <v>Sim</v>
      </c>
      <c r="W1809" s="18" t="str">
        <f t="shared" si="172"/>
        <v>Não</v>
      </c>
      <c r="X1809" s="18" t="str">
        <f t="shared" si="173"/>
        <v>Sim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0</v>
      </c>
      <c r="I1810" s="18">
        <f>IFERROR(VLOOKUP(A1810,[2]Sheet1!$A:$I,5,FALSE),0)</f>
        <v>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IFERROR(VLOOKUP(A1810,[3]soabnafar!$A:$G,4,FALSE),0)</f>
        <v>0</v>
      </c>
      <c r="O1810" s="18">
        <f>IFERROR(VLOOKUP(A1810,[3]soabnafar!$A:$G,5,FALSE),0)</f>
        <v>0</v>
      </c>
      <c r="P1810" s="18">
        <f>IFERROR(VLOOKUP(A1810,[3]soabnafar!$A:$G,6,FALSE),0)</f>
        <v>0</v>
      </c>
      <c r="Q1810" s="18">
        <f>IFERROR(VLOOKUP(A1810,[3]soabnafar!$A:$G,7,FALSE),0)</f>
        <v>0</v>
      </c>
      <c r="R1810" s="18">
        <f>IFERROR(VLOOKUP(A1810,[3]soabnafar!$A:$H,8,FALSE),0)</f>
        <v>0</v>
      </c>
      <c r="S1810" s="18">
        <f>IFERROR(VLOOKUP(A1810,[3]soabnafar!$A:$I,9,FALSE),0)</f>
        <v>0</v>
      </c>
      <c r="T1810" s="18" t="str">
        <f t="shared" si="169"/>
        <v>Não</v>
      </c>
      <c r="U1810" s="18" t="str">
        <f t="shared" si="170"/>
        <v>Não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0</v>
      </c>
      <c r="I1811" s="18">
        <f>IFERROR(VLOOKUP(A1811,[2]Sheet1!$A:$I,5,FALSE),0)</f>
        <v>0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IFERROR(VLOOKUP(A1811,[3]soabnafar!$A:$G,4,FALSE),0)</f>
        <v>0</v>
      </c>
      <c r="O1811" s="18">
        <f>IFERROR(VLOOKUP(A1811,[3]soabnafar!$A:$G,5,FALSE),0)</f>
        <v>0</v>
      </c>
      <c r="P1811" s="18">
        <f>IFERROR(VLOOKUP(A1811,[3]soabnafar!$A:$G,6,FALSE),0)</f>
        <v>0</v>
      </c>
      <c r="Q1811" s="18">
        <f>IFERROR(VLOOKUP(A1811,[3]soabnafar!$A:$G,7,FALSE),0)</f>
        <v>657</v>
      </c>
      <c r="R1811" s="18">
        <f>IFERROR(VLOOKUP(A1811,[3]soabnafar!$A:$H,8,FALSE),0)</f>
        <v>0</v>
      </c>
      <c r="S1811" s="18">
        <f>IFERROR(VLOOKUP(A1811,[3]soabnafar!$A:$I,9,FALSE),0)</f>
        <v>0</v>
      </c>
      <c r="T1811" s="18" t="str">
        <f t="shared" si="169"/>
        <v>Não</v>
      </c>
      <c r="U1811" s="18" t="str">
        <f t="shared" si="170"/>
        <v>Não</v>
      </c>
      <c r="V1811" s="18" t="str">
        <f t="shared" si="171"/>
        <v>Não</v>
      </c>
      <c r="W1811" s="18" t="str">
        <f t="shared" si="172"/>
        <v>Sim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0</v>
      </c>
      <c r="I1812" s="18">
        <f>IFERROR(VLOOKUP(A1812,[2]Sheet1!$A:$I,5,FALSE),0)</f>
        <v>0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IFERROR(VLOOKUP(A1812,[3]soabnafar!$A:$G,4,FALSE),0)</f>
        <v>0</v>
      </c>
      <c r="O1812" s="18">
        <f>IFERROR(VLOOKUP(A1812,[3]soabnafar!$A:$G,5,FALSE),0)</f>
        <v>0</v>
      </c>
      <c r="P1812" s="18">
        <f>IFERROR(VLOOKUP(A1812,[3]soabnafar!$A:$G,6,FALSE),0)</f>
        <v>370</v>
      </c>
      <c r="Q1812" s="18">
        <f>IFERROR(VLOOKUP(A1812,[3]soabnafar!$A:$G,7,FALSE),0)</f>
        <v>0</v>
      </c>
      <c r="R1812" s="18">
        <f>IFERROR(VLOOKUP(A1812,[3]soabnafar!$A:$H,8,FALSE),0)</f>
        <v>0</v>
      </c>
      <c r="S1812" s="18">
        <f>IFERROR(VLOOKUP(A1812,[3]soabnafar!$A:$I,9,FALSE),0)</f>
        <v>0</v>
      </c>
      <c r="T1812" s="18" t="str">
        <f t="shared" si="169"/>
        <v>Não</v>
      </c>
      <c r="U1812" s="18" t="str">
        <f t="shared" si="170"/>
        <v>Não</v>
      </c>
      <c r="V1812" s="18" t="str">
        <f t="shared" si="171"/>
        <v>Sim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0</v>
      </c>
      <c r="I1813" s="18">
        <f>IFERROR(VLOOKUP(A1813,[2]Sheet1!$A:$I,5,FALSE),0)</f>
        <v>0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IFERROR(VLOOKUP(A1813,[3]soabnafar!$A:$G,4,FALSE),0)</f>
        <v>0</v>
      </c>
      <c r="O1813" s="18">
        <f>IFERROR(VLOOKUP(A1813,[3]soabnafar!$A:$G,5,FALSE),0)</f>
        <v>0</v>
      </c>
      <c r="P1813" s="18">
        <f>IFERROR(VLOOKUP(A1813,[3]soabnafar!$A:$G,6,FALSE),0)</f>
        <v>992</v>
      </c>
      <c r="Q1813" s="18">
        <f>IFERROR(VLOOKUP(A1813,[3]soabnafar!$A:$G,7,FALSE),0)</f>
        <v>959683</v>
      </c>
      <c r="R1813" s="18">
        <f>IFERROR(VLOOKUP(A1813,[3]soabnafar!$A:$H,8,FALSE),0)</f>
        <v>37</v>
      </c>
      <c r="S1813" s="18">
        <f>IFERROR(VLOOKUP(A1813,[3]soabnafar!$A:$I,9,FALSE),0)</f>
        <v>0</v>
      </c>
      <c r="T1813" s="18" t="str">
        <f t="shared" si="169"/>
        <v>Não</v>
      </c>
      <c r="U1813" s="18" t="str">
        <f t="shared" si="170"/>
        <v>Não</v>
      </c>
      <c r="V1813" s="18" t="str">
        <f t="shared" si="171"/>
        <v>Sim</v>
      </c>
      <c r="W1813" s="18" t="str">
        <f t="shared" si="172"/>
        <v>Sim</v>
      </c>
      <c r="X1813" s="18" t="str">
        <f t="shared" si="173"/>
        <v>Sim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0</v>
      </c>
      <c r="I1814" s="18">
        <f>IFERROR(VLOOKUP(A1814,[2]Sheet1!$A:$I,5,FALSE),0)</f>
        <v>0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IFERROR(VLOOKUP(A1814,[3]soabnafar!$A:$G,4,FALSE),0)</f>
        <v>0</v>
      </c>
      <c r="O1814" s="18">
        <f>IFERROR(VLOOKUP(A1814,[3]soabnafar!$A:$G,5,FALSE),0)</f>
        <v>0</v>
      </c>
      <c r="P1814" s="18">
        <f>IFERROR(VLOOKUP(A1814,[3]soabnafar!$A:$G,6,FALSE),0)</f>
        <v>0</v>
      </c>
      <c r="Q1814" s="18">
        <f>IFERROR(VLOOKUP(A1814,[3]soabnafar!$A:$G,7,FALSE),0)</f>
        <v>0</v>
      </c>
      <c r="R1814" s="18">
        <f>IFERROR(VLOOKUP(A1814,[3]soabnafar!$A:$H,8,FALSE),0)</f>
        <v>0</v>
      </c>
      <c r="S1814" s="18">
        <f>IFERROR(VLOOKUP(A1814,[3]soabnafar!$A:$I,9,FALSE),0)</f>
        <v>0</v>
      </c>
      <c r="T1814" s="18" t="str">
        <f t="shared" si="169"/>
        <v>Não</v>
      </c>
      <c r="U1814" s="18" t="str">
        <f t="shared" si="170"/>
        <v>Não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0</v>
      </c>
      <c r="I1815" s="18">
        <f>IFERROR(VLOOKUP(A1815,[2]Sheet1!$A:$I,5,FALSE),0)</f>
        <v>0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IFERROR(VLOOKUP(A1815,[3]soabnafar!$A:$G,4,FALSE),0)</f>
        <v>0</v>
      </c>
      <c r="O1815" s="18">
        <f>IFERROR(VLOOKUP(A1815,[3]soabnafar!$A:$G,5,FALSE),0)</f>
        <v>0</v>
      </c>
      <c r="P1815" s="18">
        <f>IFERROR(VLOOKUP(A1815,[3]soabnafar!$A:$G,6,FALSE),0)</f>
        <v>0</v>
      </c>
      <c r="Q1815" s="18">
        <f>IFERROR(VLOOKUP(A1815,[3]soabnafar!$A:$G,7,FALSE),0)</f>
        <v>0</v>
      </c>
      <c r="R1815" s="18">
        <f>IFERROR(VLOOKUP(A1815,[3]soabnafar!$A:$H,8,FALSE),0)</f>
        <v>0</v>
      </c>
      <c r="S1815" s="18">
        <f>IFERROR(VLOOKUP(A1815,[3]soabnafar!$A:$I,9,FALSE),0)</f>
        <v>0</v>
      </c>
      <c r="T1815" s="18" t="str">
        <f t="shared" si="169"/>
        <v>Não</v>
      </c>
      <c r="U1815" s="18" t="str">
        <f t="shared" si="170"/>
        <v>Não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0</v>
      </c>
      <c r="I1816" s="18">
        <f>IFERROR(VLOOKUP(A1816,[2]Sheet1!$A:$I,5,FALSE),0)</f>
        <v>0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IFERROR(VLOOKUP(A1816,[3]soabnafar!$A:$G,4,FALSE),0)</f>
        <v>0</v>
      </c>
      <c r="O1816" s="18">
        <f>IFERROR(VLOOKUP(A1816,[3]soabnafar!$A:$G,5,FALSE),0)</f>
        <v>0</v>
      </c>
      <c r="P1816" s="18">
        <f>IFERROR(VLOOKUP(A1816,[3]soabnafar!$A:$G,6,FALSE),0)</f>
        <v>1</v>
      </c>
      <c r="Q1816" s="18">
        <f>IFERROR(VLOOKUP(A1816,[3]soabnafar!$A:$G,7,FALSE),0)</f>
        <v>0</v>
      </c>
      <c r="R1816" s="18">
        <f>IFERROR(VLOOKUP(A1816,[3]soabnafar!$A:$H,8,FALSE),0)</f>
        <v>0</v>
      </c>
      <c r="S1816" s="18">
        <f>IFERROR(VLOOKUP(A1816,[3]soabnafar!$A:$I,9,FALSE),0)</f>
        <v>0</v>
      </c>
      <c r="T1816" s="18" t="str">
        <f t="shared" si="169"/>
        <v>Não</v>
      </c>
      <c r="U1816" s="18" t="str">
        <f t="shared" si="170"/>
        <v>Não</v>
      </c>
      <c r="V1816" s="18" t="str">
        <f t="shared" si="171"/>
        <v>Sim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0</v>
      </c>
      <c r="I1817" s="18">
        <f>IFERROR(VLOOKUP(A1817,[2]Sheet1!$A:$I,5,FALSE),0)</f>
        <v>0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IFERROR(VLOOKUP(A1817,[3]soabnafar!$A:$G,4,FALSE),0)</f>
        <v>0</v>
      </c>
      <c r="O1817" s="18">
        <f>IFERROR(VLOOKUP(A1817,[3]soabnafar!$A:$G,5,FALSE),0)</f>
        <v>0</v>
      </c>
      <c r="P1817" s="18">
        <f>IFERROR(VLOOKUP(A1817,[3]soabnafar!$A:$G,6,FALSE),0)</f>
        <v>4733</v>
      </c>
      <c r="Q1817" s="18">
        <f>IFERROR(VLOOKUP(A1817,[3]soabnafar!$A:$G,7,FALSE),0)</f>
        <v>360</v>
      </c>
      <c r="R1817" s="18">
        <f>IFERROR(VLOOKUP(A1817,[3]soabnafar!$A:$H,8,FALSE),0)</f>
        <v>0</v>
      </c>
      <c r="S1817" s="18">
        <f>IFERROR(VLOOKUP(A1817,[3]soabnafar!$A:$I,9,FALSE),0)</f>
        <v>0</v>
      </c>
      <c r="T1817" s="18" t="str">
        <f t="shared" si="169"/>
        <v>Não</v>
      </c>
      <c r="U1817" s="18" t="str">
        <f t="shared" si="170"/>
        <v>Não</v>
      </c>
      <c r="V1817" s="18" t="str">
        <f t="shared" si="171"/>
        <v>Sim</v>
      </c>
      <c r="W1817" s="18" t="str">
        <f t="shared" si="172"/>
        <v>Sim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0</v>
      </c>
      <c r="I1818" s="18">
        <f>IFERROR(VLOOKUP(A1818,[2]Sheet1!$A:$I,5,FALSE),0)</f>
        <v>0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IFERROR(VLOOKUP(A1818,[3]soabnafar!$A:$G,4,FALSE),0)</f>
        <v>0</v>
      </c>
      <c r="O1818" s="18">
        <f>IFERROR(VLOOKUP(A1818,[3]soabnafar!$A:$G,5,FALSE),0)</f>
        <v>0</v>
      </c>
      <c r="P1818" s="18">
        <f>IFERROR(VLOOKUP(A1818,[3]soabnafar!$A:$G,6,FALSE),0)</f>
        <v>716</v>
      </c>
      <c r="Q1818" s="18">
        <f>IFERROR(VLOOKUP(A1818,[3]soabnafar!$A:$G,7,FALSE),0)</f>
        <v>0</v>
      </c>
      <c r="R1818" s="18">
        <f>IFERROR(VLOOKUP(A1818,[3]soabnafar!$A:$H,8,FALSE),0)</f>
        <v>0</v>
      </c>
      <c r="S1818" s="18">
        <f>IFERROR(VLOOKUP(A1818,[3]soabnafar!$A:$I,9,FALSE),0)</f>
        <v>0</v>
      </c>
      <c r="T1818" s="18" t="str">
        <f t="shared" si="169"/>
        <v>Não</v>
      </c>
      <c r="U1818" s="18" t="str">
        <f t="shared" si="170"/>
        <v>Não</v>
      </c>
      <c r="V1818" s="18" t="str">
        <f t="shared" si="171"/>
        <v>Sim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0</v>
      </c>
      <c r="I1819" s="18">
        <f>IFERROR(VLOOKUP(A1819,[2]Sheet1!$A:$I,5,FALSE),0)</f>
        <v>0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IFERROR(VLOOKUP(A1819,[3]soabnafar!$A:$G,4,FALSE),0)</f>
        <v>0</v>
      </c>
      <c r="O1819" s="18">
        <f>IFERROR(VLOOKUP(A1819,[3]soabnafar!$A:$G,5,FALSE),0)</f>
        <v>0</v>
      </c>
      <c r="P1819" s="18">
        <f>IFERROR(VLOOKUP(A1819,[3]soabnafar!$A:$G,6,FALSE),0)</f>
        <v>5539</v>
      </c>
      <c r="Q1819" s="18">
        <f>IFERROR(VLOOKUP(A1819,[3]soabnafar!$A:$G,7,FALSE),0)</f>
        <v>289750</v>
      </c>
      <c r="R1819" s="18">
        <f>IFERROR(VLOOKUP(A1819,[3]soabnafar!$A:$H,8,FALSE),0)</f>
        <v>0</v>
      </c>
      <c r="S1819" s="18">
        <f>IFERROR(VLOOKUP(A1819,[3]soabnafar!$A:$I,9,FALSE),0)</f>
        <v>0</v>
      </c>
      <c r="T1819" s="18" t="str">
        <f t="shared" si="169"/>
        <v>Não</v>
      </c>
      <c r="U1819" s="18" t="str">
        <f t="shared" si="170"/>
        <v>Não</v>
      </c>
      <c r="V1819" s="18" t="str">
        <f t="shared" si="171"/>
        <v>Sim</v>
      </c>
      <c r="W1819" s="18" t="str">
        <f t="shared" si="172"/>
        <v>Sim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0</v>
      </c>
      <c r="I1820" s="18">
        <f>IFERROR(VLOOKUP(A1820,[2]Sheet1!$A:$I,5,FALSE),0)</f>
        <v>0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IFERROR(VLOOKUP(A1820,[3]soabnafar!$A:$G,4,FALSE),0)</f>
        <v>0</v>
      </c>
      <c r="O1820" s="18">
        <f>IFERROR(VLOOKUP(A1820,[3]soabnafar!$A:$G,5,FALSE),0)</f>
        <v>0</v>
      </c>
      <c r="P1820" s="18">
        <f>IFERROR(VLOOKUP(A1820,[3]soabnafar!$A:$G,6,FALSE),0)</f>
        <v>257</v>
      </c>
      <c r="Q1820" s="18">
        <f>IFERROR(VLOOKUP(A1820,[3]soabnafar!$A:$G,7,FALSE),0)</f>
        <v>0</v>
      </c>
      <c r="R1820" s="18">
        <f>IFERROR(VLOOKUP(A1820,[3]soabnafar!$A:$H,8,FALSE),0)</f>
        <v>0</v>
      </c>
      <c r="S1820" s="18">
        <f>IFERROR(VLOOKUP(A1820,[3]soabnafar!$A:$I,9,FALSE),0)</f>
        <v>0</v>
      </c>
      <c r="T1820" s="18" t="str">
        <f t="shared" si="169"/>
        <v>Não</v>
      </c>
      <c r="U1820" s="18" t="str">
        <f t="shared" si="170"/>
        <v>Não</v>
      </c>
      <c r="V1820" s="18" t="str">
        <f t="shared" si="171"/>
        <v>Sim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0</v>
      </c>
      <c r="I1821" s="18">
        <f>IFERROR(VLOOKUP(A1821,[2]Sheet1!$A:$I,5,FALSE),0)</f>
        <v>0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IFERROR(VLOOKUP(A1821,[3]soabnafar!$A:$G,4,FALSE),0)</f>
        <v>0</v>
      </c>
      <c r="O1821" s="18">
        <f>IFERROR(VLOOKUP(A1821,[3]soabnafar!$A:$G,5,FALSE),0)</f>
        <v>0</v>
      </c>
      <c r="P1821" s="18">
        <f>IFERROR(VLOOKUP(A1821,[3]soabnafar!$A:$G,6,FALSE),0)</f>
        <v>1099</v>
      </c>
      <c r="Q1821" s="18">
        <f>IFERROR(VLOOKUP(A1821,[3]soabnafar!$A:$G,7,FALSE),0)</f>
        <v>0</v>
      </c>
      <c r="R1821" s="18">
        <f>IFERROR(VLOOKUP(A1821,[3]soabnafar!$A:$H,8,FALSE),0)</f>
        <v>0</v>
      </c>
      <c r="S1821" s="18">
        <f>IFERROR(VLOOKUP(A1821,[3]soabnafar!$A:$I,9,FALSE),0)</f>
        <v>0</v>
      </c>
      <c r="T1821" s="18" t="str">
        <f t="shared" si="169"/>
        <v>Não</v>
      </c>
      <c r="U1821" s="18" t="str">
        <f t="shared" si="170"/>
        <v>Não</v>
      </c>
      <c r="V1821" s="18" t="str">
        <f t="shared" si="171"/>
        <v>Sim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0</v>
      </c>
      <c r="I1822" s="18">
        <f>IFERROR(VLOOKUP(A1822,[2]Sheet1!$A:$I,5,FALSE),0)</f>
        <v>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IFERROR(VLOOKUP(A1822,[3]soabnafar!$A:$G,4,FALSE),0)</f>
        <v>0</v>
      </c>
      <c r="O1822" s="18">
        <f>IFERROR(VLOOKUP(A1822,[3]soabnafar!$A:$G,5,FALSE),0)</f>
        <v>0</v>
      </c>
      <c r="P1822" s="18">
        <f>IFERROR(VLOOKUP(A1822,[3]soabnafar!$A:$G,6,FALSE),0)</f>
        <v>2097</v>
      </c>
      <c r="Q1822" s="18">
        <f>IFERROR(VLOOKUP(A1822,[3]soabnafar!$A:$G,7,FALSE),0)</f>
        <v>0</v>
      </c>
      <c r="R1822" s="18">
        <f>IFERROR(VLOOKUP(A1822,[3]soabnafar!$A:$H,8,FALSE),0)</f>
        <v>0</v>
      </c>
      <c r="S1822" s="18">
        <f>IFERROR(VLOOKUP(A1822,[3]soabnafar!$A:$I,9,FALSE),0)</f>
        <v>0</v>
      </c>
      <c r="T1822" s="18" t="str">
        <f t="shared" si="169"/>
        <v>Não</v>
      </c>
      <c r="U1822" s="18" t="str">
        <f t="shared" si="170"/>
        <v>Não</v>
      </c>
      <c r="V1822" s="18" t="str">
        <f t="shared" si="171"/>
        <v>Sim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0</v>
      </c>
      <c r="I1823" s="18">
        <f>IFERROR(VLOOKUP(A1823,[2]Sheet1!$A:$I,5,FALSE),0)</f>
        <v>0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IFERROR(VLOOKUP(A1823,[3]soabnafar!$A:$G,4,FALSE),0)</f>
        <v>0</v>
      </c>
      <c r="O1823" s="18">
        <f>IFERROR(VLOOKUP(A1823,[3]soabnafar!$A:$G,5,FALSE),0)</f>
        <v>0</v>
      </c>
      <c r="P1823" s="18">
        <f>IFERROR(VLOOKUP(A1823,[3]soabnafar!$A:$G,6,FALSE),0)</f>
        <v>0</v>
      </c>
      <c r="Q1823" s="18">
        <f>IFERROR(VLOOKUP(A1823,[3]soabnafar!$A:$G,7,FALSE),0)</f>
        <v>0</v>
      </c>
      <c r="R1823" s="18">
        <f>IFERROR(VLOOKUP(A1823,[3]soabnafar!$A:$H,8,FALSE),0)</f>
        <v>0</v>
      </c>
      <c r="S1823" s="18">
        <f>IFERROR(VLOOKUP(A1823,[3]soabnafar!$A:$I,9,FALSE),0)</f>
        <v>0</v>
      </c>
      <c r="T1823" s="18" t="str">
        <f t="shared" si="169"/>
        <v>Não</v>
      </c>
      <c r="U1823" s="18" t="str">
        <f t="shared" si="170"/>
        <v>Não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0</v>
      </c>
      <c r="I1824" s="18">
        <f>IFERROR(VLOOKUP(A1824,[2]Sheet1!$A:$I,5,FALSE),0)</f>
        <v>0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IFERROR(VLOOKUP(A1824,[3]soabnafar!$A:$G,4,FALSE),0)</f>
        <v>0</v>
      </c>
      <c r="O1824" s="18">
        <f>IFERROR(VLOOKUP(A1824,[3]soabnafar!$A:$G,5,FALSE),0)</f>
        <v>0</v>
      </c>
      <c r="P1824" s="18">
        <f>IFERROR(VLOOKUP(A1824,[3]soabnafar!$A:$G,6,FALSE),0)</f>
        <v>58329</v>
      </c>
      <c r="Q1824" s="18">
        <f>IFERROR(VLOOKUP(A1824,[3]soabnafar!$A:$G,7,FALSE),0)</f>
        <v>0</v>
      </c>
      <c r="R1824" s="18">
        <f>IFERROR(VLOOKUP(A1824,[3]soabnafar!$A:$H,8,FALSE),0)</f>
        <v>30885</v>
      </c>
      <c r="S1824" s="18">
        <f>IFERROR(VLOOKUP(A1824,[3]soabnafar!$A:$I,9,FALSE),0)</f>
        <v>0</v>
      </c>
      <c r="T1824" s="18" t="str">
        <f t="shared" si="169"/>
        <v>Não</v>
      </c>
      <c r="U1824" s="18" t="str">
        <f t="shared" si="170"/>
        <v>Não</v>
      </c>
      <c r="V1824" s="18" t="str">
        <f t="shared" si="171"/>
        <v>Sim</v>
      </c>
      <c r="W1824" s="18" t="str">
        <f t="shared" si="172"/>
        <v>Não</v>
      </c>
      <c r="X1824" s="18" t="str">
        <f t="shared" si="173"/>
        <v>Sim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0</v>
      </c>
      <c r="I1825" s="18">
        <f>IFERROR(VLOOKUP(A1825,[2]Sheet1!$A:$I,5,FALSE),0)</f>
        <v>0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IFERROR(VLOOKUP(A1825,[3]soabnafar!$A:$G,4,FALSE),0)</f>
        <v>0</v>
      </c>
      <c r="O1825" s="18">
        <f>IFERROR(VLOOKUP(A1825,[3]soabnafar!$A:$G,5,FALSE),0)</f>
        <v>0</v>
      </c>
      <c r="P1825" s="18">
        <f>IFERROR(VLOOKUP(A1825,[3]soabnafar!$A:$G,6,FALSE),0)</f>
        <v>0</v>
      </c>
      <c r="Q1825" s="18">
        <f>IFERROR(VLOOKUP(A1825,[3]soabnafar!$A:$G,7,FALSE),0)</f>
        <v>0</v>
      </c>
      <c r="R1825" s="18">
        <f>IFERROR(VLOOKUP(A1825,[3]soabnafar!$A:$H,8,FALSE),0)</f>
        <v>0</v>
      </c>
      <c r="S1825" s="18">
        <f>IFERROR(VLOOKUP(A1825,[3]soabnafar!$A:$I,9,FALSE),0)</f>
        <v>0</v>
      </c>
      <c r="T1825" s="18" t="str">
        <f t="shared" si="169"/>
        <v>Não</v>
      </c>
      <c r="U1825" s="18" t="str">
        <f t="shared" si="170"/>
        <v>Não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0</v>
      </c>
      <c r="I1826" s="18">
        <f>IFERROR(VLOOKUP(A1826,[2]Sheet1!$A:$I,5,FALSE),0)</f>
        <v>0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IFERROR(VLOOKUP(A1826,[3]soabnafar!$A:$G,4,FALSE),0)</f>
        <v>0</v>
      </c>
      <c r="O1826" s="18">
        <f>IFERROR(VLOOKUP(A1826,[3]soabnafar!$A:$G,5,FALSE),0)</f>
        <v>0</v>
      </c>
      <c r="P1826" s="18">
        <f>IFERROR(VLOOKUP(A1826,[3]soabnafar!$A:$G,6,FALSE),0)</f>
        <v>0</v>
      </c>
      <c r="Q1826" s="18">
        <f>IFERROR(VLOOKUP(A1826,[3]soabnafar!$A:$G,7,FALSE),0)</f>
        <v>0</v>
      </c>
      <c r="R1826" s="18">
        <f>IFERROR(VLOOKUP(A1826,[3]soabnafar!$A:$H,8,FALSE),0)</f>
        <v>0</v>
      </c>
      <c r="S1826" s="18">
        <f>IFERROR(VLOOKUP(A1826,[3]soabnafar!$A:$I,9,FALSE),0)</f>
        <v>0</v>
      </c>
      <c r="T1826" s="18" t="str">
        <f t="shared" si="169"/>
        <v>Não</v>
      </c>
      <c r="U1826" s="18" t="str">
        <f t="shared" si="170"/>
        <v>Não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0</v>
      </c>
      <c r="I1827" s="18">
        <f>IFERROR(VLOOKUP(A1827,[2]Sheet1!$A:$I,5,FALSE),0)</f>
        <v>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IFERROR(VLOOKUP(A1827,[3]soabnafar!$A:$G,4,FALSE),0)</f>
        <v>0</v>
      </c>
      <c r="O1827" s="18">
        <f>IFERROR(VLOOKUP(A1827,[3]soabnafar!$A:$G,5,FALSE),0)</f>
        <v>0</v>
      </c>
      <c r="P1827" s="18">
        <f>IFERROR(VLOOKUP(A1827,[3]soabnafar!$A:$G,6,FALSE),0)</f>
        <v>2520</v>
      </c>
      <c r="Q1827" s="18">
        <f>IFERROR(VLOOKUP(A1827,[3]soabnafar!$A:$G,7,FALSE),0)</f>
        <v>0</v>
      </c>
      <c r="R1827" s="18">
        <f>IFERROR(VLOOKUP(A1827,[3]soabnafar!$A:$H,8,FALSE),0)</f>
        <v>0</v>
      </c>
      <c r="S1827" s="18">
        <f>IFERROR(VLOOKUP(A1827,[3]soabnafar!$A:$I,9,FALSE),0)</f>
        <v>0</v>
      </c>
      <c r="T1827" s="18" t="str">
        <f t="shared" si="169"/>
        <v>Não</v>
      </c>
      <c r="U1827" s="18" t="str">
        <f t="shared" si="170"/>
        <v>Não</v>
      </c>
      <c r="V1827" s="18" t="str">
        <f t="shared" si="171"/>
        <v>Sim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0</v>
      </c>
      <c r="I1828" s="18">
        <f>IFERROR(VLOOKUP(A1828,[2]Sheet1!$A:$I,5,FALSE),0)</f>
        <v>0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IFERROR(VLOOKUP(A1828,[3]soabnafar!$A:$G,4,FALSE),0)</f>
        <v>0</v>
      </c>
      <c r="O1828" s="18">
        <f>IFERROR(VLOOKUP(A1828,[3]soabnafar!$A:$G,5,FALSE),0)</f>
        <v>0</v>
      </c>
      <c r="P1828" s="18">
        <f>IFERROR(VLOOKUP(A1828,[3]soabnafar!$A:$G,6,FALSE),0)</f>
        <v>38553</v>
      </c>
      <c r="Q1828" s="18">
        <f>IFERROR(VLOOKUP(A1828,[3]soabnafar!$A:$G,7,FALSE),0)</f>
        <v>1321</v>
      </c>
      <c r="R1828" s="18">
        <f>IFERROR(VLOOKUP(A1828,[3]soabnafar!$A:$H,8,FALSE),0)</f>
        <v>0</v>
      </c>
      <c r="S1828" s="18">
        <f>IFERROR(VLOOKUP(A1828,[3]soabnafar!$A:$I,9,FALSE),0)</f>
        <v>0</v>
      </c>
      <c r="T1828" s="18" t="str">
        <f t="shared" si="169"/>
        <v>Não</v>
      </c>
      <c r="U1828" s="18" t="str">
        <f t="shared" si="170"/>
        <v>Não</v>
      </c>
      <c r="V1828" s="18" t="str">
        <f t="shared" si="171"/>
        <v>Sim</v>
      </c>
      <c r="W1828" s="18" t="str">
        <f t="shared" si="172"/>
        <v>Sim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0</v>
      </c>
      <c r="I1829" s="18">
        <f>IFERROR(VLOOKUP(A1829,[2]Sheet1!$A:$I,5,FALSE),0)</f>
        <v>0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IFERROR(VLOOKUP(A1829,[3]soabnafar!$A:$G,4,FALSE),0)</f>
        <v>0</v>
      </c>
      <c r="O1829" s="18">
        <f>IFERROR(VLOOKUP(A1829,[3]soabnafar!$A:$G,5,FALSE),0)</f>
        <v>0</v>
      </c>
      <c r="P1829" s="18">
        <f>IFERROR(VLOOKUP(A1829,[3]soabnafar!$A:$G,6,FALSE),0)</f>
        <v>0</v>
      </c>
      <c r="Q1829" s="18">
        <f>IFERROR(VLOOKUP(A1829,[3]soabnafar!$A:$G,7,FALSE),0)</f>
        <v>0</v>
      </c>
      <c r="R1829" s="18">
        <f>IFERROR(VLOOKUP(A1829,[3]soabnafar!$A:$H,8,FALSE),0)</f>
        <v>0</v>
      </c>
      <c r="S1829" s="18">
        <f>IFERROR(VLOOKUP(A1829,[3]soabnafar!$A:$I,9,FALSE),0)</f>
        <v>0</v>
      </c>
      <c r="T1829" s="18" t="str">
        <f t="shared" si="169"/>
        <v>Não</v>
      </c>
      <c r="U1829" s="18" t="str">
        <f t="shared" si="170"/>
        <v>Não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0</v>
      </c>
      <c r="I1830" s="18">
        <f>IFERROR(VLOOKUP(A1830,[2]Sheet1!$A:$I,5,FALSE),0)</f>
        <v>0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IFERROR(VLOOKUP(A1830,[3]soabnafar!$A:$G,4,FALSE),0)</f>
        <v>0</v>
      </c>
      <c r="O1830" s="18">
        <f>IFERROR(VLOOKUP(A1830,[3]soabnafar!$A:$G,5,FALSE),0)</f>
        <v>0</v>
      </c>
      <c r="P1830" s="18">
        <f>IFERROR(VLOOKUP(A1830,[3]soabnafar!$A:$G,6,FALSE),0)</f>
        <v>793</v>
      </c>
      <c r="Q1830" s="18">
        <f>IFERROR(VLOOKUP(A1830,[3]soabnafar!$A:$G,7,FALSE),0)</f>
        <v>2599</v>
      </c>
      <c r="R1830" s="18">
        <f>IFERROR(VLOOKUP(A1830,[3]soabnafar!$A:$H,8,FALSE),0)</f>
        <v>0</v>
      </c>
      <c r="S1830" s="18">
        <f>IFERROR(VLOOKUP(A1830,[3]soabnafar!$A:$I,9,FALSE),0)</f>
        <v>0</v>
      </c>
      <c r="T1830" s="18" t="str">
        <f t="shared" si="169"/>
        <v>Não</v>
      </c>
      <c r="U1830" s="18" t="str">
        <f t="shared" si="170"/>
        <v>Não</v>
      </c>
      <c r="V1830" s="18" t="str">
        <f t="shared" si="171"/>
        <v>Sim</v>
      </c>
      <c r="W1830" s="18" t="str">
        <f t="shared" si="172"/>
        <v>Sim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0</v>
      </c>
      <c r="I1831" s="18">
        <f>IFERROR(VLOOKUP(A1831,[2]Sheet1!$A:$I,5,FALSE),0)</f>
        <v>0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IFERROR(VLOOKUP(A1831,[3]soabnafar!$A:$G,4,FALSE),0)</f>
        <v>0</v>
      </c>
      <c r="O1831" s="18">
        <f>IFERROR(VLOOKUP(A1831,[3]soabnafar!$A:$G,5,FALSE),0)</f>
        <v>0</v>
      </c>
      <c r="P1831" s="18">
        <f>IFERROR(VLOOKUP(A1831,[3]soabnafar!$A:$G,6,FALSE),0)</f>
        <v>15980</v>
      </c>
      <c r="Q1831" s="18">
        <f>IFERROR(VLOOKUP(A1831,[3]soabnafar!$A:$G,7,FALSE),0)</f>
        <v>0</v>
      </c>
      <c r="R1831" s="18">
        <f>IFERROR(VLOOKUP(A1831,[3]soabnafar!$A:$H,8,FALSE),0)</f>
        <v>0</v>
      </c>
      <c r="S1831" s="18">
        <f>IFERROR(VLOOKUP(A1831,[3]soabnafar!$A:$I,9,FALSE),0)</f>
        <v>0</v>
      </c>
      <c r="T1831" s="18" t="str">
        <f t="shared" si="169"/>
        <v>Não</v>
      </c>
      <c r="U1831" s="18" t="str">
        <f t="shared" si="170"/>
        <v>Não</v>
      </c>
      <c r="V1831" s="18" t="str">
        <f t="shared" si="171"/>
        <v>Sim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0</v>
      </c>
      <c r="I1832" s="18">
        <f>IFERROR(VLOOKUP(A1832,[2]Sheet1!$A:$I,5,FALSE),0)</f>
        <v>0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IFERROR(VLOOKUP(A1832,[3]soabnafar!$A:$G,4,FALSE),0)</f>
        <v>0</v>
      </c>
      <c r="O1832" s="18">
        <f>IFERROR(VLOOKUP(A1832,[3]soabnafar!$A:$G,5,FALSE),0)</f>
        <v>0</v>
      </c>
      <c r="P1832" s="18">
        <f>IFERROR(VLOOKUP(A1832,[3]soabnafar!$A:$G,6,FALSE),0)</f>
        <v>0</v>
      </c>
      <c r="Q1832" s="18">
        <f>IFERROR(VLOOKUP(A1832,[3]soabnafar!$A:$G,7,FALSE),0)</f>
        <v>0</v>
      </c>
      <c r="R1832" s="18">
        <f>IFERROR(VLOOKUP(A1832,[3]soabnafar!$A:$H,8,FALSE),0)</f>
        <v>1657</v>
      </c>
      <c r="S1832" s="18">
        <f>IFERROR(VLOOKUP(A1832,[3]soabnafar!$A:$I,9,FALSE),0)</f>
        <v>0</v>
      </c>
      <c r="T1832" s="18" t="str">
        <f t="shared" si="169"/>
        <v>Não</v>
      </c>
      <c r="U1832" s="18" t="str">
        <f t="shared" si="170"/>
        <v>Não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Sim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0</v>
      </c>
      <c r="I1833" s="18">
        <f>IFERROR(VLOOKUP(A1833,[2]Sheet1!$A:$I,5,FALSE),0)</f>
        <v>0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IFERROR(VLOOKUP(A1833,[3]soabnafar!$A:$G,4,FALSE),0)</f>
        <v>0</v>
      </c>
      <c r="O1833" s="18">
        <f>IFERROR(VLOOKUP(A1833,[3]soabnafar!$A:$G,5,FALSE),0)</f>
        <v>0</v>
      </c>
      <c r="P1833" s="18">
        <f>IFERROR(VLOOKUP(A1833,[3]soabnafar!$A:$G,6,FALSE),0)</f>
        <v>0</v>
      </c>
      <c r="Q1833" s="18">
        <f>IFERROR(VLOOKUP(A1833,[3]soabnafar!$A:$G,7,FALSE),0)</f>
        <v>0</v>
      </c>
      <c r="R1833" s="18">
        <f>IFERROR(VLOOKUP(A1833,[3]soabnafar!$A:$H,8,FALSE),0)</f>
        <v>0</v>
      </c>
      <c r="S1833" s="18">
        <f>IFERROR(VLOOKUP(A1833,[3]soabnafar!$A:$I,9,FALSE),0)</f>
        <v>0</v>
      </c>
      <c r="T1833" s="18" t="str">
        <f t="shared" si="169"/>
        <v>Não</v>
      </c>
      <c r="U1833" s="18" t="str">
        <f t="shared" si="170"/>
        <v>Não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0</v>
      </c>
      <c r="I1834" s="18">
        <f>IFERROR(VLOOKUP(A1834,[2]Sheet1!$A:$I,5,FALSE),0)</f>
        <v>0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IFERROR(VLOOKUP(A1834,[3]soabnafar!$A:$G,4,FALSE),0)</f>
        <v>0</v>
      </c>
      <c r="O1834" s="18">
        <f>IFERROR(VLOOKUP(A1834,[3]soabnafar!$A:$G,5,FALSE),0)</f>
        <v>0</v>
      </c>
      <c r="P1834" s="18">
        <f>IFERROR(VLOOKUP(A1834,[3]soabnafar!$A:$G,6,FALSE),0)</f>
        <v>0</v>
      </c>
      <c r="Q1834" s="18">
        <f>IFERROR(VLOOKUP(A1834,[3]soabnafar!$A:$G,7,FALSE),0)</f>
        <v>0</v>
      </c>
      <c r="R1834" s="18">
        <f>IFERROR(VLOOKUP(A1834,[3]soabnafar!$A:$H,8,FALSE),0)</f>
        <v>0</v>
      </c>
      <c r="S1834" s="18">
        <f>IFERROR(VLOOKUP(A1834,[3]soabnafar!$A:$I,9,FALSE),0)</f>
        <v>0</v>
      </c>
      <c r="T1834" s="18" t="str">
        <f t="shared" si="169"/>
        <v>Não</v>
      </c>
      <c r="U1834" s="18" t="str">
        <f t="shared" si="170"/>
        <v>Não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0</v>
      </c>
      <c r="I1835" s="18">
        <f>IFERROR(VLOOKUP(A1835,[2]Sheet1!$A:$I,5,FALSE),0)</f>
        <v>0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IFERROR(VLOOKUP(A1835,[3]soabnafar!$A:$G,4,FALSE),0)</f>
        <v>0</v>
      </c>
      <c r="O1835" s="18">
        <f>IFERROR(VLOOKUP(A1835,[3]soabnafar!$A:$G,5,FALSE),0)</f>
        <v>0</v>
      </c>
      <c r="P1835" s="18">
        <f>IFERROR(VLOOKUP(A1835,[3]soabnafar!$A:$G,6,FALSE),0)</f>
        <v>254</v>
      </c>
      <c r="Q1835" s="18">
        <f>IFERROR(VLOOKUP(A1835,[3]soabnafar!$A:$G,7,FALSE),0)</f>
        <v>0</v>
      </c>
      <c r="R1835" s="18">
        <f>IFERROR(VLOOKUP(A1835,[3]soabnafar!$A:$H,8,FALSE),0)</f>
        <v>0</v>
      </c>
      <c r="S1835" s="18">
        <f>IFERROR(VLOOKUP(A1835,[3]soabnafar!$A:$I,9,FALSE),0)</f>
        <v>0</v>
      </c>
      <c r="T1835" s="18" t="str">
        <f t="shared" si="169"/>
        <v>Não</v>
      </c>
      <c r="U1835" s="18" t="str">
        <f t="shared" si="170"/>
        <v>Não</v>
      </c>
      <c r="V1835" s="18" t="str">
        <f t="shared" si="171"/>
        <v>Sim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0</v>
      </c>
      <c r="I1836" s="18">
        <f>IFERROR(VLOOKUP(A1836,[2]Sheet1!$A:$I,5,FALSE),0)</f>
        <v>0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IFERROR(VLOOKUP(A1836,[3]soabnafar!$A:$G,4,FALSE),0)</f>
        <v>0</v>
      </c>
      <c r="O1836" s="18">
        <f>IFERROR(VLOOKUP(A1836,[3]soabnafar!$A:$G,5,FALSE),0)</f>
        <v>0</v>
      </c>
      <c r="P1836" s="18">
        <f>IFERROR(VLOOKUP(A1836,[3]soabnafar!$A:$G,6,FALSE),0)</f>
        <v>0</v>
      </c>
      <c r="Q1836" s="18">
        <f>IFERROR(VLOOKUP(A1836,[3]soabnafar!$A:$G,7,FALSE),0)</f>
        <v>0</v>
      </c>
      <c r="R1836" s="18">
        <f>IFERROR(VLOOKUP(A1836,[3]soabnafar!$A:$H,8,FALSE),0)</f>
        <v>17</v>
      </c>
      <c r="S1836" s="18">
        <f>IFERROR(VLOOKUP(A1836,[3]soabnafar!$A:$I,9,FALSE),0)</f>
        <v>0</v>
      </c>
      <c r="T1836" s="18" t="str">
        <f t="shared" si="169"/>
        <v>Não</v>
      </c>
      <c r="U1836" s="18" t="str">
        <f t="shared" si="170"/>
        <v>Não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Sim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0</v>
      </c>
      <c r="I1837" s="18">
        <f>IFERROR(VLOOKUP(A1837,[2]Sheet1!$A:$I,5,FALSE),0)</f>
        <v>0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IFERROR(VLOOKUP(A1837,[3]soabnafar!$A:$G,4,FALSE),0)</f>
        <v>0</v>
      </c>
      <c r="O1837" s="18">
        <f>IFERROR(VLOOKUP(A1837,[3]soabnafar!$A:$G,5,FALSE),0)</f>
        <v>0</v>
      </c>
      <c r="P1837" s="18">
        <f>IFERROR(VLOOKUP(A1837,[3]soabnafar!$A:$G,6,FALSE),0)</f>
        <v>0</v>
      </c>
      <c r="Q1837" s="18">
        <f>IFERROR(VLOOKUP(A1837,[3]soabnafar!$A:$G,7,FALSE),0)</f>
        <v>0</v>
      </c>
      <c r="R1837" s="18">
        <f>IFERROR(VLOOKUP(A1837,[3]soabnafar!$A:$H,8,FALSE),0)</f>
        <v>0</v>
      </c>
      <c r="S1837" s="18">
        <f>IFERROR(VLOOKUP(A1837,[3]soabnafar!$A:$I,9,FALSE),0)</f>
        <v>0</v>
      </c>
      <c r="T1837" s="18" t="str">
        <f t="shared" si="169"/>
        <v>Não</v>
      </c>
      <c r="U1837" s="18" t="str">
        <f t="shared" si="170"/>
        <v>Não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0</v>
      </c>
      <c r="I1838" s="18">
        <f>IFERROR(VLOOKUP(A1838,[2]Sheet1!$A:$I,5,FALSE),0)</f>
        <v>0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IFERROR(VLOOKUP(A1838,[3]soabnafar!$A:$G,4,FALSE),0)</f>
        <v>0</v>
      </c>
      <c r="O1838" s="18">
        <f>IFERROR(VLOOKUP(A1838,[3]soabnafar!$A:$G,5,FALSE),0)</f>
        <v>0</v>
      </c>
      <c r="P1838" s="18">
        <f>IFERROR(VLOOKUP(A1838,[3]soabnafar!$A:$G,6,FALSE),0)</f>
        <v>0</v>
      </c>
      <c r="Q1838" s="18">
        <f>IFERROR(VLOOKUP(A1838,[3]soabnafar!$A:$G,7,FALSE),0)</f>
        <v>0</v>
      </c>
      <c r="R1838" s="18">
        <f>IFERROR(VLOOKUP(A1838,[3]soabnafar!$A:$H,8,FALSE),0)</f>
        <v>0</v>
      </c>
      <c r="S1838" s="18">
        <f>IFERROR(VLOOKUP(A1838,[3]soabnafar!$A:$I,9,FALSE),0)</f>
        <v>0</v>
      </c>
      <c r="T1838" s="18" t="str">
        <f t="shared" si="169"/>
        <v>Não</v>
      </c>
      <c r="U1838" s="18" t="str">
        <f t="shared" si="170"/>
        <v>Não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0</v>
      </c>
      <c r="I1839" s="18">
        <f>IFERROR(VLOOKUP(A1839,[2]Sheet1!$A:$I,5,FALSE),0)</f>
        <v>0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IFERROR(VLOOKUP(A1839,[3]soabnafar!$A:$G,4,FALSE),0)</f>
        <v>0</v>
      </c>
      <c r="O1839" s="18">
        <f>IFERROR(VLOOKUP(A1839,[3]soabnafar!$A:$G,5,FALSE),0)</f>
        <v>0</v>
      </c>
      <c r="P1839" s="18">
        <f>IFERROR(VLOOKUP(A1839,[3]soabnafar!$A:$G,6,FALSE),0)</f>
        <v>76224</v>
      </c>
      <c r="Q1839" s="18">
        <f>IFERROR(VLOOKUP(A1839,[3]soabnafar!$A:$G,7,FALSE),0)</f>
        <v>0</v>
      </c>
      <c r="R1839" s="18">
        <f>IFERROR(VLOOKUP(A1839,[3]soabnafar!$A:$H,8,FALSE),0)</f>
        <v>0</v>
      </c>
      <c r="S1839" s="18">
        <f>IFERROR(VLOOKUP(A1839,[3]soabnafar!$A:$I,9,FALSE),0)</f>
        <v>0</v>
      </c>
      <c r="T1839" s="18" t="str">
        <f t="shared" si="169"/>
        <v>Não</v>
      </c>
      <c r="U1839" s="18" t="str">
        <f t="shared" si="170"/>
        <v>Não</v>
      </c>
      <c r="V1839" s="18" t="str">
        <f t="shared" si="171"/>
        <v>Sim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0</v>
      </c>
      <c r="I1840" s="18">
        <f>IFERROR(VLOOKUP(A1840,[2]Sheet1!$A:$I,5,FALSE),0)</f>
        <v>0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IFERROR(VLOOKUP(A1840,[3]soabnafar!$A:$G,4,FALSE),0)</f>
        <v>0</v>
      </c>
      <c r="O1840" s="18">
        <f>IFERROR(VLOOKUP(A1840,[3]soabnafar!$A:$G,5,FALSE),0)</f>
        <v>0</v>
      </c>
      <c r="P1840" s="18">
        <f>IFERROR(VLOOKUP(A1840,[3]soabnafar!$A:$G,6,FALSE),0)</f>
        <v>14000</v>
      </c>
      <c r="Q1840" s="18">
        <f>IFERROR(VLOOKUP(A1840,[3]soabnafar!$A:$G,7,FALSE),0)</f>
        <v>0</v>
      </c>
      <c r="R1840" s="18">
        <f>IFERROR(VLOOKUP(A1840,[3]soabnafar!$A:$H,8,FALSE),0)</f>
        <v>0</v>
      </c>
      <c r="S1840" s="18">
        <f>IFERROR(VLOOKUP(A1840,[3]soabnafar!$A:$I,9,FALSE),0)</f>
        <v>0</v>
      </c>
      <c r="T1840" s="18" t="str">
        <f t="shared" si="169"/>
        <v>Não</v>
      </c>
      <c r="U1840" s="18" t="str">
        <f t="shared" si="170"/>
        <v>Não</v>
      </c>
      <c r="V1840" s="18" t="str">
        <f t="shared" si="171"/>
        <v>Sim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0</v>
      </c>
      <c r="I1841" s="18">
        <f>IFERROR(VLOOKUP(A1841,[2]Sheet1!$A:$I,5,FALSE),0)</f>
        <v>0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IFERROR(VLOOKUP(A1841,[3]soabnafar!$A:$G,4,FALSE),0)</f>
        <v>0</v>
      </c>
      <c r="O1841" s="18">
        <f>IFERROR(VLOOKUP(A1841,[3]soabnafar!$A:$G,5,FALSE),0)</f>
        <v>0</v>
      </c>
      <c r="P1841" s="18">
        <f>IFERROR(VLOOKUP(A1841,[3]soabnafar!$A:$G,6,FALSE),0)</f>
        <v>0</v>
      </c>
      <c r="Q1841" s="18">
        <f>IFERROR(VLOOKUP(A1841,[3]soabnafar!$A:$G,7,FALSE),0)</f>
        <v>1196</v>
      </c>
      <c r="R1841" s="18">
        <f>IFERROR(VLOOKUP(A1841,[3]soabnafar!$A:$H,8,FALSE),0)</f>
        <v>0</v>
      </c>
      <c r="S1841" s="18">
        <f>IFERROR(VLOOKUP(A1841,[3]soabnafar!$A:$I,9,FALSE),0)</f>
        <v>0</v>
      </c>
      <c r="T1841" s="18" t="str">
        <f t="shared" si="169"/>
        <v>Não</v>
      </c>
      <c r="U1841" s="18" t="str">
        <f t="shared" si="170"/>
        <v>Não</v>
      </c>
      <c r="V1841" s="18" t="str">
        <f t="shared" si="171"/>
        <v>Não</v>
      </c>
      <c r="W1841" s="18" t="str">
        <f t="shared" si="172"/>
        <v>Sim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0</v>
      </c>
      <c r="I1842" s="18">
        <f>IFERROR(VLOOKUP(A1842,[2]Sheet1!$A:$I,5,FALSE),0)</f>
        <v>0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IFERROR(VLOOKUP(A1842,[3]soabnafar!$A:$G,4,FALSE),0)</f>
        <v>0</v>
      </c>
      <c r="O1842" s="18">
        <f>IFERROR(VLOOKUP(A1842,[3]soabnafar!$A:$G,5,FALSE),0)</f>
        <v>0</v>
      </c>
      <c r="P1842" s="18">
        <f>IFERROR(VLOOKUP(A1842,[3]soabnafar!$A:$G,6,FALSE),0)</f>
        <v>650</v>
      </c>
      <c r="Q1842" s="18">
        <f>IFERROR(VLOOKUP(A1842,[3]soabnafar!$A:$G,7,FALSE),0)</f>
        <v>0</v>
      </c>
      <c r="R1842" s="18">
        <f>IFERROR(VLOOKUP(A1842,[3]soabnafar!$A:$H,8,FALSE),0)</f>
        <v>137</v>
      </c>
      <c r="S1842" s="18">
        <f>IFERROR(VLOOKUP(A1842,[3]soabnafar!$A:$I,9,FALSE),0)</f>
        <v>0</v>
      </c>
      <c r="T1842" s="18" t="str">
        <f t="shared" si="169"/>
        <v>Não</v>
      </c>
      <c r="U1842" s="18" t="str">
        <f t="shared" si="170"/>
        <v>Não</v>
      </c>
      <c r="V1842" s="18" t="str">
        <f t="shared" si="171"/>
        <v>Sim</v>
      </c>
      <c r="W1842" s="18" t="str">
        <f t="shared" si="172"/>
        <v>Não</v>
      </c>
      <c r="X1842" s="18" t="str">
        <f t="shared" si="173"/>
        <v>Sim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0</v>
      </c>
      <c r="I1843" s="18">
        <f>IFERROR(VLOOKUP(A1843,[2]Sheet1!$A:$I,5,FALSE),0)</f>
        <v>0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IFERROR(VLOOKUP(A1843,[3]soabnafar!$A:$G,4,FALSE),0)</f>
        <v>0</v>
      </c>
      <c r="O1843" s="18">
        <f>IFERROR(VLOOKUP(A1843,[3]soabnafar!$A:$G,5,FALSE),0)</f>
        <v>0</v>
      </c>
      <c r="P1843" s="18">
        <f>IFERROR(VLOOKUP(A1843,[3]soabnafar!$A:$G,6,FALSE),0)</f>
        <v>0</v>
      </c>
      <c r="Q1843" s="18">
        <f>IFERROR(VLOOKUP(A1843,[3]soabnafar!$A:$G,7,FALSE),0)</f>
        <v>183977</v>
      </c>
      <c r="R1843" s="18">
        <f>IFERROR(VLOOKUP(A1843,[3]soabnafar!$A:$H,8,FALSE),0)</f>
        <v>0</v>
      </c>
      <c r="S1843" s="18">
        <f>IFERROR(VLOOKUP(A1843,[3]soabnafar!$A:$I,9,FALSE),0)</f>
        <v>0</v>
      </c>
      <c r="T1843" s="18" t="str">
        <f t="shared" si="169"/>
        <v>Não</v>
      </c>
      <c r="U1843" s="18" t="str">
        <f t="shared" si="170"/>
        <v>Não</v>
      </c>
      <c r="V1843" s="18" t="str">
        <f t="shared" si="171"/>
        <v>Não</v>
      </c>
      <c r="W1843" s="18" t="str">
        <f t="shared" si="172"/>
        <v>Sim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0</v>
      </c>
      <c r="I1844" s="18">
        <f>IFERROR(VLOOKUP(A1844,[2]Sheet1!$A:$I,5,FALSE),0)</f>
        <v>0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IFERROR(VLOOKUP(A1844,[3]soabnafar!$A:$G,4,FALSE),0)</f>
        <v>0</v>
      </c>
      <c r="O1844" s="18">
        <f>IFERROR(VLOOKUP(A1844,[3]soabnafar!$A:$G,5,FALSE),0)</f>
        <v>0</v>
      </c>
      <c r="P1844" s="18">
        <f>IFERROR(VLOOKUP(A1844,[3]soabnafar!$A:$G,6,FALSE),0)</f>
        <v>0</v>
      </c>
      <c r="Q1844" s="18">
        <f>IFERROR(VLOOKUP(A1844,[3]soabnafar!$A:$G,7,FALSE),0)</f>
        <v>31238</v>
      </c>
      <c r="R1844" s="18">
        <f>IFERROR(VLOOKUP(A1844,[3]soabnafar!$A:$H,8,FALSE),0)</f>
        <v>0</v>
      </c>
      <c r="S1844" s="18">
        <f>IFERROR(VLOOKUP(A1844,[3]soabnafar!$A:$I,9,FALSE),0)</f>
        <v>0</v>
      </c>
      <c r="T1844" s="18" t="str">
        <f t="shared" si="169"/>
        <v>Não</v>
      </c>
      <c r="U1844" s="18" t="str">
        <f t="shared" si="170"/>
        <v>Não</v>
      </c>
      <c r="V1844" s="18" t="str">
        <f t="shared" si="171"/>
        <v>Não</v>
      </c>
      <c r="W1844" s="18" t="str">
        <f t="shared" si="172"/>
        <v>Sim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0</v>
      </c>
      <c r="I1845" s="18">
        <f>IFERROR(VLOOKUP(A1845,[2]Sheet1!$A:$I,5,FALSE),0)</f>
        <v>0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IFERROR(VLOOKUP(A1845,[3]soabnafar!$A:$G,4,FALSE),0)</f>
        <v>0</v>
      </c>
      <c r="O1845" s="18">
        <f>IFERROR(VLOOKUP(A1845,[3]soabnafar!$A:$G,5,FALSE),0)</f>
        <v>0</v>
      </c>
      <c r="P1845" s="18">
        <f>IFERROR(VLOOKUP(A1845,[3]soabnafar!$A:$G,6,FALSE),0)</f>
        <v>0</v>
      </c>
      <c r="Q1845" s="18">
        <f>IFERROR(VLOOKUP(A1845,[3]soabnafar!$A:$G,7,FALSE),0)</f>
        <v>10784657</v>
      </c>
      <c r="R1845" s="18">
        <f>IFERROR(VLOOKUP(A1845,[3]soabnafar!$A:$H,8,FALSE),0)</f>
        <v>18396</v>
      </c>
      <c r="S1845" s="18">
        <f>IFERROR(VLOOKUP(A1845,[3]soabnafar!$A:$I,9,FALSE),0)</f>
        <v>3119966</v>
      </c>
      <c r="T1845" s="18" t="str">
        <f t="shared" si="169"/>
        <v>Não</v>
      </c>
      <c r="U1845" s="18" t="str">
        <f t="shared" si="170"/>
        <v>Não</v>
      </c>
      <c r="V1845" s="18" t="str">
        <f t="shared" si="171"/>
        <v>Não</v>
      </c>
      <c r="W1845" s="18" t="str">
        <f t="shared" si="172"/>
        <v>Sim</v>
      </c>
      <c r="X1845" s="18" t="str">
        <f t="shared" si="173"/>
        <v>Sim</v>
      </c>
      <c r="Y1845" s="18" t="str">
        <f t="shared" si="174"/>
        <v>Sim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0</v>
      </c>
      <c r="I1846" s="18">
        <f>IFERROR(VLOOKUP(A1846,[2]Sheet1!$A:$I,5,FALSE),0)</f>
        <v>0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IFERROR(VLOOKUP(A1846,[3]soabnafar!$A:$G,4,FALSE),0)</f>
        <v>0</v>
      </c>
      <c r="O1846" s="18">
        <f>IFERROR(VLOOKUP(A1846,[3]soabnafar!$A:$G,5,FALSE),0)</f>
        <v>0</v>
      </c>
      <c r="P1846" s="18">
        <f>IFERROR(VLOOKUP(A1846,[3]soabnafar!$A:$G,6,FALSE),0)</f>
        <v>0</v>
      </c>
      <c r="Q1846" s="18">
        <f>IFERROR(VLOOKUP(A1846,[3]soabnafar!$A:$G,7,FALSE),0)</f>
        <v>0</v>
      </c>
      <c r="R1846" s="18">
        <f>IFERROR(VLOOKUP(A1846,[3]soabnafar!$A:$H,8,FALSE),0)</f>
        <v>1414</v>
      </c>
      <c r="S1846" s="18">
        <f>IFERROR(VLOOKUP(A1846,[3]soabnafar!$A:$I,9,FALSE),0)</f>
        <v>185809</v>
      </c>
      <c r="T1846" s="18" t="str">
        <f t="shared" si="169"/>
        <v>Não</v>
      </c>
      <c r="U1846" s="18" t="str">
        <f t="shared" si="170"/>
        <v>Não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Sim</v>
      </c>
      <c r="Y1846" s="18" t="str">
        <f t="shared" si="174"/>
        <v>Sim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0</v>
      </c>
      <c r="I1847" s="18">
        <f>IFERROR(VLOOKUP(A1847,[2]Sheet1!$A:$I,5,FALSE),0)</f>
        <v>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IFERROR(VLOOKUP(A1847,[3]soabnafar!$A:$G,4,FALSE),0)</f>
        <v>0</v>
      </c>
      <c r="O1847" s="18">
        <f>IFERROR(VLOOKUP(A1847,[3]soabnafar!$A:$G,5,FALSE),0)</f>
        <v>0</v>
      </c>
      <c r="P1847" s="18">
        <f>IFERROR(VLOOKUP(A1847,[3]soabnafar!$A:$G,6,FALSE),0)</f>
        <v>3405</v>
      </c>
      <c r="Q1847" s="18">
        <f>IFERROR(VLOOKUP(A1847,[3]soabnafar!$A:$G,7,FALSE),0)</f>
        <v>0</v>
      </c>
      <c r="R1847" s="18">
        <f>IFERROR(VLOOKUP(A1847,[3]soabnafar!$A:$H,8,FALSE),0)</f>
        <v>25681</v>
      </c>
      <c r="S1847" s="18">
        <f>IFERROR(VLOOKUP(A1847,[3]soabnafar!$A:$I,9,FALSE),0)</f>
        <v>79094</v>
      </c>
      <c r="T1847" s="18" t="str">
        <f t="shared" si="169"/>
        <v>Não</v>
      </c>
      <c r="U1847" s="18" t="str">
        <f t="shared" si="170"/>
        <v>Não</v>
      </c>
      <c r="V1847" s="18" t="str">
        <f t="shared" si="171"/>
        <v>Sim</v>
      </c>
      <c r="W1847" s="18" t="str">
        <f t="shared" si="172"/>
        <v>Não</v>
      </c>
      <c r="X1847" s="18" t="str">
        <f t="shared" si="173"/>
        <v>Sim</v>
      </c>
      <c r="Y1847" s="18" t="str">
        <f t="shared" si="174"/>
        <v>Sim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0</v>
      </c>
      <c r="I1848" s="18">
        <f>IFERROR(VLOOKUP(A1848,[2]Sheet1!$A:$I,5,FALSE),0)</f>
        <v>0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IFERROR(VLOOKUP(A1848,[3]soabnafar!$A:$G,4,FALSE),0)</f>
        <v>0</v>
      </c>
      <c r="O1848" s="18">
        <f>IFERROR(VLOOKUP(A1848,[3]soabnafar!$A:$G,5,FALSE),0)</f>
        <v>0</v>
      </c>
      <c r="P1848" s="18">
        <f>IFERROR(VLOOKUP(A1848,[3]soabnafar!$A:$G,6,FALSE),0)</f>
        <v>0</v>
      </c>
      <c r="Q1848" s="18">
        <f>IFERROR(VLOOKUP(A1848,[3]soabnafar!$A:$G,7,FALSE),0)</f>
        <v>24770</v>
      </c>
      <c r="R1848" s="18">
        <f>IFERROR(VLOOKUP(A1848,[3]soabnafar!$A:$H,8,FALSE),0)</f>
        <v>503</v>
      </c>
      <c r="S1848" s="18">
        <f>IFERROR(VLOOKUP(A1848,[3]soabnafar!$A:$I,9,FALSE),0)</f>
        <v>4350</v>
      </c>
      <c r="T1848" s="18" t="str">
        <f t="shared" si="169"/>
        <v>Não</v>
      </c>
      <c r="U1848" s="18" t="str">
        <f t="shared" si="170"/>
        <v>Não</v>
      </c>
      <c r="V1848" s="18" t="str">
        <f t="shared" si="171"/>
        <v>Não</v>
      </c>
      <c r="W1848" s="18" t="str">
        <f t="shared" si="172"/>
        <v>Sim</v>
      </c>
      <c r="X1848" s="18" t="str">
        <f t="shared" si="173"/>
        <v>Sim</v>
      </c>
      <c r="Y1848" s="18" t="str">
        <f t="shared" si="174"/>
        <v>Sim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0</v>
      </c>
      <c r="I1849" s="18">
        <f>IFERROR(VLOOKUP(A1849,[2]Sheet1!$A:$I,5,FALSE),0)</f>
        <v>0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IFERROR(VLOOKUP(A1849,[3]soabnafar!$A:$G,4,FALSE),0)</f>
        <v>0</v>
      </c>
      <c r="O1849" s="18">
        <f>IFERROR(VLOOKUP(A1849,[3]soabnafar!$A:$G,5,FALSE),0)</f>
        <v>0</v>
      </c>
      <c r="P1849" s="18">
        <f>IFERROR(VLOOKUP(A1849,[3]soabnafar!$A:$G,6,FALSE),0)</f>
        <v>0</v>
      </c>
      <c r="Q1849" s="18">
        <f>IFERROR(VLOOKUP(A1849,[3]soabnafar!$A:$G,7,FALSE),0)</f>
        <v>105</v>
      </c>
      <c r="R1849" s="18">
        <f>IFERROR(VLOOKUP(A1849,[3]soabnafar!$A:$H,8,FALSE),0)</f>
        <v>17182</v>
      </c>
      <c r="S1849" s="18">
        <f>IFERROR(VLOOKUP(A1849,[3]soabnafar!$A:$I,9,FALSE),0)</f>
        <v>84266</v>
      </c>
      <c r="T1849" s="18" t="str">
        <f t="shared" si="169"/>
        <v>Não</v>
      </c>
      <c r="U1849" s="18" t="str">
        <f t="shared" si="170"/>
        <v>Não</v>
      </c>
      <c r="V1849" s="18" t="str">
        <f t="shared" si="171"/>
        <v>Não</v>
      </c>
      <c r="W1849" s="18" t="str">
        <f t="shared" si="172"/>
        <v>Sim</v>
      </c>
      <c r="X1849" s="18" t="str">
        <f t="shared" si="173"/>
        <v>Sim</v>
      </c>
      <c r="Y1849" s="18" t="str">
        <f t="shared" si="174"/>
        <v>Sim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0</v>
      </c>
      <c r="I1850" s="18">
        <f>IFERROR(VLOOKUP(A1850,[2]Sheet1!$A:$I,5,FALSE),0)</f>
        <v>0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IFERROR(VLOOKUP(A1850,[3]soabnafar!$A:$G,4,FALSE),0)</f>
        <v>0</v>
      </c>
      <c r="O1850" s="18">
        <f>IFERROR(VLOOKUP(A1850,[3]soabnafar!$A:$G,5,FALSE),0)</f>
        <v>0</v>
      </c>
      <c r="P1850" s="18">
        <f>IFERROR(VLOOKUP(A1850,[3]soabnafar!$A:$G,6,FALSE),0)</f>
        <v>2921</v>
      </c>
      <c r="Q1850" s="18">
        <f>IFERROR(VLOOKUP(A1850,[3]soabnafar!$A:$G,7,FALSE),0)</f>
        <v>6643</v>
      </c>
      <c r="R1850" s="18">
        <f>IFERROR(VLOOKUP(A1850,[3]soabnafar!$A:$H,8,FALSE),0)</f>
        <v>3766</v>
      </c>
      <c r="S1850" s="18">
        <f>IFERROR(VLOOKUP(A1850,[3]soabnafar!$A:$I,9,FALSE),0)</f>
        <v>70706</v>
      </c>
      <c r="T1850" s="18" t="str">
        <f t="shared" si="169"/>
        <v>Não</v>
      </c>
      <c r="U1850" s="18" t="str">
        <f t="shared" si="170"/>
        <v>Não</v>
      </c>
      <c r="V1850" s="18" t="str">
        <f t="shared" si="171"/>
        <v>Sim</v>
      </c>
      <c r="W1850" s="18" t="str">
        <f t="shared" si="172"/>
        <v>Sim</v>
      </c>
      <c r="X1850" s="18" t="str">
        <f t="shared" si="173"/>
        <v>Sim</v>
      </c>
      <c r="Y1850" s="18" t="str">
        <f t="shared" si="174"/>
        <v>Sim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0</v>
      </c>
      <c r="I1851" s="18">
        <f>IFERROR(VLOOKUP(A1851,[2]Sheet1!$A:$I,5,FALSE),0)</f>
        <v>0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IFERROR(VLOOKUP(A1851,[3]soabnafar!$A:$G,4,FALSE),0)</f>
        <v>0</v>
      </c>
      <c r="O1851" s="18">
        <f>IFERROR(VLOOKUP(A1851,[3]soabnafar!$A:$G,5,FALSE),0)</f>
        <v>0</v>
      </c>
      <c r="P1851" s="18">
        <f>IFERROR(VLOOKUP(A1851,[3]soabnafar!$A:$G,6,FALSE),0)</f>
        <v>18028</v>
      </c>
      <c r="Q1851" s="18">
        <f>IFERROR(VLOOKUP(A1851,[3]soabnafar!$A:$G,7,FALSE),0)</f>
        <v>9848</v>
      </c>
      <c r="R1851" s="18">
        <f>IFERROR(VLOOKUP(A1851,[3]soabnafar!$A:$H,8,FALSE),0)</f>
        <v>0</v>
      </c>
      <c r="S1851" s="18">
        <f>IFERROR(VLOOKUP(A1851,[3]soabnafar!$A:$I,9,FALSE),0)</f>
        <v>835543</v>
      </c>
      <c r="T1851" s="18" t="str">
        <f t="shared" si="169"/>
        <v>Não</v>
      </c>
      <c r="U1851" s="18" t="str">
        <f t="shared" si="170"/>
        <v>Não</v>
      </c>
      <c r="V1851" s="18" t="str">
        <f t="shared" si="171"/>
        <v>Sim</v>
      </c>
      <c r="W1851" s="18" t="str">
        <f t="shared" si="172"/>
        <v>Sim</v>
      </c>
      <c r="X1851" s="18" t="str">
        <f t="shared" si="173"/>
        <v>Não</v>
      </c>
      <c r="Y1851" s="18" t="str">
        <f t="shared" si="174"/>
        <v>Sim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0</v>
      </c>
      <c r="I1852" s="18">
        <f>IFERROR(VLOOKUP(A1852,[2]Sheet1!$A:$I,5,FALSE),0)</f>
        <v>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IFERROR(VLOOKUP(A1852,[3]soabnafar!$A:$G,4,FALSE),0)</f>
        <v>0</v>
      </c>
      <c r="O1852" s="18">
        <f>IFERROR(VLOOKUP(A1852,[3]soabnafar!$A:$G,5,FALSE),0)</f>
        <v>0</v>
      </c>
      <c r="P1852" s="18">
        <f>IFERROR(VLOOKUP(A1852,[3]soabnafar!$A:$G,6,FALSE),0)</f>
        <v>0</v>
      </c>
      <c r="Q1852" s="18">
        <f>IFERROR(VLOOKUP(A1852,[3]soabnafar!$A:$G,7,FALSE),0)</f>
        <v>16271</v>
      </c>
      <c r="R1852" s="18">
        <f>IFERROR(VLOOKUP(A1852,[3]soabnafar!$A:$H,8,FALSE),0)</f>
        <v>1009</v>
      </c>
      <c r="S1852" s="18">
        <f>IFERROR(VLOOKUP(A1852,[3]soabnafar!$A:$I,9,FALSE),0)</f>
        <v>2638436</v>
      </c>
      <c r="T1852" s="18" t="str">
        <f t="shared" si="169"/>
        <v>Não</v>
      </c>
      <c r="U1852" s="18" t="str">
        <f t="shared" si="170"/>
        <v>Não</v>
      </c>
      <c r="V1852" s="18" t="str">
        <f t="shared" si="171"/>
        <v>Não</v>
      </c>
      <c r="W1852" s="18" t="str">
        <f t="shared" si="172"/>
        <v>Sim</v>
      </c>
      <c r="X1852" s="18" t="str">
        <f t="shared" si="173"/>
        <v>Sim</v>
      </c>
      <c r="Y1852" s="18" t="str">
        <f t="shared" si="174"/>
        <v>Sim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0</v>
      </c>
      <c r="I1853" s="18">
        <f>IFERROR(VLOOKUP(A1853,[2]Sheet1!$A:$I,5,FALSE),0)</f>
        <v>0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IFERROR(VLOOKUP(A1853,[3]soabnafar!$A:$G,4,FALSE),0)</f>
        <v>0</v>
      </c>
      <c r="O1853" s="18">
        <f>IFERROR(VLOOKUP(A1853,[3]soabnafar!$A:$G,5,FALSE),0)</f>
        <v>0</v>
      </c>
      <c r="P1853" s="18">
        <f>IFERROR(VLOOKUP(A1853,[3]soabnafar!$A:$G,6,FALSE),0)</f>
        <v>4568</v>
      </c>
      <c r="Q1853" s="18">
        <f>IFERROR(VLOOKUP(A1853,[3]soabnafar!$A:$G,7,FALSE),0)</f>
        <v>11538430</v>
      </c>
      <c r="R1853" s="18">
        <f>IFERROR(VLOOKUP(A1853,[3]soabnafar!$A:$H,8,FALSE),0)</f>
        <v>3059</v>
      </c>
      <c r="S1853" s="18">
        <f>IFERROR(VLOOKUP(A1853,[3]soabnafar!$A:$I,9,FALSE),0)</f>
        <v>3282646</v>
      </c>
      <c r="T1853" s="18" t="str">
        <f t="shared" si="169"/>
        <v>Não</v>
      </c>
      <c r="U1853" s="18" t="str">
        <f t="shared" si="170"/>
        <v>Não</v>
      </c>
      <c r="V1853" s="18" t="str">
        <f t="shared" si="171"/>
        <v>Sim</v>
      </c>
      <c r="W1853" s="18" t="str">
        <f t="shared" si="172"/>
        <v>Sim</v>
      </c>
      <c r="X1853" s="18" t="str">
        <f t="shared" si="173"/>
        <v>Sim</v>
      </c>
      <c r="Y1853" s="18" t="str">
        <f t="shared" si="174"/>
        <v>Sim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IFERROR(VLOOKUP(A1854,[3]soabnafar!$A:$G,4,FALSE),0)</f>
        <v>0</v>
      </c>
      <c r="O1854" s="18">
        <f>IFERROR(VLOOKUP(A1854,[3]soabnafar!$A:$G,5,FALSE),0)</f>
        <v>0</v>
      </c>
      <c r="P1854" s="18">
        <f>IFERROR(VLOOKUP(A1854,[3]soabnafar!$A:$G,6,FALSE),0)</f>
        <v>0</v>
      </c>
      <c r="Q1854" s="18">
        <f>IFERROR(VLOOKUP(A1854,[3]soabnafar!$A:$G,7,FALSE),0)</f>
        <v>0</v>
      </c>
      <c r="R1854" s="18">
        <f>IFERROR(VLOOKUP(A1854,[3]soabnafar!$A:$H,8,FALSE),0)</f>
        <v>8837</v>
      </c>
      <c r="S1854" s="18">
        <f>IFERROR(VLOOKUP(A1854,[3]soabnafar!$A:$I,9,FALSE),0)</f>
        <v>455593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Sim</v>
      </c>
      <c r="Y1854" s="18" t="str">
        <f t="shared" si="174"/>
        <v>Sim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IFERROR(VLOOKUP(A1855,[3]soabnafar!$A:$G,4,FALSE),0)</f>
        <v>0</v>
      </c>
      <c r="O1855" s="18">
        <f>IFERROR(VLOOKUP(A1855,[3]soabnafar!$A:$G,5,FALSE),0)</f>
        <v>0</v>
      </c>
      <c r="P1855" s="18">
        <f>IFERROR(VLOOKUP(A1855,[3]soabnafar!$A:$G,6,FALSE),0)</f>
        <v>0</v>
      </c>
      <c r="Q1855" s="18">
        <f>IFERROR(VLOOKUP(A1855,[3]soabnafar!$A:$G,7,FALSE),0)</f>
        <v>0</v>
      </c>
      <c r="R1855" s="18">
        <f>IFERROR(VLOOKUP(A1855,[3]soabnafar!$A:$H,8,FALSE),0)</f>
        <v>0</v>
      </c>
      <c r="S1855" s="18">
        <f>IFERROR(VLOOKUP(A1855,[3]soabnafar!$A:$I,9,FALSE),0)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IFERROR(VLOOKUP(A1856,[3]soabnafar!$A:$G,4,FALSE),0)</f>
        <v>0</v>
      </c>
      <c r="O1856" s="18">
        <f>IFERROR(VLOOKUP(A1856,[3]soabnafar!$A:$G,5,FALSE),0)</f>
        <v>0</v>
      </c>
      <c r="P1856" s="18">
        <f>IFERROR(VLOOKUP(A1856,[3]soabnafar!$A:$G,6,FALSE),0)</f>
        <v>0</v>
      </c>
      <c r="Q1856" s="18">
        <f>IFERROR(VLOOKUP(A1856,[3]soabnafar!$A:$G,7,FALSE),0)</f>
        <v>0</v>
      </c>
      <c r="R1856" s="18">
        <f>IFERROR(VLOOKUP(A1856,[3]soabnafar!$A:$H,8,FALSE),0)</f>
        <v>0</v>
      </c>
      <c r="S1856" s="18">
        <f>IFERROR(VLOOKUP(A1856,[3]soabnafar!$A:$I,9,FALSE),0)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IFERROR(VLOOKUP(A1857,[3]soabnafar!$A:$G,4,FALSE),0)</f>
        <v>0</v>
      </c>
      <c r="O1857" s="18">
        <f>IFERROR(VLOOKUP(A1857,[3]soabnafar!$A:$G,5,FALSE),0)</f>
        <v>0</v>
      </c>
      <c r="P1857" s="18">
        <f>IFERROR(VLOOKUP(A1857,[3]soabnafar!$A:$G,6,FALSE),0)</f>
        <v>0</v>
      </c>
      <c r="Q1857" s="18">
        <f>IFERROR(VLOOKUP(A1857,[3]soabnafar!$A:$G,7,FALSE),0)</f>
        <v>0</v>
      </c>
      <c r="R1857" s="18">
        <f>IFERROR(VLOOKUP(A1857,[3]soabnafar!$A:$H,8,FALSE),0)</f>
        <v>0</v>
      </c>
      <c r="S1857" s="18">
        <f>IFERROR(VLOOKUP(A1857,[3]soabnafar!$A:$I,9,FALSE),0)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IFERROR(VLOOKUP(A1858,[3]soabnafar!$A:$G,4,FALSE),0)</f>
        <v>0</v>
      </c>
      <c r="O1858" s="18">
        <f>IFERROR(VLOOKUP(A1858,[3]soabnafar!$A:$G,5,FALSE),0)</f>
        <v>0</v>
      </c>
      <c r="P1858" s="18">
        <f>IFERROR(VLOOKUP(A1858,[3]soabnafar!$A:$G,6,FALSE),0)</f>
        <v>0</v>
      </c>
      <c r="Q1858" s="18">
        <f>IFERROR(VLOOKUP(A1858,[3]soabnafar!$A:$G,7,FALSE),0)</f>
        <v>0</v>
      </c>
      <c r="R1858" s="18">
        <f>IFERROR(VLOOKUP(A1858,[3]soabnafar!$A:$H,8,FALSE),0)</f>
        <v>0</v>
      </c>
      <c r="S1858" s="18">
        <f>IFERROR(VLOOKUP(A1858,[3]soabnafar!$A:$I,9,FALSE),0)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33677532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32591160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29332044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IFERROR(VLOOKUP(A1859,[3]soabnafar!$A:$G,4,FALSE),0)</f>
        <v>891345</v>
      </c>
      <c r="O1859" s="18">
        <f>IFERROR(VLOOKUP(A1859,[3]soabnafar!$A:$G,5,FALSE),0)</f>
        <v>37052274</v>
      </c>
      <c r="P1859" s="18">
        <f>IFERROR(VLOOKUP(A1859,[3]soabnafar!$A:$G,6,FALSE),0)</f>
        <v>959364</v>
      </c>
      <c r="Q1859" s="18">
        <f>IFERROR(VLOOKUP(A1859,[3]soabnafar!$A:$G,7,FALSE),0)</f>
        <v>31183079</v>
      </c>
      <c r="R1859" s="18">
        <f>IFERROR(VLOOKUP(A1859,[3]soabnafar!$A:$H,8,FALSE),0)</f>
        <v>740006</v>
      </c>
      <c r="S1859" s="18">
        <f>IFERROR(VLOOKUP(A1859,[3]soabnafar!$A:$I,9,FALSE),0)</f>
        <v>58949450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Sim</v>
      </c>
      <c r="W1859" s="18" t="str">
        <f t="shared" si="172"/>
        <v>Sim</v>
      </c>
      <c r="X1859" s="18" t="str">
        <f t="shared" si="173"/>
        <v>Sim</v>
      </c>
      <c r="Y1859" s="18" t="str">
        <f t="shared" si="174"/>
        <v>Sim</v>
      </c>
    </row>
    <row r="1860" spans="1:25" x14ac:dyDescent="0.25">
      <c r="A1860" s="19">
        <v>500124</v>
      </c>
      <c r="B1860" s="18">
        <f>IFERROR(VLOOKUP(A1860,[1]Monitoramento_Base_somente_Said!$A:$J,5,FALSE),0)</f>
        <v>31452</v>
      </c>
      <c r="C1860" s="18">
        <f>IFERROR(VLOOKUP(A1860,[1]Monitoramento_Base_somente_Said!$A:$J,6,FALSE),0)</f>
        <v>26824423</v>
      </c>
      <c r="D1860" s="18">
        <f>IFERROR(VLOOKUP(A1860,[1]Monitoramento_Base_somente_Said!$A:$J,7,FALSE),0)</f>
        <v>31978</v>
      </c>
      <c r="E1860" s="18">
        <f>IFERROR(VLOOKUP(A1860,[1]Monitoramento_Base_somente_Said!$A:$J,8,FALSE),0)</f>
        <v>30499801</v>
      </c>
      <c r="F1860" s="18">
        <f>IFERROR(VLOOKUP(A1860,[1]Monitoramento_Base_somente_Said!$A:$J,9,FALSE),0)</f>
        <v>19616</v>
      </c>
      <c r="G1860" s="18">
        <f>IFERROR(VLOOKUP(A1860,[1]Monitoramento_Base_somente_Said!$A:$J,10,FALSE),0)</f>
        <v>25575567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IFERROR(VLOOKUP(A1860,[3]soabnafar!$A:$G,4,FALSE),0)</f>
        <v>0</v>
      </c>
      <c r="O1860" s="18">
        <f>IFERROR(VLOOKUP(A1860,[3]soabnafar!$A:$G,5,FALSE),0)</f>
        <v>0</v>
      </c>
      <c r="P1860" s="18">
        <f>IFERROR(VLOOKUP(A1860,[3]soabnafar!$A:$G,6,FALSE),0)</f>
        <v>0</v>
      </c>
      <c r="Q1860" s="18">
        <f>IFERROR(VLOOKUP(A1860,[3]soabnafar!$A:$G,7,FALSE),0)</f>
        <v>0</v>
      </c>
      <c r="R1860" s="18">
        <f>IFERROR(VLOOKUP(A1860,[3]soabnafar!$A:$H,8,FALSE),0)</f>
        <v>0</v>
      </c>
      <c r="S1860" s="18">
        <f>IFERROR(VLOOKUP(A1860,[3]soabnafar!$A:$I,9,FALSE),0)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Sim</v>
      </c>
      <c r="W1860" s="18" t="str">
        <f t="shared" si="172"/>
        <v>Sim</v>
      </c>
      <c r="X1860" s="18" t="str">
        <f t="shared" si="173"/>
        <v>Sim</v>
      </c>
      <c r="Y1860" s="18" t="str">
        <f t="shared" si="174"/>
        <v>Sim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52018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50340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45306</v>
      </c>
      <c r="H1861" s="18">
        <f>IFERROR(VLOOKUP(A1861,[2]Sheet1!$A:$I,4,FALSE),0)</f>
        <v>0</v>
      </c>
      <c r="I1861" s="18">
        <f>IFERROR(VLOOKUP(A1861,[2]Sheet1!$A:$I,5,FALSE),0)</f>
        <v>0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IFERROR(VLOOKUP(A1861,[3]soabnafar!$A:$G,4,FALSE),0)</f>
        <v>0</v>
      </c>
      <c r="O1861" s="18">
        <f>IFERROR(VLOOKUP(A1861,[3]soabnafar!$A:$G,5,FALSE),0)</f>
        <v>0</v>
      </c>
      <c r="P1861" s="18">
        <f>IFERROR(VLOOKUP(A1861,[3]soabnafar!$A:$G,6,FALSE),0)</f>
        <v>33198</v>
      </c>
      <c r="Q1861" s="18">
        <f>IFERROR(VLOOKUP(A1861,[3]soabnafar!$A:$G,7,FALSE),0)</f>
        <v>29392881</v>
      </c>
      <c r="R1861" s="18">
        <f>IFERROR(VLOOKUP(A1861,[3]soabnafar!$A:$H,8,FALSE),0)</f>
        <v>23697</v>
      </c>
      <c r="S1861" s="18">
        <f>IFERROR(VLOOKUP(A1861,[3]soabnafar!$A:$I,9,FALSE),0)</f>
        <v>33178685</v>
      </c>
      <c r="T1861" s="18" t="str">
        <f t="shared" si="169"/>
        <v>Não</v>
      </c>
      <c r="U1861" s="18" t="str">
        <f t="shared" si="170"/>
        <v>Sim</v>
      </c>
      <c r="V1861" s="18" t="str">
        <f t="shared" si="171"/>
        <v>Sim</v>
      </c>
      <c r="W1861" s="18" t="str">
        <f t="shared" si="172"/>
        <v>Sim</v>
      </c>
      <c r="X1861" s="18" t="str">
        <f t="shared" si="173"/>
        <v>Sim</v>
      </c>
      <c r="Y1861" s="18" t="str">
        <f t="shared" si="174"/>
        <v>Sim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IFERROR(VLOOKUP(A1862,[3]soabnafar!$A:$G,4,FALSE),0)</f>
        <v>0</v>
      </c>
      <c r="O1862" s="18">
        <f>IFERROR(VLOOKUP(A1862,[3]soabnafar!$A:$G,5,FALSE),0)</f>
        <v>0</v>
      </c>
      <c r="P1862" s="18">
        <f>IFERROR(VLOOKUP(A1862,[3]soabnafar!$A:$G,6,FALSE),0)</f>
        <v>0</v>
      </c>
      <c r="Q1862" s="18">
        <f>IFERROR(VLOOKUP(A1862,[3]soabnafar!$A:$G,7,FALSE),0)</f>
        <v>0</v>
      </c>
      <c r="R1862" s="18">
        <f>IFERROR(VLOOKUP(A1862,[3]soabnafar!$A:$H,8,FALSE),0)</f>
        <v>0</v>
      </c>
      <c r="S1862" s="18">
        <f>IFERROR(VLOOKUP(A1862,[3]soabnafar!$A:$I,9,FALSE),0)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543616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526080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473472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IFERROR(VLOOKUP(A1863,[3]soabnafar!$A:$G,4,FALSE),0)</f>
        <v>36614</v>
      </c>
      <c r="O1863" s="18">
        <f>IFERROR(VLOOKUP(A1863,[3]soabnafar!$A:$G,5,FALSE),0)</f>
        <v>14016132</v>
      </c>
      <c r="P1863" s="18">
        <f>IFERROR(VLOOKUP(A1863,[3]soabnafar!$A:$G,6,FALSE),0)</f>
        <v>1662</v>
      </c>
      <c r="Q1863" s="18">
        <f>IFERROR(VLOOKUP(A1863,[3]soabnafar!$A:$G,7,FALSE),0)</f>
        <v>14969716</v>
      </c>
      <c r="R1863" s="18">
        <f>IFERROR(VLOOKUP(A1863,[3]soabnafar!$A:$H,8,FALSE),0)</f>
        <v>16159</v>
      </c>
      <c r="S1863" s="18">
        <f>IFERROR(VLOOKUP(A1863,[3]soabnafar!$A:$I,9,FALSE),0)</f>
        <v>69345949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Sim</v>
      </c>
      <c r="W1863" s="18" t="str">
        <f t="shared" si="178"/>
        <v>Sim</v>
      </c>
      <c r="X1863" s="18" t="str">
        <f t="shared" si="179"/>
        <v>Sim</v>
      </c>
      <c r="Y1863" s="18" t="str">
        <f t="shared" si="180"/>
        <v>Sim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IFERROR(VLOOKUP(A1864,[3]soabnafar!$A:$G,4,FALSE),0)</f>
        <v>0</v>
      </c>
      <c r="O1864" s="18">
        <f>IFERROR(VLOOKUP(A1864,[3]soabnafar!$A:$G,5,FALSE),0)</f>
        <v>0</v>
      </c>
      <c r="P1864" s="18">
        <f>IFERROR(VLOOKUP(A1864,[3]soabnafar!$A:$G,6,FALSE),0)</f>
        <v>0</v>
      </c>
      <c r="Q1864" s="18">
        <f>IFERROR(VLOOKUP(A1864,[3]soabnafar!$A:$G,7,FALSE),0)</f>
        <v>0</v>
      </c>
      <c r="R1864" s="18">
        <f>IFERROR(VLOOKUP(A1864,[3]soabnafar!$A:$H,8,FALSE),0)</f>
        <v>0</v>
      </c>
      <c r="S1864" s="18">
        <f>IFERROR(VLOOKUP(A1864,[3]soabnafar!$A:$I,9,FALSE),0)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0</v>
      </c>
      <c r="I1865" s="18">
        <f>IFERROR(VLOOKUP(A1865,[2]Sheet1!$A:$I,5,FALSE),0)</f>
        <v>0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IFERROR(VLOOKUP(A1865,[3]soabnafar!$A:$G,4,FALSE),0)</f>
        <v>147381</v>
      </c>
      <c r="O1865" s="18">
        <f>IFERROR(VLOOKUP(A1865,[3]soabnafar!$A:$G,5,FALSE),0)</f>
        <v>99921400</v>
      </c>
      <c r="P1865" s="18">
        <f>IFERROR(VLOOKUP(A1865,[3]soabnafar!$A:$G,6,FALSE),0)</f>
        <v>166372</v>
      </c>
      <c r="Q1865" s="18">
        <f>IFERROR(VLOOKUP(A1865,[3]soabnafar!$A:$G,7,FALSE),0)</f>
        <v>102934663</v>
      </c>
      <c r="R1865" s="18">
        <f>IFERROR(VLOOKUP(A1865,[3]soabnafar!$A:$H,8,FALSE),0)</f>
        <v>163478</v>
      </c>
      <c r="S1865" s="18">
        <f>IFERROR(VLOOKUP(A1865,[3]soabnafar!$A:$I,9,FALSE),0)</f>
        <v>109613400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Sim</v>
      </c>
      <c r="W1865" s="18" t="str">
        <f t="shared" si="178"/>
        <v>Sim</v>
      </c>
      <c r="X1865" s="18" t="str">
        <f t="shared" si="179"/>
        <v>Sim</v>
      </c>
      <c r="Y1865" s="18" t="str">
        <f t="shared" si="180"/>
        <v>Sim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IFERROR(VLOOKUP(A1866,[3]soabnafar!$A:$G,4,FALSE),0)</f>
        <v>0</v>
      </c>
      <c r="O1866" s="18">
        <f>IFERROR(VLOOKUP(A1866,[3]soabnafar!$A:$G,5,FALSE),0)</f>
        <v>0</v>
      </c>
      <c r="P1866" s="18">
        <f>IFERROR(VLOOKUP(A1866,[3]soabnafar!$A:$G,6,FALSE),0)</f>
        <v>0</v>
      </c>
      <c r="Q1866" s="18">
        <f>IFERROR(VLOOKUP(A1866,[3]soabnafar!$A:$G,7,FALSE),0)</f>
        <v>0</v>
      </c>
      <c r="R1866" s="18">
        <f>IFERROR(VLOOKUP(A1866,[3]soabnafar!$A:$H,8,FALSE),0)</f>
        <v>0</v>
      </c>
      <c r="S1866" s="18">
        <f>IFERROR(VLOOKUP(A1866,[3]soabnafar!$A:$I,9,FALSE),0)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IFERROR(VLOOKUP(A1867,[3]soabnafar!$A:$G,4,FALSE),0)</f>
        <v>0</v>
      </c>
      <c r="O1867" s="18">
        <f>IFERROR(VLOOKUP(A1867,[3]soabnafar!$A:$G,5,FALSE),0)</f>
        <v>0</v>
      </c>
      <c r="P1867" s="18">
        <f>IFERROR(VLOOKUP(A1867,[3]soabnafar!$A:$G,6,FALSE),0)</f>
        <v>6274</v>
      </c>
      <c r="Q1867" s="18">
        <f>IFERROR(VLOOKUP(A1867,[3]soabnafar!$A:$G,7,FALSE),0)</f>
        <v>6221121</v>
      </c>
      <c r="R1867" s="18">
        <f>IFERROR(VLOOKUP(A1867,[3]soabnafar!$A:$H,8,FALSE),0)</f>
        <v>29490</v>
      </c>
      <c r="S1867" s="18">
        <f>IFERROR(VLOOKUP(A1867,[3]soabnafar!$A:$I,9,FALSE),0)</f>
        <v>8202999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Sim</v>
      </c>
      <c r="W1867" s="18" t="str">
        <f t="shared" si="178"/>
        <v>Sim</v>
      </c>
      <c r="X1867" s="18" t="str">
        <f t="shared" si="179"/>
        <v>Sim</v>
      </c>
      <c r="Y1867" s="18" t="str">
        <f t="shared" si="180"/>
        <v>Sim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0</v>
      </c>
      <c r="I1868" s="18">
        <f>IFERROR(VLOOKUP(A1868,[2]Sheet1!$A:$I,5,FALSE),0)</f>
        <v>0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IFERROR(VLOOKUP(A1868,[3]soabnafar!$A:$G,4,FALSE),0)</f>
        <v>0</v>
      </c>
      <c r="O1868" s="18">
        <f>IFERROR(VLOOKUP(A1868,[3]soabnafar!$A:$G,5,FALSE),0)</f>
        <v>0</v>
      </c>
      <c r="P1868" s="18">
        <f>IFERROR(VLOOKUP(A1868,[3]soabnafar!$A:$G,6,FALSE),0)</f>
        <v>31116</v>
      </c>
      <c r="Q1868" s="18">
        <f>IFERROR(VLOOKUP(A1868,[3]soabnafar!$A:$G,7,FALSE),0)</f>
        <v>6630376</v>
      </c>
      <c r="R1868" s="18">
        <f>IFERROR(VLOOKUP(A1868,[3]soabnafar!$A:$H,8,FALSE),0)</f>
        <v>52419</v>
      </c>
      <c r="S1868" s="18">
        <f>IFERROR(VLOOKUP(A1868,[3]soabnafar!$A:$I,9,FALSE),0)</f>
        <v>5326613</v>
      </c>
      <c r="T1868" s="18" t="str">
        <f t="shared" si="175"/>
        <v>Não</v>
      </c>
      <c r="U1868" s="18" t="str">
        <f t="shared" si="176"/>
        <v>Não</v>
      </c>
      <c r="V1868" s="18" t="str">
        <f t="shared" si="177"/>
        <v>Sim</v>
      </c>
      <c r="W1868" s="18" t="str">
        <f t="shared" si="178"/>
        <v>Sim</v>
      </c>
      <c r="X1868" s="18" t="str">
        <f t="shared" si="179"/>
        <v>Sim</v>
      </c>
      <c r="Y1868" s="18" t="str">
        <f t="shared" si="180"/>
        <v>Sim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221266096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214128480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192715632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IFERROR(VLOOKUP(A1869,[3]soabnafar!$A:$G,4,FALSE),0)</f>
        <v>0</v>
      </c>
      <c r="O1869" s="18">
        <f>IFERROR(VLOOKUP(A1869,[3]soabnafar!$A:$G,5,FALSE),0)</f>
        <v>0</v>
      </c>
      <c r="P1869" s="18">
        <f>IFERROR(VLOOKUP(A1869,[3]soabnafar!$A:$G,6,FALSE),0)</f>
        <v>0</v>
      </c>
      <c r="Q1869" s="18">
        <f>IFERROR(VLOOKUP(A1869,[3]soabnafar!$A:$G,7,FALSE),0)</f>
        <v>0</v>
      </c>
      <c r="R1869" s="18">
        <f>IFERROR(VLOOKUP(A1869,[3]soabnafar!$A:$H,8,FALSE),0)</f>
        <v>17350</v>
      </c>
      <c r="S1869" s="18">
        <f>IFERROR(VLOOKUP(A1869,[3]soabnafar!$A:$I,9,FALSE),0)</f>
        <v>1098692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Não</v>
      </c>
      <c r="W1869" s="18" t="str">
        <f t="shared" si="178"/>
        <v>Sim</v>
      </c>
      <c r="X1869" s="18" t="str">
        <f t="shared" si="179"/>
        <v>Sim</v>
      </c>
      <c r="Y1869" s="18" t="str">
        <f t="shared" si="180"/>
        <v>Sim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5434624539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5259314070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4733382663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IFERROR(VLOOKUP(A1870,[3]soabnafar!$A:$G,4,FALSE),0)</f>
        <v>0</v>
      </c>
      <c r="O1870" s="18">
        <f>IFERROR(VLOOKUP(A1870,[3]soabnafar!$A:$G,5,FALSE),0)</f>
        <v>0</v>
      </c>
      <c r="P1870" s="18">
        <f>IFERROR(VLOOKUP(A1870,[3]soabnafar!$A:$G,6,FALSE),0)</f>
        <v>121098</v>
      </c>
      <c r="Q1870" s="18">
        <f>IFERROR(VLOOKUP(A1870,[3]soabnafar!$A:$G,7,FALSE),0)</f>
        <v>38435269</v>
      </c>
      <c r="R1870" s="18">
        <f>IFERROR(VLOOKUP(A1870,[3]soabnafar!$A:$H,8,FALSE),0)</f>
        <v>202114</v>
      </c>
      <c r="S1870" s="18">
        <f>IFERROR(VLOOKUP(A1870,[3]soabnafar!$A:$I,9,FALSE),0)</f>
        <v>97550466</v>
      </c>
      <c r="T1870" s="18" t="str">
        <f t="shared" si="175"/>
        <v>Não</v>
      </c>
      <c r="U1870" s="18" t="str">
        <f t="shared" si="176"/>
        <v>Sim</v>
      </c>
      <c r="V1870" s="18" t="str">
        <f t="shared" si="177"/>
        <v>Sim</v>
      </c>
      <c r="W1870" s="18" t="str">
        <f t="shared" si="178"/>
        <v>Sim</v>
      </c>
      <c r="X1870" s="18" t="str">
        <f t="shared" si="179"/>
        <v>Sim</v>
      </c>
      <c r="Y1870" s="18" t="str">
        <f t="shared" si="180"/>
        <v>Sim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IFERROR(VLOOKUP(A1871,[3]soabnafar!$A:$G,4,FALSE),0)</f>
        <v>0</v>
      </c>
      <c r="O1871" s="18">
        <f>IFERROR(VLOOKUP(A1871,[3]soabnafar!$A:$G,5,FALSE),0)</f>
        <v>0</v>
      </c>
      <c r="P1871" s="18">
        <f>IFERROR(VLOOKUP(A1871,[3]soabnafar!$A:$G,6,FALSE),0)</f>
        <v>205071</v>
      </c>
      <c r="Q1871" s="18">
        <f>IFERROR(VLOOKUP(A1871,[3]soabnafar!$A:$G,7,FALSE),0)</f>
        <v>8607750</v>
      </c>
      <c r="R1871" s="18">
        <f>IFERROR(VLOOKUP(A1871,[3]soabnafar!$A:$H,8,FALSE),0)</f>
        <v>153074</v>
      </c>
      <c r="S1871" s="18">
        <f>IFERROR(VLOOKUP(A1871,[3]soabnafar!$A:$I,9,FALSE),0)</f>
        <v>11437284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Sim</v>
      </c>
      <c r="W1871" s="18" t="str">
        <f t="shared" si="178"/>
        <v>Sim</v>
      </c>
      <c r="X1871" s="18" t="str">
        <f t="shared" si="179"/>
        <v>Sim</v>
      </c>
      <c r="Y1871" s="18" t="str">
        <f t="shared" si="180"/>
        <v>Sim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36722383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35537790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31984011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IFERROR(VLOOKUP(A1872,[3]soabnafar!$A:$G,4,FALSE),0)</f>
        <v>0</v>
      </c>
      <c r="O1872" s="18">
        <f>IFERROR(VLOOKUP(A1872,[3]soabnafar!$A:$G,5,FALSE),0)</f>
        <v>0</v>
      </c>
      <c r="P1872" s="18">
        <f>IFERROR(VLOOKUP(A1872,[3]soabnafar!$A:$G,6,FALSE),0)</f>
        <v>0</v>
      </c>
      <c r="Q1872" s="18">
        <f>IFERROR(VLOOKUP(A1872,[3]soabnafar!$A:$G,7,FALSE),0)</f>
        <v>0</v>
      </c>
      <c r="R1872" s="18">
        <f>IFERROR(VLOOKUP(A1872,[3]soabnafar!$A:$H,8,FALSE),0)</f>
        <v>0</v>
      </c>
      <c r="S1872" s="18">
        <f>IFERROR(VLOOKUP(A1872,[3]soabnafar!$A:$I,9,FALSE),0)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Sim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IFERROR(VLOOKUP(A1873,[3]soabnafar!$A:$G,4,FALSE),0)</f>
        <v>0</v>
      </c>
      <c r="O1873" s="18">
        <f>IFERROR(VLOOKUP(A1873,[3]soabnafar!$A:$G,5,FALSE),0)</f>
        <v>0</v>
      </c>
      <c r="P1873" s="18">
        <f>IFERROR(VLOOKUP(A1873,[3]soabnafar!$A:$G,6,FALSE),0)</f>
        <v>0</v>
      </c>
      <c r="Q1873" s="18">
        <f>IFERROR(VLOOKUP(A1873,[3]soabnafar!$A:$G,7,FALSE),0)</f>
        <v>0</v>
      </c>
      <c r="R1873" s="18">
        <f>IFERROR(VLOOKUP(A1873,[3]soabnafar!$A:$H,8,FALSE),0)</f>
        <v>0</v>
      </c>
      <c r="S1873" s="18">
        <f>IFERROR(VLOOKUP(A1873,[3]soabnafar!$A:$I,9,FALSE),0)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0</v>
      </c>
      <c r="I1874" s="18">
        <f>IFERROR(VLOOKUP(A1874,[2]Sheet1!$A:$I,5,FALSE),0)</f>
        <v>0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IFERROR(VLOOKUP(A1874,[3]soabnafar!$A:$G,4,FALSE),0)</f>
        <v>0</v>
      </c>
      <c r="O1874" s="18">
        <f>IFERROR(VLOOKUP(A1874,[3]soabnafar!$A:$G,5,FALSE),0)</f>
        <v>0</v>
      </c>
      <c r="P1874" s="18">
        <f>IFERROR(VLOOKUP(A1874,[3]soabnafar!$A:$G,6,FALSE),0)</f>
        <v>31747</v>
      </c>
      <c r="Q1874" s="18">
        <f>IFERROR(VLOOKUP(A1874,[3]soabnafar!$A:$G,7,FALSE),0)</f>
        <v>0</v>
      </c>
      <c r="R1874" s="18">
        <f>IFERROR(VLOOKUP(A1874,[3]soabnafar!$A:$H,8,FALSE),0)</f>
        <v>41640</v>
      </c>
      <c r="S1874" s="18">
        <f>IFERROR(VLOOKUP(A1874,[3]soabnafar!$A:$I,9,FALSE),0)</f>
        <v>2321742</v>
      </c>
      <c r="T1874" s="18" t="str">
        <f t="shared" si="175"/>
        <v>Não</v>
      </c>
      <c r="U1874" s="18" t="str">
        <f t="shared" si="176"/>
        <v>Não</v>
      </c>
      <c r="V1874" s="18" t="str">
        <f t="shared" si="177"/>
        <v>Sim</v>
      </c>
      <c r="W1874" s="18" t="str">
        <f t="shared" si="178"/>
        <v>Não</v>
      </c>
      <c r="X1874" s="18" t="str">
        <f t="shared" si="179"/>
        <v>Sim</v>
      </c>
      <c r="Y1874" s="18" t="str">
        <f t="shared" si="180"/>
        <v>Sim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IFERROR(VLOOKUP(A1875,[3]soabnafar!$A:$G,4,FALSE),0)</f>
        <v>0</v>
      </c>
      <c r="O1875" s="18">
        <f>IFERROR(VLOOKUP(A1875,[3]soabnafar!$A:$G,5,FALSE),0)</f>
        <v>0</v>
      </c>
      <c r="P1875" s="18">
        <f>IFERROR(VLOOKUP(A1875,[3]soabnafar!$A:$G,6,FALSE),0)</f>
        <v>0</v>
      </c>
      <c r="Q1875" s="18">
        <f>IFERROR(VLOOKUP(A1875,[3]soabnafar!$A:$G,7,FALSE),0)</f>
        <v>0</v>
      </c>
      <c r="R1875" s="18">
        <f>IFERROR(VLOOKUP(A1875,[3]soabnafar!$A:$H,8,FALSE),0)</f>
        <v>0</v>
      </c>
      <c r="S1875" s="18">
        <f>IFERROR(VLOOKUP(A1875,[3]soabnafar!$A:$I,9,FALSE),0)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IFERROR(VLOOKUP(A1876,[3]soabnafar!$A:$G,4,FALSE),0)</f>
        <v>0</v>
      </c>
      <c r="O1876" s="18">
        <f>IFERROR(VLOOKUP(A1876,[3]soabnafar!$A:$G,5,FALSE),0)</f>
        <v>0</v>
      </c>
      <c r="P1876" s="18">
        <f>IFERROR(VLOOKUP(A1876,[3]soabnafar!$A:$G,6,FALSE),0)</f>
        <v>5831</v>
      </c>
      <c r="Q1876" s="18">
        <f>IFERROR(VLOOKUP(A1876,[3]soabnafar!$A:$G,7,FALSE),0)</f>
        <v>17428479</v>
      </c>
      <c r="R1876" s="18">
        <f>IFERROR(VLOOKUP(A1876,[3]soabnafar!$A:$H,8,FALSE),0)</f>
        <v>21936</v>
      </c>
      <c r="S1876" s="18">
        <f>IFERROR(VLOOKUP(A1876,[3]soabnafar!$A:$I,9,FALSE),0)</f>
        <v>19036177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Sim</v>
      </c>
      <c r="W1876" s="18" t="str">
        <f t="shared" si="178"/>
        <v>Sim</v>
      </c>
      <c r="X1876" s="18" t="str">
        <f t="shared" si="179"/>
        <v>Sim</v>
      </c>
      <c r="Y1876" s="18" t="str">
        <f t="shared" si="180"/>
        <v>Sim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2352404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2276520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2048868</v>
      </c>
      <c r="H1877" s="18">
        <f>IFERROR(VLOOKUP(A1877,[2]Sheet1!$A:$I,4,FALSE),0)</f>
        <v>0</v>
      </c>
      <c r="I1877" s="18">
        <f>IFERROR(VLOOKUP(A1877,[2]Sheet1!$A:$I,5,FALSE),0)</f>
        <v>0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IFERROR(VLOOKUP(A1877,[3]soabnafar!$A:$G,4,FALSE),0)</f>
        <v>0</v>
      </c>
      <c r="O1877" s="18">
        <f>IFERROR(VLOOKUP(A1877,[3]soabnafar!$A:$G,5,FALSE),0)</f>
        <v>0</v>
      </c>
      <c r="P1877" s="18">
        <f>IFERROR(VLOOKUP(A1877,[3]soabnafar!$A:$G,6,FALSE),0)</f>
        <v>14710</v>
      </c>
      <c r="Q1877" s="18">
        <f>IFERROR(VLOOKUP(A1877,[3]soabnafar!$A:$G,7,FALSE),0)</f>
        <v>17859142</v>
      </c>
      <c r="R1877" s="18">
        <f>IFERROR(VLOOKUP(A1877,[3]soabnafar!$A:$H,8,FALSE),0)</f>
        <v>10536</v>
      </c>
      <c r="S1877" s="18">
        <f>IFERROR(VLOOKUP(A1877,[3]soabnafar!$A:$I,9,FALSE),0)</f>
        <v>21126978</v>
      </c>
      <c r="T1877" s="18" t="str">
        <f t="shared" si="175"/>
        <v>Não</v>
      </c>
      <c r="U1877" s="18" t="str">
        <f t="shared" si="176"/>
        <v>Sim</v>
      </c>
      <c r="V1877" s="18" t="str">
        <f t="shared" si="177"/>
        <v>Sim</v>
      </c>
      <c r="W1877" s="18" t="str">
        <f t="shared" si="178"/>
        <v>Sim</v>
      </c>
      <c r="X1877" s="18" t="str">
        <f t="shared" si="179"/>
        <v>Sim</v>
      </c>
      <c r="Y1877" s="18" t="str">
        <f t="shared" si="180"/>
        <v>Sim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IFERROR(VLOOKUP(A1878,[3]soabnafar!$A:$G,4,FALSE),0)</f>
        <v>50716</v>
      </c>
      <c r="O1878" s="18">
        <f>IFERROR(VLOOKUP(A1878,[3]soabnafar!$A:$G,5,FALSE),0)</f>
        <v>5782783</v>
      </c>
      <c r="P1878" s="18">
        <f>IFERROR(VLOOKUP(A1878,[3]soabnafar!$A:$G,6,FALSE),0)</f>
        <v>67783</v>
      </c>
      <c r="Q1878" s="18">
        <f>IFERROR(VLOOKUP(A1878,[3]soabnafar!$A:$G,7,FALSE),0)</f>
        <v>8269189</v>
      </c>
      <c r="R1878" s="18">
        <f>IFERROR(VLOOKUP(A1878,[3]soabnafar!$A:$H,8,FALSE),0)</f>
        <v>74163</v>
      </c>
      <c r="S1878" s="18">
        <f>IFERROR(VLOOKUP(A1878,[3]soabnafar!$A:$I,9,FALSE),0)</f>
        <v>10063463</v>
      </c>
      <c r="T1878" s="18" t="str">
        <f t="shared" si="175"/>
        <v>Sim</v>
      </c>
      <c r="U1878" s="18" t="str">
        <f t="shared" si="176"/>
        <v>Sim</v>
      </c>
      <c r="V1878" s="18" t="str">
        <f t="shared" si="177"/>
        <v>Sim</v>
      </c>
      <c r="W1878" s="18" t="str">
        <f t="shared" si="178"/>
        <v>Sim</v>
      </c>
      <c r="X1878" s="18" t="str">
        <f t="shared" si="179"/>
        <v>Sim</v>
      </c>
      <c r="Y1878" s="18" t="str">
        <f t="shared" si="180"/>
        <v>Sim</v>
      </c>
    </row>
    <row r="1879" spans="1:25" x14ac:dyDescent="0.25">
      <c r="A1879" s="19">
        <v>500450</v>
      </c>
      <c r="B1879" s="18">
        <f>IFERROR(VLOOKUP(A1879,[1]Monitoramento_Base_somente_Said!$A:$J,5,FALSE),0)</f>
        <v>148508</v>
      </c>
      <c r="C1879" s="18">
        <f>IFERROR(VLOOKUP(A1879,[1]Monitoramento_Base_somente_Said!$A:$J,6,FALSE),0)</f>
        <v>29173241</v>
      </c>
      <c r="D1879" s="18">
        <f>IFERROR(VLOOKUP(A1879,[1]Monitoramento_Base_somente_Said!$A:$J,7,FALSE),0)</f>
        <v>123340</v>
      </c>
      <c r="E1879" s="18">
        <f>IFERROR(VLOOKUP(A1879,[1]Monitoramento_Base_somente_Said!$A:$J,8,FALSE),0)</f>
        <v>32938874</v>
      </c>
      <c r="F1879" s="18">
        <f>IFERROR(VLOOKUP(A1879,[1]Monitoramento_Base_somente_Said!$A:$J,9,FALSE),0)</f>
        <v>50296</v>
      </c>
      <c r="G1879" s="18">
        <f>IFERROR(VLOOKUP(A1879,[1]Monitoramento_Base_somente_Said!$A:$J,10,FALSE),0)</f>
        <v>34763671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IFERROR(VLOOKUP(A1879,[3]soabnafar!$A:$G,4,FALSE),0)</f>
        <v>0</v>
      </c>
      <c r="O1879" s="18">
        <f>IFERROR(VLOOKUP(A1879,[3]soabnafar!$A:$G,5,FALSE),0)</f>
        <v>0</v>
      </c>
      <c r="P1879" s="18">
        <f>IFERROR(VLOOKUP(A1879,[3]soabnafar!$A:$G,6,FALSE),0)</f>
        <v>0</v>
      </c>
      <c r="Q1879" s="18">
        <f>IFERROR(VLOOKUP(A1879,[3]soabnafar!$A:$G,7,FALSE),0)</f>
        <v>0</v>
      </c>
      <c r="R1879" s="18">
        <f>IFERROR(VLOOKUP(A1879,[3]soabnafar!$A:$H,8,FALSE),0)</f>
        <v>0</v>
      </c>
      <c r="S1879" s="18">
        <f>IFERROR(VLOOKUP(A1879,[3]soabnafar!$A:$I,9,FALSE),0)</f>
        <v>2441283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Sim</v>
      </c>
      <c r="Y1879" s="18" t="str">
        <f t="shared" si="180"/>
        <v>Sim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27741714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26846820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24162138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IFERROR(VLOOKUP(A1880,[3]soabnafar!$A:$G,4,FALSE),0)</f>
        <v>0</v>
      </c>
      <c r="O1880" s="18">
        <f>IFERROR(VLOOKUP(A1880,[3]soabnafar!$A:$G,5,FALSE),0)</f>
        <v>0</v>
      </c>
      <c r="P1880" s="18">
        <f>IFERROR(VLOOKUP(A1880,[3]soabnafar!$A:$G,6,FALSE),0)</f>
        <v>191257</v>
      </c>
      <c r="Q1880" s="18">
        <f>IFERROR(VLOOKUP(A1880,[3]soabnafar!$A:$G,7,FALSE),0)</f>
        <v>44445019</v>
      </c>
      <c r="R1880" s="18">
        <f>IFERROR(VLOOKUP(A1880,[3]soabnafar!$A:$H,8,FALSE),0)</f>
        <v>123096</v>
      </c>
      <c r="S1880" s="18">
        <f>IFERROR(VLOOKUP(A1880,[3]soabnafar!$A:$I,9,FALSE),0)</f>
        <v>58994842</v>
      </c>
      <c r="T1880" s="18" t="str">
        <f t="shared" si="175"/>
        <v>Não</v>
      </c>
      <c r="U1880" s="18" t="str">
        <f t="shared" si="176"/>
        <v>Sim</v>
      </c>
      <c r="V1880" s="18" t="str">
        <f t="shared" si="177"/>
        <v>Sim</v>
      </c>
      <c r="W1880" s="18" t="str">
        <f t="shared" si="178"/>
        <v>Sim</v>
      </c>
      <c r="X1880" s="18" t="str">
        <f t="shared" si="179"/>
        <v>Sim</v>
      </c>
      <c r="Y1880" s="18" t="str">
        <f t="shared" si="180"/>
        <v>Sim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9765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9450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8505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IFERROR(VLOOKUP(A1881,[3]soabnafar!$A:$G,4,FALSE),0)</f>
        <v>0</v>
      </c>
      <c r="O1881" s="18">
        <f>IFERROR(VLOOKUP(A1881,[3]soabnafar!$A:$G,5,FALSE),0)</f>
        <v>0</v>
      </c>
      <c r="P1881" s="18">
        <f>IFERROR(VLOOKUP(A1881,[3]soabnafar!$A:$G,6,FALSE),0)</f>
        <v>8509</v>
      </c>
      <c r="Q1881" s="18">
        <f>IFERROR(VLOOKUP(A1881,[3]soabnafar!$A:$G,7,FALSE),0)</f>
        <v>104000</v>
      </c>
      <c r="R1881" s="18">
        <f>IFERROR(VLOOKUP(A1881,[3]soabnafar!$A:$H,8,FALSE),0)</f>
        <v>5091</v>
      </c>
      <c r="S1881" s="18">
        <f>IFERROR(VLOOKUP(A1881,[3]soabnafar!$A:$I,9,FALSE),0)</f>
        <v>582400</v>
      </c>
      <c r="T1881" s="18" t="str">
        <f t="shared" si="175"/>
        <v>Não</v>
      </c>
      <c r="U1881" s="18" t="str">
        <f t="shared" si="176"/>
        <v>Sim</v>
      </c>
      <c r="V1881" s="18" t="str">
        <f t="shared" si="177"/>
        <v>Sim</v>
      </c>
      <c r="W1881" s="18" t="str">
        <f t="shared" si="178"/>
        <v>Sim</v>
      </c>
      <c r="X1881" s="18" t="str">
        <f t="shared" si="179"/>
        <v>Sim</v>
      </c>
      <c r="Y1881" s="18" t="str">
        <f t="shared" si="180"/>
        <v>Sim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IFERROR(VLOOKUP(A1882,[3]soabnafar!$A:$G,4,FALSE),0)</f>
        <v>0</v>
      </c>
      <c r="O1882" s="18">
        <f>IFERROR(VLOOKUP(A1882,[3]soabnafar!$A:$G,5,FALSE),0)</f>
        <v>0</v>
      </c>
      <c r="P1882" s="18">
        <f>IFERROR(VLOOKUP(A1882,[3]soabnafar!$A:$G,6,FALSE),0)</f>
        <v>0</v>
      </c>
      <c r="Q1882" s="18">
        <f>IFERROR(VLOOKUP(A1882,[3]soabnafar!$A:$G,7,FALSE),0)</f>
        <v>0</v>
      </c>
      <c r="R1882" s="18">
        <f>IFERROR(VLOOKUP(A1882,[3]soabnafar!$A:$H,8,FALSE),0)</f>
        <v>0</v>
      </c>
      <c r="S1882" s="18">
        <f>IFERROR(VLOOKUP(A1882,[3]soabnafar!$A:$I,9,FALSE),0)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IFERROR(VLOOKUP(A1883,[3]soabnafar!$A:$G,4,FALSE),0)</f>
        <v>0</v>
      </c>
      <c r="O1883" s="18">
        <f>IFERROR(VLOOKUP(A1883,[3]soabnafar!$A:$G,5,FALSE),0)</f>
        <v>0</v>
      </c>
      <c r="P1883" s="18">
        <f>IFERROR(VLOOKUP(A1883,[3]soabnafar!$A:$G,6,FALSE),0)</f>
        <v>0</v>
      </c>
      <c r="Q1883" s="18">
        <f>IFERROR(VLOOKUP(A1883,[3]soabnafar!$A:$G,7,FALSE),0)</f>
        <v>0</v>
      </c>
      <c r="R1883" s="18">
        <f>IFERROR(VLOOKUP(A1883,[3]soabnafar!$A:$H,8,FALSE),0)</f>
        <v>0</v>
      </c>
      <c r="S1883" s="18">
        <f>IFERROR(VLOOKUP(A1883,[3]soabnafar!$A:$I,9,FALSE),0)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6265255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6063150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5456835</v>
      </c>
      <c r="H1884" s="18">
        <f>IFERROR(VLOOKUP(A1884,[2]Sheet1!$A:$I,4,FALSE),0)</f>
        <v>0</v>
      </c>
      <c r="I1884" s="18">
        <f>IFERROR(VLOOKUP(A1884,[2]Sheet1!$A:$I,5,FALSE),0)</f>
        <v>0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IFERROR(VLOOKUP(A1884,[3]soabnafar!$A:$G,4,FALSE),0)</f>
        <v>2679</v>
      </c>
      <c r="O1884" s="18">
        <f>IFERROR(VLOOKUP(A1884,[3]soabnafar!$A:$G,5,FALSE),0)</f>
        <v>6824622</v>
      </c>
      <c r="P1884" s="18">
        <f>IFERROR(VLOOKUP(A1884,[3]soabnafar!$A:$G,6,FALSE),0)</f>
        <v>3416</v>
      </c>
      <c r="Q1884" s="18">
        <f>IFERROR(VLOOKUP(A1884,[3]soabnafar!$A:$G,7,FALSE),0)</f>
        <v>5938692</v>
      </c>
      <c r="R1884" s="18">
        <f>IFERROR(VLOOKUP(A1884,[3]soabnafar!$A:$H,8,FALSE),0)</f>
        <v>1207</v>
      </c>
      <c r="S1884" s="18">
        <f>IFERROR(VLOOKUP(A1884,[3]soabnafar!$A:$I,9,FALSE),0)</f>
        <v>5981897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Sim</v>
      </c>
      <c r="W1884" s="18" t="str">
        <f t="shared" si="178"/>
        <v>Sim</v>
      </c>
      <c r="X1884" s="18" t="str">
        <f t="shared" si="179"/>
        <v>Sim</v>
      </c>
      <c r="Y1884" s="18" t="str">
        <f t="shared" si="180"/>
        <v>Sim</v>
      </c>
    </row>
    <row r="1885" spans="1:25" x14ac:dyDescent="0.25">
      <c r="A1885" s="19">
        <v>500525</v>
      </c>
      <c r="B1885" s="18">
        <f>IFERROR(VLOOKUP(A1885,[1]Monitoramento_Base_somente_Said!$A:$J,5,FALSE),0)</f>
        <v>11047</v>
      </c>
      <c r="C1885" s="18">
        <f>IFERROR(VLOOKUP(A1885,[1]Monitoramento_Base_somente_Said!$A:$J,6,FALSE),0)</f>
        <v>10731295</v>
      </c>
      <c r="D1885" s="18">
        <f>IFERROR(VLOOKUP(A1885,[1]Monitoramento_Base_somente_Said!$A:$J,7,FALSE),0)</f>
        <v>4220</v>
      </c>
      <c r="E1885" s="18">
        <f>IFERROR(VLOOKUP(A1885,[1]Monitoramento_Base_somente_Said!$A:$J,8,FALSE),0)</f>
        <v>8922153</v>
      </c>
      <c r="F1885" s="18">
        <f>IFERROR(VLOOKUP(A1885,[1]Monitoramento_Base_somente_Said!$A:$J,9,FALSE),0)</f>
        <v>3949</v>
      </c>
      <c r="G1885" s="18">
        <f>IFERROR(VLOOKUP(A1885,[1]Monitoramento_Base_somente_Said!$A:$J,10,FALSE),0)</f>
        <v>7227587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IFERROR(VLOOKUP(A1885,[3]soabnafar!$A:$G,4,FALSE),0)</f>
        <v>0</v>
      </c>
      <c r="O1885" s="18">
        <f>IFERROR(VLOOKUP(A1885,[3]soabnafar!$A:$G,5,FALSE),0)</f>
        <v>0</v>
      </c>
      <c r="P1885" s="18">
        <f>IFERROR(VLOOKUP(A1885,[3]soabnafar!$A:$G,6,FALSE),0)</f>
        <v>0</v>
      </c>
      <c r="Q1885" s="18">
        <f>IFERROR(VLOOKUP(A1885,[3]soabnafar!$A:$G,7,FALSE),0)</f>
        <v>0</v>
      </c>
      <c r="R1885" s="18">
        <f>IFERROR(VLOOKUP(A1885,[3]soabnafar!$A:$H,8,FALSE),0)</f>
        <v>0</v>
      </c>
      <c r="S1885" s="18">
        <f>IFERROR(VLOOKUP(A1885,[3]soabnafar!$A:$I,9,FALSE),0)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Sim</v>
      </c>
      <c r="Y1885" s="18" t="str">
        <f t="shared" si="180"/>
        <v>Sim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IFERROR(VLOOKUP(A1886,[3]soabnafar!$A:$G,4,FALSE),0)</f>
        <v>0</v>
      </c>
      <c r="O1886" s="18">
        <f>IFERROR(VLOOKUP(A1886,[3]soabnafar!$A:$G,5,FALSE),0)</f>
        <v>0</v>
      </c>
      <c r="P1886" s="18">
        <f>IFERROR(VLOOKUP(A1886,[3]soabnafar!$A:$G,6,FALSE),0)</f>
        <v>0</v>
      </c>
      <c r="Q1886" s="18">
        <f>IFERROR(VLOOKUP(A1886,[3]soabnafar!$A:$G,7,FALSE),0)</f>
        <v>0</v>
      </c>
      <c r="R1886" s="18">
        <f>IFERROR(VLOOKUP(A1886,[3]soabnafar!$A:$H,8,FALSE),0)</f>
        <v>0</v>
      </c>
      <c r="S1886" s="18">
        <f>IFERROR(VLOOKUP(A1886,[3]soabnafar!$A:$I,9,FALSE),0)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IFERROR(VLOOKUP(A1887,[3]soabnafar!$A:$G,4,FALSE),0)</f>
        <v>12699</v>
      </c>
      <c r="O1887" s="18">
        <f>IFERROR(VLOOKUP(A1887,[3]soabnafar!$A:$G,5,FALSE),0)</f>
        <v>9614885</v>
      </c>
      <c r="P1887" s="18">
        <f>IFERROR(VLOOKUP(A1887,[3]soabnafar!$A:$G,6,FALSE),0)</f>
        <v>19955</v>
      </c>
      <c r="Q1887" s="18">
        <f>IFERROR(VLOOKUP(A1887,[3]soabnafar!$A:$G,7,FALSE),0)</f>
        <v>5757425</v>
      </c>
      <c r="R1887" s="18">
        <f>IFERROR(VLOOKUP(A1887,[3]soabnafar!$A:$H,8,FALSE),0)</f>
        <v>7912</v>
      </c>
      <c r="S1887" s="18">
        <f>IFERROR(VLOOKUP(A1887,[3]soabnafar!$A:$I,9,FALSE),0)</f>
        <v>15373057</v>
      </c>
      <c r="T1887" s="18" t="str">
        <f t="shared" si="175"/>
        <v>Sim</v>
      </c>
      <c r="U1887" s="18" t="str">
        <f t="shared" si="176"/>
        <v>Sim</v>
      </c>
      <c r="V1887" s="18" t="str">
        <f t="shared" si="177"/>
        <v>Sim</v>
      </c>
      <c r="W1887" s="18" t="str">
        <f t="shared" si="178"/>
        <v>Sim</v>
      </c>
      <c r="X1887" s="18" t="str">
        <f t="shared" si="179"/>
        <v>Sim</v>
      </c>
      <c r="Y1887" s="18" t="str">
        <f t="shared" si="180"/>
        <v>Sim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IFERROR(VLOOKUP(A1888,[3]soabnafar!$A:$G,4,FALSE),0)</f>
        <v>0</v>
      </c>
      <c r="O1888" s="18">
        <f>IFERROR(VLOOKUP(A1888,[3]soabnafar!$A:$G,5,FALSE),0)</f>
        <v>0</v>
      </c>
      <c r="P1888" s="18">
        <f>IFERROR(VLOOKUP(A1888,[3]soabnafar!$A:$G,6,FALSE),0)</f>
        <v>0</v>
      </c>
      <c r="Q1888" s="18">
        <f>IFERROR(VLOOKUP(A1888,[3]soabnafar!$A:$G,7,FALSE),0)</f>
        <v>0</v>
      </c>
      <c r="R1888" s="18">
        <f>IFERROR(VLOOKUP(A1888,[3]soabnafar!$A:$H,8,FALSE),0)</f>
        <v>0</v>
      </c>
      <c r="S1888" s="18">
        <f>IFERROR(VLOOKUP(A1888,[3]soabnafar!$A:$I,9,FALSE),0)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25717135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24887550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22398795</v>
      </c>
      <c r="H1889" s="18">
        <f>IFERROR(VLOOKUP(A1889,[2]Sheet1!$A:$I,4,FALSE),0)</f>
        <v>0</v>
      </c>
      <c r="I1889" s="18">
        <f>IFERROR(VLOOKUP(A1889,[2]Sheet1!$A:$I,5,FALSE),0)</f>
        <v>0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IFERROR(VLOOKUP(A1889,[3]soabnafar!$A:$G,4,FALSE),0)</f>
        <v>0</v>
      </c>
      <c r="O1889" s="18">
        <f>IFERROR(VLOOKUP(A1889,[3]soabnafar!$A:$G,5,FALSE),0)</f>
        <v>0</v>
      </c>
      <c r="P1889" s="18">
        <f>IFERROR(VLOOKUP(A1889,[3]soabnafar!$A:$G,6,FALSE),0)</f>
        <v>0</v>
      </c>
      <c r="Q1889" s="18">
        <f>IFERROR(VLOOKUP(A1889,[3]soabnafar!$A:$G,7,FALSE),0)</f>
        <v>0</v>
      </c>
      <c r="R1889" s="18">
        <f>IFERROR(VLOOKUP(A1889,[3]soabnafar!$A:$H,8,FALSE),0)</f>
        <v>0</v>
      </c>
      <c r="S1889" s="18">
        <f>IFERROR(VLOOKUP(A1889,[3]soabnafar!$A:$I,9,FALSE),0)</f>
        <v>0</v>
      </c>
      <c r="T1889" s="18" t="str">
        <f t="shared" si="175"/>
        <v>Não</v>
      </c>
      <c r="U1889" s="18" t="str">
        <f t="shared" si="176"/>
        <v>Sim</v>
      </c>
      <c r="V1889" s="18" t="str">
        <f t="shared" si="177"/>
        <v>Não</v>
      </c>
      <c r="W1889" s="18" t="str">
        <f t="shared" si="178"/>
        <v>Sim</v>
      </c>
      <c r="X1889" s="18" t="str">
        <f t="shared" si="179"/>
        <v>Não</v>
      </c>
      <c r="Y1889" s="18" t="str">
        <f t="shared" si="180"/>
        <v>Sim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IFERROR(VLOOKUP(A1890,[3]soabnafar!$A:$G,4,FALSE),0)</f>
        <v>0</v>
      </c>
      <c r="O1890" s="18">
        <f>IFERROR(VLOOKUP(A1890,[3]soabnafar!$A:$G,5,FALSE),0)</f>
        <v>0</v>
      </c>
      <c r="P1890" s="18">
        <f>IFERROR(VLOOKUP(A1890,[3]soabnafar!$A:$G,6,FALSE),0)</f>
        <v>76696</v>
      </c>
      <c r="Q1890" s="18">
        <f>IFERROR(VLOOKUP(A1890,[3]soabnafar!$A:$G,7,FALSE),0)</f>
        <v>8952351</v>
      </c>
      <c r="R1890" s="18">
        <f>IFERROR(VLOOKUP(A1890,[3]soabnafar!$A:$H,8,FALSE),0)</f>
        <v>118320</v>
      </c>
      <c r="S1890" s="18">
        <f>IFERROR(VLOOKUP(A1890,[3]soabnafar!$A:$I,9,FALSE),0)</f>
        <v>22207722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Sim</v>
      </c>
      <c r="W1890" s="18" t="str">
        <f t="shared" si="178"/>
        <v>Sim</v>
      </c>
      <c r="X1890" s="18" t="str">
        <f t="shared" si="179"/>
        <v>Sim</v>
      </c>
      <c r="Y1890" s="18" t="str">
        <f t="shared" si="180"/>
        <v>Sim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IFERROR(VLOOKUP(A1891,[3]soabnafar!$A:$G,4,FALSE),0)</f>
        <v>0</v>
      </c>
      <c r="O1891" s="18">
        <f>IFERROR(VLOOKUP(A1891,[3]soabnafar!$A:$G,5,FALSE),0)</f>
        <v>0</v>
      </c>
      <c r="P1891" s="18">
        <f>IFERROR(VLOOKUP(A1891,[3]soabnafar!$A:$G,6,FALSE),0)</f>
        <v>0</v>
      </c>
      <c r="Q1891" s="18">
        <f>IFERROR(VLOOKUP(A1891,[3]soabnafar!$A:$G,7,FALSE),0)</f>
        <v>0</v>
      </c>
      <c r="R1891" s="18">
        <f>IFERROR(VLOOKUP(A1891,[3]soabnafar!$A:$H,8,FALSE),0)</f>
        <v>0</v>
      </c>
      <c r="S1891" s="18">
        <f>IFERROR(VLOOKUP(A1891,[3]soabnafar!$A:$I,9,FALSE),0)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IFERROR(VLOOKUP(A1892,[3]soabnafar!$A:$G,4,FALSE),0)</f>
        <v>18605</v>
      </c>
      <c r="O1892" s="18">
        <f>IFERROR(VLOOKUP(A1892,[3]soabnafar!$A:$G,5,FALSE),0)</f>
        <v>5492196</v>
      </c>
      <c r="P1892" s="18">
        <f>IFERROR(VLOOKUP(A1892,[3]soabnafar!$A:$G,6,FALSE),0)</f>
        <v>5493</v>
      </c>
      <c r="Q1892" s="18">
        <f>IFERROR(VLOOKUP(A1892,[3]soabnafar!$A:$G,7,FALSE),0)</f>
        <v>6649775</v>
      </c>
      <c r="R1892" s="18">
        <f>IFERROR(VLOOKUP(A1892,[3]soabnafar!$A:$H,8,FALSE),0)</f>
        <v>5677</v>
      </c>
      <c r="S1892" s="18">
        <f>IFERROR(VLOOKUP(A1892,[3]soabnafar!$A:$I,9,FALSE),0)</f>
        <v>4810073</v>
      </c>
      <c r="T1892" s="18" t="str">
        <f t="shared" si="175"/>
        <v>Sim</v>
      </c>
      <c r="U1892" s="18" t="str">
        <f t="shared" si="176"/>
        <v>Sim</v>
      </c>
      <c r="V1892" s="18" t="str">
        <f t="shared" si="177"/>
        <v>Sim</v>
      </c>
      <c r="W1892" s="18" t="str">
        <f t="shared" si="178"/>
        <v>Sim</v>
      </c>
      <c r="X1892" s="18" t="str">
        <f t="shared" si="179"/>
        <v>Sim</v>
      </c>
      <c r="Y1892" s="18" t="str">
        <f t="shared" si="180"/>
        <v>Sim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926621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896730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807057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IFERROR(VLOOKUP(A1893,[3]soabnafar!$A:$G,4,FALSE),0)</f>
        <v>0</v>
      </c>
      <c r="O1893" s="18">
        <f>IFERROR(VLOOKUP(A1893,[3]soabnafar!$A:$G,5,FALSE),0)</f>
        <v>0</v>
      </c>
      <c r="P1893" s="18">
        <f>IFERROR(VLOOKUP(A1893,[3]soabnafar!$A:$G,6,FALSE),0)</f>
        <v>0</v>
      </c>
      <c r="Q1893" s="18">
        <f>IFERROR(VLOOKUP(A1893,[3]soabnafar!$A:$G,7,FALSE),0)</f>
        <v>0</v>
      </c>
      <c r="R1893" s="18">
        <f>IFERROR(VLOOKUP(A1893,[3]soabnafar!$A:$H,8,FALSE),0)</f>
        <v>0</v>
      </c>
      <c r="S1893" s="18">
        <f>IFERROR(VLOOKUP(A1893,[3]soabnafar!$A:$I,9,FALSE),0)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Sim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226381995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219079350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197171415</v>
      </c>
      <c r="H1894" s="18">
        <f>IFERROR(VLOOKUP(A1894,[2]Sheet1!$A:$I,4,FALSE),0)</f>
        <v>0</v>
      </c>
      <c r="I1894" s="18">
        <f>IFERROR(VLOOKUP(A1894,[2]Sheet1!$A:$I,5,FALSE),0)</f>
        <v>0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IFERROR(VLOOKUP(A1894,[3]soabnafar!$A:$G,4,FALSE),0)</f>
        <v>0</v>
      </c>
      <c r="O1894" s="18">
        <f>IFERROR(VLOOKUP(A1894,[3]soabnafar!$A:$G,5,FALSE),0)</f>
        <v>0</v>
      </c>
      <c r="P1894" s="18">
        <f>IFERROR(VLOOKUP(A1894,[3]soabnafar!$A:$G,6,FALSE),0)</f>
        <v>15341</v>
      </c>
      <c r="Q1894" s="18">
        <f>IFERROR(VLOOKUP(A1894,[3]soabnafar!$A:$G,7,FALSE),0)</f>
        <v>31067148</v>
      </c>
      <c r="R1894" s="18">
        <f>IFERROR(VLOOKUP(A1894,[3]soabnafar!$A:$H,8,FALSE),0)</f>
        <v>71609</v>
      </c>
      <c r="S1894" s="18">
        <f>IFERROR(VLOOKUP(A1894,[3]soabnafar!$A:$I,9,FALSE),0)</f>
        <v>48017499</v>
      </c>
      <c r="T1894" s="18" t="str">
        <f t="shared" si="175"/>
        <v>Não</v>
      </c>
      <c r="U1894" s="18" t="str">
        <f t="shared" si="176"/>
        <v>Sim</v>
      </c>
      <c r="V1894" s="18" t="str">
        <f t="shared" si="177"/>
        <v>Sim</v>
      </c>
      <c r="W1894" s="18" t="str">
        <f t="shared" si="178"/>
        <v>Sim</v>
      </c>
      <c r="X1894" s="18" t="str">
        <f t="shared" si="179"/>
        <v>Sim</v>
      </c>
      <c r="Y1894" s="18" t="str">
        <f t="shared" si="180"/>
        <v>Sim</v>
      </c>
    </row>
    <row r="1895" spans="1:25" x14ac:dyDescent="0.25">
      <c r="A1895" s="19">
        <v>500690</v>
      </c>
      <c r="B1895" s="18">
        <f>IFERROR(VLOOKUP(A1895,[1]Monitoramento_Base_somente_Said!$A:$J,5,FALSE),0)</f>
        <v>1326</v>
      </c>
      <c r="C1895" s="18">
        <f>IFERROR(VLOOKUP(A1895,[1]Monitoramento_Base_somente_Said!$A:$J,6,FALSE),0)</f>
        <v>9436221</v>
      </c>
      <c r="D1895" s="18">
        <f>IFERROR(VLOOKUP(A1895,[1]Monitoramento_Base_somente_Said!$A:$J,7,FALSE),0)</f>
        <v>32785</v>
      </c>
      <c r="E1895" s="18">
        <f>IFERROR(VLOOKUP(A1895,[1]Monitoramento_Base_somente_Said!$A:$J,8,FALSE),0)</f>
        <v>8988493</v>
      </c>
      <c r="F1895" s="18">
        <f>IFERROR(VLOOKUP(A1895,[1]Monitoramento_Base_somente_Said!$A:$J,9,FALSE),0)</f>
        <v>4182</v>
      </c>
      <c r="G1895" s="18">
        <f>IFERROR(VLOOKUP(A1895,[1]Monitoramento_Base_somente_Said!$A:$J,10,FALSE),0)</f>
        <v>6814111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IFERROR(VLOOKUP(A1895,[3]soabnafar!$A:$G,4,FALSE),0)</f>
        <v>0</v>
      </c>
      <c r="O1895" s="18">
        <f>IFERROR(VLOOKUP(A1895,[3]soabnafar!$A:$G,5,FALSE),0)</f>
        <v>0</v>
      </c>
      <c r="P1895" s="18">
        <f>IFERROR(VLOOKUP(A1895,[3]soabnafar!$A:$G,6,FALSE),0)</f>
        <v>0</v>
      </c>
      <c r="Q1895" s="18">
        <f>IFERROR(VLOOKUP(A1895,[3]soabnafar!$A:$G,7,FALSE),0)</f>
        <v>0</v>
      </c>
      <c r="R1895" s="18">
        <f>IFERROR(VLOOKUP(A1895,[3]soabnafar!$A:$H,8,FALSE),0)</f>
        <v>0</v>
      </c>
      <c r="S1895" s="18">
        <f>IFERROR(VLOOKUP(A1895,[3]soabnafar!$A:$I,9,FALSE),0)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Sim</v>
      </c>
      <c r="W1895" s="18" t="str">
        <f t="shared" si="178"/>
        <v>Sim</v>
      </c>
      <c r="X1895" s="18" t="str">
        <f t="shared" si="179"/>
        <v>Sim</v>
      </c>
      <c r="Y1895" s="18" t="str">
        <f t="shared" si="180"/>
        <v>Sim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IFERROR(VLOOKUP(A1896,[3]soabnafar!$A:$G,4,FALSE),0)</f>
        <v>0</v>
      </c>
      <c r="O1896" s="18">
        <f>IFERROR(VLOOKUP(A1896,[3]soabnafar!$A:$G,5,FALSE),0)</f>
        <v>0</v>
      </c>
      <c r="P1896" s="18">
        <f>IFERROR(VLOOKUP(A1896,[3]soabnafar!$A:$G,6,FALSE),0)</f>
        <v>0</v>
      </c>
      <c r="Q1896" s="18">
        <f>IFERROR(VLOOKUP(A1896,[3]soabnafar!$A:$G,7,FALSE),0)</f>
        <v>0</v>
      </c>
      <c r="R1896" s="18">
        <f>IFERROR(VLOOKUP(A1896,[3]soabnafar!$A:$H,8,FALSE),0)</f>
        <v>0</v>
      </c>
      <c r="S1896" s="18">
        <f>IFERROR(VLOOKUP(A1896,[3]soabnafar!$A:$I,9,FALSE),0)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IFERROR(VLOOKUP(A1897,[3]soabnafar!$A:$G,4,FALSE),0)</f>
        <v>0</v>
      </c>
      <c r="O1897" s="18">
        <f>IFERROR(VLOOKUP(A1897,[3]soabnafar!$A:$G,5,FALSE),0)</f>
        <v>0</v>
      </c>
      <c r="P1897" s="18">
        <f>IFERROR(VLOOKUP(A1897,[3]soabnafar!$A:$G,6,FALSE),0)</f>
        <v>0</v>
      </c>
      <c r="Q1897" s="18">
        <f>IFERROR(VLOOKUP(A1897,[3]soabnafar!$A:$G,7,FALSE),0)</f>
        <v>0</v>
      </c>
      <c r="R1897" s="18">
        <f>IFERROR(VLOOKUP(A1897,[3]soabnafar!$A:$H,8,FALSE),0)</f>
        <v>0</v>
      </c>
      <c r="S1897" s="18">
        <f>IFERROR(VLOOKUP(A1897,[3]soabnafar!$A:$I,9,FALSE),0)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IFERROR(VLOOKUP(A1898,[3]soabnafar!$A:$G,4,FALSE),0)</f>
        <v>0</v>
      </c>
      <c r="O1898" s="18">
        <f>IFERROR(VLOOKUP(A1898,[3]soabnafar!$A:$G,5,FALSE),0)</f>
        <v>0</v>
      </c>
      <c r="P1898" s="18">
        <f>IFERROR(VLOOKUP(A1898,[3]soabnafar!$A:$G,6,FALSE),0)</f>
        <v>0</v>
      </c>
      <c r="Q1898" s="18">
        <f>IFERROR(VLOOKUP(A1898,[3]soabnafar!$A:$G,7,FALSE),0)</f>
        <v>0</v>
      </c>
      <c r="R1898" s="18">
        <f>IFERROR(VLOOKUP(A1898,[3]soabnafar!$A:$H,8,FALSE),0)</f>
        <v>0</v>
      </c>
      <c r="S1898" s="18">
        <f>IFERROR(VLOOKUP(A1898,[3]soabnafar!$A:$I,9,FALSE),0)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0</v>
      </c>
      <c r="I1899" s="18">
        <f>IFERROR(VLOOKUP(A1899,[2]Sheet1!$A:$I,5,FALSE),0)</f>
        <v>0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IFERROR(VLOOKUP(A1899,[3]soabnafar!$A:$G,4,FALSE),0)</f>
        <v>0</v>
      </c>
      <c r="O1899" s="18">
        <f>IFERROR(VLOOKUP(A1899,[3]soabnafar!$A:$G,5,FALSE),0)</f>
        <v>0</v>
      </c>
      <c r="P1899" s="18">
        <f>IFERROR(VLOOKUP(A1899,[3]soabnafar!$A:$G,6,FALSE),0)</f>
        <v>26117</v>
      </c>
      <c r="Q1899" s="18">
        <f>IFERROR(VLOOKUP(A1899,[3]soabnafar!$A:$G,7,FALSE),0)</f>
        <v>14386490</v>
      </c>
      <c r="R1899" s="18">
        <f>IFERROR(VLOOKUP(A1899,[3]soabnafar!$A:$H,8,FALSE),0)</f>
        <v>30482</v>
      </c>
      <c r="S1899" s="18">
        <f>IFERROR(VLOOKUP(A1899,[3]soabnafar!$A:$I,9,FALSE),0)</f>
        <v>13023099</v>
      </c>
      <c r="T1899" s="18" t="str">
        <f t="shared" si="175"/>
        <v>Não</v>
      </c>
      <c r="U1899" s="18" t="str">
        <f t="shared" si="176"/>
        <v>Não</v>
      </c>
      <c r="V1899" s="18" t="str">
        <f t="shared" si="177"/>
        <v>Sim</v>
      </c>
      <c r="W1899" s="18" t="str">
        <f t="shared" si="178"/>
        <v>Sim</v>
      </c>
      <c r="X1899" s="18" t="str">
        <f t="shared" si="179"/>
        <v>Sim</v>
      </c>
      <c r="Y1899" s="18" t="str">
        <f t="shared" si="180"/>
        <v>Sim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IFERROR(VLOOKUP(A1900,[3]soabnafar!$A:$G,4,FALSE),0)</f>
        <v>0</v>
      </c>
      <c r="O1900" s="18">
        <f>IFERROR(VLOOKUP(A1900,[3]soabnafar!$A:$G,5,FALSE),0)</f>
        <v>0</v>
      </c>
      <c r="P1900" s="18">
        <f>IFERROR(VLOOKUP(A1900,[3]soabnafar!$A:$G,6,FALSE),0)</f>
        <v>0</v>
      </c>
      <c r="Q1900" s="18">
        <f>IFERROR(VLOOKUP(A1900,[3]soabnafar!$A:$G,7,FALSE),0)</f>
        <v>0</v>
      </c>
      <c r="R1900" s="18">
        <f>IFERROR(VLOOKUP(A1900,[3]soabnafar!$A:$H,8,FALSE),0)</f>
        <v>0</v>
      </c>
      <c r="S1900" s="18">
        <f>IFERROR(VLOOKUP(A1900,[3]soabnafar!$A:$I,9,FALSE),0)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IFERROR(VLOOKUP(A1901,[3]soabnafar!$A:$G,4,FALSE),0)</f>
        <v>0</v>
      </c>
      <c r="O1901" s="18">
        <f>IFERROR(VLOOKUP(A1901,[3]soabnafar!$A:$G,5,FALSE),0)</f>
        <v>0</v>
      </c>
      <c r="P1901" s="18">
        <f>IFERROR(VLOOKUP(A1901,[3]soabnafar!$A:$G,6,FALSE),0)</f>
        <v>0</v>
      </c>
      <c r="Q1901" s="18">
        <f>IFERROR(VLOOKUP(A1901,[3]soabnafar!$A:$G,7,FALSE),0)</f>
        <v>0</v>
      </c>
      <c r="R1901" s="18">
        <f>IFERROR(VLOOKUP(A1901,[3]soabnafar!$A:$H,8,FALSE),0)</f>
        <v>0</v>
      </c>
      <c r="S1901" s="18">
        <f>IFERROR(VLOOKUP(A1901,[3]soabnafar!$A:$I,9,FALSE),0)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IFERROR(VLOOKUP(A1902,[3]soabnafar!$A:$G,4,FALSE),0)</f>
        <v>899</v>
      </c>
      <c r="O1902" s="18">
        <f>IFERROR(VLOOKUP(A1902,[3]soabnafar!$A:$G,5,FALSE),0)</f>
        <v>6525030</v>
      </c>
      <c r="P1902" s="18">
        <f>IFERROR(VLOOKUP(A1902,[3]soabnafar!$A:$G,6,FALSE),0)</f>
        <v>320</v>
      </c>
      <c r="Q1902" s="18">
        <f>IFERROR(VLOOKUP(A1902,[3]soabnafar!$A:$G,7,FALSE),0)</f>
        <v>7084363</v>
      </c>
      <c r="R1902" s="18">
        <f>IFERROR(VLOOKUP(A1902,[3]soabnafar!$A:$H,8,FALSE),0)</f>
        <v>53092</v>
      </c>
      <c r="S1902" s="18">
        <f>IFERROR(VLOOKUP(A1902,[3]soabnafar!$A:$I,9,FALSE),0)</f>
        <v>5939303</v>
      </c>
      <c r="T1902" s="18" t="str">
        <f t="shared" si="175"/>
        <v>Sim</v>
      </c>
      <c r="U1902" s="18" t="str">
        <f t="shared" si="176"/>
        <v>Sim</v>
      </c>
      <c r="V1902" s="18" t="str">
        <f t="shared" si="177"/>
        <v>Sim</v>
      </c>
      <c r="W1902" s="18" t="str">
        <f t="shared" si="178"/>
        <v>Sim</v>
      </c>
      <c r="X1902" s="18" t="str">
        <f t="shared" si="179"/>
        <v>Sim</v>
      </c>
      <c r="Y1902" s="18" t="str">
        <f t="shared" si="180"/>
        <v>Sim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IFERROR(VLOOKUP(A1903,[3]soabnafar!$A:$G,4,FALSE),0)</f>
        <v>0</v>
      </c>
      <c r="O1903" s="18">
        <f>IFERROR(VLOOKUP(A1903,[3]soabnafar!$A:$G,5,FALSE),0)</f>
        <v>0</v>
      </c>
      <c r="P1903" s="18">
        <f>IFERROR(VLOOKUP(A1903,[3]soabnafar!$A:$G,6,FALSE),0)</f>
        <v>253874</v>
      </c>
      <c r="Q1903" s="18">
        <f>IFERROR(VLOOKUP(A1903,[3]soabnafar!$A:$G,7,FALSE),0)</f>
        <v>904724</v>
      </c>
      <c r="R1903" s="18">
        <f>IFERROR(VLOOKUP(A1903,[3]soabnafar!$A:$H,8,FALSE),0)</f>
        <v>401067</v>
      </c>
      <c r="S1903" s="18">
        <f>IFERROR(VLOOKUP(A1903,[3]soabnafar!$A:$I,9,FALSE),0)</f>
        <v>80949735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Sim</v>
      </c>
      <c r="W1903" s="18" t="str">
        <f t="shared" si="178"/>
        <v>Sim</v>
      </c>
      <c r="X1903" s="18" t="str">
        <f t="shared" si="179"/>
        <v>Sim</v>
      </c>
      <c r="Y1903" s="18" t="str">
        <f t="shared" si="180"/>
        <v>Sim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0</v>
      </c>
      <c r="I1904" s="18">
        <f>IFERROR(VLOOKUP(A1904,[2]Sheet1!$A:$I,5,FALSE),0)</f>
        <v>0</v>
      </c>
      <c r="J1904" s="18">
        <f>IFERROR(VLOOKUP(A1904,[2]Sheet1!$A:$I,6,FALSE),0)</f>
        <v>0</v>
      </c>
      <c r="K1904" s="18">
        <f>IFERROR(VLOOKUP(A1904,[2]Sheet1!$A:$I,7,FALSE),0)</f>
        <v>0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IFERROR(VLOOKUP(A1904,[3]soabnafar!$A:$G,4,FALSE),0)</f>
        <v>0</v>
      </c>
      <c r="O1904" s="18">
        <f>IFERROR(VLOOKUP(A1904,[3]soabnafar!$A:$G,5,FALSE),0)</f>
        <v>21424</v>
      </c>
      <c r="P1904" s="18">
        <f>IFERROR(VLOOKUP(A1904,[3]soabnafar!$A:$G,6,FALSE),0)</f>
        <v>0</v>
      </c>
      <c r="Q1904" s="18">
        <f>IFERROR(VLOOKUP(A1904,[3]soabnafar!$A:$G,7,FALSE),0)</f>
        <v>0</v>
      </c>
      <c r="R1904" s="18">
        <f>IFERROR(VLOOKUP(A1904,[3]soabnafar!$A:$H,8,FALSE),0)</f>
        <v>0</v>
      </c>
      <c r="S1904" s="18">
        <f>IFERROR(VLOOKUP(A1904,[3]soabnafar!$A:$I,9,FALSE),0)</f>
        <v>0</v>
      </c>
      <c r="T1904" s="18" t="str">
        <f t="shared" si="175"/>
        <v>Não</v>
      </c>
      <c r="U1904" s="18" t="str">
        <f t="shared" si="176"/>
        <v>Sim</v>
      </c>
      <c r="V1904" s="18" t="str">
        <f t="shared" si="177"/>
        <v>Não</v>
      </c>
      <c r="W1904" s="18" t="str">
        <f t="shared" si="178"/>
        <v>Não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IFERROR(VLOOKUP(A1905,[1]Monitoramento_Base_somente_Said!$A:$J,5,FALSE),0)</f>
        <v>2556</v>
      </c>
      <c r="C1905" s="18">
        <f>IFERROR(VLOOKUP(A1905,[1]Monitoramento_Base_somente_Said!$A:$J,6,FALSE),0)</f>
        <v>27068993</v>
      </c>
      <c r="D1905" s="18">
        <f>IFERROR(VLOOKUP(A1905,[1]Monitoramento_Base_somente_Said!$A:$J,7,FALSE),0)</f>
        <v>538</v>
      </c>
      <c r="E1905" s="18">
        <f>IFERROR(VLOOKUP(A1905,[1]Monitoramento_Base_somente_Said!$A:$J,8,FALSE),0)</f>
        <v>25105113</v>
      </c>
      <c r="F1905" s="18">
        <f>IFERROR(VLOOKUP(A1905,[1]Monitoramento_Base_somente_Said!$A:$J,9,FALSE),0)</f>
        <v>15615</v>
      </c>
      <c r="G1905" s="18">
        <f>IFERROR(VLOOKUP(A1905,[1]Monitoramento_Base_somente_Said!$A:$J,10,FALSE),0)</f>
        <v>20017174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IFERROR(VLOOKUP(A1905,[3]soabnafar!$A:$G,4,FALSE),0)</f>
        <v>0</v>
      </c>
      <c r="O1905" s="18">
        <f>IFERROR(VLOOKUP(A1905,[3]soabnafar!$A:$G,5,FALSE),0)</f>
        <v>0</v>
      </c>
      <c r="P1905" s="18">
        <f>IFERROR(VLOOKUP(A1905,[3]soabnafar!$A:$G,6,FALSE),0)</f>
        <v>0</v>
      </c>
      <c r="Q1905" s="18">
        <f>IFERROR(VLOOKUP(A1905,[3]soabnafar!$A:$G,7,FALSE),0)</f>
        <v>0</v>
      </c>
      <c r="R1905" s="18">
        <f>IFERROR(VLOOKUP(A1905,[3]soabnafar!$A:$H,8,FALSE),0)</f>
        <v>0</v>
      </c>
      <c r="S1905" s="18">
        <f>IFERROR(VLOOKUP(A1905,[3]soabnafar!$A:$I,9,FALSE),0)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Sim</v>
      </c>
      <c r="Y1905" s="18" t="str">
        <f t="shared" si="180"/>
        <v>Sim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4858816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4702080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4231872</v>
      </c>
      <c r="H1906" s="18">
        <f>IFERROR(VLOOKUP(A1906,[2]Sheet1!$A:$I,4,FALSE),0)</f>
        <v>0</v>
      </c>
      <c r="I1906" s="18">
        <f>IFERROR(VLOOKUP(A1906,[2]Sheet1!$A:$I,5,FALSE),0)</f>
        <v>0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IFERROR(VLOOKUP(A1906,[3]soabnafar!$A:$G,4,FALSE),0)</f>
        <v>116</v>
      </c>
      <c r="O1906" s="18">
        <f>IFERROR(VLOOKUP(A1906,[3]soabnafar!$A:$G,5,FALSE),0)</f>
        <v>4963046</v>
      </c>
      <c r="P1906" s="18">
        <f>IFERROR(VLOOKUP(A1906,[3]soabnafar!$A:$G,6,FALSE),0)</f>
        <v>400</v>
      </c>
      <c r="Q1906" s="18">
        <f>IFERROR(VLOOKUP(A1906,[3]soabnafar!$A:$G,7,FALSE),0)</f>
        <v>5168326</v>
      </c>
      <c r="R1906" s="18">
        <f>IFERROR(VLOOKUP(A1906,[3]soabnafar!$A:$H,8,FALSE),0)</f>
        <v>450</v>
      </c>
      <c r="S1906" s="18">
        <f>IFERROR(VLOOKUP(A1906,[3]soabnafar!$A:$I,9,FALSE),0)</f>
        <v>4512760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Sim</v>
      </c>
      <c r="W1906" s="18" t="str">
        <f t="shared" si="178"/>
        <v>Sim</v>
      </c>
      <c r="X1906" s="18" t="str">
        <f t="shared" si="179"/>
        <v>Sim</v>
      </c>
      <c r="Y1906" s="18" t="str">
        <f t="shared" si="180"/>
        <v>Sim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IFERROR(VLOOKUP(A1907,[3]soabnafar!$A:$G,4,FALSE),0)</f>
        <v>0</v>
      </c>
      <c r="O1907" s="18">
        <f>IFERROR(VLOOKUP(A1907,[3]soabnafar!$A:$G,5,FALSE),0)</f>
        <v>0</v>
      </c>
      <c r="P1907" s="18">
        <f>IFERROR(VLOOKUP(A1907,[3]soabnafar!$A:$G,6,FALSE),0)</f>
        <v>0</v>
      </c>
      <c r="Q1907" s="18">
        <f>IFERROR(VLOOKUP(A1907,[3]soabnafar!$A:$G,7,FALSE),0)</f>
        <v>0</v>
      </c>
      <c r="R1907" s="18">
        <f>IFERROR(VLOOKUP(A1907,[3]soabnafar!$A:$H,8,FALSE),0)</f>
        <v>0</v>
      </c>
      <c r="S1907" s="18">
        <f>IFERROR(VLOOKUP(A1907,[3]soabnafar!$A:$I,9,FALSE),0)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IFERROR(VLOOKUP(A1908,[3]soabnafar!$A:$G,4,FALSE),0)</f>
        <v>0</v>
      </c>
      <c r="O1908" s="18">
        <f>IFERROR(VLOOKUP(A1908,[3]soabnafar!$A:$G,5,FALSE),0)</f>
        <v>0</v>
      </c>
      <c r="P1908" s="18">
        <f>IFERROR(VLOOKUP(A1908,[3]soabnafar!$A:$G,6,FALSE),0)</f>
        <v>0</v>
      </c>
      <c r="Q1908" s="18">
        <f>IFERROR(VLOOKUP(A1908,[3]soabnafar!$A:$G,7,FALSE),0)</f>
        <v>0</v>
      </c>
      <c r="R1908" s="18">
        <f>IFERROR(VLOOKUP(A1908,[3]soabnafar!$A:$H,8,FALSE),0)</f>
        <v>0</v>
      </c>
      <c r="S1908" s="18">
        <f>IFERROR(VLOOKUP(A1908,[3]soabnafar!$A:$I,9,FALSE),0)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421317</v>
      </c>
      <c r="C1909" s="18">
        <f>IFERROR(VLOOKUP(A1909,[1]Monitoramento_Base_somente_Said!$A:$J,6,FALSE),0)</f>
        <v>8142349</v>
      </c>
      <c r="D1909" s="18">
        <f>IFERROR(VLOOKUP(A1909,[1]Monitoramento_Base_somente_Said!$A:$J,7,FALSE),0)</f>
        <v>79808</v>
      </c>
      <c r="E1909" s="18">
        <f>IFERROR(VLOOKUP(A1909,[1]Monitoramento_Base_somente_Said!$A:$J,8,FALSE),0)</f>
        <v>9225678</v>
      </c>
      <c r="F1909" s="18">
        <f>IFERROR(VLOOKUP(A1909,[1]Monitoramento_Base_somente_Said!$A:$J,9,FALSE),0)</f>
        <v>17425</v>
      </c>
      <c r="G1909" s="18">
        <f>IFERROR(VLOOKUP(A1909,[1]Monitoramento_Base_somente_Said!$A:$J,10,FALSE),0)</f>
        <v>6542729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IFERROR(VLOOKUP(A1909,[3]soabnafar!$A:$G,4,FALSE),0)</f>
        <v>0</v>
      </c>
      <c r="O1909" s="18">
        <f>IFERROR(VLOOKUP(A1909,[3]soabnafar!$A:$G,5,FALSE),0)</f>
        <v>0</v>
      </c>
      <c r="P1909" s="18">
        <f>IFERROR(VLOOKUP(A1909,[3]soabnafar!$A:$G,6,FALSE),0)</f>
        <v>0</v>
      </c>
      <c r="Q1909" s="18">
        <f>IFERROR(VLOOKUP(A1909,[3]soabnafar!$A:$G,7,FALSE),0)</f>
        <v>0</v>
      </c>
      <c r="R1909" s="18">
        <f>IFERROR(VLOOKUP(A1909,[3]soabnafar!$A:$H,8,FALSE),0)</f>
        <v>0</v>
      </c>
      <c r="S1909" s="18">
        <f>IFERROR(VLOOKUP(A1909,[3]soabnafar!$A:$I,9,FALSE),0)</f>
        <v>0</v>
      </c>
      <c r="T1909" s="18" t="str">
        <f t="shared" si="175"/>
        <v>Sim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Sim</v>
      </c>
      <c r="Y1909" s="18" t="str">
        <f t="shared" si="180"/>
        <v>Sim</v>
      </c>
    </row>
    <row r="1910" spans="1:25" x14ac:dyDescent="0.25">
      <c r="A1910" s="19">
        <v>510025</v>
      </c>
      <c r="B1910" s="18">
        <f>IFERROR(VLOOKUP(A1910,[1]Monitoramento_Base_somente_Said!$A:$J,5,FALSE),0)</f>
        <v>1289929</v>
      </c>
      <c r="C1910" s="18">
        <f>IFERROR(VLOOKUP(A1910,[1]Monitoramento_Base_somente_Said!$A:$J,6,FALSE),0)</f>
        <v>69563512</v>
      </c>
      <c r="D1910" s="18">
        <f>IFERROR(VLOOKUP(A1910,[1]Monitoramento_Base_somente_Said!$A:$J,7,FALSE),0)</f>
        <v>382031</v>
      </c>
      <c r="E1910" s="18">
        <f>IFERROR(VLOOKUP(A1910,[1]Monitoramento_Base_somente_Said!$A:$J,8,FALSE),0)</f>
        <v>55950392</v>
      </c>
      <c r="F1910" s="18">
        <f>IFERROR(VLOOKUP(A1910,[1]Monitoramento_Base_somente_Said!$A:$J,9,FALSE),0)</f>
        <v>452080</v>
      </c>
      <c r="G1910" s="18">
        <f>IFERROR(VLOOKUP(A1910,[1]Monitoramento_Base_somente_Said!$A:$J,10,FALSE),0)</f>
        <v>47217312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IFERROR(VLOOKUP(A1910,[3]soabnafar!$A:$G,4,FALSE),0)</f>
        <v>0</v>
      </c>
      <c r="O1910" s="18">
        <f>IFERROR(VLOOKUP(A1910,[3]soabnafar!$A:$G,5,FALSE),0)</f>
        <v>0</v>
      </c>
      <c r="P1910" s="18">
        <f>IFERROR(VLOOKUP(A1910,[3]soabnafar!$A:$G,6,FALSE),0)</f>
        <v>0</v>
      </c>
      <c r="Q1910" s="18">
        <f>IFERROR(VLOOKUP(A1910,[3]soabnafar!$A:$G,7,FALSE),0)</f>
        <v>0</v>
      </c>
      <c r="R1910" s="18">
        <f>IFERROR(VLOOKUP(A1910,[3]soabnafar!$A:$H,8,FALSE),0)</f>
        <v>0</v>
      </c>
      <c r="S1910" s="18">
        <f>IFERROR(VLOOKUP(A1910,[3]soabnafar!$A:$I,9,FALSE),0)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Sim</v>
      </c>
      <c r="Y1910" s="18" t="str">
        <f t="shared" si="180"/>
        <v>Sim</v>
      </c>
    </row>
    <row r="1911" spans="1:25" x14ac:dyDescent="0.25">
      <c r="A1911" s="19">
        <v>510035</v>
      </c>
      <c r="B1911" s="18">
        <f>IFERROR(VLOOKUP(A1911,[1]Monitoramento_Base_somente_Said!$A:$J,5,FALSE),0)</f>
        <v>0</v>
      </c>
      <c r="C1911" s="18">
        <f>IFERROR(VLOOKUP(A1911,[1]Monitoramento_Base_somente_Said!$A:$J,6,FALSE),0)</f>
        <v>9034371</v>
      </c>
      <c r="D1911" s="18">
        <f>IFERROR(VLOOKUP(A1911,[1]Monitoramento_Base_somente_Said!$A:$J,7,FALSE),0)</f>
        <v>24910</v>
      </c>
      <c r="E1911" s="18">
        <f>IFERROR(VLOOKUP(A1911,[1]Monitoramento_Base_somente_Said!$A:$J,8,FALSE),0)</f>
        <v>8137949</v>
      </c>
      <c r="F1911" s="18">
        <f>IFERROR(VLOOKUP(A1911,[1]Monitoramento_Base_somente_Said!$A:$J,9,FALSE),0)</f>
        <v>14803</v>
      </c>
      <c r="G1911" s="18">
        <f>IFERROR(VLOOKUP(A1911,[1]Monitoramento_Base_somente_Said!$A:$J,10,FALSE),0)</f>
        <v>6460868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IFERROR(VLOOKUP(A1911,[3]soabnafar!$A:$G,4,FALSE),0)</f>
        <v>0</v>
      </c>
      <c r="O1911" s="18">
        <f>IFERROR(VLOOKUP(A1911,[3]soabnafar!$A:$G,5,FALSE),0)</f>
        <v>0</v>
      </c>
      <c r="P1911" s="18">
        <f>IFERROR(VLOOKUP(A1911,[3]soabnafar!$A:$G,6,FALSE),0)</f>
        <v>0</v>
      </c>
      <c r="Q1911" s="18">
        <f>IFERROR(VLOOKUP(A1911,[3]soabnafar!$A:$G,7,FALSE),0)</f>
        <v>0</v>
      </c>
      <c r="R1911" s="18">
        <f>IFERROR(VLOOKUP(A1911,[3]soabnafar!$A:$H,8,FALSE),0)</f>
        <v>0</v>
      </c>
      <c r="S1911" s="18">
        <f>IFERROR(VLOOKUP(A1911,[3]soabnafar!$A:$I,9,FALSE),0)</f>
        <v>0</v>
      </c>
      <c r="T1911" s="18" t="str">
        <f t="shared" si="175"/>
        <v>Não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Sim</v>
      </c>
      <c r="Y1911" s="18" t="str">
        <f t="shared" si="180"/>
        <v>Sim</v>
      </c>
    </row>
    <row r="1912" spans="1:25" x14ac:dyDescent="0.25">
      <c r="A1912" s="19">
        <v>510050</v>
      </c>
      <c r="B1912" s="18">
        <f>IFERROR(VLOOKUP(A1912,[1]Monitoramento_Base_somente_Said!$A:$J,5,FALSE),0)</f>
        <v>158</v>
      </c>
      <c r="C1912" s="18">
        <f>IFERROR(VLOOKUP(A1912,[1]Monitoramento_Base_somente_Said!$A:$J,6,FALSE),0)</f>
        <v>316632</v>
      </c>
      <c r="D1912" s="18">
        <f>IFERROR(VLOOKUP(A1912,[1]Monitoramento_Base_somente_Said!$A:$J,7,FALSE),0)</f>
        <v>268</v>
      </c>
      <c r="E1912" s="18">
        <f>IFERROR(VLOOKUP(A1912,[1]Monitoramento_Base_somente_Said!$A:$J,8,FALSE),0)</f>
        <v>306744</v>
      </c>
      <c r="F1912" s="18">
        <f>IFERROR(VLOOKUP(A1912,[1]Monitoramento_Base_somente_Said!$A:$J,9,FALSE),0)</f>
        <v>218</v>
      </c>
      <c r="G1912" s="18">
        <f>IFERROR(VLOOKUP(A1912,[1]Monitoramento_Base_somente_Said!$A:$J,10,FALSE),0)</f>
        <v>274692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IFERROR(VLOOKUP(A1912,[3]soabnafar!$A:$G,4,FALSE),0)</f>
        <v>10859</v>
      </c>
      <c r="O1912" s="18">
        <f>IFERROR(VLOOKUP(A1912,[3]soabnafar!$A:$G,5,FALSE),0)</f>
        <v>143263</v>
      </c>
      <c r="P1912" s="18">
        <f>IFERROR(VLOOKUP(A1912,[3]soabnafar!$A:$G,6,FALSE),0)</f>
        <v>13867</v>
      </c>
      <c r="Q1912" s="18">
        <f>IFERROR(VLOOKUP(A1912,[3]soabnafar!$A:$G,7,FALSE),0)</f>
        <v>859406</v>
      </c>
      <c r="R1912" s="18">
        <f>IFERROR(VLOOKUP(A1912,[3]soabnafar!$A:$H,8,FALSE),0)</f>
        <v>6108</v>
      </c>
      <c r="S1912" s="18">
        <f>IFERROR(VLOOKUP(A1912,[3]soabnafar!$A:$I,9,FALSE),0)</f>
        <v>1769214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Sim</v>
      </c>
      <c r="Y1912" s="18" t="str">
        <f t="shared" si="180"/>
        <v>Sim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IFERROR(VLOOKUP(A1913,[3]soabnafar!$A:$G,4,FALSE),0)</f>
        <v>0</v>
      </c>
      <c r="O1913" s="18">
        <f>IFERROR(VLOOKUP(A1913,[3]soabnafar!$A:$G,5,FALSE),0)</f>
        <v>0</v>
      </c>
      <c r="P1913" s="18">
        <f>IFERROR(VLOOKUP(A1913,[3]soabnafar!$A:$G,6,FALSE),0)</f>
        <v>0</v>
      </c>
      <c r="Q1913" s="18">
        <f>IFERROR(VLOOKUP(A1913,[3]soabnafar!$A:$G,7,FALSE),0)</f>
        <v>0</v>
      </c>
      <c r="R1913" s="18">
        <f>IFERROR(VLOOKUP(A1913,[3]soabnafar!$A:$H,8,FALSE),0)</f>
        <v>6015</v>
      </c>
      <c r="S1913" s="18">
        <f>IFERROR(VLOOKUP(A1913,[3]soabnafar!$A:$I,9,FALSE),0)</f>
        <v>1039411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Sim</v>
      </c>
      <c r="Y1913" s="18" t="str">
        <f t="shared" si="180"/>
        <v>Sim</v>
      </c>
    </row>
    <row r="1914" spans="1:25" x14ac:dyDescent="0.25">
      <c r="A1914" s="19">
        <v>510100</v>
      </c>
      <c r="B1914" s="18">
        <f>IFERROR(VLOOKUP(A1914,[1]Monitoramento_Base_somente_Said!$A:$J,5,FALSE),0)</f>
        <v>158</v>
      </c>
      <c r="C1914" s="18">
        <f>IFERROR(VLOOKUP(A1914,[1]Monitoramento_Base_somente_Said!$A:$J,6,FALSE),0)</f>
        <v>2766889</v>
      </c>
      <c r="D1914" s="18">
        <f>IFERROR(VLOOKUP(A1914,[1]Monitoramento_Base_somente_Said!$A:$J,7,FALSE),0)</f>
        <v>264</v>
      </c>
      <c r="E1914" s="18">
        <f>IFERROR(VLOOKUP(A1914,[1]Monitoramento_Base_somente_Said!$A:$J,8,FALSE),0)</f>
        <v>2949040</v>
      </c>
      <c r="F1914" s="18">
        <f>IFERROR(VLOOKUP(A1914,[1]Monitoramento_Base_somente_Said!$A:$J,9,FALSE),0)</f>
        <v>457</v>
      </c>
      <c r="G1914" s="18">
        <f>IFERROR(VLOOKUP(A1914,[1]Monitoramento_Base_somente_Said!$A:$J,10,FALSE),0)</f>
        <v>2769674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IFERROR(VLOOKUP(A1914,[3]soabnafar!$A:$G,4,FALSE),0)</f>
        <v>0</v>
      </c>
      <c r="O1914" s="18">
        <f>IFERROR(VLOOKUP(A1914,[3]soabnafar!$A:$G,5,FALSE),0)</f>
        <v>0</v>
      </c>
      <c r="P1914" s="18">
        <f>IFERROR(VLOOKUP(A1914,[3]soabnafar!$A:$G,6,FALSE),0)</f>
        <v>0</v>
      </c>
      <c r="Q1914" s="18">
        <f>IFERROR(VLOOKUP(A1914,[3]soabnafar!$A:$G,7,FALSE),0)</f>
        <v>0</v>
      </c>
      <c r="R1914" s="18">
        <f>IFERROR(VLOOKUP(A1914,[3]soabnafar!$A:$H,8,FALSE),0)</f>
        <v>0</v>
      </c>
      <c r="S1914" s="18">
        <f>IFERROR(VLOOKUP(A1914,[3]soabnafar!$A:$I,9,FALSE),0)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Sim</v>
      </c>
      <c r="Y1914" s="18" t="str">
        <f t="shared" si="180"/>
        <v>Sim</v>
      </c>
    </row>
    <row r="1915" spans="1:25" x14ac:dyDescent="0.25">
      <c r="A1915" s="19">
        <v>510130</v>
      </c>
      <c r="B1915" s="18">
        <f>IFERROR(VLOOKUP(A1915,[1]Monitoramento_Base_somente_Said!$A:$J,5,FALSE),0)</f>
        <v>22919</v>
      </c>
      <c r="C1915" s="18">
        <f>IFERROR(VLOOKUP(A1915,[1]Monitoramento_Base_somente_Said!$A:$J,6,FALSE),0)</f>
        <v>20413729</v>
      </c>
      <c r="D1915" s="18">
        <f>IFERROR(VLOOKUP(A1915,[1]Monitoramento_Base_somente_Said!$A:$J,7,FALSE),0)</f>
        <v>18277</v>
      </c>
      <c r="E1915" s="18">
        <f>IFERROR(VLOOKUP(A1915,[1]Monitoramento_Base_somente_Said!$A:$J,8,FALSE),0)</f>
        <v>19822292</v>
      </c>
      <c r="F1915" s="18">
        <f>IFERROR(VLOOKUP(A1915,[1]Monitoramento_Base_somente_Said!$A:$J,9,FALSE),0)</f>
        <v>9268</v>
      </c>
      <c r="G1915" s="18">
        <f>IFERROR(VLOOKUP(A1915,[1]Monitoramento_Base_somente_Said!$A:$J,10,FALSE),0)</f>
        <v>19427302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IFERROR(VLOOKUP(A1915,[3]soabnafar!$A:$G,4,FALSE),0)</f>
        <v>0</v>
      </c>
      <c r="O1915" s="18">
        <f>IFERROR(VLOOKUP(A1915,[3]soabnafar!$A:$G,5,FALSE),0)</f>
        <v>0</v>
      </c>
      <c r="P1915" s="18">
        <f>IFERROR(VLOOKUP(A1915,[3]soabnafar!$A:$G,6,FALSE),0)</f>
        <v>0</v>
      </c>
      <c r="Q1915" s="18">
        <f>IFERROR(VLOOKUP(A1915,[3]soabnafar!$A:$G,7,FALSE),0)</f>
        <v>0</v>
      </c>
      <c r="R1915" s="18">
        <f>IFERROR(VLOOKUP(A1915,[3]soabnafar!$A:$H,8,FALSE),0)</f>
        <v>0</v>
      </c>
      <c r="S1915" s="18">
        <f>IFERROR(VLOOKUP(A1915,[3]soabnafar!$A:$I,9,FALSE),0)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Sim</v>
      </c>
      <c r="Y1915" s="18" t="str">
        <f t="shared" si="180"/>
        <v>Sim</v>
      </c>
    </row>
    <row r="1916" spans="1:25" x14ac:dyDescent="0.25">
      <c r="A1916" s="19">
        <v>510140</v>
      </c>
      <c r="B1916" s="18">
        <f>IFERROR(VLOOKUP(A1916,[1]Monitoramento_Base_somente_Said!$A:$J,5,FALSE),0)</f>
        <v>500</v>
      </c>
      <c r="C1916" s="18">
        <f>IFERROR(VLOOKUP(A1916,[1]Monitoramento_Base_somente_Said!$A:$J,6,FALSE),0)</f>
        <v>44061989</v>
      </c>
      <c r="D1916" s="18">
        <f>IFERROR(VLOOKUP(A1916,[1]Monitoramento_Base_somente_Said!$A:$J,7,FALSE),0)</f>
        <v>18003</v>
      </c>
      <c r="E1916" s="18">
        <f>IFERROR(VLOOKUP(A1916,[1]Monitoramento_Base_somente_Said!$A:$J,8,FALSE),0)</f>
        <v>42141489</v>
      </c>
      <c r="F1916" s="18">
        <f>IFERROR(VLOOKUP(A1916,[1]Monitoramento_Base_somente_Said!$A:$J,9,FALSE),0)</f>
        <v>59692</v>
      </c>
      <c r="G1916" s="18">
        <f>IFERROR(VLOOKUP(A1916,[1]Monitoramento_Base_somente_Said!$A:$J,10,FALSE),0)</f>
        <v>37967618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IFERROR(VLOOKUP(A1916,[3]soabnafar!$A:$G,4,FALSE),0)</f>
        <v>0</v>
      </c>
      <c r="O1916" s="18">
        <f>IFERROR(VLOOKUP(A1916,[3]soabnafar!$A:$G,5,FALSE),0)</f>
        <v>0</v>
      </c>
      <c r="P1916" s="18">
        <f>IFERROR(VLOOKUP(A1916,[3]soabnafar!$A:$G,6,FALSE),0)</f>
        <v>0</v>
      </c>
      <c r="Q1916" s="18">
        <f>IFERROR(VLOOKUP(A1916,[3]soabnafar!$A:$G,7,FALSE),0)</f>
        <v>0</v>
      </c>
      <c r="R1916" s="18">
        <f>IFERROR(VLOOKUP(A1916,[3]soabnafar!$A:$H,8,FALSE),0)</f>
        <v>0</v>
      </c>
      <c r="S1916" s="18">
        <f>IFERROR(VLOOKUP(A1916,[3]soabnafar!$A:$I,9,FALSE),0)</f>
        <v>0</v>
      </c>
      <c r="T1916" s="18" t="str">
        <f t="shared" si="175"/>
        <v>Sim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Sim</v>
      </c>
      <c r="Y1916" s="18" t="str">
        <f t="shared" si="180"/>
        <v>Sim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1029169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995970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896373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IFERROR(VLOOKUP(A1917,[3]soabnafar!$A:$G,4,FALSE),0)</f>
        <v>0</v>
      </c>
      <c r="O1917" s="18">
        <f>IFERROR(VLOOKUP(A1917,[3]soabnafar!$A:$G,5,FALSE),0)</f>
        <v>0</v>
      </c>
      <c r="P1917" s="18">
        <f>IFERROR(VLOOKUP(A1917,[3]soabnafar!$A:$G,6,FALSE),0)</f>
        <v>1083</v>
      </c>
      <c r="Q1917" s="18">
        <f>IFERROR(VLOOKUP(A1917,[3]soabnafar!$A:$G,7,FALSE),0)</f>
        <v>10341966</v>
      </c>
      <c r="R1917" s="18">
        <f>IFERROR(VLOOKUP(A1917,[3]soabnafar!$A:$H,8,FALSE),0)</f>
        <v>398</v>
      </c>
      <c r="S1917" s="18">
        <f>IFERROR(VLOOKUP(A1917,[3]soabnafar!$A:$I,9,FALSE),0)</f>
        <v>9412438</v>
      </c>
      <c r="T1917" s="18" t="str">
        <f t="shared" si="175"/>
        <v>Não</v>
      </c>
      <c r="U1917" s="18" t="str">
        <f t="shared" si="176"/>
        <v>Sim</v>
      </c>
      <c r="V1917" s="18" t="str">
        <f t="shared" si="177"/>
        <v>Sim</v>
      </c>
      <c r="W1917" s="18" t="str">
        <f t="shared" si="178"/>
        <v>Sim</v>
      </c>
      <c r="X1917" s="18" t="str">
        <f t="shared" si="179"/>
        <v>Sim</v>
      </c>
      <c r="Y1917" s="18" t="str">
        <f t="shared" si="180"/>
        <v>Sim</v>
      </c>
    </row>
    <row r="1918" spans="1:25" x14ac:dyDescent="0.25">
      <c r="A1918" s="19">
        <v>510170</v>
      </c>
      <c r="B1918" s="18">
        <f>IFERROR(VLOOKUP(A1918,[1]Monitoramento_Base_somente_Said!$A:$J,5,FALSE),0)</f>
        <v>308711</v>
      </c>
      <c r="C1918" s="18">
        <f>IFERROR(VLOOKUP(A1918,[1]Monitoramento_Base_somente_Said!$A:$J,6,FALSE),0)</f>
        <v>39189571</v>
      </c>
      <c r="D1918" s="18">
        <f>IFERROR(VLOOKUP(A1918,[1]Monitoramento_Base_somente_Said!$A:$J,7,FALSE),0)</f>
        <v>320867</v>
      </c>
      <c r="E1918" s="18">
        <f>IFERROR(VLOOKUP(A1918,[1]Monitoramento_Base_somente_Said!$A:$J,8,FALSE),0)</f>
        <v>39897262</v>
      </c>
      <c r="F1918" s="18">
        <f>IFERROR(VLOOKUP(A1918,[1]Monitoramento_Base_somente_Said!$A:$J,9,FALSE),0)</f>
        <v>46844</v>
      </c>
      <c r="G1918" s="18">
        <f>IFERROR(VLOOKUP(A1918,[1]Monitoramento_Base_somente_Said!$A:$J,10,FALSE),0)</f>
        <v>34755162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IFERROR(VLOOKUP(A1918,[3]soabnafar!$A:$G,4,FALSE),0)</f>
        <v>0</v>
      </c>
      <c r="O1918" s="18">
        <f>IFERROR(VLOOKUP(A1918,[3]soabnafar!$A:$G,5,FALSE),0)</f>
        <v>0</v>
      </c>
      <c r="P1918" s="18">
        <f>IFERROR(VLOOKUP(A1918,[3]soabnafar!$A:$G,6,FALSE),0)</f>
        <v>0</v>
      </c>
      <c r="Q1918" s="18">
        <f>IFERROR(VLOOKUP(A1918,[3]soabnafar!$A:$G,7,FALSE),0)</f>
        <v>0</v>
      </c>
      <c r="R1918" s="18">
        <f>IFERROR(VLOOKUP(A1918,[3]soabnafar!$A:$H,8,FALSE),0)</f>
        <v>0</v>
      </c>
      <c r="S1918" s="18">
        <f>IFERROR(VLOOKUP(A1918,[3]soabnafar!$A:$I,9,FALSE),0)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Sim</v>
      </c>
      <c r="Y1918" s="18" t="str">
        <f t="shared" si="180"/>
        <v>Sim</v>
      </c>
    </row>
    <row r="1919" spans="1:25" x14ac:dyDescent="0.25">
      <c r="A1919" s="19">
        <v>510180</v>
      </c>
      <c r="B1919" s="18">
        <f>IFERROR(VLOOKUP(A1919,[1]Monitoramento_Base_somente_Said!$A:$J,5,FALSE),0)</f>
        <v>711206</v>
      </c>
      <c r="C1919" s="18">
        <f>IFERROR(VLOOKUP(A1919,[1]Monitoramento_Base_somente_Said!$A:$J,6,FALSE),0)</f>
        <v>74400233</v>
      </c>
      <c r="D1919" s="18">
        <f>IFERROR(VLOOKUP(A1919,[1]Monitoramento_Base_somente_Said!$A:$J,7,FALSE),0)</f>
        <v>596008</v>
      </c>
      <c r="E1919" s="18">
        <f>IFERROR(VLOOKUP(A1919,[1]Monitoramento_Base_somente_Said!$A:$J,8,FALSE),0)</f>
        <v>89768841</v>
      </c>
      <c r="F1919" s="18">
        <f>IFERROR(VLOOKUP(A1919,[1]Monitoramento_Base_somente_Said!$A:$J,9,FALSE),0)</f>
        <v>884142</v>
      </c>
      <c r="G1919" s="18">
        <f>IFERROR(VLOOKUP(A1919,[1]Monitoramento_Base_somente_Said!$A:$J,10,FALSE),0)</f>
        <v>85865274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IFERROR(VLOOKUP(A1919,[3]soabnafar!$A:$G,4,FALSE),0)</f>
        <v>0</v>
      </c>
      <c r="O1919" s="18">
        <f>IFERROR(VLOOKUP(A1919,[3]soabnafar!$A:$G,5,FALSE),0)</f>
        <v>0</v>
      </c>
      <c r="P1919" s="18">
        <f>IFERROR(VLOOKUP(A1919,[3]soabnafar!$A:$G,6,FALSE),0)</f>
        <v>0</v>
      </c>
      <c r="Q1919" s="18">
        <f>IFERROR(VLOOKUP(A1919,[3]soabnafar!$A:$G,7,FALSE),0)</f>
        <v>0</v>
      </c>
      <c r="R1919" s="18">
        <f>IFERROR(VLOOKUP(A1919,[3]soabnafar!$A:$H,8,FALSE),0)</f>
        <v>0</v>
      </c>
      <c r="S1919" s="18">
        <f>IFERROR(VLOOKUP(A1919,[3]soabnafar!$A:$I,9,FALSE),0)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Sim</v>
      </c>
      <c r="Y1919" s="18" t="str">
        <f t="shared" si="180"/>
        <v>Sim</v>
      </c>
    </row>
    <row r="1920" spans="1:25" x14ac:dyDescent="0.25">
      <c r="A1920" s="19">
        <v>510185</v>
      </c>
      <c r="B1920" s="18">
        <f>IFERROR(VLOOKUP(A1920,[1]Monitoramento_Base_somente_Said!$A:$J,5,FALSE),0)</f>
        <v>0</v>
      </c>
      <c r="C1920" s="18">
        <f>IFERROR(VLOOKUP(A1920,[1]Monitoramento_Base_somente_Said!$A:$J,6,FALSE),0)</f>
        <v>9415317</v>
      </c>
      <c r="D1920" s="18">
        <f>IFERROR(VLOOKUP(A1920,[1]Monitoramento_Base_somente_Said!$A:$J,7,FALSE),0)</f>
        <v>0</v>
      </c>
      <c r="E1920" s="18">
        <f>IFERROR(VLOOKUP(A1920,[1]Monitoramento_Base_somente_Said!$A:$J,8,FALSE),0)</f>
        <v>8979299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8014495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IFERROR(VLOOKUP(A1920,[3]soabnafar!$A:$G,4,FALSE),0)</f>
        <v>0</v>
      </c>
      <c r="O1920" s="18">
        <f>IFERROR(VLOOKUP(A1920,[3]soabnafar!$A:$G,5,FALSE),0)</f>
        <v>0</v>
      </c>
      <c r="P1920" s="18">
        <f>IFERROR(VLOOKUP(A1920,[3]soabnafar!$A:$G,6,FALSE),0)</f>
        <v>0</v>
      </c>
      <c r="Q1920" s="18">
        <f>IFERROR(VLOOKUP(A1920,[3]soabnafar!$A:$G,7,FALSE),0)</f>
        <v>0</v>
      </c>
      <c r="R1920" s="18">
        <f>IFERROR(VLOOKUP(A1920,[3]soabnafar!$A:$H,8,FALSE),0)</f>
        <v>0</v>
      </c>
      <c r="S1920" s="18">
        <f>IFERROR(VLOOKUP(A1920,[3]soabnafar!$A:$I,9,FALSE),0)</f>
        <v>0</v>
      </c>
      <c r="T1920" s="18" t="str">
        <f t="shared" si="175"/>
        <v>Não</v>
      </c>
      <c r="U1920" s="18" t="str">
        <f t="shared" si="176"/>
        <v>Sim</v>
      </c>
      <c r="V1920" s="18" t="str">
        <f t="shared" si="177"/>
        <v>Não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Sim</v>
      </c>
    </row>
    <row r="1921" spans="1:25" x14ac:dyDescent="0.25">
      <c r="A1921" s="19">
        <v>510190</v>
      </c>
      <c r="B1921" s="18">
        <f>IFERROR(VLOOKUP(A1921,[1]Monitoramento_Base_somente_Said!$A:$J,5,FALSE),0)</f>
        <v>907</v>
      </c>
      <c r="C1921" s="18">
        <f>IFERROR(VLOOKUP(A1921,[1]Monitoramento_Base_somente_Said!$A:$J,6,FALSE),0)</f>
        <v>30042564</v>
      </c>
      <c r="D1921" s="18">
        <f>IFERROR(VLOOKUP(A1921,[1]Monitoramento_Base_somente_Said!$A:$J,7,FALSE),0)</f>
        <v>910</v>
      </c>
      <c r="E1921" s="18">
        <f>IFERROR(VLOOKUP(A1921,[1]Monitoramento_Base_somente_Said!$A:$J,8,FALSE),0)</f>
        <v>29002076</v>
      </c>
      <c r="F1921" s="18">
        <f>IFERROR(VLOOKUP(A1921,[1]Monitoramento_Base_somente_Said!$A:$J,9,FALSE),0)</f>
        <v>942</v>
      </c>
      <c r="G1921" s="18">
        <f>IFERROR(VLOOKUP(A1921,[1]Monitoramento_Base_somente_Said!$A:$J,10,FALSE),0)</f>
        <v>25992843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IFERROR(VLOOKUP(A1921,[3]soabnafar!$A:$G,4,FALSE),0)</f>
        <v>111052</v>
      </c>
      <c r="O1921" s="18">
        <f>IFERROR(VLOOKUP(A1921,[3]soabnafar!$A:$G,5,FALSE),0)</f>
        <v>567935</v>
      </c>
      <c r="P1921" s="18">
        <f>IFERROR(VLOOKUP(A1921,[3]soabnafar!$A:$G,6,FALSE),0)</f>
        <v>128345</v>
      </c>
      <c r="Q1921" s="18">
        <f>IFERROR(VLOOKUP(A1921,[3]soabnafar!$A:$G,7,FALSE),0)</f>
        <v>2363633</v>
      </c>
      <c r="R1921" s="18">
        <f>IFERROR(VLOOKUP(A1921,[3]soabnafar!$A:$H,8,FALSE),0)</f>
        <v>53230</v>
      </c>
      <c r="S1921" s="18">
        <f>IFERROR(VLOOKUP(A1921,[3]soabnafar!$A:$I,9,FALSE),0)</f>
        <v>12167976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Sim</v>
      </c>
      <c r="Y1921" s="18" t="str">
        <f t="shared" si="180"/>
        <v>Sim</v>
      </c>
    </row>
    <row r="1922" spans="1:25" x14ac:dyDescent="0.25">
      <c r="A1922" s="19">
        <v>510250</v>
      </c>
      <c r="B1922" s="18">
        <f>IFERROR(VLOOKUP(A1922,[1]Monitoramento_Base_somente_Said!$A:$J,5,FALSE),0)</f>
        <v>177</v>
      </c>
      <c r="C1922" s="18">
        <f>IFERROR(VLOOKUP(A1922,[1]Monitoramento_Base_somente_Said!$A:$J,6,FALSE),0)</f>
        <v>83931775</v>
      </c>
      <c r="D1922" s="18">
        <f>IFERROR(VLOOKUP(A1922,[1]Monitoramento_Base_somente_Said!$A:$J,7,FALSE),0)</f>
        <v>0</v>
      </c>
      <c r="E1922" s="18">
        <f>IFERROR(VLOOKUP(A1922,[1]Monitoramento_Base_somente_Said!$A:$J,8,FALSE),0)</f>
        <v>81192834</v>
      </c>
      <c r="F1922" s="18">
        <f>IFERROR(VLOOKUP(A1922,[1]Monitoramento_Base_somente_Said!$A:$J,9,FALSE),0)</f>
        <v>0</v>
      </c>
      <c r="G1922" s="18">
        <f>IFERROR(VLOOKUP(A1922,[1]Monitoramento_Base_somente_Said!$A:$J,10,FALSE),0)</f>
        <v>73071186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IFERROR(VLOOKUP(A1922,[3]soabnafar!$A:$G,4,FALSE),0)</f>
        <v>0</v>
      </c>
      <c r="O1922" s="18">
        <f>IFERROR(VLOOKUP(A1922,[3]soabnafar!$A:$G,5,FALSE),0)</f>
        <v>0</v>
      </c>
      <c r="P1922" s="18">
        <f>IFERROR(VLOOKUP(A1922,[3]soabnafar!$A:$G,6,FALSE),0)</f>
        <v>194330</v>
      </c>
      <c r="Q1922" s="18">
        <f>IFERROR(VLOOKUP(A1922,[3]soabnafar!$A:$G,7,FALSE),0)</f>
        <v>12083389</v>
      </c>
      <c r="R1922" s="18">
        <f>IFERROR(VLOOKUP(A1922,[3]soabnafar!$A:$H,8,FALSE),0)</f>
        <v>645257</v>
      </c>
      <c r="S1922" s="18">
        <f>IFERROR(VLOOKUP(A1922,[3]soabnafar!$A:$I,9,FALSE),0)</f>
        <v>42412640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Sim</v>
      </c>
      <c r="Y1922" s="18" t="str">
        <f t="shared" si="180"/>
        <v>Sim</v>
      </c>
    </row>
    <row r="1923" spans="1:25" x14ac:dyDescent="0.25">
      <c r="A1923" s="19">
        <v>510260</v>
      </c>
      <c r="B1923" s="18">
        <f>IFERROR(VLOOKUP(A1923,[1]Monitoramento_Base_somente_Said!$A:$J,5,FALSE),0)</f>
        <v>322339</v>
      </c>
      <c r="C1923" s="18">
        <f>IFERROR(VLOOKUP(A1923,[1]Monitoramento_Base_somente_Said!$A:$J,6,FALSE),0)</f>
        <v>6727733</v>
      </c>
      <c r="D1923" s="18">
        <f>IFERROR(VLOOKUP(A1923,[1]Monitoramento_Base_somente_Said!$A:$J,7,FALSE),0)</f>
        <v>35704</v>
      </c>
      <c r="E1923" s="18">
        <f>IFERROR(VLOOKUP(A1923,[1]Monitoramento_Base_somente_Said!$A:$J,8,FALSE),0)</f>
        <v>9468385</v>
      </c>
      <c r="F1923" s="18">
        <f>IFERROR(VLOOKUP(A1923,[1]Monitoramento_Base_somente_Said!$A:$J,9,FALSE),0)</f>
        <v>13867</v>
      </c>
      <c r="G1923" s="18">
        <f>IFERROR(VLOOKUP(A1923,[1]Monitoramento_Base_somente_Said!$A:$J,10,FALSE),0)</f>
        <v>7482394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IFERROR(VLOOKUP(A1923,[3]soabnafar!$A:$G,4,FALSE),0)</f>
        <v>0</v>
      </c>
      <c r="O1923" s="18">
        <f>IFERROR(VLOOKUP(A1923,[3]soabnafar!$A:$G,5,FALSE),0)</f>
        <v>0</v>
      </c>
      <c r="P1923" s="18">
        <f>IFERROR(VLOOKUP(A1923,[3]soabnafar!$A:$G,6,FALSE),0)</f>
        <v>0</v>
      </c>
      <c r="Q1923" s="18">
        <f>IFERROR(VLOOKUP(A1923,[3]soabnafar!$A:$G,7,FALSE),0)</f>
        <v>0</v>
      </c>
      <c r="R1923" s="18">
        <f>IFERROR(VLOOKUP(A1923,[3]soabnafar!$A:$H,8,FALSE),0)</f>
        <v>0</v>
      </c>
      <c r="S1923" s="18">
        <f>IFERROR(VLOOKUP(A1923,[3]soabnafar!$A:$I,9,FALSE),0)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Sim</v>
      </c>
      <c r="Y1923" s="18" t="str">
        <f t="shared" si="180"/>
        <v>Sim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6661342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6446460</v>
      </c>
      <c r="F1924" s="18">
        <f>IFERROR(VLOOKUP(A1924,[1]Monitoramento_Base_somente_Said!$A:$J,9,FALSE),0)</f>
        <v>0</v>
      </c>
      <c r="G1924" s="18">
        <f>IFERROR(VLOOKUP(A1924,[1]Monitoramento_Base_somente_Said!$A:$J,10,FALSE),0)</f>
        <v>5801814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IFERROR(VLOOKUP(A1924,[3]soabnafar!$A:$G,4,FALSE),0)</f>
        <v>0</v>
      </c>
      <c r="O1924" s="18">
        <f>IFERROR(VLOOKUP(A1924,[3]soabnafar!$A:$G,5,FALSE),0)</f>
        <v>548763</v>
      </c>
      <c r="P1924" s="18">
        <f>IFERROR(VLOOKUP(A1924,[3]soabnafar!$A:$G,6,FALSE),0)</f>
        <v>20046</v>
      </c>
      <c r="Q1924" s="18">
        <f>IFERROR(VLOOKUP(A1924,[3]soabnafar!$A:$G,7,FALSE),0)</f>
        <v>4396160</v>
      </c>
      <c r="R1924" s="18">
        <f>IFERROR(VLOOKUP(A1924,[3]soabnafar!$A:$H,8,FALSE),0)</f>
        <v>22557</v>
      </c>
      <c r="S1924" s="18">
        <f>IFERROR(VLOOKUP(A1924,[3]soabnafar!$A:$I,9,FALSE),0)</f>
        <v>5800092</v>
      </c>
      <c r="T1924" s="18" t="str">
        <f t="shared" si="175"/>
        <v>Não</v>
      </c>
      <c r="U1924" s="18" t="str">
        <f t="shared" si="176"/>
        <v>Sim</v>
      </c>
      <c r="V1924" s="18" t="str">
        <f t="shared" si="177"/>
        <v>Sim</v>
      </c>
      <c r="W1924" s="18" t="str">
        <f t="shared" si="178"/>
        <v>Sim</v>
      </c>
      <c r="X1924" s="18" t="str">
        <f t="shared" si="179"/>
        <v>Sim</v>
      </c>
      <c r="Y1924" s="18" t="str">
        <f t="shared" si="180"/>
        <v>Sim</v>
      </c>
    </row>
    <row r="1925" spans="1:25" x14ac:dyDescent="0.25">
      <c r="A1925" s="19">
        <v>510270</v>
      </c>
      <c r="B1925" s="18">
        <f>IFERROR(VLOOKUP(A1925,[1]Monitoramento_Base_somente_Said!$A:$J,5,FALSE),0)</f>
        <v>169656</v>
      </c>
      <c r="C1925" s="18">
        <f>IFERROR(VLOOKUP(A1925,[1]Monitoramento_Base_somente_Said!$A:$J,6,FALSE),0)</f>
        <v>14838141</v>
      </c>
      <c r="D1925" s="18">
        <f>IFERROR(VLOOKUP(A1925,[1]Monitoramento_Base_somente_Said!$A:$J,7,FALSE),0)</f>
        <v>180142</v>
      </c>
      <c r="E1925" s="18">
        <f>IFERROR(VLOOKUP(A1925,[1]Monitoramento_Base_somente_Said!$A:$J,8,FALSE),0)</f>
        <v>14792951</v>
      </c>
      <c r="F1925" s="18">
        <f>IFERROR(VLOOKUP(A1925,[1]Monitoramento_Base_somente_Said!$A:$J,9,FALSE),0)</f>
        <v>141871</v>
      </c>
      <c r="G1925" s="18">
        <f>IFERROR(VLOOKUP(A1925,[1]Monitoramento_Base_somente_Said!$A:$J,10,FALSE),0)</f>
        <v>14418375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IFERROR(VLOOKUP(A1925,[3]soabnafar!$A:$G,4,FALSE),0)</f>
        <v>0</v>
      </c>
      <c r="O1925" s="18">
        <f>IFERROR(VLOOKUP(A1925,[3]soabnafar!$A:$G,5,FALSE),0)</f>
        <v>0</v>
      </c>
      <c r="P1925" s="18">
        <f>IFERROR(VLOOKUP(A1925,[3]soabnafar!$A:$G,6,FALSE),0)</f>
        <v>0</v>
      </c>
      <c r="Q1925" s="18">
        <f>IFERROR(VLOOKUP(A1925,[3]soabnafar!$A:$G,7,FALSE),0)</f>
        <v>0</v>
      </c>
      <c r="R1925" s="18">
        <f>IFERROR(VLOOKUP(A1925,[3]soabnafar!$A:$H,8,FALSE),0)</f>
        <v>0</v>
      </c>
      <c r="S1925" s="18">
        <f>IFERROR(VLOOKUP(A1925,[3]soabnafar!$A:$I,9,FALSE),0)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Sim</v>
      </c>
      <c r="Y1925" s="18" t="str">
        <f t="shared" si="180"/>
        <v>Sim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19482043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18853590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16968231</v>
      </c>
      <c r="H1926" s="18">
        <f>IFERROR(VLOOKUP(A1926,[2]Sheet1!$A:$I,4,FALSE),0)</f>
        <v>0</v>
      </c>
      <c r="I1926" s="18">
        <f>IFERROR(VLOOKUP(A1926,[2]Sheet1!$A:$I,5,FALSE),0)</f>
        <v>0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IFERROR(VLOOKUP(A1926,[3]soabnafar!$A:$G,4,FALSE),0)</f>
        <v>0</v>
      </c>
      <c r="O1926" s="18">
        <f>IFERROR(VLOOKUP(A1926,[3]soabnafar!$A:$G,5,FALSE),0)</f>
        <v>0</v>
      </c>
      <c r="P1926" s="18">
        <f>IFERROR(VLOOKUP(A1926,[3]soabnafar!$A:$G,6,FALSE),0)</f>
        <v>1199</v>
      </c>
      <c r="Q1926" s="18">
        <f>IFERROR(VLOOKUP(A1926,[3]soabnafar!$A:$G,7,FALSE),0)</f>
        <v>13611439</v>
      </c>
      <c r="R1926" s="18">
        <f>IFERROR(VLOOKUP(A1926,[3]soabnafar!$A:$H,8,FALSE),0)</f>
        <v>153601</v>
      </c>
      <c r="S1926" s="18">
        <f>IFERROR(VLOOKUP(A1926,[3]soabnafar!$A:$I,9,FALSE),0)</f>
        <v>17678240</v>
      </c>
      <c r="T1926" s="18" t="str">
        <f t="shared" ref="T1926:T1989" si="181">IF(B1926+H1926+N1926&gt;0,"Sim","Não")</f>
        <v>Não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Sim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Sim</v>
      </c>
      <c r="Y1926" s="18" t="str">
        <f t="shared" ref="Y1926:Y1989" si="186">IF(G1926+M1926+S1926&gt;0,"Sim","Não")</f>
        <v>Sim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2672975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2586750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2328075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IFERROR(VLOOKUP(A1927,[3]soabnafar!$A:$G,4,FALSE),0)</f>
        <v>0</v>
      </c>
      <c r="O1927" s="18">
        <f>IFERROR(VLOOKUP(A1927,[3]soabnafar!$A:$G,5,FALSE),0)</f>
        <v>0</v>
      </c>
      <c r="P1927" s="18">
        <f>IFERROR(VLOOKUP(A1927,[3]soabnafar!$A:$G,6,FALSE),0)</f>
        <v>0</v>
      </c>
      <c r="Q1927" s="18">
        <f>IFERROR(VLOOKUP(A1927,[3]soabnafar!$A:$G,7,FALSE),0)</f>
        <v>0</v>
      </c>
      <c r="R1927" s="18">
        <f>IFERROR(VLOOKUP(A1927,[3]soabnafar!$A:$H,8,FALSE),0)</f>
        <v>0</v>
      </c>
      <c r="S1927" s="18">
        <f>IFERROR(VLOOKUP(A1927,[3]soabnafar!$A:$I,9,FALSE),0)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Sim</v>
      </c>
    </row>
    <row r="1928" spans="1:25" x14ac:dyDescent="0.25">
      <c r="A1928" s="19">
        <v>510300</v>
      </c>
      <c r="B1928" s="18">
        <f>IFERROR(VLOOKUP(A1928,[1]Monitoramento_Base_somente_Said!$A:$J,5,FALSE),0)</f>
        <v>140079</v>
      </c>
      <c r="C1928" s="18">
        <f>IFERROR(VLOOKUP(A1928,[1]Monitoramento_Base_somente_Said!$A:$J,6,FALSE),0)</f>
        <v>24526097</v>
      </c>
      <c r="D1928" s="18">
        <f>IFERROR(VLOOKUP(A1928,[1]Monitoramento_Base_somente_Said!$A:$J,7,FALSE),0)</f>
        <v>177497</v>
      </c>
      <c r="E1928" s="18">
        <f>IFERROR(VLOOKUP(A1928,[1]Monitoramento_Base_somente_Said!$A:$J,8,FALSE),0)</f>
        <v>31647081</v>
      </c>
      <c r="F1928" s="18">
        <f>IFERROR(VLOOKUP(A1928,[1]Monitoramento_Base_somente_Said!$A:$J,9,FALSE),0)</f>
        <v>209475</v>
      </c>
      <c r="G1928" s="18">
        <f>IFERROR(VLOOKUP(A1928,[1]Monitoramento_Base_somente_Said!$A:$J,10,FALSE),0)</f>
        <v>35037841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IFERROR(VLOOKUP(A1928,[3]soabnafar!$A:$G,4,FALSE),0)</f>
        <v>0</v>
      </c>
      <c r="O1928" s="18">
        <f>IFERROR(VLOOKUP(A1928,[3]soabnafar!$A:$G,5,FALSE),0)</f>
        <v>0</v>
      </c>
      <c r="P1928" s="18">
        <f>IFERROR(VLOOKUP(A1928,[3]soabnafar!$A:$G,6,FALSE),0)</f>
        <v>0</v>
      </c>
      <c r="Q1928" s="18">
        <f>IFERROR(VLOOKUP(A1928,[3]soabnafar!$A:$G,7,FALSE),0)</f>
        <v>0</v>
      </c>
      <c r="R1928" s="18">
        <f>IFERROR(VLOOKUP(A1928,[3]soabnafar!$A:$H,8,FALSE),0)</f>
        <v>0</v>
      </c>
      <c r="S1928" s="18">
        <f>IFERROR(VLOOKUP(A1928,[3]soabnafar!$A:$I,9,FALSE),0)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Sim</v>
      </c>
      <c r="Y1928" s="18" t="str">
        <f t="shared" si="186"/>
        <v>Sim</v>
      </c>
    </row>
    <row r="1929" spans="1:25" x14ac:dyDescent="0.25">
      <c r="A1929" s="19">
        <v>510310</v>
      </c>
      <c r="B1929" s="18">
        <f>IFERROR(VLOOKUP(A1929,[1]Monitoramento_Base_somente_Said!$A:$J,5,FALSE),0)</f>
        <v>5764</v>
      </c>
      <c r="C1929" s="18">
        <f>IFERROR(VLOOKUP(A1929,[1]Monitoramento_Base_somente_Said!$A:$J,6,FALSE),0)</f>
        <v>6369323</v>
      </c>
      <c r="D1929" s="18">
        <f>IFERROR(VLOOKUP(A1929,[1]Monitoramento_Base_somente_Said!$A:$J,7,FALSE),0)</f>
        <v>42776</v>
      </c>
      <c r="E1929" s="18">
        <f>IFERROR(VLOOKUP(A1929,[1]Monitoramento_Base_somente_Said!$A:$J,8,FALSE),0)</f>
        <v>4542129</v>
      </c>
      <c r="F1929" s="18">
        <f>IFERROR(VLOOKUP(A1929,[1]Monitoramento_Base_somente_Said!$A:$J,9,FALSE),0)</f>
        <v>11501</v>
      </c>
      <c r="G1929" s="18">
        <f>IFERROR(VLOOKUP(A1929,[1]Monitoramento_Base_somente_Said!$A:$J,10,FALSE),0)</f>
        <v>2327334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IFERROR(VLOOKUP(A1929,[3]soabnafar!$A:$G,4,FALSE),0)</f>
        <v>0</v>
      </c>
      <c r="O1929" s="18">
        <f>IFERROR(VLOOKUP(A1929,[3]soabnafar!$A:$G,5,FALSE),0)</f>
        <v>0</v>
      </c>
      <c r="P1929" s="18">
        <f>IFERROR(VLOOKUP(A1929,[3]soabnafar!$A:$G,6,FALSE),0)</f>
        <v>0</v>
      </c>
      <c r="Q1929" s="18">
        <f>IFERROR(VLOOKUP(A1929,[3]soabnafar!$A:$G,7,FALSE),0)</f>
        <v>0</v>
      </c>
      <c r="R1929" s="18">
        <f>IFERROR(VLOOKUP(A1929,[3]soabnafar!$A:$H,8,FALSE),0)</f>
        <v>0</v>
      </c>
      <c r="S1929" s="18">
        <f>IFERROR(VLOOKUP(A1929,[3]soabnafar!$A:$I,9,FALSE),0)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Sim</v>
      </c>
      <c r="W1929" s="18" t="str">
        <f t="shared" si="184"/>
        <v>Sim</v>
      </c>
      <c r="X1929" s="18" t="str">
        <f t="shared" si="185"/>
        <v>Sim</v>
      </c>
      <c r="Y1929" s="18" t="str">
        <f t="shared" si="186"/>
        <v>Sim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285200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276000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248400</v>
      </c>
      <c r="H1930" s="18">
        <f>IFERROR(VLOOKUP(A1930,[2]Sheet1!$A:$I,4,FALSE),0)</f>
        <v>0</v>
      </c>
      <c r="I1930" s="18">
        <f>IFERROR(VLOOKUP(A1930,[2]Sheet1!$A:$I,5,FALSE),0)</f>
        <v>0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IFERROR(VLOOKUP(A1930,[3]soabnafar!$A:$G,4,FALSE),0)</f>
        <v>0</v>
      </c>
      <c r="O1930" s="18">
        <f>IFERROR(VLOOKUP(A1930,[3]soabnafar!$A:$G,5,FALSE),0)</f>
        <v>0</v>
      </c>
      <c r="P1930" s="18">
        <f>IFERROR(VLOOKUP(A1930,[3]soabnafar!$A:$G,6,FALSE),0)</f>
        <v>15808</v>
      </c>
      <c r="Q1930" s="18">
        <f>IFERROR(VLOOKUP(A1930,[3]soabnafar!$A:$G,7,FALSE),0)</f>
        <v>11469186</v>
      </c>
      <c r="R1930" s="18">
        <f>IFERROR(VLOOKUP(A1930,[3]soabnafar!$A:$H,8,FALSE),0)</f>
        <v>44476</v>
      </c>
      <c r="S1930" s="18">
        <f>IFERROR(VLOOKUP(A1930,[3]soabnafar!$A:$I,9,FALSE),0)</f>
        <v>28943776</v>
      </c>
      <c r="T1930" s="18" t="str">
        <f t="shared" si="181"/>
        <v>Não</v>
      </c>
      <c r="U1930" s="18" t="str">
        <f t="shared" si="182"/>
        <v>Sim</v>
      </c>
      <c r="V1930" s="18" t="str">
        <f t="shared" si="183"/>
        <v>Sim</v>
      </c>
      <c r="W1930" s="18" t="str">
        <f t="shared" si="184"/>
        <v>Sim</v>
      </c>
      <c r="X1930" s="18" t="str">
        <f t="shared" si="185"/>
        <v>Sim</v>
      </c>
      <c r="Y1930" s="18" t="str">
        <f t="shared" si="186"/>
        <v>Sim</v>
      </c>
    </row>
    <row r="1931" spans="1:25" x14ac:dyDescent="0.25">
      <c r="A1931" s="19">
        <v>510330</v>
      </c>
      <c r="B1931" s="18">
        <f>IFERROR(VLOOKUP(A1931,[1]Monitoramento_Base_somente_Said!$A:$J,5,FALSE),0)</f>
        <v>96147</v>
      </c>
      <c r="C1931" s="18">
        <f>IFERROR(VLOOKUP(A1931,[1]Monitoramento_Base_somente_Said!$A:$J,6,FALSE),0)</f>
        <v>11299001</v>
      </c>
      <c r="D1931" s="18">
        <f>IFERROR(VLOOKUP(A1931,[1]Monitoramento_Base_somente_Said!$A:$J,7,FALSE),0)</f>
        <v>102528</v>
      </c>
      <c r="E1931" s="18">
        <f>IFERROR(VLOOKUP(A1931,[1]Monitoramento_Base_somente_Said!$A:$J,8,FALSE),0)</f>
        <v>9694313</v>
      </c>
      <c r="F1931" s="18">
        <f>IFERROR(VLOOKUP(A1931,[1]Monitoramento_Base_somente_Said!$A:$J,9,FALSE),0)</f>
        <v>55021</v>
      </c>
      <c r="G1931" s="18">
        <f>IFERROR(VLOOKUP(A1931,[1]Monitoramento_Base_somente_Said!$A:$J,10,FALSE),0)</f>
        <v>8720249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IFERROR(VLOOKUP(A1931,[3]soabnafar!$A:$G,4,FALSE),0)</f>
        <v>0</v>
      </c>
      <c r="O1931" s="18">
        <f>IFERROR(VLOOKUP(A1931,[3]soabnafar!$A:$G,5,FALSE),0)</f>
        <v>0</v>
      </c>
      <c r="P1931" s="18">
        <f>IFERROR(VLOOKUP(A1931,[3]soabnafar!$A:$G,6,FALSE),0)</f>
        <v>0</v>
      </c>
      <c r="Q1931" s="18">
        <f>IFERROR(VLOOKUP(A1931,[3]soabnafar!$A:$G,7,FALSE),0)</f>
        <v>0</v>
      </c>
      <c r="R1931" s="18">
        <f>IFERROR(VLOOKUP(A1931,[3]soabnafar!$A:$H,8,FALSE),0)</f>
        <v>0</v>
      </c>
      <c r="S1931" s="18">
        <f>IFERROR(VLOOKUP(A1931,[3]soabnafar!$A:$I,9,FALSE),0)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Sim</v>
      </c>
      <c r="Y1931" s="18" t="str">
        <f t="shared" si="186"/>
        <v>Sim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IFERROR(VLOOKUP(A1932,[3]soabnafar!$A:$G,4,FALSE),0)</f>
        <v>100844</v>
      </c>
      <c r="O1932" s="18">
        <f>IFERROR(VLOOKUP(A1932,[3]soabnafar!$A:$G,5,FALSE),0)</f>
        <v>406360</v>
      </c>
      <c r="P1932" s="18">
        <f>IFERROR(VLOOKUP(A1932,[3]soabnafar!$A:$G,6,FALSE),0)</f>
        <v>13120</v>
      </c>
      <c r="Q1932" s="18">
        <f>IFERROR(VLOOKUP(A1932,[3]soabnafar!$A:$G,7,FALSE),0)</f>
        <v>3733817</v>
      </c>
      <c r="R1932" s="18">
        <f>IFERROR(VLOOKUP(A1932,[3]soabnafar!$A:$H,8,FALSE),0)</f>
        <v>16169</v>
      </c>
      <c r="S1932" s="18">
        <f>IFERROR(VLOOKUP(A1932,[3]soabnafar!$A:$I,9,FALSE),0)</f>
        <v>15004312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Sim</v>
      </c>
      <c r="W1932" s="18" t="str">
        <f t="shared" si="184"/>
        <v>Sim</v>
      </c>
      <c r="X1932" s="18" t="str">
        <f t="shared" si="185"/>
        <v>Sim</v>
      </c>
      <c r="Y1932" s="18" t="str">
        <f t="shared" si="186"/>
        <v>Sim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IFERROR(VLOOKUP(A1933,[3]soabnafar!$A:$G,4,FALSE),0)</f>
        <v>0</v>
      </c>
      <c r="O1933" s="18">
        <f>IFERROR(VLOOKUP(A1933,[3]soabnafar!$A:$G,5,FALSE),0)</f>
        <v>0</v>
      </c>
      <c r="P1933" s="18">
        <f>IFERROR(VLOOKUP(A1933,[3]soabnafar!$A:$G,6,FALSE),0)</f>
        <v>0</v>
      </c>
      <c r="Q1933" s="18">
        <f>IFERROR(VLOOKUP(A1933,[3]soabnafar!$A:$G,7,FALSE),0)</f>
        <v>0</v>
      </c>
      <c r="R1933" s="18">
        <f>IFERROR(VLOOKUP(A1933,[3]soabnafar!$A:$H,8,FALSE),0)</f>
        <v>0</v>
      </c>
      <c r="S1933" s="18">
        <f>IFERROR(VLOOKUP(A1933,[3]soabnafar!$A:$I,9,FALSE),0)</f>
        <v>0</v>
      </c>
      <c r="T1933" s="18" t="str">
        <f t="shared" si="181"/>
        <v>Não</v>
      </c>
      <c r="U1933" s="18" t="str">
        <f t="shared" si="182"/>
        <v>Não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51098</v>
      </c>
      <c r="C1934" s="18">
        <f>IFERROR(VLOOKUP(A1934,[1]Monitoramento_Base_somente_Said!$A:$J,6,FALSE),0)</f>
        <v>14278734</v>
      </c>
      <c r="D1934" s="18">
        <f>IFERROR(VLOOKUP(A1934,[1]Monitoramento_Base_somente_Said!$A:$J,7,FALSE),0)</f>
        <v>78672</v>
      </c>
      <c r="E1934" s="18">
        <f>IFERROR(VLOOKUP(A1934,[1]Monitoramento_Base_somente_Said!$A:$J,8,FALSE),0)</f>
        <v>13508919</v>
      </c>
      <c r="F1934" s="18">
        <f>IFERROR(VLOOKUP(A1934,[1]Monitoramento_Base_somente_Said!$A:$J,9,FALSE),0)</f>
        <v>128199</v>
      </c>
      <c r="G1934" s="18">
        <f>IFERROR(VLOOKUP(A1934,[1]Monitoramento_Base_somente_Said!$A:$J,10,FALSE),0)</f>
        <v>9595526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IFERROR(VLOOKUP(A1934,[3]soabnafar!$A:$G,4,FALSE),0)</f>
        <v>0</v>
      </c>
      <c r="O1934" s="18">
        <f>IFERROR(VLOOKUP(A1934,[3]soabnafar!$A:$G,5,FALSE),0)</f>
        <v>0</v>
      </c>
      <c r="P1934" s="18">
        <f>IFERROR(VLOOKUP(A1934,[3]soabnafar!$A:$G,6,FALSE),0)</f>
        <v>0</v>
      </c>
      <c r="Q1934" s="18">
        <f>IFERROR(VLOOKUP(A1934,[3]soabnafar!$A:$G,7,FALSE),0)</f>
        <v>0</v>
      </c>
      <c r="R1934" s="18">
        <f>IFERROR(VLOOKUP(A1934,[3]soabnafar!$A:$H,8,FALSE),0)</f>
        <v>0</v>
      </c>
      <c r="S1934" s="18">
        <f>IFERROR(VLOOKUP(A1934,[3]soabnafar!$A:$I,9,FALSE),0)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Sim</v>
      </c>
      <c r="Y1934" s="18" t="str">
        <f t="shared" si="186"/>
        <v>Sim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4108694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4060740</v>
      </c>
      <c r="F1935" s="18">
        <f>IFERROR(VLOOKUP(A1935,[1]Monitoramento_Base_somente_Said!$A:$J,9,FALSE),0)</f>
        <v>13970</v>
      </c>
      <c r="G1935" s="18">
        <f>IFERROR(VLOOKUP(A1935,[1]Monitoramento_Base_somente_Said!$A:$J,10,FALSE),0)</f>
        <v>4695883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IFERROR(VLOOKUP(A1935,[3]soabnafar!$A:$G,4,FALSE),0)</f>
        <v>0</v>
      </c>
      <c r="O1935" s="18">
        <f>IFERROR(VLOOKUP(A1935,[3]soabnafar!$A:$G,5,FALSE),0)</f>
        <v>0</v>
      </c>
      <c r="P1935" s="18">
        <f>IFERROR(VLOOKUP(A1935,[3]soabnafar!$A:$G,6,FALSE),0)</f>
        <v>0</v>
      </c>
      <c r="Q1935" s="18">
        <f>IFERROR(VLOOKUP(A1935,[3]soabnafar!$A:$G,7,FALSE),0)</f>
        <v>0</v>
      </c>
      <c r="R1935" s="18">
        <f>IFERROR(VLOOKUP(A1935,[3]soabnafar!$A:$H,8,FALSE),0)</f>
        <v>0</v>
      </c>
      <c r="S1935" s="18">
        <f>IFERROR(VLOOKUP(A1935,[3]soabnafar!$A:$I,9,FALSE),0)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Sim</v>
      </c>
      <c r="Y1935" s="18" t="str">
        <f t="shared" si="186"/>
        <v>Sim</v>
      </c>
    </row>
    <row r="1936" spans="1:25" x14ac:dyDescent="0.25">
      <c r="A1936" s="19">
        <v>510360</v>
      </c>
      <c r="B1936" s="18">
        <f>IFERROR(VLOOKUP(A1936,[1]Monitoramento_Base_somente_Said!$A:$J,5,FALSE),0)</f>
        <v>11089</v>
      </c>
      <c r="C1936" s="18">
        <f>IFERROR(VLOOKUP(A1936,[1]Monitoramento_Base_somente_Said!$A:$J,6,FALSE),0)</f>
        <v>15304305</v>
      </c>
      <c r="D1936" s="18">
        <f>IFERROR(VLOOKUP(A1936,[1]Monitoramento_Base_somente_Said!$A:$J,7,FALSE),0)</f>
        <v>329694</v>
      </c>
      <c r="E1936" s="18">
        <f>IFERROR(VLOOKUP(A1936,[1]Monitoramento_Base_somente_Said!$A:$J,8,FALSE),0)</f>
        <v>18200647</v>
      </c>
      <c r="F1936" s="18">
        <f>IFERROR(VLOOKUP(A1936,[1]Monitoramento_Base_somente_Said!$A:$J,9,FALSE),0)</f>
        <v>7607</v>
      </c>
      <c r="G1936" s="18">
        <f>IFERROR(VLOOKUP(A1936,[1]Monitoramento_Base_somente_Said!$A:$J,10,FALSE),0)</f>
        <v>8438861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IFERROR(VLOOKUP(A1936,[3]soabnafar!$A:$G,4,FALSE),0)</f>
        <v>0</v>
      </c>
      <c r="O1936" s="18">
        <f>IFERROR(VLOOKUP(A1936,[3]soabnafar!$A:$G,5,FALSE),0)</f>
        <v>0</v>
      </c>
      <c r="P1936" s="18">
        <f>IFERROR(VLOOKUP(A1936,[3]soabnafar!$A:$G,6,FALSE),0)</f>
        <v>0</v>
      </c>
      <c r="Q1936" s="18">
        <f>IFERROR(VLOOKUP(A1936,[3]soabnafar!$A:$G,7,FALSE),0)</f>
        <v>0</v>
      </c>
      <c r="R1936" s="18">
        <f>IFERROR(VLOOKUP(A1936,[3]soabnafar!$A:$H,8,FALSE),0)</f>
        <v>0</v>
      </c>
      <c r="S1936" s="18">
        <f>IFERROR(VLOOKUP(A1936,[3]soabnafar!$A:$I,9,FALSE),0)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Sim</v>
      </c>
      <c r="Y1936" s="18" t="str">
        <f t="shared" si="186"/>
        <v>Sim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IFERROR(VLOOKUP(A1937,[3]soabnafar!$A:$G,4,FALSE),0)</f>
        <v>806</v>
      </c>
      <c r="O1937" s="18">
        <f>IFERROR(VLOOKUP(A1937,[3]soabnafar!$A:$G,5,FALSE),0)</f>
        <v>960121</v>
      </c>
      <c r="P1937" s="18">
        <f>IFERROR(VLOOKUP(A1937,[3]soabnafar!$A:$G,6,FALSE),0)</f>
        <v>113968</v>
      </c>
      <c r="Q1937" s="18">
        <f>IFERROR(VLOOKUP(A1937,[3]soabnafar!$A:$G,7,FALSE),0)</f>
        <v>25991056</v>
      </c>
      <c r="R1937" s="18">
        <f>IFERROR(VLOOKUP(A1937,[3]soabnafar!$A:$H,8,FALSE),0)</f>
        <v>110817</v>
      </c>
      <c r="S1937" s="18">
        <f>IFERROR(VLOOKUP(A1937,[3]soabnafar!$A:$I,9,FALSE),0)</f>
        <v>25328662</v>
      </c>
      <c r="T1937" s="18" t="str">
        <f t="shared" si="181"/>
        <v>Sim</v>
      </c>
      <c r="U1937" s="18" t="str">
        <f t="shared" si="182"/>
        <v>Sim</v>
      </c>
      <c r="V1937" s="18" t="str">
        <f t="shared" si="183"/>
        <v>Sim</v>
      </c>
      <c r="W1937" s="18" t="str">
        <f t="shared" si="184"/>
        <v>Sim</v>
      </c>
      <c r="X1937" s="18" t="str">
        <f t="shared" si="185"/>
        <v>Sim</v>
      </c>
      <c r="Y1937" s="18" t="str">
        <f t="shared" si="186"/>
        <v>Sim</v>
      </c>
    </row>
    <row r="1938" spans="1:25" x14ac:dyDescent="0.25">
      <c r="A1938" s="19">
        <v>510380</v>
      </c>
      <c r="B1938" s="18">
        <f>IFERROR(VLOOKUP(A1938,[1]Monitoramento_Base_somente_Said!$A:$J,5,FALSE),0)</f>
        <v>12658</v>
      </c>
      <c r="C1938" s="18">
        <f>IFERROR(VLOOKUP(A1938,[1]Monitoramento_Base_somente_Said!$A:$J,6,FALSE),0)</f>
        <v>7804924</v>
      </c>
      <c r="D1938" s="18">
        <f>IFERROR(VLOOKUP(A1938,[1]Monitoramento_Base_somente_Said!$A:$J,7,FALSE),0)</f>
        <v>1829</v>
      </c>
      <c r="E1938" s="18">
        <f>IFERROR(VLOOKUP(A1938,[1]Monitoramento_Base_somente_Said!$A:$J,8,FALSE),0)</f>
        <v>7367601</v>
      </c>
      <c r="F1938" s="18">
        <f>IFERROR(VLOOKUP(A1938,[1]Monitoramento_Base_somente_Said!$A:$J,9,FALSE),0)</f>
        <v>13951</v>
      </c>
      <c r="G1938" s="18">
        <f>IFERROR(VLOOKUP(A1938,[1]Monitoramento_Base_somente_Said!$A:$J,10,FALSE),0)</f>
        <v>7506877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IFERROR(VLOOKUP(A1938,[3]soabnafar!$A:$G,4,FALSE),0)</f>
        <v>0</v>
      </c>
      <c r="O1938" s="18">
        <f>IFERROR(VLOOKUP(A1938,[3]soabnafar!$A:$G,5,FALSE),0)</f>
        <v>0</v>
      </c>
      <c r="P1938" s="18">
        <f>IFERROR(VLOOKUP(A1938,[3]soabnafar!$A:$G,6,FALSE),0)</f>
        <v>0</v>
      </c>
      <c r="Q1938" s="18">
        <f>IFERROR(VLOOKUP(A1938,[3]soabnafar!$A:$G,7,FALSE),0)</f>
        <v>0</v>
      </c>
      <c r="R1938" s="18">
        <f>IFERROR(VLOOKUP(A1938,[3]soabnafar!$A:$H,8,FALSE),0)</f>
        <v>0</v>
      </c>
      <c r="S1938" s="18">
        <f>IFERROR(VLOOKUP(A1938,[3]soabnafar!$A:$I,9,FALSE),0)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Sim</v>
      </c>
      <c r="Y1938" s="18" t="str">
        <f t="shared" si="186"/>
        <v>Sim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1868804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1808520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1627668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IFERROR(VLOOKUP(A1939,[3]soabnafar!$A:$G,4,FALSE),0)</f>
        <v>0</v>
      </c>
      <c r="O1939" s="18">
        <f>IFERROR(VLOOKUP(A1939,[3]soabnafar!$A:$G,5,FALSE),0)</f>
        <v>0</v>
      </c>
      <c r="P1939" s="18">
        <f>IFERROR(VLOOKUP(A1939,[3]soabnafar!$A:$G,6,FALSE),0)</f>
        <v>5737</v>
      </c>
      <c r="Q1939" s="18">
        <f>IFERROR(VLOOKUP(A1939,[3]soabnafar!$A:$G,7,FALSE),0)</f>
        <v>5915273</v>
      </c>
      <c r="R1939" s="18">
        <f>IFERROR(VLOOKUP(A1939,[3]soabnafar!$A:$H,8,FALSE),0)</f>
        <v>18131</v>
      </c>
      <c r="S1939" s="18">
        <f>IFERROR(VLOOKUP(A1939,[3]soabnafar!$A:$I,9,FALSE),0)</f>
        <v>8088278</v>
      </c>
      <c r="T1939" s="18" t="str">
        <f t="shared" si="181"/>
        <v>Não</v>
      </c>
      <c r="U1939" s="18" t="str">
        <f t="shared" si="182"/>
        <v>Sim</v>
      </c>
      <c r="V1939" s="18" t="str">
        <f t="shared" si="183"/>
        <v>Sim</v>
      </c>
      <c r="W1939" s="18" t="str">
        <f t="shared" si="184"/>
        <v>Sim</v>
      </c>
      <c r="X1939" s="18" t="str">
        <f t="shared" si="185"/>
        <v>Sim</v>
      </c>
      <c r="Y1939" s="18" t="str">
        <f t="shared" si="186"/>
        <v>Sim</v>
      </c>
    </row>
    <row r="1940" spans="1:25" x14ac:dyDescent="0.25">
      <c r="A1940" s="19">
        <v>510390</v>
      </c>
      <c r="B1940" s="18">
        <f>IFERROR(VLOOKUP(A1940,[1]Monitoramento_Base_somente_Said!$A:$J,5,FALSE),0)</f>
        <v>11223</v>
      </c>
      <c r="C1940" s="18">
        <f>IFERROR(VLOOKUP(A1940,[1]Monitoramento_Base_somente_Said!$A:$J,6,FALSE),0)</f>
        <v>6885045</v>
      </c>
      <c r="D1940" s="18">
        <f>IFERROR(VLOOKUP(A1940,[1]Monitoramento_Base_somente_Said!$A:$J,7,FALSE),0)</f>
        <v>13396</v>
      </c>
      <c r="E1940" s="18">
        <f>IFERROR(VLOOKUP(A1940,[1]Monitoramento_Base_somente_Said!$A:$J,8,FALSE),0)</f>
        <v>9694685</v>
      </c>
      <c r="F1940" s="18">
        <f>IFERROR(VLOOKUP(A1940,[1]Monitoramento_Base_somente_Said!$A:$J,9,FALSE),0)</f>
        <v>30537</v>
      </c>
      <c r="G1940" s="18">
        <f>IFERROR(VLOOKUP(A1940,[1]Monitoramento_Base_somente_Said!$A:$J,10,FALSE),0)</f>
        <v>8726332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IFERROR(VLOOKUP(A1940,[3]soabnafar!$A:$G,4,FALSE),0)</f>
        <v>0</v>
      </c>
      <c r="O1940" s="18">
        <f>IFERROR(VLOOKUP(A1940,[3]soabnafar!$A:$G,5,FALSE),0)</f>
        <v>0</v>
      </c>
      <c r="P1940" s="18">
        <f>IFERROR(VLOOKUP(A1940,[3]soabnafar!$A:$G,6,FALSE),0)</f>
        <v>0</v>
      </c>
      <c r="Q1940" s="18">
        <f>IFERROR(VLOOKUP(A1940,[3]soabnafar!$A:$G,7,FALSE),0)</f>
        <v>0</v>
      </c>
      <c r="R1940" s="18">
        <f>IFERROR(VLOOKUP(A1940,[3]soabnafar!$A:$H,8,FALSE),0)</f>
        <v>0</v>
      </c>
      <c r="S1940" s="18">
        <f>IFERROR(VLOOKUP(A1940,[3]soabnafar!$A:$I,9,FALSE),0)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Sim</v>
      </c>
      <c r="Y1940" s="18" t="str">
        <f t="shared" si="186"/>
        <v>Sim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64569378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62563779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56295988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IFERROR(VLOOKUP(A1941,[3]soabnafar!$A:$G,4,FALSE),0)</f>
        <v>2385</v>
      </c>
      <c r="O1941" s="18">
        <f>IFERROR(VLOOKUP(A1941,[3]soabnafar!$A:$G,5,FALSE),0)</f>
        <v>648354</v>
      </c>
      <c r="P1941" s="18">
        <f>IFERROR(VLOOKUP(A1941,[3]soabnafar!$A:$G,6,FALSE),0)</f>
        <v>36128</v>
      </c>
      <c r="Q1941" s="18">
        <f>IFERROR(VLOOKUP(A1941,[3]soabnafar!$A:$G,7,FALSE),0)</f>
        <v>3330371</v>
      </c>
      <c r="R1941" s="18">
        <f>IFERROR(VLOOKUP(A1941,[3]soabnafar!$A:$H,8,FALSE),0)</f>
        <v>165661</v>
      </c>
      <c r="S1941" s="18">
        <f>IFERROR(VLOOKUP(A1941,[3]soabnafar!$A:$I,9,FALSE),0)</f>
        <v>9059281</v>
      </c>
      <c r="T1941" s="18" t="str">
        <f t="shared" si="181"/>
        <v>Sim</v>
      </c>
      <c r="U1941" s="18" t="str">
        <f t="shared" si="182"/>
        <v>Sim</v>
      </c>
      <c r="V1941" s="18" t="str">
        <f t="shared" si="183"/>
        <v>Sim</v>
      </c>
      <c r="W1941" s="18" t="str">
        <f t="shared" si="184"/>
        <v>Sim</v>
      </c>
      <c r="X1941" s="18" t="str">
        <f t="shared" si="185"/>
        <v>Sim</v>
      </c>
      <c r="Y1941" s="18" t="str">
        <f t="shared" si="186"/>
        <v>Sim</v>
      </c>
    </row>
    <row r="1942" spans="1:25" x14ac:dyDescent="0.25">
      <c r="A1942" s="19">
        <v>510450</v>
      </c>
      <c r="B1942" s="18">
        <f>IFERROR(VLOOKUP(A1942,[1]Monitoramento_Base_somente_Said!$A:$J,5,FALSE),0)</f>
        <v>15616</v>
      </c>
      <c r="C1942" s="18">
        <f>IFERROR(VLOOKUP(A1942,[1]Monitoramento_Base_somente_Said!$A:$J,6,FALSE),0)</f>
        <v>6307717</v>
      </c>
      <c r="D1942" s="18">
        <f>IFERROR(VLOOKUP(A1942,[1]Monitoramento_Base_somente_Said!$A:$J,7,FALSE),0)</f>
        <v>13834</v>
      </c>
      <c r="E1942" s="18">
        <f>IFERROR(VLOOKUP(A1942,[1]Monitoramento_Base_somente_Said!$A:$J,8,FALSE),0)</f>
        <v>6420453</v>
      </c>
      <c r="F1942" s="18">
        <f>IFERROR(VLOOKUP(A1942,[1]Monitoramento_Base_somente_Said!$A:$J,9,FALSE),0)</f>
        <v>7231</v>
      </c>
      <c r="G1942" s="18">
        <f>IFERROR(VLOOKUP(A1942,[1]Monitoramento_Base_somente_Said!$A:$J,10,FALSE),0)</f>
        <v>7505855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IFERROR(VLOOKUP(A1942,[3]soabnafar!$A:$G,4,FALSE),0)</f>
        <v>0</v>
      </c>
      <c r="O1942" s="18">
        <f>IFERROR(VLOOKUP(A1942,[3]soabnafar!$A:$G,5,FALSE),0)</f>
        <v>0</v>
      </c>
      <c r="P1942" s="18">
        <f>IFERROR(VLOOKUP(A1942,[3]soabnafar!$A:$G,6,FALSE),0)</f>
        <v>0</v>
      </c>
      <c r="Q1942" s="18">
        <f>IFERROR(VLOOKUP(A1942,[3]soabnafar!$A:$G,7,FALSE),0)</f>
        <v>0</v>
      </c>
      <c r="R1942" s="18">
        <f>IFERROR(VLOOKUP(A1942,[3]soabnafar!$A:$H,8,FALSE),0)</f>
        <v>0</v>
      </c>
      <c r="S1942" s="18">
        <f>IFERROR(VLOOKUP(A1942,[3]soabnafar!$A:$I,9,FALSE),0)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Sim</v>
      </c>
      <c r="Y1942" s="18" t="str">
        <f t="shared" si="186"/>
        <v>Sim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767405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742650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668385</v>
      </c>
      <c r="H1943" s="18">
        <f>IFERROR(VLOOKUP(A1943,[2]Sheet1!$A:$I,4,FALSE),0)</f>
        <v>0</v>
      </c>
      <c r="I1943" s="18">
        <f>IFERROR(VLOOKUP(A1943,[2]Sheet1!$A:$I,5,FALSE),0)</f>
        <v>0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IFERROR(VLOOKUP(A1943,[3]soabnafar!$A:$G,4,FALSE),0)</f>
        <v>0</v>
      </c>
      <c r="O1943" s="18">
        <f>IFERROR(VLOOKUP(A1943,[3]soabnafar!$A:$G,5,FALSE),0)</f>
        <v>0</v>
      </c>
      <c r="P1943" s="18">
        <f>IFERROR(VLOOKUP(A1943,[3]soabnafar!$A:$G,6,FALSE),0)</f>
        <v>158</v>
      </c>
      <c r="Q1943" s="18">
        <f>IFERROR(VLOOKUP(A1943,[3]soabnafar!$A:$G,7,FALSE),0)</f>
        <v>4676962</v>
      </c>
      <c r="R1943" s="18">
        <f>IFERROR(VLOOKUP(A1943,[3]soabnafar!$A:$H,8,FALSE),0)</f>
        <v>487</v>
      </c>
      <c r="S1943" s="18">
        <f>IFERROR(VLOOKUP(A1943,[3]soabnafar!$A:$I,9,FALSE),0)</f>
        <v>9156725</v>
      </c>
      <c r="T1943" s="18" t="str">
        <f t="shared" si="181"/>
        <v>Não</v>
      </c>
      <c r="U1943" s="18" t="str">
        <f t="shared" si="182"/>
        <v>Sim</v>
      </c>
      <c r="V1943" s="18" t="str">
        <f t="shared" si="183"/>
        <v>Sim</v>
      </c>
      <c r="W1943" s="18" t="str">
        <f t="shared" si="184"/>
        <v>Sim</v>
      </c>
      <c r="X1943" s="18" t="str">
        <f t="shared" si="185"/>
        <v>Sim</v>
      </c>
      <c r="Y1943" s="18" t="str">
        <f t="shared" si="186"/>
        <v>Sim</v>
      </c>
    </row>
    <row r="1944" spans="1:25" x14ac:dyDescent="0.25">
      <c r="A1944" s="19">
        <v>510460</v>
      </c>
      <c r="B1944" s="18">
        <f>IFERROR(VLOOKUP(A1944,[1]Monitoramento_Base_somente_Said!$A:$J,5,FALSE),0)</f>
        <v>2450</v>
      </c>
      <c r="C1944" s="18">
        <f>IFERROR(VLOOKUP(A1944,[1]Monitoramento_Base_somente_Said!$A:$J,6,FALSE),0)</f>
        <v>6991765</v>
      </c>
      <c r="D1944" s="18">
        <f>IFERROR(VLOOKUP(A1944,[1]Monitoramento_Base_somente_Said!$A:$J,7,FALSE),0)</f>
        <v>2040</v>
      </c>
      <c r="E1944" s="18">
        <f>IFERROR(VLOOKUP(A1944,[1]Monitoramento_Base_somente_Said!$A:$J,8,FALSE),0)</f>
        <v>6777970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6107704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IFERROR(VLOOKUP(A1944,[3]soabnafar!$A:$G,4,FALSE),0)</f>
        <v>507554</v>
      </c>
      <c r="O1944" s="18">
        <f>IFERROR(VLOOKUP(A1944,[3]soabnafar!$A:$G,5,FALSE),0)</f>
        <v>42566996</v>
      </c>
      <c r="P1944" s="18">
        <f>IFERROR(VLOOKUP(A1944,[3]soabnafar!$A:$G,6,FALSE),0)</f>
        <v>334912</v>
      </c>
      <c r="Q1944" s="18">
        <f>IFERROR(VLOOKUP(A1944,[3]soabnafar!$A:$G,7,FALSE),0)</f>
        <v>55391642</v>
      </c>
      <c r="R1944" s="18">
        <f>IFERROR(VLOOKUP(A1944,[3]soabnafar!$A:$H,8,FALSE),0)</f>
        <v>786205</v>
      </c>
      <c r="S1944" s="18">
        <f>IFERROR(VLOOKUP(A1944,[3]soabnafar!$A:$I,9,FALSE),0)</f>
        <v>42187044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Sim</v>
      </c>
      <c r="Y1944" s="18" t="str">
        <f t="shared" si="186"/>
        <v>Sim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4565738497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4418456610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3976610949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IFERROR(VLOOKUP(A1945,[3]soabnafar!$A:$G,4,FALSE),0)</f>
        <v>0</v>
      </c>
      <c r="O1945" s="18">
        <f>IFERROR(VLOOKUP(A1945,[3]soabnafar!$A:$G,5,FALSE),0)</f>
        <v>0</v>
      </c>
      <c r="P1945" s="18">
        <f>IFERROR(VLOOKUP(A1945,[3]soabnafar!$A:$G,6,FALSE),0)</f>
        <v>0</v>
      </c>
      <c r="Q1945" s="18">
        <f>IFERROR(VLOOKUP(A1945,[3]soabnafar!$A:$G,7,FALSE),0)</f>
        <v>0</v>
      </c>
      <c r="R1945" s="18">
        <f>IFERROR(VLOOKUP(A1945,[3]soabnafar!$A:$H,8,FALSE),0)</f>
        <v>0</v>
      </c>
      <c r="S1945" s="18">
        <f>IFERROR(VLOOKUP(A1945,[3]soabnafar!$A:$I,9,FALSE),0)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Sim</v>
      </c>
    </row>
    <row r="1946" spans="1:25" x14ac:dyDescent="0.25">
      <c r="A1946" s="19">
        <v>510500</v>
      </c>
      <c r="B1946" s="18">
        <f>IFERROR(VLOOKUP(A1946,[1]Monitoramento_Base_somente_Said!$A:$J,5,FALSE),0)</f>
        <v>1320</v>
      </c>
      <c r="C1946" s="18">
        <f>IFERROR(VLOOKUP(A1946,[1]Monitoramento_Base_somente_Said!$A:$J,6,FALSE),0)</f>
        <v>3913469</v>
      </c>
      <c r="D1946" s="18">
        <f>IFERROR(VLOOKUP(A1946,[1]Monitoramento_Base_somente_Said!$A:$J,7,FALSE),0)</f>
        <v>1820</v>
      </c>
      <c r="E1946" s="18">
        <f>IFERROR(VLOOKUP(A1946,[1]Monitoramento_Base_somente_Said!$A:$J,8,FALSE),0)</f>
        <v>5458322</v>
      </c>
      <c r="F1946" s="18">
        <f>IFERROR(VLOOKUP(A1946,[1]Monitoramento_Base_somente_Said!$A:$J,9,FALSE),0)</f>
        <v>1804</v>
      </c>
      <c r="G1946" s="18">
        <f>IFERROR(VLOOKUP(A1946,[1]Monitoramento_Base_somente_Said!$A:$J,10,FALSE),0)</f>
        <v>5189212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IFERROR(VLOOKUP(A1946,[3]soabnafar!$A:$G,4,FALSE),0)</f>
        <v>0</v>
      </c>
      <c r="O1946" s="18">
        <f>IFERROR(VLOOKUP(A1946,[3]soabnafar!$A:$G,5,FALSE),0)</f>
        <v>0</v>
      </c>
      <c r="P1946" s="18">
        <f>IFERROR(VLOOKUP(A1946,[3]soabnafar!$A:$G,6,FALSE),0)</f>
        <v>0</v>
      </c>
      <c r="Q1946" s="18">
        <f>IFERROR(VLOOKUP(A1946,[3]soabnafar!$A:$G,7,FALSE),0)</f>
        <v>0</v>
      </c>
      <c r="R1946" s="18">
        <f>IFERROR(VLOOKUP(A1946,[3]soabnafar!$A:$H,8,FALSE),0)</f>
        <v>0</v>
      </c>
      <c r="S1946" s="18">
        <f>IFERROR(VLOOKUP(A1946,[3]soabnafar!$A:$I,9,FALSE),0)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Sim</v>
      </c>
      <c r="Y1946" s="18" t="str">
        <f t="shared" si="186"/>
        <v>Sim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3226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3180</v>
      </c>
      <c r="F1947" s="18">
        <f>IFERROR(VLOOKUP(A1947,[1]Monitoramento_Base_somente_Said!$A:$J,9,FALSE),0)</f>
        <v>0</v>
      </c>
      <c r="G1947" s="18">
        <f>IFERROR(VLOOKUP(A1947,[1]Monitoramento_Base_somente_Said!$A:$J,10,FALSE),0)</f>
        <v>2916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IFERROR(VLOOKUP(A1947,[3]soabnafar!$A:$G,4,FALSE),0)</f>
        <v>0</v>
      </c>
      <c r="O1947" s="18">
        <f>IFERROR(VLOOKUP(A1947,[3]soabnafar!$A:$G,5,FALSE),0)</f>
        <v>0</v>
      </c>
      <c r="P1947" s="18">
        <f>IFERROR(VLOOKUP(A1947,[3]soabnafar!$A:$G,6,FALSE),0)</f>
        <v>0</v>
      </c>
      <c r="Q1947" s="18">
        <f>IFERROR(VLOOKUP(A1947,[3]soabnafar!$A:$G,7,FALSE),0)</f>
        <v>0</v>
      </c>
      <c r="R1947" s="18">
        <f>IFERROR(VLOOKUP(A1947,[3]soabnafar!$A:$H,8,FALSE),0)</f>
        <v>0</v>
      </c>
      <c r="S1947" s="18">
        <f>IFERROR(VLOOKUP(A1947,[3]soabnafar!$A:$I,9,FALSE),0)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Não</v>
      </c>
      <c r="Y1947" s="18" t="str">
        <f t="shared" si="186"/>
        <v>Sim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773140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748200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673380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IFERROR(VLOOKUP(A1948,[3]soabnafar!$A:$G,4,FALSE),0)</f>
        <v>13962</v>
      </c>
      <c r="O1948" s="18">
        <f>IFERROR(VLOOKUP(A1948,[3]soabnafar!$A:$G,5,FALSE),0)</f>
        <v>3228768</v>
      </c>
      <c r="P1948" s="18">
        <f>IFERROR(VLOOKUP(A1948,[3]soabnafar!$A:$G,6,FALSE),0)</f>
        <v>72114</v>
      </c>
      <c r="Q1948" s="18">
        <f>IFERROR(VLOOKUP(A1948,[3]soabnafar!$A:$G,7,FALSE),0)</f>
        <v>4289438</v>
      </c>
      <c r="R1948" s="18">
        <f>IFERROR(VLOOKUP(A1948,[3]soabnafar!$A:$H,8,FALSE),0)</f>
        <v>137577</v>
      </c>
      <c r="S1948" s="18">
        <f>IFERROR(VLOOKUP(A1948,[3]soabnafar!$A:$I,9,FALSE),0)</f>
        <v>1471115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Sim</v>
      </c>
      <c r="W1948" s="18" t="str">
        <f t="shared" si="184"/>
        <v>Sim</v>
      </c>
      <c r="X1948" s="18" t="str">
        <f t="shared" si="185"/>
        <v>Sim</v>
      </c>
      <c r="Y1948" s="18" t="str">
        <f t="shared" si="186"/>
        <v>Sim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3348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3240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2916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IFERROR(VLOOKUP(A1949,[3]soabnafar!$A:$G,4,FALSE),0)</f>
        <v>0</v>
      </c>
      <c r="O1949" s="18">
        <f>IFERROR(VLOOKUP(A1949,[3]soabnafar!$A:$G,5,FALSE),0)</f>
        <v>0</v>
      </c>
      <c r="P1949" s="18">
        <f>IFERROR(VLOOKUP(A1949,[3]soabnafar!$A:$G,6,FALSE),0)</f>
        <v>13</v>
      </c>
      <c r="Q1949" s="18">
        <f>IFERROR(VLOOKUP(A1949,[3]soabnafar!$A:$G,7,FALSE),0)</f>
        <v>5498</v>
      </c>
      <c r="R1949" s="18">
        <f>IFERROR(VLOOKUP(A1949,[3]soabnafar!$A:$H,8,FALSE),0)</f>
        <v>55</v>
      </c>
      <c r="S1949" s="18">
        <f>IFERROR(VLOOKUP(A1949,[3]soabnafar!$A:$I,9,FALSE),0)</f>
        <v>7962</v>
      </c>
      <c r="T1949" s="18" t="str">
        <f t="shared" si="181"/>
        <v>Não</v>
      </c>
      <c r="U1949" s="18" t="str">
        <f t="shared" si="182"/>
        <v>Sim</v>
      </c>
      <c r="V1949" s="18" t="str">
        <f t="shared" si="183"/>
        <v>Sim</v>
      </c>
      <c r="W1949" s="18" t="str">
        <f t="shared" si="184"/>
        <v>Sim</v>
      </c>
      <c r="X1949" s="18" t="str">
        <f t="shared" si="185"/>
        <v>Sim</v>
      </c>
      <c r="Y1949" s="18" t="str">
        <f t="shared" si="186"/>
        <v>Sim</v>
      </c>
    </row>
    <row r="1950" spans="1:25" x14ac:dyDescent="0.25">
      <c r="A1950" s="19">
        <v>510523</v>
      </c>
      <c r="B1950" s="18">
        <f>IFERROR(VLOOKUP(A1950,[1]Monitoramento_Base_somente_Said!$A:$J,5,FALSE),0)</f>
        <v>9939</v>
      </c>
      <c r="C1950" s="18">
        <f>IFERROR(VLOOKUP(A1950,[1]Monitoramento_Base_somente_Said!$A:$J,6,FALSE),0)</f>
        <v>12826308</v>
      </c>
      <c r="D1950" s="18">
        <f>IFERROR(VLOOKUP(A1950,[1]Monitoramento_Base_somente_Said!$A:$J,7,FALSE),0)</f>
        <v>15377</v>
      </c>
      <c r="E1950" s="18">
        <f>IFERROR(VLOOKUP(A1950,[1]Monitoramento_Base_somente_Said!$A:$J,8,FALSE),0)</f>
        <v>11867904</v>
      </c>
      <c r="F1950" s="18">
        <f>IFERROR(VLOOKUP(A1950,[1]Monitoramento_Base_somente_Said!$A:$J,9,FALSE),0)</f>
        <v>19804</v>
      </c>
      <c r="G1950" s="18">
        <f>IFERROR(VLOOKUP(A1950,[1]Monitoramento_Base_somente_Said!$A:$J,10,FALSE),0)</f>
        <v>8744847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IFERROR(VLOOKUP(A1950,[3]soabnafar!$A:$G,4,FALSE),0)</f>
        <v>0</v>
      </c>
      <c r="O1950" s="18">
        <f>IFERROR(VLOOKUP(A1950,[3]soabnafar!$A:$G,5,FALSE),0)</f>
        <v>0</v>
      </c>
      <c r="P1950" s="18">
        <f>IFERROR(VLOOKUP(A1950,[3]soabnafar!$A:$G,6,FALSE),0)</f>
        <v>0</v>
      </c>
      <c r="Q1950" s="18">
        <f>IFERROR(VLOOKUP(A1950,[3]soabnafar!$A:$G,7,FALSE),0)</f>
        <v>0</v>
      </c>
      <c r="R1950" s="18">
        <f>IFERROR(VLOOKUP(A1950,[3]soabnafar!$A:$H,8,FALSE),0)</f>
        <v>0</v>
      </c>
      <c r="S1950" s="18">
        <f>IFERROR(VLOOKUP(A1950,[3]soabnafar!$A:$I,9,FALSE),0)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Sim</v>
      </c>
      <c r="Y1950" s="18" t="str">
        <f t="shared" si="186"/>
        <v>Sim</v>
      </c>
    </row>
    <row r="1951" spans="1:25" x14ac:dyDescent="0.25">
      <c r="A1951" s="19">
        <v>510530</v>
      </c>
      <c r="B1951" s="18">
        <f>IFERROR(VLOOKUP(A1951,[1]Monitoramento_Base_somente_Said!$A:$J,5,FALSE),0)</f>
        <v>89579</v>
      </c>
      <c r="C1951" s="18">
        <f>IFERROR(VLOOKUP(A1951,[1]Monitoramento_Base_somente_Said!$A:$J,6,FALSE),0)</f>
        <v>6330748</v>
      </c>
      <c r="D1951" s="18">
        <f>IFERROR(VLOOKUP(A1951,[1]Monitoramento_Base_somente_Said!$A:$J,7,FALSE),0)</f>
        <v>31359</v>
      </c>
      <c r="E1951" s="18">
        <f>IFERROR(VLOOKUP(A1951,[1]Monitoramento_Base_somente_Said!$A:$J,8,FALSE),0)</f>
        <v>5696571</v>
      </c>
      <c r="F1951" s="18">
        <f>IFERROR(VLOOKUP(A1951,[1]Monitoramento_Base_somente_Said!$A:$J,9,FALSE),0)</f>
        <v>38052</v>
      </c>
      <c r="G1951" s="18">
        <f>IFERROR(VLOOKUP(A1951,[1]Monitoramento_Base_somente_Said!$A:$J,10,FALSE),0)</f>
        <v>5891013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IFERROR(VLOOKUP(A1951,[3]soabnafar!$A:$G,4,FALSE),0)</f>
        <v>0</v>
      </c>
      <c r="O1951" s="18">
        <f>IFERROR(VLOOKUP(A1951,[3]soabnafar!$A:$G,5,FALSE),0)</f>
        <v>0</v>
      </c>
      <c r="P1951" s="18">
        <f>IFERROR(VLOOKUP(A1951,[3]soabnafar!$A:$G,6,FALSE),0)</f>
        <v>0</v>
      </c>
      <c r="Q1951" s="18">
        <f>IFERROR(VLOOKUP(A1951,[3]soabnafar!$A:$G,7,FALSE),0)</f>
        <v>0</v>
      </c>
      <c r="R1951" s="18">
        <f>IFERROR(VLOOKUP(A1951,[3]soabnafar!$A:$H,8,FALSE),0)</f>
        <v>0</v>
      </c>
      <c r="S1951" s="18">
        <f>IFERROR(VLOOKUP(A1951,[3]soabnafar!$A:$I,9,FALSE),0)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Sim</v>
      </c>
      <c r="Y1951" s="18" t="str">
        <f t="shared" si="186"/>
        <v>Sim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4088012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3956100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3560490</v>
      </c>
      <c r="H1952" s="18">
        <f>IFERROR(VLOOKUP(A1952,[2]Sheet1!$A:$I,4,FALSE),0)</f>
        <v>0</v>
      </c>
      <c r="I1952" s="18">
        <f>IFERROR(VLOOKUP(A1952,[2]Sheet1!$A:$I,5,FALSE),0)</f>
        <v>0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IFERROR(VLOOKUP(A1952,[3]soabnafar!$A:$G,4,FALSE),0)</f>
        <v>86343</v>
      </c>
      <c r="O1952" s="18">
        <f>IFERROR(VLOOKUP(A1952,[3]soabnafar!$A:$G,5,FALSE),0)</f>
        <v>957030</v>
      </c>
      <c r="P1952" s="18">
        <f>IFERROR(VLOOKUP(A1952,[3]soabnafar!$A:$G,6,FALSE),0)</f>
        <v>138061</v>
      </c>
      <c r="Q1952" s="18">
        <f>IFERROR(VLOOKUP(A1952,[3]soabnafar!$A:$G,7,FALSE),0)</f>
        <v>4089994</v>
      </c>
      <c r="R1952" s="18">
        <f>IFERROR(VLOOKUP(A1952,[3]soabnafar!$A:$H,8,FALSE),0)</f>
        <v>122665</v>
      </c>
      <c r="S1952" s="18">
        <f>IFERROR(VLOOKUP(A1952,[3]soabnafar!$A:$I,9,FALSE),0)</f>
        <v>226117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Sim</v>
      </c>
      <c r="W1952" s="18" t="str">
        <f t="shared" si="184"/>
        <v>Sim</v>
      </c>
      <c r="X1952" s="18" t="str">
        <f t="shared" si="185"/>
        <v>Sim</v>
      </c>
      <c r="Y1952" s="18" t="str">
        <f t="shared" si="186"/>
        <v>Sim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29049449</v>
      </c>
      <c r="D1953" s="18">
        <f>IFERROR(VLOOKUP(A1953,[1]Monitoramento_Base_somente_Said!$A:$J,7,FALSE),0)</f>
        <v>490</v>
      </c>
      <c r="E1953" s="18">
        <f>IFERROR(VLOOKUP(A1953,[1]Monitoramento_Base_somente_Said!$A:$J,8,FALSE),0)</f>
        <v>28101590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25287903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IFERROR(VLOOKUP(A1953,[3]soabnafar!$A:$G,4,FALSE),0)</f>
        <v>37185</v>
      </c>
      <c r="O1953" s="18">
        <f>IFERROR(VLOOKUP(A1953,[3]soabnafar!$A:$G,5,FALSE),0)</f>
        <v>0</v>
      </c>
      <c r="P1953" s="18">
        <f>IFERROR(VLOOKUP(A1953,[3]soabnafar!$A:$G,6,FALSE),0)</f>
        <v>8463</v>
      </c>
      <c r="Q1953" s="18">
        <f>IFERROR(VLOOKUP(A1953,[3]soabnafar!$A:$G,7,FALSE),0)</f>
        <v>2233158</v>
      </c>
      <c r="R1953" s="18">
        <f>IFERROR(VLOOKUP(A1953,[3]soabnafar!$A:$H,8,FALSE),0)</f>
        <v>14579</v>
      </c>
      <c r="S1953" s="18">
        <f>IFERROR(VLOOKUP(A1953,[3]soabnafar!$A:$I,9,FALSE),0)</f>
        <v>10583638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Sim</v>
      </c>
      <c r="Y1953" s="18" t="str">
        <f t="shared" si="186"/>
        <v>Sim</v>
      </c>
    </row>
    <row r="1954" spans="1:25" x14ac:dyDescent="0.25">
      <c r="A1954" s="19">
        <v>510615</v>
      </c>
      <c r="B1954" s="18">
        <f>IFERROR(VLOOKUP(A1954,[1]Monitoramento_Base_somente_Said!$A:$J,5,FALSE),0)</f>
        <v>0</v>
      </c>
      <c r="C1954" s="18">
        <f>IFERROR(VLOOKUP(A1954,[1]Monitoramento_Base_somente_Said!$A:$J,6,FALSE),0)</f>
        <v>21029499</v>
      </c>
      <c r="D1954" s="18">
        <f>IFERROR(VLOOKUP(A1954,[1]Monitoramento_Base_somente_Said!$A:$J,7,FALSE),0)</f>
        <v>103950</v>
      </c>
      <c r="E1954" s="18">
        <f>IFERROR(VLOOKUP(A1954,[1]Monitoramento_Base_somente_Said!$A:$J,8,FALSE),0)</f>
        <v>25472667</v>
      </c>
      <c r="F1954" s="18">
        <f>IFERROR(VLOOKUP(A1954,[1]Monitoramento_Base_somente_Said!$A:$J,9,FALSE),0)</f>
        <v>0</v>
      </c>
      <c r="G1954" s="18">
        <f>IFERROR(VLOOKUP(A1954,[1]Monitoramento_Base_somente_Said!$A:$J,10,FALSE),0)</f>
        <v>31917408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IFERROR(VLOOKUP(A1954,[3]soabnafar!$A:$G,4,FALSE),0)</f>
        <v>0</v>
      </c>
      <c r="O1954" s="18">
        <f>IFERROR(VLOOKUP(A1954,[3]soabnafar!$A:$G,5,FALSE),0)</f>
        <v>0</v>
      </c>
      <c r="P1954" s="18">
        <f>IFERROR(VLOOKUP(A1954,[3]soabnafar!$A:$G,6,FALSE),0)</f>
        <v>0</v>
      </c>
      <c r="Q1954" s="18">
        <f>IFERROR(VLOOKUP(A1954,[3]soabnafar!$A:$G,7,FALSE),0)</f>
        <v>0</v>
      </c>
      <c r="R1954" s="18">
        <f>IFERROR(VLOOKUP(A1954,[3]soabnafar!$A:$H,8,FALSE),0)</f>
        <v>0</v>
      </c>
      <c r="S1954" s="18">
        <f>IFERROR(VLOOKUP(A1954,[3]soabnafar!$A:$I,9,FALSE),0)</f>
        <v>0</v>
      </c>
      <c r="T1954" s="18" t="str">
        <f t="shared" si="181"/>
        <v>Não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Não</v>
      </c>
      <c r="Y1954" s="18" t="str">
        <f t="shared" si="186"/>
        <v>Sim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IFERROR(VLOOKUP(A1955,[3]soabnafar!$A:$G,4,FALSE),0)</f>
        <v>0</v>
      </c>
      <c r="O1955" s="18">
        <f>IFERROR(VLOOKUP(A1955,[3]soabnafar!$A:$G,5,FALSE),0)</f>
        <v>0</v>
      </c>
      <c r="P1955" s="18">
        <f>IFERROR(VLOOKUP(A1955,[3]soabnafar!$A:$G,6,FALSE),0)</f>
        <v>0</v>
      </c>
      <c r="Q1955" s="18">
        <f>IFERROR(VLOOKUP(A1955,[3]soabnafar!$A:$G,7,FALSE),0)</f>
        <v>0</v>
      </c>
      <c r="R1955" s="18">
        <f>IFERROR(VLOOKUP(A1955,[3]soabnafar!$A:$H,8,FALSE),0)</f>
        <v>0</v>
      </c>
      <c r="S1955" s="18">
        <f>IFERROR(VLOOKUP(A1955,[3]soabnafar!$A:$I,9,FALSE),0)</f>
        <v>158123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Sim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IFERROR(VLOOKUP(A1956,[3]soabnafar!$A:$G,4,FALSE),0)</f>
        <v>0</v>
      </c>
      <c r="O1956" s="18">
        <f>IFERROR(VLOOKUP(A1956,[3]soabnafar!$A:$G,5,FALSE),0)</f>
        <v>0</v>
      </c>
      <c r="P1956" s="18">
        <f>IFERROR(VLOOKUP(A1956,[3]soabnafar!$A:$G,6,FALSE),0)</f>
        <v>0</v>
      </c>
      <c r="Q1956" s="18">
        <f>IFERROR(VLOOKUP(A1956,[3]soabnafar!$A:$G,7,FALSE),0)</f>
        <v>0</v>
      </c>
      <c r="R1956" s="18">
        <f>IFERROR(VLOOKUP(A1956,[3]soabnafar!$A:$H,8,FALSE),0)</f>
        <v>0</v>
      </c>
      <c r="S1956" s="18">
        <f>IFERROR(VLOOKUP(A1956,[3]soabnafar!$A:$I,9,FALSE),0)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6681006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6464760</v>
      </c>
      <c r="F1957" s="18">
        <f>IFERROR(VLOOKUP(A1957,[1]Monitoramento_Base_somente_Said!$A:$J,9,FALSE),0)</f>
        <v>0</v>
      </c>
      <c r="G1957" s="18">
        <f>IFERROR(VLOOKUP(A1957,[1]Monitoramento_Base_somente_Said!$A:$J,10,FALSE),0)</f>
        <v>5818476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IFERROR(VLOOKUP(A1957,[3]soabnafar!$A:$G,4,FALSE),0)</f>
        <v>1766</v>
      </c>
      <c r="O1957" s="18">
        <f>IFERROR(VLOOKUP(A1957,[3]soabnafar!$A:$G,5,FALSE),0)</f>
        <v>0</v>
      </c>
      <c r="P1957" s="18">
        <f>IFERROR(VLOOKUP(A1957,[3]soabnafar!$A:$G,6,FALSE),0)</f>
        <v>0</v>
      </c>
      <c r="Q1957" s="18">
        <f>IFERROR(VLOOKUP(A1957,[3]soabnafar!$A:$G,7,FALSE),0)</f>
        <v>0</v>
      </c>
      <c r="R1957" s="18">
        <f>IFERROR(VLOOKUP(A1957,[3]soabnafar!$A:$H,8,FALSE),0)</f>
        <v>0</v>
      </c>
      <c r="S1957" s="18">
        <f>IFERROR(VLOOKUP(A1957,[3]soabnafar!$A:$I,9,FALSE),0)</f>
        <v>0</v>
      </c>
      <c r="T1957" s="18" t="str">
        <f t="shared" si="181"/>
        <v>Sim</v>
      </c>
      <c r="U1957" s="18" t="str">
        <f t="shared" si="182"/>
        <v>Sim</v>
      </c>
      <c r="V1957" s="18" t="str">
        <f t="shared" si="183"/>
        <v>Não</v>
      </c>
      <c r="W1957" s="18" t="str">
        <f t="shared" si="184"/>
        <v>Sim</v>
      </c>
      <c r="X1957" s="18" t="str">
        <f t="shared" si="185"/>
        <v>Não</v>
      </c>
      <c r="Y1957" s="18" t="str">
        <f t="shared" si="186"/>
        <v>Sim</v>
      </c>
    </row>
    <row r="1958" spans="1:25" x14ac:dyDescent="0.25">
      <c r="A1958" s="19">
        <v>510618</v>
      </c>
      <c r="B1958" s="18">
        <f>IFERROR(VLOOKUP(A1958,[1]Monitoramento_Base_somente_Said!$A:$J,5,FALSE),0)</f>
        <v>49285</v>
      </c>
      <c r="C1958" s="18">
        <f>IFERROR(VLOOKUP(A1958,[1]Monitoramento_Base_somente_Said!$A:$J,6,FALSE),0)</f>
        <v>10039639</v>
      </c>
      <c r="D1958" s="18">
        <f>IFERROR(VLOOKUP(A1958,[1]Monitoramento_Base_somente_Said!$A:$J,7,FALSE),0)</f>
        <v>48002</v>
      </c>
      <c r="E1958" s="18">
        <f>IFERROR(VLOOKUP(A1958,[1]Monitoramento_Base_somente_Said!$A:$J,8,FALSE),0)</f>
        <v>7840769</v>
      </c>
      <c r="F1958" s="18">
        <f>IFERROR(VLOOKUP(A1958,[1]Monitoramento_Base_somente_Said!$A:$J,9,FALSE),0)</f>
        <v>21415</v>
      </c>
      <c r="G1958" s="18">
        <f>IFERROR(VLOOKUP(A1958,[1]Monitoramento_Base_somente_Said!$A:$J,10,FALSE),0)</f>
        <v>8224122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IFERROR(VLOOKUP(A1958,[3]soabnafar!$A:$G,4,FALSE),0)</f>
        <v>0</v>
      </c>
      <c r="O1958" s="18">
        <f>IFERROR(VLOOKUP(A1958,[3]soabnafar!$A:$G,5,FALSE),0)</f>
        <v>0</v>
      </c>
      <c r="P1958" s="18">
        <f>IFERROR(VLOOKUP(A1958,[3]soabnafar!$A:$G,6,FALSE),0)</f>
        <v>0</v>
      </c>
      <c r="Q1958" s="18">
        <f>IFERROR(VLOOKUP(A1958,[3]soabnafar!$A:$G,7,FALSE),0)</f>
        <v>0</v>
      </c>
      <c r="R1958" s="18">
        <f>IFERROR(VLOOKUP(A1958,[3]soabnafar!$A:$H,8,FALSE),0)</f>
        <v>0</v>
      </c>
      <c r="S1958" s="18">
        <f>IFERROR(VLOOKUP(A1958,[3]soabnafar!$A:$I,9,FALSE),0)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Sim</v>
      </c>
      <c r="Y1958" s="18" t="str">
        <f t="shared" si="186"/>
        <v>Sim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479047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468653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422344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IFERROR(VLOOKUP(A1959,[3]soabnafar!$A:$G,4,FALSE),0)</f>
        <v>34518</v>
      </c>
      <c r="O1959" s="18">
        <f>IFERROR(VLOOKUP(A1959,[3]soabnafar!$A:$G,5,FALSE),0)</f>
        <v>194067</v>
      </c>
      <c r="P1959" s="18">
        <f>IFERROR(VLOOKUP(A1959,[3]soabnafar!$A:$G,6,FALSE),0)</f>
        <v>107779</v>
      </c>
      <c r="Q1959" s="18">
        <f>IFERROR(VLOOKUP(A1959,[3]soabnafar!$A:$G,7,FALSE),0)</f>
        <v>1576426</v>
      </c>
      <c r="R1959" s="18">
        <f>IFERROR(VLOOKUP(A1959,[3]soabnafar!$A:$H,8,FALSE),0)</f>
        <v>13506</v>
      </c>
      <c r="S1959" s="18">
        <f>IFERROR(VLOOKUP(A1959,[3]soabnafar!$A:$I,9,FALSE),0)</f>
        <v>7197311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Sim</v>
      </c>
      <c r="X1959" s="18" t="str">
        <f t="shared" si="185"/>
        <v>Sim</v>
      </c>
      <c r="Y1959" s="18" t="str">
        <f t="shared" si="186"/>
        <v>Sim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IFERROR(VLOOKUP(A1960,[3]soabnafar!$A:$G,4,FALSE),0)</f>
        <v>0</v>
      </c>
      <c r="O1960" s="18">
        <f>IFERROR(VLOOKUP(A1960,[3]soabnafar!$A:$G,5,FALSE),0)</f>
        <v>0</v>
      </c>
      <c r="P1960" s="18">
        <f>IFERROR(VLOOKUP(A1960,[3]soabnafar!$A:$G,6,FALSE),0)</f>
        <v>9765</v>
      </c>
      <c r="Q1960" s="18">
        <f>IFERROR(VLOOKUP(A1960,[3]soabnafar!$A:$G,7,FALSE),0)</f>
        <v>6599932</v>
      </c>
      <c r="R1960" s="18">
        <f>IFERROR(VLOOKUP(A1960,[3]soabnafar!$A:$H,8,FALSE),0)</f>
        <v>132434</v>
      </c>
      <c r="S1960" s="18">
        <f>IFERROR(VLOOKUP(A1960,[3]soabnafar!$A:$I,9,FALSE),0)</f>
        <v>19659647</v>
      </c>
      <c r="T1960" s="18" t="str">
        <f t="shared" si="181"/>
        <v>Não</v>
      </c>
      <c r="U1960" s="18" t="str">
        <f t="shared" si="182"/>
        <v>Não</v>
      </c>
      <c r="V1960" s="18" t="str">
        <f t="shared" si="183"/>
        <v>Sim</v>
      </c>
      <c r="W1960" s="18" t="str">
        <f t="shared" si="184"/>
        <v>Sim</v>
      </c>
      <c r="X1960" s="18" t="str">
        <f t="shared" si="185"/>
        <v>Sim</v>
      </c>
      <c r="Y1960" s="18" t="str">
        <f t="shared" si="186"/>
        <v>Sim</v>
      </c>
    </row>
    <row r="1961" spans="1:25" x14ac:dyDescent="0.25">
      <c r="A1961" s="19">
        <v>510617</v>
      </c>
      <c r="B1961" s="18">
        <f>IFERROR(VLOOKUP(A1961,[1]Monitoramento_Base_somente_Said!$A:$J,5,FALSE),0)</f>
        <v>20103</v>
      </c>
      <c r="C1961" s="18">
        <f>IFERROR(VLOOKUP(A1961,[1]Monitoramento_Base_somente_Said!$A:$J,6,FALSE),0)</f>
        <v>3616864</v>
      </c>
      <c r="D1961" s="18">
        <f>IFERROR(VLOOKUP(A1961,[1]Monitoramento_Base_somente_Said!$A:$J,7,FALSE),0)</f>
        <v>5808</v>
      </c>
      <c r="E1961" s="18">
        <f>IFERROR(VLOOKUP(A1961,[1]Monitoramento_Base_somente_Said!$A:$J,8,FALSE),0)</f>
        <v>3713435</v>
      </c>
      <c r="F1961" s="18">
        <f>IFERROR(VLOOKUP(A1961,[1]Monitoramento_Base_somente_Said!$A:$J,9,FALSE),0)</f>
        <v>16091</v>
      </c>
      <c r="G1961" s="18">
        <f>IFERROR(VLOOKUP(A1961,[1]Monitoramento_Base_somente_Said!$A:$J,10,FALSE),0)</f>
        <v>3240601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IFERROR(VLOOKUP(A1961,[3]soabnafar!$A:$G,4,FALSE),0)</f>
        <v>0</v>
      </c>
      <c r="O1961" s="18">
        <f>IFERROR(VLOOKUP(A1961,[3]soabnafar!$A:$G,5,FALSE),0)</f>
        <v>0</v>
      </c>
      <c r="P1961" s="18">
        <f>IFERROR(VLOOKUP(A1961,[3]soabnafar!$A:$G,6,FALSE),0)</f>
        <v>0</v>
      </c>
      <c r="Q1961" s="18">
        <f>IFERROR(VLOOKUP(A1961,[3]soabnafar!$A:$G,7,FALSE),0)</f>
        <v>0</v>
      </c>
      <c r="R1961" s="18">
        <f>IFERROR(VLOOKUP(A1961,[3]soabnafar!$A:$H,8,FALSE),0)</f>
        <v>0</v>
      </c>
      <c r="S1961" s="18">
        <f>IFERROR(VLOOKUP(A1961,[3]soabnafar!$A:$I,9,FALSE),0)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Sim</v>
      </c>
      <c r="Y1961" s="18" t="str">
        <f t="shared" si="186"/>
        <v>Sim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IFERROR(VLOOKUP(A1962,[3]soabnafar!$A:$G,4,FALSE),0)</f>
        <v>0</v>
      </c>
      <c r="O1962" s="18">
        <f>IFERROR(VLOOKUP(A1962,[3]soabnafar!$A:$G,5,FALSE),0)</f>
        <v>0</v>
      </c>
      <c r="P1962" s="18">
        <f>IFERROR(VLOOKUP(A1962,[3]soabnafar!$A:$G,6,FALSE),0)</f>
        <v>0</v>
      </c>
      <c r="Q1962" s="18">
        <f>IFERROR(VLOOKUP(A1962,[3]soabnafar!$A:$G,7,FALSE),0)</f>
        <v>0</v>
      </c>
      <c r="R1962" s="18">
        <f>IFERROR(VLOOKUP(A1962,[3]soabnafar!$A:$H,8,FALSE),0)</f>
        <v>0</v>
      </c>
      <c r="S1962" s="18">
        <f>IFERROR(VLOOKUP(A1962,[3]soabnafar!$A:$I,9,FALSE),0)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IFERROR(VLOOKUP(A1963,[3]soabnafar!$A:$G,4,FALSE),0)</f>
        <v>0</v>
      </c>
      <c r="O1963" s="18">
        <f>IFERROR(VLOOKUP(A1963,[3]soabnafar!$A:$G,5,FALSE),0)</f>
        <v>0</v>
      </c>
      <c r="P1963" s="18">
        <f>IFERROR(VLOOKUP(A1963,[3]soabnafar!$A:$G,6,FALSE),0)</f>
        <v>1512</v>
      </c>
      <c r="Q1963" s="18">
        <f>IFERROR(VLOOKUP(A1963,[3]soabnafar!$A:$G,7,FALSE),0)</f>
        <v>0</v>
      </c>
      <c r="R1963" s="18">
        <f>IFERROR(VLOOKUP(A1963,[3]soabnafar!$A:$H,8,FALSE),0)</f>
        <v>11420</v>
      </c>
      <c r="S1963" s="18">
        <f>IFERROR(VLOOKUP(A1963,[3]soabnafar!$A:$I,9,FALSE),0)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Sim</v>
      </c>
      <c r="W1963" s="18" t="str">
        <f t="shared" si="184"/>
        <v>Não</v>
      </c>
      <c r="X1963" s="18" t="str">
        <f t="shared" si="185"/>
        <v>Sim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16869084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16324920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14692428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IFERROR(VLOOKUP(A1964,[3]soabnafar!$A:$G,4,FALSE),0)</f>
        <v>2050</v>
      </c>
      <c r="O1964" s="18">
        <f>IFERROR(VLOOKUP(A1964,[3]soabnafar!$A:$G,5,FALSE),0)</f>
        <v>968084</v>
      </c>
      <c r="P1964" s="18">
        <f>IFERROR(VLOOKUP(A1964,[3]soabnafar!$A:$G,6,FALSE),0)</f>
        <v>47151</v>
      </c>
      <c r="Q1964" s="18">
        <f>IFERROR(VLOOKUP(A1964,[3]soabnafar!$A:$G,7,FALSE),0)</f>
        <v>6876586</v>
      </c>
      <c r="R1964" s="18">
        <f>IFERROR(VLOOKUP(A1964,[3]soabnafar!$A:$H,8,FALSE),0)</f>
        <v>50025</v>
      </c>
      <c r="S1964" s="18">
        <f>IFERROR(VLOOKUP(A1964,[3]soabnafar!$A:$I,9,FALSE),0)</f>
        <v>4769609</v>
      </c>
      <c r="T1964" s="18" t="str">
        <f t="shared" si="181"/>
        <v>Sim</v>
      </c>
      <c r="U1964" s="18" t="str">
        <f t="shared" si="182"/>
        <v>Sim</v>
      </c>
      <c r="V1964" s="18" t="str">
        <f t="shared" si="183"/>
        <v>Sim</v>
      </c>
      <c r="W1964" s="18" t="str">
        <f t="shared" si="184"/>
        <v>Sim</v>
      </c>
      <c r="X1964" s="18" t="str">
        <f t="shared" si="185"/>
        <v>Sim</v>
      </c>
      <c r="Y1964" s="18" t="str">
        <f t="shared" si="186"/>
        <v>Sim</v>
      </c>
    </row>
    <row r="1965" spans="1:25" x14ac:dyDescent="0.25">
      <c r="A1965" s="19">
        <v>510626</v>
      </c>
      <c r="B1965" s="18">
        <f>IFERROR(VLOOKUP(A1965,[1]Monitoramento_Base_somente_Said!$A:$J,5,FALSE),0)</f>
        <v>45237</v>
      </c>
      <c r="C1965" s="18">
        <f>IFERROR(VLOOKUP(A1965,[1]Monitoramento_Base_somente_Said!$A:$J,6,FALSE),0)</f>
        <v>12894290</v>
      </c>
      <c r="D1965" s="18">
        <f>IFERROR(VLOOKUP(A1965,[1]Monitoramento_Base_somente_Said!$A:$J,7,FALSE),0)</f>
        <v>30870</v>
      </c>
      <c r="E1965" s="18">
        <f>IFERROR(VLOOKUP(A1965,[1]Monitoramento_Base_somente_Said!$A:$J,8,FALSE),0)</f>
        <v>11573481</v>
      </c>
      <c r="F1965" s="18">
        <f>IFERROR(VLOOKUP(A1965,[1]Monitoramento_Base_somente_Said!$A:$J,9,FALSE),0)</f>
        <v>24493</v>
      </c>
      <c r="G1965" s="18">
        <f>IFERROR(VLOOKUP(A1965,[1]Monitoramento_Base_somente_Said!$A:$J,10,FALSE),0)</f>
        <v>10366123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IFERROR(VLOOKUP(A1965,[3]soabnafar!$A:$G,4,FALSE),0)</f>
        <v>0</v>
      </c>
      <c r="O1965" s="18">
        <f>IFERROR(VLOOKUP(A1965,[3]soabnafar!$A:$G,5,FALSE),0)</f>
        <v>0</v>
      </c>
      <c r="P1965" s="18">
        <f>IFERROR(VLOOKUP(A1965,[3]soabnafar!$A:$G,6,FALSE),0)</f>
        <v>0</v>
      </c>
      <c r="Q1965" s="18">
        <f>IFERROR(VLOOKUP(A1965,[3]soabnafar!$A:$G,7,FALSE),0)</f>
        <v>0</v>
      </c>
      <c r="R1965" s="18">
        <f>IFERROR(VLOOKUP(A1965,[3]soabnafar!$A:$H,8,FALSE),0)</f>
        <v>0</v>
      </c>
      <c r="S1965" s="18">
        <f>IFERROR(VLOOKUP(A1965,[3]soabnafar!$A:$I,9,FALSE),0)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Sim</v>
      </c>
      <c r="Y1965" s="18" t="str">
        <f t="shared" si="186"/>
        <v>Sim</v>
      </c>
    </row>
    <row r="1966" spans="1:25" x14ac:dyDescent="0.25">
      <c r="A1966" s="19">
        <v>510631</v>
      </c>
      <c r="B1966" s="18">
        <f>IFERROR(VLOOKUP(A1966,[1]Monitoramento_Base_somente_Said!$A:$J,5,FALSE),0)</f>
        <v>150</v>
      </c>
      <c r="C1966" s="18">
        <f>IFERROR(VLOOKUP(A1966,[1]Monitoramento_Base_somente_Said!$A:$J,6,FALSE),0)</f>
        <v>5303582</v>
      </c>
      <c r="D1966" s="18">
        <f>IFERROR(VLOOKUP(A1966,[1]Monitoramento_Base_somente_Said!$A:$J,7,FALSE),0)</f>
        <v>2660</v>
      </c>
      <c r="E1966" s="18">
        <f>IFERROR(VLOOKUP(A1966,[1]Monitoramento_Base_somente_Said!$A:$J,8,FALSE),0)</f>
        <v>5365421</v>
      </c>
      <c r="F1966" s="18">
        <f>IFERROR(VLOOKUP(A1966,[1]Monitoramento_Base_somente_Said!$A:$J,9,FALSE),0)</f>
        <v>6509</v>
      </c>
      <c r="G1966" s="18">
        <f>IFERROR(VLOOKUP(A1966,[1]Monitoramento_Base_somente_Said!$A:$J,10,FALSE),0)</f>
        <v>4948571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IFERROR(VLOOKUP(A1966,[3]soabnafar!$A:$G,4,FALSE),0)</f>
        <v>0</v>
      </c>
      <c r="O1966" s="18">
        <f>IFERROR(VLOOKUP(A1966,[3]soabnafar!$A:$G,5,FALSE),0)</f>
        <v>0</v>
      </c>
      <c r="P1966" s="18">
        <f>IFERROR(VLOOKUP(A1966,[3]soabnafar!$A:$G,6,FALSE),0)</f>
        <v>0</v>
      </c>
      <c r="Q1966" s="18">
        <f>IFERROR(VLOOKUP(A1966,[3]soabnafar!$A:$G,7,FALSE),0)</f>
        <v>0</v>
      </c>
      <c r="R1966" s="18">
        <f>IFERROR(VLOOKUP(A1966,[3]soabnafar!$A:$H,8,FALSE),0)</f>
        <v>0</v>
      </c>
      <c r="S1966" s="18">
        <f>IFERROR(VLOOKUP(A1966,[3]soabnafar!$A:$I,9,FALSE),0)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Sim</v>
      </c>
      <c r="Y1966" s="18" t="str">
        <f t="shared" si="186"/>
        <v>Sim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IFERROR(VLOOKUP(A1967,[3]soabnafar!$A:$G,4,FALSE),0)</f>
        <v>0</v>
      </c>
      <c r="O1967" s="18">
        <f>IFERROR(VLOOKUP(A1967,[3]soabnafar!$A:$G,5,FALSE),0)</f>
        <v>0</v>
      </c>
      <c r="P1967" s="18">
        <f>IFERROR(VLOOKUP(A1967,[3]soabnafar!$A:$G,6,FALSE),0)</f>
        <v>0</v>
      </c>
      <c r="Q1967" s="18">
        <f>IFERROR(VLOOKUP(A1967,[3]soabnafar!$A:$G,7,FALSE),0)</f>
        <v>0</v>
      </c>
      <c r="R1967" s="18">
        <f>IFERROR(VLOOKUP(A1967,[3]soabnafar!$A:$H,8,FALSE),0)</f>
        <v>0</v>
      </c>
      <c r="S1967" s="18">
        <f>IFERROR(VLOOKUP(A1967,[3]soabnafar!$A:$I,9,FALSE),0)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IFERROR(VLOOKUP(A1968,[3]soabnafar!$A:$G,4,FALSE),0)</f>
        <v>0</v>
      </c>
      <c r="O1968" s="18">
        <f>IFERROR(VLOOKUP(A1968,[3]soabnafar!$A:$G,5,FALSE),0)</f>
        <v>0</v>
      </c>
      <c r="P1968" s="18">
        <f>IFERROR(VLOOKUP(A1968,[3]soabnafar!$A:$G,6,FALSE),0)</f>
        <v>0</v>
      </c>
      <c r="Q1968" s="18">
        <f>IFERROR(VLOOKUP(A1968,[3]soabnafar!$A:$G,7,FALSE),0)</f>
        <v>0</v>
      </c>
      <c r="R1968" s="18">
        <f>IFERROR(VLOOKUP(A1968,[3]soabnafar!$A:$H,8,FALSE),0)</f>
        <v>0</v>
      </c>
      <c r="S1968" s="18">
        <f>IFERROR(VLOOKUP(A1968,[3]soabnafar!$A:$I,9,FALSE),0)</f>
        <v>0</v>
      </c>
      <c r="T1968" s="18" t="str">
        <f t="shared" si="181"/>
        <v>Não</v>
      </c>
      <c r="U1968" s="18" t="str">
        <f t="shared" si="182"/>
        <v>Não</v>
      </c>
      <c r="V1968" s="18" t="str">
        <f t="shared" si="183"/>
        <v>Não</v>
      </c>
      <c r="W1968" s="18" t="str">
        <f t="shared" si="184"/>
        <v>Não</v>
      </c>
      <c r="X1968" s="18" t="str">
        <f t="shared" si="185"/>
        <v>Não</v>
      </c>
      <c r="Y1968" s="18" t="str">
        <f t="shared" si="186"/>
        <v>Não</v>
      </c>
    </row>
    <row r="1969" spans="1:25" x14ac:dyDescent="0.25">
      <c r="A1969" s="19">
        <v>510630</v>
      </c>
      <c r="B1969" s="18">
        <f>IFERROR(VLOOKUP(A1969,[1]Monitoramento_Base_somente_Said!$A:$J,5,FALSE),0)</f>
        <v>359908</v>
      </c>
      <c r="C1969" s="18">
        <f>IFERROR(VLOOKUP(A1969,[1]Monitoramento_Base_somente_Said!$A:$J,6,FALSE),0)</f>
        <v>55801512</v>
      </c>
      <c r="D1969" s="18">
        <f>IFERROR(VLOOKUP(A1969,[1]Monitoramento_Base_somente_Said!$A:$J,7,FALSE),0)</f>
        <v>208104</v>
      </c>
      <c r="E1969" s="18">
        <f>IFERROR(VLOOKUP(A1969,[1]Monitoramento_Base_somente_Said!$A:$J,8,FALSE),0)</f>
        <v>46393357</v>
      </c>
      <c r="F1969" s="18">
        <f>IFERROR(VLOOKUP(A1969,[1]Monitoramento_Base_somente_Said!$A:$J,9,FALSE),0)</f>
        <v>298753</v>
      </c>
      <c r="G1969" s="18">
        <f>IFERROR(VLOOKUP(A1969,[1]Monitoramento_Base_somente_Said!$A:$J,10,FALSE),0)</f>
        <v>46571992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IFERROR(VLOOKUP(A1969,[3]soabnafar!$A:$G,4,FALSE),0)</f>
        <v>0</v>
      </c>
      <c r="O1969" s="18">
        <f>IFERROR(VLOOKUP(A1969,[3]soabnafar!$A:$G,5,FALSE),0)</f>
        <v>0</v>
      </c>
      <c r="P1969" s="18">
        <f>IFERROR(VLOOKUP(A1969,[3]soabnafar!$A:$G,6,FALSE),0)</f>
        <v>0</v>
      </c>
      <c r="Q1969" s="18">
        <f>IFERROR(VLOOKUP(A1969,[3]soabnafar!$A:$G,7,FALSE),0)</f>
        <v>0</v>
      </c>
      <c r="R1969" s="18">
        <f>IFERROR(VLOOKUP(A1969,[3]soabnafar!$A:$H,8,FALSE),0)</f>
        <v>0</v>
      </c>
      <c r="S1969" s="18">
        <f>IFERROR(VLOOKUP(A1969,[3]soabnafar!$A:$I,9,FALSE),0)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Sim</v>
      </c>
      <c r="Y1969" s="18" t="str">
        <f t="shared" si="186"/>
        <v>Sim</v>
      </c>
    </row>
    <row r="1970" spans="1:25" x14ac:dyDescent="0.25">
      <c r="A1970" s="19">
        <v>510637</v>
      </c>
      <c r="B1970" s="18">
        <f>IFERROR(VLOOKUP(A1970,[1]Monitoramento_Base_somente_Said!$A:$J,5,FALSE),0)</f>
        <v>292</v>
      </c>
      <c r="C1970" s="18">
        <f>IFERROR(VLOOKUP(A1970,[1]Monitoramento_Base_somente_Said!$A:$J,6,FALSE),0)</f>
        <v>1280888</v>
      </c>
      <c r="D1970" s="18">
        <f>IFERROR(VLOOKUP(A1970,[1]Monitoramento_Base_somente_Said!$A:$J,7,FALSE),0)</f>
        <v>3343</v>
      </c>
      <c r="E1970" s="18">
        <f>IFERROR(VLOOKUP(A1970,[1]Monitoramento_Base_somente_Said!$A:$J,8,FALSE),0)</f>
        <v>1303440</v>
      </c>
      <c r="F1970" s="18">
        <f>IFERROR(VLOOKUP(A1970,[1]Monitoramento_Base_somente_Said!$A:$J,9,FALSE),0)</f>
        <v>3651</v>
      </c>
      <c r="G1970" s="18">
        <f>IFERROR(VLOOKUP(A1970,[1]Monitoramento_Base_somente_Said!$A:$J,10,FALSE),0)</f>
        <v>1177296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IFERROR(VLOOKUP(A1970,[3]soabnafar!$A:$G,4,FALSE),0)</f>
        <v>0</v>
      </c>
      <c r="O1970" s="18">
        <f>IFERROR(VLOOKUP(A1970,[3]soabnafar!$A:$G,5,FALSE),0)</f>
        <v>0</v>
      </c>
      <c r="P1970" s="18">
        <f>IFERROR(VLOOKUP(A1970,[3]soabnafar!$A:$G,6,FALSE),0)</f>
        <v>140671</v>
      </c>
      <c r="Q1970" s="18">
        <f>IFERROR(VLOOKUP(A1970,[3]soabnafar!$A:$G,7,FALSE),0)</f>
        <v>15937958</v>
      </c>
      <c r="R1970" s="18">
        <f>IFERROR(VLOOKUP(A1970,[3]soabnafar!$A:$H,8,FALSE),0)</f>
        <v>143741</v>
      </c>
      <c r="S1970" s="18">
        <f>IFERROR(VLOOKUP(A1970,[3]soabnafar!$A:$I,9,FALSE),0)</f>
        <v>32506482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Sim</v>
      </c>
      <c r="Y1970" s="18" t="str">
        <f t="shared" si="186"/>
        <v>Sim</v>
      </c>
    </row>
    <row r="1971" spans="1:25" x14ac:dyDescent="0.25">
      <c r="A1971" s="19">
        <v>510642</v>
      </c>
      <c r="B1971" s="18">
        <f>IFERROR(VLOOKUP(A1971,[1]Monitoramento_Base_somente_Said!$A:$J,5,FALSE),0)</f>
        <v>7099</v>
      </c>
      <c r="C1971" s="18">
        <f>IFERROR(VLOOKUP(A1971,[1]Monitoramento_Base_somente_Said!$A:$J,6,FALSE),0)</f>
        <v>33238894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32191641</v>
      </c>
      <c r="F1971" s="18">
        <f>IFERROR(VLOOKUP(A1971,[1]Monitoramento_Base_somente_Said!$A:$J,9,FALSE),0)</f>
        <v>0</v>
      </c>
      <c r="G1971" s="18">
        <f>IFERROR(VLOOKUP(A1971,[1]Monitoramento_Base_somente_Said!$A:$J,10,FALSE),0)</f>
        <v>28966652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IFERROR(VLOOKUP(A1971,[3]soabnafar!$A:$G,4,FALSE),0)</f>
        <v>0</v>
      </c>
      <c r="O1971" s="18">
        <f>IFERROR(VLOOKUP(A1971,[3]soabnafar!$A:$G,5,FALSE),0)</f>
        <v>0</v>
      </c>
      <c r="P1971" s="18">
        <f>IFERROR(VLOOKUP(A1971,[3]soabnafar!$A:$G,6,FALSE),0)</f>
        <v>9212</v>
      </c>
      <c r="Q1971" s="18">
        <f>IFERROR(VLOOKUP(A1971,[3]soabnafar!$A:$G,7,FALSE),0)</f>
        <v>827877</v>
      </c>
      <c r="R1971" s="18">
        <f>IFERROR(VLOOKUP(A1971,[3]soabnafar!$A:$H,8,FALSE),0)</f>
        <v>7908</v>
      </c>
      <c r="S1971" s="18">
        <f>IFERROR(VLOOKUP(A1971,[3]soabnafar!$A:$I,9,FALSE),0)</f>
        <v>7255961</v>
      </c>
      <c r="T1971" s="18" t="str">
        <f t="shared" si="181"/>
        <v>Sim</v>
      </c>
      <c r="U1971" s="18" t="str">
        <f t="shared" si="182"/>
        <v>Sim</v>
      </c>
      <c r="V1971" s="18" t="str">
        <f t="shared" si="183"/>
        <v>Sim</v>
      </c>
      <c r="W1971" s="18" t="str">
        <f t="shared" si="184"/>
        <v>Sim</v>
      </c>
      <c r="X1971" s="18" t="str">
        <f t="shared" si="185"/>
        <v>Sim</v>
      </c>
      <c r="Y1971" s="18" t="str">
        <f t="shared" si="186"/>
        <v>Sim</v>
      </c>
    </row>
    <row r="1972" spans="1:25" x14ac:dyDescent="0.25">
      <c r="A1972" s="19">
        <v>510645</v>
      </c>
      <c r="B1972" s="18">
        <f>IFERROR(VLOOKUP(A1972,[1]Monitoramento_Base_somente_Said!$A:$J,5,FALSE),0)</f>
        <v>49026</v>
      </c>
      <c r="C1972" s="18">
        <f>IFERROR(VLOOKUP(A1972,[1]Monitoramento_Base_somente_Said!$A:$J,6,FALSE),0)</f>
        <v>18736599</v>
      </c>
      <c r="D1972" s="18">
        <f>IFERROR(VLOOKUP(A1972,[1]Monitoramento_Base_somente_Said!$A:$J,7,FALSE),0)</f>
        <v>77460</v>
      </c>
      <c r="E1972" s="18">
        <f>IFERROR(VLOOKUP(A1972,[1]Monitoramento_Base_somente_Said!$A:$J,8,FALSE),0)</f>
        <v>17229675</v>
      </c>
      <c r="F1972" s="18">
        <f>IFERROR(VLOOKUP(A1972,[1]Monitoramento_Base_somente_Said!$A:$J,9,FALSE),0)</f>
        <v>60900</v>
      </c>
      <c r="G1972" s="18">
        <f>IFERROR(VLOOKUP(A1972,[1]Monitoramento_Base_somente_Said!$A:$J,10,FALSE),0)</f>
        <v>14566607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IFERROR(VLOOKUP(A1972,[3]soabnafar!$A:$G,4,FALSE),0)</f>
        <v>0</v>
      </c>
      <c r="O1972" s="18">
        <f>IFERROR(VLOOKUP(A1972,[3]soabnafar!$A:$G,5,FALSE),0)</f>
        <v>0</v>
      </c>
      <c r="P1972" s="18">
        <f>IFERROR(VLOOKUP(A1972,[3]soabnafar!$A:$G,6,FALSE),0)</f>
        <v>0</v>
      </c>
      <c r="Q1972" s="18">
        <f>IFERROR(VLOOKUP(A1972,[3]soabnafar!$A:$G,7,FALSE),0)</f>
        <v>0</v>
      </c>
      <c r="R1972" s="18">
        <f>IFERROR(VLOOKUP(A1972,[3]soabnafar!$A:$H,8,FALSE),0)</f>
        <v>0</v>
      </c>
      <c r="S1972" s="18">
        <f>IFERROR(VLOOKUP(A1972,[3]soabnafar!$A:$I,9,FALSE),0)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Sim</v>
      </c>
      <c r="Y1972" s="18" t="str">
        <f t="shared" si="186"/>
        <v>Sim</v>
      </c>
    </row>
    <row r="1973" spans="1:25" x14ac:dyDescent="0.25">
      <c r="A1973" s="19">
        <v>510650</v>
      </c>
      <c r="B1973" s="18">
        <f>IFERROR(VLOOKUP(A1973,[1]Monitoramento_Base_somente_Said!$A:$J,5,FALSE),0)</f>
        <v>502912</v>
      </c>
      <c r="C1973" s="18">
        <f>IFERROR(VLOOKUP(A1973,[1]Monitoramento_Base_somente_Said!$A:$J,6,FALSE),0)</f>
        <v>60319500</v>
      </c>
      <c r="D1973" s="18">
        <f>IFERROR(VLOOKUP(A1973,[1]Monitoramento_Base_somente_Said!$A:$J,7,FALSE),0)</f>
        <v>406303</v>
      </c>
      <c r="E1973" s="18">
        <f>IFERROR(VLOOKUP(A1973,[1]Monitoramento_Base_somente_Said!$A:$J,8,FALSE),0)</f>
        <v>61736888</v>
      </c>
      <c r="F1973" s="18">
        <f>IFERROR(VLOOKUP(A1973,[1]Monitoramento_Base_somente_Said!$A:$J,9,FALSE),0)</f>
        <v>537652</v>
      </c>
      <c r="G1973" s="18">
        <f>IFERROR(VLOOKUP(A1973,[1]Monitoramento_Base_somente_Said!$A:$J,10,FALSE),0)</f>
        <v>61535808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IFERROR(VLOOKUP(A1973,[3]soabnafar!$A:$G,4,FALSE),0)</f>
        <v>0</v>
      </c>
      <c r="O1973" s="18">
        <f>IFERROR(VLOOKUP(A1973,[3]soabnafar!$A:$G,5,FALSE),0)</f>
        <v>0</v>
      </c>
      <c r="P1973" s="18">
        <f>IFERROR(VLOOKUP(A1973,[3]soabnafar!$A:$G,6,FALSE),0)</f>
        <v>0</v>
      </c>
      <c r="Q1973" s="18">
        <f>IFERROR(VLOOKUP(A1973,[3]soabnafar!$A:$G,7,FALSE),0)</f>
        <v>0</v>
      </c>
      <c r="R1973" s="18">
        <f>IFERROR(VLOOKUP(A1973,[3]soabnafar!$A:$H,8,FALSE),0)</f>
        <v>0</v>
      </c>
      <c r="S1973" s="18">
        <f>IFERROR(VLOOKUP(A1973,[3]soabnafar!$A:$I,9,FALSE),0)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Sim</v>
      </c>
      <c r="Y1973" s="18" t="str">
        <f t="shared" si="186"/>
        <v>Sim</v>
      </c>
    </row>
    <row r="1974" spans="1:25" x14ac:dyDescent="0.25">
      <c r="A1974" s="19">
        <v>510670</v>
      </c>
      <c r="B1974" s="18">
        <f>IFERROR(VLOOKUP(A1974,[1]Monitoramento_Base_somente_Said!$A:$J,5,FALSE),0)</f>
        <v>9147</v>
      </c>
      <c r="C1974" s="18">
        <f>IFERROR(VLOOKUP(A1974,[1]Monitoramento_Base_somente_Said!$A:$J,6,FALSE),0)</f>
        <v>8773075</v>
      </c>
      <c r="D1974" s="18">
        <f>IFERROR(VLOOKUP(A1974,[1]Monitoramento_Base_somente_Said!$A:$J,7,FALSE),0)</f>
        <v>17239</v>
      </c>
      <c r="E1974" s="18">
        <f>IFERROR(VLOOKUP(A1974,[1]Monitoramento_Base_somente_Said!$A:$J,8,FALSE),0)</f>
        <v>8523277</v>
      </c>
      <c r="F1974" s="18">
        <f>IFERROR(VLOOKUP(A1974,[1]Monitoramento_Base_somente_Said!$A:$J,9,FALSE),0)</f>
        <v>15446</v>
      </c>
      <c r="G1974" s="18">
        <f>IFERROR(VLOOKUP(A1974,[1]Monitoramento_Base_somente_Said!$A:$J,10,FALSE),0)</f>
        <v>6925481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IFERROR(VLOOKUP(A1974,[3]soabnafar!$A:$G,4,FALSE),0)</f>
        <v>0</v>
      </c>
      <c r="O1974" s="18">
        <f>IFERROR(VLOOKUP(A1974,[3]soabnafar!$A:$G,5,FALSE),0)</f>
        <v>0</v>
      </c>
      <c r="P1974" s="18">
        <f>IFERROR(VLOOKUP(A1974,[3]soabnafar!$A:$G,6,FALSE),0)</f>
        <v>0</v>
      </c>
      <c r="Q1974" s="18">
        <f>IFERROR(VLOOKUP(A1974,[3]soabnafar!$A:$G,7,FALSE),0)</f>
        <v>0</v>
      </c>
      <c r="R1974" s="18">
        <f>IFERROR(VLOOKUP(A1974,[3]soabnafar!$A:$H,8,FALSE),0)</f>
        <v>0</v>
      </c>
      <c r="S1974" s="18">
        <f>IFERROR(VLOOKUP(A1974,[3]soabnafar!$A:$I,9,FALSE),0)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Sim</v>
      </c>
      <c r="Y1974" s="18" t="str">
        <f t="shared" si="186"/>
        <v>Sim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IFERROR(VLOOKUP(A1975,[3]soabnafar!$A:$G,4,FALSE),0)</f>
        <v>0</v>
      </c>
      <c r="O1975" s="18">
        <f>IFERROR(VLOOKUP(A1975,[3]soabnafar!$A:$G,5,FALSE),0)</f>
        <v>0</v>
      </c>
      <c r="P1975" s="18">
        <f>IFERROR(VLOOKUP(A1975,[3]soabnafar!$A:$G,6,FALSE),0)</f>
        <v>0</v>
      </c>
      <c r="Q1975" s="18">
        <f>IFERROR(VLOOKUP(A1975,[3]soabnafar!$A:$G,7,FALSE),0)</f>
        <v>0</v>
      </c>
      <c r="R1975" s="18">
        <f>IFERROR(VLOOKUP(A1975,[3]soabnafar!$A:$H,8,FALSE),0)</f>
        <v>0</v>
      </c>
      <c r="S1975" s="18">
        <f>IFERROR(VLOOKUP(A1975,[3]soabnafar!$A:$I,9,FALSE),0)</f>
        <v>0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IFERROR(VLOOKUP(A1976,[1]Monitoramento_Base_somente_Said!$A:$J,5,FALSE),0)</f>
        <v>1204</v>
      </c>
      <c r="C1976" s="18">
        <f>IFERROR(VLOOKUP(A1976,[1]Monitoramento_Base_somente_Said!$A:$J,6,FALSE),0)</f>
        <v>39899409</v>
      </c>
      <c r="D1976" s="18">
        <f>IFERROR(VLOOKUP(A1976,[1]Monitoramento_Base_somente_Said!$A:$J,7,FALSE),0)</f>
        <v>123500</v>
      </c>
      <c r="E1976" s="18">
        <f>IFERROR(VLOOKUP(A1976,[1]Monitoramento_Base_somente_Said!$A:$J,8,FALSE),0)</f>
        <v>35886010</v>
      </c>
      <c r="F1976" s="18">
        <f>IFERROR(VLOOKUP(A1976,[1]Monitoramento_Base_somente_Said!$A:$J,9,FALSE),0)</f>
        <v>0</v>
      </c>
      <c r="G1976" s="18">
        <f>IFERROR(VLOOKUP(A1976,[1]Monitoramento_Base_somente_Said!$A:$J,10,FALSE),0)</f>
        <v>31408209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IFERROR(VLOOKUP(A1976,[3]soabnafar!$A:$G,4,FALSE),0)</f>
        <v>0</v>
      </c>
      <c r="O1976" s="18">
        <f>IFERROR(VLOOKUP(A1976,[3]soabnafar!$A:$G,5,FALSE),0)</f>
        <v>0</v>
      </c>
      <c r="P1976" s="18">
        <f>IFERROR(VLOOKUP(A1976,[3]soabnafar!$A:$G,6,FALSE),0)</f>
        <v>30785</v>
      </c>
      <c r="Q1976" s="18">
        <f>IFERROR(VLOOKUP(A1976,[3]soabnafar!$A:$G,7,FALSE),0)</f>
        <v>5384990</v>
      </c>
      <c r="R1976" s="18">
        <f>IFERROR(VLOOKUP(A1976,[3]soabnafar!$A:$H,8,FALSE),0)</f>
        <v>80132</v>
      </c>
      <c r="S1976" s="18">
        <f>IFERROR(VLOOKUP(A1976,[3]soabnafar!$A:$I,9,FALSE),0)</f>
        <v>11974904</v>
      </c>
      <c r="T1976" s="18" t="str">
        <f t="shared" si="181"/>
        <v>Sim</v>
      </c>
      <c r="U1976" s="18" t="str">
        <f t="shared" si="182"/>
        <v>Sim</v>
      </c>
      <c r="V1976" s="18" t="str">
        <f t="shared" si="183"/>
        <v>Sim</v>
      </c>
      <c r="W1976" s="18" t="str">
        <f t="shared" si="184"/>
        <v>Sim</v>
      </c>
      <c r="X1976" s="18" t="str">
        <f t="shared" si="185"/>
        <v>Sim</v>
      </c>
      <c r="Y1976" s="18" t="str">
        <f t="shared" si="186"/>
        <v>Sim</v>
      </c>
    </row>
    <row r="1977" spans="1:25" x14ac:dyDescent="0.25">
      <c r="A1977" s="19">
        <v>510682</v>
      </c>
      <c r="B1977" s="18">
        <f>IFERROR(VLOOKUP(A1977,[1]Monitoramento_Base_somente_Said!$A:$J,5,FALSE),0)</f>
        <v>47532</v>
      </c>
      <c r="C1977" s="18">
        <f>IFERROR(VLOOKUP(A1977,[1]Monitoramento_Base_somente_Said!$A:$J,6,FALSE),0)</f>
        <v>9735251</v>
      </c>
      <c r="D1977" s="18">
        <f>IFERROR(VLOOKUP(A1977,[1]Monitoramento_Base_somente_Said!$A:$J,7,FALSE),0)</f>
        <v>93911</v>
      </c>
      <c r="E1977" s="18">
        <f>IFERROR(VLOOKUP(A1977,[1]Monitoramento_Base_somente_Said!$A:$J,8,FALSE),0)</f>
        <v>15748598</v>
      </c>
      <c r="F1977" s="18">
        <f>IFERROR(VLOOKUP(A1977,[1]Monitoramento_Base_somente_Said!$A:$J,9,FALSE),0)</f>
        <v>233971</v>
      </c>
      <c r="G1977" s="18">
        <f>IFERROR(VLOOKUP(A1977,[1]Monitoramento_Base_somente_Said!$A:$J,10,FALSE),0)</f>
        <v>15242848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IFERROR(VLOOKUP(A1977,[3]soabnafar!$A:$G,4,FALSE),0)</f>
        <v>0</v>
      </c>
      <c r="O1977" s="18">
        <f>IFERROR(VLOOKUP(A1977,[3]soabnafar!$A:$G,5,FALSE),0)</f>
        <v>0</v>
      </c>
      <c r="P1977" s="18">
        <f>IFERROR(VLOOKUP(A1977,[3]soabnafar!$A:$G,6,FALSE),0)</f>
        <v>0</v>
      </c>
      <c r="Q1977" s="18">
        <f>IFERROR(VLOOKUP(A1977,[3]soabnafar!$A:$G,7,FALSE),0)</f>
        <v>0</v>
      </c>
      <c r="R1977" s="18">
        <f>IFERROR(VLOOKUP(A1977,[3]soabnafar!$A:$H,8,FALSE),0)</f>
        <v>0</v>
      </c>
      <c r="S1977" s="18">
        <f>IFERROR(VLOOKUP(A1977,[3]soabnafar!$A:$I,9,FALSE),0)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Sim</v>
      </c>
      <c r="Y1977" s="18" t="str">
        <f t="shared" si="186"/>
        <v>Sim</v>
      </c>
    </row>
    <row r="1978" spans="1:25" x14ac:dyDescent="0.25">
      <c r="A1978" s="19">
        <v>510685</v>
      </c>
      <c r="B1978" s="18">
        <f>IFERROR(VLOOKUP(A1978,[1]Monitoramento_Base_somente_Said!$A:$J,5,FALSE),0)</f>
        <v>83</v>
      </c>
      <c r="C1978" s="18">
        <f>IFERROR(VLOOKUP(A1978,[1]Monitoramento_Base_somente_Said!$A:$J,6,FALSE),0)</f>
        <v>2536177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2453160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2207844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IFERROR(VLOOKUP(A1978,[3]soabnafar!$A:$G,4,FALSE),0)</f>
        <v>16438</v>
      </c>
      <c r="O1978" s="18">
        <f>IFERROR(VLOOKUP(A1978,[3]soabnafar!$A:$G,5,FALSE),0)</f>
        <v>70770</v>
      </c>
      <c r="P1978" s="18">
        <f>IFERROR(VLOOKUP(A1978,[3]soabnafar!$A:$G,6,FALSE),0)</f>
        <v>31327</v>
      </c>
      <c r="Q1978" s="18">
        <f>IFERROR(VLOOKUP(A1978,[3]soabnafar!$A:$G,7,FALSE),0)</f>
        <v>498547</v>
      </c>
      <c r="R1978" s="18">
        <f>IFERROR(VLOOKUP(A1978,[3]soabnafar!$A:$H,8,FALSE),0)</f>
        <v>31716</v>
      </c>
      <c r="S1978" s="18">
        <f>IFERROR(VLOOKUP(A1978,[3]soabnafar!$A:$I,9,FALSE),0)</f>
        <v>1295966</v>
      </c>
      <c r="T1978" s="18" t="str">
        <f t="shared" si="181"/>
        <v>Sim</v>
      </c>
      <c r="U1978" s="18" t="str">
        <f t="shared" si="182"/>
        <v>Sim</v>
      </c>
      <c r="V1978" s="18" t="str">
        <f t="shared" si="183"/>
        <v>Sim</v>
      </c>
      <c r="W1978" s="18" t="str">
        <f t="shared" si="184"/>
        <v>Sim</v>
      </c>
      <c r="X1978" s="18" t="str">
        <f t="shared" si="185"/>
        <v>Sim</v>
      </c>
      <c r="Y1978" s="18" t="str">
        <f t="shared" si="186"/>
        <v>Sim</v>
      </c>
    </row>
    <row r="1979" spans="1:25" x14ac:dyDescent="0.25">
      <c r="A1979" s="19">
        <v>510700</v>
      </c>
      <c r="B1979" s="18">
        <f>IFERROR(VLOOKUP(A1979,[1]Monitoramento_Base_somente_Said!$A:$J,5,FALSE),0)</f>
        <v>92233</v>
      </c>
      <c r="C1979" s="18">
        <f>IFERROR(VLOOKUP(A1979,[1]Monitoramento_Base_somente_Said!$A:$J,6,FALSE),0)</f>
        <v>9725365</v>
      </c>
      <c r="D1979" s="18">
        <f>IFERROR(VLOOKUP(A1979,[1]Monitoramento_Base_somente_Said!$A:$J,7,FALSE),0)</f>
        <v>174783</v>
      </c>
      <c r="E1979" s="18">
        <f>IFERROR(VLOOKUP(A1979,[1]Monitoramento_Base_somente_Said!$A:$J,8,FALSE),0)</f>
        <v>9047009</v>
      </c>
      <c r="F1979" s="18">
        <f>IFERROR(VLOOKUP(A1979,[1]Monitoramento_Base_somente_Said!$A:$J,9,FALSE),0)</f>
        <v>139296</v>
      </c>
      <c r="G1979" s="18">
        <f>IFERROR(VLOOKUP(A1979,[1]Monitoramento_Base_somente_Said!$A:$J,10,FALSE),0)</f>
        <v>10534896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IFERROR(VLOOKUP(A1979,[3]soabnafar!$A:$G,4,FALSE),0)</f>
        <v>0</v>
      </c>
      <c r="O1979" s="18">
        <f>IFERROR(VLOOKUP(A1979,[3]soabnafar!$A:$G,5,FALSE),0)</f>
        <v>0</v>
      </c>
      <c r="P1979" s="18">
        <f>IFERROR(VLOOKUP(A1979,[3]soabnafar!$A:$G,6,FALSE),0)</f>
        <v>0</v>
      </c>
      <c r="Q1979" s="18">
        <f>IFERROR(VLOOKUP(A1979,[3]soabnafar!$A:$G,7,FALSE),0)</f>
        <v>0</v>
      </c>
      <c r="R1979" s="18">
        <f>IFERROR(VLOOKUP(A1979,[3]soabnafar!$A:$H,8,FALSE),0)</f>
        <v>0</v>
      </c>
      <c r="S1979" s="18">
        <f>IFERROR(VLOOKUP(A1979,[3]soabnafar!$A:$I,9,FALSE),0)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Sim</v>
      </c>
      <c r="Y1979" s="18" t="str">
        <f t="shared" si="186"/>
        <v>Sim</v>
      </c>
    </row>
    <row r="1980" spans="1:25" x14ac:dyDescent="0.25">
      <c r="A1980" s="19">
        <v>510706</v>
      </c>
      <c r="B1980" s="18">
        <f>IFERROR(VLOOKUP(A1980,[1]Monitoramento_Base_somente_Said!$A:$J,5,FALSE),0)</f>
        <v>327882</v>
      </c>
      <c r="C1980" s="18">
        <f>IFERROR(VLOOKUP(A1980,[1]Monitoramento_Base_somente_Said!$A:$J,6,FALSE),0)</f>
        <v>36484985</v>
      </c>
      <c r="D1980" s="18">
        <f>IFERROR(VLOOKUP(A1980,[1]Monitoramento_Base_somente_Said!$A:$J,7,FALSE),0)</f>
        <v>283168</v>
      </c>
      <c r="E1980" s="18">
        <f>IFERROR(VLOOKUP(A1980,[1]Monitoramento_Base_somente_Said!$A:$J,8,FALSE),0)</f>
        <v>46256730</v>
      </c>
      <c r="F1980" s="18">
        <f>IFERROR(VLOOKUP(A1980,[1]Monitoramento_Base_somente_Said!$A:$J,9,FALSE),0)</f>
        <v>284224</v>
      </c>
      <c r="G1980" s="18">
        <f>IFERROR(VLOOKUP(A1980,[1]Monitoramento_Base_somente_Said!$A:$J,10,FALSE),0)</f>
        <v>44648744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IFERROR(VLOOKUP(A1980,[3]soabnafar!$A:$G,4,FALSE),0)</f>
        <v>0</v>
      </c>
      <c r="O1980" s="18">
        <f>IFERROR(VLOOKUP(A1980,[3]soabnafar!$A:$G,5,FALSE),0)</f>
        <v>0</v>
      </c>
      <c r="P1980" s="18">
        <f>IFERROR(VLOOKUP(A1980,[3]soabnafar!$A:$G,6,FALSE),0)</f>
        <v>0</v>
      </c>
      <c r="Q1980" s="18">
        <f>IFERROR(VLOOKUP(A1980,[3]soabnafar!$A:$G,7,FALSE),0)</f>
        <v>0</v>
      </c>
      <c r="R1980" s="18">
        <f>IFERROR(VLOOKUP(A1980,[3]soabnafar!$A:$H,8,FALSE),0)</f>
        <v>0</v>
      </c>
      <c r="S1980" s="18">
        <f>IFERROR(VLOOKUP(A1980,[3]soabnafar!$A:$I,9,FALSE),0)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Sim</v>
      </c>
      <c r="Y1980" s="18" t="str">
        <f t="shared" si="186"/>
        <v>Sim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5871688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5860525</v>
      </c>
      <c r="F1981" s="18">
        <f>IFERROR(VLOOKUP(A1981,[1]Monitoramento_Base_somente_Said!$A:$J,9,FALSE),0)</f>
        <v>1020</v>
      </c>
      <c r="G1981" s="18">
        <f>IFERROR(VLOOKUP(A1981,[1]Monitoramento_Base_somente_Said!$A:$J,10,FALSE),0)</f>
        <v>5028923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IFERROR(VLOOKUP(A1981,[3]soabnafar!$A:$G,4,FALSE),0)</f>
        <v>0</v>
      </c>
      <c r="O1981" s="18">
        <f>IFERROR(VLOOKUP(A1981,[3]soabnafar!$A:$G,5,FALSE),0)</f>
        <v>0</v>
      </c>
      <c r="P1981" s="18">
        <f>IFERROR(VLOOKUP(A1981,[3]soabnafar!$A:$G,6,FALSE),0)</f>
        <v>0</v>
      </c>
      <c r="Q1981" s="18">
        <f>IFERROR(VLOOKUP(A1981,[3]soabnafar!$A:$G,7,FALSE),0)</f>
        <v>0</v>
      </c>
      <c r="R1981" s="18">
        <f>IFERROR(VLOOKUP(A1981,[3]soabnafar!$A:$H,8,FALSE),0)</f>
        <v>0</v>
      </c>
      <c r="S1981" s="18">
        <f>IFERROR(VLOOKUP(A1981,[3]soabnafar!$A:$I,9,FALSE),0)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Sim</v>
      </c>
      <c r="Y1981" s="18" t="str">
        <f t="shared" si="186"/>
        <v>Sim</v>
      </c>
    </row>
    <row r="1982" spans="1:25" x14ac:dyDescent="0.25">
      <c r="A1982" s="19">
        <v>510718</v>
      </c>
      <c r="B1982" s="18">
        <f>IFERROR(VLOOKUP(A1982,[1]Monitoramento_Base_somente_Said!$A:$J,5,FALSE),0)</f>
        <v>31660</v>
      </c>
      <c r="C1982" s="18">
        <f>IFERROR(VLOOKUP(A1982,[1]Monitoramento_Base_somente_Said!$A:$J,6,FALSE),0)</f>
        <v>11097299</v>
      </c>
      <c r="D1982" s="18">
        <f>IFERROR(VLOOKUP(A1982,[1]Monitoramento_Base_somente_Said!$A:$J,7,FALSE),0)</f>
        <v>31398</v>
      </c>
      <c r="E1982" s="18">
        <f>IFERROR(VLOOKUP(A1982,[1]Monitoramento_Base_somente_Said!$A:$J,8,FALSE),0)</f>
        <v>12816653</v>
      </c>
      <c r="F1982" s="18">
        <f>IFERROR(VLOOKUP(A1982,[1]Monitoramento_Base_somente_Said!$A:$J,9,FALSE),0)</f>
        <v>23602</v>
      </c>
      <c r="G1982" s="18">
        <f>IFERROR(VLOOKUP(A1982,[1]Monitoramento_Base_somente_Said!$A:$J,10,FALSE),0)</f>
        <v>11949801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IFERROR(VLOOKUP(A1982,[3]soabnafar!$A:$G,4,FALSE),0)</f>
        <v>0</v>
      </c>
      <c r="O1982" s="18">
        <f>IFERROR(VLOOKUP(A1982,[3]soabnafar!$A:$G,5,FALSE),0)</f>
        <v>0</v>
      </c>
      <c r="P1982" s="18">
        <f>IFERROR(VLOOKUP(A1982,[3]soabnafar!$A:$G,6,FALSE),0)</f>
        <v>0</v>
      </c>
      <c r="Q1982" s="18">
        <f>IFERROR(VLOOKUP(A1982,[3]soabnafar!$A:$G,7,FALSE),0)</f>
        <v>0</v>
      </c>
      <c r="R1982" s="18">
        <f>IFERROR(VLOOKUP(A1982,[3]soabnafar!$A:$H,8,FALSE),0)</f>
        <v>0</v>
      </c>
      <c r="S1982" s="18">
        <f>IFERROR(VLOOKUP(A1982,[3]soabnafar!$A:$I,9,FALSE),0)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Sim</v>
      </c>
      <c r="Y1982" s="18" t="str">
        <f t="shared" si="186"/>
        <v>Sim</v>
      </c>
    </row>
    <row r="1983" spans="1:25" x14ac:dyDescent="0.25">
      <c r="A1983" s="19">
        <v>510719</v>
      </c>
      <c r="B1983" s="18">
        <f>IFERROR(VLOOKUP(A1983,[1]Monitoramento_Base_somente_Said!$A:$J,5,FALSE),0)</f>
        <v>823</v>
      </c>
      <c r="C1983" s="18">
        <f>IFERROR(VLOOKUP(A1983,[1]Monitoramento_Base_somente_Said!$A:$J,6,FALSE),0)</f>
        <v>6279577</v>
      </c>
      <c r="D1983" s="18">
        <f>IFERROR(VLOOKUP(A1983,[1]Monitoramento_Base_somente_Said!$A:$J,7,FALSE),0)</f>
        <v>4568</v>
      </c>
      <c r="E1983" s="18">
        <f>IFERROR(VLOOKUP(A1983,[1]Monitoramento_Base_somente_Said!$A:$J,8,FALSE),0)</f>
        <v>7442309</v>
      </c>
      <c r="F1983" s="18">
        <f>IFERROR(VLOOKUP(A1983,[1]Monitoramento_Base_somente_Said!$A:$J,9,FALSE),0)</f>
        <v>3763</v>
      </c>
      <c r="G1983" s="18">
        <f>IFERROR(VLOOKUP(A1983,[1]Monitoramento_Base_somente_Said!$A:$J,10,FALSE),0)</f>
        <v>6678311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IFERROR(VLOOKUP(A1983,[3]soabnafar!$A:$G,4,FALSE),0)</f>
        <v>0</v>
      </c>
      <c r="O1983" s="18">
        <f>IFERROR(VLOOKUP(A1983,[3]soabnafar!$A:$G,5,FALSE),0)</f>
        <v>0</v>
      </c>
      <c r="P1983" s="18">
        <f>IFERROR(VLOOKUP(A1983,[3]soabnafar!$A:$G,6,FALSE),0)</f>
        <v>0</v>
      </c>
      <c r="Q1983" s="18">
        <f>IFERROR(VLOOKUP(A1983,[3]soabnafar!$A:$G,7,FALSE),0)</f>
        <v>0</v>
      </c>
      <c r="R1983" s="18">
        <f>IFERROR(VLOOKUP(A1983,[3]soabnafar!$A:$H,8,FALSE),0)</f>
        <v>0</v>
      </c>
      <c r="S1983" s="18">
        <f>IFERROR(VLOOKUP(A1983,[3]soabnafar!$A:$I,9,FALSE),0)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Sim</v>
      </c>
      <c r="Y1983" s="18" t="str">
        <f t="shared" si="186"/>
        <v>Sim</v>
      </c>
    </row>
    <row r="1984" spans="1:25" x14ac:dyDescent="0.25">
      <c r="A1984" s="19">
        <v>510757</v>
      </c>
      <c r="B1984" s="18">
        <f>IFERROR(VLOOKUP(A1984,[1]Monitoramento_Base_somente_Said!$A:$J,5,FALSE),0)</f>
        <v>2593</v>
      </c>
      <c r="C1984" s="18">
        <f>IFERROR(VLOOKUP(A1984,[1]Monitoramento_Base_somente_Said!$A:$J,6,FALSE),0)</f>
        <v>13037918</v>
      </c>
      <c r="D1984" s="18">
        <f>IFERROR(VLOOKUP(A1984,[1]Monitoramento_Base_somente_Said!$A:$J,7,FALSE),0)</f>
        <v>28760</v>
      </c>
      <c r="E1984" s="18">
        <f>IFERROR(VLOOKUP(A1984,[1]Monitoramento_Base_somente_Said!$A:$J,8,FALSE),0)</f>
        <v>13878794</v>
      </c>
      <c r="F1984" s="18">
        <f>IFERROR(VLOOKUP(A1984,[1]Monitoramento_Base_somente_Said!$A:$J,9,FALSE),0)</f>
        <v>152227</v>
      </c>
      <c r="G1984" s="18">
        <f>IFERROR(VLOOKUP(A1984,[1]Monitoramento_Base_somente_Said!$A:$J,10,FALSE),0)</f>
        <v>10941434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IFERROR(VLOOKUP(A1984,[3]soabnafar!$A:$G,4,FALSE),0)</f>
        <v>0</v>
      </c>
      <c r="O1984" s="18">
        <f>IFERROR(VLOOKUP(A1984,[3]soabnafar!$A:$G,5,FALSE),0)</f>
        <v>0</v>
      </c>
      <c r="P1984" s="18">
        <f>IFERROR(VLOOKUP(A1984,[3]soabnafar!$A:$G,6,FALSE),0)</f>
        <v>0</v>
      </c>
      <c r="Q1984" s="18">
        <f>IFERROR(VLOOKUP(A1984,[3]soabnafar!$A:$G,7,FALSE),0)</f>
        <v>0</v>
      </c>
      <c r="R1984" s="18">
        <f>IFERROR(VLOOKUP(A1984,[3]soabnafar!$A:$H,8,FALSE),0)</f>
        <v>0</v>
      </c>
      <c r="S1984" s="18">
        <f>IFERROR(VLOOKUP(A1984,[3]soabnafar!$A:$I,9,FALSE),0)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Sim</v>
      </c>
      <c r="X1984" s="18" t="str">
        <f t="shared" si="185"/>
        <v>Sim</v>
      </c>
      <c r="Y1984" s="18" t="str">
        <f t="shared" si="186"/>
        <v>Sim</v>
      </c>
    </row>
    <row r="1985" spans="1:25" x14ac:dyDescent="0.25">
      <c r="A1985" s="19">
        <v>510770</v>
      </c>
      <c r="B1985" s="18">
        <f>IFERROR(VLOOKUP(A1985,[1]Monitoramento_Base_somente_Said!$A:$J,5,FALSE),0)</f>
        <v>9760</v>
      </c>
      <c r="C1985" s="18">
        <f>IFERROR(VLOOKUP(A1985,[1]Monitoramento_Base_somente_Said!$A:$J,6,FALSE),0)</f>
        <v>3425424</v>
      </c>
      <c r="D1985" s="18">
        <f>IFERROR(VLOOKUP(A1985,[1]Monitoramento_Base_somente_Said!$A:$J,7,FALSE),0)</f>
        <v>10002</v>
      </c>
      <c r="E1985" s="18">
        <f>IFERROR(VLOOKUP(A1985,[1]Monitoramento_Base_somente_Said!$A:$J,8,FALSE),0)</f>
        <v>3390235</v>
      </c>
      <c r="F1985" s="18">
        <f>IFERROR(VLOOKUP(A1985,[1]Monitoramento_Base_somente_Said!$A:$J,9,FALSE),0)</f>
        <v>1571</v>
      </c>
      <c r="G1985" s="18">
        <f>IFERROR(VLOOKUP(A1985,[1]Monitoramento_Base_somente_Said!$A:$J,10,FALSE),0)</f>
        <v>3007172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IFERROR(VLOOKUP(A1985,[3]soabnafar!$A:$G,4,FALSE),0)</f>
        <v>0</v>
      </c>
      <c r="O1985" s="18">
        <f>IFERROR(VLOOKUP(A1985,[3]soabnafar!$A:$G,5,FALSE),0)</f>
        <v>0</v>
      </c>
      <c r="P1985" s="18">
        <f>IFERROR(VLOOKUP(A1985,[3]soabnafar!$A:$G,6,FALSE),0)</f>
        <v>0</v>
      </c>
      <c r="Q1985" s="18">
        <f>IFERROR(VLOOKUP(A1985,[3]soabnafar!$A:$G,7,FALSE),0)</f>
        <v>0</v>
      </c>
      <c r="R1985" s="18">
        <f>IFERROR(VLOOKUP(A1985,[3]soabnafar!$A:$H,8,FALSE),0)</f>
        <v>0</v>
      </c>
      <c r="S1985" s="18">
        <f>IFERROR(VLOOKUP(A1985,[3]soabnafar!$A:$I,9,FALSE),0)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Sim</v>
      </c>
      <c r="X1985" s="18" t="str">
        <f t="shared" si="185"/>
        <v>Sim</v>
      </c>
      <c r="Y1985" s="18" t="str">
        <f t="shared" si="186"/>
        <v>Sim</v>
      </c>
    </row>
    <row r="1986" spans="1:25" x14ac:dyDescent="0.25">
      <c r="A1986" s="19">
        <v>510775</v>
      </c>
      <c r="B1986" s="18">
        <f>IFERROR(VLOOKUP(A1986,[1]Monitoramento_Base_somente_Said!$A:$J,5,FALSE),0)</f>
        <v>59892</v>
      </c>
      <c r="C1986" s="18">
        <f>IFERROR(VLOOKUP(A1986,[1]Monitoramento_Base_somente_Said!$A:$J,6,FALSE),0)</f>
        <v>6665000</v>
      </c>
      <c r="D1986" s="18">
        <f>IFERROR(VLOOKUP(A1986,[1]Monitoramento_Base_somente_Said!$A:$J,7,FALSE),0)</f>
        <v>61417</v>
      </c>
      <c r="E1986" s="18">
        <f>IFERROR(VLOOKUP(A1986,[1]Monitoramento_Base_somente_Said!$A:$J,8,FALSE),0)</f>
        <v>6292955</v>
      </c>
      <c r="F1986" s="18">
        <f>IFERROR(VLOOKUP(A1986,[1]Monitoramento_Base_somente_Said!$A:$J,9,FALSE),0)</f>
        <v>47641</v>
      </c>
      <c r="G1986" s="18">
        <f>IFERROR(VLOOKUP(A1986,[1]Monitoramento_Base_somente_Said!$A:$J,10,FALSE),0)</f>
        <v>4508495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IFERROR(VLOOKUP(A1986,[3]soabnafar!$A:$G,4,FALSE),0)</f>
        <v>0</v>
      </c>
      <c r="O1986" s="18">
        <f>IFERROR(VLOOKUP(A1986,[3]soabnafar!$A:$G,5,FALSE),0)</f>
        <v>0</v>
      </c>
      <c r="P1986" s="18">
        <f>IFERROR(VLOOKUP(A1986,[3]soabnafar!$A:$G,6,FALSE),0)</f>
        <v>0</v>
      </c>
      <c r="Q1986" s="18">
        <f>IFERROR(VLOOKUP(A1986,[3]soabnafar!$A:$G,7,FALSE),0)</f>
        <v>0</v>
      </c>
      <c r="R1986" s="18">
        <f>IFERROR(VLOOKUP(A1986,[3]soabnafar!$A:$H,8,FALSE),0)</f>
        <v>0</v>
      </c>
      <c r="S1986" s="18">
        <f>IFERROR(VLOOKUP(A1986,[3]soabnafar!$A:$I,9,FALSE),0)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Sim</v>
      </c>
      <c r="Y1986" s="18" t="str">
        <f t="shared" si="186"/>
        <v>Sim</v>
      </c>
    </row>
    <row r="1987" spans="1:25" x14ac:dyDescent="0.25">
      <c r="A1987" s="19">
        <v>510774</v>
      </c>
      <c r="B1987" s="18">
        <f>IFERROR(VLOOKUP(A1987,[1]Monitoramento_Base_somente_Said!$A:$J,5,FALSE),0)</f>
        <v>3617</v>
      </c>
      <c r="C1987" s="18">
        <f>IFERROR(VLOOKUP(A1987,[1]Monitoramento_Base_somente_Said!$A:$J,6,FALSE),0)</f>
        <v>3822796</v>
      </c>
      <c r="D1987" s="18">
        <f>IFERROR(VLOOKUP(A1987,[1]Monitoramento_Base_somente_Said!$A:$J,7,FALSE),0)</f>
        <v>5443</v>
      </c>
      <c r="E1987" s="18">
        <f>IFERROR(VLOOKUP(A1987,[1]Monitoramento_Base_somente_Said!$A:$J,8,FALSE),0)</f>
        <v>4466750</v>
      </c>
      <c r="F1987" s="18">
        <f>IFERROR(VLOOKUP(A1987,[1]Monitoramento_Base_somente_Said!$A:$J,9,FALSE),0)</f>
        <v>5502</v>
      </c>
      <c r="G1987" s="18">
        <f>IFERROR(VLOOKUP(A1987,[1]Monitoramento_Base_somente_Said!$A:$J,10,FALSE),0)</f>
        <v>5487627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IFERROR(VLOOKUP(A1987,[3]soabnafar!$A:$G,4,FALSE),0)</f>
        <v>0</v>
      </c>
      <c r="O1987" s="18">
        <f>IFERROR(VLOOKUP(A1987,[3]soabnafar!$A:$G,5,FALSE),0)</f>
        <v>0</v>
      </c>
      <c r="P1987" s="18">
        <f>IFERROR(VLOOKUP(A1987,[3]soabnafar!$A:$G,6,FALSE),0)</f>
        <v>0</v>
      </c>
      <c r="Q1987" s="18">
        <f>IFERROR(VLOOKUP(A1987,[3]soabnafar!$A:$G,7,FALSE),0)</f>
        <v>0</v>
      </c>
      <c r="R1987" s="18">
        <f>IFERROR(VLOOKUP(A1987,[3]soabnafar!$A:$H,8,FALSE),0)</f>
        <v>0</v>
      </c>
      <c r="S1987" s="18">
        <f>IFERROR(VLOOKUP(A1987,[3]soabnafar!$A:$I,9,FALSE),0)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Sim</v>
      </c>
      <c r="Y1987" s="18" t="str">
        <f t="shared" si="186"/>
        <v>Sim</v>
      </c>
    </row>
    <row r="1988" spans="1:25" x14ac:dyDescent="0.25">
      <c r="A1988" s="19">
        <v>510777</v>
      </c>
      <c r="B1988" s="18">
        <f>IFERROR(VLOOKUP(A1988,[1]Monitoramento_Base_somente_Said!$A:$J,5,FALSE),0)</f>
        <v>2</v>
      </c>
      <c r="C1988" s="18">
        <f>IFERROR(VLOOKUP(A1988,[1]Monitoramento_Base_somente_Said!$A:$J,6,FALSE),0)</f>
        <v>3539905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3229567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2712643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IFERROR(VLOOKUP(A1988,[3]soabnafar!$A:$G,4,FALSE),0)</f>
        <v>0</v>
      </c>
      <c r="O1988" s="18">
        <f>IFERROR(VLOOKUP(A1988,[3]soabnafar!$A:$G,5,FALSE),0)</f>
        <v>0</v>
      </c>
      <c r="P1988" s="18">
        <f>IFERROR(VLOOKUP(A1988,[3]soabnafar!$A:$G,6,FALSE),0)</f>
        <v>0</v>
      </c>
      <c r="Q1988" s="18">
        <f>IFERROR(VLOOKUP(A1988,[3]soabnafar!$A:$G,7,FALSE),0)</f>
        <v>0</v>
      </c>
      <c r="R1988" s="18">
        <f>IFERROR(VLOOKUP(A1988,[3]soabnafar!$A:$H,8,FALSE),0)</f>
        <v>0</v>
      </c>
      <c r="S1988" s="18">
        <f>IFERROR(VLOOKUP(A1988,[3]soabnafar!$A:$I,9,FALSE),0)</f>
        <v>0</v>
      </c>
      <c r="T1988" s="18" t="str">
        <f t="shared" si="181"/>
        <v>Sim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Sim</v>
      </c>
    </row>
    <row r="1989" spans="1:25" x14ac:dyDescent="0.25">
      <c r="A1989" s="19">
        <v>510726</v>
      </c>
      <c r="B1989" s="18">
        <f>IFERROR(VLOOKUP(A1989,[1]Monitoramento_Base_somente_Said!$A:$J,5,FALSE),0)</f>
        <v>37241</v>
      </c>
      <c r="C1989" s="18">
        <f>IFERROR(VLOOKUP(A1989,[1]Monitoramento_Base_somente_Said!$A:$J,6,FALSE),0)</f>
        <v>9446916</v>
      </c>
      <c r="D1989" s="18">
        <f>IFERROR(VLOOKUP(A1989,[1]Monitoramento_Base_somente_Said!$A:$J,7,FALSE),0)</f>
        <v>24895</v>
      </c>
      <c r="E1989" s="18">
        <f>IFERROR(VLOOKUP(A1989,[1]Monitoramento_Base_somente_Said!$A:$J,8,FALSE),0)</f>
        <v>7868251</v>
      </c>
      <c r="F1989" s="18">
        <f>IFERROR(VLOOKUP(A1989,[1]Monitoramento_Base_somente_Said!$A:$J,9,FALSE),0)</f>
        <v>21036</v>
      </c>
      <c r="G1989" s="18">
        <f>IFERROR(VLOOKUP(A1989,[1]Monitoramento_Base_somente_Said!$A:$J,10,FALSE),0)</f>
        <v>6269762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IFERROR(VLOOKUP(A1989,[3]soabnafar!$A:$G,4,FALSE),0)</f>
        <v>0</v>
      </c>
      <c r="O1989" s="18">
        <f>IFERROR(VLOOKUP(A1989,[3]soabnafar!$A:$G,5,FALSE),0)</f>
        <v>0</v>
      </c>
      <c r="P1989" s="18">
        <f>IFERROR(VLOOKUP(A1989,[3]soabnafar!$A:$G,6,FALSE),0)</f>
        <v>0</v>
      </c>
      <c r="Q1989" s="18">
        <f>IFERROR(VLOOKUP(A1989,[3]soabnafar!$A:$G,7,FALSE),0)</f>
        <v>0</v>
      </c>
      <c r="R1989" s="18">
        <f>IFERROR(VLOOKUP(A1989,[3]soabnafar!$A:$H,8,FALSE),0)</f>
        <v>0</v>
      </c>
      <c r="S1989" s="18">
        <f>IFERROR(VLOOKUP(A1989,[3]soabnafar!$A:$I,9,FALSE),0)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Sim</v>
      </c>
      <c r="Y1989" s="18" t="str">
        <f t="shared" si="186"/>
        <v>Sim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2359162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2283060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2054754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IFERROR(VLOOKUP(A1990,[3]soabnafar!$A:$G,4,FALSE),0)</f>
        <v>0</v>
      </c>
      <c r="O1990" s="18">
        <f>IFERROR(VLOOKUP(A1990,[3]soabnafar!$A:$G,5,FALSE),0)</f>
        <v>0</v>
      </c>
      <c r="P1990" s="18">
        <f>IFERROR(VLOOKUP(A1990,[3]soabnafar!$A:$G,6,FALSE),0)</f>
        <v>0</v>
      </c>
      <c r="Q1990" s="18">
        <f>IFERROR(VLOOKUP(A1990,[3]soabnafar!$A:$G,7,FALSE),0)</f>
        <v>0</v>
      </c>
      <c r="R1990" s="18">
        <f>IFERROR(VLOOKUP(A1990,[3]soabnafar!$A:$H,8,FALSE),0)</f>
        <v>0</v>
      </c>
      <c r="S1990" s="18">
        <f>IFERROR(VLOOKUP(A1990,[3]soabnafar!$A:$I,9,FALSE),0)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Sim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7673709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7426170</v>
      </c>
      <c r="F1991" s="18">
        <f>IFERROR(VLOOKUP(A1991,[1]Monitoramento_Base_somente_Said!$A:$J,9,FALSE),0)</f>
        <v>332</v>
      </c>
      <c r="G1991" s="18">
        <f>IFERROR(VLOOKUP(A1991,[1]Monitoramento_Base_somente_Said!$A:$J,10,FALSE),0)</f>
        <v>6681561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IFERROR(VLOOKUP(A1991,[3]soabnafar!$A:$G,4,FALSE),0)</f>
        <v>82946</v>
      </c>
      <c r="O1991" s="18">
        <f>IFERROR(VLOOKUP(A1991,[3]soabnafar!$A:$G,5,FALSE),0)</f>
        <v>0</v>
      </c>
      <c r="P1991" s="18">
        <f>IFERROR(VLOOKUP(A1991,[3]soabnafar!$A:$G,6,FALSE),0)</f>
        <v>41352</v>
      </c>
      <c r="Q1991" s="18">
        <f>IFERROR(VLOOKUP(A1991,[3]soabnafar!$A:$G,7,FALSE),0)</f>
        <v>594003</v>
      </c>
      <c r="R1991" s="18">
        <f>IFERROR(VLOOKUP(A1991,[3]soabnafar!$A:$H,8,FALSE),0)</f>
        <v>44700</v>
      </c>
      <c r="S1991" s="18">
        <f>IFERROR(VLOOKUP(A1991,[3]soabnafar!$A:$I,9,FALSE),0)</f>
        <v>3163639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Sim</v>
      </c>
      <c r="W1991" s="18" t="str">
        <f t="shared" si="190"/>
        <v>Sim</v>
      </c>
      <c r="X1991" s="18" t="str">
        <f t="shared" si="191"/>
        <v>Sim</v>
      </c>
      <c r="Y1991" s="18" t="str">
        <f t="shared" si="192"/>
        <v>Sim</v>
      </c>
    </row>
    <row r="1992" spans="1:25" x14ac:dyDescent="0.25">
      <c r="A1992" s="19">
        <v>510785</v>
      </c>
      <c r="B1992" s="18">
        <f>IFERROR(VLOOKUP(A1992,[1]Monitoramento_Base_somente_Said!$A:$J,5,FALSE),0)</f>
        <v>4630</v>
      </c>
      <c r="C1992" s="18">
        <f>IFERROR(VLOOKUP(A1992,[1]Monitoramento_Base_somente_Said!$A:$J,6,FALSE),0)</f>
        <v>20011552</v>
      </c>
      <c r="D1992" s="18">
        <f>IFERROR(VLOOKUP(A1992,[1]Monitoramento_Base_somente_Said!$A:$J,7,FALSE),0)</f>
        <v>5843</v>
      </c>
      <c r="E1992" s="18">
        <f>IFERROR(VLOOKUP(A1992,[1]Monitoramento_Base_somente_Said!$A:$J,8,FALSE),0)</f>
        <v>17186304</v>
      </c>
      <c r="F1992" s="18">
        <f>IFERROR(VLOOKUP(A1992,[1]Monitoramento_Base_somente_Said!$A:$J,9,FALSE),0)</f>
        <v>3284</v>
      </c>
      <c r="G1992" s="18">
        <f>IFERROR(VLOOKUP(A1992,[1]Monitoramento_Base_somente_Said!$A:$J,10,FALSE),0)</f>
        <v>14320164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IFERROR(VLOOKUP(A1992,[3]soabnafar!$A:$G,4,FALSE),0)</f>
        <v>0</v>
      </c>
      <c r="O1992" s="18">
        <f>IFERROR(VLOOKUP(A1992,[3]soabnafar!$A:$G,5,FALSE),0)</f>
        <v>0</v>
      </c>
      <c r="P1992" s="18">
        <f>IFERROR(VLOOKUP(A1992,[3]soabnafar!$A:$G,6,FALSE),0)</f>
        <v>0</v>
      </c>
      <c r="Q1992" s="18">
        <f>IFERROR(VLOOKUP(A1992,[3]soabnafar!$A:$G,7,FALSE),0)</f>
        <v>0</v>
      </c>
      <c r="R1992" s="18">
        <f>IFERROR(VLOOKUP(A1992,[3]soabnafar!$A:$H,8,FALSE),0)</f>
        <v>0</v>
      </c>
      <c r="S1992" s="18">
        <f>IFERROR(VLOOKUP(A1992,[3]soabnafar!$A:$I,9,FALSE),0)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Sim</v>
      </c>
      <c r="Y1992" s="18" t="str">
        <f t="shared" si="192"/>
        <v>Sim</v>
      </c>
    </row>
    <row r="1993" spans="1:25" x14ac:dyDescent="0.25">
      <c r="A1993" s="19">
        <v>510729</v>
      </c>
      <c r="B1993" s="18">
        <f>IFERROR(VLOOKUP(A1993,[1]Monitoramento_Base_somente_Said!$A:$J,5,FALSE),0)</f>
        <v>2127</v>
      </c>
      <c r="C1993" s="18">
        <f>IFERROR(VLOOKUP(A1993,[1]Monitoramento_Base_somente_Said!$A:$J,6,FALSE),0)</f>
        <v>1375251</v>
      </c>
      <c r="D1993" s="18">
        <f>IFERROR(VLOOKUP(A1993,[1]Monitoramento_Base_somente_Said!$A:$J,7,FALSE),0)</f>
        <v>590</v>
      </c>
      <c r="E1993" s="18">
        <f>IFERROR(VLOOKUP(A1993,[1]Monitoramento_Base_somente_Said!$A:$J,8,FALSE),0)</f>
        <v>1462798</v>
      </c>
      <c r="F1993" s="18">
        <f>IFERROR(VLOOKUP(A1993,[1]Monitoramento_Base_somente_Said!$A:$J,9,FALSE),0)</f>
        <v>1697</v>
      </c>
      <c r="G1993" s="18">
        <f>IFERROR(VLOOKUP(A1993,[1]Monitoramento_Base_somente_Said!$A:$J,10,FALSE),0)</f>
        <v>1452672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IFERROR(VLOOKUP(A1993,[3]soabnafar!$A:$G,4,FALSE),0)</f>
        <v>0</v>
      </c>
      <c r="O1993" s="18">
        <f>IFERROR(VLOOKUP(A1993,[3]soabnafar!$A:$G,5,FALSE),0)</f>
        <v>0</v>
      </c>
      <c r="P1993" s="18">
        <f>IFERROR(VLOOKUP(A1993,[3]soabnafar!$A:$G,6,FALSE),0)</f>
        <v>0</v>
      </c>
      <c r="Q1993" s="18">
        <f>IFERROR(VLOOKUP(A1993,[3]soabnafar!$A:$G,7,FALSE),0)</f>
        <v>0</v>
      </c>
      <c r="R1993" s="18">
        <f>IFERROR(VLOOKUP(A1993,[3]soabnafar!$A:$H,8,FALSE),0)</f>
        <v>0</v>
      </c>
      <c r="S1993" s="18">
        <f>IFERROR(VLOOKUP(A1993,[3]soabnafar!$A:$I,9,FALSE),0)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Sim</v>
      </c>
      <c r="Y1993" s="18" t="str">
        <f t="shared" si="192"/>
        <v>Sim</v>
      </c>
    </row>
    <row r="1994" spans="1:25" x14ac:dyDescent="0.25">
      <c r="A1994" s="19">
        <v>510730</v>
      </c>
      <c r="B1994" s="18">
        <f>IFERROR(VLOOKUP(A1994,[1]Monitoramento_Base_somente_Said!$A:$J,5,FALSE),0)</f>
        <v>829</v>
      </c>
      <c r="C1994" s="18">
        <f>IFERROR(VLOOKUP(A1994,[1]Monitoramento_Base_somente_Said!$A:$J,6,FALSE),0)</f>
        <v>38324</v>
      </c>
      <c r="D1994" s="18">
        <f>IFERROR(VLOOKUP(A1994,[1]Monitoramento_Base_somente_Said!$A:$J,7,FALSE),0)</f>
        <v>1565</v>
      </c>
      <c r="E1994" s="18">
        <f>IFERROR(VLOOKUP(A1994,[1]Monitoramento_Base_somente_Said!$A:$J,8,FALSE),0)</f>
        <v>44335</v>
      </c>
      <c r="F1994" s="18">
        <f>IFERROR(VLOOKUP(A1994,[1]Monitoramento_Base_somente_Said!$A:$J,9,FALSE),0)</f>
        <v>819</v>
      </c>
      <c r="G1994" s="18">
        <f>IFERROR(VLOOKUP(A1994,[1]Monitoramento_Base_somente_Said!$A:$J,10,FALSE),0)</f>
        <v>36516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IFERROR(VLOOKUP(A1994,[3]soabnafar!$A:$G,4,FALSE),0)</f>
        <v>113977</v>
      </c>
      <c r="O1994" s="18">
        <f>IFERROR(VLOOKUP(A1994,[3]soabnafar!$A:$G,5,FALSE),0)</f>
        <v>36543</v>
      </c>
      <c r="P1994" s="18">
        <f>IFERROR(VLOOKUP(A1994,[3]soabnafar!$A:$G,6,FALSE),0)</f>
        <v>97781</v>
      </c>
      <c r="Q1994" s="18">
        <f>IFERROR(VLOOKUP(A1994,[3]soabnafar!$A:$G,7,FALSE),0)</f>
        <v>87246</v>
      </c>
      <c r="R1994" s="18">
        <f>IFERROR(VLOOKUP(A1994,[3]soabnafar!$A:$H,8,FALSE),0)</f>
        <v>81157</v>
      </c>
      <c r="S1994" s="18">
        <f>IFERROR(VLOOKUP(A1994,[3]soabnafar!$A:$I,9,FALSE),0)</f>
        <v>552075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Sim</v>
      </c>
      <c r="Y1994" s="18" t="str">
        <f t="shared" si="192"/>
        <v>Sim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24507360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25271393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23495967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IFERROR(VLOOKUP(A1995,[3]soabnafar!$A:$G,4,FALSE),0)</f>
        <v>0</v>
      </c>
      <c r="O1995" s="18">
        <f>IFERROR(VLOOKUP(A1995,[3]soabnafar!$A:$G,5,FALSE),0)</f>
        <v>0</v>
      </c>
      <c r="P1995" s="18">
        <f>IFERROR(VLOOKUP(A1995,[3]soabnafar!$A:$G,6,FALSE),0)</f>
        <v>0</v>
      </c>
      <c r="Q1995" s="18">
        <f>IFERROR(VLOOKUP(A1995,[3]soabnafar!$A:$G,7,FALSE),0)</f>
        <v>0</v>
      </c>
      <c r="R1995" s="18">
        <f>IFERROR(VLOOKUP(A1995,[3]soabnafar!$A:$H,8,FALSE),0)</f>
        <v>0</v>
      </c>
      <c r="S1995" s="18">
        <f>IFERROR(VLOOKUP(A1995,[3]soabnafar!$A:$I,9,FALSE),0)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Sim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48794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47220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42498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IFERROR(VLOOKUP(A1996,[3]soabnafar!$A:$G,4,FALSE),0)</f>
        <v>0</v>
      </c>
      <c r="O1996" s="18">
        <f>IFERROR(VLOOKUP(A1996,[3]soabnafar!$A:$G,5,FALSE),0)</f>
        <v>0</v>
      </c>
      <c r="P1996" s="18">
        <f>IFERROR(VLOOKUP(A1996,[3]soabnafar!$A:$G,6,FALSE),0)</f>
        <v>0</v>
      </c>
      <c r="Q1996" s="18">
        <f>IFERROR(VLOOKUP(A1996,[3]soabnafar!$A:$G,7,FALSE),0)</f>
        <v>0</v>
      </c>
      <c r="R1996" s="18">
        <f>IFERROR(VLOOKUP(A1996,[3]soabnafar!$A:$H,8,FALSE),0)</f>
        <v>0</v>
      </c>
      <c r="S1996" s="18">
        <f>IFERROR(VLOOKUP(A1996,[3]soabnafar!$A:$I,9,FALSE),0)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Sim</v>
      </c>
    </row>
    <row r="1997" spans="1:25" x14ac:dyDescent="0.25">
      <c r="A1997" s="19">
        <v>510788</v>
      </c>
      <c r="B1997" s="18">
        <f>IFERROR(VLOOKUP(A1997,[1]Monitoramento_Base_somente_Said!$A:$J,5,FALSE),0)</f>
        <v>21064</v>
      </c>
      <c r="C1997" s="18">
        <f>IFERROR(VLOOKUP(A1997,[1]Monitoramento_Base_somente_Said!$A:$J,6,FALSE),0)</f>
        <v>8194215</v>
      </c>
      <c r="D1997" s="18">
        <f>IFERROR(VLOOKUP(A1997,[1]Monitoramento_Base_somente_Said!$A:$J,7,FALSE),0)</f>
        <v>20864</v>
      </c>
      <c r="E1997" s="18">
        <f>IFERROR(VLOOKUP(A1997,[1]Monitoramento_Base_somente_Said!$A:$J,8,FALSE),0)</f>
        <v>8072358</v>
      </c>
      <c r="F1997" s="18">
        <f>IFERROR(VLOOKUP(A1997,[1]Monitoramento_Base_somente_Said!$A:$J,9,FALSE),0)</f>
        <v>0</v>
      </c>
      <c r="G1997" s="18">
        <f>IFERROR(VLOOKUP(A1997,[1]Monitoramento_Base_somente_Said!$A:$J,10,FALSE),0)</f>
        <v>6864860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IFERROR(VLOOKUP(A1997,[3]soabnafar!$A:$G,4,FALSE),0)</f>
        <v>0</v>
      </c>
      <c r="O1997" s="18">
        <f>IFERROR(VLOOKUP(A1997,[3]soabnafar!$A:$G,5,FALSE),0)</f>
        <v>0</v>
      </c>
      <c r="P1997" s="18">
        <f>IFERROR(VLOOKUP(A1997,[3]soabnafar!$A:$G,6,FALSE),0)</f>
        <v>0</v>
      </c>
      <c r="Q1997" s="18">
        <f>IFERROR(VLOOKUP(A1997,[3]soabnafar!$A:$G,7,FALSE),0)</f>
        <v>0</v>
      </c>
      <c r="R1997" s="18">
        <f>IFERROR(VLOOKUP(A1997,[3]soabnafar!$A:$H,8,FALSE),0)</f>
        <v>0</v>
      </c>
      <c r="S1997" s="18">
        <f>IFERROR(VLOOKUP(A1997,[3]soabnafar!$A:$I,9,FALSE),0)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Não</v>
      </c>
      <c r="Y1997" s="18" t="str">
        <f t="shared" si="192"/>
        <v>Sim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0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IFERROR(VLOOKUP(A1998,[3]soabnafar!$A:$G,4,FALSE),0)</f>
        <v>0</v>
      </c>
      <c r="O1998" s="18">
        <f>IFERROR(VLOOKUP(A1998,[3]soabnafar!$A:$G,5,FALSE),0)</f>
        <v>0</v>
      </c>
      <c r="P1998" s="18">
        <f>IFERROR(VLOOKUP(A1998,[3]soabnafar!$A:$G,6,FALSE),0)</f>
        <v>5392</v>
      </c>
      <c r="Q1998" s="18">
        <f>IFERROR(VLOOKUP(A1998,[3]soabnafar!$A:$G,7,FALSE),0)</f>
        <v>53155009</v>
      </c>
      <c r="R1998" s="18">
        <f>IFERROR(VLOOKUP(A1998,[3]soabnafar!$A:$H,8,FALSE),0)</f>
        <v>580196</v>
      </c>
      <c r="S1998" s="18">
        <f>IFERROR(VLOOKUP(A1998,[3]soabnafar!$A:$I,9,FALSE),0)</f>
        <v>95098945</v>
      </c>
      <c r="T1998" s="18" t="str">
        <f t="shared" si="187"/>
        <v>Não</v>
      </c>
      <c r="U1998" s="18" t="str">
        <f t="shared" si="188"/>
        <v>Não</v>
      </c>
      <c r="V1998" s="18" t="str">
        <f t="shared" si="189"/>
        <v>Sim</v>
      </c>
      <c r="W1998" s="18" t="str">
        <f t="shared" si="190"/>
        <v>Sim</v>
      </c>
      <c r="X1998" s="18" t="str">
        <f t="shared" si="191"/>
        <v>Sim</v>
      </c>
      <c r="Y1998" s="18" t="str">
        <f t="shared" si="192"/>
        <v>Sim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0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IFERROR(VLOOKUP(A1999,[3]soabnafar!$A:$G,4,FALSE),0)</f>
        <v>0</v>
      </c>
      <c r="O1999" s="18">
        <f>IFERROR(VLOOKUP(A1999,[3]soabnafar!$A:$G,5,FALSE),0)</f>
        <v>0</v>
      </c>
      <c r="P1999" s="18">
        <f>IFERROR(VLOOKUP(A1999,[3]soabnafar!$A:$G,6,FALSE),0)</f>
        <v>99815</v>
      </c>
      <c r="Q1999" s="18">
        <f>IFERROR(VLOOKUP(A1999,[3]soabnafar!$A:$G,7,FALSE),0)</f>
        <v>0</v>
      </c>
      <c r="R1999" s="18">
        <f>IFERROR(VLOOKUP(A1999,[3]soabnafar!$A:$H,8,FALSE),0)</f>
        <v>208664</v>
      </c>
      <c r="S1999" s="18">
        <f>IFERROR(VLOOKUP(A1999,[3]soabnafar!$A:$I,9,FALSE),0)</f>
        <v>7832999</v>
      </c>
      <c r="T1999" s="18" t="str">
        <f t="shared" si="187"/>
        <v>Não</v>
      </c>
      <c r="U1999" s="18" t="str">
        <f t="shared" si="188"/>
        <v>Não</v>
      </c>
      <c r="V1999" s="18" t="str">
        <f t="shared" si="189"/>
        <v>Sim</v>
      </c>
      <c r="W1999" s="18" t="str">
        <f t="shared" si="190"/>
        <v>Não</v>
      </c>
      <c r="X1999" s="18" t="str">
        <f t="shared" si="191"/>
        <v>Sim</v>
      </c>
      <c r="Y1999" s="18" t="str">
        <f t="shared" si="192"/>
        <v>Sim</v>
      </c>
    </row>
    <row r="2000" spans="1:25" x14ac:dyDescent="0.25">
      <c r="A2000" s="19">
        <v>510794</v>
      </c>
      <c r="B2000" s="18">
        <f>IFERROR(VLOOKUP(A2000,[1]Monitoramento_Base_somente_Said!$A:$J,5,FALSE),0)</f>
        <v>354</v>
      </c>
      <c r="C2000" s="18">
        <f>IFERROR(VLOOKUP(A2000,[1]Monitoramento_Base_somente_Said!$A:$J,6,FALSE),0)</f>
        <v>5905624</v>
      </c>
      <c r="D2000" s="18">
        <f>IFERROR(VLOOKUP(A2000,[1]Monitoramento_Base_somente_Said!$A:$J,7,FALSE),0)</f>
        <v>160</v>
      </c>
      <c r="E2000" s="18">
        <f>IFERROR(VLOOKUP(A2000,[1]Monitoramento_Base_somente_Said!$A:$J,8,FALSE),0)</f>
        <v>5712200</v>
      </c>
      <c r="F2000" s="18">
        <f>IFERROR(VLOOKUP(A2000,[1]Monitoramento_Base_somente_Said!$A:$J,9,FALSE),0)</f>
        <v>250</v>
      </c>
      <c r="G2000" s="18">
        <f>IFERROR(VLOOKUP(A2000,[1]Monitoramento_Base_somente_Said!$A:$J,10,FALSE),0)</f>
        <v>5133503</v>
      </c>
      <c r="H2000" s="18">
        <f>IFERROR(VLOOKUP(A2000,[2]Sheet1!$A:$I,4,FALSE),0)</f>
        <v>0</v>
      </c>
      <c r="I2000" s="18">
        <f>IFERROR(VLOOKUP(A2000,[2]Sheet1!$A:$I,5,FALSE),0)</f>
        <v>0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IFERROR(VLOOKUP(A2000,[3]soabnafar!$A:$G,4,FALSE),0)</f>
        <v>109</v>
      </c>
      <c r="O2000" s="18">
        <f>IFERROR(VLOOKUP(A2000,[3]soabnafar!$A:$G,5,FALSE),0)</f>
        <v>696216</v>
      </c>
      <c r="P2000" s="18">
        <f>IFERROR(VLOOKUP(A2000,[3]soabnafar!$A:$G,6,FALSE),0)</f>
        <v>51169</v>
      </c>
      <c r="Q2000" s="18">
        <f>IFERROR(VLOOKUP(A2000,[3]soabnafar!$A:$G,7,FALSE),0)</f>
        <v>12730157</v>
      </c>
      <c r="R2000" s="18">
        <f>IFERROR(VLOOKUP(A2000,[3]soabnafar!$A:$H,8,FALSE),0)</f>
        <v>53854</v>
      </c>
      <c r="S2000" s="18">
        <f>IFERROR(VLOOKUP(A2000,[3]soabnafar!$A:$I,9,FALSE),0)</f>
        <v>32620105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Sim</v>
      </c>
      <c r="W2000" s="18" t="str">
        <f t="shared" si="190"/>
        <v>Sim</v>
      </c>
      <c r="X2000" s="18" t="str">
        <f t="shared" si="191"/>
        <v>Sim</v>
      </c>
      <c r="Y2000" s="18" t="str">
        <f t="shared" si="192"/>
        <v>Sim</v>
      </c>
    </row>
    <row r="2001" spans="1:25" x14ac:dyDescent="0.25">
      <c r="A2001" s="19">
        <v>510795</v>
      </c>
      <c r="B2001" s="18">
        <f>IFERROR(VLOOKUP(A2001,[1]Monitoramento_Base_somente_Said!$A:$J,5,FALSE),0)</f>
        <v>981067</v>
      </c>
      <c r="C2001" s="18">
        <f>IFERROR(VLOOKUP(A2001,[1]Monitoramento_Base_somente_Said!$A:$J,6,FALSE),0)</f>
        <v>185017867</v>
      </c>
      <c r="D2001" s="18">
        <f>IFERROR(VLOOKUP(A2001,[1]Monitoramento_Base_somente_Said!$A:$J,7,FALSE),0)</f>
        <v>800375</v>
      </c>
      <c r="E2001" s="18">
        <f>IFERROR(VLOOKUP(A2001,[1]Monitoramento_Base_somente_Said!$A:$J,8,FALSE),0)</f>
        <v>170329102</v>
      </c>
      <c r="F2001" s="18">
        <f>IFERROR(VLOOKUP(A2001,[1]Monitoramento_Base_somente_Said!$A:$J,9,FALSE),0)</f>
        <v>597489</v>
      </c>
      <c r="G2001" s="18">
        <f>IFERROR(VLOOKUP(A2001,[1]Monitoramento_Base_somente_Said!$A:$J,10,FALSE),0)</f>
        <v>150640643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IFERROR(VLOOKUP(A2001,[3]soabnafar!$A:$G,4,FALSE),0)</f>
        <v>0</v>
      </c>
      <c r="O2001" s="18">
        <f>IFERROR(VLOOKUP(A2001,[3]soabnafar!$A:$G,5,FALSE),0)</f>
        <v>0</v>
      </c>
      <c r="P2001" s="18">
        <f>IFERROR(VLOOKUP(A2001,[3]soabnafar!$A:$G,6,FALSE),0)</f>
        <v>0</v>
      </c>
      <c r="Q2001" s="18">
        <f>IFERROR(VLOOKUP(A2001,[3]soabnafar!$A:$G,7,FALSE),0)</f>
        <v>0</v>
      </c>
      <c r="R2001" s="18">
        <f>IFERROR(VLOOKUP(A2001,[3]soabnafar!$A:$H,8,FALSE),0)</f>
        <v>0</v>
      </c>
      <c r="S2001" s="18">
        <f>IFERROR(VLOOKUP(A2001,[3]soabnafar!$A:$I,9,FALSE),0)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Sim</v>
      </c>
      <c r="Y2001" s="18" t="str">
        <f t="shared" si="192"/>
        <v>Sim</v>
      </c>
    </row>
    <row r="2002" spans="1:25" x14ac:dyDescent="0.25">
      <c r="A2002" s="19">
        <v>510810</v>
      </c>
      <c r="B2002" s="18">
        <f>IFERROR(VLOOKUP(A2002,[1]Monitoramento_Base_somente_Said!$A:$J,5,FALSE),0)</f>
        <v>431</v>
      </c>
      <c r="C2002" s="18">
        <f>IFERROR(VLOOKUP(A2002,[1]Monitoramento_Base_somente_Said!$A:$J,6,FALSE),0)</f>
        <v>7665101</v>
      </c>
      <c r="D2002" s="18">
        <f>IFERROR(VLOOKUP(A2002,[1]Monitoramento_Base_somente_Said!$A:$J,7,FALSE),0)</f>
        <v>1471</v>
      </c>
      <c r="E2002" s="18">
        <f>IFERROR(VLOOKUP(A2002,[1]Monitoramento_Base_somente_Said!$A:$J,8,FALSE),0)</f>
        <v>7409594</v>
      </c>
      <c r="F2002" s="18">
        <f>IFERROR(VLOOKUP(A2002,[1]Monitoramento_Base_somente_Said!$A:$J,9,FALSE),0)</f>
        <v>8438</v>
      </c>
      <c r="G2002" s="18">
        <f>IFERROR(VLOOKUP(A2002,[1]Monitoramento_Base_somente_Said!$A:$J,10,FALSE),0)</f>
        <v>6995690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IFERROR(VLOOKUP(A2002,[3]soabnafar!$A:$G,4,FALSE),0)</f>
        <v>0</v>
      </c>
      <c r="O2002" s="18">
        <f>IFERROR(VLOOKUP(A2002,[3]soabnafar!$A:$G,5,FALSE),0)</f>
        <v>0</v>
      </c>
      <c r="P2002" s="18">
        <f>IFERROR(VLOOKUP(A2002,[3]soabnafar!$A:$G,6,FALSE),0)</f>
        <v>0</v>
      </c>
      <c r="Q2002" s="18">
        <f>IFERROR(VLOOKUP(A2002,[3]soabnafar!$A:$G,7,FALSE),0)</f>
        <v>0</v>
      </c>
      <c r="R2002" s="18">
        <f>IFERROR(VLOOKUP(A2002,[3]soabnafar!$A:$H,8,FALSE),0)</f>
        <v>0</v>
      </c>
      <c r="S2002" s="18">
        <f>IFERROR(VLOOKUP(A2002,[3]soabnafar!$A:$I,9,FALSE),0)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Sim</v>
      </c>
      <c r="Y2002" s="18" t="str">
        <f t="shared" si="192"/>
        <v>Sim</v>
      </c>
    </row>
    <row r="2003" spans="1:25" x14ac:dyDescent="0.25">
      <c r="A2003" s="19">
        <v>510830</v>
      </c>
      <c r="B2003" s="18">
        <f>IFERROR(VLOOKUP(A2003,[1]Monitoramento_Base_somente_Said!$A:$J,5,FALSE),0)</f>
        <v>65521</v>
      </c>
      <c r="C2003" s="18">
        <f>IFERROR(VLOOKUP(A2003,[1]Monitoramento_Base_somente_Said!$A:$J,6,FALSE),0)</f>
        <v>6255477</v>
      </c>
      <c r="D2003" s="18">
        <f>IFERROR(VLOOKUP(A2003,[1]Monitoramento_Base_somente_Said!$A:$J,7,FALSE),0)</f>
        <v>56926</v>
      </c>
      <c r="E2003" s="18">
        <f>IFERROR(VLOOKUP(A2003,[1]Monitoramento_Base_somente_Said!$A:$J,8,FALSE),0)</f>
        <v>7210938</v>
      </c>
      <c r="F2003" s="18">
        <f>IFERROR(VLOOKUP(A2003,[1]Monitoramento_Base_somente_Said!$A:$J,9,FALSE),0)</f>
        <v>41124</v>
      </c>
      <c r="G2003" s="18">
        <f>IFERROR(VLOOKUP(A2003,[1]Monitoramento_Base_somente_Said!$A:$J,10,FALSE),0)</f>
        <v>5408558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IFERROR(VLOOKUP(A2003,[3]soabnafar!$A:$G,4,FALSE),0)</f>
        <v>0</v>
      </c>
      <c r="O2003" s="18">
        <f>IFERROR(VLOOKUP(A2003,[3]soabnafar!$A:$G,5,FALSE),0)</f>
        <v>0</v>
      </c>
      <c r="P2003" s="18">
        <f>IFERROR(VLOOKUP(A2003,[3]soabnafar!$A:$G,6,FALSE),0)</f>
        <v>0</v>
      </c>
      <c r="Q2003" s="18">
        <f>IFERROR(VLOOKUP(A2003,[3]soabnafar!$A:$G,7,FALSE),0)</f>
        <v>0</v>
      </c>
      <c r="R2003" s="18">
        <f>IFERROR(VLOOKUP(A2003,[3]soabnafar!$A:$H,8,FALSE),0)</f>
        <v>0</v>
      </c>
      <c r="S2003" s="18">
        <f>IFERROR(VLOOKUP(A2003,[3]soabnafar!$A:$I,9,FALSE),0)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Sim</v>
      </c>
      <c r="Y2003" s="18" t="str">
        <f t="shared" si="192"/>
        <v>Sim</v>
      </c>
    </row>
    <row r="2004" spans="1:25" x14ac:dyDescent="0.25">
      <c r="A2004" s="19">
        <v>510835</v>
      </c>
      <c r="B2004" s="18">
        <f>IFERROR(VLOOKUP(A2004,[1]Monitoramento_Base_somente_Said!$A:$J,5,FALSE),0)</f>
        <v>42885</v>
      </c>
      <c r="C2004" s="18">
        <f>IFERROR(VLOOKUP(A2004,[1]Monitoramento_Base_somente_Said!$A:$J,6,FALSE),0)</f>
        <v>8661842</v>
      </c>
      <c r="D2004" s="18">
        <f>IFERROR(VLOOKUP(A2004,[1]Monitoramento_Base_somente_Said!$A:$J,7,FALSE),0)</f>
        <v>37293</v>
      </c>
      <c r="E2004" s="18">
        <f>IFERROR(VLOOKUP(A2004,[1]Monitoramento_Base_somente_Said!$A:$J,8,FALSE),0)</f>
        <v>8160224</v>
      </c>
      <c r="F2004" s="18">
        <f>IFERROR(VLOOKUP(A2004,[1]Monitoramento_Base_somente_Said!$A:$J,9,FALSE),0)</f>
        <v>32672</v>
      </c>
      <c r="G2004" s="18">
        <f>IFERROR(VLOOKUP(A2004,[1]Monitoramento_Base_somente_Said!$A:$J,10,FALSE),0)</f>
        <v>7329296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IFERROR(VLOOKUP(A2004,[3]soabnafar!$A:$G,4,FALSE),0)</f>
        <v>0</v>
      </c>
      <c r="O2004" s="18">
        <f>IFERROR(VLOOKUP(A2004,[3]soabnafar!$A:$G,5,FALSE),0)</f>
        <v>0</v>
      </c>
      <c r="P2004" s="18">
        <f>IFERROR(VLOOKUP(A2004,[3]soabnafar!$A:$G,6,FALSE),0)</f>
        <v>0</v>
      </c>
      <c r="Q2004" s="18">
        <f>IFERROR(VLOOKUP(A2004,[3]soabnafar!$A:$G,7,FALSE),0)</f>
        <v>0</v>
      </c>
      <c r="R2004" s="18">
        <f>IFERROR(VLOOKUP(A2004,[3]soabnafar!$A:$H,8,FALSE),0)</f>
        <v>0</v>
      </c>
      <c r="S2004" s="18">
        <f>IFERROR(VLOOKUP(A2004,[3]soabnafar!$A:$I,9,FALSE),0)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Sim</v>
      </c>
      <c r="Y2004" s="18" t="str">
        <f t="shared" si="192"/>
        <v>Sim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13330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12900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11610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IFERROR(VLOOKUP(A2005,[3]soabnafar!$A:$G,4,FALSE),0)</f>
        <v>0</v>
      </c>
      <c r="O2005" s="18">
        <f>IFERROR(VLOOKUP(A2005,[3]soabnafar!$A:$G,5,FALSE),0)</f>
        <v>0</v>
      </c>
      <c r="P2005" s="18">
        <f>IFERROR(VLOOKUP(A2005,[3]soabnafar!$A:$G,6,FALSE),0)</f>
        <v>0</v>
      </c>
      <c r="Q2005" s="18">
        <f>IFERROR(VLOOKUP(A2005,[3]soabnafar!$A:$G,7,FALSE),0)</f>
        <v>0</v>
      </c>
      <c r="R2005" s="18">
        <f>IFERROR(VLOOKUP(A2005,[3]soabnafar!$A:$H,8,FALSE),0)</f>
        <v>0</v>
      </c>
      <c r="S2005" s="18">
        <f>IFERROR(VLOOKUP(A2005,[3]soabnafar!$A:$I,9,FALSE),0)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Sim</v>
      </c>
    </row>
    <row r="2006" spans="1:25" x14ac:dyDescent="0.25">
      <c r="A2006" s="19">
        <v>510850</v>
      </c>
      <c r="B2006" s="18">
        <f>IFERROR(VLOOKUP(A2006,[1]Monitoramento_Base_somente_Said!$A:$J,5,FALSE),0)</f>
        <v>0</v>
      </c>
      <c r="C2006" s="18">
        <f>IFERROR(VLOOKUP(A2006,[1]Monitoramento_Base_somente_Said!$A:$J,6,FALSE),0)</f>
        <v>35846509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34690170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31221231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IFERROR(VLOOKUP(A2006,[3]soabnafar!$A:$G,4,FALSE),0)</f>
        <v>234458</v>
      </c>
      <c r="O2006" s="18">
        <f>IFERROR(VLOOKUP(A2006,[3]soabnafar!$A:$G,5,FALSE),0)</f>
        <v>798568</v>
      </c>
      <c r="P2006" s="18">
        <f>IFERROR(VLOOKUP(A2006,[3]soabnafar!$A:$G,6,FALSE),0)</f>
        <v>171998</v>
      </c>
      <c r="Q2006" s="18">
        <f>IFERROR(VLOOKUP(A2006,[3]soabnafar!$A:$G,7,FALSE),0)</f>
        <v>997125</v>
      </c>
      <c r="R2006" s="18">
        <f>IFERROR(VLOOKUP(A2006,[3]soabnafar!$A:$H,8,FALSE),0)</f>
        <v>165582</v>
      </c>
      <c r="S2006" s="18">
        <f>IFERROR(VLOOKUP(A2006,[3]soabnafar!$A:$I,9,FALSE),0)</f>
        <v>0</v>
      </c>
      <c r="T2006" s="18" t="str">
        <f t="shared" si="187"/>
        <v>Sim</v>
      </c>
      <c r="U2006" s="18" t="str">
        <f t="shared" si="188"/>
        <v>Sim</v>
      </c>
      <c r="V2006" s="18" t="str">
        <f t="shared" si="189"/>
        <v>Sim</v>
      </c>
      <c r="W2006" s="18" t="str">
        <f t="shared" si="190"/>
        <v>Sim</v>
      </c>
      <c r="X2006" s="18" t="str">
        <f t="shared" si="191"/>
        <v>Sim</v>
      </c>
      <c r="Y2006" s="18" t="str">
        <f t="shared" si="192"/>
        <v>Sim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999037</v>
      </c>
      <c r="D2007" s="18">
        <f>IFERROR(VLOOKUP(A2007,[1]Monitoramento_Base_somente_Said!$A:$J,7,FALSE),0)</f>
        <v>5</v>
      </c>
      <c r="E2007" s="18">
        <f>IFERROR(VLOOKUP(A2007,[1]Monitoramento_Base_somente_Said!$A:$J,8,FALSE),0)</f>
        <v>966670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870011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IFERROR(VLOOKUP(A2007,[3]soabnafar!$A:$G,4,FALSE),0)</f>
        <v>17463</v>
      </c>
      <c r="O2007" s="18">
        <f>IFERROR(VLOOKUP(A2007,[3]soabnafar!$A:$G,5,FALSE),0)</f>
        <v>371727</v>
      </c>
      <c r="P2007" s="18">
        <f>IFERROR(VLOOKUP(A2007,[3]soabnafar!$A:$G,6,FALSE),0)</f>
        <v>24372</v>
      </c>
      <c r="Q2007" s="18">
        <f>IFERROR(VLOOKUP(A2007,[3]soabnafar!$A:$G,7,FALSE),0)</f>
        <v>904703</v>
      </c>
      <c r="R2007" s="18">
        <f>IFERROR(VLOOKUP(A2007,[3]soabnafar!$A:$H,8,FALSE),0)</f>
        <v>22421</v>
      </c>
      <c r="S2007" s="18">
        <f>IFERROR(VLOOKUP(A2007,[3]soabnafar!$A:$I,9,FALSE),0)</f>
        <v>2800126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Sim</v>
      </c>
      <c r="W2007" s="18" t="str">
        <f t="shared" si="190"/>
        <v>Sim</v>
      </c>
      <c r="X2007" s="18" t="str">
        <f t="shared" si="191"/>
        <v>Sim</v>
      </c>
      <c r="Y2007" s="18" t="str">
        <f t="shared" si="192"/>
        <v>Sim</v>
      </c>
    </row>
    <row r="2008" spans="1:25" x14ac:dyDescent="0.25">
      <c r="A2008" s="19">
        <v>510860</v>
      </c>
      <c r="B2008" s="18">
        <f>IFERROR(VLOOKUP(A2008,[1]Monitoramento_Base_somente_Said!$A:$J,5,FALSE),0)</f>
        <v>263304</v>
      </c>
      <c r="C2008" s="18">
        <f>IFERROR(VLOOKUP(A2008,[1]Monitoramento_Base_somente_Said!$A:$J,6,FALSE),0)</f>
        <v>51344045</v>
      </c>
      <c r="D2008" s="18">
        <f>IFERROR(VLOOKUP(A2008,[1]Monitoramento_Base_somente_Said!$A:$J,7,FALSE),0)</f>
        <v>742468</v>
      </c>
      <c r="E2008" s="18">
        <f>IFERROR(VLOOKUP(A2008,[1]Monitoramento_Base_somente_Said!$A:$J,8,FALSE),0)</f>
        <v>47088611</v>
      </c>
      <c r="F2008" s="18">
        <f>IFERROR(VLOOKUP(A2008,[1]Monitoramento_Base_somente_Said!$A:$J,9,FALSE),0)</f>
        <v>199867</v>
      </c>
      <c r="G2008" s="18">
        <f>IFERROR(VLOOKUP(A2008,[1]Monitoramento_Base_somente_Said!$A:$J,10,FALSE),0)</f>
        <v>42226574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IFERROR(VLOOKUP(A2008,[3]soabnafar!$A:$G,4,FALSE),0)</f>
        <v>0</v>
      </c>
      <c r="O2008" s="18">
        <f>IFERROR(VLOOKUP(A2008,[3]soabnafar!$A:$G,5,FALSE),0)</f>
        <v>0</v>
      </c>
      <c r="P2008" s="18">
        <f>IFERROR(VLOOKUP(A2008,[3]soabnafar!$A:$G,6,FALSE),0)</f>
        <v>0</v>
      </c>
      <c r="Q2008" s="18">
        <f>IFERROR(VLOOKUP(A2008,[3]soabnafar!$A:$G,7,FALSE),0)</f>
        <v>0</v>
      </c>
      <c r="R2008" s="18">
        <f>IFERROR(VLOOKUP(A2008,[3]soabnafar!$A:$H,8,FALSE),0)</f>
        <v>0</v>
      </c>
      <c r="S2008" s="18">
        <f>IFERROR(VLOOKUP(A2008,[3]soabnafar!$A:$I,9,FALSE),0)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Sim</v>
      </c>
      <c r="Y2008" s="18" t="str">
        <f t="shared" si="192"/>
        <v>Sim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94427271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91381230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82243107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IFERROR(VLOOKUP(A2009,[3]soabnafar!$A:$G,4,FALSE),0)</f>
        <v>0</v>
      </c>
      <c r="O2009" s="18">
        <f>IFERROR(VLOOKUP(A2009,[3]soabnafar!$A:$G,5,FALSE),0)</f>
        <v>0</v>
      </c>
      <c r="P2009" s="18">
        <f>IFERROR(VLOOKUP(A2009,[3]soabnafar!$A:$G,6,FALSE),0)</f>
        <v>0</v>
      </c>
      <c r="Q2009" s="18">
        <f>IFERROR(VLOOKUP(A2009,[3]soabnafar!$A:$G,7,FALSE),0)</f>
        <v>0</v>
      </c>
      <c r="R2009" s="18">
        <f>IFERROR(VLOOKUP(A2009,[3]soabnafar!$A:$H,8,FALSE),0)</f>
        <v>0</v>
      </c>
      <c r="S2009" s="18">
        <f>IFERROR(VLOOKUP(A2009,[3]soabnafar!$A:$I,9,FALSE),0)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Sim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2561034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2478420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2230578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IFERROR(VLOOKUP(A2010,[3]soabnafar!$A:$G,4,FALSE),0)</f>
        <v>0</v>
      </c>
      <c r="O2010" s="18">
        <f>IFERROR(VLOOKUP(A2010,[3]soabnafar!$A:$G,5,FALSE),0)</f>
        <v>0</v>
      </c>
      <c r="P2010" s="18">
        <f>IFERROR(VLOOKUP(A2010,[3]soabnafar!$A:$G,6,FALSE),0)</f>
        <v>0</v>
      </c>
      <c r="Q2010" s="18">
        <f>IFERROR(VLOOKUP(A2010,[3]soabnafar!$A:$G,7,FALSE),0)</f>
        <v>0</v>
      </c>
      <c r="R2010" s="18">
        <f>IFERROR(VLOOKUP(A2010,[3]soabnafar!$A:$H,8,FALSE),0)</f>
        <v>0</v>
      </c>
      <c r="S2010" s="18">
        <f>IFERROR(VLOOKUP(A2010,[3]soabnafar!$A:$I,9,FALSE),0)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Sim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5649192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5466960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4920264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IFERROR(VLOOKUP(A2011,[3]soabnafar!$A:$G,4,FALSE),0)</f>
        <v>0</v>
      </c>
      <c r="O2011" s="18">
        <f>IFERROR(VLOOKUP(A2011,[3]soabnafar!$A:$G,5,FALSE),0)</f>
        <v>0</v>
      </c>
      <c r="P2011" s="18">
        <f>IFERROR(VLOOKUP(A2011,[3]soabnafar!$A:$G,6,FALSE),0)</f>
        <v>0</v>
      </c>
      <c r="Q2011" s="18">
        <f>IFERROR(VLOOKUP(A2011,[3]soabnafar!$A:$G,7,FALSE),0)</f>
        <v>0</v>
      </c>
      <c r="R2011" s="18">
        <f>IFERROR(VLOOKUP(A2011,[3]soabnafar!$A:$H,8,FALSE),0)</f>
        <v>0</v>
      </c>
      <c r="S2011" s="18">
        <f>IFERROR(VLOOKUP(A2011,[3]soabnafar!$A:$I,9,FALSE),0)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Sim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IFERROR(VLOOKUP(A2012,[3]soabnafar!$A:$G,4,FALSE),0)</f>
        <v>0</v>
      </c>
      <c r="O2012" s="18">
        <f>IFERROR(VLOOKUP(A2012,[3]soabnafar!$A:$G,5,FALSE),0)</f>
        <v>0</v>
      </c>
      <c r="P2012" s="18">
        <f>IFERROR(VLOOKUP(A2012,[3]soabnafar!$A:$G,6,FALSE),0)</f>
        <v>0</v>
      </c>
      <c r="Q2012" s="18">
        <f>IFERROR(VLOOKUP(A2012,[3]soabnafar!$A:$G,7,FALSE),0)</f>
        <v>0</v>
      </c>
      <c r="R2012" s="18">
        <f>IFERROR(VLOOKUP(A2012,[3]soabnafar!$A:$H,8,FALSE),0)</f>
        <v>0</v>
      </c>
      <c r="S2012" s="18">
        <f>IFERROR(VLOOKUP(A2012,[3]soabnafar!$A:$I,9,FALSE),0)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47686</v>
      </c>
      <c r="C2013" s="18">
        <f>IFERROR(VLOOKUP(A2013,[1]Monitoramento_Base_somente_Said!$A:$J,6,FALSE),0)</f>
        <v>36702599</v>
      </c>
      <c r="D2013" s="18">
        <f>IFERROR(VLOOKUP(A2013,[1]Monitoramento_Base_somente_Said!$A:$J,7,FALSE),0)</f>
        <v>65992</v>
      </c>
      <c r="E2013" s="18">
        <f>IFERROR(VLOOKUP(A2013,[1]Monitoramento_Base_somente_Said!$A:$J,8,FALSE),0)</f>
        <v>32752914</v>
      </c>
      <c r="F2013" s="18">
        <f>IFERROR(VLOOKUP(A2013,[1]Monitoramento_Base_somente_Said!$A:$J,9,FALSE),0)</f>
        <v>14099</v>
      </c>
      <c r="G2013" s="18">
        <f>IFERROR(VLOOKUP(A2013,[1]Monitoramento_Base_somente_Said!$A:$J,10,FALSE),0)</f>
        <v>28819750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IFERROR(VLOOKUP(A2013,[3]soabnafar!$A:$G,4,FALSE),0)</f>
        <v>0</v>
      </c>
      <c r="O2013" s="18">
        <f>IFERROR(VLOOKUP(A2013,[3]soabnafar!$A:$G,5,FALSE),0)</f>
        <v>0</v>
      </c>
      <c r="P2013" s="18">
        <f>IFERROR(VLOOKUP(A2013,[3]soabnafar!$A:$G,6,FALSE),0)</f>
        <v>0</v>
      </c>
      <c r="Q2013" s="18">
        <f>IFERROR(VLOOKUP(A2013,[3]soabnafar!$A:$G,7,FALSE),0)</f>
        <v>0</v>
      </c>
      <c r="R2013" s="18">
        <f>IFERROR(VLOOKUP(A2013,[3]soabnafar!$A:$H,8,FALSE),0)</f>
        <v>0</v>
      </c>
      <c r="S2013" s="18">
        <f>IFERROR(VLOOKUP(A2013,[3]soabnafar!$A:$I,9,FALSE),0)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Sim</v>
      </c>
      <c r="Y2013" s="18" t="str">
        <f t="shared" si="192"/>
        <v>Sim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IFERROR(VLOOKUP(A2014,[3]soabnafar!$A:$G,4,FALSE),0)</f>
        <v>0</v>
      </c>
      <c r="O2014" s="18">
        <f>IFERROR(VLOOKUP(A2014,[3]soabnafar!$A:$G,5,FALSE),0)</f>
        <v>0</v>
      </c>
      <c r="P2014" s="18">
        <f>IFERROR(VLOOKUP(A2014,[3]soabnafar!$A:$G,6,FALSE),0)</f>
        <v>0</v>
      </c>
      <c r="Q2014" s="18">
        <f>IFERROR(VLOOKUP(A2014,[3]soabnafar!$A:$G,7,FALSE),0)</f>
        <v>0</v>
      </c>
      <c r="R2014" s="18">
        <f>IFERROR(VLOOKUP(A2014,[3]soabnafar!$A:$H,8,FALSE),0)</f>
        <v>0</v>
      </c>
      <c r="S2014" s="18">
        <f>IFERROR(VLOOKUP(A2014,[3]soabnafar!$A:$I,9,FALSE),0)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336061</v>
      </c>
      <c r="C2015" s="18">
        <f>IFERROR(VLOOKUP(A2015,[1]Monitoramento_Base_somente_Said!$A:$J,6,FALSE),0)</f>
        <v>58909031</v>
      </c>
      <c r="D2015" s="18">
        <f>IFERROR(VLOOKUP(A2015,[1]Monitoramento_Base_somente_Said!$A:$J,7,FALSE),0)</f>
        <v>372209</v>
      </c>
      <c r="E2015" s="18">
        <f>IFERROR(VLOOKUP(A2015,[1]Monitoramento_Base_somente_Said!$A:$J,8,FALSE),0)</f>
        <v>58048583</v>
      </c>
      <c r="F2015" s="18">
        <f>IFERROR(VLOOKUP(A2015,[1]Monitoramento_Base_somente_Said!$A:$J,9,FALSE),0)</f>
        <v>288477</v>
      </c>
      <c r="G2015" s="18">
        <f>IFERROR(VLOOKUP(A2015,[1]Monitoramento_Base_somente_Said!$A:$J,10,FALSE),0)</f>
        <v>50381681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IFERROR(VLOOKUP(A2015,[3]soabnafar!$A:$G,4,FALSE),0)</f>
        <v>0</v>
      </c>
      <c r="O2015" s="18">
        <f>IFERROR(VLOOKUP(A2015,[3]soabnafar!$A:$G,5,FALSE),0)</f>
        <v>0</v>
      </c>
      <c r="P2015" s="18">
        <f>IFERROR(VLOOKUP(A2015,[3]soabnafar!$A:$G,6,FALSE),0)</f>
        <v>0</v>
      </c>
      <c r="Q2015" s="18">
        <f>IFERROR(VLOOKUP(A2015,[3]soabnafar!$A:$G,7,FALSE),0)</f>
        <v>0</v>
      </c>
      <c r="R2015" s="18">
        <f>IFERROR(VLOOKUP(A2015,[3]soabnafar!$A:$H,8,FALSE),0)</f>
        <v>0</v>
      </c>
      <c r="S2015" s="18">
        <f>IFERROR(VLOOKUP(A2015,[3]soabnafar!$A:$I,9,FALSE),0)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Sim</v>
      </c>
      <c r="Y2015" s="18" t="str">
        <f t="shared" si="192"/>
        <v>Sim</v>
      </c>
    </row>
    <row r="2016" spans="1:25" x14ac:dyDescent="0.25">
      <c r="A2016" s="19">
        <v>150060</v>
      </c>
      <c r="B2016" s="18">
        <f>IFERROR(VLOOKUP(A2016,[1]Monitoramento_Base_somente_Said!$A:$J,5,FALSE),0)</f>
        <v>0</v>
      </c>
      <c r="C2016" s="18">
        <f>IFERROR(VLOOKUP(A2016,[1]Monitoramento_Base_somente_Said!$A:$J,6,FALSE),0)</f>
        <v>8402085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8131050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7317945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IFERROR(VLOOKUP(A2016,[3]soabnafar!$A:$G,4,FALSE),0)</f>
        <v>0</v>
      </c>
      <c r="O2016" s="18">
        <f>IFERROR(VLOOKUP(A2016,[3]soabnafar!$A:$G,5,FALSE),0)</f>
        <v>0</v>
      </c>
      <c r="P2016" s="18">
        <f>IFERROR(VLOOKUP(A2016,[3]soabnafar!$A:$G,6,FALSE),0)</f>
        <v>0</v>
      </c>
      <c r="Q2016" s="18">
        <f>IFERROR(VLOOKUP(A2016,[3]soabnafar!$A:$G,7,FALSE),0)</f>
        <v>0</v>
      </c>
      <c r="R2016" s="18">
        <f>IFERROR(VLOOKUP(A2016,[3]soabnafar!$A:$H,8,FALSE),0)</f>
        <v>0</v>
      </c>
      <c r="S2016" s="18">
        <f>IFERROR(VLOOKUP(A2016,[3]soabnafar!$A:$I,9,FALSE),0)</f>
        <v>0</v>
      </c>
      <c r="T2016" s="18" t="str">
        <f t="shared" si="187"/>
        <v>Não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Sim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IFERROR(VLOOKUP(A2017,[3]soabnafar!$A:$G,4,FALSE),0)</f>
        <v>0</v>
      </c>
      <c r="O2017" s="18">
        <f>IFERROR(VLOOKUP(A2017,[3]soabnafar!$A:$G,5,FALSE),0)</f>
        <v>0</v>
      </c>
      <c r="P2017" s="18">
        <f>IFERROR(VLOOKUP(A2017,[3]soabnafar!$A:$G,6,FALSE),0)</f>
        <v>0</v>
      </c>
      <c r="Q2017" s="18">
        <f>IFERROR(VLOOKUP(A2017,[3]soabnafar!$A:$G,7,FALSE),0)</f>
        <v>0</v>
      </c>
      <c r="R2017" s="18">
        <f>IFERROR(VLOOKUP(A2017,[3]soabnafar!$A:$H,8,FALSE),0)</f>
        <v>0</v>
      </c>
      <c r="S2017" s="18">
        <f>IFERROR(VLOOKUP(A2017,[3]soabnafar!$A:$I,9,FALSE),0)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275914</v>
      </c>
      <c r="C2018" s="18">
        <f>IFERROR(VLOOKUP(A2018,[1]Monitoramento_Base_somente_Said!$A:$J,6,FALSE),0)</f>
        <v>125210965</v>
      </c>
      <c r="D2018" s="18">
        <f>IFERROR(VLOOKUP(A2018,[1]Monitoramento_Base_somente_Said!$A:$J,7,FALSE),0)</f>
        <v>167594</v>
      </c>
      <c r="E2018" s="18">
        <f>IFERROR(VLOOKUP(A2018,[1]Monitoramento_Base_somente_Said!$A:$J,8,FALSE),0)</f>
        <v>121692794</v>
      </c>
      <c r="F2018" s="18">
        <f>IFERROR(VLOOKUP(A2018,[1]Monitoramento_Base_somente_Said!$A:$J,9,FALSE),0)</f>
        <v>151061</v>
      </c>
      <c r="G2018" s="18">
        <f>IFERROR(VLOOKUP(A2018,[1]Monitoramento_Base_somente_Said!$A:$J,10,FALSE),0)</f>
        <v>107901070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IFERROR(VLOOKUP(A2018,[3]soabnafar!$A:$G,4,FALSE),0)</f>
        <v>0</v>
      </c>
      <c r="O2018" s="18">
        <f>IFERROR(VLOOKUP(A2018,[3]soabnafar!$A:$G,5,FALSE),0)</f>
        <v>0</v>
      </c>
      <c r="P2018" s="18">
        <f>IFERROR(VLOOKUP(A2018,[3]soabnafar!$A:$G,6,FALSE),0)</f>
        <v>0</v>
      </c>
      <c r="Q2018" s="18">
        <f>IFERROR(VLOOKUP(A2018,[3]soabnafar!$A:$G,7,FALSE),0)</f>
        <v>0</v>
      </c>
      <c r="R2018" s="18">
        <f>IFERROR(VLOOKUP(A2018,[3]soabnafar!$A:$H,8,FALSE),0)</f>
        <v>0</v>
      </c>
      <c r="S2018" s="18">
        <f>IFERROR(VLOOKUP(A2018,[3]soabnafar!$A:$I,9,FALSE),0)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Sim</v>
      </c>
      <c r="Y2018" s="18" t="str">
        <f t="shared" si="192"/>
        <v>Sim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IFERROR(VLOOKUP(A2019,[3]soabnafar!$A:$G,4,FALSE),0)</f>
        <v>0</v>
      </c>
      <c r="O2019" s="18">
        <f>IFERROR(VLOOKUP(A2019,[3]soabnafar!$A:$G,5,FALSE),0)</f>
        <v>0</v>
      </c>
      <c r="P2019" s="18">
        <f>IFERROR(VLOOKUP(A2019,[3]soabnafar!$A:$G,6,FALSE),0)</f>
        <v>0</v>
      </c>
      <c r="Q2019" s="18">
        <f>IFERROR(VLOOKUP(A2019,[3]soabnafar!$A:$G,7,FALSE),0)</f>
        <v>0</v>
      </c>
      <c r="R2019" s="18">
        <f>IFERROR(VLOOKUP(A2019,[3]soabnafar!$A:$H,8,FALSE),0)</f>
        <v>0</v>
      </c>
      <c r="S2019" s="18">
        <f>IFERROR(VLOOKUP(A2019,[3]soabnafar!$A:$I,9,FALSE),0)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IFERROR(VLOOKUP(A2020,[3]soabnafar!$A:$G,4,FALSE),0)</f>
        <v>0</v>
      </c>
      <c r="O2020" s="18">
        <f>IFERROR(VLOOKUP(A2020,[3]soabnafar!$A:$G,5,FALSE),0)</f>
        <v>0</v>
      </c>
      <c r="P2020" s="18">
        <f>IFERROR(VLOOKUP(A2020,[3]soabnafar!$A:$G,6,FALSE),0)</f>
        <v>0</v>
      </c>
      <c r="Q2020" s="18">
        <f>IFERROR(VLOOKUP(A2020,[3]soabnafar!$A:$G,7,FALSE),0)</f>
        <v>0</v>
      </c>
      <c r="R2020" s="18">
        <f>IFERROR(VLOOKUP(A2020,[3]soabnafar!$A:$H,8,FALSE),0)</f>
        <v>0</v>
      </c>
      <c r="S2020" s="18">
        <f>IFERROR(VLOOKUP(A2020,[3]soabnafar!$A:$I,9,FALSE),0)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86633</v>
      </c>
      <c r="C2021" s="18">
        <f>IFERROR(VLOOKUP(A2021,[1]Monitoramento_Base_somente_Said!$A:$J,6,FALSE),0)</f>
        <v>8305706</v>
      </c>
      <c r="D2021" s="18">
        <f>IFERROR(VLOOKUP(A2021,[1]Monitoramento_Base_somente_Said!$A:$J,7,FALSE),0)</f>
        <v>89425</v>
      </c>
      <c r="E2021" s="18">
        <f>IFERROR(VLOOKUP(A2021,[1]Monitoramento_Base_somente_Said!$A:$J,8,FALSE),0)</f>
        <v>10093725</v>
      </c>
      <c r="F2021" s="18">
        <f>IFERROR(VLOOKUP(A2021,[1]Monitoramento_Base_somente_Said!$A:$J,9,FALSE),0)</f>
        <v>106213</v>
      </c>
      <c r="G2021" s="18">
        <f>IFERROR(VLOOKUP(A2021,[1]Monitoramento_Base_somente_Said!$A:$J,10,FALSE),0)</f>
        <v>9477832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IFERROR(VLOOKUP(A2021,[3]soabnafar!$A:$G,4,FALSE),0)</f>
        <v>0</v>
      </c>
      <c r="O2021" s="18">
        <f>IFERROR(VLOOKUP(A2021,[3]soabnafar!$A:$G,5,FALSE),0)</f>
        <v>0</v>
      </c>
      <c r="P2021" s="18">
        <f>IFERROR(VLOOKUP(A2021,[3]soabnafar!$A:$G,6,FALSE),0)</f>
        <v>0</v>
      </c>
      <c r="Q2021" s="18">
        <f>IFERROR(VLOOKUP(A2021,[3]soabnafar!$A:$G,7,FALSE),0)</f>
        <v>0</v>
      </c>
      <c r="R2021" s="18">
        <f>IFERROR(VLOOKUP(A2021,[3]soabnafar!$A:$H,8,FALSE),0)</f>
        <v>0</v>
      </c>
      <c r="S2021" s="18">
        <f>IFERROR(VLOOKUP(A2021,[3]soabnafar!$A:$I,9,FALSE),0)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Sim</v>
      </c>
      <c r="Y2021" s="18" t="str">
        <f t="shared" si="192"/>
        <v>Sim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IFERROR(VLOOKUP(A2022,[3]soabnafar!$A:$G,4,FALSE),0)</f>
        <v>0</v>
      </c>
      <c r="O2022" s="18">
        <f>IFERROR(VLOOKUP(A2022,[3]soabnafar!$A:$G,5,FALSE),0)</f>
        <v>0</v>
      </c>
      <c r="P2022" s="18">
        <f>IFERROR(VLOOKUP(A2022,[3]soabnafar!$A:$G,6,FALSE),0)</f>
        <v>0</v>
      </c>
      <c r="Q2022" s="18">
        <f>IFERROR(VLOOKUP(A2022,[3]soabnafar!$A:$G,7,FALSE),0)</f>
        <v>0</v>
      </c>
      <c r="R2022" s="18">
        <f>IFERROR(VLOOKUP(A2022,[3]soabnafar!$A:$H,8,FALSE),0)</f>
        <v>0</v>
      </c>
      <c r="S2022" s="18">
        <f>IFERROR(VLOOKUP(A2022,[3]soabnafar!$A:$I,9,FALSE),0)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3415983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3305790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2975211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IFERROR(VLOOKUP(A2023,[3]soabnafar!$A:$G,4,FALSE),0)</f>
        <v>0</v>
      </c>
      <c r="O2023" s="18">
        <f>IFERROR(VLOOKUP(A2023,[3]soabnafar!$A:$G,5,FALSE),0)</f>
        <v>0</v>
      </c>
      <c r="P2023" s="18">
        <f>IFERROR(VLOOKUP(A2023,[3]soabnafar!$A:$G,6,FALSE),0)</f>
        <v>0</v>
      </c>
      <c r="Q2023" s="18">
        <f>IFERROR(VLOOKUP(A2023,[3]soabnafar!$A:$G,7,FALSE),0)</f>
        <v>0</v>
      </c>
      <c r="R2023" s="18">
        <f>IFERROR(VLOOKUP(A2023,[3]soabnafar!$A:$H,8,FALSE),0)</f>
        <v>0</v>
      </c>
      <c r="S2023" s="18">
        <f>IFERROR(VLOOKUP(A2023,[3]soabnafar!$A:$I,9,FALSE),0)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Sim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37045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35850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32265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IFERROR(VLOOKUP(A2024,[3]soabnafar!$A:$G,4,FALSE),0)</f>
        <v>0</v>
      </c>
      <c r="O2024" s="18">
        <f>IFERROR(VLOOKUP(A2024,[3]soabnafar!$A:$G,5,FALSE),0)</f>
        <v>0</v>
      </c>
      <c r="P2024" s="18">
        <f>IFERROR(VLOOKUP(A2024,[3]soabnafar!$A:$G,6,FALSE),0)</f>
        <v>0</v>
      </c>
      <c r="Q2024" s="18">
        <f>IFERROR(VLOOKUP(A2024,[3]soabnafar!$A:$G,7,FALSE),0)</f>
        <v>0</v>
      </c>
      <c r="R2024" s="18">
        <f>IFERROR(VLOOKUP(A2024,[3]soabnafar!$A:$H,8,FALSE),0)</f>
        <v>0</v>
      </c>
      <c r="S2024" s="18">
        <f>IFERROR(VLOOKUP(A2024,[3]soabnafar!$A:$I,9,FALSE),0)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Sim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84755178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82021140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73819026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IFERROR(VLOOKUP(A2025,[3]soabnafar!$A:$G,4,FALSE),0)</f>
        <v>0</v>
      </c>
      <c r="O2025" s="18">
        <f>IFERROR(VLOOKUP(A2025,[3]soabnafar!$A:$G,5,FALSE),0)</f>
        <v>0</v>
      </c>
      <c r="P2025" s="18">
        <f>IFERROR(VLOOKUP(A2025,[3]soabnafar!$A:$G,6,FALSE),0)</f>
        <v>0</v>
      </c>
      <c r="Q2025" s="18">
        <f>IFERROR(VLOOKUP(A2025,[3]soabnafar!$A:$G,7,FALSE),0)</f>
        <v>0</v>
      </c>
      <c r="R2025" s="18">
        <f>IFERROR(VLOOKUP(A2025,[3]soabnafar!$A:$H,8,FALSE),0)</f>
        <v>0</v>
      </c>
      <c r="S2025" s="18">
        <f>IFERROR(VLOOKUP(A2025,[3]soabnafar!$A:$I,9,FALSE),0)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Sim</v>
      </c>
    </row>
    <row r="2026" spans="1:25" x14ac:dyDescent="0.25">
      <c r="A2026" s="19">
        <v>150145</v>
      </c>
      <c r="B2026" s="18">
        <f>IFERROR(VLOOKUP(A2026,[1]Monitoramento_Base_somente_Said!$A:$J,5,FALSE),0)</f>
        <v>106432</v>
      </c>
      <c r="C2026" s="18">
        <f>IFERROR(VLOOKUP(A2026,[1]Monitoramento_Base_somente_Said!$A:$J,6,FALSE),0)</f>
        <v>28355040</v>
      </c>
      <c r="D2026" s="18">
        <f>IFERROR(VLOOKUP(A2026,[1]Monitoramento_Base_somente_Said!$A:$J,7,FALSE),0)</f>
        <v>185629</v>
      </c>
      <c r="E2026" s="18">
        <f>IFERROR(VLOOKUP(A2026,[1]Monitoramento_Base_somente_Said!$A:$J,8,FALSE),0)</f>
        <v>25458788</v>
      </c>
      <c r="F2026" s="18">
        <f>IFERROR(VLOOKUP(A2026,[1]Monitoramento_Base_somente_Said!$A:$J,9,FALSE),0)</f>
        <v>79517</v>
      </c>
      <c r="G2026" s="18">
        <f>IFERROR(VLOOKUP(A2026,[1]Monitoramento_Base_somente_Said!$A:$J,10,FALSE),0)</f>
        <v>22358775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IFERROR(VLOOKUP(A2026,[3]soabnafar!$A:$G,4,FALSE),0)</f>
        <v>0</v>
      </c>
      <c r="O2026" s="18">
        <f>IFERROR(VLOOKUP(A2026,[3]soabnafar!$A:$G,5,FALSE),0)</f>
        <v>0</v>
      </c>
      <c r="P2026" s="18">
        <f>IFERROR(VLOOKUP(A2026,[3]soabnafar!$A:$G,6,FALSE),0)</f>
        <v>0</v>
      </c>
      <c r="Q2026" s="18">
        <f>IFERROR(VLOOKUP(A2026,[3]soabnafar!$A:$G,7,FALSE),0)</f>
        <v>0</v>
      </c>
      <c r="R2026" s="18">
        <f>IFERROR(VLOOKUP(A2026,[3]soabnafar!$A:$H,8,FALSE),0)</f>
        <v>0</v>
      </c>
      <c r="S2026" s="18">
        <f>IFERROR(VLOOKUP(A2026,[3]soabnafar!$A:$I,9,FALSE),0)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Sim</v>
      </c>
      <c r="Y2026" s="18" t="str">
        <f t="shared" si="192"/>
        <v>Sim</v>
      </c>
    </row>
    <row r="2027" spans="1:25" x14ac:dyDescent="0.25">
      <c r="A2027" s="19">
        <v>150150</v>
      </c>
      <c r="B2027" s="18">
        <f>IFERROR(VLOOKUP(A2027,[1]Monitoramento_Base_somente_Said!$A:$J,5,FALSE),0)</f>
        <v>48563</v>
      </c>
      <c r="C2027" s="18">
        <f>IFERROR(VLOOKUP(A2027,[1]Monitoramento_Base_somente_Said!$A:$J,6,FALSE),0)</f>
        <v>21265414</v>
      </c>
      <c r="D2027" s="18">
        <f>IFERROR(VLOOKUP(A2027,[1]Monitoramento_Base_somente_Said!$A:$J,7,FALSE),0)</f>
        <v>42118</v>
      </c>
      <c r="E2027" s="18">
        <f>IFERROR(VLOOKUP(A2027,[1]Monitoramento_Base_somente_Said!$A:$J,8,FALSE),0)</f>
        <v>20429596</v>
      </c>
      <c r="F2027" s="18">
        <f>IFERROR(VLOOKUP(A2027,[1]Monitoramento_Base_somente_Said!$A:$J,9,FALSE),0)</f>
        <v>72146</v>
      </c>
      <c r="G2027" s="18">
        <f>IFERROR(VLOOKUP(A2027,[1]Monitoramento_Base_somente_Said!$A:$J,10,FALSE),0)</f>
        <v>19033893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IFERROR(VLOOKUP(A2027,[3]soabnafar!$A:$G,4,FALSE),0)</f>
        <v>0</v>
      </c>
      <c r="O2027" s="18">
        <f>IFERROR(VLOOKUP(A2027,[3]soabnafar!$A:$G,5,FALSE),0)</f>
        <v>0</v>
      </c>
      <c r="P2027" s="18">
        <f>IFERROR(VLOOKUP(A2027,[3]soabnafar!$A:$G,6,FALSE),0)</f>
        <v>0</v>
      </c>
      <c r="Q2027" s="18">
        <f>IFERROR(VLOOKUP(A2027,[3]soabnafar!$A:$G,7,FALSE),0)</f>
        <v>0</v>
      </c>
      <c r="R2027" s="18">
        <f>IFERROR(VLOOKUP(A2027,[3]soabnafar!$A:$H,8,FALSE),0)</f>
        <v>0</v>
      </c>
      <c r="S2027" s="18">
        <f>IFERROR(VLOOKUP(A2027,[3]soabnafar!$A:$I,9,FALSE),0)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Sim</v>
      </c>
      <c r="Y2027" s="18" t="str">
        <f t="shared" si="192"/>
        <v>Sim</v>
      </c>
    </row>
    <row r="2028" spans="1:25" x14ac:dyDescent="0.25">
      <c r="A2028" s="19">
        <v>150157</v>
      </c>
      <c r="B2028" s="18">
        <f>IFERROR(VLOOKUP(A2028,[1]Monitoramento_Base_somente_Said!$A:$J,5,FALSE),0)</f>
        <v>14773</v>
      </c>
      <c r="C2028" s="18">
        <f>IFERROR(VLOOKUP(A2028,[1]Monitoramento_Base_somente_Said!$A:$J,6,FALSE),0)</f>
        <v>533803359</v>
      </c>
      <c r="D2028" s="18">
        <f>IFERROR(VLOOKUP(A2028,[1]Monitoramento_Base_somente_Said!$A:$J,7,FALSE),0)</f>
        <v>11201</v>
      </c>
      <c r="E2028" s="18">
        <f>IFERROR(VLOOKUP(A2028,[1]Monitoramento_Base_somente_Said!$A:$J,8,FALSE),0)</f>
        <v>516867824</v>
      </c>
      <c r="F2028" s="18">
        <f>IFERROR(VLOOKUP(A2028,[1]Monitoramento_Base_somente_Said!$A:$J,9,FALSE),0)</f>
        <v>9029</v>
      </c>
      <c r="G2028" s="18">
        <f>IFERROR(VLOOKUP(A2028,[1]Monitoramento_Base_somente_Said!$A:$J,10,FALSE),0)</f>
        <v>465491714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IFERROR(VLOOKUP(A2028,[3]soabnafar!$A:$G,4,FALSE),0)</f>
        <v>0</v>
      </c>
      <c r="O2028" s="18">
        <f>IFERROR(VLOOKUP(A2028,[3]soabnafar!$A:$G,5,FALSE),0)</f>
        <v>0</v>
      </c>
      <c r="P2028" s="18">
        <f>IFERROR(VLOOKUP(A2028,[3]soabnafar!$A:$G,6,FALSE),0)</f>
        <v>0</v>
      </c>
      <c r="Q2028" s="18">
        <f>IFERROR(VLOOKUP(A2028,[3]soabnafar!$A:$G,7,FALSE),0)</f>
        <v>0</v>
      </c>
      <c r="R2028" s="18">
        <f>IFERROR(VLOOKUP(A2028,[3]soabnafar!$A:$H,8,FALSE),0)</f>
        <v>0</v>
      </c>
      <c r="S2028" s="18">
        <f>IFERROR(VLOOKUP(A2028,[3]soabnafar!$A:$I,9,FALSE),0)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Sim</v>
      </c>
      <c r="Y2028" s="18" t="str">
        <f t="shared" si="192"/>
        <v>Sim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71300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69000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62100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IFERROR(VLOOKUP(A2029,[3]soabnafar!$A:$G,4,FALSE),0)</f>
        <v>0</v>
      </c>
      <c r="O2029" s="18">
        <f>IFERROR(VLOOKUP(A2029,[3]soabnafar!$A:$G,5,FALSE),0)</f>
        <v>0</v>
      </c>
      <c r="P2029" s="18">
        <f>IFERROR(VLOOKUP(A2029,[3]soabnafar!$A:$G,6,FALSE),0)</f>
        <v>0</v>
      </c>
      <c r="Q2029" s="18">
        <f>IFERROR(VLOOKUP(A2029,[3]soabnafar!$A:$G,7,FALSE),0)</f>
        <v>0</v>
      </c>
      <c r="R2029" s="18">
        <f>IFERROR(VLOOKUP(A2029,[3]soabnafar!$A:$H,8,FALSE),0)</f>
        <v>0</v>
      </c>
      <c r="S2029" s="18">
        <f>IFERROR(VLOOKUP(A2029,[3]soabnafar!$A:$I,9,FALSE),0)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Sim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4254843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4117590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3705831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IFERROR(VLOOKUP(A2030,[3]soabnafar!$A:$G,4,FALSE),0)</f>
        <v>0</v>
      </c>
      <c r="O2030" s="18">
        <f>IFERROR(VLOOKUP(A2030,[3]soabnafar!$A:$G,5,FALSE),0)</f>
        <v>0</v>
      </c>
      <c r="P2030" s="18">
        <f>IFERROR(VLOOKUP(A2030,[3]soabnafar!$A:$G,6,FALSE),0)</f>
        <v>489606</v>
      </c>
      <c r="Q2030" s="18">
        <f>IFERROR(VLOOKUP(A2030,[3]soabnafar!$A:$G,7,FALSE),0)</f>
        <v>37326559</v>
      </c>
      <c r="R2030" s="18">
        <f>IFERROR(VLOOKUP(A2030,[3]soabnafar!$A:$H,8,FALSE),0)</f>
        <v>655122</v>
      </c>
      <c r="S2030" s="18">
        <f>IFERROR(VLOOKUP(A2030,[3]soabnafar!$A:$I,9,FALSE),0)</f>
        <v>18184013</v>
      </c>
      <c r="T2030" s="18" t="str">
        <f t="shared" si="187"/>
        <v>Não</v>
      </c>
      <c r="U2030" s="18" t="str">
        <f t="shared" si="188"/>
        <v>Sim</v>
      </c>
      <c r="V2030" s="18" t="str">
        <f t="shared" si="189"/>
        <v>Sim</v>
      </c>
      <c r="W2030" s="18" t="str">
        <f t="shared" si="190"/>
        <v>Sim</v>
      </c>
      <c r="X2030" s="18" t="str">
        <f t="shared" si="191"/>
        <v>Sim</v>
      </c>
      <c r="Y2030" s="18" t="str">
        <f t="shared" si="192"/>
        <v>Sim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5207132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5039160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4535244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IFERROR(VLOOKUP(A2031,[3]soabnafar!$A:$G,4,FALSE),0)</f>
        <v>0</v>
      </c>
      <c r="O2031" s="18">
        <f>IFERROR(VLOOKUP(A2031,[3]soabnafar!$A:$G,5,FALSE),0)</f>
        <v>0</v>
      </c>
      <c r="P2031" s="18">
        <f>IFERROR(VLOOKUP(A2031,[3]soabnafar!$A:$G,6,FALSE),0)</f>
        <v>0</v>
      </c>
      <c r="Q2031" s="18">
        <f>IFERROR(VLOOKUP(A2031,[3]soabnafar!$A:$G,7,FALSE),0)</f>
        <v>0</v>
      </c>
      <c r="R2031" s="18">
        <f>IFERROR(VLOOKUP(A2031,[3]soabnafar!$A:$H,8,FALSE),0)</f>
        <v>0</v>
      </c>
      <c r="S2031" s="18">
        <f>IFERROR(VLOOKUP(A2031,[3]soabnafar!$A:$I,9,FALSE),0)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Sim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32680510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31626300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28463670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IFERROR(VLOOKUP(A2032,[3]soabnafar!$A:$G,4,FALSE),0)</f>
        <v>0</v>
      </c>
      <c r="O2032" s="18">
        <f>IFERROR(VLOOKUP(A2032,[3]soabnafar!$A:$G,5,FALSE),0)</f>
        <v>0</v>
      </c>
      <c r="P2032" s="18">
        <f>IFERROR(VLOOKUP(A2032,[3]soabnafar!$A:$G,6,FALSE),0)</f>
        <v>0</v>
      </c>
      <c r="Q2032" s="18">
        <f>IFERROR(VLOOKUP(A2032,[3]soabnafar!$A:$G,7,FALSE),0)</f>
        <v>0</v>
      </c>
      <c r="R2032" s="18">
        <f>IFERROR(VLOOKUP(A2032,[3]soabnafar!$A:$H,8,FALSE),0)</f>
        <v>0</v>
      </c>
      <c r="S2032" s="18">
        <f>IFERROR(VLOOKUP(A2032,[3]soabnafar!$A:$I,9,FALSE),0)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Sim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IFERROR(VLOOKUP(A2033,[3]soabnafar!$A:$G,4,FALSE),0)</f>
        <v>0</v>
      </c>
      <c r="O2033" s="18">
        <f>IFERROR(VLOOKUP(A2033,[3]soabnafar!$A:$G,5,FALSE),0)</f>
        <v>0</v>
      </c>
      <c r="P2033" s="18">
        <f>IFERROR(VLOOKUP(A2033,[3]soabnafar!$A:$G,6,FALSE),0)</f>
        <v>0</v>
      </c>
      <c r="Q2033" s="18">
        <f>IFERROR(VLOOKUP(A2033,[3]soabnafar!$A:$G,7,FALSE),0)</f>
        <v>0</v>
      </c>
      <c r="R2033" s="18">
        <f>IFERROR(VLOOKUP(A2033,[3]soabnafar!$A:$H,8,FALSE),0)</f>
        <v>0</v>
      </c>
      <c r="S2033" s="18">
        <f>IFERROR(VLOOKUP(A2033,[3]soabnafar!$A:$I,9,FALSE),0)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0</v>
      </c>
      <c r="C2034" s="18">
        <f>IFERROR(VLOOKUP(A2034,[1]Monitoramento_Base_somente_Said!$A:$J,6,FALSE),0)</f>
        <v>1434556</v>
      </c>
      <c r="D2034" s="18">
        <f>IFERROR(VLOOKUP(A2034,[1]Monitoramento_Base_somente_Said!$A:$J,7,FALSE),0)</f>
        <v>51276</v>
      </c>
      <c r="E2034" s="18">
        <f>IFERROR(VLOOKUP(A2034,[1]Monitoramento_Base_somente_Said!$A:$J,8,FALSE),0)</f>
        <v>1809355</v>
      </c>
      <c r="F2034" s="18">
        <f>IFERROR(VLOOKUP(A2034,[1]Monitoramento_Base_somente_Said!$A:$J,9,FALSE),0)</f>
        <v>43965</v>
      </c>
      <c r="G2034" s="18">
        <f>IFERROR(VLOOKUP(A2034,[1]Monitoramento_Base_somente_Said!$A:$J,10,FALSE),0)</f>
        <v>1317871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IFERROR(VLOOKUP(A2034,[3]soabnafar!$A:$G,4,FALSE),0)</f>
        <v>0</v>
      </c>
      <c r="O2034" s="18">
        <f>IFERROR(VLOOKUP(A2034,[3]soabnafar!$A:$G,5,FALSE),0)</f>
        <v>0</v>
      </c>
      <c r="P2034" s="18">
        <f>IFERROR(VLOOKUP(A2034,[3]soabnafar!$A:$G,6,FALSE),0)</f>
        <v>0</v>
      </c>
      <c r="Q2034" s="18">
        <f>IFERROR(VLOOKUP(A2034,[3]soabnafar!$A:$G,7,FALSE),0)</f>
        <v>0</v>
      </c>
      <c r="R2034" s="18">
        <f>IFERROR(VLOOKUP(A2034,[3]soabnafar!$A:$H,8,FALSE),0)</f>
        <v>0</v>
      </c>
      <c r="S2034" s="18">
        <f>IFERROR(VLOOKUP(A2034,[3]soabnafar!$A:$I,9,FALSE),0)</f>
        <v>0</v>
      </c>
      <c r="T2034" s="18" t="str">
        <f t="shared" si="187"/>
        <v>Não</v>
      </c>
      <c r="U2034" s="18" t="str">
        <f t="shared" si="188"/>
        <v>Sim</v>
      </c>
      <c r="V2034" s="18" t="str">
        <f t="shared" si="189"/>
        <v>Sim</v>
      </c>
      <c r="W2034" s="18" t="str">
        <f t="shared" si="190"/>
        <v>Sim</v>
      </c>
      <c r="X2034" s="18" t="str">
        <f t="shared" si="191"/>
        <v>Sim</v>
      </c>
      <c r="Y2034" s="18" t="str">
        <f t="shared" si="192"/>
        <v>Sim</v>
      </c>
    </row>
    <row r="2035" spans="1:25" x14ac:dyDescent="0.25">
      <c r="A2035" s="19">
        <v>150190</v>
      </c>
      <c r="B2035" s="18">
        <f>IFERROR(VLOOKUP(A2035,[1]Monitoramento_Base_somente_Said!$A:$J,5,FALSE),0)</f>
        <v>88799</v>
      </c>
      <c r="C2035" s="18">
        <f>IFERROR(VLOOKUP(A2035,[1]Monitoramento_Base_somente_Said!$A:$J,6,FALSE),0)</f>
        <v>23954901</v>
      </c>
      <c r="D2035" s="18">
        <f>IFERROR(VLOOKUP(A2035,[1]Monitoramento_Base_somente_Said!$A:$J,7,FALSE),0)</f>
        <v>112638</v>
      </c>
      <c r="E2035" s="18">
        <f>IFERROR(VLOOKUP(A2035,[1]Monitoramento_Base_somente_Said!$A:$J,8,FALSE),0)</f>
        <v>22525946</v>
      </c>
      <c r="F2035" s="18">
        <f>IFERROR(VLOOKUP(A2035,[1]Monitoramento_Base_somente_Said!$A:$J,9,FALSE),0)</f>
        <v>79671</v>
      </c>
      <c r="G2035" s="18">
        <f>IFERROR(VLOOKUP(A2035,[1]Monitoramento_Base_somente_Said!$A:$J,10,FALSE),0)</f>
        <v>21314959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IFERROR(VLOOKUP(A2035,[3]soabnafar!$A:$G,4,FALSE),0)</f>
        <v>0</v>
      </c>
      <c r="O2035" s="18">
        <f>IFERROR(VLOOKUP(A2035,[3]soabnafar!$A:$G,5,FALSE),0)</f>
        <v>0</v>
      </c>
      <c r="P2035" s="18">
        <f>IFERROR(VLOOKUP(A2035,[3]soabnafar!$A:$G,6,FALSE),0)</f>
        <v>0</v>
      </c>
      <c r="Q2035" s="18">
        <f>IFERROR(VLOOKUP(A2035,[3]soabnafar!$A:$G,7,FALSE),0)</f>
        <v>0</v>
      </c>
      <c r="R2035" s="18">
        <f>IFERROR(VLOOKUP(A2035,[3]soabnafar!$A:$H,8,FALSE),0)</f>
        <v>0</v>
      </c>
      <c r="S2035" s="18">
        <f>IFERROR(VLOOKUP(A2035,[3]soabnafar!$A:$I,9,FALSE),0)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Sim</v>
      </c>
      <c r="Y2035" s="18" t="str">
        <f t="shared" si="192"/>
        <v>Sim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2271494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2198220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1978398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IFERROR(VLOOKUP(A2036,[3]soabnafar!$A:$G,4,FALSE),0)</f>
        <v>0</v>
      </c>
      <c r="O2036" s="18">
        <f>IFERROR(VLOOKUP(A2036,[3]soabnafar!$A:$G,5,FALSE),0)</f>
        <v>0</v>
      </c>
      <c r="P2036" s="18">
        <f>IFERROR(VLOOKUP(A2036,[3]soabnafar!$A:$G,6,FALSE),0)</f>
        <v>0</v>
      </c>
      <c r="Q2036" s="18">
        <f>IFERROR(VLOOKUP(A2036,[3]soabnafar!$A:$G,7,FALSE),0)</f>
        <v>0</v>
      </c>
      <c r="R2036" s="18">
        <f>IFERROR(VLOOKUP(A2036,[3]soabnafar!$A:$H,8,FALSE),0)</f>
        <v>0</v>
      </c>
      <c r="S2036" s="18">
        <f>IFERROR(VLOOKUP(A2036,[3]soabnafar!$A:$I,9,FALSE),0)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Sim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IFERROR(VLOOKUP(A2037,[3]soabnafar!$A:$G,4,FALSE),0)</f>
        <v>0</v>
      </c>
      <c r="O2037" s="18">
        <f>IFERROR(VLOOKUP(A2037,[3]soabnafar!$A:$G,5,FALSE),0)</f>
        <v>0</v>
      </c>
      <c r="P2037" s="18">
        <f>IFERROR(VLOOKUP(A2037,[3]soabnafar!$A:$G,6,FALSE),0)</f>
        <v>0</v>
      </c>
      <c r="Q2037" s="18">
        <f>IFERROR(VLOOKUP(A2037,[3]soabnafar!$A:$G,7,FALSE),0)</f>
        <v>0</v>
      </c>
      <c r="R2037" s="18">
        <f>IFERROR(VLOOKUP(A2037,[3]soabnafar!$A:$H,8,FALSE),0)</f>
        <v>0</v>
      </c>
      <c r="S2037" s="18">
        <f>IFERROR(VLOOKUP(A2037,[3]soabnafar!$A:$I,9,FALSE),0)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9151912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11253681</v>
      </c>
      <c r="F2038" s="18">
        <f>IFERROR(VLOOKUP(A2038,[1]Monitoramento_Base_somente_Said!$A:$J,9,FALSE),0)</f>
        <v>9600</v>
      </c>
      <c r="G2038" s="18">
        <f>IFERROR(VLOOKUP(A2038,[1]Monitoramento_Base_somente_Said!$A:$J,10,FALSE),0)</f>
        <v>10446974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IFERROR(VLOOKUP(A2038,[3]soabnafar!$A:$G,4,FALSE),0)</f>
        <v>0</v>
      </c>
      <c r="O2038" s="18">
        <f>IFERROR(VLOOKUP(A2038,[3]soabnafar!$A:$G,5,FALSE),0)</f>
        <v>0</v>
      </c>
      <c r="P2038" s="18">
        <f>IFERROR(VLOOKUP(A2038,[3]soabnafar!$A:$G,6,FALSE),0)</f>
        <v>0</v>
      </c>
      <c r="Q2038" s="18">
        <f>IFERROR(VLOOKUP(A2038,[3]soabnafar!$A:$G,7,FALSE),0)</f>
        <v>0</v>
      </c>
      <c r="R2038" s="18">
        <f>IFERROR(VLOOKUP(A2038,[3]soabnafar!$A:$H,8,FALSE),0)</f>
        <v>0</v>
      </c>
      <c r="S2038" s="18">
        <f>IFERROR(VLOOKUP(A2038,[3]soabnafar!$A:$I,9,FALSE),0)</f>
        <v>0</v>
      </c>
      <c r="T2038" s="18" t="str">
        <f t="shared" si="187"/>
        <v>Não</v>
      </c>
      <c r="U2038" s="18" t="str">
        <f t="shared" si="188"/>
        <v>Sim</v>
      </c>
      <c r="V2038" s="18" t="str">
        <f t="shared" si="189"/>
        <v>Não</v>
      </c>
      <c r="W2038" s="18" t="str">
        <f t="shared" si="190"/>
        <v>Sim</v>
      </c>
      <c r="X2038" s="18" t="str">
        <f t="shared" si="191"/>
        <v>Sim</v>
      </c>
      <c r="Y2038" s="18" t="str">
        <f t="shared" si="192"/>
        <v>Sim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73210127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70848510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63763659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IFERROR(VLOOKUP(A2039,[3]soabnafar!$A:$G,4,FALSE),0)</f>
        <v>0</v>
      </c>
      <c r="O2039" s="18">
        <f>IFERROR(VLOOKUP(A2039,[3]soabnafar!$A:$G,5,FALSE),0)</f>
        <v>0</v>
      </c>
      <c r="P2039" s="18">
        <f>IFERROR(VLOOKUP(A2039,[3]soabnafar!$A:$G,6,FALSE),0)</f>
        <v>0</v>
      </c>
      <c r="Q2039" s="18">
        <f>IFERROR(VLOOKUP(A2039,[3]soabnafar!$A:$G,7,FALSE),0)</f>
        <v>0</v>
      </c>
      <c r="R2039" s="18">
        <f>IFERROR(VLOOKUP(A2039,[3]soabnafar!$A:$H,8,FALSE),0)</f>
        <v>0</v>
      </c>
      <c r="S2039" s="18">
        <f>IFERROR(VLOOKUP(A2039,[3]soabnafar!$A:$I,9,FALSE),0)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Sim</v>
      </c>
    </row>
    <row r="2040" spans="1:25" x14ac:dyDescent="0.25">
      <c r="A2040" s="19">
        <v>150220</v>
      </c>
      <c r="B2040" s="18">
        <f>IFERROR(VLOOKUP(A2040,[1]Monitoramento_Base_somente_Said!$A:$J,5,FALSE),0)</f>
        <v>0</v>
      </c>
      <c r="C2040" s="18">
        <f>IFERROR(VLOOKUP(A2040,[1]Monitoramento_Base_somente_Said!$A:$J,6,FALSE),0)</f>
        <v>1476127</v>
      </c>
      <c r="D2040" s="18">
        <f>IFERROR(VLOOKUP(A2040,[1]Monitoramento_Base_somente_Said!$A:$J,7,FALSE),0)</f>
        <v>0</v>
      </c>
      <c r="E2040" s="18">
        <f>IFERROR(VLOOKUP(A2040,[1]Monitoramento_Base_somente_Said!$A:$J,8,FALSE),0)</f>
        <v>1428510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1285659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IFERROR(VLOOKUP(A2040,[3]soabnafar!$A:$G,4,FALSE),0)</f>
        <v>0</v>
      </c>
      <c r="O2040" s="18">
        <f>IFERROR(VLOOKUP(A2040,[3]soabnafar!$A:$G,5,FALSE),0)</f>
        <v>0</v>
      </c>
      <c r="P2040" s="18">
        <f>IFERROR(VLOOKUP(A2040,[3]soabnafar!$A:$G,6,FALSE),0)</f>
        <v>0</v>
      </c>
      <c r="Q2040" s="18">
        <f>IFERROR(VLOOKUP(A2040,[3]soabnafar!$A:$G,7,FALSE),0)</f>
        <v>0</v>
      </c>
      <c r="R2040" s="18">
        <f>IFERROR(VLOOKUP(A2040,[3]soabnafar!$A:$H,8,FALSE),0)</f>
        <v>0</v>
      </c>
      <c r="S2040" s="18">
        <f>IFERROR(VLOOKUP(A2040,[3]soabnafar!$A:$I,9,FALSE),0)</f>
        <v>0</v>
      </c>
      <c r="T2040" s="18" t="str">
        <f t="shared" si="187"/>
        <v>Não</v>
      </c>
      <c r="U2040" s="18" t="str">
        <f t="shared" si="188"/>
        <v>Sim</v>
      </c>
      <c r="V2040" s="18" t="str">
        <f t="shared" si="189"/>
        <v>Não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Sim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IFERROR(VLOOKUP(A2041,[3]soabnafar!$A:$G,4,FALSE),0)</f>
        <v>0</v>
      </c>
      <c r="O2041" s="18">
        <f>IFERROR(VLOOKUP(A2041,[3]soabnafar!$A:$G,5,FALSE),0)</f>
        <v>0</v>
      </c>
      <c r="P2041" s="18">
        <f>IFERROR(VLOOKUP(A2041,[3]soabnafar!$A:$G,6,FALSE),0)</f>
        <v>0</v>
      </c>
      <c r="Q2041" s="18">
        <f>IFERROR(VLOOKUP(A2041,[3]soabnafar!$A:$G,7,FALSE),0)</f>
        <v>0</v>
      </c>
      <c r="R2041" s="18">
        <f>IFERROR(VLOOKUP(A2041,[3]soabnafar!$A:$H,8,FALSE),0)</f>
        <v>0</v>
      </c>
      <c r="S2041" s="18">
        <f>IFERROR(VLOOKUP(A2041,[3]soabnafar!$A:$I,9,FALSE),0)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1295230</v>
      </c>
      <c r="C2042" s="18">
        <f>IFERROR(VLOOKUP(A2042,[1]Monitoramento_Base_somente_Said!$A:$J,6,FALSE),0)</f>
        <v>84038391</v>
      </c>
      <c r="D2042" s="18">
        <f>IFERROR(VLOOKUP(A2042,[1]Monitoramento_Base_somente_Said!$A:$J,7,FALSE),0)</f>
        <v>850231</v>
      </c>
      <c r="E2042" s="18">
        <f>IFERROR(VLOOKUP(A2042,[1]Monitoramento_Base_somente_Said!$A:$J,8,FALSE),0)</f>
        <v>76590048</v>
      </c>
      <c r="F2042" s="18">
        <f>IFERROR(VLOOKUP(A2042,[1]Monitoramento_Base_somente_Said!$A:$J,9,FALSE),0)</f>
        <v>730977</v>
      </c>
      <c r="G2042" s="18">
        <f>IFERROR(VLOOKUP(A2042,[1]Monitoramento_Base_somente_Said!$A:$J,10,FALSE),0)</f>
        <v>66655156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IFERROR(VLOOKUP(A2042,[3]soabnafar!$A:$G,4,FALSE),0)</f>
        <v>0</v>
      </c>
      <c r="O2042" s="18">
        <f>IFERROR(VLOOKUP(A2042,[3]soabnafar!$A:$G,5,FALSE),0)</f>
        <v>0</v>
      </c>
      <c r="P2042" s="18">
        <f>IFERROR(VLOOKUP(A2042,[3]soabnafar!$A:$G,6,FALSE),0)</f>
        <v>0</v>
      </c>
      <c r="Q2042" s="18">
        <f>IFERROR(VLOOKUP(A2042,[3]soabnafar!$A:$G,7,FALSE),0)</f>
        <v>0</v>
      </c>
      <c r="R2042" s="18">
        <f>IFERROR(VLOOKUP(A2042,[3]soabnafar!$A:$H,8,FALSE),0)</f>
        <v>0</v>
      </c>
      <c r="S2042" s="18">
        <f>IFERROR(VLOOKUP(A2042,[3]soabnafar!$A:$I,9,FALSE),0)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Sim</v>
      </c>
      <c r="Y2042" s="18" t="str">
        <f t="shared" si="192"/>
        <v>Sim</v>
      </c>
    </row>
    <row r="2043" spans="1:25" x14ac:dyDescent="0.25">
      <c r="A2043" s="19">
        <v>150250</v>
      </c>
      <c r="B2043" s="18">
        <f>IFERROR(VLOOKUP(A2043,[1]Monitoramento_Base_somente_Said!$A:$J,5,FALSE),0)</f>
        <v>23020</v>
      </c>
      <c r="C2043" s="18">
        <f>IFERROR(VLOOKUP(A2043,[1]Monitoramento_Base_somente_Said!$A:$J,6,FALSE),0)</f>
        <v>11200384</v>
      </c>
      <c r="D2043" s="18">
        <f>IFERROR(VLOOKUP(A2043,[1]Monitoramento_Base_somente_Said!$A:$J,7,FALSE),0)</f>
        <v>68306</v>
      </c>
      <c r="E2043" s="18">
        <f>IFERROR(VLOOKUP(A2043,[1]Monitoramento_Base_somente_Said!$A:$J,8,FALSE),0)</f>
        <v>9671786</v>
      </c>
      <c r="F2043" s="18">
        <f>IFERROR(VLOOKUP(A2043,[1]Monitoramento_Base_somente_Said!$A:$J,9,FALSE),0)</f>
        <v>76060</v>
      </c>
      <c r="G2043" s="18">
        <f>IFERROR(VLOOKUP(A2043,[1]Monitoramento_Base_somente_Said!$A:$J,10,FALSE),0)</f>
        <v>8586758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IFERROR(VLOOKUP(A2043,[3]soabnafar!$A:$G,4,FALSE),0)</f>
        <v>0</v>
      </c>
      <c r="O2043" s="18">
        <f>IFERROR(VLOOKUP(A2043,[3]soabnafar!$A:$G,5,FALSE),0)</f>
        <v>0</v>
      </c>
      <c r="P2043" s="18">
        <f>IFERROR(VLOOKUP(A2043,[3]soabnafar!$A:$G,6,FALSE),0)</f>
        <v>0</v>
      </c>
      <c r="Q2043" s="18">
        <f>IFERROR(VLOOKUP(A2043,[3]soabnafar!$A:$G,7,FALSE),0)</f>
        <v>0</v>
      </c>
      <c r="R2043" s="18">
        <f>IFERROR(VLOOKUP(A2043,[3]soabnafar!$A:$H,8,FALSE),0)</f>
        <v>0</v>
      </c>
      <c r="S2043" s="18">
        <f>IFERROR(VLOOKUP(A2043,[3]soabnafar!$A:$I,9,FALSE),0)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Sim</v>
      </c>
      <c r="Y2043" s="18" t="str">
        <f t="shared" si="192"/>
        <v>Sim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50182397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48563610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43707249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IFERROR(VLOOKUP(A2044,[3]soabnafar!$A:$G,4,FALSE),0)</f>
        <v>0</v>
      </c>
      <c r="O2044" s="18">
        <f>IFERROR(VLOOKUP(A2044,[3]soabnafar!$A:$G,5,FALSE),0)</f>
        <v>0</v>
      </c>
      <c r="P2044" s="18">
        <f>IFERROR(VLOOKUP(A2044,[3]soabnafar!$A:$G,6,FALSE),0)</f>
        <v>0</v>
      </c>
      <c r="Q2044" s="18">
        <f>IFERROR(VLOOKUP(A2044,[3]soabnafar!$A:$G,7,FALSE),0)</f>
        <v>0</v>
      </c>
      <c r="R2044" s="18">
        <f>IFERROR(VLOOKUP(A2044,[3]soabnafar!$A:$H,8,FALSE),0)</f>
        <v>0</v>
      </c>
      <c r="S2044" s="18">
        <f>IFERROR(VLOOKUP(A2044,[3]soabnafar!$A:$I,9,FALSE),0)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Sim</v>
      </c>
    </row>
    <row r="2045" spans="1:25" x14ac:dyDescent="0.25">
      <c r="A2045" s="19">
        <v>150270</v>
      </c>
      <c r="B2045" s="18">
        <f>IFERROR(VLOOKUP(A2045,[1]Monitoramento_Base_somente_Said!$A:$J,5,FALSE),0)</f>
        <v>1883</v>
      </c>
      <c r="C2045" s="18">
        <f>IFERROR(VLOOKUP(A2045,[1]Monitoramento_Base_somente_Said!$A:$J,6,FALSE),0)</f>
        <v>203100246</v>
      </c>
      <c r="D2045" s="18">
        <f>IFERROR(VLOOKUP(A2045,[1]Monitoramento_Base_somente_Said!$A:$J,7,FALSE),0)</f>
        <v>144207</v>
      </c>
      <c r="E2045" s="18">
        <f>IFERROR(VLOOKUP(A2045,[1]Monitoramento_Base_somente_Said!$A:$J,8,FALSE),0)</f>
        <v>204901665</v>
      </c>
      <c r="F2045" s="18">
        <f>IFERROR(VLOOKUP(A2045,[1]Monitoramento_Base_somente_Said!$A:$J,9,FALSE),0)</f>
        <v>7378</v>
      </c>
      <c r="G2045" s="18">
        <f>IFERROR(VLOOKUP(A2045,[1]Monitoramento_Base_somente_Said!$A:$J,10,FALSE),0)</f>
        <v>188782657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IFERROR(VLOOKUP(A2045,[3]soabnafar!$A:$G,4,FALSE),0)</f>
        <v>0</v>
      </c>
      <c r="O2045" s="18">
        <f>IFERROR(VLOOKUP(A2045,[3]soabnafar!$A:$G,5,FALSE),0)</f>
        <v>0</v>
      </c>
      <c r="P2045" s="18">
        <f>IFERROR(VLOOKUP(A2045,[3]soabnafar!$A:$G,6,FALSE),0)</f>
        <v>0</v>
      </c>
      <c r="Q2045" s="18">
        <f>IFERROR(VLOOKUP(A2045,[3]soabnafar!$A:$G,7,FALSE),0)</f>
        <v>0</v>
      </c>
      <c r="R2045" s="18">
        <f>IFERROR(VLOOKUP(A2045,[3]soabnafar!$A:$H,8,FALSE),0)</f>
        <v>0</v>
      </c>
      <c r="S2045" s="18">
        <f>IFERROR(VLOOKUP(A2045,[3]soabnafar!$A:$I,9,FALSE),0)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Sim</v>
      </c>
      <c r="X2045" s="18" t="str">
        <f t="shared" si="191"/>
        <v>Sim</v>
      </c>
      <c r="Y2045" s="18" t="str">
        <f t="shared" si="192"/>
        <v>Sim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IFERROR(VLOOKUP(A2046,[3]soabnafar!$A:$G,4,FALSE),0)</f>
        <v>0</v>
      </c>
      <c r="O2046" s="18">
        <f>IFERROR(VLOOKUP(A2046,[3]soabnafar!$A:$G,5,FALSE),0)</f>
        <v>0</v>
      </c>
      <c r="P2046" s="18">
        <f>IFERROR(VLOOKUP(A2046,[3]soabnafar!$A:$G,6,FALSE),0)</f>
        <v>0</v>
      </c>
      <c r="Q2046" s="18">
        <f>IFERROR(VLOOKUP(A2046,[3]soabnafar!$A:$G,7,FALSE),0)</f>
        <v>0</v>
      </c>
      <c r="R2046" s="18">
        <f>IFERROR(VLOOKUP(A2046,[3]soabnafar!$A:$H,8,FALSE),0)</f>
        <v>0</v>
      </c>
      <c r="S2046" s="18">
        <f>IFERROR(VLOOKUP(A2046,[3]soabnafar!$A:$I,9,FALSE),0)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896117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867210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780489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IFERROR(VLOOKUP(A2047,[3]soabnafar!$A:$G,4,FALSE),0)</f>
        <v>0</v>
      </c>
      <c r="O2047" s="18">
        <f>IFERROR(VLOOKUP(A2047,[3]soabnafar!$A:$G,5,FALSE),0)</f>
        <v>0</v>
      </c>
      <c r="P2047" s="18">
        <f>IFERROR(VLOOKUP(A2047,[3]soabnafar!$A:$G,6,FALSE),0)</f>
        <v>0</v>
      </c>
      <c r="Q2047" s="18">
        <f>IFERROR(VLOOKUP(A2047,[3]soabnafar!$A:$G,7,FALSE),0)</f>
        <v>0</v>
      </c>
      <c r="R2047" s="18">
        <f>IFERROR(VLOOKUP(A2047,[3]soabnafar!$A:$H,8,FALSE),0)</f>
        <v>0</v>
      </c>
      <c r="S2047" s="18">
        <f>IFERROR(VLOOKUP(A2047,[3]soabnafar!$A:$I,9,FALSE),0)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Sim</v>
      </c>
    </row>
    <row r="2048" spans="1:25" x14ac:dyDescent="0.25">
      <c r="A2048" s="19">
        <v>150277</v>
      </c>
      <c r="B2048" s="18">
        <f>IFERROR(VLOOKUP(A2048,[1]Monitoramento_Base_somente_Said!$A:$J,5,FALSE),0)</f>
        <v>66959</v>
      </c>
      <c r="C2048" s="18">
        <f>IFERROR(VLOOKUP(A2048,[1]Monitoramento_Base_somente_Said!$A:$J,6,FALSE),0)</f>
        <v>336216238</v>
      </c>
      <c r="D2048" s="18">
        <f>IFERROR(VLOOKUP(A2048,[1]Monitoramento_Base_somente_Said!$A:$J,7,FALSE),0)</f>
        <v>34257</v>
      </c>
      <c r="E2048" s="18">
        <f>IFERROR(VLOOKUP(A2048,[1]Monitoramento_Base_somente_Said!$A:$J,8,FALSE),0)</f>
        <v>327420157</v>
      </c>
      <c r="F2048" s="18">
        <f>IFERROR(VLOOKUP(A2048,[1]Monitoramento_Base_somente_Said!$A:$J,9,FALSE),0)</f>
        <v>80738</v>
      </c>
      <c r="G2048" s="18">
        <f>IFERROR(VLOOKUP(A2048,[1]Monitoramento_Base_somente_Said!$A:$J,10,FALSE),0)</f>
        <v>297875148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IFERROR(VLOOKUP(A2048,[3]soabnafar!$A:$G,4,FALSE),0)</f>
        <v>0</v>
      </c>
      <c r="O2048" s="18">
        <f>IFERROR(VLOOKUP(A2048,[3]soabnafar!$A:$G,5,FALSE),0)</f>
        <v>0</v>
      </c>
      <c r="P2048" s="18">
        <f>IFERROR(VLOOKUP(A2048,[3]soabnafar!$A:$G,6,FALSE),0)</f>
        <v>0</v>
      </c>
      <c r="Q2048" s="18">
        <f>IFERROR(VLOOKUP(A2048,[3]soabnafar!$A:$G,7,FALSE),0)</f>
        <v>0</v>
      </c>
      <c r="R2048" s="18">
        <f>IFERROR(VLOOKUP(A2048,[3]soabnafar!$A:$H,8,FALSE),0)</f>
        <v>0</v>
      </c>
      <c r="S2048" s="18">
        <f>IFERROR(VLOOKUP(A2048,[3]soabnafar!$A:$I,9,FALSE),0)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Sim</v>
      </c>
      <c r="Y2048" s="18" t="str">
        <f t="shared" si="192"/>
        <v>Sim</v>
      </c>
    </row>
    <row r="2049" spans="1:25" x14ac:dyDescent="0.25">
      <c r="A2049" s="19">
        <v>150280</v>
      </c>
      <c r="B2049" s="18">
        <f>IFERROR(VLOOKUP(A2049,[1]Monitoramento_Base_somente_Said!$A:$J,5,FALSE),0)</f>
        <v>14986</v>
      </c>
      <c r="C2049" s="18">
        <f>IFERROR(VLOOKUP(A2049,[1]Monitoramento_Base_somente_Said!$A:$J,6,FALSE),0)</f>
        <v>1613428</v>
      </c>
      <c r="D2049" s="18">
        <f>IFERROR(VLOOKUP(A2049,[1]Monitoramento_Base_somente_Said!$A:$J,7,FALSE),0)</f>
        <v>26927</v>
      </c>
      <c r="E2049" s="18">
        <f>IFERROR(VLOOKUP(A2049,[1]Monitoramento_Base_somente_Said!$A:$J,8,FALSE),0)</f>
        <v>5253915</v>
      </c>
      <c r="F2049" s="18">
        <f>IFERROR(VLOOKUP(A2049,[1]Monitoramento_Base_somente_Said!$A:$J,9,FALSE),0)</f>
        <v>20047</v>
      </c>
      <c r="G2049" s="18">
        <f>IFERROR(VLOOKUP(A2049,[1]Monitoramento_Base_somente_Said!$A:$J,10,FALSE),0)</f>
        <v>5237734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IFERROR(VLOOKUP(A2049,[3]soabnafar!$A:$G,4,FALSE),0)</f>
        <v>0</v>
      </c>
      <c r="O2049" s="18">
        <f>IFERROR(VLOOKUP(A2049,[3]soabnafar!$A:$G,5,FALSE),0)</f>
        <v>0</v>
      </c>
      <c r="P2049" s="18">
        <f>IFERROR(VLOOKUP(A2049,[3]soabnafar!$A:$G,6,FALSE),0)</f>
        <v>0</v>
      </c>
      <c r="Q2049" s="18">
        <f>IFERROR(VLOOKUP(A2049,[3]soabnafar!$A:$G,7,FALSE),0)</f>
        <v>0</v>
      </c>
      <c r="R2049" s="18">
        <f>IFERROR(VLOOKUP(A2049,[3]soabnafar!$A:$H,8,FALSE),0)</f>
        <v>0</v>
      </c>
      <c r="S2049" s="18">
        <f>IFERROR(VLOOKUP(A2049,[3]soabnafar!$A:$I,9,FALSE),0)</f>
        <v>0</v>
      </c>
      <c r="T2049" s="18" t="str">
        <f t="shared" si="187"/>
        <v>Sim</v>
      </c>
      <c r="U2049" s="18" t="str">
        <f t="shared" si="188"/>
        <v>Sim</v>
      </c>
      <c r="V2049" s="18" t="str">
        <f t="shared" si="189"/>
        <v>Sim</v>
      </c>
      <c r="W2049" s="18" t="str">
        <f t="shared" si="190"/>
        <v>Sim</v>
      </c>
      <c r="X2049" s="18" t="str">
        <f t="shared" si="191"/>
        <v>Sim</v>
      </c>
      <c r="Y2049" s="18" t="str">
        <f t="shared" si="192"/>
        <v>Sim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35774688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35316158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33037218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IFERROR(VLOOKUP(A2050,[3]soabnafar!$A:$G,4,FALSE),0)</f>
        <v>0</v>
      </c>
      <c r="O2050" s="18">
        <f>IFERROR(VLOOKUP(A2050,[3]soabnafar!$A:$G,5,FALSE),0)</f>
        <v>0</v>
      </c>
      <c r="P2050" s="18">
        <f>IFERROR(VLOOKUP(A2050,[3]soabnafar!$A:$G,6,FALSE),0)</f>
        <v>0</v>
      </c>
      <c r="Q2050" s="18">
        <f>IFERROR(VLOOKUP(A2050,[3]soabnafar!$A:$G,7,FALSE),0)</f>
        <v>0</v>
      </c>
      <c r="R2050" s="18">
        <f>IFERROR(VLOOKUP(A2050,[3]soabnafar!$A:$H,8,FALSE),0)</f>
        <v>0</v>
      </c>
      <c r="S2050" s="18">
        <f>IFERROR(VLOOKUP(A2050,[3]soabnafar!$A:$I,9,FALSE),0)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Sim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17704658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17133540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15420186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IFERROR(VLOOKUP(A2051,[3]soabnafar!$A:$G,4,FALSE),0)</f>
        <v>0</v>
      </c>
      <c r="O2051" s="18">
        <f>IFERROR(VLOOKUP(A2051,[3]soabnafar!$A:$G,5,FALSE),0)</f>
        <v>0</v>
      </c>
      <c r="P2051" s="18">
        <f>IFERROR(VLOOKUP(A2051,[3]soabnafar!$A:$G,6,FALSE),0)</f>
        <v>0</v>
      </c>
      <c r="Q2051" s="18">
        <f>IFERROR(VLOOKUP(A2051,[3]soabnafar!$A:$G,7,FALSE),0)</f>
        <v>0</v>
      </c>
      <c r="R2051" s="18">
        <f>IFERROR(VLOOKUP(A2051,[3]soabnafar!$A:$H,8,FALSE),0)</f>
        <v>0</v>
      </c>
      <c r="S2051" s="18">
        <f>IFERROR(VLOOKUP(A2051,[3]soabnafar!$A:$I,9,FALSE),0)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Sim</v>
      </c>
    </row>
    <row r="2052" spans="1:25" x14ac:dyDescent="0.25">
      <c r="A2052" s="19">
        <v>150293</v>
      </c>
      <c r="B2052" s="18">
        <f>IFERROR(VLOOKUP(A2052,[1]Monitoramento_Base_somente_Said!$A:$J,5,FALSE),0)</f>
        <v>317918</v>
      </c>
      <c r="C2052" s="18">
        <f>IFERROR(VLOOKUP(A2052,[1]Monitoramento_Base_somente_Said!$A:$J,6,FALSE),0)</f>
        <v>4988969599</v>
      </c>
      <c r="D2052" s="18">
        <f>IFERROR(VLOOKUP(A2052,[1]Monitoramento_Base_somente_Said!$A:$J,7,FALSE),0)</f>
        <v>376133</v>
      </c>
      <c r="E2052" s="18">
        <f>IFERROR(VLOOKUP(A2052,[1]Monitoramento_Base_somente_Said!$A:$J,8,FALSE),0)</f>
        <v>4831202704</v>
      </c>
      <c r="F2052" s="18">
        <f>IFERROR(VLOOKUP(A2052,[1]Monitoramento_Base_somente_Said!$A:$J,9,FALSE),0)</f>
        <v>285378</v>
      </c>
      <c r="G2052" s="18">
        <f>IFERROR(VLOOKUP(A2052,[1]Monitoramento_Base_somente_Said!$A:$J,10,FALSE),0)</f>
        <v>4352358069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IFERROR(VLOOKUP(A2052,[3]soabnafar!$A:$G,4,FALSE),0)</f>
        <v>0</v>
      </c>
      <c r="O2052" s="18">
        <f>IFERROR(VLOOKUP(A2052,[3]soabnafar!$A:$G,5,FALSE),0)</f>
        <v>0</v>
      </c>
      <c r="P2052" s="18">
        <f>IFERROR(VLOOKUP(A2052,[3]soabnafar!$A:$G,6,FALSE),0)</f>
        <v>0</v>
      </c>
      <c r="Q2052" s="18">
        <f>IFERROR(VLOOKUP(A2052,[3]soabnafar!$A:$G,7,FALSE),0)</f>
        <v>0</v>
      </c>
      <c r="R2052" s="18">
        <f>IFERROR(VLOOKUP(A2052,[3]soabnafar!$A:$H,8,FALSE),0)</f>
        <v>0</v>
      </c>
      <c r="S2052" s="18">
        <f>IFERROR(VLOOKUP(A2052,[3]soabnafar!$A:$I,9,FALSE),0)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Sim</v>
      </c>
      <c r="Y2052" s="18" t="str">
        <f t="shared" si="192"/>
        <v>Sim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2284731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2211030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1989927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IFERROR(VLOOKUP(A2053,[3]soabnafar!$A:$G,4,FALSE),0)</f>
        <v>0</v>
      </c>
      <c r="O2053" s="18">
        <f>IFERROR(VLOOKUP(A2053,[3]soabnafar!$A:$G,5,FALSE),0)</f>
        <v>0</v>
      </c>
      <c r="P2053" s="18">
        <f>IFERROR(VLOOKUP(A2053,[3]soabnafar!$A:$G,6,FALSE),0)</f>
        <v>0</v>
      </c>
      <c r="Q2053" s="18">
        <f>IFERROR(VLOOKUP(A2053,[3]soabnafar!$A:$G,7,FALSE),0)</f>
        <v>0</v>
      </c>
      <c r="R2053" s="18">
        <f>IFERROR(VLOOKUP(A2053,[3]soabnafar!$A:$H,8,FALSE),0)</f>
        <v>0</v>
      </c>
      <c r="S2053" s="18">
        <f>IFERROR(VLOOKUP(A2053,[3]soabnafar!$A:$I,9,FALSE),0)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Sim</v>
      </c>
    </row>
    <row r="2054" spans="1:25" x14ac:dyDescent="0.25">
      <c r="A2054" s="19">
        <v>150300</v>
      </c>
      <c r="B2054" s="18">
        <f>IFERROR(VLOOKUP(A2054,[1]Monitoramento_Base_somente_Said!$A:$J,5,FALSE),0)</f>
        <v>15269</v>
      </c>
      <c r="C2054" s="18">
        <f>IFERROR(VLOOKUP(A2054,[1]Monitoramento_Base_somente_Said!$A:$J,6,FALSE),0)</f>
        <v>1963964</v>
      </c>
      <c r="D2054" s="18">
        <f>IFERROR(VLOOKUP(A2054,[1]Monitoramento_Base_somente_Said!$A:$J,7,FALSE),0)</f>
        <v>62427</v>
      </c>
      <c r="E2054" s="18">
        <f>IFERROR(VLOOKUP(A2054,[1]Monitoramento_Base_somente_Said!$A:$J,8,FALSE),0)</f>
        <v>3426721</v>
      </c>
      <c r="F2054" s="18">
        <f>IFERROR(VLOOKUP(A2054,[1]Monitoramento_Base_somente_Said!$A:$J,9,FALSE),0)</f>
        <v>25793</v>
      </c>
      <c r="G2054" s="18">
        <f>IFERROR(VLOOKUP(A2054,[1]Monitoramento_Base_somente_Said!$A:$J,10,FALSE),0)</f>
        <v>3652986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IFERROR(VLOOKUP(A2054,[3]soabnafar!$A:$G,4,FALSE),0)</f>
        <v>0</v>
      </c>
      <c r="O2054" s="18">
        <f>IFERROR(VLOOKUP(A2054,[3]soabnafar!$A:$G,5,FALSE),0)</f>
        <v>0</v>
      </c>
      <c r="P2054" s="18">
        <f>IFERROR(VLOOKUP(A2054,[3]soabnafar!$A:$G,6,FALSE),0)</f>
        <v>0</v>
      </c>
      <c r="Q2054" s="18">
        <f>IFERROR(VLOOKUP(A2054,[3]soabnafar!$A:$G,7,FALSE),0)</f>
        <v>0</v>
      </c>
      <c r="R2054" s="18">
        <f>IFERROR(VLOOKUP(A2054,[3]soabnafar!$A:$H,8,FALSE),0)</f>
        <v>0</v>
      </c>
      <c r="S2054" s="18">
        <f>IFERROR(VLOOKUP(A2054,[3]soabnafar!$A:$I,9,FALSE),0)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Sim</v>
      </c>
      <c r="Y2054" s="18" t="str">
        <f t="shared" ref="Y2054:Y2117" si="198">IF(G2054+M2054+S2054&gt;0,"Sim","Não")</f>
        <v>Sim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17962858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17378416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15640317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IFERROR(VLOOKUP(A2055,[3]soabnafar!$A:$G,4,FALSE),0)</f>
        <v>0</v>
      </c>
      <c r="O2055" s="18">
        <f>IFERROR(VLOOKUP(A2055,[3]soabnafar!$A:$G,5,FALSE),0)</f>
        <v>0</v>
      </c>
      <c r="P2055" s="18">
        <f>IFERROR(VLOOKUP(A2055,[3]soabnafar!$A:$G,6,FALSE),0)</f>
        <v>0</v>
      </c>
      <c r="Q2055" s="18">
        <f>IFERROR(VLOOKUP(A2055,[3]soabnafar!$A:$G,7,FALSE),0)</f>
        <v>0</v>
      </c>
      <c r="R2055" s="18">
        <f>IFERROR(VLOOKUP(A2055,[3]soabnafar!$A:$H,8,FALSE),0)</f>
        <v>0</v>
      </c>
      <c r="S2055" s="18">
        <f>IFERROR(VLOOKUP(A2055,[3]soabnafar!$A:$I,9,FALSE),0)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Sim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8976949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8687370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7818633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IFERROR(VLOOKUP(A2056,[3]soabnafar!$A:$G,4,FALSE),0)</f>
        <v>0</v>
      </c>
      <c r="O2056" s="18">
        <f>IFERROR(VLOOKUP(A2056,[3]soabnafar!$A:$G,5,FALSE),0)</f>
        <v>0</v>
      </c>
      <c r="P2056" s="18">
        <f>IFERROR(VLOOKUP(A2056,[3]soabnafar!$A:$G,6,FALSE),0)</f>
        <v>0</v>
      </c>
      <c r="Q2056" s="18">
        <f>IFERROR(VLOOKUP(A2056,[3]soabnafar!$A:$G,7,FALSE),0)</f>
        <v>0</v>
      </c>
      <c r="R2056" s="18">
        <f>IFERROR(VLOOKUP(A2056,[3]soabnafar!$A:$H,8,FALSE),0)</f>
        <v>0</v>
      </c>
      <c r="S2056" s="18">
        <f>IFERROR(VLOOKUP(A2056,[3]soabnafar!$A:$I,9,FALSE),0)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Sim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3519275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3405750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3065175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IFERROR(VLOOKUP(A2057,[3]soabnafar!$A:$G,4,FALSE),0)</f>
        <v>0</v>
      </c>
      <c r="O2057" s="18">
        <f>IFERROR(VLOOKUP(A2057,[3]soabnafar!$A:$G,5,FALSE),0)</f>
        <v>0</v>
      </c>
      <c r="P2057" s="18">
        <f>IFERROR(VLOOKUP(A2057,[3]soabnafar!$A:$G,6,FALSE),0)</f>
        <v>0</v>
      </c>
      <c r="Q2057" s="18">
        <f>IFERROR(VLOOKUP(A2057,[3]soabnafar!$A:$G,7,FALSE),0)</f>
        <v>0</v>
      </c>
      <c r="R2057" s="18">
        <f>IFERROR(VLOOKUP(A2057,[3]soabnafar!$A:$H,8,FALSE),0)</f>
        <v>0</v>
      </c>
      <c r="S2057" s="18">
        <f>IFERROR(VLOOKUP(A2057,[3]soabnafar!$A:$I,9,FALSE),0)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Sim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IFERROR(VLOOKUP(A2058,[3]soabnafar!$A:$G,4,FALSE),0)</f>
        <v>0</v>
      </c>
      <c r="O2058" s="18">
        <f>IFERROR(VLOOKUP(A2058,[3]soabnafar!$A:$G,5,FALSE),0)</f>
        <v>0</v>
      </c>
      <c r="P2058" s="18">
        <f>IFERROR(VLOOKUP(A2058,[3]soabnafar!$A:$G,6,FALSE),0)</f>
        <v>0</v>
      </c>
      <c r="Q2058" s="18">
        <f>IFERROR(VLOOKUP(A2058,[3]soabnafar!$A:$G,7,FALSE),0)</f>
        <v>0</v>
      </c>
      <c r="R2058" s="18">
        <f>IFERROR(VLOOKUP(A2058,[3]soabnafar!$A:$H,8,FALSE),0)</f>
        <v>0</v>
      </c>
      <c r="S2058" s="18">
        <f>IFERROR(VLOOKUP(A2058,[3]soabnafar!$A:$I,9,FALSE),0)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0</v>
      </c>
      <c r="C2059" s="18">
        <f>IFERROR(VLOOKUP(A2059,[1]Monitoramento_Base_somente_Said!$A:$J,6,FALSE),0)</f>
        <v>11063311</v>
      </c>
      <c r="D2059" s="18">
        <f>IFERROR(VLOOKUP(A2059,[1]Monitoramento_Base_somente_Said!$A:$J,7,FALSE),0)</f>
        <v>46554</v>
      </c>
      <c r="E2059" s="18">
        <f>IFERROR(VLOOKUP(A2059,[1]Monitoramento_Base_somente_Said!$A:$J,8,FALSE),0)</f>
        <v>14509454</v>
      </c>
      <c r="F2059" s="18">
        <f>IFERROR(VLOOKUP(A2059,[1]Monitoramento_Base_somente_Said!$A:$J,9,FALSE),0)</f>
        <v>817</v>
      </c>
      <c r="G2059" s="18">
        <f>IFERROR(VLOOKUP(A2059,[1]Monitoramento_Base_somente_Said!$A:$J,10,FALSE),0)</f>
        <v>25533358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IFERROR(VLOOKUP(A2059,[3]soabnafar!$A:$G,4,FALSE),0)</f>
        <v>0</v>
      </c>
      <c r="O2059" s="18">
        <f>IFERROR(VLOOKUP(A2059,[3]soabnafar!$A:$G,5,FALSE),0)</f>
        <v>0</v>
      </c>
      <c r="P2059" s="18">
        <f>IFERROR(VLOOKUP(A2059,[3]soabnafar!$A:$G,6,FALSE),0)</f>
        <v>0</v>
      </c>
      <c r="Q2059" s="18">
        <f>IFERROR(VLOOKUP(A2059,[3]soabnafar!$A:$G,7,FALSE),0)</f>
        <v>0</v>
      </c>
      <c r="R2059" s="18">
        <f>IFERROR(VLOOKUP(A2059,[3]soabnafar!$A:$H,8,FALSE),0)</f>
        <v>0</v>
      </c>
      <c r="S2059" s="18">
        <f>IFERROR(VLOOKUP(A2059,[3]soabnafar!$A:$I,9,FALSE),0)</f>
        <v>0</v>
      </c>
      <c r="T2059" s="18" t="str">
        <f t="shared" si="193"/>
        <v>Não</v>
      </c>
      <c r="U2059" s="18" t="str">
        <f t="shared" si="194"/>
        <v>Sim</v>
      </c>
      <c r="V2059" s="18" t="str">
        <f t="shared" si="195"/>
        <v>Sim</v>
      </c>
      <c r="W2059" s="18" t="str">
        <f t="shared" si="196"/>
        <v>Sim</v>
      </c>
      <c r="X2059" s="18" t="str">
        <f t="shared" si="197"/>
        <v>Sim</v>
      </c>
      <c r="Y2059" s="18" t="str">
        <f t="shared" si="198"/>
        <v>Sim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IFERROR(VLOOKUP(A2060,[3]soabnafar!$A:$G,4,FALSE),0)</f>
        <v>0</v>
      </c>
      <c r="O2060" s="18">
        <f>IFERROR(VLOOKUP(A2060,[3]soabnafar!$A:$G,5,FALSE),0)</f>
        <v>0</v>
      </c>
      <c r="P2060" s="18">
        <f>IFERROR(VLOOKUP(A2060,[3]soabnafar!$A:$G,6,FALSE),0)</f>
        <v>0</v>
      </c>
      <c r="Q2060" s="18">
        <f>IFERROR(VLOOKUP(A2060,[3]soabnafar!$A:$G,7,FALSE),0)</f>
        <v>0</v>
      </c>
      <c r="R2060" s="18">
        <f>IFERROR(VLOOKUP(A2060,[3]soabnafar!$A:$H,8,FALSE),0)</f>
        <v>0</v>
      </c>
      <c r="S2060" s="18">
        <f>IFERROR(VLOOKUP(A2060,[3]soabnafar!$A:$I,9,FALSE),0)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22709481</v>
      </c>
      <c r="D2061" s="18">
        <f>IFERROR(VLOOKUP(A2061,[1]Monitoramento_Base_somente_Said!$A:$J,7,FALSE),0)</f>
        <v>0</v>
      </c>
      <c r="E2061" s="18">
        <f>IFERROR(VLOOKUP(A2061,[1]Monitoramento_Base_somente_Said!$A:$J,8,FALSE),0)</f>
        <v>23078876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20814603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IFERROR(VLOOKUP(A2061,[3]soabnafar!$A:$G,4,FALSE),0)</f>
        <v>0</v>
      </c>
      <c r="O2061" s="18">
        <f>IFERROR(VLOOKUP(A2061,[3]soabnafar!$A:$G,5,FALSE),0)</f>
        <v>0</v>
      </c>
      <c r="P2061" s="18">
        <f>IFERROR(VLOOKUP(A2061,[3]soabnafar!$A:$G,6,FALSE),0)</f>
        <v>0</v>
      </c>
      <c r="Q2061" s="18">
        <f>IFERROR(VLOOKUP(A2061,[3]soabnafar!$A:$G,7,FALSE),0)</f>
        <v>0</v>
      </c>
      <c r="R2061" s="18">
        <f>IFERROR(VLOOKUP(A2061,[3]soabnafar!$A:$H,8,FALSE),0)</f>
        <v>0</v>
      </c>
      <c r="S2061" s="18">
        <f>IFERROR(VLOOKUP(A2061,[3]soabnafar!$A:$I,9,FALSE),0)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Não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Sim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4752176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4598880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4138992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IFERROR(VLOOKUP(A2062,[3]soabnafar!$A:$G,4,FALSE),0)</f>
        <v>0</v>
      </c>
      <c r="O2062" s="18">
        <f>IFERROR(VLOOKUP(A2062,[3]soabnafar!$A:$G,5,FALSE),0)</f>
        <v>0</v>
      </c>
      <c r="P2062" s="18">
        <f>IFERROR(VLOOKUP(A2062,[3]soabnafar!$A:$G,6,FALSE),0)</f>
        <v>0</v>
      </c>
      <c r="Q2062" s="18">
        <f>IFERROR(VLOOKUP(A2062,[3]soabnafar!$A:$G,7,FALSE),0)</f>
        <v>0</v>
      </c>
      <c r="R2062" s="18">
        <f>IFERROR(VLOOKUP(A2062,[3]soabnafar!$A:$H,8,FALSE),0)</f>
        <v>0</v>
      </c>
      <c r="S2062" s="18">
        <f>IFERROR(VLOOKUP(A2062,[3]soabnafar!$A:$I,9,FALSE),0)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Sim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12533424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12129120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10916208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IFERROR(VLOOKUP(A2063,[3]soabnafar!$A:$G,4,FALSE),0)</f>
        <v>0</v>
      </c>
      <c r="O2063" s="18">
        <f>IFERROR(VLOOKUP(A2063,[3]soabnafar!$A:$G,5,FALSE),0)</f>
        <v>0</v>
      </c>
      <c r="P2063" s="18">
        <f>IFERROR(VLOOKUP(A2063,[3]soabnafar!$A:$G,6,FALSE),0)</f>
        <v>0</v>
      </c>
      <c r="Q2063" s="18">
        <f>IFERROR(VLOOKUP(A2063,[3]soabnafar!$A:$G,7,FALSE),0)</f>
        <v>0</v>
      </c>
      <c r="R2063" s="18">
        <f>IFERROR(VLOOKUP(A2063,[3]soabnafar!$A:$H,8,FALSE),0)</f>
        <v>0</v>
      </c>
      <c r="S2063" s="18">
        <f>IFERROR(VLOOKUP(A2063,[3]soabnafar!$A:$I,9,FALSE),0)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Sim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6099174</v>
      </c>
      <c r="D2064" s="18">
        <f>IFERROR(VLOOKUP(A2064,[1]Monitoramento_Base_somente_Said!$A:$J,7,FALSE),0)</f>
        <v>30530</v>
      </c>
      <c r="E2064" s="18">
        <f>IFERROR(VLOOKUP(A2064,[1]Monitoramento_Base_somente_Said!$A:$J,8,FALSE),0)</f>
        <v>5745244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6230250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IFERROR(VLOOKUP(A2064,[3]soabnafar!$A:$G,4,FALSE),0)</f>
        <v>0</v>
      </c>
      <c r="O2064" s="18">
        <f>IFERROR(VLOOKUP(A2064,[3]soabnafar!$A:$G,5,FALSE),0)</f>
        <v>0</v>
      </c>
      <c r="P2064" s="18">
        <f>IFERROR(VLOOKUP(A2064,[3]soabnafar!$A:$G,6,FALSE),0)</f>
        <v>0</v>
      </c>
      <c r="Q2064" s="18">
        <f>IFERROR(VLOOKUP(A2064,[3]soabnafar!$A:$G,7,FALSE),0)</f>
        <v>0</v>
      </c>
      <c r="R2064" s="18">
        <f>IFERROR(VLOOKUP(A2064,[3]soabnafar!$A:$H,8,FALSE),0)</f>
        <v>0</v>
      </c>
      <c r="S2064" s="18">
        <f>IFERROR(VLOOKUP(A2064,[3]soabnafar!$A:$I,9,FALSE),0)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Sim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Sim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IFERROR(VLOOKUP(A2065,[3]soabnafar!$A:$G,4,FALSE),0)</f>
        <v>0</v>
      </c>
      <c r="O2065" s="18">
        <f>IFERROR(VLOOKUP(A2065,[3]soabnafar!$A:$G,5,FALSE),0)</f>
        <v>0</v>
      </c>
      <c r="P2065" s="18">
        <f>IFERROR(VLOOKUP(A2065,[3]soabnafar!$A:$G,6,FALSE),0)</f>
        <v>0</v>
      </c>
      <c r="Q2065" s="18">
        <f>IFERROR(VLOOKUP(A2065,[3]soabnafar!$A:$G,7,FALSE),0)</f>
        <v>0</v>
      </c>
      <c r="R2065" s="18">
        <f>IFERROR(VLOOKUP(A2065,[3]soabnafar!$A:$H,8,FALSE),0)</f>
        <v>0</v>
      </c>
      <c r="S2065" s="18">
        <f>IFERROR(VLOOKUP(A2065,[3]soabnafar!$A:$I,9,FALSE),0)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IFERROR(VLOOKUP(A2066,[3]soabnafar!$A:$G,4,FALSE),0)</f>
        <v>0</v>
      </c>
      <c r="O2066" s="18">
        <f>IFERROR(VLOOKUP(A2066,[3]soabnafar!$A:$G,5,FALSE),0)</f>
        <v>0</v>
      </c>
      <c r="P2066" s="18">
        <f>IFERROR(VLOOKUP(A2066,[3]soabnafar!$A:$G,6,FALSE),0)</f>
        <v>0</v>
      </c>
      <c r="Q2066" s="18">
        <f>IFERROR(VLOOKUP(A2066,[3]soabnafar!$A:$G,7,FALSE),0)</f>
        <v>0</v>
      </c>
      <c r="R2066" s="18">
        <f>IFERROR(VLOOKUP(A2066,[3]soabnafar!$A:$H,8,FALSE),0)</f>
        <v>0</v>
      </c>
      <c r="S2066" s="18">
        <f>IFERROR(VLOOKUP(A2066,[3]soabnafar!$A:$I,9,FALSE),0)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0</v>
      </c>
      <c r="C2067" s="18">
        <f>IFERROR(VLOOKUP(A2067,[1]Monitoramento_Base_somente_Said!$A:$J,6,FALSE),0)</f>
        <v>8969905</v>
      </c>
      <c r="D2067" s="18">
        <f>IFERROR(VLOOKUP(A2067,[1]Monitoramento_Base_somente_Said!$A:$J,7,FALSE),0)</f>
        <v>6031</v>
      </c>
      <c r="E2067" s="18">
        <f>IFERROR(VLOOKUP(A2067,[1]Monitoramento_Base_somente_Said!$A:$J,8,FALSE),0)</f>
        <v>17748801</v>
      </c>
      <c r="F2067" s="18">
        <f>IFERROR(VLOOKUP(A2067,[1]Monitoramento_Base_somente_Said!$A:$J,9,FALSE),0)</f>
        <v>109781</v>
      </c>
      <c r="G2067" s="18">
        <f>IFERROR(VLOOKUP(A2067,[1]Monitoramento_Base_somente_Said!$A:$J,10,FALSE),0)</f>
        <v>17747964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IFERROR(VLOOKUP(A2067,[3]soabnafar!$A:$G,4,FALSE),0)</f>
        <v>0</v>
      </c>
      <c r="O2067" s="18">
        <f>IFERROR(VLOOKUP(A2067,[3]soabnafar!$A:$G,5,FALSE),0)</f>
        <v>0</v>
      </c>
      <c r="P2067" s="18">
        <f>IFERROR(VLOOKUP(A2067,[3]soabnafar!$A:$G,6,FALSE),0)</f>
        <v>0</v>
      </c>
      <c r="Q2067" s="18">
        <f>IFERROR(VLOOKUP(A2067,[3]soabnafar!$A:$G,7,FALSE),0)</f>
        <v>0</v>
      </c>
      <c r="R2067" s="18">
        <f>IFERROR(VLOOKUP(A2067,[3]soabnafar!$A:$H,8,FALSE),0)</f>
        <v>0</v>
      </c>
      <c r="S2067" s="18">
        <f>IFERROR(VLOOKUP(A2067,[3]soabnafar!$A:$I,9,FALSE),0)</f>
        <v>0</v>
      </c>
      <c r="T2067" s="18" t="str">
        <f t="shared" si="193"/>
        <v>Não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Sim</v>
      </c>
      <c r="Y2067" s="18" t="str">
        <f t="shared" si="198"/>
        <v>Sim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IFERROR(VLOOKUP(A2068,[3]soabnafar!$A:$G,4,FALSE),0)</f>
        <v>0</v>
      </c>
      <c r="O2068" s="18">
        <f>IFERROR(VLOOKUP(A2068,[3]soabnafar!$A:$G,5,FALSE),0)</f>
        <v>0</v>
      </c>
      <c r="P2068" s="18">
        <f>IFERROR(VLOOKUP(A2068,[3]soabnafar!$A:$G,6,FALSE),0)</f>
        <v>0</v>
      </c>
      <c r="Q2068" s="18">
        <f>IFERROR(VLOOKUP(A2068,[3]soabnafar!$A:$G,7,FALSE),0)</f>
        <v>0</v>
      </c>
      <c r="R2068" s="18">
        <f>IFERROR(VLOOKUP(A2068,[3]soabnafar!$A:$H,8,FALSE),0)</f>
        <v>0</v>
      </c>
      <c r="S2068" s="18">
        <f>IFERROR(VLOOKUP(A2068,[3]soabnafar!$A:$I,9,FALSE),0)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15610</v>
      </c>
      <c r="C2069" s="18">
        <f>IFERROR(VLOOKUP(A2069,[1]Monitoramento_Base_somente_Said!$A:$J,6,FALSE),0)</f>
        <v>38820863</v>
      </c>
      <c r="D2069" s="18">
        <f>IFERROR(VLOOKUP(A2069,[1]Monitoramento_Base_somente_Said!$A:$J,7,FALSE),0)</f>
        <v>36301</v>
      </c>
      <c r="E2069" s="18">
        <f>IFERROR(VLOOKUP(A2069,[1]Monitoramento_Base_somente_Said!$A:$J,8,FALSE),0)</f>
        <v>37686175</v>
      </c>
      <c r="F2069" s="18">
        <f>IFERROR(VLOOKUP(A2069,[1]Monitoramento_Base_somente_Said!$A:$J,9,FALSE),0)</f>
        <v>21615</v>
      </c>
      <c r="G2069" s="18">
        <f>IFERROR(VLOOKUP(A2069,[1]Monitoramento_Base_somente_Said!$A:$J,10,FALSE),0)</f>
        <v>34940552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IFERROR(VLOOKUP(A2069,[3]soabnafar!$A:$G,4,FALSE),0)</f>
        <v>0</v>
      </c>
      <c r="O2069" s="18">
        <f>IFERROR(VLOOKUP(A2069,[3]soabnafar!$A:$G,5,FALSE),0)</f>
        <v>0</v>
      </c>
      <c r="P2069" s="18">
        <f>IFERROR(VLOOKUP(A2069,[3]soabnafar!$A:$G,6,FALSE),0)</f>
        <v>0</v>
      </c>
      <c r="Q2069" s="18">
        <f>IFERROR(VLOOKUP(A2069,[3]soabnafar!$A:$G,7,FALSE),0)</f>
        <v>0</v>
      </c>
      <c r="R2069" s="18">
        <f>IFERROR(VLOOKUP(A2069,[3]soabnafar!$A:$H,8,FALSE),0)</f>
        <v>0</v>
      </c>
      <c r="S2069" s="18">
        <f>IFERROR(VLOOKUP(A2069,[3]soabnafar!$A:$I,9,FALSE),0)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Sim</v>
      </c>
      <c r="Y2069" s="18" t="str">
        <f t="shared" si="198"/>
        <v>Sim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IFERROR(VLOOKUP(A2070,[3]soabnafar!$A:$G,4,FALSE),0)</f>
        <v>0</v>
      </c>
      <c r="O2070" s="18">
        <f>IFERROR(VLOOKUP(A2070,[3]soabnafar!$A:$G,5,FALSE),0)</f>
        <v>0</v>
      </c>
      <c r="P2070" s="18">
        <f>IFERROR(VLOOKUP(A2070,[3]soabnafar!$A:$G,6,FALSE),0)</f>
        <v>0</v>
      </c>
      <c r="Q2070" s="18">
        <f>IFERROR(VLOOKUP(A2070,[3]soabnafar!$A:$G,7,FALSE),0)</f>
        <v>0</v>
      </c>
      <c r="R2070" s="18">
        <f>IFERROR(VLOOKUP(A2070,[3]soabnafar!$A:$H,8,FALSE),0)</f>
        <v>0</v>
      </c>
      <c r="S2070" s="18">
        <f>IFERROR(VLOOKUP(A2070,[3]soabnafar!$A:$I,9,FALSE),0)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370946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358980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323082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IFERROR(VLOOKUP(A2071,[3]soabnafar!$A:$G,4,FALSE),0)</f>
        <v>0</v>
      </c>
      <c r="O2071" s="18">
        <f>IFERROR(VLOOKUP(A2071,[3]soabnafar!$A:$G,5,FALSE),0)</f>
        <v>0</v>
      </c>
      <c r="P2071" s="18">
        <f>IFERROR(VLOOKUP(A2071,[3]soabnafar!$A:$G,6,FALSE),0)</f>
        <v>0</v>
      </c>
      <c r="Q2071" s="18">
        <f>IFERROR(VLOOKUP(A2071,[3]soabnafar!$A:$G,7,FALSE),0)</f>
        <v>0</v>
      </c>
      <c r="R2071" s="18">
        <f>IFERROR(VLOOKUP(A2071,[3]soabnafar!$A:$H,8,FALSE),0)</f>
        <v>0</v>
      </c>
      <c r="S2071" s="18">
        <f>IFERROR(VLOOKUP(A2071,[3]soabnafar!$A:$I,9,FALSE),0)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Sim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IFERROR(VLOOKUP(A2072,[3]soabnafar!$A:$G,4,FALSE),0)</f>
        <v>0</v>
      </c>
      <c r="O2072" s="18">
        <f>IFERROR(VLOOKUP(A2072,[3]soabnafar!$A:$G,5,FALSE),0)</f>
        <v>0</v>
      </c>
      <c r="P2072" s="18">
        <f>IFERROR(VLOOKUP(A2072,[3]soabnafar!$A:$G,6,FALSE),0)</f>
        <v>0</v>
      </c>
      <c r="Q2072" s="18">
        <f>IFERROR(VLOOKUP(A2072,[3]soabnafar!$A:$G,7,FALSE),0)</f>
        <v>0</v>
      </c>
      <c r="R2072" s="18">
        <f>IFERROR(VLOOKUP(A2072,[3]soabnafar!$A:$H,8,FALSE),0)</f>
        <v>0</v>
      </c>
      <c r="S2072" s="18">
        <f>IFERROR(VLOOKUP(A2072,[3]soabnafar!$A:$I,9,FALSE),0)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5102848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4938240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4444416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IFERROR(VLOOKUP(A2073,[3]soabnafar!$A:$G,4,FALSE),0)</f>
        <v>0</v>
      </c>
      <c r="O2073" s="18">
        <f>IFERROR(VLOOKUP(A2073,[3]soabnafar!$A:$G,5,FALSE),0)</f>
        <v>0</v>
      </c>
      <c r="P2073" s="18">
        <f>IFERROR(VLOOKUP(A2073,[3]soabnafar!$A:$G,6,FALSE),0)</f>
        <v>0</v>
      </c>
      <c r="Q2073" s="18">
        <f>IFERROR(VLOOKUP(A2073,[3]soabnafar!$A:$G,7,FALSE),0)</f>
        <v>0</v>
      </c>
      <c r="R2073" s="18">
        <f>IFERROR(VLOOKUP(A2073,[3]soabnafar!$A:$H,8,FALSE),0)</f>
        <v>0</v>
      </c>
      <c r="S2073" s="18">
        <f>IFERROR(VLOOKUP(A2073,[3]soabnafar!$A:$I,9,FALSE),0)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Sim</v>
      </c>
    </row>
    <row r="2074" spans="1:25" x14ac:dyDescent="0.25">
      <c r="A2074" s="19">
        <v>150442</v>
      </c>
      <c r="B2074" s="18">
        <f>IFERROR(VLOOKUP(A2074,[1]Monitoramento_Base_somente_Said!$A:$J,5,FALSE),0)</f>
        <v>40185</v>
      </c>
      <c r="C2074" s="18">
        <f>IFERROR(VLOOKUP(A2074,[1]Monitoramento_Base_somente_Said!$A:$J,6,FALSE),0)</f>
        <v>20175225</v>
      </c>
      <c r="D2074" s="18">
        <f>IFERROR(VLOOKUP(A2074,[1]Monitoramento_Base_somente_Said!$A:$J,7,FALSE),0)</f>
        <v>54673</v>
      </c>
      <c r="E2074" s="18">
        <f>IFERROR(VLOOKUP(A2074,[1]Monitoramento_Base_somente_Said!$A:$J,8,FALSE),0)</f>
        <v>21228036</v>
      </c>
      <c r="F2074" s="18">
        <f>IFERROR(VLOOKUP(A2074,[1]Monitoramento_Base_somente_Said!$A:$J,9,FALSE),0)</f>
        <v>44387</v>
      </c>
      <c r="G2074" s="18">
        <f>IFERROR(VLOOKUP(A2074,[1]Monitoramento_Base_somente_Said!$A:$J,10,FALSE),0)</f>
        <v>21255769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IFERROR(VLOOKUP(A2074,[3]soabnafar!$A:$G,4,FALSE),0)</f>
        <v>0</v>
      </c>
      <c r="O2074" s="18">
        <f>IFERROR(VLOOKUP(A2074,[3]soabnafar!$A:$G,5,FALSE),0)</f>
        <v>0</v>
      </c>
      <c r="P2074" s="18">
        <f>IFERROR(VLOOKUP(A2074,[3]soabnafar!$A:$G,6,FALSE),0)</f>
        <v>0</v>
      </c>
      <c r="Q2074" s="18">
        <f>IFERROR(VLOOKUP(A2074,[3]soabnafar!$A:$G,7,FALSE),0)</f>
        <v>0</v>
      </c>
      <c r="R2074" s="18">
        <f>IFERROR(VLOOKUP(A2074,[3]soabnafar!$A:$H,8,FALSE),0)</f>
        <v>0</v>
      </c>
      <c r="S2074" s="18">
        <f>IFERROR(VLOOKUP(A2074,[3]soabnafar!$A:$I,9,FALSE),0)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Sim</v>
      </c>
      <c r="Y2074" s="18" t="str">
        <f t="shared" si="198"/>
        <v>Sim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IFERROR(VLOOKUP(A2075,[3]soabnafar!$A:$G,4,FALSE),0)</f>
        <v>0</v>
      </c>
      <c r="O2075" s="18">
        <f>IFERROR(VLOOKUP(A2075,[3]soabnafar!$A:$G,5,FALSE),0)</f>
        <v>0</v>
      </c>
      <c r="P2075" s="18">
        <f>IFERROR(VLOOKUP(A2075,[3]soabnafar!$A:$G,6,FALSE),0)</f>
        <v>0</v>
      </c>
      <c r="Q2075" s="18">
        <f>IFERROR(VLOOKUP(A2075,[3]soabnafar!$A:$G,7,FALSE),0)</f>
        <v>0</v>
      </c>
      <c r="R2075" s="18">
        <f>IFERROR(VLOOKUP(A2075,[3]soabnafar!$A:$H,8,FALSE),0)</f>
        <v>0</v>
      </c>
      <c r="S2075" s="18">
        <f>IFERROR(VLOOKUP(A2075,[3]soabnafar!$A:$I,9,FALSE),0)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8539260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8263800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7437420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IFERROR(VLOOKUP(A2076,[3]soabnafar!$A:$G,4,FALSE),0)</f>
        <v>0</v>
      </c>
      <c r="O2076" s="18">
        <f>IFERROR(VLOOKUP(A2076,[3]soabnafar!$A:$G,5,FALSE),0)</f>
        <v>0</v>
      </c>
      <c r="P2076" s="18">
        <f>IFERROR(VLOOKUP(A2076,[3]soabnafar!$A:$G,6,FALSE),0)</f>
        <v>0</v>
      </c>
      <c r="Q2076" s="18">
        <f>IFERROR(VLOOKUP(A2076,[3]soabnafar!$A:$G,7,FALSE),0)</f>
        <v>0</v>
      </c>
      <c r="R2076" s="18">
        <f>IFERROR(VLOOKUP(A2076,[3]soabnafar!$A:$H,8,FALSE),0)</f>
        <v>0</v>
      </c>
      <c r="S2076" s="18">
        <f>IFERROR(VLOOKUP(A2076,[3]soabnafar!$A:$I,9,FALSE),0)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Sim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3755030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3633900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3270510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IFERROR(VLOOKUP(A2077,[3]soabnafar!$A:$G,4,FALSE),0)</f>
        <v>0</v>
      </c>
      <c r="O2077" s="18">
        <f>IFERROR(VLOOKUP(A2077,[3]soabnafar!$A:$G,5,FALSE),0)</f>
        <v>0</v>
      </c>
      <c r="P2077" s="18">
        <f>IFERROR(VLOOKUP(A2077,[3]soabnafar!$A:$G,6,FALSE),0)</f>
        <v>0</v>
      </c>
      <c r="Q2077" s="18">
        <f>IFERROR(VLOOKUP(A2077,[3]soabnafar!$A:$G,7,FALSE),0)</f>
        <v>0</v>
      </c>
      <c r="R2077" s="18">
        <f>IFERROR(VLOOKUP(A2077,[3]soabnafar!$A:$H,8,FALSE),0)</f>
        <v>0</v>
      </c>
      <c r="S2077" s="18">
        <f>IFERROR(VLOOKUP(A2077,[3]soabnafar!$A:$I,9,FALSE),0)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Sim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IFERROR(VLOOKUP(A2078,[3]soabnafar!$A:$G,4,FALSE),0)</f>
        <v>0</v>
      </c>
      <c r="O2078" s="18">
        <f>IFERROR(VLOOKUP(A2078,[3]soabnafar!$A:$G,5,FALSE),0)</f>
        <v>0</v>
      </c>
      <c r="P2078" s="18">
        <f>IFERROR(VLOOKUP(A2078,[3]soabnafar!$A:$G,6,FALSE),0)</f>
        <v>0</v>
      </c>
      <c r="Q2078" s="18">
        <f>IFERROR(VLOOKUP(A2078,[3]soabnafar!$A:$G,7,FALSE),0)</f>
        <v>0</v>
      </c>
      <c r="R2078" s="18">
        <f>IFERROR(VLOOKUP(A2078,[3]soabnafar!$A:$H,8,FALSE),0)</f>
        <v>0</v>
      </c>
      <c r="S2078" s="18">
        <f>IFERROR(VLOOKUP(A2078,[3]soabnafar!$A:$I,9,FALSE),0)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19716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19080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17172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IFERROR(VLOOKUP(A2079,[3]soabnafar!$A:$G,4,FALSE),0)</f>
        <v>0</v>
      </c>
      <c r="O2079" s="18">
        <f>IFERROR(VLOOKUP(A2079,[3]soabnafar!$A:$G,5,FALSE),0)</f>
        <v>0</v>
      </c>
      <c r="P2079" s="18">
        <f>IFERROR(VLOOKUP(A2079,[3]soabnafar!$A:$G,6,FALSE),0)</f>
        <v>0</v>
      </c>
      <c r="Q2079" s="18">
        <f>IFERROR(VLOOKUP(A2079,[3]soabnafar!$A:$G,7,FALSE),0)</f>
        <v>0</v>
      </c>
      <c r="R2079" s="18">
        <f>IFERROR(VLOOKUP(A2079,[3]soabnafar!$A:$H,8,FALSE),0)</f>
        <v>0</v>
      </c>
      <c r="S2079" s="18">
        <f>IFERROR(VLOOKUP(A2079,[3]soabnafar!$A:$I,9,FALSE),0)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Sim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IFERROR(VLOOKUP(A2080,[3]soabnafar!$A:$G,4,FALSE),0)</f>
        <v>0</v>
      </c>
      <c r="O2080" s="18">
        <f>IFERROR(VLOOKUP(A2080,[3]soabnafar!$A:$G,5,FALSE),0)</f>
        <v>0</v>
      </c>
      <c r="P2080" s="18">
        <f>IFERROR(VLOOKUP(A2080,[3]soabnafar!$A:$G,6,FALSE),0)</f>
        <v>0</v>
      </c>
      <c r="Q2080" s="18">
        <f>IFERROR(VLOOKUP(A2080,[3]soabnafar!$A:$G,7,FALSE),0)</f>
        <v>0</v>
      </c>
      <c r="R2080" s="18">
        <f>IFERROR(VLOOKUP(A2080,[3]soabnafar!$A:$H,8,FALSE),0)</f>
        <v>0</v>
      </c>
      <c r="S2080" s="18">
        <f>IFERROR(VLOOKUP(A2080,[3]soabnafar!$A:$I,9,FALSE),0)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IFERROR(VLOOKUP(A2081,[3]soabnafar!$A:$G,4,FALSE),0)</f>
        <v>0</v>
      </c>
      <c r="O2081" s="18">
        <f>IFERROR(VLOOKUP(A2081,[3]soabnafar!$A:$G,5,FALSE),0)</f>
        <v>0</v>
      </c>
      <c r="P2081" s="18">
        <f>IFERROR(VLOOKUP(A2081,[3]soabnafar!$A:$G,6,FALSE),0)</f>
        <v>0</v>
      </c>
      <c r="Q2081" s="18">
        <f>IFERROR(VLOOKUP(A2081,[3]soabnafar!$A:$G,7,FALSE),0)</f>
        <v>0</v>
      </c>
      <c r="R2081" s="18">
        <f>IFERROR(VLOOKUP(A2081,[3]soabnafar!$A:$H,8,FALSE),0)</f>
        <v>0</v>
      </c>
      <c r="S2081" s="18">
        <f>IFERROR(VLOOKUP(A2081,[3]soabnafar!$A:$I,9,FALSE),0)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IFERROR(VLOOKUP(A2082,[3]soabnafar!$A:$G,4,FALSE),0)</f>
        <v>0</v>
      </c>
      <c r="O2082" s="18">
        <f>IFERROR(VLOOKUP(A2082,[3]soabnafar!$A:$G,5,FALSE),0)</f>
        <v>0</v>
      </c>
      <c r="P2082" s="18">
        <f>IFERROR(VLOOKUP(A2082,[3]soabnafar!$A:$G,6,FALSE),0)</f>
        <v>0</v>
      </c>
      <c r="Q2082" s="18">
        <f>IFERROR(VLOOKUP(A2082,[3]soabnafar!$A:$G,7,FALSE),0)</f>
        <v>0</v>
      </c>
      <c r="R2082" s="18">
        <f>IFERROR(VLOOKUP(A2082,[3]soabnafar!$A:$H,8,FALSE),0)</f>
        <v>0</v>
      </c>
      <c r="S2082" s="18">
        <f>IFERROR(VLOOKUP(A2082,[3]soabnafar!$A:$I,9,FALSE),0)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IFERROR(VLOOKUP(A2083,[3]soabnafar!$A:$G,4,FALSE),0)</f>
        <v>0</v>
      </c>
      <c r="O2083" s="18">
        <f>IFERROR(VLOOKUP(A2083,[3]soabnafar!$A:$G,5,FALSE),0)</f>
        <v>0</v>
      </c>
      <c r="P2083" s="18">
        <f>IFERROR(VLOOKUP(A2083,[3]soabnafar!$A:$G,6,FALSE),0)</f>
        <v>0</v>
      </c>
      <c r="Q2083" s="18">
        <f>IFERROR(VLOOKUP(A2083,[3]soabnafar!$A:$G,7,FALSE),0)</f>
        <v>0</v>
      </c>
      <c r="R2083" s="18">
        <f>IFERROR(VLOOKUP(A2083,[3]soabnafar!$A:$H,8,FALSE),0)</f>
        <v>0</v>
      </c>
      <c r="S2083" s="18">
        <f>IFERROR(VLOOKUP(A2083,[3]soabnafar!$A:$I,9,FALSE),0)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IFERROR(VLOOKUP(A2084,[3]soabnafar!$A:$G,4,FALSE),0)</f>
        <v>0</v>
      </c>
      <c r="O2084" s="18">
        <f>IFERROR(VLOOKUP(A2084,[3]soabnafar!$A:$G,5,FALSE),0)</f>
        <v>0</v>
      </c>
      <c r="P2084" s="18">
        <f>IFERROR(VLOOKUP(A2084,[3]soabnafar!$A:$G,6,FALSE),0)</f>
        <v>0</v>
      </c>
      <c r="Q2084" s="18">
        <f>IFERROR(VLOOKUP(A2084,[3]soabnafar!$A:$G,7,FALSE),0)</f>
        <v>0</v>
      </c>
      <c r="R2084" s="18">
        <f>IFERROR(VLOOKUP(A2084,[3]soabnafar!$A:$H,8,FALSE),0)</f>
        <v>0</v>
      </c>
      <c r="S2084" s="18">
        <f>IFERROR(VLOOKUP(A2084,[3]soabnafar!$A:$I,9,FALSE),0)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110972</v>
      </c>
      <c r="C2085" s="18">
        <f>IFERROR(VLOOKUP(A2085,[1]Monitoramento_Base_somente_Said!$A:$J,6,FALSE),0)</f>
        <v>29930221</v>
      </c>
      <c r="D2085" s="18">
        <f>IFERROR(VLOOKUP(A2085,[1]Monitoramento_Base_somente_Said!$A:$J,7,FALSE),0)</f>
        <v>109488</v>
      </c>
      <c r="E2085" s="18">
        <f>IFERROR(VLOOKUP(A2085,[1]Monitoramento_Base_somente_Said!$A:$J,8,FALSE),0)</f>
        <v>28439994</v>
      </c>
      <c r="F2085" s="18">
        <f>IFERROR(VLOOKUP(A2085,[1]Monitoramento_Base_somente_Said!$A:$J,9,FALSE),0)</f>
        <v>107287</v>
      </c>
      <c r="G2085" s="18">
        <f>IFERROR(VLOOKUP(A2085,[1]Monitoramento_Base_somente_Said!$A:$J,10,FALSE),0)</f>
        <v>28028759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IFERROR(VLOOKUP(A2085,[3]soabnafar!$A:$G,4,FALSE),0)</f>
        <v>0</v>
      </c>
      <c r="O2085" s="18">
        <f>IFERROR(VLOOKUP(A2085,[3]soabnafar!$A:$G,5,FALSE),0)</f>
        <v>0</v>
      </c>
      <c r="P2085" s="18">
        <f>IFERROR(VLOOKUP(A2085,[3]soabnafar!$A:$G,6,FALSE),0)</f>
        <v>0</v>
      </c>
      <c r="Q2085" s="18">
        <f>IFERROR(VLOOKUP(A2085,[3]soabnafar!$A:$G,7,FALSE),0)</f>
        <v>0</v>
      </c>
      <c r="R2085" s="18">
        <f>IFERROR(VLOOKUP(A2085,[3]soabnafar!$A:$H,8,FALSE),0)</f>
        <v>0</v>
      </c>
      <c r="S2085" s="18">
        <f>IFERROR(VLOOKUP(A2085,[3]soabnafar!$A:$I,9,FALSE),0)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Sim</v>
      </c>
      <c r="Y2085" s="18" t="str">
        <f t="shared" si="198"/>
        <v>Sim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IFERROR(VLOOKUP(A2086,[3]soabnafar!$A:$G,4,FALSE),0)</f>
        <v>0</v>
      </c>
      <c r="O2086" s="18">
        <f>IFERROR(VLOOKUP(A2086,[3]soabnafar!$A:$G,5,FALSE),0)</f>
        <v>0</v>
      </c>
      <c r="P2086" s="18">
        <f>IFERROR(VLOOKUP(A2086,[3]soabnafar!$A:$G,6,FALSE),0)</f>
        <v>0</v>
      </c>
      <c r="Q2086" s="18">
        <f>IFERROR(VLOOKUP(A2086,[3]soabnafar!$A:$G,7,FALSE),0)</f>
        <v>0</v>
      </c>
      <c r="R2086" s="18">
        <f>IFERROR(VLOOKUP(A2086,[3]soabnafar!$A:$H,8,FALSE),0)</f>
        <v>0</v>
      </c>
      <c r="S2086" s="18">
        <f>IFERROR(VLOOKUP(A2086,[3]soabnafar!$A:$I,9,FALSE),0)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236827</v>
      </c>
      <c r="C2087" s="18">
        <f>IFERROR(VLOOKUP(A2087,[1]Monitoramento_Base_somente_Said!$A:$J,6,FALSE),0)</f>
        <v>43353811</v>
      </c>
      <c r="D2087" s="18">
        <f>IFERROR(VLOOKUP(A2087,[1]Monitoramento_Base_somente_Said!$A:$J,7,FALSE),0)</f>
        <v>222008</v>
      </c>
      <c r="E2087" s="18">
        <f>IFERROR(VLOOKUP(A2087,[1]Monitoramento_Base_somente_Said!$A:$J,8,FALSE),0)</f>
        <v>43319005</v>
      </c>
      <c r="F2087" s="18">
        <f>IFERROR(VLOOKUP(A2087,[1]Monitoramento_Base_somente_Said!$A:$J,9,FALSE),0)</f>
        <v>136294</v>
      </c>
      <c r="G2087" s="18">
        <f>IFERROR(VLOOKUP(A2087,[1]Monitoramento_Base_somente_Said!$A:$J,10,FALSE),0)</f>
        <v>38061224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IFERROR(VLOOKUP(A2087,[3]soabnafar!$A:$G,4,FALSE),0)</f>
        <v>0</v>
      </c>
      <c r="O2087" s="18">
        <f>IFERROR(VLOOKUP(A2087,[3]soabnafar!$A:$G,5,FALSE),0)</f>
        <v>0</v>
      </c>
      <c r="P2087" s="18">
        <f>IFERROR(VLOOKUP(A2087,[3]soabnafar!$A:$G,6,FALSE),0)</f>
        <v>0</v>
      </c>
      <c r="Q2087" s="18">
        <f>IFERROR(VLOOKUP(A2087,[3]soabnafar!$A:$G,7,FALSE),0)</f>
        <v>0</v>
      </c>
      <c r="R2087" s="18">
        <f>IFERROR(VLOOKUP(A2087,[3]soabnafar!$A:$H,8,FALSE),0)</f>
        <v>0</v>
      </c>
      <c r="S2087" s="18">
        <f>IFERROR(VLOOKUP(A2087,[3]soabnafar!$A:$I,9,FALSE),0)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Sim</v>
      </c>
      <c r="Y2087" s="18" t="str">
        <f t="shared" si="198"/>
        <v>Sim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2943481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2848530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2563677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IFERROR(VLOOKUP(A2088,[3]soabnafar!$A:$G,4,FALSE),0)</f>
        <v>0</v>
      </c>
      <c r="O2088" s="18">
        <f>IFERROR(VLOOKUP(A2088,[3]soabnafar!$A:$G,5,FALSE),0)</f>
        <v>0</v>
      </c>
      <c r="P2088" s="18">
        <f>IFERROR(VLOOKUP(A2088,[3]soabnafar!$A:$G,6,FALSE),0)</f>
        <v>0</v>
      </c>
      <c r="Q2088" s="18">
        <f>IFERROR(VLOOKUP(A2088,[3]soabnafar!$A:$G,7,FALSE),0)</f>
        <v>0</v>
      </c>
      <c r="R2088" s="18">
        <f>IFERROR(VLOOKUP(A2088,[3]soabnafar!$A:$H,8,FALSE),0)</f>
        <v>0</v>
      </c>
      <c r="S2088" s="18">
        <f>IFERROR(VLOOKUP(A2088,[3]soabnafar!$A:$I,9,FALSE),0)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Sim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IFERROR(VLOOKUP(A2089,[3]soabnafar!$A:$G,4,FALSE),0)</f>
        <v>0</v>
      </c>
      <c r="O2089" s="18">
        <f>IFERROR(VLOOKUP(A2089,[3]soabnafar!$A:$G,5,FALSE),0)</f>
        <v>0</v>
      </c>
      <c r="P2089" s="18">
        <f>IFERROR(VLOOKUP(A2089,[3]soabnafar!$A:$G,6,FALSE),0)</f>
        <v>0</v>
      </c>
      <c r="Q2089" s="18">
        <f>IFERROR(VLOOKUP(A2089,[3]soabnafar!$A:$G,7,FALSE),0)</f>
        <v>0</v>
      </c>
      <c r="R2089" s="18">
        <f>IFERROR(VLOOKUP(A2089,[3]soabnafar!$A:$H,8,FALSE),0)</f>
        <v>0</v>
      </c>
      <c r="S2089" s="18">
        <f>IFERROR(VLOOKUP(A2089,[3]soabnafar!$A:$I,9,FALSE),0)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25279415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24463950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22017555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IFERROR(VLOOKUP(A2090,[3]soabnafar!$A:$G,4,FALSE),0)</f>
        <v>0</v>
      </c>
      <c r="O2090" s="18">
        <f>IFERROR(VLOOKUP(A2090,[3]soabnafar!$A:$G,5,FALSE),0)</f>
        <v>0</v>
      </c>
      <c r="P2090" s="18">
        <f>IFERROR(VLOOKUP(A2090,[3]soabnafar!$A:$G,6,FALSE),0)</f>
        <v>0</v>
      </c>
      <c r="Q2090" s="18">
        <f>IFERROR(VLOOKUP(A2090,[3]soabnafar!$A:$G,7,FALSE),0)</f>
        <v>0</v>
      </c>
      <c r="R2090" s="18">
        <f>IFERROR(VLOOKUP(A2090,[3]soabnafar!$A:$H,8,FALSE),0)</f>
        <v>0</v>
      </c>
      <c r="S2090" s="18">
        <f>IFERROR(VLOOKUP(A2090,[3]soabnafar!$A:$I,9,FALSE),0)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Sim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51160177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51815353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46087828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IFERROR(VLOOKUP(A2091,[3]soabnafar!$A:$G,4,FALSE),0)</f>
        <v>0</v>
      </c>
      <c r="O2091" s="18">
        <f>IFERROR(VLOOKUP(A2091,[3]soabnafar!$A:$G,5,FALSE),0)</f>
        <v>0</v>
      </c>
      <c r="P2091" s="18">
        <f>IFERROR(VLOOKUP(A2091,[3]soabnafar!$A:$G,6,FALSE),0)</f>
        <v>0</v>
      </c>
      <c r="Q2091" s="18">
        <f>IFERROR(VLOOKUP(A2091,[3]soabnafar!$A:$G,7,FALSE),0)</f>
        <v>0</v>
      </c>
      <c r="R2091" s="18">
        <f>IFERROR(VLOOKUP(A2091,[3]soabnafar!$A:$H,8,FALSE),0)</f>
        <v>0</v>
      </c>
      <c r="S2091" s="18">
        <f>IFERROR(VLOOKUP(A2091,[3]soabnafar!$A:$I,9,FALSE),0)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Sim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788764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763320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686988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IFERROR(VLOOKUP(A2092,[3]soabnafar!$A:$G,4,FALSE),0)</f>
        <v>0</v>
      </c>
      <c r="O2092" s="18">
        <f>IFERROR(VLOOKUP(A2092,[3]soabnafar!$A:$G,5,FALSE),0)</f>
        <v>0</v>
      </c>
      <c r="P2092" s="18">
        <f>IFERROR(VLOOKUP(A2092,[3]soabnafar!$A:$G,6,FALSE),0)</f>
        <v>0</v>
      </c>
      <c r="Q2092" s="18">
        <f>IFERROR(VLOOKUP(A2092,[3]soabnafar!$A:$G,7,FALSE),0)</f>
        <v>0</v>
      </c>
      <c r="R2092" s="18">
        <f>IFERROR(VLOOKUP(A2092,[3]soabnafar!$A:$H,8,FALSE),0)</f>
        <v>0</v>
      </c>
      <c r="S2092" s="18">
        <f>IFERROR(VLOOKUP(A2092,[3]soabnafar!$A:$I,9,FALSE),0)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Sim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95232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92160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82944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IFERROR(VLOOKUP(A2093,[3]soabnafar!$A:$G,4,FALSE),0)</f>
        <v>0</v>
      </c>
      <c r="O2093" s="18">
        <f>IFERROR(VLOOKUP(A2093,[3]soabnafar!$A:$G,5,FALSE),0)</f>
        <v>0</v>
      </c>
      <c r="P2093" s="18">
        <f>IFERROR(VLOOKUP(A2093,[3]soabnafar!$A:$G,6,FALSE),0)</f>
        <v>0</v>
      </c>
      <c r="Q2093" s="18">
        <f>IFERROR(VLOOKUP(A2093,[3]soabnafar!$A:$G,7,FALSE),0)</f>
        <v>0</v>
      </c>
      <c r="R2093" s="18">
        <f>IFERROR(VLOOKUP(A2093,[3]soabnafar!$A:$H,8,FALSE),0)</f>
        <v>0</v>
      </c>
      <c r="S2093" s="18">
        <f>IFERROR(VLOOKUP(A2093,[3]soabnafar!$A:$I,9,FALSE),0)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Sim</v>
      </c>
    </row>
    <row r="2094" spans="1:25" x14ac:dyDescent="0.25">
      <c r="A2094" s="19">
        <v>150550</v>
      </c>
      <c r="B2094" s="18">
        <f>IFERROR(VLOOKUP(A2094,[1]Monitoramento_Base_somente_Said!$A:$J,5,FALSE),0)</f>
        <v>6</v>
      </c>
      <c r="C2094" s="18">
        <f>IFERROR(VLOOKUP(A2094,[1]Monitoramento_Base_somente_Said!$A:$J,6,FALSE),0)</f>
        <v>77974094</v>
      </c>
      <c r="D2094" s="18">
        <f>IFERROR(VLOOKUP(A2094,[1]Monitoramento_Base_somente_Said!$A:$J,7,FALSE),0)</f>
        <v>0</v>
      </c>
      <c r="E2094" s="18">
        <f>IFERROR(VLOOKUP(A2094,[1]Monitoramento_Base_somente_Said!$A:$J,8,FALSE),0)</f>
        <v>74095544</v>
      </c>
      <c r="F2094" s="18">
        <f>IFERROR(VLOOKUP(A2094,[1]Monitoramento_Base_somente_Said!$A:$J,9,FALSE),0)</f>
        <v>1274</v>
      </c>
      <c r="G2094" s="18">
        <f>IFERROR(VLOOKUP(A2094,[1]Monitoramento_Base_somente_Said!$A:$J,10,FALSE),0)</f>
        <v>66399584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IFERROR(VLOOKUP(A2094,[3]soabnafar!$A:$G,4,FALSE),0)</f>
        <v>0</v>
      </c>
      <c r="O2094" s="18">
        <f>IFERROR(VLOOKUP(A2094,[3]soabnafar!$A:$G,5,FALSE),0)</f>
        <v>0</v>
      </c>
      <c r="P2094" s="18">
        <f>IFERROR(VLOOKUP(A2094,[3]soabnafar!$A:$G,6,FALSE),0)</f>
        <v>0</v>
      </c>
      <c r="Q2094" s="18">
        <f>IFERROR(VLOOKUP(A2094,[3]soabnafar!$A:$G,7,FALSE),0)</f>
        <v>0</v>
      </c>
      <c r="R2094" s="18">
        <f>IFERROR(VLOOKUP(A2094,[3]soabnafar!$A:$H,8,FALSE),0)</f>
        <v>0</v>
      </c>
      <c r="S2094" s="18">
        <f>IFERROR(VLOOKUP(A2094,[3]soabnafar!$A:$I,9,FALSE),0)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Não</v>
      </c>
      <c r="W2094" s="18" t="str">
        <f t="shared" si="196"/>
        <v>Sim</v>
      </c>
      <c r="X2094" s="18" t="str">
        <f t="shared" si="197"/>
        <v>Sim</v>
      </c>
      <c r="Y2094" s="18" t="str">
        <f t="shared" si="198"/>
        <v>Sim</v>
      </c>
    </row>
    <row r="2095" spans="1:25" x14ac:dyDescent="0.25">
      <c r="A2095" s="19">
        <v>150555</v>
      </c>
      <c r="B2095" s="18">
        <f>IFERROR(VLOOKUP(A2095,[1]Monitoramento_Base_somente_Said!$A:$J,5,FALSE),0)</f>
        <v>41879</v>
      </c>
      <c r="C2095" s="18">
        <f>IFERROR(VLOOKUP(A2095,[1]Monitoramento_Base_somente_Said!$A:$J,6,FALSE),0)</f>
        <v>4456923</v>
      </c>
      <c r="D2095" s="18">
        <f>IFERROR(VLOOKUP(A2095,[1]Monitoramento_Base_somente_Said!$A:$J,7,FALSE),0)</f>
        <v>36893</v>
      </c>
      <c r="E2095" s="18">
        <f>IFERROR(VLOOKUP(A2095,[1]Monitoramento_Base_somente_Said!$A:$J,8,FALSE),0)</f>
        <v>4298807</v>
      </c>
      <c r="F2095" s="18">
        <f>IFERROR(VLOOKUP(A2095,[1]Monitoramento_Base_somente_Said!$A:$J,9,FALSE),0)</f>
        <v>0</v>
      </c>
      <c r="G2095" s="18">
        <f>IFERROR(VLOOKUP(A2095,[1]Monitoramento_Base_somente_Said!$A:$J,10,FALSE),0)</f>
        <v>3473247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IFERROR(VLOOKUP(A2095,[3]soabnafar!$A:$G,4,FALSE),0)</f>
        <v>0</v>
      </c>
      <c r="O2095" s="18">
        <f>IFERROR(VLOOKUP(A2095,[3]soabnafar!$A:$G,5,FALSE),0)</f>
        <v>0</v>
      </c>
      <c r="P2095" s="18">
        <f>IFERROR(VLOOKUP(A2095,[3]soabnafar!$A:$G,6,FALSE),0)</f>
        <v>0</v>
      </c>
      <c r="Q2095" s="18">
        <f>IFERROR(VLOOKUP(A2095,[3]soabnafar!$A:$G,7,FALSE),0)</f>
        <v>0</v>
      </c>
      <c r="R2095" s="18">
        <f>IFERROR(VLOOKUP(A2095,[3]soabnafar!$A:$H,8,FALSE),0)</f>
        <v>0</v>
      </c>
      <c r="S2095" s="18">
        <f>IFERROR(VLOOKUP(A2095,[3]soabnafar!$A:$I,9,FALSE),0)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Não</v>
      </c>
      <c r="Y2095" s="18" t="str">
        <f t="shared" si="198"/>
        <v>Sim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IFERROR(VLOOKUP(A2096,[3]soabnafar!$A:$G,4,FALSE),0)</f>
        <v>0</v>
      </c>
      <c r="O2096" s="18">
        <f>IFERROR(VLOOKUP(A2096,[3]soabnafar!$A:$G,5,FALSE),0)</f>
        <v>0</v>
      </c>
      <c r="P2096" s="18">
        <f>IFERROR(VLOOKUP(A2096,[3]soabnafar!$A:$G,6,FALSE),0)</f>
        <v>0</v>
      </c>
      <c r="Q2096" s="18">
        <f>IFERROR(VLOOKUP(A2096,[3]soabnafar!$A:$G,7,FALSE),0)</f>
        <v>0</v>
      </c>
      <c r="R2096" s="18">
        <f>IFERROR(VLOOKUP(A2096,[3]soabnafar!$A:$H,8,FALSE),0)</f>
        <v>0</v>
      </c>
      <c r="S2096" s="18">
        <f>IFERROR(VLOOKUP(A2096,[3]soabnafar!$A:$I,9,FALSE),0)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20466</v>
      </c>
      <c r="C2097" s="18">
        <f>IFERROR(VLOOKUP(A2097,[1]Monitoramento_Base_somente_Said!$A:$J,6,FALSE),0)</f>
        <v>2710558</v>
      </c>
      <c r="D2097" s="18">
        <f>IFERROR(VLOOKUP(A2097,[1]Monitoramento_Base_somente_Said!$A:$J,7,FALSE),0)</f>
        <v>73144</v>
      </c>
      <c r="E2097" s="18">
        <f>IFERROR(VLOOKUP(A2097,[1]Monitoramento_Base_somente_Said!$A:$J,8,FALSE),0)</f>
        <v>4091522</v>
      </c>
      <c r="F2097" s="18">
        <f>IFERROR(VLOOKUP(A2097,[1]Monitoramento_Base_somente_Said!$A:$J,9,FALSE),0)</f>
        <v>45652</v>
      </c>
      <c r="G2097" s="18">
        <f>IFERROR(VLOOKUP(A2097,[1]Monitoramento_Base_somente_Said!$A:$J,10,FALSE),0)</f>
        <v>4380091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IFERROR(VLOOKUP(A2097,[3]soabnafar!$A:$G,4,FALSE),0)</f>
        <v>0</v>
      </c>
      <c r="O2097" s="18">
        <f>IFERROR(VLOOKUP(A2097,[3]soabnafar!$A:$G,5,FALSE),0)</f>
        <v>0</v>
      </c>
      <c r="P2097" s="18">
        <f>IFERROR(VLOOKUP(A2097,[3]soabnafar!$A:$G,6,FALSE),0)</f>
        <v>0</v>
      </c>
      <c r="Q2097" s="18">
        <f>IFERROR(VLOOKUP(A2097,[3]soabnafar!$A:$G,7,FALSE),0)</f>
        <v>0</v>
      </c>
      <c r="R2097" s="18">
        <f>IFERROR(VLOOKUP(A2097,[3]soabnafar!$A:$H,8,FALSE),0)</f>
        <v>0</v>
      </c>
      <c r="S2097" s="18">
        <f>IFERROR(VLOOKUP(A2097,[3]soabnafar!$A:$I,9,FALSE),0)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Sim</v>
      </c>
      <c r="Y2097" s="18" t="str">
        <f t="shared" si="198"/>
        <v>Sim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83545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80850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72765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IFERROR(VLOOKUP(A2098,[3]soabnafar!$A:$G,4,FALSE),0)</f>
        <v>0</v>
      </c>
      <c r="O2098" s="18">
        <f>IFERROR(VLOOKUP(A2098,[3]soabnafar!$A:$G,5,FALSE),0)</f>
        <v>0</v>
      </c>
      <c r="P2098" s="18">
        <f>IFERROR(VLOOKUP(A2098,[3]soabnafar!$A:$G,6,FALSE),0)</f>
        <v>0</v>
      </c>
      <c r="Q2098" s="18">
        <f>IFERROR(VLOOKUP(A2098,[3]soabnafar!$A:$G,7,FALSE),0)</f>
        <v>0</v>
      </c>
      <c r="R2098" s="18">
        <f>IFERROR(VLOOKUP(A2098,[3]soabnafar!$A:$H,8,FALSE),0)</f>
        <v>0</v>
      </c>
      <c r="S2098" s="18">
        <f>IFERROR(VLOOKUP(A2098,[3]soabnafar!$A:$I,9,FALSE),0)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Sim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IFERROR(VLOOKUP(A2099,[3]soabnafar!$A:$G,4,FALSE),0)</f>
        <v>0</v>
      </c>
      <c r="O2099" s="18">
        <f>IFERROR(VLOOKUP(A2099,[3]soabnafar!$A:$G,5,FALSE),0)</f>
        <v>0</v>
      </c>
      <c r="P2099" s="18">
        <f>IFERROR(VLOOKUP(A2099,[3]soabnafar!$A:$G,6,FALSE),0)</f>
        <v>0</v>
      </c>
      <c r="Q2099" s="18">
        <f>IFERROR(VLOOKUP(A2099,[3]soabnafar!$A:$G,7,FALSE),0)</f>
        <v>0</v>
      </c>
      <c r="R2099" s="18">
        <f>IFERROR(VLOOKUP(A2099,[3]soabnafar!$A:$H,8,FALSE),0)</f>
        <v>0</v>
      </c>
      <c r="S2099" s="18">
        <f>IFERROR(VLOOKUP(A2099,[3]soabnafar!$A:$I,9,FALSE),0)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IFERROR(VLOOKUP(A2100,[3]soabnafar!$A:$G,4,FALSE),0)</f>
        <v>0</v>
      </c>
      <c r="O2100" s="18">
        <f>IFERROR(VLOOKUP(A2100,[3]soabnafar!$A:$G,5,FALSE),0)</f>
        <v>0</v>
      </c>
      <c r="P2100" s="18">
        <f>IFERROR(VLOOKUP(A2100,[3]soabnafar!$A:$G,6,FALSE),0)</f>
        <v>0</v>
      </c>
      <c r="Q2100" s="18">
        <f>IFERROR(VLOOKUP(A2100,[3]soabnafar!$A:$G,7,FALSE),0)</f>
        <v>0</v>
      </c>
      <c r="R2100" s="18">
        <f>IFERROR(VLOOKUP(A2100,[3]soabnafar!$A:$H,8,FALSE),0)</f>
        <v>0</v>
      </c>
      <c r="S2100" s="18">
        <f>IFERROR(VLOOKUP(A2100,[3]soabnafar!$A:$I,9,FALSE),0)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IFERROR(VLOOKUP(A2101,[3]soabnafar!$A:$G,4,FALSE),0)</f>
        <v>0</v>
      </c>
      <c r="O2101" s="18">
        <f>IFERROR(VLOOKUP(A2101,[3]soabnafar!$A:$G,5,FALSE),0)</f>
        <v>0</v>
      </c>
      <c r="P2101" s="18">
        <f>IFERROR(VLOOKUP(A2101,[3]soabnafar!$A:$G,6,FALSE),0)</f>
        <v>0</v>
      </c>
      <c r="Q2101" s="18">
        <f>IFERROR(VLOOKUP(A2101,[3]soabnafar!$A:$G,7,FALSE),0)</f>
        <v>0</v>
      </c>
      <c r="R2101" s="18">
        <f>IFERROR(VLOOKUP(A2101,[3]soabnafar!$A:$H,8,FALSE),0)</f>
        <v>0</v>
      </c>
      <c r="S2101" s="18">
        <f>IFERROR(VLOOKUP(A2101,[3]soabnafar!$A:$I,9,FALSE),0)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8419</v>
      </c>
      <c r="C2102" s="18">
        <f>IFERROR(VLOOKUP(A2102,[1]Monitoramento_Base_somente_Said!$A:$J,6,FALSE),0)</f>
        <v>7068504</v>
      </c>
      <c r="D2102" s="18">
        <f>IFERROR(VLOOKUP(A2102,[1]Monitoramento_Base_somente_Said!$A:$J,7,FALSE),0)</f>
        <v>1338</v>
      </c>
      <c r="E2102" s="18">
        <f>IFERROR(VLOOKUP(A2102,[1]Monitoramento_Base_somente_Said!$A:$J,8,FALSE),0)</f>
        <v>6906410</v>
      </c>
      <c r="F2102" s="18">
        <f>IFERROR(VLOOKUP(A2102,[1]Monitoramento_Base_somente_Said!$A:$J,9,FALSE),0)</f>
        <v>0</v>
      </c>
      <c r="G2102" s="18">
        <f>IFERROR(VLOOKUP(A2102,[1]Monitoramento_Base_somente_Said!$A:$J,10,FALSE),0)</f>
        <v>7532671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IFERROR(VLOOKUP(A2102,[3]soabnafar!$A:$G,4,FALSE),0)</f>
        <v>0</v>
      </c>
      <c r="O2102" s="18">
        <f>IFERROR(VLOOKUP(A2102,[3]soabnafar!$A:$G,5,FALSE),0)</f>
        <v>0</v>
      </c>
      <c r="P2102" s="18">
        <f>IFERROR(VLOOKUP(A2102,[3]soabnafar!$A:$G,6,FALSE),0)</f>
        <v>0</v>
      </c>
      <c r="Q2102" s="18">
        <f>IFERROR(VLOOKUP(A2102,[3]soabnafar!$A:$G,7,FALSE),0)</f>
        <v>0</v>
      </c>
      <c r="R2102" s="18">
        <f>IFERROR(VLOOKUP(A2102,[3]soabnafar!$A:$H,8,FALSE),0)</f>
        <v>0</v>
      </c>
      <c r="S2102" s="18">
        <f>IFERROR(VLOOKUP(A2102,[3]soabnafar!$A:$I,9,FALSE),0)</f>
        <v>0</v>
      </c>
      <c r="T2102" s="18" t="str">
        <f t="shared" si="193"/>
        <v>Sim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Não</v>
      </c>
      <c r="Y2102" s="18" t="str">
        <f t="shared" si="198"/>
        <v>Sim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5920124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5346175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4685578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IFERROR(VLOOKUP(A2103,[3]soabnafar!$A:$G,4,FALSE),0)</f>
        <v>0</v>
      </c>
      <c r="O2103" s="18">
        <f>IFERROR(VLOOKUP(A2103,[3]soabnafar!$A:$G,5,FALSE),0)</f>
        <v>0</v>
      </c>
      <c r="P2103" s="18">
        <f>IFERROR(VLOOKUP(A2103,[3]soabnafar!$A:$G,6,FALSE),0)</f>
        <v>0</v>
      </c>
      <c r="Q2103" s="18">
        <f>IFERROR(VLOOKUP(A2103,[3]soabnafar!$A:$G,7,FALSE),0)</f>
        <v>0</v>
      </c>
      <c r="R2103" s="18">
        <f>IFERROR(VLOOKUP(A2103,[3]soabnafar!$A:$H,8,FALSE),0)</f>
        <v>0</v>
      </c>
      <c r="S2103" s="18">
        <f>IFERROR(VLOOKUP(A2103,[3]soabnafar!$A:$I,9,FALSE),0)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Sim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IFERROR(VLOOKUP(A2104,[3]soabnafar!$A:$G,4,FALSE),0)</f>
        <v>0</v>
      </c>
      <c r="O2104" s="18">
        <f>IFERROR(VLOOKUP(A2104,[3]soabnafar!$A:$G,5,FALSE),0)</f>
        <v>0</v>
      </c>
      <c r="P2104" s="18">
        <f>IFERROR(VLOOKUP(A2104,[3]soabnafar!$A:$G,6,FALSE),0)</f>
        <v>0</v>
      </c>
      <c r="Q2104" s="18">
        <f>IFERROR(VLOOKUP(A2104,[3]soabnafar!$A:$G,7,FALSE),0)</f>
        <v>0</v>
      </c>
      <c r="R2104" s="18">
        <f>IFERROR(VLOOKUP(A2104,[3]soabnafar!$A:$H,8,FALSE),0)</f>
        <v>0</v>
      </c>
      <c r="S2104" s="18">
        <f>IFERROR(VLOOKUP(A2104,[3]soabnafar!$A:$I,9,FALSE),0)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43243</v>
      </c>
      <c r="C2105" s="18">
        <f>IFERROR(VLOOKUP(A2105,[1]Monitoramento_Base_somente_Said!$A:$J,6,FALSE),0)</f>
        <v>35943921</v>
      </c>
      <c r="D2105" s="18">
        <f>IFERROR(VLOOKUP(A2105,[1]Monitoramento_Base_somente_Said!$A:$J,7,FALSE),0)</f>
        <v>9860</v>
      </c>
      <c r="E2105" s="18">
        <f>IFERROR(VLOOKUP(A2105,[1]Monitoramento_Base_somente_Said!$A:$J,8,FALSE),0)</f>
        <v>32197592</v>
      </c>
      <c r="F2105" s="18">
        <f>IFERROR(VLOOKUP(A2105,[1]Monitoramento_Base_somente_Said!$A:$J,9,FALSE),0)</f>
        <v>28451</v>
      </c>
      <c r="G2105" s="18">
        <f>IFERROR(VLOOKUP(A2105,[1]Monitoramento_Base_somente_Said!$A:$J,10,FALSE),0)</f>
        <v>28056156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IFERROR(VLOOKUP(A2105,[3]soabnafar!$A:$G,4,FALSE),0)</f>
        <v>0</v>
      </c>
      <c r="O2105" s="18">
        <f>IFERROR(VLOOKUP(A2105,[3]soabnafar!$A:$G,5,FALSE),0)</f>
        <v>0</v>
      </c>
      <c r="P2105" s="18">
        <f>IFERROR(VLOOKUP(A2105,[3]soabnafar!$A:$G,6,FALSE),0)</f>
        <v>0</v>
      </c>
      <c r="Q2105" s="18">
        <f>IFERROR(VLOOKUP(A2105,[3]soabnafar!$A:$G,7,FALSE),0)</f>
        <v>0</v>
      </c>
      <c r="R2105" s="18">
        <f>IFERROR(VLOOKUP(A2105,[3]soabnafar!$A:$H,8,FALSE),0)</f>
        <v>0</v>
      </c>
      <c r="S2105" s="18">
        <f>IFERROR(VLOOKUP(A2105,[3]soabnafar!$A:$I,9,FALSE),0)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Sim</v>
      </c>
      <c r="Y2105" s="18" t="str">
        <f t="shared" si="198"/>
        <v>Sim</v>
      </c>
    </row>
    <row r="2106" spans="1:25" x14ac:dyDescent="0.25">
      <c r="A2106" s="19">
        <v>150616</v>
      </c>
      <c r="B2106" s="18">
        <f>IFERROR(VLOOKUP(A2106,[1]Monitoramento_Base_somente_Said!$A:$J,5,FALSE),0)</f>
        <v>18425</v>
      </c>
      <c r="C2106" s="18">
        <f>IFERROR(VLOOKUP(A2106,[1]Monitoramento_Base_somente_Said!$A:$J,6,FALSE),0)</f>
        <v>13442872</v>
      </c>
      <c r="D2106" s="18">
        <f>IFERROR(VLOOKUP(A2106,[1]Monitoramento_Base_somente_Said!$A:$J,7,FALSE),0)</f>
        <v>29384</v>
      </c>
      <c r="E2106" s="18">
        <f>IFERROR(VLOOKUP(A2106,[1]Monitoramento_Base_somente_Said!$A:$J,8,FALSE),0)</f>
        <v>12979745</v>
      </c>
      <c r="F2106" s="18">
        <f>IFERROR(VLOOKUP(A2106,[1]Monitoramento_Base_somente_Said!$A:$J,9,FALSE),0)</f>
        <v>20138</v>
      </c>
      <c r="G2106" s="18">
        <f>IFERROR(VLOOKUP(A2106,[1]Monitoramento_Base_somente_Said!$A:$J,10,FALSE),0)</f>
        <v>11489143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IFERROR(VLOOKUP(A2106,[3]soabnafar!$A:$G,4,FALSE),0)</f>
        <v>0</v>
      </c>
      <c r="O2106" s="18">
        <f>IFERROR(VLOOKUP(A2106,[3]soabnafar!$A:$G,5,FALSE),0)</f>
        <v>0</v>
      </c>
      <c r="P2106" s="18">
        <f>IFERROR(VLOOKUP(A2106,[3]soabnafar!$A:$G,6,FALSE),0)</f>
        <v>0</v>
      </c>
      <c r="Q2106" s="18">
        <f>IFERROR(VLOOKUP(A2106,[3]soabnafar!$A:$G,7,FALSE),0)</f>
        <v>0</v>
      </c>
      <c r="R2106" s="18">
        <f>IFERROR(VLOOKUP(A2106,[3]soabnafar!$A:$H,8,FALSE),0)</f>
        <v>0</v>
      </c>
      <c r="S2106" s="18">
        <f>IFERROR(VLOOKUP(A2106,[3]soabnafar!$A:$I,9,FALSE),0)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Sim</v>
      </c>
      <c r="Y2106" s="18" t="str">
        <f t="shared" si="198"/>
        <v>Sim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1592904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1541520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1387368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IFERROR(VLOOKUP(A2107,[3]soabnafar!$A:$G,4,FALSE),0)</f>
        <v>0</v>
      </c>
      <c r="O2107" s="18">
        <f>IFERROR(VLOOKUP(A2107,[3]soabnafar!$A:$G,5,FALSE),0)</f>
        <v>0</v>
      </c>
      <c r="P2107" s="18">
        <f>IFERROR(VLOOKUP(A2107,[3]soabnafar!$A:$G,6,FALSE),0)</f>
        <v>0</v>
      </c>
      <c r="Q2107" s="18">
        <f>IFERROR(VLOOKUP(A2107,[3]soabnafar!$A:$G,7,FALSE),0)</f>
        <v>0</v>
      </c>
      <c r="R2107" s="18">
        <f>IFERROR(VLOOKUP(A2107,[3]soabnafar!$A:$H,8,FALSE),0)</f>
        <v>0</v>
      </c>
      <c r="S2107" s="18">
        <f>IFERROR(VLOOKUP(A2107,[3]soabnafar!$A:$I,9,FALSE),0)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Sim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767965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12688793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13536963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IFERROR(VLOOKUP(A2108,[3]soabnafar!$A:$G,4,FALSE),0)</f>
        <v>0</v>
      </c>
      <c r="O2108" s="18">
        <f>IFERROR(VLOOKUP(A2108,[3]soabnafar!$A:$G,5,FALSE),0)</f>
        <v>0</v>
      </c>
      <c r="P2108" s="18">
        <f>IFERROR(VLOOKUP(A2108,[3]soabnafar!$A:$G,6,FALSE),0)</f>
        <v>0</v>
      </c>
      <c r="Q2108" s="18">
        <f>IFERROR(VLOOKUP(A2108,[3]soabnafar!$A:$G,7,FALSE),0)</f>
        <v>0</v>
      </c>
      <c r="R2108" s="18">
        <f>IFERROR(VLOOKUP(A2108,[3]soabnafar!$A:$H,8,FALSE),0)</f>
        <v>0</v>
      </c>
      <c r="S2108" s="18">
        <f>IFERROR(VLOOKUP(A2108,[3]soabnafar!$A:$I,9,FALSE),0)</f>
        <v>0</v>
      </c>
      <c r="T2108" s="18" t="str">
        <f t="shared" si="193"/>
        <v>Não</v>
      </c>
      <c r="U2108" s="18" t="str">
        <f t="shared" si="194"/>
        <v>Sim</v>
      </c>
      <c r="V2108" s="18" t="str">
        <f t="shared" si="195"/>
        <v>Não</v>
      </c>
      <c r="W2108" s="18" t="str">
        <f t="shared" si="196"/>
        <v>Sim</v>
      </c>
      <c r="X2108" s="18" t="str">
        <f t="shared" si="197"/>
        <v>Não</v>
      </c>
      <c r="Y2108" s="18" t="str">
        <f t="shared" si="198"/>
        <v>Sim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IFERROR(VLOOKUP(A2109,[3]soabnafar!$A:$G,4,FALSE),0)</f>
        <v>0</v>
      </c>
      <c r="O2109" s="18">
        <f>IFERROR(VLOOKUP(A2109,[3]soabnafar!$A:$G,5,FALSE),0)</f>
        <v>0</v>
      </c>
      <c r="P2109" s="18">
        <f>IFERROR(VLOOKUP(A2109,[3]soabnafar!$A:$G,6,FALSE),0)</f>
        <v>0</v>
      </c>
      <c r="Q2109" s="18">
        <f>IFERROR(VLOOKUP(A2109,[3]soabnafar!$A:$G,7,FALSE),0)</f>
        <v>0</v>
      </c>
      <c r="R2109" s="18">
        <f>IFERROR(VLOOKUP(A2109,[3]soabnafar!$A:$H,8,FALSE),0)</f>
        <v>0</v>
      </c>
      <c r="S2109" s="18">
        <f>IFERROR(VLOOKUP(A2109,[3]soabnafar!$A:$I,9,FALSE),0)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IFERROR(VLOOKUP(A2110,[3]soabnafar!$A:$G,4,FALSE),0)</f>
        <v>0</v>
      </c>
      <c r="O2110" s="18">
        <f>IFERROR(VLOOKUP(A2110,[3]soabnafar!$A:$G,5,FALSE),0)</f>
        <v>0</v>
      </c>
      <c r="P2110" s="18">
        <f>IFERROR(VLOOKUP(A2110,[3]soabnafar!$A:$G,6,FALSE),0)</f>
        <v>0</v>
      </c>
      <c r="Q2110" s="18">
        <f>IFERROR(VLOOKUP(A2110,[3]soabnafar!$A:$G,7,FALSE),0)</f>
        <v>0</v>
      </c>
      <c r="R2110" s="18">
        <f>IFERROR(VLOOKUP(A2110,[3]soabnafar!$A:$H,8,FALSE),0)</f>
        <v>0</v>
      </c>
      <c r="S2110" s="18">
        <f>IFERROR(VLOOKUP(A2110,[3]soabnafar!$A:$I,9,FALSE),0)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2098080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2030400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1827360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IFERROR(VLOOKUP(A2111,[3]soabnafar!$A:$G,4,FALSE),0)</f>
        <v>0</v>
      </c>
      <c r="O2111" s="18">
        <f>IFERROR(VLOOKUP(A2111,[3]soabnafar!$A:$G,5,FALSE),0)</f>
        <v>0</v>
      </c>
      <c r="P2111" s="18">
        <f>IFERROR(VLOOKUP(A2111,[3]soabnafar!$A:$G,6,FALSE),0)</f>
        <v>0</v>
      </c>
      <c r="Q2111" s="18">
        <f>IFERROR(VLOOKUP(A2111,[3]soabnafar!$A:$G,7,FALSE),0)</f>
        <v>0</v>
      </c>
      <c r="R2111" s="18">
        <f>IFERROR(VLOOKUP(A2111,[3]soabnafar!$A:$H,8,FALSE),0)</f>
        <v>0</v>
      </c>
      <c r="S2111" s="18">
        <f>IFERROR(VLOOKUP(A2111,[3]soabnafar!$A:$I,9,FALSE),0)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Sim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IFERROR(VLOOKUP(A2112,[3]soabnafar!$A:$G,4,FALSE),0)</f>
        <v>0</v>
      </c>
      <c r="O2112" s="18">
        <f>IFERROR(VLOOKUP(A2112,[3]soabnafar!$A:$G,5,FALSE),0)</f>
        <v>0</v>
      </c>
      <c r="P2112" s="18">
        <f>IFERROR(VLOOKUP(A2112,[3]soabnafar!$A:$G,6,FALSE),0)</f>
        <v>0</v>
      </c>
      <c r="Q2112" s="18">
        <f>IFERROR(VLOOKUP(A2112,[3]soabnafar!$A:$G,7,FALSE),0)</f>
        <v>0</v>
      </c>
      <c r="R2112" s="18">
        <f>IFERROR(VLOOKUP(A2112,[3]soabnafar!$A:$H,8,FALSE),0)</f>
        <v>0</v>
      </c>
      <c r="S2112" s="18">
        <f>IFERROR(VLOOKUP(A2112,[3]soabnafar!$A:$I,9,FALSE),0)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12105934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11715420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10543878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IFERROR(VLOOKUP(A2113,[3]soabnafar!$A:$G,4,FALSE),0)</f>
        <v>0</v>
      </c>
      <c r="O2113" s="18">
        <f>IFERROR(VLOOKUP(A2113,[3]soabnafar!$A:$G,5,FALSE),0)</f>
        <v>0</v>
      </c>
      <c r="P2113" s="18">
        <f>IFERROR(VLOOKUP(A2113,[3]soabnafar!$A:$G,6,FALSE),0)</f>
        <v>0</v>
      </c>
      <c r="Q2113" s="18">
        <f>IFERROR(VLOOKUP(A2113,[3]soabnafar!$A:$G,7,FALSE),0)</f>
        <v>0</v>
      </c>
      <c r="R2113" s="18">
        <f>IFERROR(VLOOKUP(A2113,[3]soabnafar!$A:$H,8,FALSE),0)</f>
        <v>0</v>
      </c>
      <c r="S2113" s="18">
        <f>IFERROR(VLOOKUP(A2113,[3]soabnafar!$A:$I,9,FALSE),0)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Sim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1058185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1024050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921645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IFERROR(VLOOKUP(A2114,[3]soabnafar!$A:$G,4,FALSE),0)</f>
        <v>0</v>
      </c>
      <c r="O2114" s="18">
        <f>IFERROR(VLOOKUP(A2114,[3]soabnafar!$A:$G,5,FALSE),0)</f>
        <v>0</v>
      </c>
      <c r="P2114" s="18">
        <f>IFERROR(VLOOKUP(A2114,[3]soabnafar!$A:$G,6,FALSE),0)</f>
        <v>0</v>
      </c>
      <c r="Q2114" s="18">
        <f>IFERROR(VLOOKUP(A2114,[3]soabnafar!$A:$G,7,FALSE),0)</f>
        <v>0</v>
      </c>
      <c r="R2114" s="18">
        <f>IFERROR(VLOOKUP(A2114,[3]soabnafar!$A:$H,8,FALSE),0)</f>
        <v>0</v>
      </c>
      <c r="S2114" s="18">
        <f>IFERROR(VLOOKUP(A2114,[3]soabnafar!$A:$I,9,FALSE),0)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Sim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8435038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8162940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7346646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IFERROR(VLOOKUP(A2115,[3]soabnafar!$A:$G,4,FALSE),0)</f>
        <v>0</v>
      </c>
      <c r="O2115" s="18">
        <f>IFERROR(VLOOKUP(A2115,[3]soabnafar!$A:$G,5,FALSE),0)</f>
        <v>0</v>
      </c>
      <c r="P2115" s="18">
        <f>IFERROR(VLOOKUP(A2115,[3]soabnafar!$A:$G,6,FALSE),0)</f>
        <v>0</v>
      </c>
      <c r="Q2115" s="18">
        <f>IFERROR(VLOOKUP(A2115,[3]soabnafar!$A:$G,7,FALSE),0)</f>
        <v>0</v>
      </c>
      <c r="R2115" s="18">
        <f>IFERROR(VLOOKUP(A2115,[3]soabnafar!$A:$H,8,FALSE),0)</f>
        <v>0</v>
      </c>
      <c r="S2115" s="18">
        <f>IFERROR(VLOOKUP(A2115,[3]soabnafar!$A:$I,9,FALSE),0)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Sim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IFERROR(VLOOKUP(A2116,[3]soabnafar!$A:$G,4,FALSE),0)</f>
        <v>0</v>
      </c>
      <c r="O2116" s="18">
        <f>IFERROR(VLOOKUP(A2116,[3]soabnafar!$A:$G,5,FALSE),0)</f>
        <v>0</v>
      </c>
      <c r="P2116" s="18">
        <f>IFERROR(VLOOKUP(A2116,[3]soabnafar!$A:$G,6,FALSE),0)</f>
        <v>0</v>
      </c>
      <c r="Q2116" s="18">
        <f>IFERROR(VLOOKUP(A2116,[3]soabnafar!$A:$G,7,FALSE),0)</f>
        <v>0</v>
      </c>
      <c r="R2116" s="18">
        <f>IFERROR(VLOOKUP(A2116,[3]soabnafar!$A:$H,8,FALSE),0)</f>
        <v>0</v>
      </c>
      <c r="S2116" s="18">
        <f>IFERROR(VLOOKUP(A2116,[3]soabnafar!$A:$I,9,FALSE),0)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18247</v>
      </c>
      <c r="C2117" s="18">
        <f>IFERROR(VLOOKUP(A2117,[1]Monitoramento_Base_somente_Said!$A:$J,6,FALSE),0)</f>
        <v>125192588</v>
      </c>
      <c r="D2117" s="18">
        <f>IFERROR(VLOOKUP(A2117,[1]Monitoramento_Base_somente_Said!$A:$J,7,FALSE),0)</f>
        <v>48223</v>
      </c>
      <c r="E2117" s="18">
        <f>IFERROR(VLOOKUP(A2117,[1]Monitoramento_Base_somente_Said!$A:$J,8,FALSE),0)</f>
        <v>121186534</v>
      </c>
      <c r="F2117" s="18">
        <f>IFERROR(VLOOKUP(A2117,[1]Monitoramento_Base_somente_Said!$A:$J,9,FALSE),0)</f>
        <v>26</v>
      </c>
      <c r="G2117" s="18">
        <f>IFERROR(VLOOKUP(A2117,[1]Monitoramento_Base_somente_Said!$A:$J,10,FALSE),0)</f>
        <v>107483415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IFERROR(VLOOKUP(A2117,[3]soabnafar!$A:$G,4,FALSE),0)</f>
        <v>0</v>
      </c>
      <c r="O2117" s="18">
        <f>IFERROR(VLOOKUP(A2117,[3]soabnafar!$A:$G,5,FALSE),0)</f>
        <v>0</v>
      </c>
      <c r="P2117" s="18">
        <f>IFERROR(VLOOKUP(A2117,[3]soabnafar!$A:$G,6,FALSE),0)</f>
        <v>0</v>
      </c>
      <c r="Q2117" s="18">
        <f>IFERROR(VLOOKUP(A2117,[3]soabnafar!$A:$G,7,FALSE),0)</f>
        <v>0</v>
      </c>
      <c r="R2117" s="18">
        <f>IFERROR(VLOOKUP(A2117,[3]soabnafar!$A:$H,8,FALSE),0)</f>
        <v>0</v>
      </c>
      <c r="S2117" s="18">
        <f>IFERROR(VLOOKUP(A2117,[3]soabnafar!$A:$I,9,FALSE),0)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Sim</v>
      </c>
      <c r="Y2117" s="18" t="str">
        <f t="shared" si="198"/>
        <v>Sim</v>
      </c>
    </row>
    <row r="2118" spans="1:25" x14ac:dyDescent="0.25">
      <c r="A2118" s="19">
        <v>150680</v>
      </c>
      <c r="B2118" s="18">
        <f>IFERROR(VLOOKUP(A2118,[1]Monitoramento_Base_somente_Said!$A:$J,5,FALSE),0)</f>
        <v>0</v>
      </c>
      <c r="C2118" s="18">
        <f>IFERROR(VLOOKUP(A2118,[1]Monitoramento_Base_somente_Said!$A:$J,6,FALSE),0)</f>
        <v>213739885</v>
      </c>
      <c r="D2118" s="18">
        <f>IFERROR(VLOOKUP(A2118,[1]Monitoramento_Base_somente_Said!$A:$J,7,FALSE),0)</f>
        <v>2152787</v>
      </c>
      <c r="E2118" s="18">
        <f>IFERROR(VLOOKUP(A2118,[1]Monitoramento_Base_somente_Said!$A:$J,8,FALSE),0)</f>
        <v>178111118</v>
      </c>
      <c r="F2118" s="18">
        <f>IFERROR(VLOOKUP(A2118,[1]Monitoramento_Base_somente_Said!$A:$J,9,FALSE),0)</f>
        <v>0</v>
      </c>
      <c r="G2118" s="18">
        <f>IFERROR(VLOOKUP(A2118,[1]Monitoramento_Base_somente_Said!$A:$J,10,FALSE),0)</f>
        <v>128035296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IFERROR(VLOOKUP(A2118,[3]soabnafar!$A:$G,4,FALSE),0)</f>
        <v>0</v>
      </c>
      <c r="O2118" s="18">
        <f>IFERROR(VLOOKUP(A2118,[3]soabnafar!$A:$G,5,FALSE),0)</f>
        <v>0</v>
      </c>
      <c r="P2118" s="18">
        <f>IFERROR(VLOOKUP(A2118,[3]soabnafar!$A:$G,6,FALSE),0)</f>
        <v>0</v>
      </c>
      <c r="Q2118" s="18">
        <f>IFERROR(VLOOKUP(A2118,[3]soabnafar!$A:$G,7,FALSE),0)</f>
        <v>0</v>
      </c>
      <c r="R2118" s="18">
        <f>IFERROR(VLOOKUP(A2118,[3]soabnafar!$A:$H,8,FALSE),0)</f>
        <v>0</v>
      </c>
      <c r="S2118" s="18">
        <f>IFERROR(VLOOKUP(A2118,[3]soabnafar!$A:$I,9,FALSE),0)</f>
        <v>0</v>
      </c>
      <c r="T2118" s="18" t="str">
        <f t="shared" ref="T2118:T2181" si="199">IF(B2118+H2118+N2118&gt;0,"Sim","Não")</f>
        <v>Não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Sim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Não</v>
      </c>
      <c r="Y2118" s="18" t="str">
        <f t="shared" ref="Y2118:Y2181" si="204">IF(G2118+M2118+S2118&gt;0,"Sim","Não")</f>
        <v>Sim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7956739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7700070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6930063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IFERROR(VLOOKUP(A2119,[3]soabnafar!$A:$G,4,FALSE),0)</f>
        <v>0</v>
      </c>
      <c r="O2119" s="18">
        <f>IFERROR(VLOOKUP(A2119,[3]soabnafar!$A:$G,5,FALSE),0)</f>
        <v>0</v>
      </c>
      <c r="P2119" s="18">
        <f>IFERROR(VLOOKUP(A2119,[3]soabnafar!$A:$G,6,FALSE),0)</f>
        <v>0</v>
      </c>
      <c r="Q2119" s="18">
        <f>IFERROR(VLOOKUP(A2119,[3]soabnafar!$A:$G,7,FALSE),0)</f>
        <v>0</v>
      </c>
      <c r="R2119" s="18">
        <f>IFERROR(VLOOKUP(A2119,[3]soabnafar!$A:$H,8,FALSE),0)</f>
        <v>0</v>
      </c>
      <c r="S2119" s="18">
        <f>IFERROR(VLOOKUP(A2119,[3]soabnafar!$A:$I,9,FALSE),0)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Sim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IFERROR(VLOOKUP(A2120,[3]soabnafar!$A:$G,4,FALSE),0)</f>
        <v>0</v>
      </c>
      <c r="O2120" s="18">
        <f>IFERROR(VLOOKUP(A2120,[3]soabnafar!$A:$G,5,FALSE),0)</f>
        <v>0</v>
      </c>
      <c r="P2120" s="18">
        <f>IFERROR(VLOOKUP(A2120,[3]soabnafar!$A:$G,6,FALSE),0)</f>
        <v>0</v>
      </c>
      <c r="Q2120" s="18">
        <f>IFERROR(VLOOKUP(A2120,[3]soabnafar!$A:$G,7,FALSE),0)</f>
        <v>0</v>
      </c>
      <c r="R2120" s="18">
        <f>IFERROR(VLOOKUP(A2120,[3]soabnafar!$A:$H,8,FALSE),0)</f>
        <v>0</v>
      </c>
      <c r="S2120" s="18">
        <f>IFERROR(VLOOKUP(A2120,[3]soabnafar!$A:$I,9,FALSE),0)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IFERROR(VLOOKUP(A2121,[3]soabnafar!$A:$G,4,FALSE),0)</f>
        <v>0</v>
      </c>
      <c r="O2121" s="18">
        <f>IFERROR(VLOOKUP(A2121,[3]soabnafar!$A:$G,5,FALSE),0)</f>
        <v>0</v>
      </c>
      <c r="P2121" s="18">
        <f>IFERROR(VLOOKUP(A2121,[3]soabnafar!$A:$G,6,FALSE),0)</f>
        <v>0</v>
      </c>
      <c r="Q2121" s="18">
        <f>IFERROR(VLOOKUP(A2121,[3]soabnafar!$A:$G,7,FALSE),0)</f>
        <v>0</v>
      </c>
      <c r="R2121" s="18">
        <f>IFERROR(VLOOKUP(A2121,[3]soabnafar!$A:$H,8,FALSE),0)</f>
        <v>0</v>
      </c>
      <c r="S2121" s="18">
        <f>IFERROR(VLOOKUP(A2121,[3]soabnafar!$A:$I,9,FALSE),0)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7116918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6887340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6198606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IFERROR(VLOOKUP(A2122,[3]soabnafar!$A:$G,4,FALSE),0)</f>
        <v>0</v>
      </c>
      <c r="O2122" s="18">
        <f>IFERROR(VLOOKUP(A2122,[3]soabnafar!$A:$G,5,FALSE),0)</f>
        <v>0</v>
      </c>
      <c r="P2122" s="18">
        <f>IFERROR(VLOOKUP(A2122,[3]soabnafar!$A:$G,6,FALSE),0)</f>
        <v>0</v>
      </c>
      <c r="Q2122" s="18">
        <f>IFERROR(VLOOKUP(A2122,[3]soabnafar!$A:$G,7,FALSE),0)</f>
        <v>0</v>
      </c>
      <c r="R2122" s="18">
        <f>IFERROR(VLOOKUP(A2122,[3]soabnafar!$A:$H,8,FALSE),0)</f>
        <v>0</v>
      </c>
      <c r="S2122" s="18">
        <f>IFERROR(VLOOKUP(A2122,[3]soabnafar!$A:$I,9,FALSE),0)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Sim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2362448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2286240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2057616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IFERROR(VLOOKUP(A2123,[3]soabnafar!$A:$G,4,FALSE),0)</f>
        <v>0</v>
      </c>
      <c r="O2123" s="18">
        <f>IFERROR(VLOOKUP(A2123,[3]soabnafar!$A:$G,5,FALSE),0)</f>
        <v>0</v>
      </c>
      <c r="P2123" s="18">
        <f>IFERROR(VLOOKUP(A2123,[3]soabnafar!$A:$G,6,FALSE),0)</f>
        <v>0</v>
      </c>
      <c r="Q2123" s="18">
        <f>IFERROR(VLOOKUP(A2123,[3]soabnafar!$A:$G,7,FALSE),0)</f>
        <v>0</v>
      </c>
      <c r="R2123" s="18">
        <f>IFERROR(VLOOKUP(A2123,[3]soabnafar!$A:$H,8,FALSE),0)</f>
        <v>0</v>
      </c>
      <c r="S2123" s="18">
        <f>IFERROR(VLOOKUP(A2123,[3]soabnafar!$A:$I,9,FALSE),0)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Sim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11908185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11524050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10371645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IFERROR(VLOOKUP(A2124,[3]soabnafar!$A:$G,4,FALSE),0)</f>
        <v>0</v>
      </c>
      <c r="O2124" s="18">
        <f>IFERROR(VLOOKUP(A2124,[3]soabnafar!$A:$G,5,FALSE),0)</f>
        <v>0</v>
      </c>
      <c r="P2124" s="18">
        <f>IFERROR(VLOOKUP(A2124,[3]soabnafar!$A:$G,6,FALSE),0)</f>
        <v>0</v>
      </c>
      <c r="Q2124" s="18">
        <f>IFERROR(VLOOKUP(A2124,[3]soabnafar!$A:$G,7,FALSE),0)</f>
        <v>0</v>
      </c>
      <c r="R2124" s="18">
        <f>IFERROR(VLOOKUP(A2124,[3]soabnafar!$A:$H,8,FALSE),0)</f>
        <v>0</v>
      </c>
      <c r="S2124" s="18">
        <f>IFERROR(VLOOKUP(A2124,[3]soabnafar!$A:$I,9,FALSE),0)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Sim</v>
      </c>
    </row>
    <row r="2125" spans="1:25" x14ac:dyDescent="0.25">
      <c r="A2125" s="19">
        <v>150740</v>
      </c>
      <c r="B2125" s="18">
        <f>IFERROR(VLOOKUP(A2125,[1]Monitoramento_Base_somente_Said!$A:$J,5,FALSE),0)</f>
        <v>1284</v>
      </c>
      <c r="C2125" s="18">
        <f>IFERROR(VLOOKUP(A2125,[1]Monitoramento_Base_somente_Said!$A:$J,6,FALSE),0)</f>
        <v>511373</v>
      </c>
      <c r="D2125" s="18">
        <f>IFERROR(VLOOKUP(A2125,[1]Monitoramento_Base_somente_Said!$A:$J,7,FALSE),0)</f>
        <v>27741</v>
      </c>
      <c r="E2125" s="18">
        <f>IFERROR(VLOOKUP(A2125,[1]Monitoramento_Base_somente_Said!$A:$J,8,FALSE),0)</f>
        <v>572325</v>
      </c>
      <c r="F2125" s="18">
        <f>IFERROR(VLOOKUP(A2125,[1]Monitoramento_Base_somente_Said!$A:$J,9,FALSE),0)</f>
        <v>12575</v>
      </c>
      <c r="G2125" s="18">
        <f>IFERROR(VLOOKUP(A2125,[1]Monitoramento_Base_somente_Said!$A:$J,10,FALSE),0)</f>
        <v>1067966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IFERROR(VLOOKUP(A2125,[3]soabnafar!$A:$G,4,FALSE),0)</f>
        <v>0</v>
      </c>
      <c r="O2125" s="18">
        <f>IFERROR(VLOOKUP(A2125,[3]soabnafar!$A:$G,5,FALSE),0)</f>
        <v>0</v>
      </c>
      <c r="P2125" s="18">
        <f>IFERROR(VLOOKUP(A2125,[3]soabnafar!$A:$G,6,FALSE),0)</f>
        <v>0</v>
      </c>
      <c r="Q2125" s="18">
        <f>IFERROR(VLOOKUP(A2125,[3]soabnafar!$A:$G,7,FALSE),0)</f>
        <v>0</v>
      </c>
      <c r="R2125" s="18">
        <f>IFERROR(VLOOKUP(A2125,[3]soabnafar!$A:$H,8,FALSE),0)</f>
        <v>0</v>
      </c>
      <c r="S2125" s="18">
        <f>IFERROR(VLOOKUP(A2125,[3]soabnafar!$A:$I,9,FALSE),0)</f>
        <v>0</v>
      </c>
      <c r="T2125" s="18" t="str">
        <f t="shared" si="199"/>
        <v>Sim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Sim</v>
      </c>
      <c r="Y2125" s="18" t="str">
        <f t="shared" si="204"/>
        <v>Sim</v>
      </c>
    </row>
    <row r="2126" spans="1:25" x14ac:dyDescent="0.25">
      <c r="A2126" s="19">
        <v>150745</v>
      </c>
      <c r="B2126" s="18">
        <f>IFERROR(VLOOKUP(A2126,[1]Monitoramento_Base_somente_Said!$A:$J,5,FALSE),0)</f>
        <v>44674</v>
      </c>
      <c r="C2126" s="18">
        <f>IFERROR(VLOOKUP(A2126,[1]Monitoramento_Base_somente_Said!$A:$J,6,FALSE),0)</f>
        <v>9150701</v>
      </c>
      <c r="D2126" s="18">
        <f>IFERROR(VLOOKUP(A2126,[1]Monitoramento_Base_somente_Said!$A:$J,7,FALSE),0)</f>
        <v>25284</v>
      </c>
      <c r="E2126" s="18">
        <f>IFERROR(VLOOKUP(A2126,[1]Monitoramento_Base_somente_Said!$A:$J,8,FALSE),0)</f>
        <v>9838607</v>
      </c>
      <c r="F2126" s="18">
        <f>IFERROR(VLOOKUP(A2126,[1]Monitoramento_Base_somente_Said!$A:$J,9,FALSE),0)</f>
        <v>3072</v>
      </c>
      <c r="G2126" s="18">
        <f>IFERROR(VLOOKUP(A2126,[1]Monitoramento_Base_somente_Said!$A:$J,10,FALSE),0)</f>
        <v>8258143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IFERROR(VLOOKUP(A2126,[3]soabnafar!$A:$G,4,FALSE),0)</f>
        <v>0</v>
      </c>
      <c r="O2126" s="18">
        <f>IFERROR(VLOOKUP(A2126,[3]soabnafar!$A:$G,5,FALSE),0)</f>
        <v>0</v>
      </c>
      <c r="P2126" s="18">
        <f>IFERROR(VLOOKUP(A2126,[3]soabnafar!$A:$G,6,FALSE),0)</f>
        <v>0</v>
      </c>
      <c r="Q2126" s="18">
        <f>IFERROR(VLOOKUP(A2126,[3]soabnafar!$A:$G,7,FALSE),0)</f>
        <v>0</v>
      </c>
      <c r="R2126" s="18">
        <f>IFERROR(VLOOKUP(A2126,[3]soabnafar!$A:$H,8,FALSE),0)</f>
        <v>0</v>
      </c>
      <c r="S2126" s="18">
        <f>IFERROR(VLOOKUP(A2126,[3]soabnafar!$A:$I,9,FALSE),0)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Sim</v>
      </c>
      <c r="Y2126" s="18" t="str">
        <f t="shared" si="204"/>
        <v>Sim</v>
      </c>
    </row>
    <row r="2127" spans="1:25" x14ac:dyDescent="0.25">
      <c r="A2127" s="19">
        <v>150746</v>
      </c>
      <c r="B2127" s="18">
        <f>IFERROR(VLOOKUP(A2127,[1]Monitoramento_Base_somente_Said!$A:$J,5,FALSE),0)</f>
        <v>1922</v>
      </c>
      <c r="C2127" s="18">
        <f>IFERROR(VLOOKUP(A2127,[1]Monitoramento_Base_somente_Said!$A:$J,6,FALSE),0)</f>
        <v>239672</v>
      </c>
      <c r="D2127" s="18">
        <f>IFERROR(VLOOKUP(A2127,[1]Monitoramento_Base_somente_Said!$A:$J,7,FALSE),0)</f>
        <v>1474</v>
      </c>
      <c r="E2127" s="18">
        <f>IFERROR(VLOOKUP(A2127,[1]Monitoramento_Base_somente_Said!$A:$J,8,FALSE),0)</f>
        <v>239910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236115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IFERROR(VLOOKUP(A2127,[3]soabnafar!$A:$G,4,FALSE),0)</f>
        <v>0</v>
      </c>
      <c r="O2127" s="18">
        <f>IFERROR(VLOOKUP(A2127,[3]soabnafar!$A:$G,5,FALSE),0)</f>
        <v>0</v>
      </c>
      <c r="P2127" s="18">
        <f>IFERROR(VLOOKUP(A2127,[3]soabnafar!$A:$G,6,FALSE),0)</f>
        <v>0</v>
      </c>
      <c r="Q2127" s="18">
        <f>IFERROR(VLOOKUP(A2127,[3]soabnafar!$A:$G,7,FALSE),0)</f>
        <v>0</v>
      </c>
      <c r="R2127" s="18">
        <f>IFERROR(VLOOKUP(A2127,[3]soabnafar!$A:$H,8,FALSE),0)</f>
        <v>0</v>
      </c>
      <c r="S2127" s="18">
        <f>IFERROR(VLOOKUP(A2127,[3]soabnafar!$A:$I,9,FALSE),0)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Sim</v>
      </c>
      <c r="W2127" s="18" t="str">
        <f t="shared" si="202"/>
        <v>Sim</v>
      </c>
      <c r="X2127" s="18" t="str">
        <f t="shared" si="203"/>
        <v>Não</v>
      </c>
      <c r="Y2127" s="18" t="str">
        <f t="shared" si="204"/>
        <v>Sim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IFERROR(VLOOKUP(A2128,[3]soabnafar!$A:$G,4,FALSE),0)</f>
        <v>0</v>
      </c>
      <c r="O2128" s="18">
        <f>IFERROR(VLOOKUP(A2128,[3]soabnafar!$A:$G,5,FALSE),0)</f>
        <v>0</v>
      </c>
      <c r="P2128" s="18">
        <f>IFERROR(VLOOKUP(A2128,[3]soabnafar!$A:$G,6,FALSE),0)</f>
        <v>0</v>
      </c>
      <c r="Q2128" s="18">
        <f>IFERROR(VLOOKUP(A2128,[3]soabnafar!$A:$G,7,FALSE),0)</f>
        <v>0</v>
      </c>
      <c r="R2128" s="18">
        <f>IFERROR(VLOOKUP(A2128,[3]soabnafar!$A:$H,8,FALSE),0)</f>
        <v>0</v>
      </c>
      <c r="S2128" s="18">
        <f>IFERROR(VLOOKUP(A2128,[3]soabnafar!$A:$I,9,FALSE),0)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IFERROR(VLOOKUP(A2129,[3]soabnafar!$A:$G,4,FALSE),0)</f>
        <v>0</v>
      </c>
      <c r="O2129" s="18">
        <f>IFERROR(VLOOKUP(A2129,[3]soabnafar!$A:$G,5,FALSE),0)</f>
        <v>0</v>
      </c>
      <c r="P2129" s="18">
        <f>IFERROR(VLOOKUP(A2129,[3]soabnafar!$A:$G,6,FALSE),0)</f>
        <v>0</v>
      </c>
      <c r="Q2129" s="18">
        <f>IFERROR(VLOOKUP(A2129,[3]soabnafar!$A:$G,7,FALSE),0)</f>
        <v>0</v>
      </c>
      <c r="R2129" s="18">
        <f>IFERROR(VLOOKUP(A2129,[3]soabnafar!$A:$H,8,FALSE),0)</f>
        <v>0</v>
      </c>
      <c r="S2129" s="18">
        <f>IFERROR(VLOOKUP(A2129,[3]soabnafar!$A:$I,9,FALSE),0)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IFERROR(VLOOKUP(A2130,[3]soabnafar!$A:$G,4,FALSE),0)</f>
        <v>0</v>
      </c>
      <c r="O2130" s="18">
        <f>IFERROR(VLOOKUP(A2130,[3]soabnafar!$A:$G,5,FALSE),0)</f>
        <v>0</v>
      </c>
      <c r="P2130" s="18">
        <f>IFERROR(VLOOKUP(A2130,[3]soabnafar!$A:$G,6,FALSE),0)</f>
        <v>0</v>
      </c>
      <c r="Q2130" s="18">
        <f>IFERROR(VLOOKUP(A2130,[3]soabnafar!$A:$G,7,FALSE),0)</f>
        <v>0</v>
      </c>
      <c r="R2130" s="18">
        <f>IFERROR(VLOOKUP(A2130,[3]soabnafar!$A:$H,8,FALSE),0)</f>
        <v>0</v>
      </c>
      <c r="S2130" s="18">
        <f>IFERROR(VLOOKUP(A2130,[3]soabnafar!$A:$I,9,FALSE),0)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47978917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46431210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41788089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IFERROR(VLOOKUP(A2131,[3]soabnafar!$A:$G,4,FALSE),0)</f>
        <v>0</v>
      </c>
      <c r="O2131" s="18">
        <f>IFERROR(VLOOKUP(A2131,[3]soabnafar!$A:$G,5,FALSE),0)</f>
        <v>0</v>
      </c>
      <c r="P2131" s="18">
        <f>IFERROR(VLOOKUP(A2131,[3]soabnafar!$A:$G,6,FALSE),0)</f>
        <v>0</v>
      </c>
      <c r="Q2131" s="18">
        <f>IFERROR(VLOOKUP(A2131,[3]soabnafar!$A:$G,7,FALSE),0)</f>
        <v>0</v>
      </c>
      <c r="R2131" s="18">
        <f>IFERROR(VLOOKUP(A2131,[3]soabnafar!$A:$H,8,FALSE),0)</f>
        <v>0</v>
      </c>
      <c r="S2131" s="18">
        <f>IFERROR(VLOOKUP(A2131,[3]soabnafar!$A:$I,9,FALSE),0)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Sim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1752647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1696110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1527207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IFERROR(VLOOKUP(A2132,[3]soabnafar!$A:$G,4,FALSE),0)</f>
        <v>0</v>
      </c>
      <c r="O2132" s="18">
        <f>IFERROR(VLOOKUP(A2132,[3]soabnafar!$A:$G,5,FALSE),0)</f>
        <v>0</v>
      </c>
      <c r="P2132" s="18">
        <f>IFERROR(VLOOKUP(A2132,[3]soabnafar!$A:$G,6,FALSE),0)</f>
        <v>0</v>
      </c>
      <c r="Q2132" s="18">
        <f>IFERROR(VLOOKUP(A2132,[3]soabnafar!$A:$G,7,FALSE),0)</f>
        <v>0</v>
      </c>
      <c r="R2132" s="18">
        <f>IFERROR(VLOOKUP(A2132,[3]soabnafar!$A:$H,8,FALSE),0)</f>
        <v>0</v>
      </c>
      <c r="S2132" s="18">
        <f>IFERROR(VLOOKUP(A2132,[3]soabnafar!$A:$I,9,FALSE),0)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Sim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2191824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2121120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1909008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IFERROR(VLOOKUP(A2133,[3]soabnafar!$A:$G,4,FALSE),0)</f>
        <v>0</v>
      </c>
      <c r="O2133" s="18">
        <f>IFERROR(VLOOKUP(A2133,[3]soabnafar!$A:$G,5,FALSE),0)</f>
        <v>0</v>
      </c>
      <c r="P2133" s="18">
        <f>IFERROR(VLOOKUP(A2133,[3]soabnafar!$A:$G,6,FALSE),0)</f>
        <v>0</v>
      </c>
      <c r="Q2133" s="18">
        <f>IFERROR(VLOOKUP(A2133,[3]soabnafar!$A:$G,7,FALSE),0)</f>
        <v>0</v>
      </c>
      <c r="R2133" s="18">
        <f>IFERROR(VLOOKUP(A2133,[3]soabnafar!$A:$H,8,FALSE),0)</f>
        <v>0</v>
      </c>
      <c r="S2133" s="18">
        <f>IFERROR(VLOOKUP(A2133,[3]soabnafar!$A:$I,9,FALSE),0)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Sim</v>
      </c>
    </row>
    <row r="2134" spans="1:25" x14ac:dyDescent="0.25">
      <c r="A2134" s="19">
        <v>150790</v>
      </c>
      <c r="B2134" s="18">
        <f>IFERROR(VLOOKUP(A2134,[1]Monitoramento_Base_somente_Said!$A:$J,5,FALSE),0)</f>
        <v>109504</v>
      </c>
      <c r="C2134" s="18">
        <f>IFERROR(VLOOKUP(A2134,[1]Monitoramento_Base_somente_Said!$A:$J,6,FALSE),0)</f>
        <v>24903393</v>
      </c>
      <c r="D2134" s="18">
        <f>IFERROR(VLOOKUP(A2134,[1]Monitoramento_Base_somente_Said!$A:$J,7,FALSE),0)</f>
        <v>82834</v>
      </c>
      <c r="E2134" s="18">
        <f>IFERROR(VLOOKUP(A2134,[1]Monitoramento_Base_somente_Said!$A:$J,8,FALSE),0)</f>
        <v>22779532</v>
      </c>
      <c r="F2134" s="18">
        <f>IFERROR(VLOOKUP(A2134,[1]Monitoramento_Base_somente_Said!$A:$J,9,FALSE),0)</f>
        <v>234613</v>
      </c>
      <c r="G2134" s="18">
        <f>IFERROR(VLOOKUP(A2134,[1]Monitoramento_Base_somente_Said!$A:$J,10,FALSE),0)</f>
        <v>18266416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IFERROR(VLOOKUP(A2134,[3]soabnafar!$A:$G,4,FALSE),0)</f>
        <v>0</v>
      </c>
      <c r="O2134" s="18">
        <f>IFERROR(VLOOKUP(A2134,[3]soabnafar!$A:$G,5,FALSE),0)</f>
        <v>0</v>
      </c>
      <c r="P2134" s="18">
        <f>IFERROR(VLOOKUP(A2134,[3]soabnafar!$A:$G,6,FALSE),0)</f>
        <v>0</v>
      </c>
      <c r="Q2134" s="18">
        <f>IFERROR(VLOOKUP(A2134,[3]soabnafar!$A:$G,7,FALSE),0)</f>
        <v>0</v>
      </c>
      <c r="R2134" s="18">
        <f>IFERROR(VLOOKUP(A2134,[3]soabnafar!$A:$H,8,FALSE),0)</f>
        <v>0</v>
      </c>
      <c r="S2134" s="18">
        <f>IFERROR(VLOOKUP(A2134,[3]soabnafar!$A:$I,9,FALSE),0)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Sim</v>
      </c>
      <c r="Y2134" s="18" t="str">
        <f t="shared" si="204"/>
        <v>Sim</v>
      </c>
    </row>
    <row r="2135" spans="1:25" x14ac:dyDescent="0.25">
      <c r="A2135" s="19">
        <v>150795</v>
      </c>
      <c r="B2135" s="18">
        <f>IFERROR(VLOOKUP(A2135,[1]Monitoramento_Base_somente_Said!$A:$J,5,FALSE),0)</f>
        <v>740990</v>
      </c>
      <c r="C2135" s="18">
        <f>IFERROR(VLOOKUP(A2135,[1]Monitoramento_Base_somente_Said!$A:$J,6,FALSE),0)</f>
        <v>22568184</v>
      </c>
      <c r="D2135" s="18">
        <f>IFERROR(VLOOKUP(A2135,[1]Monitoramento_Base_somente_Said!$A:$J,7,FALSE),0)</f>
        <v>521910</v>
      </c>
      <c r="E2135" s="18">
        <f>IFERROR(VLOOKUP(A2135,[1]Monitoramento_Base_somente_Said!$A:$J,8,FALSE),0)</f>
        <v>15770465</v>
      </c>
      <c r="F2135" s="18">
        <f>IFERROR(VLOOKUP(A2135,[1]Monitoramento_Base_somente_Said!$A:$J,9,FALSE),0)</f>
        <v>523163</v>
      </c>
      <c r="G2135" s="18">
        <f>IFERROR(VLOOKUP(A2135,[1]Monitoramento_Base_somente_Said!$A:$J,10,FALSE),0)</f>
        <v>13099589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IFERROR(VLOOKUP(A2135,[3]soabnafar!$A:$G,4,FALSE),0)</f>
        <v>0</v>
      </c>
      <c r="O2135" s="18">
        <f>IFERROR(VLOOKUP(A2135,[3]soabnafar!$A:$G,5,FALSE),0)</f>
        <v>0</v>
      </c>
      <c r="P2135" s="18">
        <f>IFERROR(VLOOKUP(A2135,[3]soabnafar!$A:$G,6,FALSE),0)</f>
        <v>0</v>
      </c>
      <c r="Q2135" s="18">
        <f>IFERROR(VLOOKUP(A2135,[3]soabnafar!$A:$G,7,FALSE),0)</f>
        <v>0</v>
      </c>
      <c r="R2135" s="18">
        <f>IFERROR(VLOOKUP(A2135,[3]soabnafar!$A:$H,8,FALSE),0)</f>
        <v>0</v>
      </c>
      <c r="S2135" s="18">
        <f>IFERROR(VLOOKUP(A2135,[3]soabnafar!$A:$I,9,FALSE),0)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Sim</v>
      </c>
      <c r="Y2135" s="18" t="str">
        <f t="shared" si="204"/>
        <v>Sim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2695760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2608800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2347920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IFERROR(VLOOKUP(A2136,[3]soabnafar!$A:$G,4,FALSE),0)</f>
        <v>0</v>
      </c>
      <c r="O2136" s="18">
        <f>IFERROR(VLOOKUP(A2136,[3]soabnafar!$A:$G,5,FALSE),0)</f>
        <v>0</v>
      </c>
      <c r="P2136" s="18">
        <f>IFERROR(VLOOKUP(A2136,[3]soabnafar!$A:$G,6,FALSE),0)</f>
        <v>0</v>
      </c>
      <c r="Q2136" s="18">
        <f>IFERROR(VLOOKUP(A2136,[3]soabnafar!$A:$G,7,FALSE),0)</f>
        <v>0</v>
      </c>
      <c r="R2136" s="18">
        <f>IFERROR(VLOOKUP(A2136,[3]soabnafar!$A:$H,8,FALSE),0)</f>
        <v>0</v>
      </c>
      <c r="S2136" s="18">
        <f>IFERROR(VLOOKUP(A2136,[3]soabnafar!$A:$I,9,FALSE),0)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Sim</v>
      </c>
    </row>
    <row r="2137" spans="1:25" x14ac:dyDescent="0.25">
      <c r="A2137" s="19">
        <v>150797</v>
      </c>
      <c r="B2137" s="18">
        <f>IFERROR(VLOOKUP(A2137,[1]Monitoramento_Base_somente_Said!$A:$J,5,FALSE),0)</f>
        <v>120633</v>
      </c>
      <c r="C2137" s="18">
        <f>IFERROR(VLOOKUP(A2137,[1]Monitoramento_Base_somente_Said!$A:$J,6,FALSE),0)</f>
        <v>12285279</v>
      </c>
      <c r="D2137" s="18">
        <f>IFERROR(VLOOKUP(A2137,[1]Monitoramento_Base_somente_Said!$A:$J,7,FALSE),0)</f>
        <v>328627</v>
      </c>
      <c r="E2137" s="18">
        <f>IFERROR(VLOOKUP(A2137,[1]Monitoramento_Base_somente_Said!$A:$J,8,FALSE),0)</f>
        <v>7654175</v>
      </c>
      <c r="F2137" s="18">
        <f>IFERROR(VLOOKUP(A2137,[1]Monitoramento_Base_somente_Said!$A:$J,9,FALSE),0)</f>
        <v>82770</v>
      </c>
      <c r="G2137" s="18">
        <f>IFERROR(VLOOKUP(A2137,[1]Monitoramento_Base_somente_Said!$A:$J,10,FALSE),0)</f>
        <v>5609834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IFERROR(VLOOKUP(A2137,[3]soabnafar!$A:$G,4,FALSE),0)</f>
        <v>0</v>
      </c>
      <c r="O2137" s="18">
        <f>IFERROR(VLOOKUP(A2137,[3]soabnafar!$A:$G,5,FALSE),0)</f>
        <v>0</v>
      </c>
      <c r="P2137" s="18">
        <f>IFERROR(VLOOKUP(A2137,[3]soabnafar!$A:$G,6,FALSE),0)</f>
        <v>0</v>
      </c>
      <c r="Q2137" s="18">
        <f>IFERROR(VLOOKUP(A2137,[3]soabnafar!$A:$G,7,FALSE),0)</f>
        <v>0</v>
      </c>
      <c r="R2137" s="18">
        <f>IFERROR(VLOOKUP(A2137,[3]soabnafar!$A:$H,8,FALSE),0)</f>
        <v>0</v>
      </c>
      <c r="S2137" s="18">
        <f>IFERROR(VLOOKUP(A2137,[3]soabnafar!$A:$I,9,FALSE),0)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Sim</v>
      </c>
      <c r="Y2137" s="18" t="str">
        <f t="shared" si="204"/>
        <v>Sim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IFERROR(VLOOKUP(A2138,[3]soabnafar!$A:$G,4,FALSE),0)</f>
        <v>0</v>
      </c>
      <c r="O2138" s="18">
        <f>IFERROR(VLOOKUP(A2138,[3]soabnafar!$A:$G,5,FALSE),0)</f>
        <v>0</v>
      </c>
      <c r="P2138" s="18">
        <f>IFERROR(VLOOKUP(A2138,[3]soabnafar!$A:$G,6,FALSE),0)</f>
        <v>0</v>
      </c>
      <c r="Q2138" s="18">
        <f>IFERROR(VLOOKUP(A2138,[3]soabnafar!$A:$G,7,FALSE),0)</f>
        <v>0</v>
      </c>
      <c r="R2138" s="18">
        <f>IFERROR(VLOOKUP(A2138,[3]soabnafar!$A:$H,8,FALSE),0)</f>
        <v>0</v>
      </c>
      <c r="S2138" s="18">
        <f>IFERROR(VLOOKUP(A2138,[3]soabnafar!$A:$I,9,FALSE),0)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3827074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3703620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3333258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IFERROR(VLOOKUP(A2139,[3]soabnafar!$A:$G,4,FALSE),0)</f>
        <v>0</v>
      </c>
      <c r="O2139" s="18">
        <f>IFERROR(VLOOKUP(A2139,[3]soabnafar!$A:$G,5,FALSE),0)</f>
        <v>0</v>
      </c>
      <c r="P2139" s="18">
        <f>IFERROR(VLOOKUP(A2139,[3]soabnafar!$A:$G,6,FALSE),0)</f>
        <v>0</v>
      </c>
      <c r="Q2139" s="18">
        <f>IFERROR(VLOOKUP(A2139,[3]soabnafar!$A:$G,7,FALSE),0)</f>
        <v>0</v>
      </c>
      <c r="R2139" s="18">
        <f>IFERROR(VLOOKUP(A2139,[3]soabnafar!$A:$H,8,FALSE),0)</f>
        <v>0</v>
      </c>
      <c r="S2139" s="18">
        <f>IFERROR(VLOOKUP(A2139,[3]soabnafar!$A:$I,9,FALSE),0)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Sim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IFERROR(VLOOKUP(A2140,[3]soabnafar!$A:$G,4,FALSE),0)</f>
        <v>0</v>
      </c>
      <c r="O2140" s="18">
        <f>IFERROR(VLOOKUP(A2140,[3]soabnafar!$A:$G,5,FALSE),0)</f>
        <v>0</v>
      </c>
      <c r="P2140" s="18">
        <f>IFERROR(VLOOKUP(A2140,[3]soabnafar!$A:$G,6,FALSE),0)</f>
        <v>0</v>
      </c>
      <c r="Q2140" s="18">
        <f>IFERROR(VLOOKUP(A2140,[3]soabnafar!$A:$G,7,FALSE),0)</f>
        <v>0</v>
      </c>
      <c r="R2140" s="18">
        <f>IFERROR(VLOOKUP(A2140,[3]soabnafar!$A:$H,8,FALSE),0)</f>
        <v>0</v>
      </c>
      <c r="S2140" s="18">
        <f>IFERROR(VLOOKUP(A2140,[3]soabnafar!$A:$I,9,FALSE),0)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16267</v>
      </c>
      <c r="C2141" s="18">
        <f>IFERROR(VLOOKUP(A2141,[1]Monitoramento_Base_somente_Said!$A:$J,6,FALSE),0)</f>
        <v>88004473</v>
      </c>
      <c r="D2141" s="18">
        <f>IFERROR(VLOOKUP(A2141,[1]Monitoramento_Base_somente_Said!$A:$J,7,FALSE),0)</f>
        <v>19241</v>
      </c>
      <c r="E2141" s="18">
        <f>IFERROR(VLOOKUP(A2141,[1]Monitoramento_Base_somente_Said!$A:$J,8,FALSE),0)</f>
        <v>81705835</v>
      </c>
      <c r="F2141" s="18">
        <f>IFERROR(VLOOKUP(A2141,[1]Monitoramento_Base_somente_Said!$A:$J,9,FALSE),0)</f>
        <v>12043</v>
      </c>
      <c r="G2141" s="18">
        <f>IFERROR(VLOOKUP(A2141,[1]Monitoramento_Base_somente_Said!$A:$J,10,FALSE),0)</f>
        <v>73426248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IFERROR(VLOOKUP(A2141,[3]soabnafar!$A:$G,4,FALSE),0)</f>
        <v>0</v>
      </c>
      <c r="O2141" s="18">
        <f>IFERROR(VLOOKUP(A2141,[3]soabnafar!$A:$G,5,FALSE),0)</f>
        <v>0</v>
      </c>
      <c r="P2141" s="18">
        <f>IFERROR(VLOOKUP(A2141,[3]soabnafar!$A:$G,6,FALSE),0)</f>
        <v>0</v>
      </c>
      <c r="Q2141" s="18">
        <f>IFERROR(VLOOKUP(A2141,[3]soabnafar!$A:$G,7,FALSE),0)</f>
        <v>0</v>
      </c>
      <c r="R2141" s="18">
        <f>IFERROR(VLOOKUP(A2141,[3]soabnafar!$A:$H,8,FALSE),0)</f>
        <v>0</v>
      </c>
      <c r="S2141" s="18">
        <f>IFERROR(VLOOKUP(A2141,[3]soabnafar!$A:$I,9,FALSE),0)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Sim</v>
      </c>
      <c r="Y2141" s="18" t="str">
        <f t="shared" si="204"/>
        <v>Sim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IFERROR(VLOOKUP(A2142,[3]soabnafar!$A:$G,4,FALSE),0)</f>
        <v>0</v>
      </c>
      <c r="O2142" s="18">
        <f>IFERROR(VLOOKUP(A2142,[3]soabnafar!$A:$G,5,FALSE),0)</f>
        <v>0</v>
      </c>
      <c r="P2142" s="18">
        <f>IFERROR(VLOOKUP(A2142,[3]soabnafar!$A:$G,6,FALSE),0)</f>
        <v>0</v>
      </c>
      <c r="Q2142" s="18">
        <f>IFERROR(VLOOKUP(A2142,[3]soabnafar!$A:$G,7,FALSE),0)</f>
        <v>0</v>
      </c>
      <c r="R2142" s="18">
        <f>IFERROR(VLOOKUP(A2142,[3]soabnafar!$A:$H,8,FALSE),0)</f>
        <v>0</v>
      </c>
      <c r="S2142" s="18">
        <f>IFERROR(VLOOKUP(A2142,[3]soabnafar!$A:$I,9,FALSE),0)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25678788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24850440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22365396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IFERROR(VLOOKUP(A2143,[3]soabnafar!$A:$G,4,FALSE),0)</f>
        <v>0</v>
      </c>
      <c r="O2143" s="18">
        <f>IFERROR(VLOOKUP(A2143,[3]soabnafar!$A:$G,5,FALSE),0)</f>
        <v>0</v>
      </c>
      <c r="P2143" s="18">
        <f>IFERROR(VLOOKUP(A2143,[3]soabnafar!$A:$G,6,FALSE),0)</f>
        <v>0</v>
      </c>
      <c r="Q2143" s="18">
        <f>IFERROR(VLOOKUP(A2143,[3]soabnafar!$A:$G,7,FALSE),0)</f>
        <v>0</v>
      </c>
      <c r="R2143" s="18">
        <f>IFERROR(VLOOKUP(A2143,[3]soabnafar!$A:$H,8,FALSE),0)</f>
        <v>0</v>
      </c>
      <c r="S2143" s="18">
        <f>IFERROR(VLOOKUP(A2143,[3]soabnafar!$A:$I,9,FALSE),0)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Sim</v>
      </c>
    </row>
    <row r="2144" spans="1:25" x14ac:dyDescent="0.25">
      <c r="A2144" s="19">
        <v>150815</v>
      </c>
      <c r="B2144" s="18">
        <f>IFERROR(VLOOKUP(A2144,[1]Monitoramento_Base_somente_Said!$A:$J,5,FALSE),0)</f>
        <v>100403</v>
      </c>
      <c r="C2144" s="18">
        <f>IFERROR(VLOOKUP(A2144,[1]Monitoramento_Base_somente_Said!$A:$J,6,FALSE),0)</f>
        <v>5487775</v>
      </c>
      <c r="D2144" s="18">
        <f>IFERROR(VLOOKUP(A2144,[1]Monitoramento_Base_somente_Said!$A:$J,7,FALSE),0)</f>
        <v>153022</v>
      </c>
      <c r="E2144" s="18">
        <f>IFERROR(VLOOKUP(A2144,[1]Monitoramento_Base_somente_Said!$A:$J,8,FALSE),0)</f>
        <v>5968036</v>
      </c>
      <c r="F2144" s="18">
        <f>IFERROR(VLOOKUP(A2144,[1]Monitoramento_Base_somente_Said!$A:$J,9,FALSE),0)</f>
        <v>90253</v>
      </c>
      <c r="G2144" s="18">
        <f>IFERROR(VLOOKUP(A2144,[1]Monitoramento_Base_somente_Said!$A:$J,10,FALSE),0)</f>
        <v>5162650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IFERROR(VLOOKUP(A2144,[3]soabnafar!$A:$G,4,FALSE),0)</f>
        <v>0</v>
      </c>
      <c r="O2144" s="18">
        <f>IFERROR(VLOOKUP(A2144,[3]soabnafar!$A:$G,5,FALSE),0)</f>
        <v>0</v>
      </c>
      <c r="P2144" s="18">
        <f>IFERROR(VLOOKUP(A2144,[3]soabnafar!$A:$G,6,FALSE),0)</f>
        <v>0</v>
      </c>
      <c r="Q2144" s="18">
        <f>IFERROR(VLOOKUP(A2144,[3]soabnafar!$A:$G,7,FALSE),0)</f>
        <v>0</v>
      </c>
      <c r="R2144" s="18">
        <f>IFERROR(VLOOKUP(A2144,[3]soabnafar!$A:$H,8,FALSE),0)</f>
        <v>0</v>
      </c>
      <c r="S2144" s="18">
        <f>IFERROR(VLOOKUP(A2144,[3]soabnafar!$A:$I,9,FALSE),0)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Sim</v>
      </c>
      <c r="Y2144" s="18" t="str">
        <f t="shared" si="204"/>
        <v>Sim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IFERROR(VLOOKUP(A2145,[3]soabnafar!$A:$G,4,FALSE),0)</f>
        <v>0</v>
      </c>
      <c r="O2145" s="18">
        <f>IFERROR(VLOOKUP(A2145,[3]soabnafar!$A:$G,5,FALSE),0)</f>
        <v>0</v>
      </c>
      <c r="P2145" s="18">
        <f>IFERROR(VLOOKUP(A2145,[3]soabnafar!$A:$G,6,FALSE),0)</f>
        <v>0</v>
      </c>
      <c r="Q2145" s="18">
        <f>IFERROR(VLOOKUP(A2145,[3]soabnafar!$A:$G,7,FALSE),0)</f>
        <v>0</v>
      </c>
      <c r="R2145" s="18">
        <f>IFERROR(VLOOKUP(A2145,[3]soabnafar!$A:$H,8,FALSE),0)</f>
        <v>0</v>
      </c>
      <c r="S2145" s="18">
        <f>IFERROR(VLOOKUP(A2145,[3]soabnafar!$A:$I,9,FALSE),0)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8593355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8316150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7484535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IFERROR(VLOOKUP(A2146,[3]soabnafar!$A:$G,4,FALSE),0)</f>
        <v>0</v>
      </c>
      <c r="O2146" s="18">
        <f>IFERROR(VLOOKUP(A2146,[3]soabnafar!$A:$G,5,FALSE),0)</f>
        <v>0</v>
      </c>
      <c r="P2146" s="18">
        <f>IFERROR(VLOOKUP(A2146,[3]soabnafar!$A:$G,6,FALSE),0)</f>
        <v>0</v>
      </c>
      <c r="Q2146" s="18">
        <f>IFERROR(VLOOKUP(A2146,[3]soabnafar!$A:$G,7,FALSE),0)</f>
        <v>0</v>
      </c>
      <c r="R2146" s="18">
        <f>IFERROR(VLOOKUP(A2146,[3]soabnafar!$A:$H,8,FALSE),0)</f>
        <v>0</v>
      </c>
      <c r="S2146" s="18">
        <f>IFERROR(VLOOKUP(A2146,[3]soabnafar!$A:$I,9,FALSE),0)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Sim</v>
      </c>
    </row>
    <row r="2147" spans="1:25" x14ac:dyDescent="0.25">
      <c r="A2147" s="19">
        <v>150835</v>
      </c>
      <c r="B2147" s="18">
        <f>IFERROR(VLOOKUP(A2147,[1]Monitoramento_Base_somente_Said!$A:$J,5,FALSE),0)</f>
        <v>30868</v>
      </c>
      <c r="C2147" s="18">
        <f>IFERROR(VLOOKUP(A2147,[1]Monitoramento_Base_somente_Said!$A:$J,6,FALSE),0)</f>
        <v>39627502</v>
      </c>
      <c r="D2147" s="18">
        <f>IFERROR(VLOOKUP(A2147,[1]Monitoramento_Base_somente_Said!$A:$J,7,FALSE),0)</f>
        <v>61381</v>
      </c>
      <c r="E2147" s="18">
        <f>IFERROR(VLOOKUP(A2147,[1]Monitoramento_Base_somente_Said!$A:$J,8,FALSE),0)</f>
        <v>61287773</v>
      </c>
      <c r="F2147" s="18">
        <f>IFERROR(VLOOKUP(A2147,[1]Monitoramento_Base_somente_Said!$A:$J,9,FALSE),0)</f>
        <v>113001</v>
      </c>
      <c r="G2147" s="18">
        <f>IFERROR(VLOOKUP(A2147,[1]Monitoramento_Base_somente_Said!$A:$J,10,FALSE),0)</f>
        <v>59693184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IFERROR(VLOOKUP(A2147,[3]soabnafar!$A:$G,4,FALSE),0)</f>
        <v>0</v>
      </c>
      <c r="O2147" s="18">
        <f>IFERROR(VLOOKUP(A2147,[3]soabnafar!$A:$G,5,FALSE),0)</f>
        <v>0</v>
      </c>
      <c r="P2147" s="18">
        <f>IFERROR(VLOOKUP(A2147,[3]soabnafar!$A:$G,6,FALSE),0)</f>
        <v>0</v>
      </c>
      <c r="Q2147" s="18">
        <f>IFERROR(VLOOKUP(A2147,[3]soabnafar!$A:$G,7,FALSE),0)</f>
        <v>0</v>
      </c>
      <c r="R2147" s="18">
        <f>IFERROR(VLOOKUP(A2147,[3]soabnafar!$A:$H,8,FALSE),0)</f>
        <v>0</v>
      </c>
      <c r="S2147" s="18">
        <f>IFERROR(VLOOKUP(A2147,[3]soabnafar!$A:$I,9,FALSE),0)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Sim</v>
      </c>
      <c r="Y2147" s="18" t="str">
        <f t="shared" si="204"/>
        <v>Sim</v>
      </c>
    </row>
    <row r="2148" spans="1:25" x14ac:dyDescent="0.25">
      <c r="A2148" s="19">
        <v>150840</v>
      </c>
      <c r="B2148" s="18">
        <f>IFERROR(VLOOKUP(A2148,[1]Monitoramento_Base_somente_Said!$A:$J,5,FALSE),0)</f>
        <v>503707</v>
      </c>
      <c r="C2148" s="18">
        <f>IFERROR(VLOOKUP(A2148,[1]Monitoramento_Base_somente_Said!$A:$J,6,FALSE),0)</f>
        <v>41760404</v>
      </c>
      <c r="D2148" s="18">
        <f>IFERROR(VLOOKUP(A2148,[1]Monitoramento_Base_somente_Said!$A:$J,7,FALSE),0)</f>
        <v>455312</v>
      </c>
      <c r="E2148" s="18">
        <f>IFERROR(VLOOKUP(A2148,[1]Monitoramento_Base_somente_Said!$A:$J,8,FALSE),0)</f>
        <v>36917100</v>
      </c>
      <c r="F2148" s="18">
        <f>IFERROR(VLOOKUP(A2148,[1]Monitoramento_Base_somente_Said!$A:$J,9,FALSE),0)</f>
        <v>424561</v>
      </c>
      <c r="G2148" s="18">
        <f>IFERROR(VLOOKUP(A2148,[1]Monitoramento_Base_somente_Said!$A:$J,10,FALSE),0)</f>
        <v>34380486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IFERROR(VLOOKUP(A2148,[3]soabnafar!$A:$G,4,FALSE),0)</f>
        <v>0</v>
      </c>
      <c r="O2148" s="18">
        <f>IFERROR(VLOOKUP(A2148,[3]soabnafar!$A:$G,5,FALSE),0)</f>
        <v>0</v>
      </c>
      <c r="P2148" s="18">
        <f>IFERROR(VLOOKUP(A2148,[3]soabnafar!$A:$G,6,FALSE),0)</f>
        <v>0</v>
      </c>
      <c r="Q2148" s="18">
        <f>IFERROR(VLOOKUP(A2148,[3]soabnafar!$A:$G,7,FALSE),0)</f>
        <v>0</v>
      </c>
      <c r="R2148" s="18">
        <f>IFERROR(VLOOKUP(A2148,[3]soabnafar!$A:$H,8,FALSE),0)</f>
        <v>0</v>
      </c>
      <c r="S2148" s="18">
        <f>IFERROR(VLOOKUP(A2148,[3]soabnafar!$A:$I,9,FALSE),0)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Sim</v>
      </c>
      <c r="Y2148" s="18" t="str">
        <f t="shared" si="204"/>
        <v>Sim</v>
      </c>
    </row>
    <row r="2149" spans="1:25" x14ac:dyDescent="0.25">
      <c r="A2149" s="19">
        <v>250010</v>
      </c>
      <c r="B2149" s="18">
        <f>IFERROR(VLOOKUP(A2149,[1]Monitoramento_Base_somente_Said!$A:$J,5,FALSE),0)</f>
        <v>22905</v>
      </c>
      <c r="C2149" s="18">
        <f>IFERROR(VLOOKUP(A2149,[1]Monitoramento_Base_somente_Said!$A:$J,6,FALSE),0)</f>
        <v>5867254</v>
      </c>
      <c r="D2149" s="18">
        <f>IFERROR(VLOOKUP(A2149,[1]Monitoramento_Base_somente_Said!$A:$J,7,FALSE),0)</f>
        <v>19065</v>
      </c>
      <c r="E2149" s="18">
        <f>IFERROR(VLOOKUP(A2149,[1]Monitoramento_Base_somente_Said!$A:$J,8,FALSE),0)</f>
        <v>8398775</v>
      </c>
      <c r="F2149" s="18">
        <f>IFERROR(VLOOKUP(A2149,[1]Monitoramento_Base_somente_Said!$A:$J,9,FALSE),0)</f>
        <v>51148</v>
      </c>
      <c r="G2149" s="18">
        <f>IFERROR(VLOOKUP(A2149,[1]Monitoramento_Base_somente_Said!$A:$J,10,FALSE),0)</f>
        <v>7747038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IFERROR(VLOOKUP(A2149,[3]soabnafar!$A:$G,4,FALSE),0)</f>
        <v>0</v>
      </c>
      <c r="O2149" s="18">
        <f>IFERROR(VLOOKUP(A2149,[3]soabnafar!$A:$G,5,FALSE),0)</f>
        <v>0</v>
      </c>
      <c r="P2149" s="18">
        <f>IFERROR(VLOOKUP(A2149,[3]soabnafar!$A:$G,6,FALSE),0)</f>
        <v>0</v>
      </c>
      <c r="Q2149" s="18">
        <f>IFERROR(VLOOKUP(A2149,[3]soabnafar!$A:$G,7,FALSE),0)</f>
        <v>0</v>
      </c>
      <c r="R2149" s="18">
        <f>IFERROR(VLOOKUP(A2149,[3]soabnafar!$A:$H,8,FALSE),0)</f>
        <v>0</v>
      </c>
      <c r="S2149" s="18">
        <f>IFERROR(VLOOKUP(A2149,[3]soabnafar!$A:$I,9,FALSE),0)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Sim</v>
      </c>
      <c r="Y2149" s="18" t="str">
        <f t="shared" si="204"/>
        <v>Sim</v>
      </c>
    </row>
    <row r="2150" spans="1:25" x14ac:dyDescent="0.25">
      <c r="A2150" s="19">
        <v>250020</v>
      </c>
      <c r="B2150" s="18">
        <f>IFERROR(VLOOKUP(A2150,[1]Monitoramento_Base_somente_Said!$A:$J,5,FALSE),0)</f>
        <v>0</v>
      </c>
      <c r="C2150" s="18">
        <f>IFERROR(VLOOKUP(A2150,[1]Monitoramento_Base_somente_Said!$A:$J,6,FALSE),0)</f>
        <v>1869108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1552863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1075385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IFERROR(VLOOKUP(A2150,[3]soabnafar!$A:$G,4,FALSE),0)</f>
        <v>0</v>
      </c>
      <c r="O2150" s="18">
        <f>IFERROR(VLOOKUP(A2150,[3]soabnafar!$A:$G,5,FALSE),0)</f>
        <v>0</v>
      </c>
      <c r="P2150" s="18">
        <f>IFERROR(VLOOKUP(A2150,[3]soabnafar!$A:$G,6,FALSE),0)</f>
        <v>0</v>
      </c>
      <c r="Q2150" s="18">
        <f>IFERROR(VLOOKUP(A2150,[3]soabnafar!$A:$G,7,FALSE),0)</f>
        <v>0</v>
      </c>
      <c r="R2150" s="18">
        <f>IFERROR(VLOOKUP(A2150,[3]soabnafar!$A:$H,8,FALSE),0)</f>
        <v>0</v>
      </c>
      <c r="S2150" s="18">
        <f>IFERROR(VLOOKUP(A2150,[3]soabnafar!$A:$I,9,FALSE),0)</f>
        <v>0</v>
      </c>
      <c r="T2150" s="18" t="str">
        <f t="shared" si="199"/>
        <v>Não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Sim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IFERROR(VLOOKUP(A2151,[3]soabnafar!$A:$G,4,FALSE),0)</f>
        <v>0</v>
      </c>
      <c r="O2151" s="18">
        <f>IFERROR(VLOOKUP(A2151,[3]soabnafar!$A:$G,5,FALSE),0)</f>
        <v>0</v>
      </c>
      <c r="P2151" s="18">
        <f>IFERROR(VLOOKUP(A2151,[3]soabnafar!$A:$G,6,FALSE),0)</f>
        <v>0</v>
      </c>
      <c r="Q2151" s="18">
        <f>IFERROR(VLOOKUP(A2151,[3]soabnafar!$A:$G,7,FALSE),0)</f>
        <v>0</v>
      </c>
      <c r="R2151" s="18">
        <f>IFERROR(VLOOKUP(A2151,[3]soabnafar!$A:$H,8,FALSE),0)</f>
        <v>0</v>
      </c>
      <c r="S2151" s="18">
        <f>IFERROR(VLOOKUP(A2151,[3]soabnafar!$A:$I,9,FALSE),0)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492</v>
      </c>
      <c r="C2152" s="18">
        <f>IFERROR(VLOOKUP(A2152,[1]Monitoramento_Base_somente_Said!$A:$J,6,FALSE),0)</f>
        <v>48895618</v>
      </c>
      <c r="D2152" s="18">
        <f>IFERROR(VLOOKUP(A2152,[1]Monitoramento_Base_somente_Said!$A:$J,7,FALSE),0)</f>
        <v>529</v>
      </c>
      <c r="E2152" s="18">
        <f>IFERROR(VLOOKUP(A2152,[1]Monitoramento_Base_somente_Said!$A:$J,8,FALSE),0)</f>
        <v>48942836</v>
      </c>
      <c r="F2152" s="18">
        <f>IFERROR(VLOOKUP(A2152,[1]Monitoramento_Base_somente_Said!$A:$J,9,FALSE),0)</f>
        <v>395</v>
      </c>
      <c r="G2152" s="18">
        <f>IFERROR(VLOOKUP(A2152,[1]Monitoramento_Base_somente_Said!$A:$J,10,FALSE),0)</f>
        <v>44267109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IFERROR(VLOOKUP(A2152,[3]soabnafar!$A:$G,4,FALSE),0)</f>
        <v>0</v>
      </c>
      <c r="O2152" s="18">
        <f>IFERROR(VLOOKUP(A2152,[3]soabnafar!$A:$G,5,FALSE),0)</f>
        <v>0</v>
      </c>
      <c r="P2152" s="18">
        <f>IFERROR(VLOOKUP(A2152,[3]soabnafar!$A:$G,6,FALSE),0)</f>
        <v>0</v>
      </c>
      <c r="Q2152" s="18">
        <f>IFERROR(VLOOKUP(A2152,[3]soabnafar!$A:$G,7,FALSE),0)</f>
        <v>0</v>
      </c>
      <c r="R2152" s="18">
        <f>IFERROR(VLOOKUP(A2152,[3]soabnafar!$A:$H,8,FALSE),0)</f>
        <v>0</v>
      </c>
      <c r="S2152" s="18">
        <f>IFERROR(VLOOKUP(A2152,[3]soabnafar!$A:$I,9,FALSE),0)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Sim</v>
      </c>
      <c r="Y2152" s="18" t="str">
        <f t="shared" si="204"/>
        <v>Sim</v>
      </c>
    </row>
    <row r="2153" spans="1:25" x14ac:dyDescent="0.25">
      <c r="A2153" s="19">
        <v>250050</v>
      </c>
      <c r="B2153" s="18">
        <f>IFERROR(VLOOKUP(A2153,[1]Monitoramento_Base_somente_Said!$A:$J,5,FALSE),0)</f>
        <v>21831</v>
      </c>
      <c r="C2153" s="18">
        <f>IFERROR(VLOOKUP(A2153,[1]Monitoramento_Base_somente_Said!$A:$J,6,FALSE),0)</f>
        <v>7841380</v>
      </c>
      <c r="D2153" s="18">
        <f>IFERROR(VLOOKUP(A2153,[1]Monitoramento_Base_somente_Said!$A:$J,7,FALSE),0)</f>
        <v>14580</v>
      </c>
      <c r="E2153" s="18">
        <f>IFERROR(VLOOKUP(A2153,[1]Monitoramento_Base_somente_Said!$A:$J,8,FALSE),0)</f>
        <v>11109652</v>
      </c>
      <c r="F2153" s="18">
        <f>IFERROR(VLOOKUP(A2153,[1]Monitoramento_Base_somente_Said!$A:$J,9,FALSE),0)</f>
        <v>23690</v>
      </c>
      <c r="G2153" s="18">
        <f>IFERROR(VLOOKUP(A2153,[1]Monitoramento_Base_somente_Said!$A:$J,10,FALSE),0)</f>
        <v>11605608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IFERROR(VLOOKUP(A2153,[3]soabnafar!$A:$G,4,FALSE),0)</f>
        <v>0</v>
      </c>
      <c r="O2153" s="18">
        <f>IFERROR(VLOOKUP(A2153,[3]soabnafar!$A:$G,5,FALSE),0)</f>
        <v>0</v>
      </c>
      <c r="P2153" s="18">
        <f>IFERROR(VLOOKUP(A2153,[3]soabnafar!$A:$G,6,FALSE),0)</f>
        <v>0</v>
      </c>
      <c r="Q2153" s="18">
        <f>IFERROR(VLOOKUP(A2153,[3]soabnafar!$A:$G,7,FALSE),0)</f>
        <v>0</v>
      </c>
      <c r="R2153" s="18">
        <f>IFERROR(VLOOKUP(A2153,[3]soabnafar!$A:$H,8,FALSE),0)</f>
        <v>0</v>
      </c>
      <c r="S2153" s="18">
        <f>IFERROR(VLOOKUP(A2153,[3]soabnafar!$A:$I,9,FALSE),0)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Sim</v>
      </c>
      <c r="Y2153" s="18" t="str">
        <f t="shared" si="204"/>
        <v>Sim</v>
      </c>
    </row>
    <row r="2154" spans="1:25" x14ac:dyDescent="0.25">
      <c r="A2154" s="19">
        <v>250053</v>
      </c>
      <c r="B2154" s="18">
        <f>IFERROR(VLOOKUP(A2154,[1]Monitoramento_Base_somente_Said!$A:$J,5,FALSE),0)</f>
        <v>25550</v>
      </c>
      <c r="C2154" s="18">
        <f>IFERROR(VLOOKUP(A2154,[1]Monitoramento_Base_somente_Said!$A:$J,6,FALSE),0)</f>
        <v>11429141</v>
      </c>
      <c r="D2154" s="18">
        <f>IFERROR(VLOOKUP(A2154,[1]Monitoramento_Base_somente_Said!$A:$J,7,FALSE),0)</f>
        <v>24437</v>
      </c>
      <c r="E2154" s="18">
        <f>IFERROR(VLOOKUP(A2154,[1]Monitoramento_Base_somente_Said!$A:$J,8,FALSE),0)</f>
        <v>12311297</v>
      </c>
      <c r="F2154" s="18">
        <f>IFERROR(VLOOKUP(A2154,[1]Monitoramento_Base_somente_Said!$A:$J,9,FALSE),0)</f>
        <v>9831</v>
      </c>
      <c r="G2154" s="18">
        <f>IFERROR(VLOOKUP(A2154,[1]Monitoramento_Base_somente_Said!$A:$J,10,FALSE),0)</f>
        <v>10265549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IFERROR(VLOOKUP(A2154,[3]soabnafar!$A:$G,4,FALSE),0)</f>
        <v>0</v>
      </c>
      <c r="O2154" s="18">
        <f>IFERROR(VLOOKUP(A2154,[3]soabnafar!$A:$G,5,FALSE),0)</f>
        <v>0</v>
      </c>
      <c r="P2154" s="18">
        <f>IFERROR(VLOOKUP(A2154,[3]soabnafar!$A:$G,6,FALSE),0)</f>
        <v>0</v>
      </c>
      <c r="Q2154" s="18">
        <f>IFERROR(VLOOKUP(A2154,[3]soabnafar!$A:$G,7,FALSE),0)</f>
        <v>0</v>
      </c>
      <c r="R2154" s="18">
        <f>IFERROR(VLOOKUP(A2154,[3]soabnafar!$A:$H,8,FALSE),0)</f>
        <v>0</v>
      </c>
      <c r="S2154" s="18">
        <f>IFERROR(VLOOKUP(A2154,[3]soabnafar!$A:$I,9,FALSE),0)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Sim</v>
      </c>
      <c r="Y2154" s="18" t="str">
        <f t="shared" si="204"/>
        <v>Sim</v>
      </c>
    </row>
    <row r="2155" spans="1:25" x14ac:dyDescent="0.25">
      <c r="A2155" s="19">
        <v>250057</v>
      </c>
      <c r="B2155" s="18">
        <f>IFERROR(VLOOKUP(A2155,[1]Monitoramento_Base_somente_Said!$A:$J,5,FALSE),0)</f>
        <v>3968</v>
      </c>
      <c r="C2155" s="18">
        <f>IFERROR(VLOOKUP(A2155,[1]Monitoramento_Base_somente_Said!$A:$J,6,FALSE),0)</f>
        <v>8961019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7912267</v>
      </c>
      <c r="F2155" s="18">
        <f>IFERROR(VLOOKUP(A2155,[1]Monitoramento_Base_somente_Said!$A:$J,9,FALSE),0)</f>
        <v>6478</v>
      </c>
      <c r="G2155" s="18">
        <f>IFERROR(VLOOKUP(A2155,[1]Monitoramento_Base_somente_Said!$A:$J,10,FALSE),0)</f>
        <v>6657452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IFERROR(VLOOKUP(A2155,[3]soabnafar!$A:$G,4,FALSE),0)</f>
        <v>0</v>
      </c>
      <c r="O2155" s="18">
        <f>IFERROR(VLOOKUP(A2155,[3]soabnafar!$A:$G,5,FALSE),0)</f>
        <v>0</v>
      </c>
      <c r="P2155" s="18">
        <f>IFERROR(VLOOKUP(A2155,[3]soabnafar!$A:$G,6,FALSE),0)</f>
        <v>0</v>
      </c>
      <c r="Q2155" s="18">
        <f>IFERROR(VLOOKUP(A2155,[3]soabnafar!$A:$G,7,FALSE),0)</f>
        <v>0</v>
      </c>
      <c r="R2155" s="18">
        <f>IFERROR(VLOOKUP(A2155,[3]soabnafar!$A:$H,8,FALSE),0)</f>
        <v>0</v>
      </c>
      <c r="S2155" s="18">
        <f>IFERROR(VLOOKUP(A2155,[3]soabnafar!$A:$I,9,FALSE),0)</f>
        <v>0</v>
      </c>
      <c r="T2155" s="18" t="str">
        <f t="shared" si="199"/>
        <v>Sim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Sim</v>
      </c>
      <c r="Y2155" s="18" t="str">
        <f t="shared" si="204"/>
        <v>Sim</v>
      </c>
    </row>
    <row r="2156" spans="1:25" x14ac:dyDescent="0.25">
      <c r="A2156" s="19">
        <v>250060</v>
      </c>
      <c r="B2156" s="18">
        <f>IFERROR(VLOOKUP(A2156,[1]Monitoramento_Base_somente_Said!$A:$J,5,FALSE),0)</f>
        <v>67250</v>
      </c>
      <c r="C2156" s="18">
        <f>IFERROR(VLOOKUP(A2156,[1]Monitoramento_Base_somente_Said!$A:$J,6,FALSE),0)</f>
        <v>30190625</v>
      </c>
      <c r="D2156" s="18">
        <f>IFERROR(VLOOKUP(A2156,[1]Monitoramento_Base_somente_Said!$A:$J,7,FALSE),0)</f>
        <v>15103</v>
      </c>
      <c r="E2156" s="18">
        <f>IFERROR(VLOOKUP(A2156,[1]Monitoramento_Base_somente_Said!$A:$J,8,FALSE),0)</f>
        <v>31836411</v>
      </c>
      <c r="F2156" s="18">
        <f>IFERROR(VLOOKUP(A2156,[1]Monitoramento_Base_somente_Said!$A:$J,9,FALSE),0)</f>
        <v>28081</v>
      </c>
      <c r="G2156" s="18">
        <f>IFERROR(VLOOKUP(A2156,[1]Monitoramento_Base_somente_Said!$A:$J,10,FALSE),0)</f>
        <v>30030493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IFERROR(VLOOKUP(A2156,[3]soabnafar!$A:$G,4,FALSE),0)</f>
        <v>0</v>
      </c>
      <c r="O2156" s="18">
        <f>IFERROR(VLOOKUP(A2156,[3]soabnafar!$A:$G,5,FALSE),0)</f>
        <v>0</v>
      </c>
      <c r="P2156" s="18">
        <f>IFERROR(VLOOKUP(A2156,[3]soabnafar!$A:$G,6,FALSE),0)</f>
        <v>0</v>
      </c>
      <c r="Q2156" s="18">
        <f>IFERROR(VLOOKUP(A2156,[3]soabnafar!$A:$G,7,FALSE),0)</f>
        <v>0</v>
      </c>
      <c r="R2156" s="18">
        <f>IFERROR(VLOOKUP(A2156,[3]soabnafar!$A:$H,8,FALSE),0)</f>
        <v>0</v>
      </c>
      <c r="S2156" s="18">
        <f>IFERROR(VLOOKUP(A2156,[3]soabnafar!$A:$I,9,FALSE),0)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Sim</v>
      </c>
      <c r="Y2156" s="18" t="str">
        <f t="shared" si="204"/>
        <v>Sim</v>
      </c>
    </row>
    <row r="2157" spans="1:25" x14ac:dyDescent="0.25">
      <c r="A2157" s="19">
        <v>250073</v>
      </c>
      <c r="B2157" s="18">
        <f>IFERROR(VLOOKUP(A2157,[1]Monitoramento_Base_somente_Said!$A:$J,5,FALSE),0)</f>
        <v>718</v>
      </c>
      <c r="C2157" s="18">
        <f>IFERROR(VLOOKUP(A2157,[1]Monitoramento_Base_somente_Said!$A:$J,6,FALSE),0)</f>
        <v>1702374</v>
      </c>
      <c r="D2157" s="18">
        <f>IFERROR(VLOOKUP(A2157,[1]Monitoramento_Base_somente_Said!$A:$J,7,FALSE),0)</f>
        <v>735</v>
      </c>
      <c r="E2157" s="18">
        <f>IFERROR(VLOOKUP(A2157,[1]Monitoramento_Base_somente_Said!$A:$J,8,FALSE),0)</f>
        <v>1764051</v>
      </c>
      <c r="F2157" s="18">
        <f>IFERROR(VLOOKUP(A2157,[1]Monitoramento_Base_somente_Said!$A:$J,9,FALSE),0)</f>
        <v>692</v>
      </c>
      <c r="G2157" s="18">
        <f>IFERROR(VLOOKUP(A2157,[1]Monitoramento_Base_somente_Said!$A:$J,10,FALSE),0)</f>
        <v>1704675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IFERROR(VLOOKUP(A2157,[3]soabnafar!$A:$G,4,FALSE),0)</f>
        <v>0</v>
      </c>
      <c r="O2157" s="18">
        <f>IFERROR(VLOOKUP(A2157,[3]soabnafar!$A:$G,5,FALSE),0)</f>
        <v>0</v>
      </c>
      <c r="P2157" s="18">
        <f>IFERROR(VLOOKUP(A2157,[3]soabnafar!$A:$G,6,FALSE),0)</f>
        <v>0</v>
      </c>
      <c r="Q2157" s="18">
        <f>IFERROR(VLOOKUP(A2157,[3]soabnafar!$A:$G,7,FALSE),0)</f>
        <v>0</v>
      </c>
      <c r="R2157" s="18">
        <f>IFERROR(VLOOKUP(A2157,[3]soabnafar!$A:$H,8,FALSE),0)</f>
        <v>0</v>
      </c>
      <c r="S2157" s="18">
        <f>IFERROR(VLOOKUP(A2157,[3]soabnafar!$A:$I,9,FALSE),0)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Sim</v>
      </c>
      <c r="Y2157" s="18" t="str">
        <f t="shared" si="204"/>
        <v>Sim</v>
      </c>
    </row>
    <row r="2158" spans="1:25" x14ac:dyDescent="0.25">
      <c r="A2158" s="19">
        <v>250077</v>
      </c>
      <c r="B2158" s="18">
        <f>IFERROR(VLOOKUP(A2158,[1]Monitoramento_Base_somente_Said!$A:$J,5,FALSE),0)</f>
        <v>29312</v>
      </c>
      <c r="C2158" s="18">
        <f>IFERROR(VLOOKUP(A2158,[1]Monitoramento_Base_somente_Said!$A:$J,6,FALSE),0)</f>
        <v>2719296</v>
      </c>
      <c r="D2158" s="18">
        <f>IFERROR(VLOOKUP(A2158,[1]Monitoramento_Base_somente_Said!$A:$J,7,FALSE),0)</f>
        <v>6610</v>
      </c>
      <c r="E2158" s="18">
        <f>IFERROR(VLOOKUP(A2158,[1]Monitoramento_Base_somente_Said!$A:$J,8,FALSE),0)</f>
        <v>4304784</v>
      </c>
      <c r="F2158" s="18">
        <f>IFERROR(VLOOKUP(A2158,[1]Monitoramento_Base_somente_Said!$A:$J,9,FALSE),0)</f>
        <v>1870</v>
      </c>
      <c r="G2158" s="18">
        <f>IFERROR(VLOOKUP(A2158,[1]Monitoramento_Base_somente_Said!$A:$J,10,FALSE),0)</f>
        <v>4102231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IFERROR(VLOOKUP(A2158,[3]soabnafar!$A:$G,4,FALSE),0)</f>
        <v>0</v>
      </c>
      <c r="O2158" s="18">
        <f>IFERROR(VLOOKUP(A2158,[3]soabnafar!$A:$G,5,FALSE),0)</f>
        <v>0</v>
      </c>
      <c r="P2158" s="18">
        <f>IFERROR(VLOOKUP(A2158,[3]soabnafar!$A:$G,6,FALSE),0)</f>
        <v>0</v>
      </c>
      <c r="Q2158" s="18">
        <f>IFERROR(VLOOKUP(A2158,[3]soabnafar!$A:$G,7,FALSE),0)</f>
        <v>0</v>
      </c>
      <c r="R2158" s="18">
        <f>IFERROR(VLOOKUP(A2158,[3]soabnafar!$A:$H,8,FALSE),0)</f>
        <v>0</v>
      </c>
      <c r="S2158" s="18">
        <f>IFERROR(VLOOKUP(A2158,[3]soabnafar!$A:$I,9,FALSE),0)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Sim</v>
      </c>
      <c r="Y2158" s="18" t="str">
        <f t="shared" si="204"/>
        <v>Sim</v>
      </c>
    </row>
    <row r="2159" spans="1:25" x14ac:dyDescent="0.25">
      <c r="A2159" s="19">
        <v>250080</v>
      </c>
      <c r="B2159" s="18">
        <f>IFERROR(VLOOKUP(A2159,[1]Monitoramento_Base_somente_Said!$A:$J,5,FALSE),0)</f>
        <v>7346</v>
      </c>
      <c r="C2159" s="18">
        <f>IFERROR(VLOOKUP(A2159,[1]Monitoramento_Base_somente_Said!$A:$J,6,FALSE),0)</f>
        <v>914903</v>
      </c>
      <c r="D2159" s="18">
        <f>IFERROR(VLOOKUP(A2159,[1]Monitoramento_Base_somente_Said!$A:$J,7,FALSE),0)</f>
        <v>4160</v>
      </c>
      <c r="E2159" s="18">
        <f>IFERROR(VLOOKUP(A2159,[1]Monitoramento_Base_somente_Said!$A:$J,8,FALSE),0)</f>
        <v>748240</v>
      </c>
      <c r="F2159" s="18">
        <f>IFERROR(VLOOKUP(A2159,[1]Monitoramento_Base_somente_Said!$A:$J,9,FALSE),0)</f>
        <v>1833</v>
      </c>
      <c r="G2159" s="18">
        <f>IFERROR(VLOOKUP(A2159,[1]Monitoramento_Base_somente_Said!$A:$J,10,FALSE),0)</f>
        <v>553358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IFERROR(VLOOKUP(A2159,[3]soabnafar!$A:$G,4,FALSE),0)</f>
        <v>0</v>
      </c>
      <c r="O2159" s="18">
        <f>IFERROR(VLOOKUP(A2159,[3]soabnafar!$A:$G,5,FALSE),0)</f>
        <v>0</v>
      </c>
      <c r="P2159" s="18">
        <f>IFERROR(VLOOKUP(A2159,[3]soabnafar!$A:$G,6,FALSE),0)</f>
        <v>0</v>
      </c>
      <c r="Q2159" s="18">
        <f>IFERROR(VLOOKUP(A2159,[3]soabnafar!$A:$G,7,FALSE),0)</f>
        <v>0</v>
      </c>
      <c r="R2159" s="18">
        <f>IFERROR(VLOOKUP(A2159,[3]soabnafar!$A:$H,8,FALSE),0)</f>
        <v>0</v>
      </c>
      <c r="S2159" s="18">
        <f>IFERROR(VLOOKUP(A2159,[3]soabnafar!$A:$I,9,FALSE),0)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Sim</v>
      </c>
      <c r="Y2159" s="18" t="str">
        <f t="shared" si="204"/>
        <v>Sim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IFERROR(VLOOKUP(A2160,[3]soabnafar!$A:$G,4,FALSE),0)</f>
        <v>0</v>
      </c>
      <c r="O2160" s="18">
        <f>IFERROR(VLOOKUP(A2160,[3]soabnafar!$A:$G,5,FALSE),0)</f>
        <v>0</v>
      </c>
      <c r="P2160" s="18">
        <f>IFERROR(VLOOKUP(A2160,[3]soabnafar!$A:$G,6,FALSE),0)</f>
        <v>0</v>
      </c>
      <c r="Q2160" s="18">
        <f>IFERROR(VLOOKUP(A2160,[3]soabnafar!$A:$G,7,FALSE),0)</f>
        <v>0</v>
      </c>
      <c r="R2160" s="18">
        <f>IFERROR(VLOOKUP(A2160,[3]soabnafar!$A:$H,8,FALSE),0)</f>
        <v>0</v>
      </c>
      <c r="S2160" s="18">
        <f>IFERROR(VLOOKUP(A2160,[3]soabnafar!$A:$I,9,FALSE),0)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46855</v>
      </c>
      <c r="C2161" s="18">
        <f>IFERROR(VLOOKUP(A2161,[1]Monitoramento_Base_somente_Said!$A:$J,6,FALSE),0)</f>
        <v>6279996</v>
      </c>
      <c r="D2161" s="18">
        <f>IFERROR(VLOOKUP(A2161,[1]Monitoramento_Base_somente_Said!$A:$J,7,FALSE),0)</f>
        <v>5</v>
      </c>
      <c r="E2161" s="18">
        <f>IFERROR(VLOOKUP(A2161,[1]Monitoramento_Base_somente_Said!$A:$J,8,FALSE),0)</f>
        <v>8653112</v>
      </c>
      <c r="F2161" s="18">
        <f>IFERROR(VLOOKUP(A2161,[1]Monitoramento_Base_somente_Said!$A:$J,9,FALSE),0)</f>
        <v>3</v>
      </c>
      <c r="G2161" s="18">
        <f>IFERROR(VLOOKUP(A2161,[1]Monitoramento_Base_somente_Said!$A:$J,10,FALSE),0)</f>
        <v>13066801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IFERROR(VLOOKUP(A2161,[3]soabnafar!$A:$G,4,FALSE),0)</f>
        <v>0</v>
      </c>
      <c r="O2161" s="18">
        <f>IFERROR(VLOOKUP(A2161,[3]soabnafar!$A:$G,5,FALSE),0)</f>
        <v>0</v>
      </c>
      <c r="P2161" s="18">
        <f>IFERROR(VLOOKUP(A2161,[3]soabnafar!$A:$G,6,FALSE),0)</f>
        <v>0</v>
      </c>
      <c r="Q2161" s="18">
        <f>IFERROR(VLOOKUP(A2161,[3]soabnafar!$A:$G,7,FALSE),0)</f>
        <v>0</v>
      </c>
      <c r="R2161" s="18">
        <f>IFERROR(VLOOKUP(A2161,[3]soabnafar!$A:$H,8,FALSE),0)</f>
        <v>0</v>
      </c>
      <c r="S2161" s="18">
        <f>IFERROR(VLOOKUP(A2161,[3]soabnafar!$A:$I,9,FALSE),0)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Sim</v>
      </c>
      <c r="Y2161" s="18" t="str">
        <f t="shared" si="204"/>
        <v>Sim</v>
      </c>
    </row>
    <row r="2162" spans="1:25" x14ac:dyDescent="0.25">
      <c r="A2162" s="19">
        <v>250110</v>
      </c>
      <c r="B2162" s="18">
        <f>IFERROR(VLOOKUP(A2162,[1]Monitoramento_Base_somente_Said!$A:$J,5,FALSE),0)</f>
        <v>33677</v>
      </c>
      <c r="C2162" s="18">
        <f>IFERROR(VLOOKUP(A2162,[1]Monitoramento_Base_somente_Said!$A:$J,6,FALSE),0)</f>
        <v>76029622</v>
      </c>
      <c r="D2162" s="18">
        <f>IFERROR(VLOOKUP(A2162,[1]Monitoramento_Base_somente_Said!$A:$J,7,FALSE),0)</f>
        <v>18279</v>
      </c>
      <c r="E2162" s="18">
        <f>IFERROR(VLOOKUP(A2162,[1]Monitoramento_Base_somente_Said!$A:$J,8,FALSE),0)</f>
        <v>77684733</v>
      </c>
      <c r="F2162" s="18">
        <f>IFERROR(VLOOKUP(A2162,[1]Monitoramento_Base_somente_Said!$A:$J,9,FALSE),0)</f>
        <v>54248</v>
      </c>
      <c r="G2162" s="18">
        <f>IFERROR(VLOOKUP(A2162,[1]Monitoramento_Base_somente_Said!$A:$J,10,FALSE),0)</f>
        <v>73048550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IFERROR(VLOOKUP(A2162,[3]soabnafar!$A:$G,4,FALSE),0)</f>
        <v>0</v>
      </c>
      <c r="O2162" s="18">
        <f>IFERROR(VLOOKUP(A2162,[3]soabnafar!$A:$G,5,FALSE),0)</f>
        <v>0</v>
      </c>
      <c r="P2162" s="18">
        <f>IFERROR(VLOOKUP(A2162,[3]soabnafar!$A:$G,6,FALSE),0)</f>
        <v>0</v>
      </c>
      <c r="Q2162" s="18">
        <f>IFERROR(VLOOKUP(A2162,[3]soabnafar!$A:$G,7,FALSE),0)</f>
        <v>0</v>
      </c>
      <c r="R2162" s="18">
        <f>IFERROR(VLOOKUP(A2162,[3]soabnafar!$A:$H,8,FALSE),0)</f>
        <v>0</v>
      </c>
      <c r="S2162" s="18">
        <f>IFERROR(VLOOKUP(A2162,[3]soabnafar!$A:$I,9,FALSE),0)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Sim</v>
      </c>
      <c r="Y2162" s="18" t="str">
        <f t="shared" si="204"/>
        <v>Sim</v>
      </c>
    </row>
    <row r="2163" spans="1:25" x14ac:dyDescent="0.25">
      <c r="A2163" s="19">
        <v>250115</v>
      </c>
      <c r="B2163" s="18">
        <f>IFERROR(VLOOKUP(A2163,[1]Monitoramento_Base_somente_Said!$A:$J,5,FALSE),0)</f>
        <v>33857</v>
      </c>
      <c r="C2163" s="18">
        <f>IFERROR(VLOOKUP(A2163,[1]Monitoramento_Base_somente_Said!$A:$J,6,FALSE),0)</f>
        <v>6919188</v>
      </c>
      <c r="D2163" s="18">
        <f>IFERROR(VLOOKUP(A2163,[1]Monitoramento_Base_somente_Said!$A:$J,7,FALSE),0)</f>
        <v>11</v>
      </c>
      <c r="E2163" s="18">
        <f>IFERROR(VLOOKUP(A2163,[1]Monitoramento_Base_somente_Said!$A:$J,8,FALSE),0)</f>
        <v>6588355</v>
      </c>
      <c r="F2163" s="18">
        <f>IFERROR(VLOOKUP(A2163,[1]Monitoramento_Base_somente_Said!$A:$J,9,FALSE),0)</f>
        <v>0</v>
      </c>
      <c r="G2163" s="18">
        <f>IFERROR(VLOOKUP(A2163,[1]Monitoramento_Base_somente_Said!$A:$J,10,FALSE),0)</f>
        <v>5950829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IFERROR(VLOOKUP(A2163,[3]soabnafar!$A:$G,4,FALSE),0)</f>
        <v>0</v>
      </c>
      <c r="O2163" s="18">
        <f>IFERROR(VLOOKUP(A2163,[3]soabnafar!$A:$G,5,FALSE),0)</f>
        <v>0</v>
      </c>
      <c r="P2163" s="18">
        <f>IFERROR(VLOOKUP(A2163,[3]soabnafar!$A:$G,6,FALSE),0)</f>
        <v>0</v>
      </c>
      <c r="Q2163" s="18">
        <f>IFERROR(VLOOKUP(A2163,[3]soabnafar!$A:$G,7,FALSE),0)</f>
        <v>0</v>
      </c>
      <c r="R2163" s="18">
        <f>IFERROR(VLOOKUP(A2163,[3]soabnafar!$A:$H,8,FALSE),0)</f>
        <v>0</v>
      </c>
      <c r="S2163" s="18">
        <f>IFERROR(VLOOKUP(A2163,[3]soabnafar!$A:$I,9,FALSE),0)</f>
        <v>0</v>
      </c>
      <c r="T2163" s="18" t="str">
        <f t="shared" si="199"/>
        <v>Sim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Não</v>
      </c>
      <c r="Y2163" s="18" t="str">
        <f t="shared" si="204"/>
        <v>Sim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14008691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14329863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12072879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IFERROR(VLOOKUP(A2164,[3]soabnafar!$A:$G,4,FALSE),0)</f>
        <v>0</v>
      </c>
      <c r="O2164" s="18">
        <f>IFERROR(VLOOKUP(A2164,[3]soabnafar!$A:$G,5,FALSE),0)</f>
        <v>0</v>
      </c>
      <c r="P2164" s="18">
        <f>IFERROR(VLOOKUP(A2164,[3]soabnafar!$A:$G,6,FALSE),0)</f>
        <v>0</v>
      </c>
      <c r="Q2164" s="18">
        <f>IFERROR(VLOOKUP(A2164,[3]soabnafar!$A:$G,7,FALSE),0)</f>
        <v>0</v>
      </c>
      <c r="R2164" s="18">
        <f>IFERROR(VLOOKUP(A2164,[3]soabnafar!$A:$H,8,FALSE),0)</f>
        <v>0</v>
      </c>
      <c r="S2164" s="18">
        <f>IFERROR(VLOOKUP(A2164,[3]soabnafar!$A:$I,9,FALSE),0)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Sim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IFERROR(VLOOKUP(A2165,[3]soabnafar!$A:$G,4,FALSE),0)</f>
        <v>0</v>
      </c>
      <c r="O2165" s="18">
        <f>IFERROR(VLOOKUP(A2165,[3]soabnafar!$A:$G,5,FALSE),0)</f>
        <v>0</v>
      </c>
      <c r="P2165" s="18">
        <f>IFERROR(VLOOKUP(A2165,[3]soabnafar!$A:$G,6,FALSE),0)</f>
        <v>0</v>
      </c>
      <c r="Q2165" s="18">
        <f>IFERROR(VLOOKUP(A2165,[3]soabnafar!$A:$G,7,FALSE),0)</f>
        <v>0</v>
      </c>
      <c r="R2165" s="18">
        <f>IFERROR(VLOOKUP(A2165,[3]soabnafar!$A:$H,8,FALSE),0)</f>
        <v>0</v>
      </c>
      <c r="S2165" s="18">
        <f>IFERROR(VLOOKUP(A2165,[3]soabnafar!$A:$I,9,FALSE),0)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6942</v>
      </c>
      <c r="C2166" s="18">
        <f>IFERROR(VLOOKUP(A2166,[1]Monitoramento_Base_somente_Said!$A:$J,6,FALSE),0)</f>
        <v>8816488</v>
      </c>
      <c r="D2166" s="18">
        <f>IFERROR(VLOOKUP(A2166,[1]Monitoramento_Base_somente_Said!$A:$J,7,FALSE),0)</f>
        <v>5659</v>
      </c>
      <c r="E2166" s="18">
        <f>IFERROR(VLOOKUP(A2166,[1]Monitoramento_Base_somente_Said!$A:$J,8,FALSE),0)</f>
        <v>8805299</v>
      </c>
      <c r="F2166" s="18">
        <f>IFERROR(VLOOKUP(A2166,[1]Monitoramento_Base_somente_Said!$A:$J,9,FALSE),0)</f>
        <v>2383</v>
      </c>
      <c r="G2166" s="18">
        <f>IFERROR(VLOOKUP(A2166,[1]Monitoramento_Base_somente_Said!$A:$J,10,FALSE),0)</f>
        <v>7893751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IFERROR(VLOOKUP(A2166,[3]soabnafar!$A:$G,4,FALSE),0)</f>
        <v>0</v>
      </c>
      <c r="O2166" s="18">
        <f>IFERROR(VLOOKUP(A2166,[3]soabnafar!$A:$G,5,FALSE),0)</f>
        <v>0</v>
      </c>
      <c r="P2166" s="18">
        <f>IFERROR(VLOOKUP(A2166,[3]soabnafar!$A:$G,6,FALSE),0)</f>
        <v>0</v>
      </c>
      <c r="Q2166" s="18">
        <f>IFERROR(VLOOKUP(A2166,[3]soabnafar!$A:$G,7,FALSE),0)</f>
        <v>0</v>
      </c>
      <c r="R2166" s="18">
        <f>IFERROR(VLOOKUP(A2166,[3]soabnafar!$A:$H,8,FALSE),0)</f>
        <v>0</v>
      </c>
      <c r="S2166" s="18">
        <f>IFERROR(VLOOKUP(A2166,[3]soabnafar!$A:$I,9,FALSE),0)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Sim</v>
      </c>
      <c r="W2166" s="18" t="str">
        <f t="shared" si="202"/>
        <v>Sim</v>
      </c>
      <c r="X2166" s="18" t="str">
        <f t="shared" si="203"/>
        <v>Sim</v>
      </c>
      <c r="Y2166" s="18" t="str">
        <f t="shared" si="204"/>
        <v>Sim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419151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405630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365067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IFERROR(VLOOKUP(A2167,[3]soabnafar!$A:$G,4,FALSE),0)</f>
        <v>0</v>
      </c>
      <c r="O2167" s="18">
        <f>IFERROR(VLOOKUP(A2167,[3]soabnafar!$A:$G,5,FALSE),0)</f>
        <v>0</v>
      </c>
      <c r="P2167" s="18">
        <f>IFERROR(VLOOKUP(A2167,[3]soabnafar!$A:$G,6,FALSE),0)</f>
        <v>0</v>
      </c>
      <c r="Q2167" s="18">
        <f>IFERROR(VLOOKUP(A2167,[3]soabnafar!$A:$G,7,FALSE),0)</f>
        <v>0</v>
      </c>
      <c r="R2167" s="18">
        <f>IFERROR(VLOOKUP(A2167,[3]soabnafar!$A:$H,8,FALSE),0)</f>
        <v>0</v>
      </c>
      <c r="S2167" s="18">
        <f>IFERROR(VLOOKUP(A2167,[3]soabnafar!$A:$I,9,FALSE),0)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Sim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IFERROR(VLOOKUP(A2168,[3]soabnafar!$A:$G,4,FALSE),0)</f>
        <v>0</v>
      </c>
      <c r="O2168" s="18">
        <f>IFERROR(VLOOKUP(A2168,[3]soabnafar!$A:$G,5,FALSE),0)</f>
        <v>0</v>
      </c>
      <c r="P2168" s="18">
        <f>IFERROR(VLOOKUP(A2168,[3]soabnafar!$A:$G,6,FALSE),0)</f>
        <v>0</v>
      </c>
      <c r="Q2168" s="18">
        <f>IFERROR(VLOOKUP(A2168,[3]soabnafar!$A:$G,7,FALSE),0)</f>
        <v>0</v>
      </c>
      <c r="R2168" s="18">
        <f>IFERROR(VLOOKUP(A2168,[3]soabnafar!$A:$H,8,FALSE),0)</f>
        <v>0</v>
      </c>
      <c r="S2168" s="18">
        <f>IFERROR(VLOOKUP(A2168,[3]soabnafar!$A:$I,9,FALSE),0)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3573</v>
      </c>
      <c r="C2169" s="18">
        <f>IFERROR(VLOOKUP(A2169,[1]Monitoramento_Base_somente_Said!$A:$J,6,FALSE),0)</f>
        <v>4344224</v>
      </c>
      <c r="D2169" s="18">
        <f>IFERROR(VLOOKUP(A2169,[1]Monitoramento_Base_somente_Said!$A:$J,7,FALSE),0)</f>
        <v>8459</v>
      </c>
      <c r="E2169" s="18">
        <f>IFERROR(VLOOKUP(A2169,[1]Monitoramento_Base_somente_Said!$A:$J,8,FALSE),0)</f>
        <v>5248058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6211452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IFERROR(VLOOKUP(A2169,[3]soabnafar!$A:$G,4,FALSE),0)</f>
        <v>0</v>
      </c>
      <c r="O2169" s="18">
        <f>IFERROR(VLOOKUP(A2169,[3]soabnafar!$A:$G,5,FALSE),0)</f>
        <v>0</v>
      </c>
      <c r="P2169" s="18">
        <f>IFERROR(VLOOKUP(A2169,[3]soabnafar!$A:$G,6,FALSE),0)</f>
        <v>0</v>
      </c>
      <c r="Q2169" s="18">
        <f>IFERROR(VLOOKUP(A2169,[3]soabnafar!$A:$G,7,FALSE),0)</f>
        <v>0</v>
      </c>
      <c r="R2169" s="18">
        <f>IFERROR(VLOOKUP(A2169,[3]soabnafar!$A:$H,8,FALSE),0)</f>
        <v>0</v>
      </c>
      <c r="S2169" s="18">
        <f>IFERROR(VLOOKUP(A2169,[3]soabnafar!$A:$I,9,FALSE),0)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Sim</v>
      </c>
    </row>
    <row r="2170" spans="1:25" x14ac:dyDescent="0.25">
      <c r="A2170" s="19">
        <v>250160</v>
      </c>
      <c r="B2170" s="18">
        <f>IFERROR(VLOOKUP(A2170,[1]Monitoramento_Base_somente_Said!$A:$J,5,FALSE),0)</f>
        <v>500</v>
      </c>
      <c r="C2170" s="18">
        <f>IFERROR(VLOOKUP(A2170,[1]Monitoramento_Base_somente_Said!$A:$J,6,FALSE),0)</f>
        <v>5871428</v>
      </c>
      <c r="D2170" s="18">
        <f>IFERROR(VLOOKUP(A2170,[1]Monitoramento_Base_somente_Said!$A:$J,7,FALSE),0)</f>
        <v>2802</v>
      </c>
      <c r="E2170" s="18">
        <f>IFERROR(VLOOKUP(A2170,[1]Monitoramento_Base_somente_Said!$A:$J,8,FALSE),0)</f>
        <v>6828723</v>
      </c>
      <c r="F2170" s="18">
        <f>IFERROR(VLOOKUP(A2170,[1]Monitoramento_Base_somente_Said!$A:$J,9,FALSE),0)</f>
        <v>3048</v>
      </c>
      <c r="G2170" s="18">
        <f>IFERROR(VLOOKUP(A2170,[1]Monitoramento_Base_somente_Said!$A:$J,10,FALSE),0)</f>
        <v>6447554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IFERROR(VLOOKUP(A2170,[3]soabnafar!$A:$G,4,FALSE),0)</f>
        <v>0</v>
      </c>
      <c r="O2170" s="18">
        <f>IFERROR(VLOOKUP(A2170,[3]soabnafar!$A:$G,5,FALSE),0)</f>
        <v>0</v>
      </c>
      <c r="P2170" s="18">
        <f>IFERROR(VLOOKUP(A2170,[3]soabnafar!$A:$G,6,FALSE),0)</f>
        <v>0</v>
      </c>
      <c r="Q2170" s="18">
        <f>IFERROR(VLOOKUP(A2170,[3]soabnafar!$A:$G,7,FALSE),0)</f>
        <v>0</v>
      </c>
      <c r="R2170" s="18">
        <f>IFERROR(VLOOKUP(A2170,[3]soabnafar!$A:$H,8,FALSE),0)</f>
        <v>0</v>
      </c>
      <c r="S2170" s="18">
        <f>IFERROR(VLOOKUP(A2170,[3]soabnafar!$A:$I,9,FALSE),0)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Sim</v>
      </c>
      <c r="Y2170" s="18" t="str">
        <f t="shared" si="204"/>
        <v>Sim</v>
      </c>
    </row>
    <row r="2171" spans="1:25" x14ac:dyDescent="0.25">
      <c r="A2171" s="19">
        <v>250157</v>
      </c>
      <c r="B2171" s="18">
        <f>IFERROR(VLOOKUP(A2171,[1]Monitoramento_Base_somente_Said!$A:$J,5,FALSE),0)</f>
        <v>235503</v>
      </c>
      <c r="C2171" s="18">
        <f>IFERROR(VLOOKUP(A2171,[1]Monitoramento_Base_somente_Said!$A:$J,6,FALSE),0)</f>
        <v>41079315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38649073</v>
      </c>
      <c r="F2171" s="18">
        <f>IFERROR(VLOOKUP(A2171,[1]Monitoramento_Base_somente_Said!$A:$J,9,FALSE),0)</f>
        <v>135597</v>
      </c>
      <c r="G2171" s="18">
        <f>IFERROR(VLOOKUP(A2171,[1]Monitoramento_Base_somente_Said!$A:$J,10,FALSE),0)</f>
        <v>32969759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IFERROR(VLOOKUP(A2171,[3]soabnafar!$A:$G,4,FALSE),0)</f>
        <v>0</v>
      </c>
      <c r="O2171" s="18">
        <f>IFERROR(VLOOKUP(A2171,[3]soabnafar!$A:$G,5,FALSE),0)</f>
        <v>0</v>
      </c>
      <c r="P2171" s="18">
        <f>IFERROR(VLOOKUP(A2171,[3]soabnafar!$A:$G,6,FALSE),0)</f>
        <v>0</v>
      </c>
      <c r="Q2171" s="18">
        <f>IFERROR(VLOOKUP(A2171,[3]soabnafar!$A:$G,7,FALSE),0)</f>
        <v>0</v>
      </c>
      <c r="R2171" s="18">
        <f>IFERROR(VLOOKUP(A2171,[3]soabnafar!$A:$H,8,FALSE),0)</f>
        <v>0</v>
      </c>
      <c r="S2171" s="18">
        <f>IFERROR(VLOOKUP(A2171,[3]soabnafar!$A:$I,9,FALSE),0)</f>
        <v>0</v>
      </c>
      <c r="T2171" s="18" t="str">
        <f t="shared" si="199"/>
        <v>Sim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Sim</v>
      </c>
      <c r="Y2171" s="18" t="str">
        <f t="shared" si="204"/>
        <v>Sim</v>
      </c>
    </row>
    <row r="2172" spans="1:25" x14ac:dyDescent="0.25">
      <c r="A2172" s="19">
        <v>250170</v>
      </c>
      <c r="B2172" s="18">
        <f>IFERROR(VLOOKUP(A2172,[1]Monitoramento_Base_somente_Said!$A:$J,5,FALSE),0)</f>
        <v>31484</v>
      </c>
      <c r="C2172" s="18">
        <f>IFERROR(VLOOKUP(A2172,[1]Monitoramento_Base_somente_Said!$A:$J,6,FALSE),0)</f>
        <v>8528752</v>
      </c>
      <c r="D2172" s="18">
        <f>IFERROR(VLOOKUP(A2172,[1]Monitoramento_Base_somente_Said!$A:$J,7,FALSE),0)</f>
        <v>16208</v>
      </c>
      <c r="E2172" s="18">
        <f>IFERROR(VLOOKUP(A2172,[1]Monitoramento_Base_somente_Said!$A:$J,8,FALSE),0)</f>
        <v>8360777</v>
      </c>
      <c r="F2172" s="18">
        <f>IFERROR(VLOOKUP(A2172,[1]Monitoramento_Base_somente_Said!$A:$J,9,FALSE),0)</f>
        <v>45994</v>
      </c>
      <c r="G2172" s="18">
        <f>IFERROR(VLOOKUP(A2172,[1]Monitoramento_Base_somente_Said!$A:$J,10,FALSE),0)</f>
        <v>7262660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IFERROR(VLOOKUP(A2172,[3]soabnafar!$A:$G,4,FALSE),0)</f>
        <v>0</v>
      </c>
      <c r="O2172" s="18">
        <f>IFERROR(VLOOKUP(A2172,[3]soabnafar!$A:$G,5,FALSE),0)</f>
        <v>0</v>
      </c>
      <c r="P2172" s="18">
        <f>IFERROR(VLOOKUP(A2172,[3]soabnafar!$A:$G,6,FALSE),0)</f>
        <v>0</v>
      </c>
      <c r="Q2172" s="18">
        <f>IFERROR(VLOOKUP(A2172,[3]soabnafar!$A:$G,7,FALSE),0)</f>
        <v>0</v>
      </c>
      <c r="R2172" s="18">
        <f>IFERROR(VLOOKUP(A2172,[3]soabnafar!$A:$H,8,FALSE),0)</f>
        <v>0</v>
      </c>
      <c r="S2172" s="18">
        <f>IFERROR(VLOOKUP(A2172,[3]soabnafar!$A:$I,9,FALSE),0)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Sim</v>
      </c>
      <c r="Y2172" s="18" t="str">
        <f t="shared" si="204"/>
        <v>Sim</v>
      </c>
    </row>
    <row r="2173" spans="1:25" x14ac:dyDescent="0.25">
      <c r="A2173" s="19">
        <v>250180</v>
      </c>
      <c r="B2173" s="18">
        <f>IFERROR(VLOOKUP(A2173,[1]Monitoramento_Base_somente_Said!$A:$J,5,FALSE),0)</f>
        <v>76040</v>
      </c>
      <c r="C2173" s="18">
        <f>IFERROR(VLOOKUP(A2173,[1]Monitoramento_Base_somente_Said!$A:$J,6,FALSE),0)</f>
        <v>124339971</v>
      </c>
      <c r="D2173" s="18">
        <f>IFERROR(VLOOKUP(A2173,[1]Monitoramento_Base_somente_Said!$A:$J,7,FALSE),0)</f>
        <v>537902</v>
      </c>
      <c r="E2173" s="18">
        <f>IFERROR(VLOOKUP(A2173,[1]Monitoramento_Base_somente_Said!$A:$J,8,FALSE),0)</f>
        <v>150427069</v>
      </c>
      <c r="F2173" s="18">
        <f>IFERROR(VLOOKUP(A2173,[1]Monitoramento_Base_somente_Said!$A:$J,9,FALSE),0)</f>
        <v>164898</v>
      </c>
      <c r="G2173" s="18">
        <f>IFERROR(VLOOKUP(A2173,[1]Monitoramento_Base_somente_Said!$A:$J,10,FALSE),0)</f>
        <v>145555369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IFERROR(VLOOKUP(A2173,[3]soabnafar!$A:$G,4,FALSE),0)</f>
        <v>0</v>
      </c>
      <c r="O2173" s="18">
        <f>IFERROR(VLOOKUP(A2173,[3]soabnafar!$A:$G,5,FALSE),0)</f>
        <v>0</v>
      </c>
      <c r="P2173" s="18">
        <f>IFERROR(VLOOKUP(A2173,[3]soabnafar!$A:$G,6,FALSE),0)</f>
        <v>0</v>
      </c>
      <c r="Q2173" s="18">
        <f>IFERROR(VLOOKUP(A2173,[3]soabnafar!$A:$G,7,FALSE),0)</f>
        <v>0</v>
      </c>
      <c r="R2173" s="18">
        <f>IFERROR(VLOOKUP(A2173,[3]soabnafar!$A:$H,8,FALSE),0)</f>
        <v>0</v>
      </c>
      <c r="S2173" s="18">
        <f>IFERROR(VLOOKUP(A2173,[3]soabnafar!$A:$I,9,FALSE),0)</f>
        <v>0</v>
      </c>
      <c r="T2173" s="18" t="str">
        <f t="shared" si="199"/>
        <v>Sim</v>
      </c>
      <c r="U2173" s="18" t="str">
        <f t="shared" si="200"/>
        <v>Sim</v>
      </c>
      <c r="V2173" s="18" t="str">
        <f t="shared" si="201"/>
        <v>Sim</v>
      </c>
      <c r="W2173" s="18" t="str">
        <f t="shared" si="202"/>
        <v>Sim</v>
      </c>
      <c r="X2173" s="18" t="str">
        <f t="shared" si="203"/>
        <v>Sim</v>
      </c>
      <c r="Y2173" s="18" t="str">
        <f t="shared" si="204"/>
        <v>Sim</v>
      </c>
    </row>
    <row r="2174" spans="1:25" x14ac:dyDescent="0.25">
      <c r="A2174" s="19">
        <v>250190</v>
      </c>
      <c r="B2174" s="18">
        <f>IFERROR(VLOOKUP(A2174,[1]Monitoramento_Base_somente_Said!$A:$J,5,FALSE),0)</f>
        <v>103256</v>
      </c>
      <c r="C2174" s="18">
        <f>IFERROR(VLOOKUP(A2174,[1]Monitoramento_Base_somente_Said!$A:$J,6,FALSE),0)</f>
        <v>30799125</v>
      </c>
      <c r="D2174" s="18">
        <f>IFERROR(VLOOKUP(A2174,[1]Monitoramento_Base_somente_Said!$A:$J,7,FALSE),0)</f>
        <v>102263</v>
      </c>
      <c r="E2174" s="18">
        <f>IFERROR(VLOOKUP(A2174,[1]Monitoramento_Base_somente_Said!$A:$J,8,FALSE),0)</f>
        <v>31476374</v>
      </c>
      <c r="F2174" s="18">
        <f>IFERROR(VLOOKUP(A2174,[1]Monitoramento_Base_somente_Said!$A:$J,9,FALSE),0)</f>
        <v>199823</v>
      </c>
      <c r="G2174" s="18">
        <f>IFERROR(VLOOKUP(A2174,[1]Monitoramento_Base_somente_Said!$A:$J,10,FALSE),0)</f>
        <v>28150928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IFERROR(VLOOKUP(A2174,[3]soabnafar!$A:$G,4,FALSE),0)</f>
        <v>0</v>
      </c>
      <c r="O2174" s="18">
        <f>IFERROR(VLOOKUP(A2174,[3]soabnafar!$A:$G,5,FALSE),0)</f>
        <v>0</v>
      </c>
      <c r="P2174" s="18">
        <f>IFERROR(VLOOKUP(A2174,[3]soabnafar!$A:$G,6,FALSE),0)</f>
        <v>0</v>
      </c>
      <c r="Q2174" s="18">
        <f>IFERROR(VLOOKUP(A2174,[3]soabnafar!$A:$G,7,FALSE),0)</f>
        <v>0</v>
      </c>
      <c r="R2174" s="18">
        <f>IFERROR(VLOOKUP(A2174,[3]soabnafar!$A:$H,8,FALSE),0)</f>
        <v>0</v>
      </c>
      <c r="S2174" s="18">
        <f>IFERROR(VLOOKUP(A2174,[3]soabnafar!$A:$I,9,FALSE),0)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Sim</v>
      </c>
      <c r="Y2174" s="18" t="str">
        <f t="shared" si="204"/>
        <v>Sim</v>
      </c>
    </row>
    <row r="2175" spans="1:25" x14ac:dyDescent="0.25">
      <c r="A2175" s="19">
        <v>250200</v>
      </c>
      <c r="B2175" s="18">
        <f>IFERROR(VLOOKUP(A2175,[1]Monitoramento_Base_somente_Said!$A:$J,5,FALSE),0)</f>
        <v>16365</v>
      </c>
      <c r="C2175" s="18">
        <f>IFERROR(VLOOKUP(A2175,[1]Monitoramento_Base_somente_Said!$A:$J,6,FALSE),0)</f>
        <v>4351712</v>
      </c>
      <c r="D2175" s="18">
        <f>IFERROR(VLOOKUP(A2175,[1]Monitoramento_Base_somente_Said!$A:$J,7,FALSE),0)</f>
        <v>2530</v>
      </c>
      <c r="E2175" s="18">
        <f>IFERROR(VLOOKUP(A2175,[1]Monitoramento_Base_somente_Said!$A:$J,8,FALSE),0)</f>
        <v>4555029</v>
      </c>
      <c r="F2175" s="18">
        <f>IFERROR(VLOOKUP(A2175,[1]Monitoramento_Base_somente_Said!$A:$J,9,FALSE),0)</f>
        <v>6355</v>
      </c>
      <c r="G2175" s="18">
        <f>IFERROR(VLOOKUP(A2175,[1]Monitoramento_Base_somente_Said!$A:$J,10,FALSE),0)</f>
        <v>4858221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IFERROR(VLOOKUP(A2175,[3]soabnafar!$A:$G,4,FALSE),0)</f>
        <v>0</v>
      </c>
      <c r="O2175" s="18">
        <f>IFERROR(VLOOKUP(A2175,[3]soabnafar!$A:$G,5,FALSE),0)</f>
        <v>0</v>
      </c>
      <c r="P2175" s="18">
        <f>IFERROR(VLOOKUP(A2175,[3]soabnafar!$A:$G,6,FALSE),0)</f>
        <v>0</v>
      </c>
      <c r="Q2175" s="18">
        <f>IFERROR(VLOOKUP(A2175,[3]soabnafar!$A:$G,7,FALSE),0)</f>
        <v>0</v>
      </c>
      <c r="R2175" s="18">
        <f>IFERROR(VLOOKUP(A2175,[3]soabnafar!$A:$H,8,FALSE),0)</f>
        <v>0</v>
      </c>
      <c r="S2175" s="18">
        <f>IFERROR(VLOOKUP(A2175,[3]soabnafar!$A:$I,9,FALSE),0)</f>
        <v>0</v>
      </c>
      <c r="T2175" s="18" t="str">
        <f t="shared" si="199"/>
        <v>Sim</v>
      </c>
      <c r="U2175" s="18" t="str">
        <f t="shared" si="200"/>
        <v>Sim</v>
      </c>
      <c r="V2175" s="18" t="str">
        <f t="shared" si="201"/>
        <v>Sim</v>
      </c>
      <c r="W2175" s="18" t="str">
        <f t="shared" si="202"/>
        <v>Sim</v>
      </c>
      <c r="X2175" s="18" t="str">
        <f t="shared" si="203"/>
        <v>Sim</v>
      </c>
      <c r="Y2175" s="18" t="str">
        <f t="shared" si="204"/>
        <v>Sim</v>
      </c>
    </row>
    <row r="2176" spans="1:25" x14ac:dyDescent="0.25">
      <c r="A2176" s="19">
        <v>250205</v>
      </c>
      <c r="B2176" s="18">
        <f>IFERROR(VLOOKUP(A2176,[1]Monitoramento_Base_somente_Said!$A:$J,5,FALSE),0)</f>
        <v>1149</v>
      </c>
      <c r="C2176" s="18">
        <f>IFERROR(VLOOKUP(A2176,[1]Monitoramento_Base_somente_Said!$A:$J,6,FALSE),0)</f>
        <v>1932954</v>
      </c>
      <c r="D2176" s="18">
        <f>IFERROR(VLOOKUP(A2176,[1]Monitoramento_Base_somente_Said!$A:$J,7,FALSE),0)</f>
        <v>5922</v>
      </c>
      <c r="E2176" s="18">
        <f>IFERROR(VLOOKUP(A2176,[1]Monitoramento_Base_somente_Said!$A:$J,8,FALSE),0)</f>
        <v>2380608</v>
      </c>
      <c r="F2176" s="18">
        <f>IFERROR(VLOOKUP(A2176,[1]Monitoramento_Base_somente_Said!$A:$J,9,FALSE),0)</f>
        <v>329</v>
      </c>
      <c r="G2176" s="18">
        <f>IFERROR(VLOOKUP(A2176,[1]Monitoramento_Base_somente_Said!$A:$J,10,FALSE),0)</f>
        <v>1903446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IFERROR(VLOOKUP(A2176,[3]soabnafar!$A:$G,4,FALSE),0)</f>
        <v>0</v>
      </c>
      <c r="O2176" s="18">
        <f>IFERROR(VLOOKUP(A2176,[3]soabnafar!$A:$G,5,FALSE),0)</f>
        <v>0</v>
      </c>
      <c r="P2176" s="18">
        <f>IFERROR(VLOOKUP(A2176,[3]soabnafar!$A:$G,6,FALSE),0)</f>
        <v>0</v>
      </c>
      <c r="Q2176" s="18">
        <f>IFERROR(VLOOKUP(A2176,[3]soabnafar!$A:$G,7,FALSE),0)</f>
        <v>0</v>
      </c>
      <c r="R2176" s="18">
        <f>IFERROR(VLOOKUP(A2176,[3]soabnafar!$A:$H,8,FALSE),0)</f>
        <v>0</v>
      </c>
      <c r="S2176" s="18">
        <f>IFERROR(VLOOKUP(A2176,[3]soabnafar!$A:$I,9,FALSE),0)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Sim</v>
      </c>
      <c r="Y2176" s="18" t="str">
        <f t="shared" si="204"/>
        <v>Sim</v>
      </c>
    </row>
    <row r="2177" spans="1:25" x14ac:dyDescent="0.25">
      <c r="A2177" s="19">
        <v>250210</v>
      </c>
      <c r="B2177" s="18">
        <f>IFERROR(VLOOKUP(A2177,[1]Monitoramento_Base_somente_Said!$A:$J,5,FALSE),0)</f>
        <v>0</v>
      </c>
      <c r="C2177" s="18">
        <f>IFERROR(VLOOKUP(A2177,[1]Monitoramento_Base_somente_Said!$A:$J,6,FALSE),0)</f>
        <v>1351033</v>
      </c>
      <c r="D2177" s="18">
        <f>IFERROR(VLOOKUP(A2177,[1]Monitoramento_Base_somente_Said!$A:$J,7,FALSE),0)</f>
        <v>724</v>
      </c>
      <c r="E2177" s="18">
        <f>IFERROR(VLOOKUP(A2177,[1]Monitoramento_Base_somente_Said!$A:$J,8,FALSE),0)</f>
        <v>1283614</v>
      </c>
      <c r="F2177" s="18">
        <f>IFERROR(VLOOKUP(A2177,[1]Monitoramento_Base_somente_Said!$A:$J,9,FALSE),0)</f>
        <v>303</v>
      </c>
      <c r="G2177" s="18">
        <f>IFERROR(VLOOKUP(A2177,[1]Monitoramento_Base_somente_Said!$A:$J,10,FALSE),0)</f>
        <v>995500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IFERROR(VLOOKUP(A2177,[3]soabnafar!$A:$G,4,FALSE),0)</f>
        <v>0</v>
      </c>
      <c r="O2177" s="18">
        <f>IFERROR(VLOOKUP(A2177,[3]soabnafar!$A:$G,5,FALSE),0)</f>
        <v>0</v>
      </c>
      <c r="P2177" s="18">
        <f>IFERROR(VLOOKUP(A2177,[3]soabnafar!$A:$G,6,FALSE),0)</f>
        <v>0</v>
      </c>
      <c r="Q2177" s="18">
        <f>IFERROR(VLOOKUP(A2177,[3]soabnafar!$A:$G,7,FALSE),0)</f>
        <v>0</v>
      </c>
      <c r="R2177" s="18">
        <f>IFERROR(VLOOKUP(A2177,[3]soabnafar!$A:$H,8,FALSE),0)</f>
        <v>0</v>
      </c>
      <c r="S2177" s="18">
        <f>IFERROR(VLOOKUP(A2177,[3]soabnafar!$A:$I,9,FALSE),0)</f>
        <v>0</v>
      </c>
      <c r="T2177" s="18" t="str">
        <f t="shared" si="199"/>
        <v>Não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Sim</v>
      </c>
      <c r="Y2177" s="18" t="str">
        <f t="shared" si="204"/>
        <v>Sim</v>
      </c>
    </row>
    <row r="2178" spans="1:25" x14ac:dyDescent="0.25">
      <c r="A2178" s="19">
        <v>250215</v>
      </c>
      <c r="B2178" s="18">
        <f>IFERROR(VLOOKUP(A2178,[1]Monitoramento_Base_somente_Said!$A:$J,5,FALSE),0)</f>
        <v>2497</v>
      </c>
      <c r="C2178" s="18">
        <f>IFERROR(VLOOKUP(A2178,[1]Monitoramento_Base_somente_Said!$A:$J,6,FALSE),0)</f>
        <v>21236114</v>
      </c>
      <c r="D2178" s="18">
        <f>IFERROR(VLOOKUP(A2178,[1]Monitoramento_Base_somente_Said!$A:$J,7,FALSE),0)</f>
        <v>226</v>
      </c>
      <c r="E2178" s="18">
        <f>IFERROR(VLOOKUP(A2178,[1]Monitoramento_Base_somente_Said!$A:$J,8,FALSE),0)</f>
        <v>22197771</v>
      </c>
      <c r="F2178" s="18">
        <f>IFERROR(VLOOKUP(A2178,[1]Monitoramento_Base_somente_Said!$A:$J,9,FALSE),0)</f>
        <v>880</v>
      </c>
      <c r="G2178" s="18">
        <f>IFERROR(VLOOKUP(A2178,[1]Monitoramento_Base_somente_Said!$A:$J,10,FALSE),0)</f>
        <v>18314043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IFERROR(VLOOKUP(A2178,[3]soabnafar!$A:$G,4,FALSE),0)</f>
        <v>0</v>
      </c>
      <c r="O2178" s="18">
        <f>IFERROR(VLOOKUP(A2178,[3]soabnafar!$A:$G,5,FALSE),0)</f>
        <v>0</v>
      </c>
      <c r="P2178" s="18">
        <f>IFERROR(VLOOKUP(A2178,[3]soabnafar!$A:$G,6,FALSE),0)</f>
        <v>0</v>
      </c>
      <c r="Q2178" s="18">
        <f>IFERROR(VLOOKUP(A2178,[3]soabnafar!$A:$G,7,FALSE),0)</f>
        <v>0</v>
      </c>
      <c r="R2178" s="18">
        <f>IFERROR(VLOOKUP(A2178,[3]soabnafar!$A:$H,8,FALSE),0)</f>
        <v>0</v>
      </c>
      <c r="S2178" s="18">
        <f>IFERROR(VLOOKUP(A2178,[3]soabnafar!$A:$I,9,FALSE),0)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Sim</v>
      </c>
      <c r="Y2178" s="18" t="str">
        <f t="shared" si="204"/>
        <v>Sim</v>
      </c>
    </row>
    <row r="2179" spans="1:25" x14ac:dyDescent="0.25">
      <c r="A2179" s="19">
        <v>250220</v>
      </c>
      <c r="B2179" s="18">
        <f>IFERROR(VLOOKUP(A2179,[1]Monitoramento_Base_somente_Said!$A:$J,5,FALSE),0)</f>
        <v>37840</v>
      </c>
      <c r="C2179" s="18">
        <f>IFERROR(VLOOKUP(A2179,[1]Monitoramento_Base_somente_Said!$A:$J,6,FALSE),0)</f>
        <v>2801465</v>
      </c>
      <c r="D2179" s="18">
        <f>IFERROR(VLOOKUP(A2179,[1]Monitoramento_Base_somente_Said!$A:$J,7,FALSE),0)</f>
        <v>0</v>
      </c>
      <c r="E2179" s="18">
        <f>IFERROR(VLOOKUP(A2179,[1]Monitoramento_Base_somente_Said!$A:$J,8,FALSE),0)</f>
        <v>1921173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2004740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IFERROR(VLOOKUP(A2179,[3]soabnafar!$A:$G,4,FALSE),0)</f>
        <v>0</v>
      </c>
      <c r="O2179" s="18">
        <f>IFERROR(VLOOKUP(A2179,[3]soabnafar!$A:$G,5,FALSE),0)</f>
        <v>0</v>
      </c>
      <c r="P2179" s="18">
        <f>IFERROR(VLOOKUP(A2179,[3]soabnafar!$A:$G,6,FALSE),0)</f>
        <v>0</v>
      </c>
      <c r="Q2179" s="18">
        <f>IFERROR(VLOOKUP(A2179,[3]soabnafar!$A:$G,7,FALSE),0)</f>
        <v>0</v>
      </c>
      <c r="R2179" s="18">
        <f>IFERROR(VLOOKUP(A2179,[3]soabnafar!$A:$H,8,FALSE),0)</f>
        <v>0</v>
      </c>
      <c r="S2179" s="18">
        <f>IFERROR(VLOOKUP(A2179,[3]soabnafar!$A:$I,9,FALSE),0)</f>
        <v>0</v>
      </c>
      <c r="T2179" s="18" t="str">
        <f t="shared" si="199"/>
        <v>Sim</v>
      </c>
      <c r="U2179" s="18" t="str">
        <f t="shared" si="200"/>
        <v>Sim</v>
      </c>
      <c r="V2179" s="18" t="str">
        <f t="shared" si="201"/>
        <v>Não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Sim</v>
      </c>
    </row>
    <row r="2180" spans="1:25" x14ac:dyDescent="0.25">
      <c r="A2180" s="19">
        <v>250230</v>
      </c>
      <c r="B2180" s="18">
        <f>IFERROR(VLOOKUP(A2180,[1]Monitoramento_Base_somente_Said!$A:$J,5,FALSE),0)</f>
        <v>21880</v>
      </c>
      <c r="C2180" s="18">
        <f>IFERROR(VLOOKUP(A2180,[1]Monitoramento_Base_somente_Said!$A:$J,6,FALSE),0)</f>
        <v>861649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447331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274493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IFERROR(VLOOKUP(A2180,[3]soabnafar!$A:$G,4,FALSE),0)</f>
        <v>0</v>
      </c>
      <c r="O2180" s="18">
        <f>IFERROR(VLOOKUP(A2180,[3]soabnafar!$A:$G,5,FALSE),0)</f>
        <v>0</v>
      </c>
      <c r="P2180" s="18">
        <f>IFERROR(VLOOKUP(A2180,[3]soabnafar!$A:$G,6,FALSE),0)</f>
        <v>0</v>
      </c>
      <c r="Q2180" s="18">
        <f>IFERROR(VLOOKUP(A2180,[3]soabnafar!$A:$G,7,FALSE),0)</f>
        <v>0</v>
      </c>
      <c r="R2180" s="18">
        <f>IFERROR(VLOOKUP(A2180,[3]soabnafar!$A:$H,8,FALSE),0)</f>
        <v>0</v>
      </c>
      <c r="S2180" s="18">
        <f>IFERROR(VLOOKUP(A2180,[3]soabnafar!$A:$I,9,FALSE),0)</f>
        <v>0</v>
      </c>
      <c r="T2180" s="18" t="str">
        <f t="shared" si="199"/>
        <v>Sim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Sim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3577067</v>
      </c>
      <c r="D2181" s="18">
        <f>IFERROR(VLOOKUP(A2181,[1]Monitoramento_Base_somente_Said!$A:$J,7,FALSE),0)</f>
        <v>0</v>
      </c>
      <c r="E2181" s="18">
        <f>IFERROR(VLOOKUP(A2181,[1]Monitoramento_Base_somente_Said!$A:$J,8,FALSE),0)</f>
        <v>3458566</v>
      </c>
      <c r="F2181" s="18">
        <f>IFERROR(VLOOKUP(A2181,[1]Monitoramento_Base_somente_Said!$A:$J,9,FALSE),0)</f>
        <v>0</v>
      </c>
      <c r="G2181" s="18">
        <f>IFERROR(VLOOKUP(A2181,[1]Monitoramento_Base_somente_Said!$A:$J,10,FALSE),0)</f>
        <v>5691846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IFERROR(VLOOKUP(A2181,[3]soabnafar!$A:$G,4,FALSE),0)</f>
        <v>0</v>
      </c>
      <c r="O2181" s="18">
        <f>IFERROR(VLOOKUP(A2181,[3]soabnafar!$A:$G,5,FALSE),0)</f>
        <v>0</v>
      </c>
      <c r="P2181" s="18">
        <f>IFERROR(VLOOKUP(A2181,[3]soabnafar!$A:$G,6,FALSE),0)</f>
        <v>0</v>
      </c>
      <c r="Q2181" s="18">
        <f>IFERROR(VLOOKUP(A2181,[3]soabnafar!$A:$G,7,FALSE),0)</f>
        <v>0</v>
      </c>
      <c r="R2181" s="18">
        <f>IFERROR(VLOOKUP(A2181,[3]soabnafar!$A:$H,8,FALSE),0)</f>
        <v>0</v>
      </c>
      <c r="S2181" s="18">
        <f>IFERROR(VLOOKUP(A2181,[3]soabnafar!$A:$I,9,FALSE),0)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Não</v>
      </c>
      <c r="W2181" s="18" t="str">
        <f t="shared" si="202"/>
        <v>Sim</v>
      </c>
      <c r="X2181" s="18" t="str">
        <f t="shared" si="203"/>
        <v>Não</v>
      </c>
      <c r="Y2181" s="18" t="str">
        <f t="shared" si="204"/>
        <v>Sim</v>
      </c>
    </row>
    <row r="2182" spans="1:25" x14ac:dyDescent="0.25">
      <c r="A2182" s="19">
        <v>250250</v>
      </c>
      <c r="B2182" s="18">
        <f>IFERROR(VLOOKUP(A2182,[1]Monitoramento_Base_somente_Said!$A:$J,5,FALSE),0)</f>
        <v>687</v>
      </c>
      <c r="C2182" s="18">
        <f>IFERROR(VLOOKUP(A2182,[1]Monitoramento_Base_somente_Said!$A:$J,6,FALSE),0)</f>
        <v>10568798</v>
      </c>
      <c r="D2182" s="18">
        <f>IFERROR(VLOOKUP(A2182,[1]Monitoramento_Base_somente_Said!$A:$J,7,FALSE),0)</f>
        <v>14993</v>
      </c>
      <c r="E2182" s="18">
        <f>IFERROR(VLOOKUP(A2182,[1]Monitoramento_Base_somente_Said!$A:$J,8,FALSE),0)</f>
        <v>10477912</v>
      </c>
      <c r="F2182" s="18">
        <f>IFERROR(VLOOKUP(A2182,[1]Monitoramento_Base_somente_Said!$A:$J,9,FALSE),0)</f>
        <v>3290</v>
      </c>
      <c r="G2182" s="18">
        <f>IFERROR(VLOOKUP(A2182,[1]Monitoramento_Base_somente_Said!$A:$J,10,FALSE),0)</f>
        <v>9517926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IFERROR(VLOOKUP(A2182,[3]soabnafar!$A:$G,4,FALSE),0)</f>
        <v>0</v>
      </c>
      <c r="O2182" s="18">
        <f>IFERROR(VLOOKUP(A2182,[3]soabnafar!$A:$G,5,FALSE),0)</f>
        <v>0</v>
      </c>
      <c r="P2182" s="18">
        <f>IFERROR(VLOOKUP(A2182,[3]soabnafar!$A:$G,6,FALSE),0)</f>
        <v>0</v>
      </c>
      <c r="Q2182" s="18">
        <f>IFERROR(VLOOKUP(A2182,[3]soabnafar!$A:$G,7,FALSE),0)</f>
        <v>0</v>
      </c>
      <c r="R2182" s="18">
        <f>IFERROR(VLOOKUP(A2182,[3]soabnafar!$A:$H,8,FALSE),0)</f>
        <v>0</v>
      </c>
      <c r="S2182" s="18">
        <f>IFERROR(VLOOKUP(A2182,[3]soabnafar!$A:$I,9,FALSE),0)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Sim</v>
      </c>
      <c r="Y2182" s="18" t="str">
        <f t="shared" ref="Y2182:Y2245" si="210">IF(G2182+M2182+S2182&gt;0,"Sim","Não")</f>
        <v>Sim</v>
      </c>
    </row>
    <row r="2183" spans="1:25" x14ac:dyDescent="0.25">
      <c r="A2183" s="19">
        <v>250270</v>
      </c>
      <c r="B2183" s="18">
        <f>IFERROR(VLOOKUP(A2183,[1]Monitoramento_Base_somente_Said!$A:$J,5,FALSE),0)</f>
        <v>4047</v>
      </c>
      <c r="C2183" s="18">
        <f>IFERROR(VLOOKUP(A2183,[1]Monitoramento_Base_somente_Said!$A:$J,6,FALSE),0)</f>
        <v>3995174</v>
      </c>
      <c r="D2183" s="18">
        <f>IFERROR(VLOOKUP(A2183,[1]Monitoramento_Base_somente_Said!$A:$J,7,FALSE),0)</f>
        <v>630</v>
      </c>
      <c r="E2183" s="18">
        <f>IFERROR(VLOOKUP(A2183,[1]Monitoramento_Base_somente_Said!$A:$J,8,FALSE),0)</f>
        <v>3969393</v>
      </c>
      <c r="F2183" s="18">
        <f>IFERROR(VLOOKUP(A2183,[1]Monitoramento_Base_somente_Said!$A:$J,9,FALSE),0)</f>
        <v>354</v>
      </c>
      <c r="G2183" s="18">
        <f>IFERROR(VLOOKUP(A2183,[1]Monitoramento_Base_somente_Said!$A:$J,10,FALSE),0)</f>
        <v>3557355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IFERROR(VLOOKUP(A2183,[3]soabnafar!$A:$G,4,FALSE),0)</f>
        <v>0</v>
      </c>
      <c r="O2183" s="18">
        <f>IFERROR(VLOOKUP(A2183,[3]soabnafar!$A:$G,5,FALSE),0)</f>
        <v>0</v>
      </c>
      <c r="P2183" s="18">
        <f>IFERROR(VLOOKUP(A2183,[3]soabnafar!$A:$G,6,FALSE),0)</f>
        <v>0</v>
      </c>
      <c r="Q2183" s="18">
        <f>IFERROR(VLOOKUP(A2183,[3]soabnafar!$A:$G,7,FALSE),0)</f>
        <v>0</v>
      </c>
      <c r="R2183" s="18">
        <f>IFERROR(VLOOKUP(A2183,[3]soabnafar!$A:$H,8,FALSE),0)</f>
        <v>0</v>
      </c>
      <c r="S2183" s="18">
        <f>IFERROR(VLOOKUP(A2183,[3]soabnafar!$A:$I,9,FALSE),0)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Sim</v>
      </c>
      <c r="Y2183" s="18" t="str">
        <f t="shared" si="210"/>
        <v>Sim</v>
      </c>
    </row>
    <row r="2184" spans="1:25" x14ac:dyDescent="0.25">
      <c r="A2184" s="19">
        <v>250280</v>
      </c>
      <c r="B2184" s="18">
        <f>IFERROR(VLOOKUP(A2184,[1]Monitoramento_Base_somente_Said!$A:$J,5,FALSE),0)</f>
        <v>200</v>
      </c>
      <c r="C2184" s="18">
        <f>IFERROR(VLOOKUP(A2184,[1]Monitoramento_Base_somente_Said!$A:$J,6,FALSE),0)</f>
        <v>20933324</v>
      </c>
      <c r="D2184" s="18">
        <f>IFERROR(VLOOKUP(A2184,[1]Monitoramento_Base_somente_Said!$A:$J,7,FALSE),0)</f>
        <v>0</v>
      </c>
      <c r="E2184" s="18">
        <f>IFERROR(VLOOKUP(A2184,[1]Monitoramento_Base_somente_Said!$A:$J,8,FALSE),0)</f>
        <v>18778508</v>
      </c>
      <c r="F2184" s="18">
        <f>IFERROR(VLOOKUP(A2184,[1]Monitoramento_Base_somente_Said!$A:$J,9,FALSE),0)</f>
        <v>0</v>
      </c>
      <c r="G2184" s="18">
        <f>IFERROR(VLOOKUP(A2184,[1]Monitoramento_Base_somente_Said!$A:$J,10,FALSE),0)</f>
        <v>15364119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IFERROR(VLOOKUP(A2184,[3]soabnafar!$A:$G,4,FALSE),0)</f>
        <v>0</v>
      </c>
      <c r="O2184" s="18">
        <f>IFERROR(VLOOKUP(A2184,[3]soabnafar!$A:$G,5,FALSE),0)</f>
        <v>0</v>
      </c>
      <c r="P2184" s="18">
        <f>IFERROR(VLOOKUP(A2184,[3]soabnafar!$A:$G,6,FALSE),0)</f>
        <v>0</v>
      </c>
      <c r="Q2184" s="18">
        <f>IFERROR(VLOOKUP(A2184,[3]soabnafar!$A:$G,7,FALSE),0)</f>
        <v>0</v>
      </c>
      <c r="R2184" s="18">
        <f>IFERROR(VLOOKUP(A2184,[3]soabnafar!$A:$H,8,FALSE),0)</f>
        <v>0</v>
      </c>
      <c r="S2184" s="18">
        <f>IFERROR(VLOOKUP(A2184,[3]soabnafar!$A:$I,9,FALSE),0)</f>
        <v>0</v>
      </c>
      <c r="T2184" s="18" t="str">
        <f t="shared" si="205"/>
        <v>Sim</v>
      </c>
      <c r="U2184" s="18" t="str">
        <f t="shared" si="206"/>
        <v>Sim</v>
      </c>
      <c r="V2184" s="18" t="str">
        <f t="shared" si="207"/>
        <v>Não</v>
      </c>
      <c r="W2184" s="18" t="str">
        <f t="shared" si="208"/>
        <v>Sim</v>
      </c>
      <c r="X2184" s="18" t="str">
        <f t="shared" si="209"/>
        <v>Não</v>
      </c>
      <c r="Y2184" s="18" t="str">
        <f t="shared" si="210"/>
        <v>Sim</v>
      </c>
    </row>
    <row r="2185" spans="1:25" x14ac:dyDescent="0.25">
      <c r="A2185" s="19">
        <v>250290</v>
      </c>
      <c r="B2185" s="18">
        <f>IFERROR(VLOOKUP(A2185,[1]Monitoramento_Base_somente_Said!$A:$J,5,FALSE),0)</f>
        <v>341</v>
      </c>
      <c r="C2185" s="18">
        <f>IFERROR(VLOOKUP(A2185,[1]Monitoramento_Base_somente_Said!$A:$J,6,FALSE),0)</f>
        <v>1526622</v>
      </c>
      <c r="D2185" s="18">
        <f>IFERROR(VLOOKUP(A2185,[1]Monitoramento_Base_somente_Said!$A:$J,7,FALSE),0)</f>
        <v>709</v>
      </c>
      <c r="E2185" s="18">
        <f>IFERROR(VLOOKUP(A2185,[1]Monitoramento_Base_somente_Said!$A:$J,8,FALSE),0)</f>
        <v>1439171</v>
      </c>
      <c r="F2185" s="18">
        <f>IFERROR(VLOOKUP(A2185,[1]Monitoramento_Base_somente_Said!$A:$J,9,FALSE),0)</f>
        <v>2037</v>
      </c>
      <c r="G2185" s="18">
        <f>IFERROR(VLOOKUP(A2185,[1]Monitoramento_Base_somente_Said!$A:$J,10,FALSE),0)</f>
        <v>1966527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IFERROR(VLOOKUP(A2185,[3]soabnafar!$A:$G,4,FALSE),0)</f>
        <v>0</v>
      </c>
      <c r="O2185" s="18">
        <f>IFERROR(VLOOKUP(A2185,[3]soabnafar!$A:$G,5,FALSE),0)</f>
        <v>0</v>
      </c>
      <c r="P2185" s="18">
        <f>IFERROR(VLOOKUP(A2185,[3]soabnafar!$A:$G,6,FALSE),0)</f>
        <v>0</v>
      </c>
      <c r="Q2185" s="18">
        <f>IFERROR(VLOOKUP(A2185,[3]soabnafar!$A:$G,7,FALSE),0)</f>
        <v>0</v>
      </c>
      <c r="R2185" s="18">
        <f>IFERROR(VLOOKUP(A2185,[3]soabnafar!$A:$H,8,FALSE),0)</f>
        <v>0</v>
      </c>
      <c r="S2185" s="18">
        <f>IFERROR(VLOOKUP(A2185,[3]soabnafar!$A:$I,9,FALSE),0)</f>
        <v>0</v>
      </c>
      <c r="T2185" s="18" t="str">
        <f t="shared" si="205"/>
        <v>Sim</v>
      </c>
      <c r="U2185" s="18" t="str">
        <f t="shared" si="206"/>
        <v>Sim</v>
      </c>
      <c r="V2185" s="18" t="str">
        <f t="shared" si="207"/>
        <v>Sim</v>
      </c>
      <c r="W2185" s="18" t="str">
        <f t="shared" si="208"/>
        <v>Sim</v>
      </c>
      <c r="X2185" s="18" t="str">
        <f t="shared" si="209"/>
        <v>Sim</v>
      </c>
      <c r="Y2185" s="18" t="str">
        <f t="shared" si="210"/>
        <v>Sim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0</v>
      </c>
      <c r="E2186" s="18">
        <f>IFERROR(VLOOKUP(A2186,[1]Monitoramento_Base_somente_Said!$A:$J,8,FALSE),0)</f>
        <v>0</v>
      </c>
      <c r="F2186" s="18">
        <f>IFERROR(VLOOKUP(A2186,[1]Monitoramento_Base_somente_Said!$A:$J,9,FALSE),0)</f>
        <v>0</v>
      </c>
      <c r="G2186" s="18">
        <f>IFERROR(VLOOKUP(A2186,[1]Monitoramento_Base_somente_Said!$A:$J,10,FALSE),0)</f>
        <v>0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IFERROR(VLOOKUP(A2186,[3]soabnafar!$A:$G,4,FALSE),0)</f>
        <v>0</v>
      </c>
      <c r="O2186" s="18">
        <f>IFERROR(VLOOKUP(A2186,[3]soabnafar!$A:$G,5,FALSE),0)</f>
        <v>0</v>
      </c>
      <c r="P2186" s="18">
        <f>IFERROR(VLOOKUP(A2186,[3]soabnafar!$A:$G,6,FALSE),0)</f>
        <v>0</v>
      </c>
      <c r="Q2186" s="18">
        <f>IFERROR(VLOOKUP(A2186,[3]soabnafar!$A:$G,7,FALSE),0)</f>
        <v>0</v>
      </c>
      <c r="R2186" s="18">
        <f>IFERROR(VLOOKUP(A2186,[3]soabnafar!$A:$H,8,FALSE),0)</f>
        <v>0</v>
      </c>
      <c r="S2186" s="18">
        <f>IFERROR(VLOOKUP(A2186,[3]soabnafar!$A:$I,9,FALSE),0)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Não</v>
      </c>
      <c r="W2186" s="18" t="str">
        <f t="shared" si="208"/>
        <v>Não</v>
      </c>
      <c r="X2186" s="18" t="str">
        <f t="shared" si="209"/>
        <v>Não</v>
      </c>
      <c r="Y2186" s="18" t="str">
        <f t="shared" si="210"/>
        <v>Não</v>
      </c>
    </row>
    <row r="2187" spans="1:25" x14ac:dyDescent="0.25">
      <c r="A2187" s="19">
        <v>250310</v>
      </c>
      <c r="B2187" s="18">
        <f>IFERROR(VLOOKUP(A2187,[1]Monitoramento_Base_somente_Said!$A:$J,5,FALSE),0)</f>
        <v>12798</v>
      </c>
      <c r="C2187" s="18">
        <f>IFERROR(VLOOKUP(A2187,[1]Monitoramento_Base_somente_Said!$A:$J,6,FALSE),0)</f>
        <v>3607711</v>
      </c>
      <c r="D2187" s="18">
        <f>IFERROR(VLOOKUP(A2187,[1]Monitoramento_Base_somente_Said!$A:$J,7,FALSE),0)</f>
        <v>2934</v>
      </c>
      <c r="E2187" s="18">
        <f>IFERROR(VLOOKUP(A2187,[1]Monitoramento_Base_somente_Said!$A:$J,8,FALSE),0)</f>
        <v>3528593</v>
      </c>
      <c r="F2187" s="18">
        <f>IFERROR(VLOOKUP(A2187,[1]Monitoramento_Base_somente_Said!$A:$J,9,FALSE),0)</f>
        <v>12746</v>
      </c>
      <c r="G2187" s="18">
        <f>IFERROR(VLOOKUP(A2187,[1]Monitoramento_Base_somente_Said!$A:$J,10,FALSE),0)</f>
        <v>2712956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IFERROR(VLOOKUP(A2187,[3]soabnafar!$A:$G,4,FALSE),0)</f>
        <v>0</v>
      </c>
      <c r="O2187" s="18">
        <f>IFERROR(VLOOKUP(A2187,[3]soabnafar!$A:$G,5,FALSE),0)</f>
        <v>0</v>
      </c>
      <c r="P2187" s="18">
        <f>IFERROR(VLOOKUP(A2187,[3]soabnafar!$A:$G,6,FALSE),0)</f>
        <v>0</v>
      </c>
      <c r="Q2187" s="18">
        <f>IFERROR(VLOOKUP(A2187,[3]soabnafar!$A:$G,7,FALSE),0)</f>
        <v>0</v>
      </c>
      <c r="R2187" s="18">
        <f>IFERROR(VLOOKUP(A2187,[3]soabnafar!$A:$H,8,FALSE),0)</f>
        <v>0</v>
      </c>
      <c r="S2187" s="18">
        <f>IFERROR(VLOOKUP(A2187,[3]soabnafar!$A:$I,9,FALSE),0)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Sim</v>
      </c>
      <c r="Y2187" s="18" t="str">
        <f t="shared" si="210"/>
        <v>Sim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2399237</v>
      </c>
      <c r="D2188" s="18">
        <f>IFERROR(VLOOKUP(A2188,[1]Monitoramento_Base_somente_Said!$A:$J,7,FALSE),0)</f>
        <v>1379</v>
      </c>
      <c r="E2188" s="18">
        <f>IFERROR(VLOOKUP(A2188,[1]Monitoramento_Base_somente_Said!$A:$J,8,FALSE),0)</f>
        <v>1924580</v>
      </c>
      <c r="F2188" s="18">
        <f>IFERROR(VLOOKUP(A2188,[1]Monitoramento_Base_somente_Said!$A:$J,9,FALSE),0)</f>
        <v>532</v>
      </c>
      <c r="G2188" s="18">
        <f>IFERROR(VLOOKUP(A2188,[1]Monitoramento_Base_somente_Said!$A:$J,10,FALSE),0)</f>
        <v>3344147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IFERROR(VLOOKUP(A2188,[3]soabnafar!$A:$G,4,FALSE),0)</f>
        <v>0</v>
      </c>
      <c r="O2188" s="18">
        <f>IFERROR(VLOOKUP(A2188,[3]soabnafar!$A:$G,5,FALSE),0)</f>
        <v>0</v>
      </c>
      <c r="P2188" s="18">
        <f>IFERROR(VLOOKUP(A2188,[3]soabnafar!$A:$G,6,FALSE),0)</f>
        <v>0</v>
      </c>
      <c r="Q2188" s="18">
        <f>IFERROR(VLOOKUP(A2188,[3]soabnafar!$A:$G,7,FALSE),0)</f>
        <v>0</v>
      </c>
      <c r="R2188" s="18">
        <f>IFERROR(VLOOKUP(A2188,[3]soabnafar!$A:$H,8,FALSE),0)</f>
        <v>0</v>
      </c>
      <c r="S2188" s="18">
        <f>IFERROR(VLOOKUP(A2188,[3]soabnafar!$A:$I,9,FALSE),0)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Sim</v>
      </c>
      <c r="W2188" s="18" t="str">
        <f t="shared" si="208"/>
        <v>Sim</v>
      </c>
      <c r="X2188" s="18" t="str">
        <f t="shared" si="209"/>
        <v>Sim</v>
      </c>
      <c r="Y2188" s="18" t="str">
        <f t="shared" si="210"/>
        <v>Sim</v>
      </c>
    </row>
    <row r="2189" spans="1:25" x14ac:dyDescent="0.25">
      <c r="A2189" s="19">
        <v>250340</v>
      </c>
      <c r="B2189" s="18">
        <f>IFERROR(VLOOKUP(A2189,[1]Monitoramento_Base_somente_Said!$A:$J,5,FALSE),0)</f>
        <v>0</v>
      </c>
      <c r="C2189" s="18">
        <f>IFERROR(VLOOKUP(A2189,[1]Monitoramento_Base_somente_Said!$A:$J,6,FALSE),0)</f>
        <v>206985</v>
      </c>
      <c r="D2189" s="18">
        <f>IFERROR(VLOOKUP(A2189,[1]Monitoramento_Base_somente_Said!$A:$J,7,FALSE),0)</f>
        <v>891</v>
      </c>
      <c r="E2189" s="18">
        <f>IFERROR(VLOOKUP(A2189,[1]Monitoramento_Base_somente_Said!$A:$J,8,FALSE),0)</f>
        <v>139254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100239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IFERROR(VLOOKUP(A2189,[3]soabnafar!$A:$G,4,FALSE),0)</f>
        <v>0</v>
      </c>
      <c r="O2189" s="18">
        <f>IFERROR(VLOOKUP(A2189,[3]soabnafar!$A:$G,5,FALSE),0)</f>
        <v>0</v>
      </c>
      <c r="P2189" s="18">
        <f>IFERROR(VLOOKUP(A2189,[3]soabnafar!$A:$G,6,FALSE),0)</f>
        <v>0</v>
      </c>
      <c r="Q2189" s="18">
        <f>IFERROR(VLOOKUP(A2189,[3]soabnafar!$A:$G,7,FALSE),0)</f>
        <v>0</v>
      </c>
      <c r="R2189" s="18">
        <f>IFERROR(VLOOKUP(A2189,[3]soabnafar!$A:$H,8,FALSE),0)</f>
        <v>0</v>
      </c>
      <c r="S2189" s="18">
        <f>IFERROR(VLOOKUP(A2189,[3]soabnafar!$A:$I,9,FALSE),0)</f>
        <v>0</v>
      </c>
      <c r="T2189" s="18" t="str">
        <f t="shared" si="205"/>
        <v>Não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Sim</v>
      </c>
    </row>
    <row r="2190" spans="1:25" x14ac:dyDescent="0.25">
      <c r="A2190" s="19">
        <v>250350</v>
      </c>
      <c r="B2190" s="18">
        <f>IFERROR(VLOOKUP(A2190,[1]Monitoramento_Base_somente_Said!$A:$J,5,FALSE),0)</f>
        <v>0</v>
      </c>
      <c r="C2190" s="18">
        <f>IFERROR(VLOOKUP(A2190,[1]Monitoramento_Base_somente_Said!$A:$J,6,FALSE),0)</f>
        <v>12034604</v>
      </c>
      <c r="D2190" s="18">
        <f>IFERROR(VLOOKUP(A2190,[1]Monitoramento_Base_somente_Said!$A:$J,7,FALSE),0)</f>
        <v>22754</v>
      </c>
      <c r="E2190" s="18">
        <f>IFERROR(VLOOKUP(A2190,[1]Monitoramento_Base_somente_Said!$A:$J,8,FALSE),0)</f>
        <v>12097181</v>
      </c>
      <c r="F2190" s="18">
        <f>IFERROR(VLOOKUP(A2190,[1]Monitoramento_Base_somente_Said!$A:$J,9,FALSE),0)</f>
        <v>4000</v>
      </c>
      <c r="G2190" s="18">
        <f>IFERROR(VLOOKUP(A2190,[1]Monitoramento_Base_somente_Said!$A:$J,10,FALSE),0)</f>
        <v>11433747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IFERROR(VLOOKUP(A2190,[3]soabnafar!$A:$G,4,FALSE),0)</f>
        <v>0</v>
      </c>
      <c r="O2190" s="18">
        <f>IFERROR(VLOOKUP(A2190,[3]soabnafar!$A:$G,5,FALSE),0)</f>
        <v>0</v>
      </c>
      <c r="P2190" s="18">
        <f>IFERROR(VLOOKUP(A2190,[3]soabnafar!$A:$G,6,FALSE),0)</f>
        <v>0</v>
      </c>
      <c r="Q2190" s="18">
        <f>IFERROR(VLOOKUP(A2190,[3]soabnafar!$A:$G,7,FALSE),0)</f>
        <v>0</v>
      </c>
      <c r="R2190" s="18">
        <f>IFERROR(VLOOKUP(A2190,[3]soabnafar!$A:$H,8,FALSE),0)</f>
        <v>0</v>
      </c>
      <c r="S2190" s="18">
        <f>IFERROR(VLOOKUP(A2190,[3]soabnafar!$A:$I,9,FALSE),0)</f>
        <v>0</v>
      </c>
      <c r="T2190" s="18" t="str">
        <f t="shared" si="205"/>
        <v>Não</v>
      </c>
      <c r="U2190" s="18" t="str">
        <f t="shared" si="206"/>
        <v>Sim</v>
      </c>
      <c r="V2190" s="18" t="str">
        <f t="shared" si="207"/>
        <v>Sim</v>
      </c>
      <c r="W2190" s="18" t="str">
        <f t="shared" si="208"/>
        <v>Sim</v>
      </c>
      <c r="X2190" s="18" t="str">
        <f t="shared" si="209"/>
        <v>Sim</v>
      </c>
      <c r="Y2190" s="18" t="str">
        <f t="shared" si="210"/>
        <v>Sim</v>
      </c>
    </row>
    <row r="2191" spans="1:25" x14ac:dyDescent="0.25">
      <c r="A2191" s="19">
        <v>250355</v>
      </c>
      <c r="B2191" s="18">
        <f>IFERROR(VLOOKUP(A2191,[1]Monitoramento_Base_somente_Said!$A:$J,5,FALSE),0)</f>
        <v>1144</v>
      </c>
      <c r="C2191" s="18">
        <f>IFERROR(VLOOKUP(A2191,[1]Monitoramento_Base_somente_Said!$A:$J,6,FALSE),0)</f>
        <v>5667608</v>
      </c>
      <c r="D2191" s="18">
        <f>IFERROR(VLOOKUP(A2191,[1]Monitoramento_Base_somente_Said!$A:$J,7,FALSE),0)</f>
        <v>558</v>
      </c>
      <c r="E2191" s="18">
        <f>IFERROR(VLOOKUP(A2191,[1]Monitoramento_Base_somente_Said!$A:$J,8,FALSE),0)</f>
        <v>4967625</v>
      </c>
      <c r="F2191" s="18">
        <f>IFERROR(VLOOKUP(A2191,[1]Monitoramento_Base_somente_Said!$A:$J,9,FALSE),0)</f>
        <v>3919</v>
      </c>
      <c r="G2191" s="18">
        <f>IFERROR(VLOOKUP(A2191,[1]Monitoramento_Base_somente_Said!$A:$J,10,FALSE),0)</f>
        <v>4648191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IFERROR(VLOOKUP(A2191,[3]soabnafar!$A:$G,4,FALSE),0)</f>
        <v>0</v>
      </c>
      <c r="O2191" s="18">
        <f>IFERROR(VLOOKUP(A2191,[3]soabnafar!$A:$G,5,FALSE),0)</f>
        <v>0</v>
      </c>
      <c r="P2191" s="18">
        <f>IFERROR(VLOOKUP(A2191,[3]soabnafar!$A:$G,6,FALSE),0)</f>
        <v>0</v>
      </c>
      <c r="Q2191" s="18">
        <f>IFERROR(VLOOKUP(A2191,[3]soabnafar!$A:$G,7,FALSE),0)</f>
        <v>0</v>
      </c>
      <c r="R2191" s="18">
        <f>IFERROR(VLOOKUP(A2191,[3]soabnafar!$A:$H,8,FALSE),0)</f>
        <v>0</v>
      </c>
      <c r="S2191" s="18">
        <f>IFERROR(VLOOKUP(A2191,[3]soabnafar!$A:$I,9,FALSE),0)</f>
        <v>0</v>
      </c>
      <c r="T2191" s="18" t="str">
        <f t="shared" si="205"/>
        <v>Sim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Sim</v>
      </c>
      <c r="Y2191" s="18" t="str">
        <f t="shared" si="210"/>
        <v>Sim</v>
      </c>
    </row>
    <row r="2192" spans="1:25" x14ac:dyDescent="0.25">
      <c r="A2192" s="19">
        <v>250360</v>
      </c>
      <c r="B2192" s="18">
        <f>IFERROR(VLOOKUP(A2192,[1]Monitoramento_Base_somente_Said!$A:$J,5,FALSE),0)</f>
        <v>211</v>
      </c>
      <c r="C2192" s="18">
        <f>IFERROR(VLOOKUP(A2192,[1]Monitoramento_Base_somente_Said!$A:$J,6,FALSE),0)</f>
        <v>4854999</v>
      </c>
      <c r="D2192" s="18">
        <f>IFERROR(VLOOKUP(A2192,[1]Monitoramento_Base_somente_Said!$A:$J,7,FALSE),0)</f>
        <v>12795</v>
      </c>
      <c r="E2192" s="18">
        <f>IFERROR(VLOOKUP(A2192,[1]Monitoramento_Base_somente_Said!$A:$J,8,FALSE),0)</f>
        <v>8162137</v>
      </c>
      <c r="F2192" s="18">
        <f>IFERROR(VLOOKUP(A2192,[1]Monitoramento_Base_somente_Said!$A:$J,9,FALSE),0)</f>
        <v>6660</v>
      </c>
      <c r="G2192" s="18">
        <f>IFERROR(VLOOKUP(A2192,[1]Monitoramento_Base_somente_Said!$A:$J,10,FALSE),0)</f>
        <v>8032898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IFERROR(VLOOKUP(A2192,[3]soabnafar!$A:$G,4,FALSE),0)</f>
        <v>0</v>
      </c>
      <c r="O2192" s="18">
        <f>IFERROR(VLOOKUP(A2192,[3]soabnafar!$A:$G,5,FALSE),0)</f>
        <v>0</v>
      </c>
      <c r="P2192" s="18">
        <f>IFERROR(VLOOKUP(A2192,[3]soabnafar!$A:$G,6,FALSE),0)</f>
        <v>0</v>
      </c>
      <c r="Q2192" s="18">
        <f>IFERROR(VLOOKUP(A2192,[3]soabnafar!$A:$G,7,FALSE),0)</f>
        <v>0</v>
      </c>
      <c r="R2192" s="18">
        <f>IFERROR(VLOOKUP(A2192,[3]soabnafar!$A:$H,8,FALSE),0)</f>
        <v>0</v>
      </c>
      <c r="S2192" s="18">
        <f>IFERROR(VLOOKUP(A2192,[3]soabnafar!$A:$I,9,FALSE),0)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Sim</v>
      </c>
      <c r="Y2192" s="18" t="str">
        <f t="shared" si="210"/>
        <v>Sim</v>
      </c>
    </row>
    <row r="2193" spans="1:25" x14ac:dyDescent="0.25">
      <c r="A2193" s="19">
        <v>250370</v>
      </c>
      <c r="B2193" s="18">
        <f>IFERROR(VLOOKUP(A2193,[1]Monitoramento_Base_somente_Said!$A:$J,5,FALSE),0)</f>
        <v>53352</v>
      </c>
      <c r="C2193" s="18">
        <f>IFERROR(VLOOKUP(A2193,[1]Monitoramento_Base_somente_Said!$A:$J,6,FALSE),0)</f>
        <v>7703656</v>
      </c>
      <c r="D2193" s="18">
        <f>IFERROR(VLOOKUP(A2193,[1]Monitoramento_Base_somente_Said!$A:$J,7,FALSE),0)</f>
        <v>136359</v>
      </c>
      <c r="E2193" s="18">
        <f>IFERROR(VLOOKUP(A2193,[1]Monitoramento_Base_somente_Said!$A:$J,8,FALSE),0)</f>
        <v>10390059</v>
      </c>
      <c r="F2193" s="18">
        <f>IFERROR(VLOOKUP(A2193,[1]Monitoramento_Base_somente_Said!$A:$J,9,FALSE),0)</f>
        <v>57820</v>
      </c>
      <c r="G2193" s="18">
        <f>IFERROR(VLOOKUP(A2193,[1]Monitoramento_Base_somente_Said!$A:$J,10,FALSE),0)</f>
        <v>7357438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IFERROR(VLOOKUP(A2193,[3]soabnafar!$A:$G,4,FALSE),0)</f>
        <v>0</v>
      </c>
      <c r="O2193" s="18">
        <f>IFERROR(VLOOKUP(A2193,[3]soabnafar!$A:$G,5,FALSE),0)</f>
        <v>0</v>
      </c>
      <c r="P2193" s="18">
        <f>IFERROR(VLOOKUP(A2193,[3]soabnafar!$A:$G,6,FALSE),0)</f>
        <v>0</v>
      </c>
      <c r="Q2193" s="18">
        <f>IFERROR(VLOOKUP(A2193,[3]soabnafar!$A:$G,7,FALSE),0)</f>
        <v>0</v>
      </c>
      <c r="R2193" s="18">
        <f>IFERROR(VLOOKUP(A2193,[3]soabnafar!$A:$H,8,FALSE),0)</f>
        <v>0</v>
      </c>
      <c r="S2193" s="18">
        <f>IFERROR(VLOOKUP(A2193,[3]soabnafar!$A:$I,9,FALSE),0)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Sim</v>
      </c>
      <c r="Y2193" s="18" t="str">
        <f t="shared" si="210"/>
        <v>Sim</v>
      </c>
    </row>
    <row r="2194" spans="1:25" x14ac:dyDescent="0.25">
      <c r="A2194" s="19">
        <v>250375</v>
      </c>
      <c r="B2194" s="18">
        <f>IFERROR(VLOOKUP(A2194,[1]Monitoramento_Base_somente_Said!$A:$J,5,FALSE),0)</f>
        <v>4031</v>
      </c>
      <c r="C2194" s="18">
        <f>IFERROR(VLOOKUP(A2194,[1]Monitoramento_Base_somente_Said!$A:$J,6,FALSE),0)</f>
        <v>2695342</v>
      </c>
      <c r="D2194" s="18">
        <f>IFERROR(VLOOKUP(A2194,[1]Monitoramento_Base_somente_Said!$A:$J,7,FALSE),0)</f>
        <v>989</v>
      </c>
      <c r="E2194" s="18">
        <f>IFERROR(VLOOKUP(A2194,[1]Monitoramento_Base_somente_Said!$A:$J,8,FALSE),0)</f>
        <v>2586923</v>
      </c>
      <c r="F2194" s="18">
        <f>IFERROR(VLOOKUP(A2194,[1]Monitoramento_Base_somente_Said!$A:$J,9,FALSE),0)</f>
        <v>822</v>
      </c>
      <c r="G2194" s="18">
        <f>IFERROR(VLOOKUP(A2194,[1]Monitoramento_Base_somente_Said!$A:$J,10,FALSE),0)</f>
        <v>2532331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IFERROR(VLOOKUP(A2194,[3]soabnafar!$A:$G,4,FALSE),0)</f>
        <v>0</v>
      </c>
      <c r="O2194" s="18">
        <f>IFERROR(VLOOKUP(A2194,[3]soabnafar!$A:$G,5,FALSE),0)</f>
        <v>0</v>
      </c>
      <c r="P2194" s="18">
        <f>IFERROR(VLOOKUP(A2194,[3]soabnafar!$A:$G,6,FALSE),0)</f>
        <v>0</v>
      </c>
      <c r="Q2194" s="18">
        <f>IFERROR(VLOOKUP(A2194,[3]soabnafar!$A:$G,7,FALSE),0)</f>
        <v>0</v>
      </c>
      <c r="R2194" s="18">
        <f>IFERROR(VLOOKUP(A2194,[3]soabnafar!$A:$H,8,FALSE),0)</f>
        <v>0</v>
      </c>
      <c r="S2194" s="18">
        <f>IFERROR(VLOOKUP(A2194,[3]soabnafar!$A:$I,9,FALSE),0)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Sim</v>
      </c>
      <c r="Y2194" s="18" t="str">
        <f t="shared" si="210"/>
        <v>Sim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IFERROR(VLOOKUP(A2195,[3]soabnafar!$A:$G,4,FALSE),0)</f>
        <v>0</v>
      </c>
      <c r="O2195" s="18">
        <f>IFERROR(VLOOKUP(A2195,[3]soabnafar!$A:$G,5,FALSE),0)</f>
        <v>0</v>
      </c>
      <c r="P2195" s="18">
        <f>IFERROR(VLOOKUP(A2195,[3]soabnafar!$A:$G,6,FALSE),0)</f>
        <v>0</v>
      </c>
      <c r="Q2195" s="18">
        <f>IFERROR(VLOOKUP(A2195,[3]soabnafar!$A:$G,7,FALSE),0)</f>
        <v>0</v>
      </c>
      <c r="R2195" s="18">
        <f>IFERROR(VLOOKUP(A2195,[3]soabnafar!$A:$H,8,FALSE),0)</f>
        <v>0</v>
      </c>
      <c r="S2195" s="18">
        <f>IFERROR(VLOOKUP(A2195,[3]soabnafar!$A:$I,9,FALSE),0)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5518</v>
      </c>
      <c r="C2196" s="18">
        <f>IFERROR(VLOOKUP(A2196,[1]Monitoramento_Base_somente_Said!$A:$J,6,FALSE),0)</f>
        <v>1493433</v>
      </c>
      <c r="D2196" s="18">
        <f>IFERROR(VLOOKUP(A2196,[1]Monitoramento_Base_somente_Said!$A:$J,7,FALSE),0)</f>
        <v>7324</v>
      </c>
      <c r="E2196" s="18">
        <f>IFERROR(VLOOKUP(A2196,[1]Monitoramento_Base_somente_Said!$A:$J,8,FALSE),0)</f>
        <v>1111641</v>
      </c>
      <c r="F2196" s="18">
        <f>IFERROR(VLOOKUP(A2196,[1]Monitoramento_Base_somente_Said!$A:$J,9,FALSE),0)</f>
        <v>4064</v>
      </c>
      <c r="G2196" s="18">
        <f>IFERROR(VLOOKUP(A2196,[1]Monitoramento_Base_somente_Said!$A:$J,10,FALSE),0)</f>
        <v>1691608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IFERROR(VLOOKUP(A2196,[3]soabnafar!$A:$G,4,FALSE),0)</f>
        <v>0</v>
      </c>
      <c r="O2196" s="18">
        <f>IFERROR(VLOOKUP(A2196,[3]soabnafar!$A:$G,5,FALSE),0)</f>
        <v>0</v>
      </c>
      <c r="P2196" s="18">
        <f>IFERROR(VLOOKUP(A2196,[3]soabnafar!$A:$G,6,FALSE),0)</f>
        <v>0</v>
      </c>
      <c r="Q2196" s="18">
        <f>IFERROR(VLOOKUP(A2196,[3]soabnafar!$A:$G,7,FALSE),0)</f>
        <v>0</v>
      </c>
      <c r="R2196" s="18">
        <f>IFERROR(VLOOKUP(A2196,[3]soabnafar!$A:$H,8,FALSE),0)</f>
        <v>0</v>
      </c>
      <c r="S2196" s="18">
        <f>IFERROR(VLOOKUP(A2196,[3]soabnafar!$A:$I,9,FALSE),0)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Sim</v>
      </c>
      <c r="Y2196" s="18" t="str">
        <f t="shared" si="210"/>
        <v>Sim</v>
      </c>
    </row>
    <row r="2197" spans="1:25" x14ac:dyDescent="0.25">
      <c r="A2197" s="19">
        <v>250403</v>
      </c>
      <c r="B2197" s="18">
        <f>IFERROR(VLOOKUP(A2197,[1]Monitoramento_Base_somente_Said!$A:$J,5,FALSE),0)</f>
        <v>5385</v>
      </c>
      <c r="C2197" s="18">
        <f>IFERROR(VLOOKUP(A2197,[1]Monitoramento_Base_somente_Said!$A:$J,6,FALSE),0)</f>
        <v>1014627</v>
      </c>
      <c r="D2197" s="18">
        <f>IFERROR(VLOOKUP(A2197,[1]Monitoramento_Base_somente_Said!$A:$J,7,FALSE),0)</f>
        <v>1164</v>
      </c>
      <c r="E2197" s="18">
        <f>IFERROR(VLOOKUP(A2197,[1]Monitoramento_Base_somente_Said!$A:$J,8,FALSE),0)</f>
        <v>1377737</v>
      </c>
      <c r="F2197" s="18">
        <f>IFERROR(VLOOKUP(A2197,[1]Monitoramento_Base_somente_Said!$A:$J,9,FALSE),0)</f>
        <v>19783</v>
      </c>
      <c r="G2197" s="18">
        <f>IFERROR(VLOOKUP(A2197,[1]Monitoramento_Base_somente_Said!$A:$J,10,FALSE),0)</f>
        <v>1465573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IFERROR(VLOOKUP(A2197,[3]soabnafar!$A:$G,4,FALSE),0)</f>
        <v>0</v>
      </c>
      <c r="O2197" s="18">
        <f>IFERROR(VLOOKUP(A2197,[3]soabnafar!$A:$G,5,FALSE),0)</f>
        <v>0</v>
      </c>
      <c r="P2197" s="18">
        <f>IFERROR(VLOOKUP(A2197,[3]soabnafar!$A:$G,6,FALSE),0)</f>
        <v>0</v>
      </c>
      <c r="Q2197" s="18">
        <f>IFERROR(VLOOKUP(A2197,[3]soabnafar!$A:$G,7,FALSE),0)</f>
        <v>0</v>
      </c>
      <c r="R2197" s="18">
        <f>IFERROR(VLOOKUP(A2197,[3]soabnafar!$A:$H,8,FALSE),0)</f>
        <v>0</v>
      </c>
      <c r="S2197" s="18">
        <f>IFERROR(VLOOKUP(A2197,[3]soabnafar!$A:$I,9,FALSE),0)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Sim</v>
      </c>
      <c r="Y2197" s="18" t="str">
        <f t="shared" si="210"/>
        <v>Sim</v>
      </c>
    </row>
    <row r="2198" spans="1:25" x14ac:dyDescent="0.25">
      <c r="A2198" s="19">
        <v>250407</v>
      </c>
      <c r="B2198" s="18">
        <f>IFERROR(VLOOKUP(A2198,[1]Monitoramento_Base_somente_Said!$A:$J,5,FALSE),0)</f>
        <v>5860</v>
      </c>
      <c r="C2198" s="18">
        <f>IFERROR(VLOOKUP(A2198,[1]Monitoramento_Base_somente_Said!$A:$J,6,FALSE),0)</f>
        <v>766083</v>
      </c>
      <c r="D2198" s="18">
        <f>IFERROR(VLOOKUP(A2198,[1]Monitoramento_Base_somente_Said!$A:$J,7,FALSE),0)</f>
        <v>1877</v>
      </c>
      <c r="E2198" s="18">
        <f>IFERROR(VLOOKUP(A2198,[1]Monitoramento_Base_somente_Said!$A:$J,8,FALSE),0)</f>
        <v>669392</v>
      </c>
      <c r="F2198" s="18">
        <f>IFERROR(VLOOKUP(A2198,[1]Monitoramento_Base_somente_Said!$A:$J,9,FALSE),0)</f>
        <v>3218</v>
      </c>
      <c r="G2198" s="18">
        <f>IFERROR(VLOOKUP(A2198,[1]Monitoramento_Base_somente_Said!$A:$J,10,FALSE),0)</f>
        <v>856075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IFERROR(VLOOKUP(A2198,[3]soabnafar!$A:$G,4,FALSE),0)</f>
        <v>0</v>
      </c>
      <c r="O2198" s="18">
        <f>IFERROR(VLOOKUP(A2198,[3]soabnafar!$A:$G,5,FALSE),0)</f>
        <v>0</v>
      </c>
      <c r="P2198" s="18">
        <f>IFERROR(VLOOKUP(A2198,[3]soabnafar!$A:$G,6,FALSE),0)</f>
        <v>0</v>
      </c>
      <c r="Q2198" s="18">
        <f>IFERROR(VLOOKUP(A2198,[3]soabnafar!$A:$G,7,FALSE),0)</f>
        <v>0</v>
      </c>
      <c r="R2198" s="18">
        <f>IFERROR(VLOOKUP(A2198,[3]soabnafar!$A:$H,8,FALSE),0)</f>
        <v>0</v>
      </c>
      <c r="S2198" s="18">
        <f>IFERROR(VLOOKUP(A2198,[3]soabnafar!$A:$I,9,FALSE),0)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Sim</v>
      </c>
      <c r="Y2198" s="18" t="str">
        <f t="shared" si="210"/>
        <v>Sim</v>
      </c>
    </row>
    <row r="2199" spans="1:25" x14ac:dyDescent="0.25">
      <c r="A2199" s="19">
        <v>250410</v>
      </c>
      <c r="B2199" s="18">
        <f>IFERROR(VLOOKUP(A2199,[1]Monitoramento_Base_somente_Said!$A:$J,5,FALSE),0)</f>
        <v>6610</v>
      </c>
      <c r="C2199" s="18">
        <f>IFERROR(VLOOKUP(A2199,[1]Monitoramento_Base_somente_Said!$A:$J,6,FALSE),0)</f>
        <v>750688</v>
      </c>
      <c r="D2199" s="18">
        <f>IFERROR(VLOOKUP(A2199,[1]Monitoramento_Base_somente_Said!$A:$J,7,FALSE),0)</f>
        <v>0</v>
      </c>
      <c r="E2199" s="18">
        <f>IFERROR(VLOOKUP(A2199,[1]Monitoramento_Base_somente_Said!$A:$J,8,FALSE),0)</f>
        <v>659361</v>
      </c>
      <c r="F2199" s="18">
        <f>IFERROR(VLOOKUP(A2199,[1]Monitoramento_Base_somente_Said!$A:$J,9,FALSE),0)</f>
        <v>3692</v>
      </c>
      <c r="G2199" s="18">
        <f>IFERROR(VLOOKUP(A2199,[1]Monitoramento_Base_somente_Said!$A:$J,10,FALSE),0)</f>
        <v>562588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IFERROR(VLOOKUP(A2199,[3]soabnafar!$A:$G,4,FALSE),0)</f>
        <v>0</v>
      </c>
      <c r="O2199" s="18">
        <f>IFERROR(VLOOKUP(A2199,[3]soabnafar!$A:$G,5,FALSE),0)</f>
        <v>0</v>
      </c>
      <c r="P2199" s="18">
        <f>IFERROR(VLOOKUP(A2199,[3]soabnafar!$A:$G,6,FALSE),0)</f>
        <v>0</v>
      </c>
      <c r="Q2199" s="18">
        <f>IFERROR(VLOOKUP(A2199,[3]soabnafar!$A:$G,7,FALSE),0)</f>
        <v>0</v>
      </c>
      <c r="R2199" s="18">
        <f>IFERROR(VLOOKUP(A2199,[3]soabnafar!$A:$H,8,FALSE),0)</f>
        <v>0</v>
      </c>
      <c r="S2199" s="18">
        <f>IFERROR(VLOOKUP(A2199,[3]soabnafar!$A:$I,9,FALSE),0)</f>
        <v>0</v>
      </c>
      <c r="T2199" s="18" t="str">
        <f t="shared" si="205"/>
        <v>Sim</v>
      </c>
      <c r="U2199" s="18" t="str">
        <f t="shared" si="206"/>
        <v>Sim</v>
      </c>
      <c r="V2199" s="18" t="str">
        <f t="shared" si="207"/>
        <v>Não</v>
      </c>
      <c r="W2199" s="18" t="str">
        <f t="shared" si="208"/>
        <v>Sim</v>
      </c>
      <c r="X2199" s="18" t="str">
        <f t="shared" si="209"/>
        <v>Sim</v>
      </c>
      <c r="Y2199" s="18" t="str">
        <f t="shared" si="210"/>
        <v>Sim</v>
      </c>
    </row>
    <row r="2200" spans="1:25" x14ac:dyDescent="0.25">
      <c r="A2200" s="19">
        <v>250415</v>
      </c>
      <c r="B2200" s="18">
        <f>IFERROR(VLOOKUP(A2200,[1]Monitoramento_Base_somente_Said!$A:$J,5,FALSE),0)</f>
        <v>3717</v>
      </c>
      <c r="C2200" s="18">
        <f>IFERROR(VLOOKUP(A2200,[1]Monitoramento_Base_somente_Said!$A:$J,6,FALSE),0)</f>
        <v>7299297</v>
      </c>
      <c r="D2200" s="18">
        <f>IFERROR(VLOOKUP(A2200,[1]Monitoramento_Base_somente_Said!$A:$J,7,FALSE),0)</f>
        <v>0</v>
      </c>
      <c r="E2200" s="18">
        <f>IFERROR(VLOOKUP(A2200,[1]Monitoramento_Base_somente_Said!$A:$J,8,FALSE),0)</f>
        <v>6656410</v>
      </c>
      <c r="F2200" s="18">
        <f>IFERROR(VLOOKUP(A2200,[1]Monitoramento_Base_somente_Said!$A:$J,9,FALSE),0)</f>
        <v>29</v>
      </c>
      <c r="G2200" s="18">
        <f>IFERROR(VLOOKUP(A2200,[1]Monitoramento_Base_somente_Said!$A:$J,10,FALSE),0)</f>
        <v>5870570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IFERROR(VLOOKUP(A2200,[3]soabnafar!$A:$G,4,FALSE),0)</f>
        <v>0</v>
      </c>
      <c r="O2200" s="18">
        <f>IFERROR(VLOOKUP(A2200,[3]soabnafar!$A:$G,5,FALSE),0)</f>
        <v>0</v>
      </c>
      <c r="P2200" s="18">
        <f>IFERROR(VLOOKUP(A2200,[3]soabnafar!$A:$G,6,FALSE),0)</f>
        <v>0</v>
      </c>
      <c r="Q2200" s="18">
        <f>IFERROR(VLOOKUP(A2200,[3]soabnafar!$A:$G,7,FALSE),0)</f>
        <v>0</v>
      </c>
      <c r="R2200" s="18">
        <f>IFERROR(VLOOKUP(A2200,[3]soabnafar!$A:$H,8,FALSE),0)</f>
        <v>0</v>
      </c>
      <c r="S2200" s="18">
        <f>IFERROR(VLOOKUP(A2200,[3]soabnafar!$A:$I,9,FALSE),0)</f>
        <v>0</v>
      </c>
      <c r="T2200" s="18" t="str">
        <f t="shared" si="205"/>
        <v>Sim</v>
      </c>
      <c r="U2200" s="18" t="str">
        <f t="shared" si="206"/>
        <v>Sim</v>
      </c>
      <c r="V2200" s="18" t="str">
        <f t="shared" si="207"/>
        <v>Não</v>
      </c>
      <c r="W2200" s="18" t="str">
        <f t="shared" si="208"/>
        <v>Sim</v>
      </c>
      <c r="X2200" s="18" t="str">
        <f t="shared" si="209"/>
        <v>Sim</v>
      </c>
      <c r="Y2200" s="18" t="str">
        <f t="shared" si="210"/>
        <v>Sim</v>
      </c>
    </row>
    <row r="2201" spans="1:25" x14ac:dyDescent="0.25">
      <c r="A2201" s="19">
        <v>250420</v>
      </c>
      <c r="B2201" s="18">
        <f>IFERROR(VLOOKUP(A2201,[1]Monitoramento_Base_somente_Said!$A:$J,5,FALSE),0)</f>
        <v>5203</v>
      </c>
      <c r="C2201" s="18">
        <f>IFERROR(VLOOKUP(A2201,[1]Monitoramento_Base_somente_Said!$A:$J,6,FALSE),0)</f>
        <v>9458477</v>
      </c>
      <c r="D2201" s="18">
        <f>IFERROR(VLOOKUP(A2201,[1]Monitoramento_Base_somente_Said!$A:$J,7,FALSE),0)</f>
        <v>16691</v>
      </c>
      <c r="E2201" s="18">
        <f>IFERROR(VLOOKUP(A2201,[1]Monitoramento_Base_somente_Said!$A:$J,8,FALSE),0)</f>
        <v>8311917</v>
      </c>
      <c r="F2201" s="18">
        <f>IFERROR(VLOOKUP(A2201,[1]Monitoramento_Base_somente_Said!$A:$J,9,FALSE),0)</f>
        <v>18101</v>
      </c>
      <c r="G2201" s="18">
        <f>IFERROR(VLOOKUP(A2201,[1]Monitoramento_Base_somente_Said!$A:$J,10,FALSE),0)</f>
        <v>7576459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IFERROR(VLOOKUP(A2201,[3]soabnafar!$A:$G,4,FALSE),0)</f>
        <v>0</v>
      </c>
      <c r="O2201" s="18">
        <f>IFERROR(VLOOKUP(A2201,[3]soabnafar!$A:$G,5,FALSE),0)</f>
        <v>0</v>
      </c>
      <c r="P2201" s="18">
        <f>IFERROR(VLOOKUP(A2201,[3]soabnafar!$A:$G,6,FALSE),0)</f>
        <v>0</v>
      </c>
      <c r="Q2201" s="18">
        <f>IFERROR(VLOOKUP(A2201,[3]soabnafar!$A:$G,7,FALSE),0)</f>
        <v>0</v>
      </c>
      <c r="R2201" s="18">
        <f>IFERROR(VLOOKUP(A2201,[3]soabnafar!$A:$H,8,FALSE),0)</f>
        <v>0</v>
      </c>
      <c r="S2201" s="18">
        <f>IFERROR(VLOOKUP(A2201,[3]soabnafar!$A:$I,9,FALSE),0)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Sim</v>
      </c>
      <c r="Y2201" s="18" t="str">
        <f t="shared" si="210"/>
        <v>Sim</v>
      </c>
    </row>
    <row r="2202" spans="1:25" x14ac:dyDescent="0.25">
      <c r="A2202" s="19">
        <v>250430</v>
      </c>
      <c r="B2202" s="18">
        <f>IFERROR(VLOOKUP(A2202,[1]Monitoramento_Base_somente_Said!$A:$J,5,FALSE),0)</f>
        <v>49618</v>
      </c>
      <c r="C2202" s="18">
        <f>IFERROR(VLOOKUP(A2202,[1]Monitoramento_Base_somente_Said!$A:$J,6,FALSE),0)</f>
        <v>28424217</v>
      </c>
      <c r="D2202" s="18">
        <f>IFERROR(VLOOKUP(A2202,[1]Monitoramento_Base_somente_Said!$A:$J,7,FALSE),0)</f>
        <v>32830</v>
      </c>
      <c r="E2202" s="18">
        <f>IFERROR(VLOOKUP(A2202,[1]Monitoramento_Base_somente_Said!$A:$J,8,FALSE),0)</f>
        <v>25185415</v>
      </c>
      <c r="F2202" s="18">
        <f>IFERROR(VLOOKUP(A2202,[1]Monitoramento_Base_somente_Said!$A:$J,9,FALSE),0)</f>
        <v>19111</v>
      </c>
      <c r="G2202" s="18">
        <f>IFERROR(VLOOKUP(A2202,[1]Monitoramento_Base_somente_Said!$A:$J,10,FALSE),0)</f>
        <v>22831258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IFERROR(VLOOKUP(A2202,[3]soabnafar!$A:$G,4,FALSE),0)</f>
        <v>0</v>
      </c>
      <c r="O2202" s="18">
        <f>IFERROR(VLOOKUP(A2202,[3]soabnafar!$A:$G,5,FALSE),0)</f>
        <v>0</v>
      </c>
      <c r="P2202" s="18">
        <f>IFERROR(VLOOKUP(A2202,[3]soabnafar!$A:$G,6,FALSE),0)</f>
        <v>0</v>
      </c>
      <c r="Q2202" s="18">
        <f>IFERROR(VLOOKUP(A2202,[3]soabnafar!$A:$G,7,FALSE),0)</f>
        <v>0</v>
      </c>
      <c r="R2202" s="18">
        <f>IFERROR(VLOOKUP(A2202,[3]soabnafar!$A:$H,8,FALSE),0)</f>
        <v>0</v>
      </c>
      <c r="S2202" s="18">
        <f>IFERROR(VLOOKUP(A2202,[3]soabnafar!$A:$I,9,FALSE),0)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Sim</v>
      </c>
      <c r="Y2202" s="18" t="str">
        <f t="shared" si="210"/>
        <v>Sim</v>
      </c>
    </row>
    <row r="2203" spans="1:25" x14ac:dyDescent="0.25">
      <c r="A2203" s="19">
        <v>250435</v>
      </c>
      <c r="B2203" s="18">
        <f>IFERROR(VLOOKUP(A2203,[1]Monitoramento_Base_somente_Said!$A:$J,5,FALSE),0)</f>
        <v>1967</v>
      </c>
      <c r="C2203" s="18">
        <f>IFERROR(VLOOKUP(A2203,[1]Monitoramento_Base_somente_Said!$A:$J,6,FALSE),0)</f>
        <v>2859952</v>
      </c>
      <c r="D2203" s="18">
        <f>IFERROR(VLOOKUP(A2203,[1]Monitoramento_Base_somente_Said!$A:$J,7,FALSE),0)</f>
        <v>100</v>
      </c>
      <c r="E2203" s="18">
        <f>IFERROR(VLOOKUP(A2203,[1]Monitoramento_Base_somente_Said!$A:$J,8,FALSE),0)</f>
        <v>2811180</v>
      </c>
      <c r="F2203" s="18">
        <f>IFERROR(VLOOKUP(A2203,[1]Monitoramento_Base_somente_Said!$A:$J,9,FALSE),0)</f>
        <v>1956</v>
      </c>
      <c r="G2203" s="18">
        <f>IFERROR(VLOOKUP(A2203,[1]Monitoramento_Base_somente_Said!$A:$J,10,FALSE),0)</f>
        <v>2394111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IFERROR(VLOOKUP(A2203,[3]soabnafar!$A:$G,4,FALSE),0)</f>
        <v>0</v>
      </c>
      <c r="O2203" s="18">
        <f>IFERROR(VLOOKUP(A2203,[3]soabnafar!$A:$G,5,FALSE),0)</f>
        <v>0</v>
      </c>
      <c r="P2203" s="18">
        <f>IFERROR(VLOOKUP(A2203,[3]soabnafar!$A:$G,6,FALSE),0)</f>
        <v>0</v>
      </c>
      <c r="Q2203" s="18">
        <f>IFERROR(VLOOKUP(A2203,[3]soabnafar!$A:$G,7,FALSE),0)</f>
        <v>0</v>
      </c>
      <c r="R2203" s="18">
        <f>IFERROR(VLOOKUP(A2203,[3]soabnafar!$A:$H,8,FALSE),0)</f>
        <v>0</v>
      </c>
      <c r="S2203" s="18">
        <f>IFERROR(VLOOKUP(A2203,[3]soabnafar!$A:$I,9,FALSE),0)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Sim</v>
      </c>
      <c r="Y2203" s="18" t="str">
        <f t="shared" si="210"/>
        <v>Sim</v>
      </c>
    </row>
    <row r="2204" spans="1:25" x14ac:dyDescent="0.25">
      <c r="A2204" s="19">
        <v>250440</v>
      </c>
      <c r="B2204" s="18">
        <f>IFERROR(VLOOKUP(A2204,[1]Monitoramento_Base_somente_Said!$A:$J,5,FALSE),0)</f>
        <v>260</v>
      </c>
      <c r="C2204" s="18">
        <f>IFERROR(VLOOKUP(A2204,[1]Monitoramento_Base_somente_Said!$A:$J,6,FALSE),0)</f>
        <v>6273880</v>
      </c>
      <c r="D2204" s="18">
        <f>IFERROR(VLOOKUP(A2204,[1]Monitoramento_Base_somente_Said!$A:$J,7,FALSE),0)</f>
        <v>0</v>
      </c>
      <c r="E2204" s="18">
        <f>IFERROR(VLOOKUP(A2204,[1]Monitoramento_Base_somente_Said!$A:$J,8,FALSE),0)</f>
        <v>8181499</v>
      </c>
      <c r="F2204" s="18">
        <f>IFERROR(VLOOKUP(A2204,[1]Monitoramento_Base_somente_Said!$A:$J,9,FALSE),0)</f>
        <v>120505</v>
      </c>
      <c r="G2204" s="18">
        <f>IFERROR(VLOOKUP(A2204,[1]Monitoramento_Base_somente_Said!$A:$J,10,FALSE),0)</f>
        <v>7395360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IFERROR(VLOOKUP(A2204,[3]soabnafar!$A:$G,4,FALSE),0)</f>
        <v>0</v>
      </c>
      <c r="O2204" s="18">
        <f>IFERROR(VLOOKUP(A2204,[3]soabnafar!$A:$G,5,FALSE),0)</f>
        <v>0</v>
      </c>
      <c r="P2204" s="18">
        <f>IFERROR(VLOOKUP(A2204,[3]soabnafar!$A:$G,6,FALSE),0)</f>
        <v>0</v>
      </c>
      <c r="Q2204" s="18">
        <f>IFERROR(VLOOKUP(A2204,[3]soabnafar!$A:$G,7,FALSE),0)</f>
        <v>0</v>
      </c>
      <c r="R2204" s="18">
        <f>IFERROR(VLOOKUP(A2204,[3]soabnafar!$A:$H,8,FALSE),0)</f>
        <v>0</v>
      </c>
      <c r="S2204" s="18">
        <f>IFERROR(VLOOKUP(A2204,[3]soabnafar!$A:$I,9,FALSE),0)</f>
        <v>0</v>
      </c>
      <c r="T2204" s="18" t="str">
        <f t="shared" si="205"/>
        <v>Sim</v>
      </c>
      <c r="U2204" s="18" t="str">
        <f t="shared" si="206"/>
        <v>Sim</v>
      </c>
      <c r="V2204" s="18" t="str">
        <f t="shared" si="207"/>
        <v>Não</v>
      </c>
      <c r="W2204" s="18" t="str">
        <f t="shared" si="208"/>
        <v>Sim</v>
      </c>
      <c r="X2204" s="18" t="str">
        <f t="shared" si="209"/>
        <v>Sim</v>
      </c>
      <c r="Y2204" s="18" t="str">
        <f t="shared" si="210"/>
        <v>Sim</v>
      </c>
    </row>
    <row r="2205" spans="1:25" x14ac:dyDescent="0.25">
      <c r="A2205" s="19">
        <v>250450</v>
      </c>
      <c r="B2205" s="18">
        <f>IFERROR(VLOOKUP(A2205,[1]Monitoramento_Base_somente_Said!$A:$J,5,FALSE),0)</f>
        <v>1288</v>
      </c>
      <c r="C2205" s="18">
        <f>IFERROR(VLOOKUP(A2205,[1]Monitoramento_Base_somente_Said!$A:$J,6,FALSE),0)</f>
        <v>11617118</v>
      </c>
      <c r="D2205" s="18">
        <f>IFERROR(VLOOKUP(A2205,[1]Monitoramento_Base_somente_Said!$A:$J,7,FALSE),0)</f>
        <v>12757</v>
      </c>
      <c r="E2205" s="18">
        <f>IFERROR(VLOOKUP(A2205,[1]Monitoramento_Base_somente_Said!$A:$J,8,FALSE),0)</f>
        <v>11844032</v>
      </c>
      <c r="F2205" s="18">
        <f>IFERROR(VLOOKUP(A2205,[1]Monitoramento_Base_somente_Said!$A:$J,9,FALSE),0)</f>
        <v>1252</v>
      </c>
      <c r="G2205" s="18">
        <f>IFERROR(VLOOKUP(A2205,[1]Monitoramento_Base_somente_Said!$A:$J,10,FALSE),0)</f>
        <v>10309004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IFERROR(VLOOKUP(A2205,[3]soabnafar!$A:$G,4,FALSE),0)</f>
        <v>0</v>
      </c>
      <c r="O2205" s="18">
        <f>IFERROR(VLOOKUP(A2205,[3]soabnafar!$A:$G,5,FALSE),0)</f>
        <v>0</v>
      </c>
      <c r="P2205" s="18">
        <f>IFERROR(VLOOKUP(A2205,[3]soabnafar!$A:$G,6,FALSE),0)</f>
        <v>0</v>
      </c>
      <c r="Q2205" s="18">
        <f>IFERROR(VLOOKUP(A2205,[3]soabnafar!$A:$G,7,FALSE),0)</f>
        <v>0</v>
      </c>
      <c r="R2205" s="18">
        <f>IFERROR(VLOOKUP(A2205,[3]soabnafar!$A:$H,8,FALSE),0)</f>
        <v>0</v>
      </c>
      <c r="S2205" s="18">
        <f>IFERROR(VLOOKUP(A2205,[3]soabnafar!$A:$I,9,FALSE),0)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Sim</v>
      </c>
      <c r="Y2205" s="18" t="str">
        <f t="shared" si="210"/>
        <v>Sim</v>
      </c>
    </row>
    <row r="2206" spans="1:25" x14ac:dyDescent="0.25">
      <c r="A2206" s="19">
        <v>250460</v>
      </c>
      <c r="B2206" s="18">
        <f>IFERROR(VLOOKUP(A2206,[1]Monitoramento_Base_somente_Said!$A:$J,5,FALSE),0)</f>
        <v>544414</v>
      </c>
      <c r="C2206" s="18">
        <f>IFERROR(VLOOKUP(A2206,[1]Monitoramento_Base_somente_Said!$A:$J,6,FALSE),0)</f>
        <v>81995231</v>
      </c>
      <c r="D2206" s="18">
        <f>IFERROR(VLOOKUP(A2206,[1]Monitoramento_Base_somente_Said!$A:$J,7,FALSE),0)</f>
        <v>344326</v>
      </c>
      <c r="E2206" s="18">
        <f>IFERROR(VLOOKUP(A2206,[1]Monitoramento_Base_somente_Said!$A:$J,8,FALSE),0)</f>
        <v>85240303</v>
      </c>
      <c r="F2206" s="18">
        <f>IFERROR(VLOOKUP(A2206,[1]Monitoramento_Base_somente_Said!$A:$J,9,FALSE),0)</f>
        <v>315241</v>
      </c>
      <c r="G2206" s="18">
        <f>IFERROR(VLOOKUP(A2206,[1]Monitoramento_Base_somente_Said!$A:$J,10,FALSE),0)</f>
        <v>70037197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IFERROR(VLOOKUP(A2206,[3]soabnafar!$A:$G,4,FALSE),0)</f>
        <v>0</v>
      </c>
      <c r="O2206" s="18">
        <f>IFERROR(VLOOKUP(A2206,[3]soabnafar!$A:$G,5,FALSE),0)</f>
        <v>0</v>
      </c>
      <c r="P2206" s="18">
        <f>IFERROR(VLOOKUP(A2206,[3]soabnafar!$A:$G,6,FALSE),0)</f>
        <v>0</v>
      </c>
      <c r="Q2206" s="18">
        <f>IFERROR(VLOOKUP(A2206,[3]soabnafar!$A:$G,7,FALSE),0)</f>
        <v>0</v>
      </c>
      <c r="R2206" s="18">
        <f>IFERROR(VLOOKUP(A2206,[3]soabnafar!$A:$H,8,FALSE),0)</f>
        <v>0</v>
      </c>
      <c r="S2206" s="18">
        <f>IFERROR(VLOOKUP(A2206,[3]soabnafar!$A:$I,9,FALSE),0)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Sim</v>
      </c>
      <c r="Y2206" s="18" t="str">
        <f t="shared" si="210"/>
        <v>Sim</v>
      </c>
    </row>
    <row r="2207" spans="1:25" x14ac:dyDescent="0.25">
      <c r="A2207" s="19">
        <v>250470</v>
      </c>
      <c r="B2207" s="18">
        <f>IFERROR(VLOOKUP(A2207,[1]Monitoramento_Base_somente_Said!$A:$J,5,FALSE),0)</f>
        <v>4270</v>
      </c>
      <c r="C2207" s="18">
        <f>IFERROR(VLOOKUP(A2207,[1]Monitoramento_Base_somente_Said!$A:$J,6,FALSE),0)</f>
        <v>632277</v>
      </c>
      <c r="D2207" s="18">
        <f>IFERROR(VLOOKUP(A2207,[1]Monitoramento_Base_somente_Said!$A:$J,7,FALSE),0)</f>
        <v>205</v>
      </c>
      <c r="E2207" s="18">
        <f>IFERROR(VLOOKUP(A2207,[1]Monitoramento_Base_somente_Said!$A:$J,8,FALSE),0)</f>
        <v>727096</v>
      </c>
      <c r="F2207" s="18">
        <f>IFERROR(VLOOKUP(A2207,[1]Monitoramento_Base_somente_Said!$A:$J,9,FALSE),0)</f>
        <v>417</v>
      </c>
      <c r="G2207" s="18">
        <f>IFERROR(VLOOKUP(A2207,[1]Monitoramento_Base_somente_Said!$A:$J,10,FALSE),0)</f>
        <v>1276031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IFERROR(VLOOKUP(A2207,[3]soabnafar!$A:$G,4,FALSE),0)</f>
        <v>0</v>
      </c>
      <c r="O2207" s="18">
        <f>IFERROR(VLOOKUP(A2207,[3]soabnafar!$A:$G,5,FALSE),0)</f>
        <v>0</v>
      </c>
      <c r="P2207" s="18">
        <f>IFERROR(VLOOKUP(A2207,[3]soabnafar!$A:$G,6,FALSE),0)</f>
        <v>0</v>
      </c>
      <c r="Q2207" s="18">
        <f>IFERROR(VLOOKUP(A2207,[3]soabnafar!$A:$G,7,FALSE),0)</f>
        <v>0</v>
      </c>
      <c r="R2207" s="18">
        <f>IFERROR(VLOOKUP(A2207,[3]soabnafar!$A:$H,8,FALSE),0)</f>
        <v>0</v>
      </c>
      <c r="S2207" s="18">
        <f>IFERROR(VLOOKUP(A2207,[3]soabnafar!$A:$I,9,FALSE),0)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Sim</v>
      </c>
      <c r="Y2207" s="18" t="str">
        <f t="shared" si="210"/>
        <v>Sim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297321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287730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258957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IFERROR(VLOOKUP(A2208,[3]soabnafar!$A:$G,4,FALSE),0)</f>
        <v>0</v>
      </c>
      <c r="O2208" s="18">
        <f>IFERROR(VLOOKUP(A2208,[3]soabnafar!$A:$G,5,FALSE),0)</f>
        <v>0</v>
      </c>
      <c r="P2208" s="18">
        <f>IFERROR(VLOOKUP(A2208,[3]soabnafar!$A:$G,6,FALSE),0)</f>
        <v>0</v>
      </c>
      <c r="Q2208" s="18">
        <f>IFERROR(VLOOKUP(A2208,[3]soabnafar!$A:$G,7,FALSE),0)</f>
        <v>0</v>
      </c>
      <c r="R2208" s="18">
        <f>IFERROR(VLOOKUP(A2208,[3]soabnafar!$A:$H,8,FALSE),0)</f>
        <v>0</v>
      </c>
      <c r="S2208" s="18">
        <f>IFERROR(VLOOKUP(A2208,[3]soabnafar!$A:$I,9,FALSE),0)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Sim</v>
      </c>
    </row>
    <row r="2209" spans="1:25" x14ac:dyDescent="0.25">
      <c r="A2209" s="19">
        <v>250485</v>
      </c>
      <c r="B2209" s="18">
        <f>IFERROR(VLOOKUP(A2209,[1]Monitoramento_Base_somente_Said!$A:$J,5,FALSE),0)</f>
        <v>5695</v>
      </c>
      <c r="C2209" s="18">
        <f>IFERROR(VLOOKUP(A2209,[1]Monitoramento_Base_somente_Said!$A:$J,6,FALSE),0)</f>
        <v>2309890</v>
      </c>
      <c r="D2209" s="18">
        <f>IFERROR(VLOOKUP(A2209,[1]Monitoramento_Base_somente_Said!$A:$J,7,FALSE),0)</f>
        <v>0</v>
      </c>
      <c r="E2209" s="18">
        <f>IFERROR(VLOOKUP(A2209,[1]Monitoramento_Base_somente_Said!$A:$J,8,FALSE),0)</f>
        <v>2075550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1867839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IFERROR(VLOOKUP(A2209,[3]soabnafar!$A:$G,4,FALSE),0)</f>
        <v>0</v>
      </c>
      <c r="O2209" s="18">
        <f>IFERROR(VLOOKUP(A2209,[3]soabnafar!$A:$G,5,FALSE),0)</f>
        <v>0</v>
      </c>
      <c r="P2209" s="18">
        <f>IFERROR(VLOOKUP(A2209,[3]soabnafar!$A:$G,6,FALSE),0)</f>
        <v>0</v>
      </c>
      <c r="Q2209" s="18">
        <f>IFERROR(VLOOKUP(A2209,[3]soabnafar!$A:$G,7,FALSE),0)</f>
        <v>0</v>
      </c>
      <c r="R2209" s="18">
        <f>IFERROR(VLOOKUP(A2209,[3]soabnafar!$A:$H,8,FALSE),0)</f>
        <v>0</v>
      </c>
      <c r="S2209" s="18">
        <f>IFERROR(VLOOKUP(A2209,[3]soabnafar!$A:$I,9,FALSE),0)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Não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Sim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682868</v>
      </c>
      <c r="D2210" s="18">
        <f>IFERROR(VLOOKUP(A2210,[1]Monitoramento_Base_somente_Said!$A:$J,7,FALSE),0)</f>
        <v>6908</v>
      </c>
      <c r="E2210" s="18">
        <f>IFERROR(VLOOKUP(A2210,[1]Monitoramento_Base_somente_Said!$A:$J,8,FALSE),0)</f>
        <v>508864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408240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IFERROR(VLOOKUP(A2210,[3]soabnafar!$A:$G,4,FALSE),0)</f>
        <v>0</v>
      </c>
      <c r="O2210" s="18">
        <f>IFERROR(VLOOKUP(A2210,[3]soabnafar!$A:$G,5,FALSE),0)</f>
        <v>0</v>
      </c>
      <c r="P2210" s="18">
        <f>IFERROR(VLOOKUP(A2210,[3]soabnafar!$A:$G,6,FALSE),0)</f>
        <v>0</v>
      </c>
      <c r="Q2210" s="18">
        <f>IFERROR(VLOOKUP(A2210,[3]soabnafar!$A:$G,7,FALSE),0)</f>
        <v>0</v>
      </c>
      <c r="R2210" s="18">
        <f>IFERROR(VLOOKUP(A2210,[3]soabnafar!$A:$H,8,FALSE),0)</f>
        <v>0</v>
      </c>
      <c r="S2210" s="18">
        <f>IFERROR(VLOOKUP(A2210,[3]soabnafar!$A:$I,9,FALSE),0)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Sim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Sim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50220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48600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43740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IFERROR(VLOOKUP(A2211,[3]soabnafar!$A:$G,4,FALSE),0)</f>
        <v>0</v>
      </c>
      <c r="O2211" s="18">
        <f>IFERROR(VLOOKUP(A2211,[3]soabnafar!$A:$G,5,FALSE),0)</f>
        <v>0</v>
      </c>
      <c r="P2211" s="18">
        <f>IFERROR(VLOOKUP(A2211,[3]soabnafar!$A:$G,6,FALSE),0)</f>
        <v>0</v>
      </c>
      <c r="Q2211" s="18">
        <f>IFERROR(VLOOKUP(A2211,[3]soabnafar!$A:$G,7,FALSE),0)</f>
        <v>0</v>
      </c>
      <c r="R2211" s="18">
        <f>IFERROR(VLOOKUP(A2211,[3]soabnafar!$A:$H,8,FALSE),0)</f>
        <v>0</v>
      </c>
      <c r="S2211" s="18">
        <f>IFERROR(VLOOKUP(A2211,[3]soabnafar!$A:$I,9,FALSE),0)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Sim</v>
      </c>
    </row>
    <row r="2212" spans="1:25" x14ac:dyDescent="0.25">
      <c r="A2212" s="19">
        <v>250510</v>
      </c>
      <c r="B2212" s="18">
        <f>IFERROR(VLOOKUP(A2212,[1]Monitoramento_Base_somente_Said!$A:$J,5,FALSE),0)</f>
        <v>822</v>
      </c>
      <c r="C2212" s="18">
        <f>IFERROR(VLOOKUP(A2212,[1]Monitoramento_Base_somente_Said!$A:$J,6,FALSE),0)</f>
        <v>4210177</v>
      </c>
      <c r="D2212" s="18">
        <f>IFERROR(VLOOKUP(A2212,[1]Monitoramento_Base_somente_Said!$A:$J,7,FALSE),0)</f>
        <v>717</v>
      </c>
      <c r="E2212" s="18">
        <f>IFERROR(VLOOKUP(A2212,[1]Monitoramento_Base_somente_Said!$A:$J,8,FALSE),0)</f>
        <v>5072361</v>
      </c>
      <c r="F2212" s="18">
        <f>IFERROR(VLOOKUP(A2212,[1]Monitoramento_Base_somente_Said!$A:$J,9,FALSE),0)</f>
        <v>6831</v>
      </c>
      <c r="G2212" s="18">
        <f>IFERROR(VLOOKUP(A2212,[1]Monitoramento_Base_somente_Said!$A:$J,10,FALSE),0)</f>
        <v>4493381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IFERROR(VLOOKUP(A2212,[3]soabnafar!$A:$G,4,FALSE),0)</f>
        <v>0</v>
      </c>
      <c r="O2212" s="18">
        <f>IFERROR(VLOOKUP(A2212,[3]soabnafar!$A:$G,5,FALSE),0)</f>
        <v>0</v>
      </c>
      <c r="P2212" s="18">
        <f>IFERROR(VLOOKUP(A2212,[3]soabnafar!$A:$G,6,FALSE),0)</f>
        <v>0</v>
      </c>
      <c r="Q2212" s="18">
        <f>IFERROR(VLOOKUP(A2212,[3]soabnafar!$A:$G,7,FALSE),0)</f>
        <v>0</v>
      </c>
      <c r="R2212" s="18">
        <f>IFERROR(VLOOKUP(A2212,[3]soabnafar!$A:$H,8,FALSE),0)</f>
        <v>0</v>
      </c>
      <c r="S2212" s="18">
        <f>IFERROR(VLOOKUP(A2212,[3]soabnafar!$A:$I,9,FALSE),0)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Sim</v>
      </c>
      <c r="W2212" s="18" t="str">
        <f t="shared" si="208"/>
        <v>Sim</v>
      </c>
      <c r="X2212" s="18" t="str">
        <f t="shared" si="209"/>
        <v>Sim</v>
      </c>
      <c r="Y2212" s="18" t="str">
        <f t="shared" si="210"/>
        <v>Sim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5649042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5805219</v>
      </c>
      <c r="F2213" s="18">
        <f>IFERROR(VLOOKUP(A2213,[1]Monitoramento_Base_somente_Said!$A:$J,9,FALSE),0)</f>
        <v>127303</v>
      </c>
      <c r="G2213" s="18">
        <f>IFERROR(VLOOKUP(A2213,[1]Monitoramento_Base_somente_Said!$A:$J,10,FALSE),0)</f>
        <v>2591227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IFERROR(VLOOKUP(A2213,[3]soabnafar!$A:$G,4,FALSE),0)</f>
        <v>0</v>
      </c>
      <c r="O2213" s="18">
        <f>IFERROR(VLOOKUP(A2213,[3]soabnafar!$A:$G,5,FALSE),0)</f>
        <v>0</v>
      </c>
      <c r="P2213" s="18">
        <f>IFERROR(VLOOKUP(A2213,[3]soabnafar!$A:$G,6,FALSE),0)</f>
        <v>0</v>
      </c>
      <c r="Q2213" s="18">
        <f>IFERROR(VLOOKUP(A2213,[3]soabnafar!$A:$G,7,FALSE),0)</f>
        <v>0</v>
      </c>
      <c r="R2213" s="18">
        <f>IFERROR(VLOOKUP(A2213,[3]soabnafar!$A:$H,8,FALSE),0)</f>
        <v>0</v>
      </c>
      <c r="S2213" s="18">
        <f>IFERROR(VLOOKUP(A2213,[3]soabnafar!$A:$I,9,FALSE),0)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Sim</v>
      </c>
      <c r="Y2213" s="18" t="str">
        <f t="shared" si="210"/>
        <v>Sim</v>
      </c>
    </row>
    <row r="2214" spans="1:25" x14ac:dyDescent="0.25">
      <c r="A2214" s="19">
        <v>250520</v>
      </c>
      <c r="B2214" s="18">
        <f>IFERROR(VLOOKUP(A2214,[1]Monitoramento_Base_somente_Said!$A:$J,5,FALSE),0)</f>
        <v>462</v>
      </c>
      <c r="C2214" s="18">
        <f>IFERROR(VLOOKUP(A2214,[1]Monitoramento_Base_somente_Said!$A:$J,6,FALSE),0)</f>
        <v>3449168</v>
      </c>
      <c r="D2214" s="18">
        <f>IFERROR(VLOOKUP(A2214,[1]Monitoramento_Base_somente_Said!$A:$J,7,FALSE),0)</f>
        <v>0</v>
      </c>
      <c r="E2214" s="18">
        <f>IFERROR(VLOOKUP(A2214,[1]Monitoramento_Base_somente_Said!$A:$J,8,FALSE),0)</f>
        <v>3419710</v>
      </c>
      <c r="F2214" s="18">
        <f>IFERROR(VLOOKUP(A2214,[1]Monitoramento_Base_somente_Said!$A:$J,9,FALSE),0)</f>
        <v>0</v>
      </c>
      <c r="G2214" s="18">
        <f>IFERROR(VLOOKUP(A2214,[1]Monitoramento_Base_somente_Said!$A:$J,10,FALSE),0)</f>
        <v>2848829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IFERROR(VLOOKUP(A2214,[3]soabnafar!$A:$G,4,FALSE),0)</f>
        <v>0</v>
      </c>
      <c r="O2214" s="18">
        <f>IFERROR(VLOOKUP(A2214,[3]soabnafar!$A:$G,5,FALSE),0)</f>
        <v>0</v>
      </c>
      <c r="P2214" s="18">
        <f>IFERROR(VLOOKUP(A2214,[3]soabnafar!$A:$G,6,FALSE),0)</f>
        <v>0</v>
      </c>
      <c r="Q2214" s="18">
        <f>IFERROR(VLOOKUP(A2214,[3]soabnafar!$A:$G,7,FALSE),0)</f>
        <v>0</v>
      </c>
      <c r="R2214" s="18">
        <f>IFERROR(VLOOKUP(A2214,[3]soabnafar!$A:$H,8,FALSE),0)</f>
        <v>0</v>
      </c>
      <c r="S2214" s="18">
        <f>IFERROR(VLOOKUP(A2214,[3]soabnafar!$A:$I,9,FALSE),0)</f>
        <v>0</v>
      </c>
      <c r="T2214" s="18" t="str">
        <f t="shared" si="205"/>
        <v>Sim</v>
      </c>
      <c r="U2214" s="18" t="str">
        <f t="shared" si="206"/>
        <v>Sim</v>
      </c>
      <c r="V2214" s="18" t="str">
        <f t="shared" si="207"/>
        <v>Não</v>
      </c>
      <c r="W2214" s="18" t="str">
        <f t="shared" si="208"/>
        <v>Sim</v>
      </c>
      <c r="X2214" s="18" t="str">
        <f t="shared" si="209"/>
        <v>Não</v>
      </c>
      <c r="Y2214" s="18" t="str">
        <f t="shared" si="210"/>
        <v>Sim</v>
      </c>
    </row>
    <row r="2215" spans="1:25" x14ac:dyDescent="0.25">
      <c r="A2215" s="19">
        <v>250527</v>
      </c>
      <c r="B2215" s="18">
        <f>IFERROR(VLOOKUP(A2215,[1]Monitoramento_Base_somente_Said!$A:$J,5,FALSE),0)</f>
        <v>9871</v>
      </c>
      <c r="C2215" s="18">
        <f>IFERROR(VLOOKUP(A2215,[1]Monitoramento_Base_somente_Said!$A:$J,6,FALSE),0)</f>
        <v>2992739</v>
      </c>
      <c r="D2215" s="18">
        <f>IFERROR(VLOOKUP(A2215,[1]Monitoramento_Base_somente_Said!$A:$J,7,FALSE),0)</f>
        <v>6639</v>
      </c>
      <c r="E2215" s="18">
        <f>IFERROR(VLOOKUP(A2215,[1]Monitoramento_Base_somente_Said!$A:$J,8,FALSE),0)</f>
        <v>2669223</v>
      </c>
      <c r="F2215" s="18">
        <f>IFERROR(VLOOKUP(A2215,[1]Monitoramento_Base_somente_Said!$A:$J,9,FALSE),0)</f>
        <v>53468</v>
      </c>
      <c r="G2215" s="18">
        <f>IFERROR(VLOOKUP(A2215,[1]Monitoramento_Base_somente_Said!$A:$J,10,FALSE),0)</f>
        <v>1755157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IFERROR(VLOOKUP(A2215,[3]soabnafar!$A:$G,4,FALSE),0)</f>
        <v>0</v>
      </c>
      <c r="O2215" s="18">
        <f>IFERROR(VLOOKUP(A2215,[3]soabnafar!$A:$G,5,FALSE),0)</f>
        <v>0</v>
      </c>
      <c r="P2215" s="18">
        <f>IFERROR(VLOOKUP(A2215,[3]soabnafar!$A:$G,6,FALSE),0)</f>
        <v>0</v>
      </c>
      <c r="Q2215" s="18">
        <f>IFERROR(VLOOKUP(A2215,[3]soabnafar!$A:$G,7,FALSE),0)</f>
        <v>0</v>
      </c>
      <c r="R2215" s="18">
        <f>IFERROR(VLOOKUP(A2215,[3]soabnafar!$A:$H,8,FALSE),0)</f>
        <v>0</v>
      </c>
      <c r="S2215" s="18">
        <f>IFERROR(VLOOKUP(A2215,[3]soabnafar!$A:$I,9,FALSE),0)</f>
        <v>0</v>
      </c>
      <c r="T2215" s="18" t="str">
        <f t="shared" si="205"/>
        <v>Sim</v>
      </c>
      <c r="U2215" s="18" t="str">
        <f t="shared" si="206"/>
        <v>Sim</v>
      </c>
      <c r="V2215" s="18" t="str">
        <f t="shared" si="207"/>
        <v>Sim</v>
      </c>
      <c r="W2215" s="18" t="str">
        <f t="shared" si="208"/>
        <v>Sim</v>
      </c>
      <c r="X2215" s="18" t="str">
        <f t="shared" si="209"/>
        <v>Sim</v>
      </c>
      <c r="Y2215" s="18" t="str">
        <f t="shared" si="210"/>
        <v>Sim</v>
      </c>
    </row>
    <row r="2216" spans="1:25" x14ac:dyDescent="0.25">
      <c r="A2216" s="19">
        <v>250530</v>
      </c>
      <c r="B2216" s="18">
        <f>IFERROR(VLOOKUP(A2216,[1]Monitoramento_Base_somente_Said!$A:$J,5,FALSE),0)</f>
        <v>153</v>
      </c>
      <c r="C2216" s="18">
        <f>IFERROR(VLOOKUP(A2216,[1]Monitoramento_Base_somente_Said!$A:$J,6,FALSE),0)</f>
        <v>1678133</v>
      </c>
      <c r="D2216" s="18">
        <f>IFERROR(VLOOKUP(A2216,[1]Monitoramento_Base_somente_Said!$A:$J,7,FALSE),0)</f>
        <v>227</v>
      </c>
      <c r="E2216" s="18">
        <f>IFERROR(VLOOKUP(A2216,[1]Monitoramento_Base_somente_Said!$A:$J,8,FALSE),0)</f>
        <v>1035334</v>
      </c>
      <c r="F2216" s="18">
        <f>IFERROR(VLOOKUP(A2216,[1]Monitoramento_Base_somente_Said!$A:$J,9,FALSE),0)</f>
        <v>474</v>
      </c>
      <c r="G2216" s="18">
        <f>IFERROR(VLOOKUP(A2216,[1]Monitoramento_Base_somente_Said!$A:$J,10,FALSE),0)</f>
        <v>771273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IFERROR(VLOOKUP(A2216,[3]soabnafar!$A:$G,4,FALSE),0)</f>
        <v>0</v>
      </c>
      <c r="O2216" s="18">
        <f>IFERROR(VLOOKUP(A2216,[3]soabnafar!$A:$G,5,FALSE),0)</f>
        <v>0</v>
      </c>
      <c r="P2216" s="18">
        <f>IFERROR(VLOOKUP(A2216,[3]soabnafar!$A:$G,6,FALSE),0)</f>
        <v>0</v>
      </c>
      <c r="Q2216" s="18">
        <f>IFERROR(VLOOKUP(A2216,[3]soabnafar!$A:$G,7,FALSE),0)</f>
        <v>0</v>
      </c>
      <c r="R2216" s="18">
        <f>IFERROR(VLOOKUP(A2216,[3]soabnafar!$A:$H,8,FALSE),0)</f>
        <v>0</v>
      </c>
      <c r="S2216" s="18">
        <f>IFERROR(VLOOKUP(A2216,[3]soabnafar!$A:$I,9,FALSE),0)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Sim</v>
      </c>
      <c r="Y2216" s="18" t="str">
        <f t="shared" si="210"/>
        <v>Sim</v>
      </c>
    </row>
    <row r="2217" spans="1:25" x14ac:dyDescent="0.25">
      <c r="A2217" s="19">
        <v>250535</v>
      </c>
      <c r="B2217" s="18">
        <f>IFERROR(VLOOKUP(A2217,[1]Monitoramento_Base_somente_Said!$A:$J,5,FALSE),0)</f>
        <v>4947</v>
      </c>
      <c r="C2217" s="18">
        <f>IFERROR(VLOOKUP(A2217,[1]Monitoramento_Base_somente_Said!$A:$J,6,FALSE),0)</f>
        <v>5119283</v>
      </c>
      <c r="D2217" s="18">
        <f>IFERROR(VLOOKUP(A2217,[1]Monitoramento_Base_somente_Said!$A:$J,7,FALSE),0)</f>
        <v>3383</v>
      </c>
      <c r="E2217" s="18">
        <f>IFERROR(VLOOKUP(A2217,[1]Monitoramento_Base_somente_Said!$A:$J,8,FALSE),0)</f>
        <v>5157279</v>
      </c>
      <c r="F2217" s="18">
        <f>IFERROR(VLOOKUP(A2217,[1]Monitoramento_Base_somente_Said!$A:$J,9,FALSE),0)</f>
        <v>3275</v>
      </c>
      <c r="G2217" s="18">
        <f>IFERROR(VLOOKUP(A2217,[1]Monitoramento_Base_somente_Said!$A:$J,10,FALSE),0)</f>
        <v>4898196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IFERROR(VLOOKUP(A2217,[3]soabnafar!$A:$G,4,FALSE),0)</f>
        <v>0</v>
      </c>
      <c r="O2217" s="18">
        <f>IFERROR(VLOOKUP(A2217,[3]soabnafar!$A:$G,5,FALSE),0)</f>
        <v>0</v>
      </c>
      <c r="P2217" s="18">
        <f>IFERROR(VLOOKUP(A2217,[3]soabnafar!$A:$G,6,FALSE),0)</f>
        <v>0</v>
      </c>
      <c r="Q2217" s="18">
        <f>IFERROR(VLOOKUP(A2217,[3]soabnafar!$A:$G,7,FALSE),0)</f>
        <v>0</v>
      </c>
      <c r="R2217" s="18">
        <f>IFERROR(VLOOKUP(A2217,[3]soabnafar!$A:$H,8,FALSE),0)</f>
        <v>0</v>
      </c>
      <c r="S2217" s="18">
        <f>IFERROR(VLOOKUP(A2217,[3]soabnafar!$A:$I,9,FALSE),0)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Sim</v>
      </c>
      <c r="Y2217" s="18" t="str">
        <f t="shared" si="210"/>
        <v>Sim</v>
      </c>
    </row>
    <row r="2218" spans="1:25" x14ac:dyDescent="0.25">
      <c r="A2218" s="19">
        <v>250540</v>
      </c>
      <c r="B2218" s="18">
        <f>IFERROR(VLOOKUP(A2218,[1]Monitoramento_Base_somente_Said!$A:$J,5,FALSE),0)</f>
        <v>0</v>
      </c>
      <c r="C2218" s="18">
        <f>IFERROR(VLOOKUP(A2218,[1]Monitoramento_Base_somente_Said!$A:$J,6,FALSE),0)</f>
        <v>175975943</v>
      </c>
      <c r="D2218" s="18">
        <f>IFERROR(VLOOKUP(A2218,[1]Monitoramento_Base_somente_Said!$A:$J,7,FALSE),0)</f>
        <v>0</v>
      </c>
      <c r="E2218" s="18">
        <f>IFERROR(VLOOKUP(A2218,[1]Monitoramento_Base_somente_Said!$A:$J,8,FALSE),0)</f>
        <v>170235379</v>
      </c>
      <c r="F2218" s="18">
        <f>IFERROR(VLOOKUP(A2218,[1]Monitoramento_Base_somente_Said!$A:$J,9,FALSE),0)</f>
        <v>0</v>
      </c>
      <c r="G2218" s="18">
        <f>IFERROR(VLOOKUP(A2218,[1]Monitoramento_Base_somente_Said!$A:$J,10,FALSE),0)</f>
        <v>153172483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IFERROR(VLOOKUP(A2218,[3]soabnafar!$A:$G,4,FALSE),0)</f>
        <v>0</v>
      </c>
      <c r="O2218" s="18">
        <f>IFERROR(VLOOKUP(A2218,[3]soabnafar!$A:$G,5,FALSE),0)</f>
        <v>0</v>
      </c>
      <c r="P2218" s="18">
        <f>IFERROR(VLOOKUP(A2218,[3]soabnafar!$A:$G,6,FALSE),0)</f>
        <v>0</v>
      </c>
      <c r="Q2218" s="18">
        <f>IFERROR(VLOOKUP(A2218,[3]soabnafar!$A:$G,7,FALSE),0)</f>
        <v>0</v>
      </c>
      <c r="R2218" s="18">
        <f>IFERROR(VLOOKUP(A2218,[3]soabnafar!$A:$H,8,FALSE),0)</f>
        <v>0</v>
      </c>
      <c r="S2218" s="18">
        <f>IFERROR(VLOOKUP(A2218,[3]soabnafar!$A:$I,9,FALSE),0)</f>
        <v>0</v>
      </c>
      <c r="T2218" s="18" t="str">
        <f t="shared" si="205"/>
        <v>Não</v>
      </c>
      <c r="U2218" s="18" t="str">
        <f t="shared" si="206"/>
        <v>Sim</v>
      </c>
      <c r="V2218" s="18" t="str">
        <f t="shared" si="207"/>
        <v>Não</v>
      </c>
      <c r="W2218" s="18" t="str">
        <f t="shared" si="208"/>
        <v>Sim</v>
      </c>
      <c r="X2218" s="18" t="str">
        <f t="shared" si="209"/>
        <v>Não</v>
      </c>
      <c r="Y2218" s="18" t="str">
        <f t="shared" si="210"/>
        <v>Sim</v>
      </c>
    </row>
    <row r="2219" spans="1:25" x14ac:dyDescent="0.25">
      <c r="A2219" s="19">
        <v>250560</v>
      </c>
      <c r="B2219" s="18">
        <f>IFERROR(VLOOKUP(A2219,[1]Monitoramento_Base_somente_Said!$A:$J,5,FALSE),0)</f>
        <v>205</v>
      </c>
      <c r="C2219" s="18">
        <f>IFERROR(VLOOKUP(A2219,[1]Monitoramento_Base_somente_Said!$A:$J,6,FALSE),0)</f>
        <v>1613311</v>
      </c>
      <c r="D2219" s="18">
        <f>IFERROR(VLOOKUP(A2219,[1]Monitoramento_Base_somente_Said!$A:$J,7,FALSE),0)</f>
        <v>586</v>
      </c>
      <c r="E2219" s="18">
        <f>IFERROR(VLOOKUP(A2219,[1]Monitoramento_Base_somente_Said!$A:$J,8,FALSE),0)</f>
        <v>1483365</v>
      </c>
      <c r="F2219" s="18">
        <f>IFERROR(VLOOKUP(A2219,[1]Monitoramento_Base_somente_Said!$A:$J,9,FALSE),0)</f>
        <v>1780</v>
      </c>
      <c r="G2219" s="18">
        <f>IFERROR(VLOOKUP(A2219,[1]Monitoramento_Base_somente_Said!$A:$J,10,FALSE),0)</f>
        <v>1120131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IFERROR(VLOOKUP(A2219,[3]soabnafar!$A:$G,4,FALSE),0)</f>
        <v>0</v>
      </c>
      <c r="O2219" s="18">
        <f>IFERROR(VLOOKUP(A2219,[3]soabnafar!$A:$G,5,FALSE),0)</f>
        <v>0</v>
      </c>
      <c r="P2219" s="18">
        <f>IFERROR(VLOOKUP(A2219,[3]soabnafar!$A:$G,6,FALSE),0)</f>
        <v>0</v>
      </c>
      <c r="Q2219" s="18">
        <f>IFERROR(VLOOKUP(A2219,[3]soabnafar!$A:$G,7,FALSE),0)</f>
        <v>0</v>
      </c>
      <c r="R2219" s="18">
        <f>IFERROR(VLOOKUP(A2219,[3]soabnafar!$A:$H,8,FALSE),0)</f>
        <v>0</v>
      </c>
      <c r="S2219" s="18">
        <f>IFERROR(VLOOKUP(A2219,[3]soabnafar!$A:$I,9,FALSE),0)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Sim</v>
      </c>
      <c r="Y2219" s="18" t="str">
        <f t="shared" si="210"/>
        <v>Sim</v>
      </c>
    </row>
    <row r="2220" spans="1:25" x14ac:dyDescent="0.25">
      <c r="A2220" s="19">
        <v>250570</v>
      </c>
      <c r="B2220" s="18">
        <f>IFERROR(VLOOKUP(A2220,[1]Monitoramento_Base_somente_Said!$A:$J,5,FALSE),0)</f>
        <v>13575</v>
      </c>
      <c r="C2220" s="18">
        <f>IFERROR(VLOOKUP(A2220,[1]Monitoramento_Base_somente_Said!$A:$J,6,FALSE),0)</f>
        <v>6219543</v>
      </c>
      <c r="D2220" s="18">
        <f>IFERROR(VLOOKUP(A2220,[1]Monitoramento_Base_somente_Said!$A:$J,7,FALSE),0)</f>
        <v>68039</v>
      </c>
      <c r="E2220" s="18">
        <f>IFERROR(VLOOKUP(A2220,[1]Monitoramento_Base_somente_Said!$A:$J,8,FALSE),0)</f>
        <v>7740925</v>
      </c>
      <c r="F2220" s="18">
        <f>IFERROR(VLOOKUP(A2220,[1]Monitoramento_Base_somente_Said!$A:$J,9,FALSE),0)</f>
        <v>0</v>
      </c>
      <c r="G2220" s="18">
        <f>IFERROR(VLOOKUP(A2220,[1]Monitoramento_Base_somente_Said!$A:$J,10,FALSE),0)</f>
        <v>8146513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IFERROR(VLOOKUP(A2220,[3]soabnafar!$A:$G,4,FALSE),0)</f>
        <v>0</v>
      </c>
      <c r="O2220" s="18">
        <f>IFERROR(VLOOKUP(A2220,[3]soabnafar!$A:$G,5,FALSE),0)</f>
        <v>0</v>
      </c>
      <c r="P2220" s="18">
        <f>IFERROR(VLOOKUP(A2220,[3]soabnafar!$A:$G,6,FALSE),0)</f>
        <v>0</v>
      </c>
      <c r="Q2220" s="18">
        <f>IFERROR(VLOOKUP(A2220,[3]soabnafar!$A:$G,7,FALSE),0)</f>
        <v>0</v>
      </c>
      <c r="R2220" s="18">
        <f>IFERROR(VLOOKUP(A2220,[3]soabnafar!$A:$H,8,FALSE),0)</f>
        <v>0</v>
      </c>
      <c r="S2220" s="18">
        <f>IFERROR(VLOOKUP(A2220,[3]soabnafar!$A:$I,9,FALSE),0)</f>
        <v>0</v>
      </c>
      <c r="T2220" s="18" t="str">
        <f t="shared" si="205"/>
        <v>Sim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Não</v>
      </c>
      <c r="Y2220" s="18" t="str">
        <f t="shared" si="210"/>
        <v>Sim</v>
      </c>
    </row>
    <row r="2221" spans="1:25" x14ac:dyDescent="0.25">
      <c r="A2221" s="19">
        <v>250580</v>
      </c>
      <c r="B2221" s="18">
        <f>IFERROR(VLOOKUP(A2221,[1]Monitoramento_Base_somente_Said!$A:$J,5,FALSE),0)</f>
        <v>20065</v>
      </c>
      <c r="C2221" s="18">
        <f>IFERROR(VLOOKUP(A2221,[1]Monitoramento_Base_somente_Said!$A:$J,6,FALSE),0)</f>
        <v>1892648</v>
      </c>
      <c r="D2221" s="18">
        <f>IFERROR(VLOOKUP(A2221,[1]Monitoramento_Base_somente_Said!$A:$J,7,FALSE),0)</f>
        <v>23273</v>
      </c>
      <c r="E2221" s="18">
        <f>IFERROR(VLOOKUP(A2221,[1]Monitoramento_Base_somente_Said!$A:$J,8,FALSE),0)</f>
        <v>2727553</v>
      </c>
      <c r="F2221" s="18">
        <f>IFERROR(VLOOKUP(A2221,[1]Monitoramento_Base_somente_Said!$A:$J,9,FALSE),0)</f>
        <v>8637</v>
      </c>
      <c r="G2221" s="18">
        <f>IFERROR(VLOOKUP(A2221,[1]Monitoramento_Base_somente_Said!$A:$J,10,FALSE),0)</f>
        <v>3015334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IFERROR(VLOOKUP(A2221,[3]soabnafar!$A:$G,4,FALSE),0)</f>
        <v>0</v>
      </c>
      <c r="O2221" s="18">
        <f>IFERROR(VLOOKUP(A2221,[3]soabnafar!$A:$G,5,FALSE),0)</f>
        <v>0</v>
      </c>
      <c r="P2221" s="18">
        <f>IFERROR(VLOOKUP(A2221,[3]soabnafar!$A:$G,6,FALSE),0)</f>
        <v>0</v>
      </c>
      <c r="Q2221" s="18">
        <f>IFERROR(VLOOKUP(A2221,[3]soabnafar!$A:$G,7,FALSE),0)</f>
        <v>0</v>
      </c>
      <c r="R2221" s="18">
        <f>IFERROR(VLOOKUP(A2221,[3]soabnafar!$A:$H,8,FALSE),0)</f>
        <v>0</v>
      </c>
      <c r="S2221" s="18">
        <f>IFERROR(VLOOKUP(A2221,[3]soabnafar!$A:$I,9,FALSE),0)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Sim</v>
      </c>
      <c r="Y2221" s="18" t="str">
        <f t="shared" si="210"/>
        <v>Sim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7335325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8685106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7884455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IFERROR(VLOOKUP(A2222,[3]soabnafar!$A:$G,4,FALSE),0)</f>
        <v>0</v>
      </c>
      <c r="O2222" s="18">
        <f>IFERROR(VLOOKUP(A2222,[3]soabnafar!$A:$G,5,FALSE),0)</f>
        <v>0</v>
      </c>
      <c r="P2222" s="18">
        <f>IFERROR(VLOOKUP(A2222,[3]soabnafar!$A:$G,6,FALSE),0)</f>
        <v>0</v>
      </c>
      <c r="Q2222" s="18">
        <f>IFERROR(VLOOKUP(A2222,[3]soabnafar!$A:$G,7,FALSE),0)</f>
        <v>0</v>
      </c>
      <c r="R2222" s="18">
        <f>IFERROR(VLOOKUP(A2222,[3]soabnafar!$A:$H,8,FALSE),0)</f>
        <v>0</v>
      </c>
      <c r="S2222" s="18">
        <f>IFERROR(VLOOKUP(A2222,[3]soabnafar!$A:$I,9,FALSE),0)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Sim</v>
      </c>
    </row>
    <row r="2223" spans="1:25" x14ac:dyDescent="0.25">
      <c r="A2223" s="19">
        <v>250600</v>
      </c>
      <c r="B2223" s="18">
        <f>IFERROR(VLOOKUP(A2223,[1]Monitoramento_Base_somente_Said!$A:$J,5,FALSE),0)</f>
        <v>9809</v>
      </c>
      <c r="C2223" s="18">
        <f>IFERROR(VLOOKUP(A2223,[1]Monitoramento_Base_somente_Said!$A:$J,6,FALSE),0)</f>
        <v>6909698</v>
      </c>
      <c r="D2223" s="18">
        <f>IFERROR(VLOOKUP(A2223,[1]Monitoramento_Base_somente_Said!$A:$J,7,FALSE),0)</f>
        <v>799</v>
      </c>
      <c r="E2223" s="18">
        <f>IFERROR(VLOOKUP(A2223,[1]Monitoramento_Base_somente_Said!$A:$J,8,FALSE),0)</f>
        <v>7440328</v>
      </c>
      <c r="F2223" s="18">
        <f>IFERROR(VLOOKUP(A2223,[1]Monitoramento_Base_somente_Said!$A:$J,9,FALSE),0)</f>
        <v>8569</v>
      </c>
      <c r="G2223" s="18">
        <f>IFERROR(VLOOKUP(A2223,[1]Monitoramento_Base_somente_Said!$A:$J,10,FALSE),0)</f>
        <v>7012377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IFERROR(VLOOKUP(A2223,[3]soabnafar!$A:$G,4,FALSE),0)</f>
        <v>0</v>
      </c>
      <c r="O2223" s="18">
        <f>IFERROR(VLOOKUP(A2223,[3]soabnafar!$A:$G,5,FALSE),0)</f>
        <v>0</v>
      </c>
      <c r="P2223" s="18">
        <f>IFERROR(VLOOKUP(A2223,[3]soabnafar!$A:$G,6,FALSE),0)</f>
        <v>0</v>
      </c>
      <c r="Q2223" s="18">
        <f>IFERROR(VLOOKUP(A2223,[3]soabnafar!$A:$G,7,FALSE),0)</f>
        <v>0</v>
      </c>
      <c r="R2223" s="18">
        <f>IFERROR(VLOOKUP(A2223,[3]soabnafar!$A:$H,8,FALSE),0)</f>
        <v>0</v>
      </c>
      <c r="S2223" s="18">
        <f>IFERROR(VLOOKUP(A2223,[3]soabnafar!$A:$I,9,FALSE),0)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Sim</v>
      </c>
      <c r="Y2223" s="18" t="str">
        <f t="shared" si="210"/>
        <v>Sim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141143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136590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122931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IFERROR(VLOOKUP(A2224,[3]soabnafar!$A:$G,4,FALSE),0)</f>
        <v>0</v>
      </c>
      <c r="O2224" s="18">
        <f>IFERROR(VLOOKUP(A2224,[3]soabnafar!$A:$G,5,FALSE),0)</f>
        <v>0</v>
      </c>
      <c r="P2224" s="18">
        <f>IFERROR(VLOOKUP(A2224,[3]soabnafar!$A:$G,6,FALSE),0)</f>
        <v>0</v>
      </c>
      <c r="Q2224" s="18">
        <f>IFERROR(VLOOKUP(A2224,[3]soabnafar!$A:$G,7,FALSE),0)</f>
        <v>0</v>
      </c>
      <c r="R2224" s="18">
        <f>IFERROR(VLOOKUP(A2224,[3]soabnafar!$A:$H,8,FALSE),0)</f>
        <v>0</v>
      </c>
      <c r="S2224" s="18">
        <f>IFERROR(VLOOKUP(A2224,[3]soabnafar!$A:$I,9,FALSE),0)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Sim</v>
      </c>
    </row>
    <row r="2225" spans="1:25" x14ac:dyDescent="0.25">
      <c r="A2225" s="19">
        <v>250620</v>
      </c>
      <c r="B2225" s="18">
        <f>IFERROR(VLOOKUP(A2225,[1]Monitoramento_Base_somente_Said!$A:$J,5,FALSE),0)</f>
        <v>65</v>
      </c>
      <c r="C2225" s="18">
        <f>IFERROR(VLOOKUP(A2225,[1]Monitoramento_Base_somente_Said!$A:$J,6,FALSE),0)</f>
        <v>378212</v>
      </c>
      <c r="D2225" s="18">
        <f>IFERROR(VLOOKUP(A2225,[1]Monitoramento_Base_somente_Said!$A:$J,7,FALSE),0)</f>
        <v>697</v>
      </c>
      <c r="E2225" s="18">
        <f>IFERROR(VLOOKUP(A2225,[1]Monitoramento_Base_somente_Said!$A:$J,8,FALSE),0)</f>
        <v>1855714</v>
      </c>
      <c r="F2225" s="18">
        <f>IFERROR(VLOOKUP(A2225,[1]Monitoramento_Base_somente_Said!$A:$J,9,FALSE),0)</f>
        <v>2867</v>
      </c>
      <c r="G2225" s="18">
        <f>IFERROR(VLOOKUP(A2225,[1]Monitoramento_Base_somente_Said!$A:$J,10,FALSE),0)</f>
        <v>1947961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IFERROR(VLOOKUP(A2225,[3]soabnafar!$A:$G,4,FALSE),0)</f>
        <v>0</v>
      </c>
      <c r="O2225" s="18">
        <f>IFERROR(VLOOKUP(A2225,[3]soabnafar!$A:$G,5,FALSE),0)</f>
        <v>0</v>
      </c>
      <c r="P2225" s="18">
        <f>IFERROR(VLOOKUP(A2225,[3]soabnafar!$A:$G,6,FALSE),0)</f>
        <v>0</v>
      </c>
      <c r="Q2225" s="18">
        <f>IFERROR(VLOOKUP(A2225,[3]soabnafar!$A:$G,7,FALSE),0)</f>
        <v>0</v>
      </c>
      <c r="R2225" s="18">
        <f>IFERROR(VLOOKUP(A2225,[3]soabnafar!$A:$H,8,FALSE),0)</f>
        <v>0</v>
      </c>
      <c r="S2225" s="18">
        <f>IFERROR(VLOOKUP(A2225,[3]soabnafar!$A:$I,9,FALSE),0)</f>
        <v>0</v>
      </c>
      <c r="T2225" s="18" t="str">
        <f t="shared" si="205"/>
        <v>Sim</v>
      </c>
      <c r="U2225" s="18" t="str">
        <f t="shared" si="206"/>
        <v>Sim</v>
      </c>
      <c r="V2225" s="18" t="str">
        <f t="shared" si="207"/>
        <v>Sim</v>
      </c>
      <c r="W2225" s="18" t="str">
        <f t="shared" si="208"/>
        <v>Sim</v>
      </c>
      <c r="X2225" s="18" t="str">
        <f t="shared" si="209"/>
        <v>Sim</v>
      </c>
      <c r="Y2225" s="18" t="str">
        <f t="shared" si="210"/>
        <v>Sim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9543479</v>
      </c>
      <c r="D2226" s="18">
        <f>IFERROR(VLOOKUP(A2226,[1]Monitoramento_Base_somente_Said!$A:$J,7,FALSE),0)</f>
        <v>0</v>
      </c>
      <c r="E2226" s="18">
        <f>IFERROR(VLOOKUP(A2226,[1]Monitoramento_Base_somente_Said!$A:$J,8,FALSE),0)</f>
        <v>9219150</v>
      </c>
      <c r="F2226" s="18">
        <f>IFERROR(VLOOKUP(A2226,[1]Monitoramento_Base_somente_Said!$A:$J,9,FALSE),0)</f>
        <v>0</v>
      </c>
      <c r="G2226" s="18">
        <f>IFERROR(VLOOKUP(A2226,[1]Monitoramento_Base_somente_Said!$A:$J,10,FALSE),0)</f>
        <v>8291835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IFERROR(VLOOKUP(A2226,[3]soabnafar!$A:$G,4,FALSE),0)</f>
        <v>0</v>
      </c>
      <c r="O2226" s="18">
        <f>IFERROR(VLOOKUP(A2226,[3]soabnafar!$A:$G,5,FALSE),0)</f>
        <v>0</v>
      </c>
      <c r="P2226" s="18">
        <f>IFERROR(VLOOKUP(A2226,[3]soabnafar!$A:$G,6,FALSE),0)</f>
        <v>0</v>
      </c>
      <c r="Q2226" s="18">
        <f>IFERROR(VLOOKUP(A2226,[3]soabnafar!$A:$G,7,FALSE),0)</f>
        <v>0</v>
      </c>
      <c r="R2226" s="18">
        <f>IFERROR(VLOOKUP(A2226,[3]soabnafar!$A:$H,8,FALSE),0)</f>
        <v>0</v>
      </c>
      <c r="S2226" s="18">
        <f>IFERROR(VLOOKUP(A2226,[3]soabnafar!$A:$I,9,FALSE),0)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Não</v>
      </c>
      <c r="W2226" s="18" t="str">
        <f t="shared" si="208"/>
        <v>Sim</v>
      </c>
      <c r="X2226" s="18" t="str">
        <f t="shared" si="209"/>
        <v>Não</v>
      </c>
      <c r="Y2226" s="18" t="str">
        <f t="shared" si="210"/>
        <v>Sim</v>
      </c>
    </row>
    <row r="2227" spans="1:25" x14ac:dyDescent="0.25">
      <c r="A2227" s="19">
        <v>250630</v>
      </c>
      <c r="B2227" s="18">
        <f>IFERROR(VLOOKUP(A2227,[1]Monitoramento_Base_somente_Said!$A:$J,5,FALSE),0)</f>
        <v>362160</v>
      </c>
      <c r="C2227" s="18">
        <f>IFERROR(VLOOKUP(A2227,[1]Monitoramento_Base_somente_Said!$A:$J,6,FALSE),0)</f>
        <v>116229844</v>
      </c>
      <c r="D2227" s="18">
        <f>IFERROR(VLOOKUP(A2227,[1]Monitoramento_Base_somente_Said!$A:$J,7,FALSE),0)</f>
        <v>468479</v>
      </c>
      <c r="E2227" s="18">
        <f>IFERROR(VLOOKUP(A2227,[1]Monitoramento_Base_somente_Said!$A:$J,8,FALSE),0)</f>
        <v>119722504</v>
      </c>
      <c r="F2227" s="18">
        <f>IFERROR(VLOOKUP(A2227,[1]Monitoramento_Base_somente_Said!$A:$J,9,FALSE),0)</f>
        <v>390701</v>
      </c>
      <c r="G2227" s="18">
        <f>IFERROR(VLOOKUP(A2227,[1]Monitoramento_Base_somente_Said!$A:$J,10,FALSE),0)</f>
        <v>100857478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IFERROR(VLOOKUP(A2227,[3]soabnafar!$A:$G,4,FALSE),0)</f>
        <v>0</v>
      </c>
      <c r="O2227" s="18">
        <f>IFERROR(VLOOKUP(A2227,[3]soabnafar!$A:$G,5,FALSE),0)</f>
        <v>0</v>
      </c>
      <c r="P2227" s="18">
        <f>IFERROR(VLOOKUP(A2227,[3]soabnafar!$A:$G,6,FALSE),0)</f>
        <v>0</v>
      </c>
      <c r="Q2227" s="18">
        <f>IFERROR(VLOOKUP(A2227,[3]soabnafar!$A:$G,7,FALSE),0)</f>
        <v>0</v>
      </c>
      <c r="R2227" s="18">
        <f>IFERROR(VLOOKUP(A2227,[3]soabnafar!$A:$H,8,FALSE),0)</f>
        <v>0</v>
      </c>
      <c r="S2227" s="18">
        <f>IFERROR(VLOOKUP(A2227,[3]soabnafar!$A:$I,9,FALSE),0)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Sim</v>
      </c>
      <c r="Y2227" s="18" t="str">
        <f t="shared" si="210"/>
        <v>Sim</v>
      </c>
    </row>
    <row r="2228" spans="1:25" x14ac:dyDescent="0.25">
      <c r="A2228" s="19">
        <v>250640</v>
      </c>
      <c r="B2228" s="18">
        <f>IFERROR(VLOOKUP(A2228,[1]Monitoramento_Base_somente_Said!$A:$J,5,FALSE),0)</f>
        <v>44456</v>
      </c>
      <c r="C2228" s="18">
        <f>IFERROR(VLOOKUP(A2228,[1]Monitoramento_Base_somente_Said!$A:$J,6,FALSE),0)</f>
        <v>6284552</v>
      </c>
      <c r="D2228" s="18">
        <f>IFERROR(VLOOKUP(A2228,[1]Monitoramento_Base_somente_Said!$A:$J,7,FALSE),0)</f>
        <v>29763</v>
      </c>
      <c r="E2228" s="18">
        <f>IFERROR(VLOOKUP(A2228,[1]Monitoramento_Base_somente_Said!$A:$J,8,FALSE),0)</f>
        <v>5700094</v>
      </c>
      <c r="F2228" s="18">
        <f>IFERROR(VLOOKUP(A2228,[1]Monitoramento_Base_somente_Said!$A:$J,9,FALSE),0)</f>
        <v>62704</v>
      </c>
      <c r="G2228" s="18">
        <f>IFERROR(VLOOKUP(A2228,[1]Monitoramento_Base_somente_Said!$A:$J,10,FALSE),0)</f>
        <v>7505083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IFERROR(VLOOKUP(A2228,[3]soabnafar!$A:$G,4,FALSE),0)</f>
        <v>0</v>
      </c>
      <c r="O2228" s="18">
        <f>IFERROR(VLOOKUP(A2228,[3]soabnafar!$A:$G,5,FALSE),0)</f>
        <v>0</v>
      </c>
      <c r="P2228" s="18">
        <f>IFERROR(VLOOKUP(A2228,[3]soabnafar!$A:$G,6,FALSE),0)</f>
        <v>0</v>
      </c>
      <c r="Q2228" s="18">
        <f>IFERROR(VLOOKUP(A2228,[3]soabnafar!$A:$G,7,FALSE),0)</f>
        <v>0</v>
      </c>
      <c r="R2228" s="18">
        <f>IFERROR(VLOOKUP(A2228,[3]soabnafar!$A:$H,8,FALSE),0)</f>
        <v>0</v>
      </c>
      <c r="S2228" s="18">
        <f>IFERROR(VLOOKUP(A2228,[3]soabnafar!$A:$I,9,FALSE),0)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Sim</v>
      </c>
      <c r="Y2228" s="18" t="str">
        <f t="shared" si="210"/>
        <v>Sim</v>
      </c>
    </row>
    <row r="2229" spans="1:25" x14ac:dyDescent="0.25">
      <c r="A2229" s="19">
        <v>250650</v>
      </c>
      <c r="B2229" s="18">
        <f>IFERROR(VLOOKUP(A2229,[1]Monitoramento_Base_somente_Said!$A:$J,5,FALSE),0)</f>
        <v>10244</v>
      </c>
      <c r="C2229" s="18">
        <f>IFERROR(VLOOKUP(A2229,[1]Monitoramento_Base_somente_Said!$A:$J,6,FALSE),0)</f>
        <v>1124197</v>
      </c>
      <c r="D2229" s="18">
        <f>IFERROR(VLOOKUP(A2229,[1]Monitoramento_Base_somente_Said!$A:$J,7,FALSE),0)</f>
        <v>10005</v>
      </c>
      <c r="E2229" s="18">
        <f>IFERROR(VLOOKUP(A2229,[1]Monitoramento_Base_somente_Said!$A:$J,8,FALSE),0)</f>
        <v>1364431</v>
      </c>
      <c r="F2229" s="18">
        <f>IFERROR(VLOOKUP(A2229,[1]Monitoramento_Base_somente_Said!$A:$J,9,FALSE),0)</f>
        <v>11535</v>
      </c>
      <c r="G2229" s="18">
        <f>IFERROR(VLOOKUP(A2229,[1]Monitoramento_Base_somente_Said!$A:$J,10,FALSE),0)</f>
        <v>1196738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IFERROR(VLOOKUP(A2229,[3]soabnafar!$A:$G,4,FALSE),0)</f>
        <v>0</v>
      </c>
      <c r="O2229" s="18">
        <f>IFERROR(VLOOKUP(A2229,[3]soabnafar!$A:$G,5,FALSE),0)</f>
        <v>0</v>
      </c>
      <c r="P2229" s="18">
        <f>IFERROR(VLOOKUP(A2229,[3]soabnafar!$A:$G,6,FALSE),0)</f>
        <v>0</v>
      </c>
      <c r="Q2229" s="18">
        <f>IFERROR(VLOOKUP(A2229,[3]soabnafar!$A:$G,7,FALSE),0)</f>
        <v>0</v>
      </c>
      <c r="R2229" s="18">
        <f>IFERROR(VLOOKUP(A2229,[3]soabnafar!$A:$H,8,FALSE),0)</f>
        <v>0</v>
      </c>
      <c r="S2229" s="18">
        <f>IFERROR(VLOOKUP(A2229,[3]soabnafar!$A:$I,9,FALSE),0)</f>
        <v>0</v>
      </c>
      <c r="T2229" s="18" t="str">
        <f t="shared" si="205"/>
        <v>Sim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Sim</v>
      </c>
      <c r="Y2229" s="18" t="str">
        <f t="shared" si="210"/>
        <v>Sim</v>
      </c>
    </row>
    <row r="2230" spans="1:25" x14ac:dyDescent="0.25">
      <c r="A2230" s="19">
        <v>250660</v>
      </c>
      <c r="B2230" s="18">
        <f>IFERROR(VLOOKUP(A2230,[1]Monitoramento_Base_somente_Said!$A:$J,5,FALSE),0)</f>
        <v>68</v>
      </c>
      <c r="C2230" s="18">
        <f>IFERROR(VLOOKUP(A2230,[1]Monitoramento_Base_somente_Said!$A:$J,6,FALSE),0)</f>
        <v>4037720</v>
      </c>
      <c r="D2230" s="18">
        <f>IFERROR(VLOOKUP(A2230,[1]Monitoramento_Base_somente_Said!$A:$J,7,FALSE),0)</f>
        <v>206</v>
      </c>
      <c r="E2230" s="18">
        <f>IFERROR(VLOOKUP(A2230,[1]Monitoramento_Base_somente_Said!$A:$J,8,FALSE),0)</f>
        <v>3894045</v>
      </c>
      <c r="F2230" s="18">
        <f>IFERROR(VLOOKUP(A2230,[1]Monitoramento_Base_somente_Said!$A:$J,9,FALSE),0)</f>
        <v>0</v>
      </c>
      <c r="G2230" s="18">
        <f>IFERROR(VLOOKUP(A2230,[1]Monitoramento_Base_somente_Said!$A:$J,10,FALSE),0)</f>
        <v>3500145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IFERROR(VLOOKUP(A2230,[3]soabnafar!$A:$G,4,FALSE),0)</f>
        <v>0</v>
      </c>
      <c r="O2230" s="18">
        <f>IFERROR(VLOOKUP(A2230,[3]soabnafar!$A:$G,5,FALSE),0)</f>
        <v>0</v>
      </c>
      <c r="P2230" s="18">
        <f>IFERROR(VLOOKUP(A2230,[3]soabnafar!$A:$G,6,FALSE),0)</f>
        <v>0</v>
      </c>
      <c r="Q2230" s="18">
        <f>IFERROR(VLOOKUP(A2230,[3]soabnafar!$A:$G,7,FALSE),0)</f>
        <v>0</v>
      </c>
      <c r="R2230" s="18">
        <f>IFERROR(VLOOKUP(A2230,[3]soabnafar!$A:$H,8,FALSE),0)</f>
        <v>0</v>
      </c>
      <c r="S2230" s="18">
        <f>IFERROR(VLOOKUP(A2230,[3]soabnafar!$A:$I,9,FALSE),0)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Sim</v>
      </c>
      <c r="W2230" s="18" t="str">
        <f t="shared" si="208"/>
        <v>Sim</v>
      </c>
      <c r="X2230" s="18" t="str">
        <f t="shared" si="209"/>
        <v>Não</v>
      </c>
      <c r="Y2230" s="18" t="str">
        <f t="shared" si="210"/>
        <v>Sim</v>
      </c>
    </row>
    <row r="2231" spans="1:25" x14ac:dyDescent="0.25">
      <c r="A2231" s="19">
        <v>250260</v>
      </c>
      <c r="B2231" s="18">
        <f>IFERROR(VLOOKUP(A2231,[1]Monitoramento_Base_somente_Said!$A:$J,5,FALSE),0)</f>
        <v>152</v>
      </c>
      <c r="C2231" s="18">
        <f>IFERROR(VLOOKUP(A2231,[1]Monitoramento_Base_somente_Said!$A:$J,6,FALSE),0)</f>
        <v>1549794</v>
      </c>
      <c r="D2231" s="18">
        <f>IFERROR(VLOOKUP(A2231,[1]Monitoramento_Base_somente_Said!$A:$J,7,FALSE),0)</f>
        <v>416</v>
      </c>
      <c r="E2231" s="18">
        <f>IFERROR(VLOOKUP(A2231,[1]Monitoramento_Base_somente_Said!$A:$J,8,FALSE),0)</f>
        <v>1493860</v>
      </c>
      <c r="F2231" s="18">
        <f>IFERROR(VLOOKUP(A2231,[1]Monitoramento_Base_somente_Said!$A:$J,9,FALSE),0)</f>
        <v>282</v>
      </c>
      <c r="G2231" s="18">
        <f>IFERROR(VLOOKUP(A2231,[1]Monitoramento_Base_somente_Said!$A:$J,10,FALSE),0)</f>
        <v>1812682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IFERROR(VLOOKUP(A2231,[3]soabnafar!$A:$G,4,FALSE),0)</f>
        <v>0</v>
      </c>
      <c r="O2231" s="18">
        <f>IFERROR(VLOOKUP(A2231,[3]soabnafar!$A:$G,5,FALSE),0)</f>
        <v>0</v>
      </c>
      <c r="P2231" s="18">
        <f>IFERROR(VLOOKUP(A2231,[3]soabnafar!$A:$G,6,FALSE),0)</f>
        <v>0</v>
      </c>
      <c r="Q2231" s="18">
        <f>IFERROR(VLOOKUP(A2231,[3]soabnafar!$A:$G,7,FALSE),0)</f>
        <v>0</v>
      </c>
      <c r="R2231" s="18">
        <f>IFERROR(VLOOKUP(A2231,[3]soabnafar!$A:$H,8,FALSE),0)</f>
        <v>0</v>
      </c>
      <c r="S2231" s="18">
        <f>IFERROR(VLOOKUP(A2231,[3]soabnafar!$A:$I,9,FALSE),0)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Sim</v>
      </c>
      <c r="Y2231" s="18" t="str">
        <f t="shared" si="210"/>
        <v>Sim</v>
      </c>
    </row>
    <row r="2232" spans="1:25" x14ac:dyDescent="0.25">
      <c r="A2232" s="19">
        <v>250670</v>
      </c>
      <c r="B2232" s="18">
        <f>IFERROR(VLOOKUP(A2232,[1]Monitoramento_Base_somente_Said!$A:$J,5,FALSE),0)</f>
        <v>0</v>
      </c>
      <c r="C2232" s="18">
        <f>IFERROR(VLOOKUP(A2232,[1]Monitoramento_Base_somente_Said!$A:$J,6,FALSE),0)</f>
        <v>3602174</v>
      </c>
      <c r="D2232" s="18">
        <f>IFERROR(VLOOKUP(A2232,[1]Monitoramento_Base_somente_Said!$A:$J,7,FALSE),0)</f>
        <v>0</v>
      </c>
      <c r="E2232" s="18">
        <f>IFERROR(VLOOKUP(A2232,[1]Monitoramento_Base_somente_Said!$A:$J,8,FALSE),0)</f>
        <v>4630994</v>
      </c>
      <c r="F2232" s="18">
        <f>IFERROR(VLOOKUP(A2232,[1]Monitoramento_Base_somente_Said!$A:$J,9,FALSE),0)</f>
        <v>0</v>
      </c>
      <c r="G2232" s="18">
        <f>IFERROR(VLOOKUP(A2232,[1]Monitoramento_Base_somente_Said!$A:$J,10,FALSE),0)</f>
        <v>3637744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IFERROR(VLOOKUP(A2232,[3]soabnafar!$A:$G,4,FALSE),0)</f>
        <v>0</v>
      </c>
      <c r="O2232" s="18">
        <f>IFERROR(VLOOKUP(A2232,[3]soabnafar!$A:$G,5,FALSE),0)</f>
        <v>0</v>
      </c>
      <c r="P2232" s="18">
        <f>IFERROR(VLOOKUP(A2232,[3]soabnafar!$A:$G,6,FALSE),0)</f>
        <v>0</v>
      </c>
      <c r="Q2232" s="18">
        <f>IFERROR(VLOOKUP(A2232,[3]soabnafar!$A:$G,7,FALSE),0)</f>
        <v>0</v>
      </c>
      <c r="R2232" s="18">
        <f>IFERROR(VLOOKUP(A2232,[3]soabnafar!$A:$H,8,FALSE),0)</f>
        <v>0</v>
      </c>
      <c r="S2232" s="18">
        <f>IFERROR(VLOOKUP(A2232,[3]soabnafar!$A:$I,9,FALSE),0)</f>
        <v>0</v>
      </c>
      <c r="T2232" s="18" t="str">
        <f t="shared" si="205"/>
        <v>Não</v>
      </c>
      <c r="U2232" s="18" t="str">
        <f t="shared" si="206"/>
        <v>Sim</v>
      </c>
      <c r="V2232" s="18" t="str">
        <f t="shared" si="207"/>
        <v>Não</v>
      </c>
      <c r="W2232" s="18" t="str">
        <f t="shared" si="208"/>
        <v>Sim</v>
      </c>
      <c r="X2232" s="18" t="str">
        <f t="shared" si="209"/>
        <v>Não</v>
      </c>
      <c r="Y2232" s="18" t="str">
        <f t="shared" si="210"/>
        <v>Sim</v>
      </c>
    </row>
    <row r="2233" spans="1:25" x14ac:dyDescent="0.25">
      <c r="A2233" s="19">
        <v>250680</v>
      </c>
      <c r="B2233" s="18">
        <f>IFERROR(VLOOKUP(A2233,[1]Monitoramento_Base_somente_Said!$A:$J,5,FALSE),0)</f>
        <v>0</v>
      </c>
      <c r="C2233" s="18">
        <f>IFERROR(VLOOKUP(A2233,[1]Monitoramento_Base_somente_Said!$A:$J,6,FALSE),0)</f>
        <v>2570571</v>
      </c>
      <c r="D2233" s="18">
        <f>IFERROR(VLOOKUP(A2233,[1]Monitoramento_Base_somente_Said!$A:$J,7,FALSE),0)</f>
        <v>0</v>
      </c>
      <c r="E2233" s="18">
        <f>IFERROR(VLOOKUP(A2233,[1]Monitoramento_Base_somente_Said!$A:$J,8,FALSE),0)</f>
        <v>1904632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1565819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IFERROR(VLOOKUP(A2233,[3]soabnafar!$A:$G,4,FALSE),0)</f>
        <v>0</v>
      </c>
      <c r="O2233" s="18">
        <f>IFERROR(VLOOKUP(A2233,[3]soabnafar!$A:$G,5,FALSE),0)</f>
        <v>0</v>
      </c>
      <c r="P2233" s="18">
        <f>IFERROR(VLOOKUP(A2233,[3]soabnafar!$A:$G,6,FALSE),0)</f>
        <v>0</v>
      </c>
      <c r="Q2233" s="18">
        <f>IFERROR(VLOOKUP(A2233,[3]soabnafar!$A:$G,7,FALSE),0)</f>
        <v>0</v>
      </c>
      <c r="R2233" s="18">
        <f>IFERROR(VLOOKUP(A2233,[3]soabnafar!$A:$H,8,FALSE),0)</f>
        <v>0</v>
      </c>
      <c r="S2233" s="18">
        <f>IFERROR(VLOOKUP(A2233,[3]soabnafar!$A:$I,9,FALSE),0)</f>
        <v>0</v>
      </c>
      <c r="T2233" s="18" t="str">
        <f t="shared" si="205"/>
        <v>Não</v>
      </c>
      <c r="U2233" s="18" t="str">
        <f t="shared" si="206"/>
        <v>Sim</v>
      </c>
      <c r="V2233" s="18" t="str">
        <f t="shared" si="207"/>
        <v>Não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Sim</v>
      </c>
    </row>
    <row r="2234" spans="1:25" x14ac:dyDescent="0.25">
      <c r="A2234" s="19">
        <v>250690</v>
      </c>
      <c r="B2234" s="18">
        <f>IFERROR(VLOOKUP(A2234,[1]Monitoramento_Base_somente_Said!$A:$J,5,FALSE),0)</f>
        <v>17019</v>
      </c>
      <c r="C2234" s="18">
        <f>IFERROR(VLOOKUP(A2234,[1]Monitoramento_Base_somente_Said!$A:$J,6,FALSE),0)</f>
        <v>28865452</v>
      </c>
      <c r="D2234" s="18">
        <f>IFERROR(VLOOKUP(A2234,[1]Monitoramento_Base_somente_Said!$A:$J,7,FALSE),0)</f>
        <v>6636</v>
      </c>
      <c r="E2234" s="18">
        <f>IFERROR(VLOOKUP(A2234,[1]Monitoramento_Base_somente_Said!$A:$J,8,FALSE),0)</f>
        <v>23957697</v>
      </c>
      <c r="F2234" s="18">
        <f>IFERROR(VLOOKUP(A2234,[1]Monitoramento_Base_somente_Said!$A:$J,9,FALSE),0)</f>
        <v>36313</v>
      </c>
      <c r="G2234" s="18">
        <f>IFERROR(VLOOKUP(A2234,[1]Monitoramento_Base_somente_Said!$A:$J,10,FALSE),0)</f>
        <v>24342727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IFERROR(VLOOKUP(A2234,[3]soabnafar!$A:$G,4,FALSE),0)</f>
        <v>0</v>
      </c>
      <c r="O2234" s="18">
        <f>IFERROR(VLOOKUP(A2234,[3]soabnafar!$A:$G,5,FALSE),0)</f>
        <v>0</v>
      </c>
      <c r="P2234" s="18">
        <f>IFERROR(VLOOKUP(A2234,[3]soabnafar!$A:$G,6,FALSE),0)</f>
        <v>0</v>
      </c>
      <c r="Q2234" s="18">
        <f>IFERROR(VLOOKUP(A2234,[3]soabnafar!$A:$G,7,FALSE),0)</f>
        <v>0</v>
      </c>
      <c r="R2234" s="18">
        <f>IFERROR(VLOOKUP(A2234,[3]soabnafar!$A:$H,8,FALSE),0)</f>
        <v>0</v>
      </c>
      <c r="S2234" s="18">
        <f>IFERROR(VLOOKUP(A2234,[3]soabnafar!$A:$I,9,FALSE),0)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Sim</v>
      </c>
      <c r="Y2234" s="18" t="str">
        <f t="shared" si="210"/>
        <v>Sim</v>
      </c>
    </row>
    <row r="2235" spans="1:25" x14ac:dyDescent="0.25">
      <c r="A2235" s="19">
        <v>250700</v>
      </c>
      <c r="B2235" s="18">
        <f>IFERROR(VLOOKUP(A2235,[1]Monitoramento_Base_somente_Said!$A:$J,5,FALSE),0)</f>
        <v>4774</v>
      </c>
      <c r="C2235" s="18">
        <f>IFERROR(VLOOKUP(A2235,[1]Monitoramento_Base_somente_Said!$A:$J,6,FALSE),0)</f>
        <v>8193760</v>
      </c>
      <c r="D2235" s="18">
        <f>IFERROR(VLOOKUP(A2235,[1]Monitoramento_Base_somente_Said!$A:$J,7,FALSE),0)</f>
        <v>4507</v>
      </c>
      <c r="E2235" s="18">
        <f>IFERROR(VLOOKUP(A2235,[1]Monitoramento_Base_somente_Said!$A:$J,8,FALSE),0)</f>
        <v>11174297</v>
      </c>
      <c r="F2235" s="18">
        <f>IFERROR(VLOOKUP(A2235,[1]Monitoramento_Base_somente_Said!$A:$J,9,FALSE),0)</f>
        <v>5800</v>
      </c>
      <c r="G2235" s="18">
        <f>IFERROR(VLOOKUP(A2235,[1]Monitoramento_Base_somente_Said!$A:$J,10,FALSE),0)</f>
        <v>9876175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IFERROR(VLOOKUP(A2235,[3]soabnafar!$A:$G,4,FALSE),0)</f>
        <v>0</v>
      </c>
      <c r="O2235" s="18">
        <f>IFERROR(VLOOKUP(A2235,[3]soabnafar!$A:$G,5,FALSE),0)</f>
        <v>0</v>
      </c>
      <c r="P2235" s="18">
        <f>IFERROR(VLOOKUP(A2235,[3]soabnafar!$A:$G,6,FALSE),0)</f>
        <v>0</v>
      </c>
      <c r="Q2235" s="18">
        <f>IFERROR(VLOOKUP(A2235,[3]soabnafar!$A:$G,7,FALSE),0)</f>
        <v>0</v>
      </c>
      <c r="R2235" s="18">
        <f>IFERROR(VLOOKUP(A2235,[3]soabnafar!$A:$H,8,FALSE),0)</f>
        <v>0</v>
      </c>
      <c r="S2235" s="18">
        <f>IFERROR(VLOOKUP(A2235,[3]soabnafar!$A:$I,9,FALSE),0)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Sim</v>
      </c>
      <c r="Y2235" s="18" t="str">
        <f t="shared" si="210"/>
        <v>Sim</v>
      </c>
    </row>
    <row r="2236" spans="1:25" x14ac:dyDescent="0.25">
      <c r="A2236" s="19">
        <v>250710</v>
      </c>
      <c r="B2236" s="18">
        <f>IFERROR(VLOOKUP(A2236,[1]Monitoramento_Base_somente_Said!$A:$J,5,FALSE),0)</f>
        <v>6908</v>
      </c>
      <c r="C2236" s="18">
        <f>IFERROR(VLOOKUP(A2236,[1]Monitoramento_Base_somente_Said!$A:$J,6,FALSE),0)</f>
        <v>34582858</v>
      </c>
      <c r="D2236" s="18">
        <f>IFERROR(VLOOKUP(A2236,[1]Monitoramento_Base_somente_Said!$A:$J,7,FALSE),0)</f>
        <v>0</v>
      </c>
      <c r="E2236" s="18">
        <f>IFERROR(VLOOKUP(A2236,[1]Monitoramento_Base_somente_Said!$A:$J,8,FALSE),0)</f>
        <v>33486383</v>
      </c>
      <c r="F2236" s="18">
        <f>IFERROR(VLOOKUP(A2236,[1]Monitoramento_Base_somente_Said!$A:$J,9,FALSE),0)</f>
        <v>60142</v>
      </c>
      <c r="G2236" s="18">
        <f>IFERROR(VLOOKUP(A2236,[1]Monitoramento_Base_somente_Said!$A:$J,10,FALSE),0)</f>
        <v>30772496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IFERROR(VLOOKUP(A2236,[3]soabnafar!$A:$G,4,FALSE),0)</f>
        <v>0</v>
      </c>
      <c r="O2236" s="18">
        <f>IFERROR(VLOOKUP(A2236,[3]soabnafar!$A:$G,5,FALSE),0)</f>
        <v>0</v>
      </c>
      <c r="P2236" s="18">
        <f>IFERROR(VLOOKUP(A2236,[3]soabnafar!$A:$G,6,FALSE),0)</f>
        <v>0</v>
      </c>
      <c r="Q2236" s="18">
        <f>IFERROR(VLOOKUP(A2236,[3]soabnafar!$A:$G,7,FALSE),0)</f>
        <v>0</v>
      </c>
      <c r="R2236" s="18">
        <f>IFERROR(VLOOKUP(A2236,[3]soabnafar!$A:$H,8,FALSE),0)</f>
        <v>0</v>
      </c>
      <c r="S2236" s="18">
        <f>IFERROR(VLOOKUP(A2236,[3]soabnafar!$A:$I,9,FALSE),0)</f>
        <v>0</v>
      </c>
      <c r="T2236" s="18" t="str">
        <f t="shared" si="205"/>
        <v>Sim</v>
      </c>
      <c r="U2236" s="18" t="str">
        <f t="shared" si="206"/>
        <v>Sim</v>
      </c>
      <c r="V2236" s="18" t="str">
        <f t="shared" si="207"/>
        <v>Não</v>
      </c>
      <c r="W2236" s="18" t="str">
        <f t="shared" si="208"/>
        <v>Sim</v>
      </c>
      <c r="X2236" s="18" t="str">
        <f t="shared" si="209"/>
        <v>Sim</v>
      </c>
      <c r="Y2236" s="18" t="str">
        <f t="shared" si="210"/>
        <v>Sim</v>
      </c>
    </row>
    <row r="2237" spans="1:25" x14ac:dyDescent="0.25">
      <c r="A2237" s="19">
        <v>250720</v>
      </c>
      <c r="B2237" s="18">
        <f>IFERROR(VLOOKUP(A2237,[1]Monitoramento_Base_somente_Said!$A:$J,5,FALSE),0)</f>
        <v>221645</v>
      </c>
      <c r="C2237" s="18">
        <f>IFERROR(VLOOKUP(A2237,[1]Monitoramento_Base_somente_Said!$A:$J,6,FALSE),0)</f>
        <v>17693564</v>
      </c>
      <c r="D2237" s="18">
        <f>IFERROR(VLOOKUP(A2237,[1]Monitoramento_Base_somente_Said!$A:$J,7,FALSE),0)</f>
        <v>1450</v>
      </c>
      <c r="E2237" s="18">
        <f>IFERROR(VLOOKUP(A2237,[1]Monitoramento_Base_somente_Said!$A:$J,8,FALSE),0)</f>
        <v>14692780</v>
      </c>
      <c r="F2237" s="18">
        <f>IFERROR(VLOOKUP(A2237,[1]Monitoramento_Base_somente_Said!$A:$J,9,FALSE),0)</f>
        <v>118830</v>
      </c>
      <c r="G2237" s="18">
        <f>IFERROR(VLOOKUP(A2237,[1]Monitoramento_Base_somente_Said!$A:$J,10,FALSE),0)</f>
        <v>10163226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IFERROR(VLOOKUP(A2237,[3]soabnafar!$A:$G,4,FALSE),0)</f>
        <v>0</v>
      </c>
      <c r="O2237" s="18">
        <f>IFERROR(VLOOKUP(A2237,[3]soabnafar!$A:$G,5,FALSE),0)</f>
        <v>0</v>
      </c>
      <c r="P2237" s="18">
        <f>IFERROR(VLOOKUP(A2237,[3]soabnafar!$A:$G,6,FALSE),0)</f>
        <v>0</v>
      </c>
      <c r="Q2237" s="18">
        <f>IFERROR(VLOOKUP(A2237,[3]soabnafar!$A:$G,7,FALSE),0)</f>
        <v>0</v>
      </c>
      <c r="R2237" s="18">
        <f>IFERROR(VLOOKUP(A2237,[3]soabnafar!$A:$H,8,FALSE),0)</f>
        <v>0</v>
      </c>
      <c r="S2237" s="18">
        <f>IFERROR(VLOOKUP(A2237,[3]soabnafar!$A:$I,9,FALSE),0)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Sim</v>
      </c>
      <c r="Y2237" s="18" t="str">
        <f t="shared" si="210"/>
        <v>Sim</v>
      </c>
    </row>
    <row r="2238" spans="1:25" x14ac:dyDescent="0.25">
      <c r="A2238" s="19">
        <v>250730</v>
      </c>
      <c r="B2238" s="18">
        <f>IFERROR(VLOOKUP(A2238,[1]Monitoramento_Base_somente_Said!$A:$J,5,FALSE),0)</f>
        <v>222</v>
      </c>
      <c r="C2238" s="18">
        <f>IFERROR(VLOOKUP(A2238,[1]Monitoramento_Base_somente_Said!$A:$J,6,FALSE),0)</f>
        <v>10611946</v>
      </c>
      <c r="D2238" s="18">
        <f>IFERROR(VLOOKUP(A2238,[1]Monitoramento_Base_somente_Said!$A:$J,7,FALSE),0)</f>
        <v>1</v>
      </c>
      <c r="E2238" s="18">
        <f>IFERROR(VLOOKUP(A2238,[1]Monitoramento_Base_somente_Said!$A:$J,8,FALSE),0)</f>
        <v>9527427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7979745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IFERROR(VLOOKUP(A2238,[3]soabnafar!$A:$G,4,FALSE),0)</f>
        <v>0</v>
      </c>
      <c r="O2238" s="18">
        <f>IFERROR(VLOOKUP(A2238,[3]soabnafar!$A:$G,5,FALSE),0)</f>
        <v>0</v>
      </c>
      <c r="P2238" s="18">
        <f>IFERROR(VLOOKUP(A2238,[3]soabnafar!$A:$G,6,FALSE),0)</f>
        <v>0</v>
      </c>
      <c r="Q2238" s="18">
        <f>IFERROR(VLOOKUP(A2238,[3]soabnafar!$A:$G,7,FALSE),0)</f>
        <v>0</v>
      </c>
      <c r="R2238" s="18">
        <f>IFERROR(VLOOKUP(A2238,[3]soabnafar!$A:$H,8,FALSE),0)</f>
        <v>0</v>
      </c>
      <c r="S2238" s="18">
        <f>IFERROR(VLOOKUP(A2238,[3]soabnafar!$A:$I,9,FALSE),0)</f>
        <v>0</v>
      </c>
      <c r="T2238" s="18" t="str">
        <f t="shared" si="205"/>
        <v>Sim</v>
      </c>
      <c r="U2238" s="18" t="str">
        <f t="shared" si="206"/>
        <v>Sim</v>
      </c>
      <c r="V2238" s="18" t="str">
        <f t="shared" si="207"/>
        <v>Sim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Sim</v>
      </c>
    </row>
    <row r="2239" spans="1:25" x14ac:dyDescent="0.25">
      <c r="A2239" s="19">
        <v>250740</v>
      </c>
      <c r="B2239" s="18">
        <f>IFERROR(VLOOKUP(A2239,[1]Monitoramento_Base_somente_Said!$A:$J,5,FALSE),0)</f>
        <v>3689</v>
      </c>
      <c r="C2239" s="18">
        <f>IFERROR(VLOOKUP(A2239,[1]Monitoramento_Base_somente_Said!$A:$J,6,FALSE),0)</f>
        <v>1945917</v>
      </c>
      <c r="D2239" s="18">
        <f>IFERROR(VLOOKUP(A2239,[1]Monitoramento_Base_somente_Said!$A:$J,7,FALSE),0)</f>
        <v>2051</v>
      </c>
      <c r="E2239" s="18">
        <f>IFERROR(VLOOKUP(A2239,[1]Monitoramento_Base_somente_Said!$A:$J,8,FALSE),0)</f>
        <v>1882541</v>
      </c>
      <c r="F2239" s="18">
        <f>IFERROR(VLOOKUP(A2239,[1]Monitoramento_Base_somente_Said!$A:$J,9,FALSE),0)</f>
        <v>3871</v>
      </c>
      <c r="G2239" s="18">
        <f>IFERROR(VLOOKUP(A2239,[1]Monitoramento_Base_somente_Said!$A:$J,10,FALSE),0)</f>
        <v>1579056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IFERROR(VLOOKUP(A2239,[3]soabnafar!$A:$G,4,FALSE),0)</f>
        <v>0</v>
      </c>
      <c r="O2239" s="18">
        <f>IFERROR(VLOOKUP(A2239,[3]soabnafar!$A:$G,5,FALSE),0)</f>
        <v>0</v>
      </c>
      <c r="P2239" s="18">
        <f>IFERROR(VLOOKUP(A2239,[3]soabnafar!$A:$G,6,FALSE),0)</f>
        <v>0</v>
      </c>
      <c r="Q2239" s="18">
        <f>IFERROR(VLOOKUP(A2239,[3]soabnafar!$A:$G,7,FALSE),0)</f>
        <v>0</v>
      </c>
      <c r="R2239" s="18">
        <f>IFERROR(VLOOKUP(A2239,[3]soabnafar!$A:$H,8,FALSE),0)</f>
        <v>0</v>
      </c>
      <c r="S2239" s="18">
        <f>IFERROR(VLOOKUP(A2239,[3]soabnafar!$A:$I,9,FALSE),0)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Sim</v>
      </c>
      <c r="Y2239" s="18" t="str">
        <f t="shared" si="210"/>
        <v>Sim</v>
      </c>
    </row>
    <row r="2240" spans="1:25" x14ac:dyDescent="0.25">
      <c r="A2240" s="19">
        <v>251365</v>
      </c>
      <c r="B2240" s="18">
        <f>IFERROR(VLOOKUP(A2240,[1]Monitoramento_Base_somente_Said!$A:$J,5,FALSE),0)</f>
        <v>0</v>
      </c>
      <c r="C2240" s="18">
        <f>IFERROR(VLOOKUP(A2240,[1]Monitoramento_Base_somente_Said!$A:$J,6,FALSE),0)</f>
        <v>1942550</v>
      </c>
      <c r="D2240" s="18">
        <f>IFERROR(VLOOKUP(A2240,[1]Monitoramento_Base_somente_Said!$A:$J,7,FALSE),0)</f>
        <v>0</v>
      </c>
      <c r="E2240" s="18">
        <f>IFERROR(VLOOKUP(A2240,[1]Monitoramento_Base_somente_Said!$A:$J,8,FALSE),0)</f>
        <v>1864027</v>
      </c>
      <c r="F2240" s="18">
        <f>IFERROR(VLOOKUP(A2240,[1]Monitoramento_Base_somente_Said!$A:$J,9,FALSE),0)</f>
        <v>300</v>
      </c>
      <c r="G2240" s="18">
        <f>IFERROR(VLOOKUP(A2240,[1]Monitoramento_Base_somente_Said!$A:$J,10,FALSE),0)</f>
        <v>2641422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IFERROR(VLOOKUP(A2240,[3]soabnafar!$A:$G,4,FALSE),0)</f>
        <v>0</v>
      </c>
      <c r="O2240" s="18">
        <f>IFERROR(VLOOKUP(A2240,[3]soabnafar!$A:$G,5,FALSE),0)</f>
        <v>0</v>
      </c>
      <c r="P2240" s="18">
        <f>IFERROR(VLOOKUP(A2240,[3]soabnafar!$A:$G,6,FALSE),0)</f>
        <v>0</v>
      </c>
      <c r="Q2240" s="18">
        <f>IFERROR(VLOOKUP(A2240,[3]soabnafar!$A:$G,7,FALSE),0)</f>
        <v>0</v>
      </c>
      <c r="R2240" s="18">
        <f>IFERROR(VLOOKUP(A2240,[3]soabnafar!$A:$H,8,FALSE),0)</f>
        <v>0</v>
      </c>
      <c r="S2240" s="18">
        <f>IFERROR(VLOOKUP(A2240,[3]soabnafar!$A:$I,9,FALSE),0)</f>
        <v>0</v>
      </c>
      <c r="T2240" s="18" t="str">
        <f t="shared" si="205"/>
        <v>Não</v>
      </c>
      <c r="U2240" s="18" t="str">
        <f t="shared" si="206"/>
        <v>Sim</v>
      </c>
      <c r="V2240" s="18" t="str">
        <f t="shared" si="207"/>
        <v>Não</v>
      </c>
      <c r="W2240" s="18" t="str">
        <f t="shared" si="208"/>
        <v>Sim</v>
      </c>
      <c r="X2240" s="18" t="str">
        <f t="shared" si="209"/>
        <v>Sim</v>
      </c>
      <c r="Y2240" s="18" t="str">
        <f t="shared" si="210"/>
        <v>Sim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314867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304710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274239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IFERROR(VLOOKUP(A2241,[3]soabnafar!$A:$G,4,FALSE),0)</f>
        <v>0</v>
      </c>
      <c r="O2241" s="18">
        <f>IFERROR(VLOOKUP(A2241,[3]soabnafar!$A:$G,5,FALSE),0)</f>
        <v>0</v>
      </c>
      <c r="P2241" s="18">
        <f>IFERROR(VLOOKUP(A2241,[3]soabnafar!$A:$G,6,FALSE),0)</f>
        <v>0</v>
      </c>
      <c r="Q2241" s="18">
        <f>IFERROR(VLOOKUP(A2241,[3]soabnafar!$A:$G,7,FALSE),0)</f>
        <v>0</v>
      </c>
      <c r="R2241" s="18">
        <f>IFERROR(VLOOKUP(A2241,[3]soabnafar!$A:$H,8,FALSE),0)</f>
        <v>0</v>
      </c>
      <c r="S2241" s="18">
        <f>IFERROR(VLOOKUP(A2241,[3]soabnafar!$A:$I,9,FALSE),0)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Sim</v>
      </c>
    </row>
    <row r="2242" spans="1:25" x14ac:dyDescent="0.25">
      <c r="A2242" s="19">
        <v>250770</v>
      </c>
      <c r="B2242" s="18">
        <f>IFERROR(VLOOKUP(A2242,[1]Monitoramento_Base_somente_Said!$A:$J,5,FALSE),0)</f>
        <v>3171</v>
      </c>
      <c r="C2242" s="18">
        <f>IFERROR(VLOOKUP(A2242,[1]Monitoramento_Base_somente_Said!$A:$J,6,FALSE),0)</f>
        <v>2515961</v>
      </c>
      <c r="D2242" s="18">
        <f>IFERROR(VLOOKUP(A2242,[1]Monitoramento_Base_somente_Said!$A:$J,7,FALSE),0)</f>
        <v>0</v>
      </c>
      <c r="E2242" s="18">
        <f>IFERROR(VLOOKUP(A2242,[1]Monitoramento_Base_somente_Said!$A:$J,8,FALSE),0)</f>
        <v>2623675</v>
      </c>
      <c r="F2242" s="18">
        <f>IFERROR(VLOOKUP(A2242,[1]Monitoramento_Base_somente_Said!$A:$J,9,FALSE),0)</f>
        <v>37019</v>
      </c>
      <c r="G2242" s="18">
        <f>IFERROR(VLOOKUP(A2242,[1]Monitoramento_Base_somente_Said!$A:$J,10,FALSE),0)</f>
        <v>3215974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IFERROR(VLOOKUP(A2242,[3]soabnafar!$A:$G,4,FALSE),0)</f>
        <v>0</v>
      </c>
      <c r="O2242" s="18">
        <f>IFERROR(VLOOKUP(A2242,[3]soabnafar!$A:$G,5,FALSE),0)</f>
        <v>0</v>
      </c>
      <c r="P2242" s="18">
        <f>IFERROR(VLOOKUP(A2242,[3]soabnafar!$A:$G,6,FALSE),0)</f>
        <v>0</v>
      </c>
      <c r="Q2242" s="18">
        <f>IFERROR(VLOOKUP(A2242,[3]soabnafar!$A:$G,7,FALSE),0)</f>
        <v>0</v>
      </c>
      <c r="R2242" s="18">
        <f>IFERROR(VLOOKUP(A2242,[3]soabnafar!$A:$H,8,FALSE),0)</f>
        <v>0</v>
      </c>
      <c r="S2242" s="18">
        <f>IFERROR(VLOOKUP(A2242,[3]soabnafar!$A:$I,9,FALSE),0)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Não</v>
      </c>
      <c r="W2242" s="18" t="str">
        <f t="shared" si="208"/>
        <v>Sim</v>
      </c>
      <c r="X2242" s="18" t="str">
        <f t="shared" si="209"/>
        <v>Sim</v>
      </c>
      <c r="Y2242" s="18" t="str">
        <f t="shared" si="210"/>
        <v>Sim</v>
      </c>
    </row>
    <row r="2243" spans="1:25" x14ac:dyDescent="0.25">
      <c r="A2243" s="19">
        <v>250780</v>
      </c>
      <c r="B2243" s="18">
        <f>IFERROR(VLOOKUP(A2243,[1]Monitoramento_Base_somente_Said!$A:$J,5,FALSE),0)</f>
        <v>14623</v>
      </c>
      <c r="C2243" s="18">
        <f>IFERROR(VLOOKUP(A2243,[1]Monitoramento_Base_somente_Said!$A:$J,6,FALSE),0)</f>
        <v>1465873</v>
      </c>
      <c r="D2243" s="18">
        <f>IFERROR(VLOOKUP(A2243,[1]Monitoramento_Base_somente_Said!$A:$J,7,FALSE),0)</f>
        <v>11356</v>
      </c>
      <c r="E2243" s="18">
        <f>IFERROR(VLOOKUP(A2243,[1]Monitoramento_Base_somente_Said!$A:$J,8,FALSE),0)</f>
        <v>1458202</v>
      </c>
      <c r="F2243" s="18">
        <f>IFERROR(VLOOKUP(A2243,[1]Monitoramento_Base_somente_Said!$A:$J,9,FALSE),0)</f>
        <v>10152</v>
      </c>
      <c r="G2243" s="18">
        <f>IFERROR(VLOOKUP(A2243,[1]Monitoramento_Base_somente_Said!$A:$J,10,FALSE),0)</f>
        <v>1353327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IFERROR(VLOOKUP(A2243,[3]soabnafar!$A:$G,4,FALSE),0)</f>
        <v>0</v>
      </c>
      <c r="O2243" s="18">
        <f>IFERROR(VLOOKUP(A2243,[3]soabnafar!$A:$G,5,FALSE),0)</f>
        <v>0</v>
      </c>
      <c r="P2243" s="18">
        <f>IFERROR(VLOOKUP(A2243,[3]soabnafar!$A:$G,6,FALSE),0)</f>
        <v>0</v>
      </c>
      <c r="Q2243" s="18">
        <f>IFERROR(VLOOKUP(A2243,[3]soabnafar!$A:$G,7,FALSE),0)</f>
        <v>0</v>
      </c>
      <c r="R2243" s="18">
        <f>IFERROR(VLOOKUP(A2243,[3]soabnafar!$A:$H,8,FALSE),0)</f>
        <v>0</v>
      </c>
      <c r="S2243" s="18">
        <f>IFERROR(VLOOKUP(A2243,[3]soabnafar!$A:$I,9,FALSE),0)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Sim</v>
      </c>
      <c r="Y2243" s="18" t="str">
        <f t="shared" si="210"/>
        <v>Sim</v>
      </c>
    </row>
    <row r="2244" spans="1:25" x14ac:dyDescent="0.25">
      <c r="A2244" s="19">
        <v>250790</v>
      </c>
      <c r="B2244" s="18">
        <f>IFERROR(VLOOKUP(A2244,[1]Monitoramento_Base_somente_Said!$A:$J,5,FALSE),0)</f>
        <v>2867</v>
      </c>
      <c r="C2244" s="18">
        <f>IFERROR(VLOOKUP(A2244,[1]Monitoramento_Base_somente_Said!$A:$J,6,FALSE),0)</f>
        <v>18025142</v>
      </c>
      <c r="D2244" s="18">
        <f>IFERROR(VLOOKUP(A2244,[1]Monitoramento_Base_somente_Said!$A:$J,7,FALSE),0)</f>
        <v>7979</v>
      </c>
      <c r="E2244" s="18">
        <f>IFERROR(VLOOKUP(A2244,[1]Monitoramento_Base_somente_Said!$A:$J,8,FALSE),0)</f>
        <v>17550611</v>
      </c>
      <c r="F2244" s="18">
        <f>IFERROR(VLOOKUP(A2244,[1]Monitoramento_Base_somente_Said!$A:$J,9,FALSE),0)</f>
        <v>15687</v>
      </c>
      <c r="G2244" s="18">
        <f>IFERROR(VLOOKUP(A2244,[1]Monitoramento_Base_somente_Said!$A:$J,10,FALSE),0)</f>
        <v>16325127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IFERROR(VLOOKUP(A2244,[3]soabnafar!$A:$G,4,FALSE),0)</f>
        <v>0</v>
      </c>
      <c r="O2244" s="18">
        <f>IFERROR(VLOOKUP(A2244,[3]soabnafar!$A:$G,5,FALSE),0)</f>
        <v>0</v>
      </c>
      <c r="P2244" s="18">
        <f>IFERROR(VLOOKUP(A2244,[3]soabnafar!$A:$G,6,FALSE),0)</f>
        <v>0</v>
      </c>
      <c r="Q2244" s="18">
        <f>IFERROR(VLOOKUP(A2244,[3]soabnafar!$A:$G,7,FALSE),0)</f>
        <v>0</v>
      </c>
      <c r="R2244" s="18">
        <f>IFERROR(VLOOKUP(A2244,[3]soabnafar!$A:$H,8,FALSE),0)</f>
        <v>0</v>
      </c>
      <c r="S2244" s="18">
        <f>IFERROR(VLOOKUP(A2244,[3]soabnafar!$A:$I,9,FALSE),0)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Sim</v>
      </c>
      <c r="Y2244" s="18" t="str">
        <f t="shared" si="210"/>
        <v>Sim</v>
      </c>
    </row>
    <row r="2245" spans="1:25" x14ac:dyDescent="0.25">
      <c r="A2245" s="19">
        <v>250800</v>
      </c>
      <c r="B2245" s="18">
        <f>IFERROR(VLOOKUP(A2245,[1]Monitoramento_Base_somente_Said!$A:$J,5,FALSE),0)</f>
        <v>29640</v>
      </c>
      <c r="C2245" s="18">
        <f>IFERROR(VLOOKUP(A2245,[1]Monitoramento_Base_somente_Said!$A:$J,6,FALSE),0)</f>
        <v>1475444</v>
      </c>
      <c r="D2245" s="18">
        <f>IFERROR(VLOOKUP(A2245,[1]Monitoramento_Base_somente_Said!$A:$J,7,FALSE),0)</f>
        <v>2711</v>
      </c>
      <c r="E2245" s="18">
        <f>IFERROR(VLOOKUP(A2245,[1]Monitoramento_Base_somente_Said!$A:$J,8,FALSE),0)</f>
        <v>1986593</v>
      </c>
      <c r="F2245" s="18">
        <f>IFERROR(VLOOKUP(A2245,[1]Monitoramento_Base_somente_Said!$A:$J,9,FALSE),0)</f>
        <v>38960</v>
      </c>
      <c r="G2245" s="18">
        <f>IFERROR(VLOOKUP(A2245,[1]Monitoramento_Base_somente_Said!$A:$J,10,FALSE),0)</f>
        <v>1441958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IFERROR(VLOOKUP(A2245,[3]soabnafar!$A:$G,4,FALSE),0)</f>
        <v>0</v>
      </c>
      <c r="O2245" s="18">
        <f>IFERROR(VLOOKUP(A2245,[3]soabnafar!$A:$G,5,FALSE),0)</f>
        <v>0</v>
      </c>
      <c r="P2245" s="18">
        <f>IFERROR(VLOOKUP(A2245,[3]soabnafar!$A:$G,6,FALSE),0)</f>
        <v>0</v>
      </c>
      <c r="Q2245" s="18">
        <f>IFERROR(VLOOKUP(A2245,[3]soabnafar!$A:$G,7,FALSE),0)</f>
        <v>0</v>
      </c>
      <c r="R2245" s="18">
        <f>IFERROR(VLOOKUP(A2245,[3]soabnafar!$A:$H,8,FALSE),0)</f>
        <v>0</v>
      </c>
      <c r="S2245" s="18">
        <f>IFERROR(VLOOKUP(A2245,[3]soabnafar!$A:$I,9,FALSE),0)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Sim</v>
      </c>
      <c r="Y2245" s="18" t="str">
        <f t="shared" si="210"/>
        <v>Sim</v>
      </c>
    </row>
    <row r="2246" spans="1:25" x14ac:dyDescent="0.25">
      <c r="A2246" s="19">
        <v>250810</v>
      </c>
      <c r="B2246" s="18">
        <f>IFERROR(VLOOKUP(A2246,[1]Monitoramento_Base_somente_Said!$A:$J,5,FALSE),0)</f>
        <v>0</v>
      </c>
      <c r="C2246" s="18">
        <f>IFERROR(VLOOKUP(A2246,[1]Monitoramento_Base_somente_Said!$A:$J,6,FALSE),0)</f>
        <v>35030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33900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39180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IFERROR(VLOOKUP(A2246,[3]soabnafar!$A:$G,4,FALSE),0)</f>
        <v>0</v>
      </c>
      <c r="O2246" s="18">
        <f>IFERROR(VLOOKUP(A2246,[3]soabnafar!$A:$G,5,FALSE),0)</f>
        <v>0</v>
      </c>
      <c r="P2246" s="18">
        <f>IFERROR(VLOOKUP(A2246,[3]soabnafar!$A:$G,6,FALSE),0)</f>
        <v>0</v>
      </c>
      <c r="Q2246" s="18">
        <f>IFERROR(VLOOKUP(A2246,[3]soabnafar!$A:$G,7,FALSE),0)</f>
        <v>0</v>
      </c>
      <c r="R2246" s="18">
        <f>IFERROR(VLOOKUP(A2246,[3]soabnafar!$A:$H,8,FALSE),0)</f>
        <v>0</v>
      </c>
      <c r="S2246" s="18">
        <f>IFERROR(VLOOKUP(A2246,[3]soabnafar!$A:$I,9,FALSE),0)</f>
        <v>0</v>
      </c>
      <c r="T2246" s="18" t="str">
        <f t="shared" ref="T2246:T2309" si="211">IF(B2246+H2246+N2246&gt;0,"Sim","Não")</f>
        <v>Não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Sim</v>
      </c>
    </row>
    <row r="2247" spans="1:25" x14ac:dyDescent="0.25">
      <c r="A2247" s="19">
        <v>250820</v>
      </c>
      <c r="B2247" s="18">
        <f>IFERROR(VLOOKUP(A2247,[1]Monitoramento_Base_somente_Said!$A:$J,5,FALSE),0)</f>
        <v>1386</v>
      </c>
      <c r="C2247" s="18">
        <f>IFERROR(VLOOKUP(A2247,[1]Monitoramento_Base_somente_Said!$A:$J,6,FALSE),0)</f>
        <v>4380296</v>
      </c>
      <c r="D2247" s="18">
        <f>IFERROR(VLOOKUP(A2247,[1]Monitoramento_Base_somente_Said!$A:$J,7,FALSE),0)</f>
        <v>3990</v>
      </c>
      <c r="E2247" s="18">
        <f>IFERROR(VLOOKUP(A2247,[1]Monitoramento_Base_somente_Said!$A:$J,8,FALSE),0)</f>
        <v>6833021</v>
      </c>
      <c r="F2247" s="18">
        <f>IFERROR(VLOOKUP(A2247,[1]Monitoramento_Base_somente_Said!$A:$J,9,FALSE),0)</f>
        <v>0</v>
      </c>
      <c r="G2247" s="18">
        <f>IFERROR(VLOOKUP(A2247,[1]Monitoramento_Base_somente_Said!$A:$J,10,FALSE),0)</f>
        <v>6634130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IFERROR(VLOOKUP(A2247,[3]soabnafar!$A:$G,4,FALSE),0)</f>
        <v>0</v>
      </c>
      <c r="O2247" s="18">
        <f>IFERROR(VLOOKUP(A2247,[3]soabnafar!$A:$G,5,FALSE),0)</f>
        <v>0</v>
      </c>
      <c r="P2247" s="18">
        <f>IFERROR(VLOOKUP(A2247,[3]soabnafar!$A:$G,6,FALSE),0)</f>
        <v>0</v>
      </c>
      <c r="Q2247" s="18">
        <f>IFERROR(VLOOKUP(A2247,[3]soabnafar!$A:$G,7,FALSE),0)</f>
        <v>0</v>
      </c>
      <c r="R2247" s="18">
        <f>IFERROR(VLOOKUP(A2247,[3]soabnafar!$A:$H,8,FALSE),0)</f>
        <v>0</v>
      </c>
      <c r="S2247" s="18">
        <f>IFERROR(VLOOKUP(A2247,[3]soabnafar!$A:$I,9,FALSE),0)</f>
        <v>0</v>
      </c>
      <c r="T2247" s="18" t="str">
        <f t="shared" si="211"/>
        <v>Sim</v>
      </c>
      <c r="U2247" s="18" t="str">
        <f t="shared" si="212"/>
        <v>Sim</v>
      </c>
      <c r="V2247" s="18" t="str">
        <f t="shared" si="213"/>
        <v>Sim</v>
      </c>
      <c r="W2247" s="18" t="str">
        <f t="shared" si="214"/>
        <v>Sim</v>
      </c>
      <c r="X2247" s="18" t="str">
        <f t="shared" si="215"/>
        <v>Não</v>
      </c>
      <c r="Y2247" s="18" t="str">
        <f t="shared" si="216"/>
        <v>Sim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IFERROR(VLOOKUP(A2248,[3]soabnafar!$A:$G,4,FALSE),0)</f>
        <v>0</v>
      </c>
      <c r="O2248" s="18">
        <f>IFERROR(VLOOKUP(A2248,[3]soabnafar!$A:$G,5,FALSE),0)</f>
        <v>0</v>
      </c>
      <c r="P2248" s="18">
        <f>IFERROR(VLOOKUP(A2248,[3]soabnafar!$A:$G,6,FALSE),0)</f>
        <v>0</v>
      </c>
      <c r="Q2248" s="18">
        <f>IFERROR(VLOOKUP(A2248,[3]soabnafar!$A:$G,7,FALSE),0)</f>
        <v>0</v>
      </c>
      <c r="R2248" s="18">
        <f>IFERROR(VLOOKUP(A2248,[3]soabnafar!$A:$H,8,FALSE),0)</f>
        <v>0</v>
      </c>
      <c r="S2248" s="18">
        <f>IFERROR(VLOOKUP(A2248,[3]soabnafar!$A:$I,9,FALSE),0)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70</v>
      </c>
      <c r="C2249" s="18">
        <f>IFERROR(VLOOKUP(A2249,[1]Monitoramento_Base_somente_Said!$A:$J,6,FALSE),0)</f>
        <v>2496043</v>
      </c>
      <c r="D2249" s="18">
        <f>IFERROR(VLOOKUP(A2249,[1]Monitoramento_Base_somente_Said!$A:$J,7,FALSE),0)</f>
        <v>0</v>
      </c>
      <c r="E2249" s="18">
        <f>IFERROR(VLOOKUP(A2249,[1]Monitoramento_Base_somente_Said!$A:$J,8,FALSE),0)</f>
        <v>2194185</v>
      </c>
      <c r="F2249" s="18">
        <f>IFERROR(VLOOKUP(A2249,[1]Monitoramento_Base_somente_Said!$A:$J,9,FALSE),0)</f>
        <v>0</v>
      </c>
      <c r="G2249" s="18">
        <f>IFERROR(VLOOKUP(A2249,[1]Monitoramento_Base_somente_Said!$A:$J,10,FALSE),0)</f>
        <v>1881433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IFERROR(VLOOKUP(A2249,[3]soabnafar!$A:$G,4,FALSE),0)</f>
        <v>0</v>
      </c>
      <c r="O2249" s="18">
        <f>IFERROR(VLOOKUP(A2249,[3]soabnafar!$A:$G,5,FALSE),0)</f>
        <v>0</v>
      </c>
      <c r="P2249" s="18">
        <f>IFERROR(VLOOKUP(A2249,[3]soabnafar!$A:$G,6,FALSE),0)</f>
        <v>0</v>
      </c>
      <c r="Q2249" s="18">
        <f>IFERROR(VLOOKUP(A2249,[3]soabnafar!$A:$G,7,FALSE),0)</f>
        <v>0</v>
      </c>
      <c r="R2249" s="18">
        <f>IFERROR(VLOOKUP(A2249,[3]soabnafar!$A:$H,8,FALSE),0)</f>
        <v>0</v>
      </c>
      <c r="S2249" s="18">
        <f>IFERROR(VLOOKUP(A2249,[3]soabnafar!$A:$I,9,FALSE),0)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Não</v>
      </c>
      <c r="W2249" s="18" t="str">
        <f t="shared" si="214"/>
        <v>Sim</v>
      </c>
      <c r="X2249" s="18" t="str">
        <f t="shared" si="215"/>
        <v>Não</v>
      </c>
      <c r="Y2249" s="18" t="str">
        <f t="shared" si="216"/>
        <v>Sim</v>
      </c>
    </row>
    <row r="2250" spans="1:25" x14ac:dyDescent="0.25">
      <c r="A2250" s="19">
        <v>250850</v>
      </c>
      <c r="B2250" s="18">
        <f>IFERROR(VLOOKUP(A2250,[1]Monitoramento_Base_somente_Said!$A:$J,5,FALSE),0)</f>
        <v>10018</v>
      </c>
      <c r="C2250" s="18">
        <f>IFERROR(VLOOKUP(A2250,[1]Monitoramento_Base_somente_Said!$A:$J,6,FALSE),0)</f>
        <v>5274206</v>
      </c>
      <c r="D2250" s="18">
        <f>IFERROR(VLOOKUP(A2250,[1]Monitoramento_Base_somente_Said!$A:$J,7,FALSE),0)</f>
        <v>1956</v>
      </c>
      <c r="E2250" s="18">
        <f>IFERROR(VLOOKUP(A2250,[1]Monitoramento_Base_somente_Said!$A:$J,8,FALSE),0)</f>
        <v>5144299</v>
      </c>
      <c r="F2250" s="18">
        <f>IFERROR(VLOOKUP(A2250,[1]Monitoramento_Base_somente_Said!$A:$J,9,FALSE),0)</f>
        <v>23034</v>
      </c>
      <c r="G2250" s="18">
        <f>IFERROR(VLOOKUP(A2250,[1]Monitoramento_Base_somente_Said!$A:$J,10,FALSE),0)</f>
        <v>3683328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IFERROR(VLOOKUP(A2250,[3]soabnafar!$A:$G,4,FALSE),0)</f>
        <v>0</v>
      </c>
      <c r="O2250" s="18">
        <f>IFERROR(VLOOKUP(A2250,[3]soabnafar!$A:$G,5,FALSE),0)</f>
        <v>0</v>
      </c>
      <c r="P2250" s="18">
        <f>IFERROR(VLOOKUP(A2250,[3]soabnafar!$A:$G,6,FALSE),0)</f>
        <v>0</v>
      </c>
      <c r="Q2250" s="18">
        <f>IFERROR(VLOOKUP(A2250,[3]soabnafar!$A:$G,7,FALSE),0)</f>
        <v>0</v>
      </c>
      <c r="R2250" s="18">
        <f>IFERROR(VLOOKUP(A2250,[3]soabnafar!$A:$H,8,FALSE),0)</f>
        <v>0</v>
      </c>
      <c r="S2250" s="18">
        <f>IFERROR(VLOOKUP(A2250,[3]soabnafar!$A:$I,9,FALSE),0)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Sim</v>
      </c>
      <c r="Y2250" s="18" t="str">
        <f t="shared" si="216"/>
        <v>Sim</v>
      </c>
    </row>
    <row r="2251" spans="1:25" x14ac:dyDescent="0.25">
      <c r="A2251" s="19">
        <v>250855</v>
      </c>
      <c r="B2251" s="18">
        <f>IFERROR(VLOOKUP(A2251,[1]Monitoramento_Base_somente_Said!$A:$J,5,FALSE),0)</f>
        <v>27020</v>
      </c>
      <c r="C2251" s="18">
        <f>IFERROR(VLOOKUP(A2251,[1]Monitoramento_Base_somente_Said!$A:$J,6,FALSE),0)</f>
        <v>4304905</v>
      </c>
      <c r="D2251" s="18">
        <f>IFERROR(VLOOKUP(A2251,[1]Monitoramento_Base_somente_Said!$A:$J,7,FALSE),0)</f>
        <v>570</v>
      </c>
      <c r="E2251" s="18">
        <f>IFERROR(VLOOKUP(A2251,[1]Monitoramento_Base_somente_Said!$A:$J,8,FALSE),0)</f>
        <v>3641211</v>
      </c>
      <c r="F2251" s="18">
        <f>IFERROR(VLOOKUP(A2251,[1]Monitoramento_Base_somente_Said!$A:$J,9,FALSE),0)</f>
        <v>21737</v>
      </c>
      <c r="G2251" s="18">
        <f>IFERROR(VLOOKUP(A2251,[1]Monitoramento_Base_somente_Said!$A:$J,10,FALSE),0)</f>
        <v>2862297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IFERROR(VLOOKUP(A2251,[3]soabnafar!$A:$G,4,FALSE),0)</f>
        <v>0</v>
      </c>
      <c r="O2251" s="18">
        <f>IFERROR(VLOOKUP(A2251,[3]soabnafar!$A:$G,5,FALSE),0)</f>
        <v>0</v>
      </c>
      <c r="P2251" s="18">
        <f>IFERROR(VLOOKUP(A2251,[3]soabnafar!$A:$G,6,FALSE),0)</f>
        <v>0</v>
      </c>
      <c r="Q2251" s="18">
        <f>IFERROR(VLOOKUP(A2251,[3]soabnafar!$A:$G,7,FALSE),0)</f>
        <v>0</v>
      </c>
      <c r="R2251" s="18">
        <f>IFERROR(VLOOKUP(A2251,[3]soabnafar!$A:$H,8,FALSE),0)</f>
        <v>0</v>
      </c>
      <c r="S2251" s="18">
        <f>IFERROR(VLOOKUP(A2251,[3]soabnafar!$A:$I,9,FALSE),0)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Sim</v>
      </c>
      <c r="Y2251" s="18" t="str">
        <f t="shared" si="216"/>
        <v>Sim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IFERROR(VLOOKUP(A2252,[3]soabnafar!$A:$G,4,FALSE),0)</f>
        <v>0</v>
      </c>
      <c r="O2252" s="18">
        <f>IFERROR(VLOOKUP(A2252,[3]soabnafar!$A:$G,5,FALSE),0)</f>
        <v>0</v>
      </c>
      <c r="P2252" s="18">
        <f>IFERROR(VLOOKUP(A2252,[3]soabnafar!$A:$G,6,FALSE),0)</f>
        <v>0</v>
      </c>
      <c r="Q2252" s="18">
        <f>IFERROR(VLOOKUP(A2252,[3]soabnafar!$A:$G,7,FALSE),0)</f>
        <v>0</v>
      </c>
      <c r="R2252" s="18">
        <f>IFERROR(VLOOKUP(A2252,[3]soabnafar!$A:$H,8,FALSE),0)</f>
        <v>0</v>
      </c>
      <c r="S2252" s="18">
        <f>IFERROR(VLOOKUP(A2252,[3]soabnafar!$A:$I,9,FALSE),0)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1007</v>
      </c>
      <c r="C2253" s="18">
        <f>IFERROR(VLOOKUP(A2253,[1]Monitoramento_Base_somente_Said!$A:$J,6,FALSE),0)</f>
        <v>2804561</v>
      </c>
      <c r="D2253" s="18">
        <f>IFERROR(VLOOKUP(A2253,[1]Monitoramento_Base_somente_Said!$A:$J,7,FALSE),0)</f>
        <v>4797</v>
      </c>
      <c r="E2253" s="18">
        <f>IFERROR(VLOOKUP(A2253,[1]Monitoramento_Base_somente_Said!$A:$J,8,FALSE),0)</f>
        <v>4320694</v>
      </c>
      <c r="F2253" s="18">
        <f>IFERROR(VLOOKUP(A2253,[1]Monitoramento_Base_somente_Said!$A:$J,9,FALSE),0)</f>
        <v>864</v>
      </c>
      <c r="G2253" s="18">
        <f>IFERROR(VLOOKUP(A2253,[1]Monitoramento_Base_somente_Said!$A:$J,10,FALSE),0)</f>
        <v>4751268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IFERROR(VLOOKUP(A2253,[3]soabnafar!$A:$G,4,FALSE),0)</f>
        <v>0</v>
      </c>
      <c r="O2253" s="18">
        <f>IFERROR(VLOOKUP(A2253,[3]soabnafar!$A:$G,5,FALSE),0)</f>
        <v>0</v>
      </c>
      <c r="P2253" s="18">
        <f>IFERROR(VLOOKUP(A2253,[3]soabnafar!$A:$G,6,FALSE),0)</f>
        <v>0</v>
      </c>
      <c r="Q2253" s="18">
        <f>IFERROR(VLOOKUP(A2253,[3]soabnafar!$A:$G,7,FALSE),0)</f>
        <v>0</v>
      </c>
      <c r="R2253" s="18">
        <f>IFERROR(VLOOKUP(A2253,[3]soabnafar!$A:$H,8,FALSE),0)</f>
        <v>0</v>
      </c>
      <c r="S2253" s="18">
        <f>IFERROR(VLOOKUP(A2253,[3]soabnafar!$A:$I,9,FALSE),0)</f>
        <v>0</v>
      </c>
      <c r="T2253" s="18" t="str">
        <f t="shared" si="211"/>
        <v>Sim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Sim</v>
      </c>
      <c r="Y2253" s="18" t="str">
        <f t="shared" si="216"/>
        <v>Sim</v>
      </c>
    </row>
    <row r="2254" spans="1:25" x14ac:dyDescent="0.25">
      <c r="A2254" s="19">
        <v>250880</v>
      </c>
      <c r="B2254" s="18">
        <f>IFERROR(VLOOKUP(A2254,[1]Monitoramento_Base_somente_Said!$A:$J,5,FALSE),0)</f>
        <v>2144</v>
      </c>
      <c r="C2254" s="18">
        <f>IFERROR(VLOOKUP(A2254,[1]Monitoramento_Base_somente_Said!$A:$J,6,FALSE),0)</f>
        <v>14294351</v>
      </c>
      <c r="D2254" s="18">
        <f>IFERROR(VLOOKUP(A2254,[1]Monitoramento_Base_somente_Said!$A:$J,7,FALSE),0)</f>
        <v>6156</v>
      </c>
      <c r="E2254" s="18">
        <f>IFERROR(VLOOKUP(A2254,[1]Monitoramento_Base_somente_Said!$A:$J,8,FALSE),0)</f>
        <v>13942324</v>
      </c>
      <c r="F2254" s="18">
        <f>IFERROR(VLOOKUP(A2254,[1]Monitoramento_Base_somente_Said!$A:$J,9,FALSE),0)</f>
        <v>4820</v>
      </c>
      <c r="G2254" s="18">
        <f>IFERROR(VLOOKUP(A2254,[1]Monitoramento_Base_somente_Said!$A:$J,10,FALSE),0)</f>
        <v>11366273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IFERROR(VLOOKUP(A2254,[3]soabnafar!$A:$G,4,FALSE),0)</f>
        <v>0</v>
      </c>
      <c r="O2254" s="18">
        <f>IFERROR(VLOOKUP(A2254,[3]soabnafar!$A:$G,5,FALSE),0)</f>
        <v>0</v>
      </c>
      <c r="P2254" s="18">
        <f>IFERROR(VLOOKUP(A2254,[3]soabnafar!$A:$G,6,FALSE),0)</f>
        <v>0</v>
      </c>
      <c r="Q2254" s="18">
        <f>IFERROR(VLOOKUP(A2254,[3]soabnafar!$A:$G,7,FALSE),0)</f>
        <v>0</v>
      </c>
      <c r="R2254" s="18">
        <f>IFERROR(VLOOKUP(A2254,[3]soabnafar!$A:$H,8,FALSE),0)</f>
        <v>0</v>
      </c>
      <c r="S2254" s="18">
        <f>IFERROR(VLOOKUP(A2254,[3]soabnafar!$A:$I,9,FALSE),0)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Sim</v>
      </c>
      <c r="Y2254" s="18" t="str">
        <f t="shared" si="216"/>
        <v>Sim</v>
      </c>
    </row>
    <row r="2255" spans="1:25" x14ac:dyDescent="0.25">
      <c r="A2255" s="19">
        <v>250890</v>
      </c>
      <c r="B2255" s="18">
        <f>IFERROR(VLOOKUP(A2255,[1]Monitoramento_Base_somente_Said!$A:$J,5,FALSE),0)</f>
        <v>71089</v>
      </c>
      <c r="C2255" s="18">
        <f>IFERROR(VLOOKUP(A2255,[1]Monitoramento_Base_somente_Said!$A:$J,6,FALSE),0)</f>
        <v>21154160</v>
      </c>
      <c r="D2255" s="18">
        <f>IFERROR(VLOOKUP(A2255,[1]Monitoramento_Base_somente_Said!$A:$J,7,FALSE),0)</f>
        <v>42328</v>
      </c>
      <c r="E2255" s="18">
        <f>IFERROR(VLOOKUP(A2255,[1]Monitoramento_Base_somente_Said!$A:$J,8,FALSE),0)</f>
        <v>20644609</v>
      </c>
      <c r="F2255" s="18">
        <f>IFERROR(VLOOKUP(A2255,[1]Monitoramento_Base_somente_Said!$A:$J,9,FALSE),0)</f>
        <v>198675</v>
      </c>
      <c r="G2255" s="18">
        <f>IFERROR(VLOOKUP(A2255,[1]Monitoramento_Base_somente_Said!$A:$J,10,FALSE),0)</f>
        <v>12964367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IFERROR(VLOOKUP(A2255,[3]soabnafar!$A:$G,4,FALSE),0)</f>
        <v>0</v>
      </c>
      <c r="O2255" s="18">
        <f>IFERROR(VLOOKUP(A2255,[3]soabnafar!$A:$G,5,FALSE),0)</f>
        <v>0</v>
      </c>
      <c r="P2255" s="18">
        <f>IFERROR(VLOOKUP(A2255,[3]soabnafar!$A:$G,6,FALSE),0)</f>
        <v>0</v>
      </c>
      <c r="Q2255" s="18">
        <f>IFERROR(VLOOKUP(A2255,[3]soabnafar!$A:$G,7,FALSE),0)</f>
        <v>0</v>
      </c>
      <c r="R2255" s="18">
        <f>IFERROR(VLOOKUP(A2255,[3]soabnafar!$A:$H,8,FALSE),0)</f>
        <v>0</v>
      </c>
      <c r="S2255" s="18">
        <f>IFERROR(VLOOKUP(A2255,[3]soabnafar!$A:$I,9,FALSE),0)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Sim</v>
      </c>
      <c r="Y2255" s="18" t="str">
        <f t="shared" si="216"/>
        <v>Sim</v>
      </c>
    </row>
    <row r="2256" spans="1:25" x14ac:dyDescent="0.25">
      <c r="A2256" s="19">
        <v>250900</v>
      </c>
      <c r="B2256" s="18">
        <f>IFERROR(VLOOKUP(A2256,[1]Monitoramento_Base_somente_Said!$A:$J,5,FALSE),0)</f>
        <v>14754</v>
      </c>
      <c r="C2256" s="18">
        <f>IFERROR(VLOOKUP(A2256,[1]Monitoramento_Base_somente_Said!$A:$J,6,FALSE),0)</f>
        <v>23270533</v>
      </c>
      <c r="D2256" s="18">
        <f>IFERROR(VLOOKUP(A2256,[1]Monitoramento_Base_somente_Said!$A:$J,7,FALSE),0)</f>
        <v>31875</v>
      </c>
      <c r="E2256" s="18">
        <f>IFERROR(VLOOKUP(A2256,[1]Monitoramento_Base_somente_Said!$A:$J,8,FALSE),0)</f>
        <v>22187987</v>
      </c>
      <c r="F2256" s="18">
        <f>IFERROR(VLOOKUP(A2256,[1]Monitoramento_Base_somente_Said!$A:$J,9,FALSE),0)</f>
        <v>10911</v>
      </c>
      <c r="G2256" s="18">
        <f>IFERROR(VLOOKUP(A2256,[1]Monitoramento_Base_somente_Said!$A:$J,10,FALSE),0)</f>
        <v>19779893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IFERROR(VLOOKUP(A2256,[3]soabnafar!$A:$G,4,FALSE),0)</f>
        <v>0</v>
      </c>
      <c r="O2256" s="18">
        <f>IFERROR(VLOOKUP(A2256,[3]soabnafar!$A:$G,5,FALSE),0)</f>
        <v>0</v>
      </c>
      <c r="P2256" s="18">
        <f>IFERROR(VLOOKUP(A2256,[3]soabnafar!$A:$G,6,FALSE),0)</f>
        <v>0</v>
      </c>
      <c r="Q2256" s="18">
        <f>IFERROR(VLOOKUP(A2256,[3]soabnafar!$A:$G,7,FALSE),0)</f>
        <v>0</v>
      </c>
      <c r="R2256" s="18">
        <f>IFERROR(VLOOKUP(A2256,[3]soabnafar!$A:$H,8,FALSE),0)</f>
        <v>0</v>
      </c>
      <c r="S2256" s="18">
        <f>IFERROR(VLOOKUP(A2256,[3]soabnafar!$A:$I,9,FALSE),0)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Sim</v>
      </c>
      <c r="Y2256" s="18" t="str">
        <f t="shared" si="216"/>
        <v>Sim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27122081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25669380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22665202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IFERROR(VLOOKUP(A2257,[3]soabnafar!$A:$G,4,FALSE),0)</f>
        <v>0</v>
      </c>
      <c r="O2257" s="18">
        <f>IFERROR(VLOOKUP(A2257,[3]soabnafar!$A:$G,5,FALSE),0)</f>
        <v>0</v>
      </c>
      <c r="P2257" s="18">
        <f>IFERROR(VLOOKUP(A2257,[3]soabnafar!$A:$G,6,FALSE),0)</f>
        <v>0</v>
      </c>
      <c r="Q2257" s="18">
        <f>IFERROR(VLOOKUP(A2257,[3]soabnafar!$A:$G,7,FALSE),0)</f>
        <v>0</v>
      </c>
      <c r="R2257" s="18">
        <f>IFERROR(VLOOKUP(A2257,[3]soabnafar!$A:$H,8,FALSE),0)</f>
        <v>0</v>
      </c>
      <c r="S2257" s="18">
        <f>IFERROR(VLOOKUP(A2257,[3]soabnafar!$A:$I,9,FALSE),0)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Sim</v>
      </c>
    </row>
    <row r="2258" spans="1:25" x14ac:dyDescent="0.25">
      <c r="A2258" s="19">
        <v>250910</v>
      </c>
      <c r="B2258" s="18">
        <f>IFERROR(VLOOKUP(A2258,[1]Monitoramento_Base_somente_Said!$A:$J,5,FALSE),0)</f>
        <v>68419</v>
      </c>
      <c r="C2258" s="18">
        <f>IFERROR(VLOOKUP(A2258,[1]Monitoramento_Base_somente_Said!$A:$J,6,FALSE),0)</f>
        <v>5830112</v>
      </c>
      <c r="D2258" s="18">
        <f>IFERROR(VLOOKUP(A2258,[1]Monitoramento_Base_somente_Said!$A:$J,7,FALSE),0)</f>
        <v>129521</v>
      </c>
      <c r="E2258" s="18">
        <f>IFERROR(VLOOKUP(A2258,[1]Monitoramento_Base_somente_Said!$A:$J,8,FALSE),0)</f>
        <v>7099516</v>
      </c>
      <c r="F2258" s="18">
        <f>IFERROR(VLOOKUP(A2258,[1]Monitoramento_Base_somente_Said!$A:$J,9,FALSE),0)</f>
        <v>119970</v>
      </c>
      <c r="G2258" s="18">
        <f>IFERROR(VLOOKUP(A2258,[1]Monitoramento_Base_somente_Said!$A:$J,10,FALSE),0)</f>
        <v>7280324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IFERROR(VLOOKUP(A2258,[3]soabnafar!$A:$G,4,FALSE),0)</f>
        <v>0</v>
      </c>
      <c r="O2258" s="18">
        <f>IFERROR(VLOOKUP(A2258,[3]soabnafar!$A:$G,5,FALSE),0)</f>
        <v>0</v>
      </c>
      <c r="P2258" s="18">
        <f>IFERROR(VLOOKUP(A2258,[3]soabnafar!$A:$G,6,FALSE),0)</f>
        <v>0</v>
      </c>
      <c r="Q2258" s="18">
        <f>IFERROR(VLOOKUP(A2258,[3]soabnafar!$A:$G,7,FALSE),0)</f>
        <v>0</v>
      </c>
      <c r="R2258" s="18">
        <f>IFERROR(VLOOKUP(A2258,[3]soabnafar!$A:$H,8,FALSE),0)</f>
        <v>0</v>
      </c>
      <c r="S2258" s="18">
        <f>IFERROR(VLOOKUP(A2258,[3]soabnafar!$A:$I,9,FALSE),0)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Sim</v>
      </c>
      <c r="Y2258" s="18" t="str">
        <f t="shared" si="216"/>
        <v>Sim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225618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218340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196506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IFERROR(VLOOKUP(A2259,[3]soabnafar!$A:$G,4,FALSE),0)</f>
        <v>0</v>
      </c>
      <c r="O2259" s="18">
        <f>IFERROR(VLOOKUP(A2259,[3]soabnafar!$A:$G,5,FALSE),0)</f>
        <v>0</v>
      </c>
      <c r="P2259" s="18">
        <f>IFERROR(VLOOKUP(A2259,[3]soabnafar!$A:$G,6,FALSE),0)</f>
        <v>0</v>
      </c>
      <c r="Q2259" s="18">
        <f>IFERROR(VLOOKUP(A2259,[3]soabnafar!$A:$G,7,FALSE),0)</f>
        <v>0</v>
      </c>
      <c r="R2259" s="18">
        <f>IFERROR(VLOOKUP(A2259,[3]soabnafar!$A:$H,8,FALSE),0)</f>
        <v>0</v>
      </c>
      <c r="S2259" s="18">
        <f>IFERROR(VLOOKUP(A2259,[3]soabnafar!$A:$I,9,FALSE),0)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Sim</v>
      </c>
    </row>
    <row r="2260" spans="1:25" x14ac:dyDescent="0.25">
      <c r="A2260" s="19">
        <v>250920</v>
      </c>
      <c r="B2260" s="18">
        <f>IFERROR(VLOOKUP(A2260,[1]Monitoramento_Base_somente_Said!$A:$J,5,FALSE),0)</f>
        <v>0</v>
      </c>
      <c r="C2260" s="18">
        <f>IFERROR(VLOOKUP(A2260,[1]Monitoramento_Base_somente_Said!$A:$J,6,FALSE),0)</f>
        <v>13836261</v>
      </c>
      <c r="D2260" s="18">
        <f>IFERROR(VLOOKUP(A2260,[1]Monitoramento_Base_somente_Said!$A:$J,7,FALSE),0)</f>
        <v>1160</v>
      </c>
      <c r="E2260" s="18">
        <f>IFERROR(VLOOKUP(A2260,[1]Monitoramento_Base_somente_Said!$A:$J,8,FALSE),0)</f>
        <v>15701251</v>
      </c>
      <c r="F2260" s="18">
        <f>IFERROR(VLOOKUP(A2260,[1]Monitoramento_Base_somente_Said!$A:$J,9,FALSE),0)</f>
        <v>48237</v>
      </c>
      <c r="G2260" s="18">
        <f>IFERROR(VLOOKUP(A2260,[1]Monitoramento_Base_somente_Said!$A:$J,10,FALSE),0)</f>
        <v>16966552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IFERROR(VLOOKUP(A2260,[3]soabnafar!$A:$G,4,FALSE),0)</f>
        <v>0</v>
      </c>
      <c r="O2260" s="18">
        <f>IFERROR(VLOOKUP(A2260,[3]soabnafar!$A:$G,5,FALSE),0)</f>
        <v>0</v>
      </c>
      <c r="P2260" s="18">
        <f>IFERROR(VLOOKUP(A2260,[3]soabnafar!$A:$G,6,FALSE),0)</f>
        <v>0</v>
      </c>
      <c r="Q2260" s="18">
        <f>IFERROR(VLOOKUP(A2260,[3]soabnafar!$A:$G,7,FALSE),0)</f>
        <v>0</v>
      </c>
      <c r="R2260" s="18">
        <f>IFERROR(VLOOKUP(A2260,[3]soabnafar!$A:$H,8,FALSE),0)</f>
        <v>0</v>
      </c>
      <c r="S2260" s="18">
        <f>IFERROR(VLOOKUP(A2260,[3]soabnafar!$A:$I,9,FALSE),0)</f>
        <v>0</v>
      </c>
      <c r="T2260" s="18" t="str">
        <f t="shared" si="211"/>
        <v>Não</v>
      </c>
      <c r="U2260" s="18" t="str">
        <f t="shared" si="212"/>
        <v>Sim</v>
      </c>
      <c r="V2260" s="18" t="str">
        <f t="shared" si="213"/>
        <v>Sim</v>
      </c>
      <c r="W2260" s="18" t="str">
        <f t="shared" si="214"/>
        <v>Sim</v>
      </c>
      <c r="X2260" s="18" t="str">
        <f t="shared" si="215"/>
        <v>Sim</v>
      </c>
      <c r="Y2260" s="18" t="str">
        <f t="shared" si="216"/>
        <v>Sim</v>
      </c>
    </row>
    <row r="2261" spans="1:25" x14ac:dyDescent="0.25">
      <c r="A2261" s="19">
        <v>250930</v>
      </c>
      <c r="B2261" s="18">
        <f>IFERROR(VLOOKUP(A2261,[1]Monitoramento_Base_somente_Said!$A:$J,5,FALSE),0)</f>
        <v>574</v>
      </c>
      <c r="C2261" s="18">
        <f>IFERROR(VLOOKUP(A2261,[1]Monitoramento_Base_somente_Said!$A:$J,6,FALSE),0)</f>
        <v>4891229</v>
      </c>
      <c r="D2261" s="18">
        <f>IFERROR(VLOOKUP(A2261,[1]Monitoramento_Base_somente_Said!$A:$J,7,FALSE),0)</f>
        <v>0</v>
      </c>
      <c r="E2261" s="18">
        <f>IFERROR(VLOOKUP(A2261,[1]Monitoramento_Base_somente_Said!$A:$J,8,FALSE),0)</f>
        <v>4994251</v>
      </c>
      <c r="F2261" s="18">
        <f>IFERROR(VLOOKUP(A2261,[1]Monitoramento_Base_somente_Said!$A:$J,9,FALSE),0)</f>
        <v>0</v>
      </c>
      <c r="G2261" s="18">
        <f>IFERROR(VLOOKUP(A2261,[1]Monitoramento_Base_somente_Said!$A:$J,10,FALSE),0)</f>
        <v>4858653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IFERROR(VLOOKUP(A2261,[3]soabnafar!$A:$G,4,FALSE),0)</f>
        <v>0</v>
      </c>
      <c r="O2261" s="18">
        <f>IFERROR(VLOOKUP(A2261,[3]soabnafar!$A:$G,5,FALSE),0)</f>
        <v>0</v>
      </c>
      <c r="P2261" s="18">
        <f>IFERROR(VLOOKUP(A2261,[3]soabnafar!$A:$G,6,FALSE),0)</f>
        <v>0</v>
      </c>
      <c r="Q2261" s="18">
        <f>IFERROR(VLOOKUP(A2261,[3]soabnafar!$A:$G,7,FALSE),0)</f>
        <v>0</v>
      </c>
      <c r="R2261" s="18">
        <f>IFERROR(VLOOKUP(A2261,[3]soabnafar!$A:$H,8,FALSE),0)</f>
        <v>0</v>
      </c>
      <c r="S2261" s="18">
        <f>IFERROR(VLOOKUP(A2261,[3]soabnafar!$A:$I,9,FALSE),0)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Não</v>
      </c>
      <c r="W2261" s="18" t="str">
        <f t="shared" si="214"/>
        <v>Sim</v>
      </c>
      <c r="X2261" s="18" t="str">
        <f t="shared" si="215"/>
        <v>Não</v>
      </c>
      <c r="Y2261" s="18" t="str">
        <f t="shared" si="216"/>
        <v>Sim</v>
      </c>
    </row>
    <row r="2262" spans="1:25" x14ac:dyDescent="0.25">
      <c r="A2262" s="19">
        <v>250933</v>
      </c>
      <c r="B2262" s="18">
        <f>IFERROR(VLOOKUP(A2262,[1]Monitoramento_Base_somente_Said!$A:$J,5,FALSE),0)</f>
        <v>7894</v>
      </c>
      <c r="C2262" s="18">
        <f>IFERROR(VLOOKUP(A2262,[1]Monitoramento_Base_somente_Said!$A:$J,6,FALSE),0)</f>
        <v>3102191</v>
      </c>
      <c r="D2262" s="18">
        <f>IFERROR(VLOOKUP(A2262,[1]Monitoramento_Base_somente_Said!$A:$J,7,FALSE),0)</f>
        <v>4713</v>
      </c>
      <c r="E2262" s="18">
        <f>IFERROR(VLOOKUP(A2262,[1]Monitoramento_Base_somente_Said!$A:$J,8,FALSE),0)</f>
        <v>3482239</v>
      </c>
      <c r="F2262" s="18">
        <f>IFERROR(VLOOKUP(A2262,[1]Monitoramento_Base_somente_Said!$A:$J,9,FALSE),0)</f>
        <v>6992</v>
      </c>
      <c r="G2262" s="18">
        <f>IFERROR(VLOOKUP(A2262,[1]Monitoramento_Base_somente_Said!$A:$J,10,FALSE),0)</f>
        <v>2457876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IFERROR(VLOOKUP(A2262,[3]soabnafar!$A:$G,4,FALSE),0)</f>
        <v>0</v>
      </c>
      <c r="O2262" s="18">
        <f>IFERROR(VLOOKUP(A2262,[3]soabnafar!$A:$G,5,FALSE),0)</f>
        <v>0</v>
      </c>
      <c r="P2262" s="18">
        <f>IFERROR(VLOOKUP(A2262,[3]soabnafar!$A:$G,6,FALSE),0)</f>
        <v>0</v>
      </c>
      <c r="Q2262" s="18">
        <f>IFERROR(VLOOKUP(A2262,[3]soabnafar!$A:$G,7,FALSE),0)</f>
        <v>0</v>
      </c>
      <c r="R2262" s="18">
        <f>IFERROR(VLOOKUP(A2262,[3]soabnafar!$A:$H,8,FALSE),0)</f>
        <v>0</v>
      </c>
      <c r="S2262" s="18">
        <f>IFERROR(VLOOKUP(A2262,[3]soabnafar!$A:$I,9,FALSE),0)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Sim</v>
      </c>
      <c r="Y2262" s="18" t="str">
        <f t="shared" si="216"/>
        <v>Sim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2185655</v>
      </c>
      <c r="D2263" s="18">
        <f>IFERROR(VLOOKUP(A2263,[1]Monitoramento_Base_somente_Said!$A:$J,7,FALSE),0)</f>
        <v>13038</v>
      </c>
      <c r="E2263" s="18">
        <f>IFERROR(VLOOKUP(A2263,[1]Monitoramento_Base_somente_Said!$A:$J,8,FALSE),0)</f>
        <v>2408314</v>
      </c>
      <c r="F2263" s="18">
        <f>IFERROR(VLOOKUP(A2263,[1]Monitoramento_Base_somente_Said!$A:$J,9,FALSE),0)</f>
        <v>0</v>
      </c>
      <c r="G2263" s="18">
        <f>IFERROR(VLOOKUP(A2263,[1]Monitoramento_Base_somente_Said!$A:$J,10,FALSE),0)</f>
        <v>2111651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IFERROR(VLOOKUP(A2263,[3]soabnafar!$A:$G,4,FALSE),0)</f>
        <v>0</v>
      </c>
      <c r="O2263" s="18">
        <f>IFERROR(VLOOKUP(A2263,[3]soabnafar!$A:$G,5,FALSE),0)</f>
        <v>0</v>
      </c>
      <c r="P2263" s="18">
        <f>IFERROR(VLOOKUP(A2263,[3]soabnafar!$A:$G,6,FALSE),0)</f>
        <v>0</v>
      </c>
      <c r="Q2263" s="18">
        <f>IFERROR(VLOOKUP(A2263,[3]soabnafar!$A:$G,7,FALSE),0)</f>
        <v>0</v>
      </c>
      <c r="R2263" s="18">
        <f>IFERROR(VLOOKUP(A2263,[3]soabnafar!$A:$H,8,FALSE),0)</f>
        <v>0</v>
      </c>
      <c r="S2263" s="18">
        <f>IFERROR(VLOOKUP(A2263,[3]soabnafar!$A:$I,9,FALSE),0)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Sim</v>
      </c>
      <c r="W2263" s="18" t="str">
        <f t="shared" si="214"/>
        <v>Sim</v>
      </c>
      <c r="X2263" s="18" t="str">
        <f t="shared" si="215"/>
        <v>Não</v>
      </c>
      <c r="Y2263" s="18" t="str">
        <f t="shared" si="216"/>
        <v>Sim</v>
      </c>
    </row>
    <row r="2264" spans="1:25" x14ac:dyDescent="0.25">
      <c r="A2264" s="19">
        <v>250939</v>
      </c>
      <c r="B2264" s="18">
        <f>IFERROR(VLOOKUP(A2264,[1]Monitoramento_Base_somente_Said!$A:$J,5,FALSE),0)</f>
        <v>858</v>
      </c>
      <c r="C2264" s="18">
        <f>IFERROR(VLOOKUP(A2264,[1]Monitoramento_Base_somente_Said!$A:$J,6,FALSE),0)</f>
        <v>645300</v>
      </c>
      <c r="D2264" s="18">
        <f>IFERROR(VLOOKUP(A2264,[1]Monitoramento_Base_somente_Said!$A:$J,7,FALSE),0)</f>
        <v>2368</v>
      </c>
      <c r="E2264" s="18">
        <f>IFERROR(VLOOKUP(A2264,[1]Monitoramento_Base_somente_Said!$A:$J,8,FALSE),0)</f>
        <v>1209224</v>
      </c>
      <c r="F2264" s="18">
        <f>IFERROR(VLOOKUP(A2264,[1]Monitoramento_Base_somente_Said!$A:$J,9,FALSE),0)</f>
        <v>1513</v>
      </c>
      <c r="G2264" s="18">
        <f>IFERROR(VLOOKUP(A2264,[1]Monitoramento_Base_somente_Said!$A:$J,10,FALSE),0)</f>
        <v>1276780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IFERROR(VLOOKUP(A2264,[3]soabnafar!$A:$G,4,FALSE),0)</f>
        <v>0</v>
      </c>
      <c r="O2264" s="18">
        <f>IFERROR(VLOOKUP(A2264,[3]soabnafar!$A:$G,5,FALSE),0)</f>
        <v>0</v>
      </c>
      <c r="P2264" s="18">
        <f>IFERROR(VLOOKUP(A2264,[3]soabnafar!$A:$G,6,FALSE),0)</f>
        <v>0</v>
      </c>
      <c r="Q2264" s="18">
        <f>IFERROR(VLOOKUP(A2264,[3]soabnafar!$A:$G,7,FALSE),0)</f>
        <v>0</v>
      </c>
      <c r="R2264" s="18">
        <f>IFERROR(VLOOKUP(A2264,[3]soabnafar!$A:$H,8,FALSE),0)</f>
        <v>0</v>
      </c>
      <c r="S2264" s="18">
        <f>IFERROR(VLOOKUP(A2264,[3]soabnafar!$A:$I,9,FALSE),0)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Sim</v>
      </c>
      <c r="Y2264" s="18" t="str">
        <f t="shared" si="216"/>
        <v>Sim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IFERROR(VLOOKUP(A2265,[3]soabnafar!$A:$G,4,FALSE),0)</f>
        <v>0</v>
      </c>
      <c r="O2265" s="18">
        <f>IFERROR(VLOOKUP(A2265,[3]soabnafar!$A:$G,5,FALSE),0)</f>
        <v>0</v>
      </c>
      <c r="P2265" s="18">
        <f>IFERROR(VLOOKUP(A2265,[3]soabnafar!$A:$G,6,FALSE),0)</f>
        <v>0</v>
      </c>
      <c r="Q2265" s="18">
        <f>IFERROR(VLOOKUP(A2265,[3]soabnafar!$A:$G,7,FALSE),0)</f>
        <v>0</v>
      </c>
      <c r="R2265" s="18">
        <f>IFERROR(VLOOKUP(A2265,[3]soabnafar!$A:$H,8,FALSE),0)</f>
        <v>0</v>
      </c>
      <c r="S2265" s="18">
        <f>IFERROR(VLOOKUP(A2265,[3]soabnafar!$A:$I,9,FALSE),0)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0</v>
      </c>
      <c r="C2266" s="18">
        <f>IFERROR(VLOOKUP(A2266,[1]Monitoramento_Base_somente_Said!$A:$J,6,FALSE),0)</f>
        <v>4466089</v>
      </c>
      <c r="D2266" s="18">
        <f>IFERROR(VLOOKUP(A2266,[1]Monitoramento_Base_somente_Said!$A:$J,7,FALSE),0)</f>
        <v>0</v>
      </c>
      <c r="E2266" s="18">
        <f>IFERROR(VLOOKUP(A2266,[1]Monitoramento_Base_somente_Said!$A:$J,8,FALSE),0)</f>
        <v>4208009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3512552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IFERROR(VLOOKUP(A2266,[3]soabnafar!$A:$G,4,FALSE),0)</f>
        <v>0</v>
      </c>
      <c r="O2266" s="18">
        <f>IFERROR(VLOOKUP(A2266,[3]soabnafar!$A:$G,5,FALSE),0)</f>
        <v>0</v>
      </c>
      <c r="P2266" s="18">
        <f>IFERROR(VLOOKUP(A2266,[3]soabnafar!$A:$G,6,FALSE),0)</f>
        <v>0</v>
      </c>
      <c r="Q2266" s="18">
        <f>IFERROR(VLOOKUP(A2266,[3]soabnafar!$A:$G,7,FALSE),0)</f>
        <v>0</v>
      </c>
      <c r="R2266" s="18">
        <f>IFERROR(VLOOKUP(A2266,[3]soabnafar!$A:$H,8,FALSE),0)</f>
        <v>0</v>
      </c>
      <c r="S2266" s="18">
        <f>IFERROR(VLOOKUP(A2266,[3]soabnafar!$A:$I,9,FALSE),0)</f>
        <v>0</v>
      </c>
      <c r="T2266" s="18" t="str">
        <f t="shared" si="211"/>
        <v>Não</v>
      </c>
      <c r="U2266" s="18" t="str">
        <f t="shared" si="212"/>
        <v>Sim</v>
      </c>
      <c r="V2266" s="18" t="str">
        <f t="shared" si="213"/>
        <v>Não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Sim</v>
      </c>
    </row>
    <row r="2267" spans="1:25" x14ac:dyDescent="0.25">
      <c r="A2267" s="19">
        <v>250960</v>
      </c>
      <c r="B2267" s="18">
        <f>IFERROR(VLOOKUP(A2267,[1]Monitoramento_Base_somente_Said!$A:$J,5,FALSE),0)</f>
        <v>12991</v>
      </c>
      <c r="C2267" s="18">
        <f>IFERROR(VLOOKUP(A2267,[1]Monitoramento_Base_somente_Said!$A:$J,6,FALSE),0)</f>
        <v>610910</v>
      </c>
      <c r="D2267" s="18">
        <f>IFERROR(VLOOKUP(A2267,[1]Monitoramento_Base_somente_Said!$A:$J,7,FALSE),0)</f>
        <v>0</v>
      </c>
      <c r="E2267" s="18">
        <f>IFERROR(VLOOKUP(A2267,[1]Monitoramento_Base_somente_Said!$A:$J,8,FALSE),0)</f>
        <v>378598</v>
      </c>
      <c r="F2267" s="18">
        <f>IFERROR(VLOOKUP(A2267,[1]Monitoramento_Base_somente_Said!$A:$J,9,FALSE),0)</f>
        <v>565</v>
      </c>
      <c r="G2267" s="18">
        <f>IFERROR(VLOOKUP(A2267,[1]Monitoramento_Base_somente_Said!$A:$J,10,FALSE),0)</f>
        <v>267878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IFERROR(VLOOKUP(A2267,[3]soabnafar!$A:$G,4,FALSE),0)</f>
        <v>0</v>
      </c>
      <c r="O2267" s="18">
        <f>IFERROR(VLOOKUP(A2267,[3]soabnafar!$A:$G,5,FALSE),0)</f>
        <v>0</v>
      </c>
      <c r="P2267" s="18">
        <f>IFERROR(VLOOKUP(A2267,[3]soabnafar!$A:$G,6,FALSE),0)</f>
        <v>0</v>
      </c>
      <c r="Q2267" s="18">
        <f>IFERROR(VLOOKUP(A2267,[3]soabnafar!$A:$G,7,FALSE),0)</f>
        <v>0</v>
      </c>
      <c r="R2267" s="18">
        <f>IFERROR(VLOOKUP(A2267,[3]soabnafar!$A:$H,8,FALSE),0)</f>
        <v>0</v>
      </c>
      <c r="S2267" s="18">
        <f>IFERROR(VLOOKUP(A2267,[3]soabnafar!$A:$I,9,FALSE),0)</f>
        <v>0</v>
      </c>
      <c r="T2267" s="18" t="str">
        <f t="shared" si="211"/>
        <v>Sim</v>
      </c>
      <c r="U2267" s="18" t="str">
        <f t="shared" si="212"/>
        <v>Sim</v>
      </c>
      <c r="V2267" s="18" t="str">
        <f t="shared" si="213"/>
        <v>Não</v>
      </c>
      <c r="W2267" s="18" t="str">
        <f t="shared" si="214"/>
        <v>Sim</v>
      </c>
      <c r="X2267" s="18" t="str">
        <f t="shared" si="215"/>
        <v>Sim</v>
      </c>
      <c r="Y2267" s="18" t="str">
        <f t="shared" si="216"/>
        <v>Sim</v>
      </c>
    </row>
    <row r="2268" spans="1:25" x14ac:dyDescent="0.25">
      <c r="A2268" s="19">
        <v>250970</v>
      </c>
      <c r="B2268" s="18">
        <f>IFERROR(VLOOKUP(A2268,[1]Monitoramento_Base_somente_Said!$A:$J,5,FALSE),0)</f>
        <v>289897</v>
      </c>
      <c r="C2268" s="18">
        <f>IFERROR(VLOOKUP(A2268,[1]Monitoramento_Base_somente_Said!$A:$J,6,FALSE),0)</f>
        <v>18978681</v>
      </c>
      <c r="D2268" s="18">
        <f>IFERROR(VLOOKUP(A2268,[1]Monitoramento_Base_somente_Said!$A:$J,7,FALSE),0)</f>
        <v>292602</v>
      </c>
      <c r="E2268" s="18">
        <f>IFERROR(VLOOKUP(A2268,[1]Monitoramento_Base_somente_Said!$A:$J,8,FALSE),0)</f>
        <v>17288503</v>
      </c>
      <c r="F2268" s="18">
        <f>IFERROR(VLOOKUP(A2268,[1]Monitoramento_Base_somente_Said!$A:$J,9,FALSE),0)</f>
        <v>350389</v>
      </c>
      <c r="G2268" s="18">
        <f>IFERROR(VLOOKUP(A2268,[1]Monitoramento_Base_somente_Said!$A:$J,10,FALSE),0)</f>
        <v>13048966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IFERROR(VLOOKUP(A2268,[3]soabnafar!$A:$G,4,FALSE),0)</f>
        <v>0</v>
      </c>
      <c r="O2268" s="18">
        <f>IFERROR(VLOOKUP(A2268,[3]soabnafar!$A:$G,5,FALSE),0)</f>
        <v>0</v>
      </c>
      <c r="P2268" s="18">
        <f>IFERROR(VLOOKUP(A2268,[3]soabnafar!$A:$G,6,FALSE),0)</f>
        <v>0</v>
      </c>
      <c r="Q2268" s="18">
        <f>IFERROR(VLOOKUP(A2268,[3]soabnafar!$A:$G,7,FALSE),0)</f>
        <v>0</v>
      </c>
      <c r="R2268" s="18">
        <f>IFERROR(VLOOKUP(A2268,[3]soabnafar!$A:$H,8,FALSE),0)</f>
        <v>0</v>
      </c>
      <c r="S2268" s="18">
        <f>IFERROR(VLOOKUP(A2268,[3]soabnafar!$A:$I,9,FALSE),0)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Sim</v>
      </c>
      <c r="Y2268" s="18" t="str">
        <f t="shared" si="216"/>
        <v>Sim</v>
      </c>
    </row>
    <row r="2269" spans="1:25" x14ac:dyDescent="0.25">
      <c r="A2269" s="19">
        <v>250980</v>
      </c>
      <c r="B2269" s="18">
        <f>IFERROR(VLOOKUP(A2269,[1]Monitoramento_Base_somente_Said!$A:$J,5,FALSE),0)</f>
        <v>10366</v>
      </c>
      <c r="C2269" s="18">
        <f>IFERROR(VLOOKUP(A2269,[1]Monitoramento_Base_somente_Said!$A:$J,6,FALSE),0)</f>
        <v>2768085</v>
      </c>
      <c r="D2269" s="18">
        <f>IFERROR(VLOOKUP(A2269,[1]Monitoramento_Base_somente_Said!$A:$J,7,FALSE),0)</f>
        <v>4053</v>
      </c>
      <c r="E2269" s="18">
        <f>IFERROR(VLOOKUP(A2269,[1]Monitoramento_Base_somente_Said!$A:$J,8,FALSE),0)</f>
        <v>2022979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2942400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IFERROR(VLOOKUP(A2269,[3]soabnafar!$A:$G,4,FALSE),0)</f>
        <v>0</v>
      </c>
      <c r="O2269" s="18">
        <f>IFERROR(VLOOKUP(A2269,[3]soabnafar!$A:$G,5,FALSE),0)</f>
        <v>0</v>
      </c>
      <c r="P2269" s="18">
        <f>IFERROR(VLOOKUP(A2269,[3]soabnafar!$A:$G,6,FALSE),0)</f>
        <v>0</v>
      </c>
      <c r="Q2269" s="18">
        <f>IFERROR(VLOOKUP(A2269,[3]soabnafar!$A:$G,7,FALSE),0)</f>
        <v>0</v>
      </c>
      <c r="R2269" s="18">
        <f>IFERROR(VLOOKUP(A2269,[3]soabnafar!$A:$H,8,FALSE),0)</f>
        <v>0</v>
      </c>
      <c r="S2269" s="18">
        <f>IFERROR(VLOOKUP(A2269,[3]soabnafar!$A:$I,9,FALSE),0)</f>
        <v>0</v>
      </c>
      <c r="T2269" s="18" t="str">
        <f t="shared" si="211"/>
        <v>Sim</v>
      </c>
      <c r="U2269" s="18" t="str">
        <f t="shared" si="212"/>
        <v>Sim</v>
      </c>
      <c r="V2269" s="18" t="str">
        <f t="shared" si="213"/>
        <v>Sim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Sim</v>
      </c>
    </row>
    <row r="2270" spans="1:25" x14ac:dyDescent="0.25">
      <c r="A2270" s="19">
        <v>250990</v>
      </c>
      <c r="B2270" s="18">
        <f>IFERROR(VLOOKUP(A2270,[1]Monitoramento_Base_somente_Said!$A:$J,5,FALSE),0)</f>
        <v>20528</v>
      </c>
      <c r="C2270" s="18">
        <f>IFERROR(VLOOKUP(A2270,[1]Monitoramento_Base_somente_Said!$A:$J,6,FALSE),0)</f>
        <v>12049023</v>
      </c>
      <c r="D2270" s="18">
        <f>IFERROR(VLOOKUP(A2270,[1]Monitoramento_Base_somente_Said!$A:$J,7,FALSE),0)</f>
        <v>2980</v>
      </c>
      <c r="E2270" s="18">
        <f>IFERROR(VLOOKUP(A2270,[1]Monitoramento_Base_somente_Said!$A:$J,8,FALSE),0)</f>
        <v>12902668</v>
      </c>
      <c r="F2270" s="18">
        <f>IFERROR(VLOOKUP(A2270,[1]Monitoramento_Base_somente_Said!$A:$J,9,FALSE),0)</f>
        <v>12808</v>
      </c>
      <c r="G2270" s="18">
        <f>IFERROR(VLOOKUP(A2270,[1]Monitoramento_Base_somente_Said!$A:$J,10,FALSE),0)</f>
        <v>11200773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IFERROR(VLOOKUP(A2270,[3]soabnafar!$A:$G,4,FALSE),0)</f>
        <v>0</v>
      </c>
      <c r="O2270" s="18">
        <f>IFERROR(VLOOKUP(A2270,[3]soabnafar!$A:$G,5,FALSE),0)</f>
        <v>0</v>
      </c>
      <c r="P2270" s="18">
        <f>IFERROR(VLOOKUP(A2270,[3]soabnafar!$A:$G,6,FALSE),0)</f>
        <v>0</v>
      </c>
      <c r="Q2270" s="18">
        <f>IFERROR(VLOOKUP(A2270,[3]soabnafar!$A:$G,7,FALSE),0)</f>
        <v>0</v>
      </c>
      <c r="R2270" s="18">
        <f>IFERROR(VLOOKUP(A2270,[3]soabnafar!$A:$H,8,FALSE),0)</f>
        <v>0</v>
      </c>
      <c r="S2270" s="18">
        <f>IFERROR(VLOOKUP(A2270,[3]soabnafar!$A:$I,9,FALSE),0)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Sim</v>
      </c>
      <c r="Y2270" s="18" t="str">
        <f t="shared" si="216"/>
        <v>Sim</v>
      </c>
    </row>
    <row r="2271" spans="1:25" x14ac:dyDescent="0.25">
      <c r="A2271" s="19">
        <v>251000</v>
      </c>
      <c r="B2271" s="18">
        <f>IFERROR(VLOOKUP(A2271,[1]Monitoramento_Base_somente_Said!$A:$J,5,FALSE),0)</f>
        <v>890</v>
      </c>
      <c r="C2271" s="18">
        <f>IFERROR(VLOOKUP(A2271,[1]Monitoramento_Base_somente_Said!$A:$J,6,FALSE),0)</f>
        <v>2666765</v>
      </c>
      <c r="D2271" s="18">
        <f>IFERROR(VLOOKUP(A2271,[1]Monitoramento_Base_somente_Said!$A:$J,7,FALSE),0)</f>
        <v>685</v>
      </c>
      <c r="E2271" s="18">
        <f>IFERROR(VLOOKUP(A2271,[1]Monitoramento_Base_somente_Said!$A:$J,8,FALSE),0)</f>
        <v>4366488</v>
      </c>
      <c r="F2271" s="18">
        <f>IFERROR(VLOOKUP(A2271,[1]Monitoramento_Base_somente_Said!$A:$J,9,FALSE),0)</f>
        <v>6660</v>
      </c>
      <c r="G2271" s="18">
        <f>IFERROR(VLOOKUP(A2271,[1]Monitoramento_Base_somente_Said!$A:$J,10,FALSE),0)</f>
        <v>3777119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IFERROR(VLOOKUP(A2271,[3]soabnafar!$A:$G,4,FALSE),0)</f>
        <v>0</v>
      </c>
      <c r="O2271" s="18">
        <f>IFERROR(VLOOKUP(A2271,[3]soabnafar!$A:$G,5,FALSE),0)</f>
        <v>0</v>
      </c>
      <c r="P2271" s="18">
        <f>IFERROR(VLOOKUP(A2271,[3]soabnafar!$A:$G,6,FALSE),0)</f>
        <v>0</v>
      </c>
      <c r="Q2271" s="18">
        <f>IFERROR(VLOOKUP(A2271,[3]soabnafar!$A:$G,7,FALSE),0)</f>
        <v>0</v>
      </c>
      <c r="R2271" s="18">
        <f>IFERROR(VLOOKUP(A2271,[3]soabnafar!$A:$H,8,FALSE),0)</f>
        <v>0</v>
      </c>
      <c r="S2271" s="18">
        <f>IFERROR(VLOOKUP(A2271,[3]soabnafar!$A:$I,9,FALSE),0)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Sim</v>
      </c>
      <c r="Y2271" s="18" t="str">
        <f t="shared" si="216"/>
        <v>Sim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2067421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2000730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1800657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IFERROR(VLOOKUP(A2272,[3]soabnafar!$A:$G,4,FALSE),0)</f>
        <v>0</v>
      </c>
      <c r="O2272" s="18">
        <f>IFERROR(VLOOKUP(A2272,[3]soabnafar!$A:$G,5,FALSE),0)</f>
        <v>0</v>
      </c>
      <c r="P2272" s="18">
        <f>IFERROR(VLOOKUP(A2272,[3]soabnafar!$A:$G,6,FALSE),0)</f>
        <v>0</v>
      </c>
      <c r="Q2272" s="18">
        <f>IFERROR(VLOOKUP(A2272,[3]soabnafar!$A:$G,7,FALSE),0)</f>
        <v>0</v>
      </c>
      <c r="R2272" s="18">
        <f>IFERROR(VLOOKUP(A2272,[3]soabnafar!$A:$H,8,FALSE),0)</f>
        <v>0</v>
      </c>
      <c r="S2272" s="18">
        <f>IFERROR(VLOOKUP(A2272,[3]soabnafar!$A:$I,9,FALSE),0)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Sim</v>
      </c>
    </row>
    <row r="2273" spans="1:25" x14ac:dyDescent="0.25">
      <c r="A2273" s="19">
        <v>251020</v>
      </c>
      <c r="B2273" s="18">
        <f>IFERROR(VLOOKUP(A2273,[1]Monitoramento_Base_somente_Said!$A:$J,5,FALSE),0)</f>
        <v>0</v>
      </c>
      <c r="C2273" s="18">
        <f>IFERROR(VLOOKUP(A2273,[1]Monitoramento_Base_somente_Said!$A:$J,6,FALSE),0)</f>
        <v>2389243</v>
      </c>
      <c r="D2273" s="18">
        <f>IFERROR(VLOOKUP(A2273,[1]Monitoramento_Base_somente_Said!$A:$J,7,FALSE),0)</f>
        <v>792</v>
      </c>
      <c r="E2273" s="18">
        <f>IFERROR(VLOOKUP(A2273,[1]Monitoramento_Base_somente_Said!$A:$J,8,FALSE),0)</f>
        <v>2026108</v>
      </c>
      <c r="F2273" s="18">
        <f>IFERROR(VLOOKUP(A2273,[1]Monitoramento_Base_somente_Said!$A:$J,9,FALSE),0)</f>
        <v>212</v>
      </c>
      <c r="G2273" s="18">
        <f>IFERROR(VLOOKUP(A2273,[1]Monitoramento_Base_somente_Said!$A:$J,10,FALSE),0)</f>
        <v>1614165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IFERROR(VLOOKUP(A2273,[3]soabnafar!$A:$G,4,FALSE),0)</f>
        <v>0</v>
      </c>
      <c r="O2273" s="18">
        <f>IFERROR(VLOOKUP(A2273,[3]soabnafar!$A:$G,5,FALSE),0)</f>
        <v>0</v>
      </c>
      <c r="P2273" s="18">
        <f>IFERROR(VLOOKUP(A2273,[3]soabnafar!$A:$G,6,FALSE),0)</f>
        <v>0</v>
      </c>
      <c r="Q2273" s="18">
        <f>IFERROR(VLOOKUP(A2273,[3]soabnafar!$A:$G,7,FALSE),0)</f>
        <v>0</v>
      </c>
      <c r="R2273" s="18">
        <f>IFERROR(VLOOKUP(A2273,[3]soabnafar!$A:$H,8,FALSE),0)</f>
        <v>0</v>
      </c>
      <c r="S2273" s="18">
        <f>IFERROR(VLOOKUP(A2273,[3]soabnafar!$A:$I,9,FALSE),0)</f>
        <v>0</v>
      </c>
      <c r="T2273" s="18" t="str">
        <f t="shared" si="211"/>
        <v>Não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Sim</v>
      </c>
      <c r="Y2273" s="18" t="str">
        <f t="shared" si="216"/>
        <v>Sim</v>
      </c>
    </row>
    <row r="2274" spans="1:25" x14ac:dyDescent="0.25">
      <c r="A2274" s="19">
        <v>251030</v>
      </c>
      <c r="B2274" s="18">
        <f>IFERROR(VLOOKUP(A2274,[1]Monitoramento_Base_somente_Said!$A:$J,5,FALSE),0)</f>
        <v>1132</v>
      </c>
      <c r="C2274" s="18">
        <f>IFERROR(VLOOKUP(A2274,[1]Monitoramento_Base_somente_Said!$A:$J,6,FALSE),0)</f>
        <v>4230093</v>
      </c>
      <c r="D2274" s="18">
        <f>IFERROR(VLOOKUP(A2274,[1]Monitoramento_Base_somente_Said!$A:$J,7,FALSE),0)</f>
        <v>3923</v>
      </c>
      <c r="E2274" s="18">
        <f>IFERROR(VLOOKUP(A2274,[1]Monitoramento_Base_somente_Said!$A:$J,8,FALSE),0)</f>
        <v>5009179</v>
      </c>
      <c r="F2274" s="18">
        <f>IFERROR(VLOOKUP(A2274,[1]Monitoramento_Base_somente_Said!$A:$J,9,FALSE),0)</f>
        <v>7314</v>
      </c>
      <c r="G2274" s="18">
        <f>IFERROR(VLOOKUP(A2274,[1]Monitoramento_Base_somente_Said!$A:$J,10,FALSE),0)</f>
        <v>4600880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IFERROR(VLOOKUP(A2274,[3]soabnafar!$A:$G,4,FALSE),0)</f>
        <v>0</v>
      </c>
      <c r="O2274" s="18">
        <f>IFERROR(VLOOKUP(A2274,[3]soabnafar!$A:$G,5,FALSE),0)</f>
        <v>0</v>
      </c>
      <c r="P2274" s="18">
        <f>IFERROR(VLOOKUP(A2274,[3]soabnafar!$A:$G,6,FALSE),0)</f>
        <v>0</v>
      </c>
      <c r="Q2274" s="18">
        <f>IFERROR(VLOOKUP(A2274,[3]soabnafar!$A:$G,7,FALSE),0)</f>
        <v>0</v>
      </c>
      <c r="R2274" s="18">
        <f>IFERROR(VLOOKUP(A2274,[3]soabnafar!$A:$H,8,FALSE),0)</f>
        <v>0</v>
      </c>
      <c r="S2274" s="18">
        <f>IFERROR(VLOOKUP(A2274,[3]soabnafar!$A:$I,9,FALSE),0)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Sim</v>
      </c>
      <c r="Y2274" s="18" t="str">
        <f t="shared" si="216"/>
        <v>Sim</v>
      </c>
    </row>
    <row r="2275" spans="1:25" x14ac:dyDescent="0.25">
      <c r="A2275" s="19">
        <v>251040</v>
      </c>
      <c r="B2275" s="18">
        <f>IFERROR(VLOOKUP(A2275,[1]Monitoramento_Base_somente_Said!$A:$J,5,FALSE),0)</f>
        <v>38200</v>
      </c>
      <c r="C2275" s="18">
        <f>IFERROR(VLOOKUP(A2275,[1]Monitoramento_Base_somente_Said!$A:$J,6,FALSE),0)</f>
        <v>5419246</v>
      </c>
      <c r="D2275" s="18">
        <f>IFERROR(VLOOKUP(A2275,[1]Monitoramento_Base_somente_Said!$A:$J,7,FALSE),0)</f>
        <v>20304</v>
      </c>
      <c r="E2275" s="18">
        <f>IFERROR(VLOOKUP(A2275,[1]Monitoramento_Base_somente_Said!$A:$J,8,FALSE),0)</f>
        <v>4275474</v>
      </c>
      <c r="F2275" s="18">
        <f>IFERROR(VLOOKUP(A2275,[1]Monitoramento_Base_somente_Said!$A:$J,9,FALSE),0)</f>
        <v>11835</v>
      </c>
      <c r="G2275" s="18">
        <f>IFERROR(VLOOKUP(A2275,[1]Monitoramento_Base_somente_Said!$A:$J,10,FALSE),0)</f>
        <v>4259069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IFERROR(VLOOKUP(A2275,[3]soabnafar!$A:$G,4,FALSE),0)</f>
        <v>0</v>
      </c>
      <c r="O2275" s="18">
        <f>IFERROR(VLOOKUP(A2275,[3]soabnafar!$A:$G,5,FALSE),0)</f>
        <v>0</v>
      </c>
      <c r="P2275" s="18">
        <f>IFERROR(VLOOKUP(A2275,[3]soabnafar!$A:$G,6,FALSE),0)</f>
        <v>0</v>
      </c>
      <c r="Q2275" s="18">
        <f>IFERROR(VLOOKUP(A2275,[3]soabnafar!$A:$G,7,FALSE),0)</f>
        <v>0</v>
      </c>
      <c r="R2275" s="18">
        <f>IFERROR(VLOOKUP(A2275,[3]soabnafar!$A:$H,8,FALSE),0)</f>
        <v>0</v>
      </c>
      <c r="S2275" s="18">
        <f>IFERROR(VLOOKUP(A2275,[3]soabnafar!$A:$I,9,FALSE),0)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Sim</v>
      </c>
      <c r="Y2275" s="18" t="str">
        <f t="shared" si="216"/>
        <v>Sim</v>
      </c>
    </row>
    <row r="2276" spans="1:25" x14ac:dyDescent="0.25">
      <c r="A2276" s="19">
        <v>251050</v>
      </c>
      <c r="B2276" s="18">
        <f>IFERROR(VLOOKUP(A2276,[1]Monitoramento_Base_somente_Said!$A:$J,5,FALSE),0)</f>
        <v>108</v>
      </c>
      <c r="C2276" s="18">
        <f>IFERROR(VLOOKUP(A2276,[1]Monitoramento_Base_somente_Said!$A:$J,6,FALSE),0)</f>
        <v>6125344</v>
      </c>
      <c r="D2276" s="18">
        <f>IFERROR(VLOOKUP(A2276,[1]Monitoramento_Base_somente_Said!$A:$J,7,FALSE),0)</f>
        <v>7426</v>
      </c>
      <c r="E2276" s="18">
        <f>IFERROR(VLOOKUP(A2276,[1]Monitoramento_Base_somente_Said!$A:$J,8,FALSE),0)</f>
        <v>5238544</v>
      </c>
      <c r="F2276" s="18">
        <f>IFERROR(VLOOKUP(A2276,[1]Monitoramento_Base_somente_Said!$A:$J,9,FALSE),0)</f>
        <v>19</v>
      </c>
      <c r="G2276" s="18">
        <f>IFERROR(VLOOKUP(A2276,[1]Monitoramento_Base_somente_Said!$A:$J,10,FALSE),0)</f>
        <v>4887008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IFERROR(VLOOKUP(A2276,[3]soabnafar!$A:$G,4,FALSE),0)</f>
        <v>0</v>
      </c>
      <c r="O2276" s="18">
        <f>IFERROR(VLOOKUP(A2276,[3]soabnafar!$A:$G,5,FALSE),0)</f>
        <v>0</v>
      </c>
      <c r="P2276" s="18">
        <f>IFERROR(VLOOKUP(A2276,[3]soabnafar!$A:$G,6,FALSE),0)</f>
        <v>0</v>
      </c>
      <c r="Q2276" s="18">
        <f>IFERROR(VLOOKUP(A2276,[3]soabnafar!$A:$G,7,FALSE),0)</f>
        <v>0</v>
      </c>
      <c r="R2276" s="18">
        <f>IFERROR(VLOOKUP(A2276,[3]soabnafar!$A:$H,8,FALSE),0)</f>
        <v>0</v>
      </c>
      <c r="S2276" s="18">
        <f>IFERROR(VLOOKUP(A2276,[3]soabnafar!$A:$I,9,FALSE),0)</f>
        <v>0</v>
      </c>
      <c r="T2276" s="18" t="str">
        <f t="shared" si="211"/>
        <v>Sim</v>
      </c>
      <c r="U2276" s="18" t="str">
        <f t="shared" si="212"/>
        <v>Sim</v>
      </c>
      <c r="V2276" s="18" t="str">
        <f t="shared" si="213"/>
        <v>Sim</v>
      </c>
      <c r="W2276" s="18" t="str">
        <f t="shared" si="214"/>
        <v>Sim</v>
      </c>
      <c r="X2276" s="18" t="str">
        <f t="shared" si="215"/>
        <v>Sim</v>
      </c>
      <c r="Y2276" s="18" t="str">
        <f t="shared" si="216"/>
        <v>Sim</v>
      </c>
    </row>
    <row r="2277" spans="1:25" x14ac:dyDescent="0.25">
      <c r="A2277" s="19">
        <v>251060</v>
      </c>
      <c r="B2277" s="18">
        <f>IFERROR(VLOOKUP(A2277,[1]Monitoramento_Base_somente_Said!$A:$J,5,FALSE),0)</f>
        <v>36</v>
      </c>
      <c r="C2277" s="18">
        <f>IFERROR(VLOOKUP(A2277,[1]Monitoramento_Base_somente_Said!$A:$J,6,FALSE),0)</f>
        <v>2339669</v>
      </c>
      <c r="D2277" s="18">
        <f>IFERROR(VLOOKUP(A2277,[1]Monitoramento_Base_somente_Said!$A:$J,7,FALSE),0)</f>
        <v>1212</v>
      </c>
      <c r="E2277" s="18">
        <f>IFERROR(VLOOKUP(A2277,[1]Monitoramento_Base_somente_Said!$A:$J,8,FALSE),0)</f>
        <v>2463908</v>
      </c>
      <c r="F2277" s="18">
        <f>IFERROR(VLOOKUP(A2277,[1]Monitoramento_Base_somente_Said!$A:$J,9,FALSE),0)</f>
        <v>951</v>
      </c>
      <c r="G2277" s="18">
        <f>IFERROR(VLOOKUP(A2277,[1]Monitoramento_Base_somente_Said!$A:$J,10,FALSE),0)</f>
        <v>2051101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IFERROR(VLOOKUP(A2277,[3]soabnafar!$A:$G,4,FALSE),0)</f>
        <v>0</v>
      </c>
      <c r="O2277" s="18">
        <f>IFERROR(VLOOKUP(A2277,[3]soabnafar!$A:$G,5,FALSE),0)</f>
        <v>0</v>
      </c>
      <c r="P2277" s="18">
        <f>IFERROR(VLOOKUP(A2277,[3]soabnafar!$A:$G,6,FALSE),0)</f>
        <v>0</v>
      </c>
      <c r="Q2277" s="18">
        <f>IFERROR(VLOOKUP(A2277,[3]soabnafar!$A:$G,7,FALSE),0)</f>
        <v>0</v>
      </c>
      <c r="R2277" s="18">
        <f>IFERROR(VLOOKUP(A2277,[3]soabnafar!$A:$H,8,FALSE),0)</f>
        <v>0</v>
      </c>
      <c r="S2277" s="18">
        <f>IFERROR(VLOOKUP(A2277,[3]soabnafar!$A:$I,9,FALSE),0)</f>
        <v>0</v>
      </c>
      <c r="T2277" s="18" t="str">
        <f t="shared" si="211"/>
        <v>Sim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Sim</v>
      </c>
      <c r="Y2277" s="18" t="str">
        <f t="shared" si="216"/>
        <v>Sim</v>
      </c>
    </row>
    <row r="2278" spans="1:25" x14ac:dyDescent="0.25">
      <c r="A2278" s="19">
        <v>251065</v>
      </c>
      <c r="B2278" s="18">
        <f>IFERROR(VLOOKUP(A2278,[1]Monitoramento_Base_somente_Said!$A:$J,5,FALSE),0)</f>
        <v>7023</v>
      </c>
      <c r="C2278" s="18">
        <f>IFERROR(VLOOKUP(A2278,[1]Monitoramento_Base_somente_Said!$A:$J,6,FALSE),0)</f>
        <v>2278806</v>
      </c>
      <c r="D2278" s="18">
        <f>IFERROR(VLOOKUP(A2278,[1]Monitoramento_Base_somente_Said!$A:$J,7,FALSE),0)</f>
        <v>4123</v>
      </c>
      <c r="E2278" s="18">
        <f>IFERROR(VLOOKUP(A2278,[1]Monitoramento_Base_somente_Said!$A:$J,8,FALSE),0)</f>
        <v>2296947</v>
      </c>
      <c r="F2278" s="18">
        <f>IFERROR(VLOOKUP(A2278,[1]Monitoramento_Base_somente_Said!$A:$J,9,FALSE),0)</f>
        <v>1529</v>
      </c>
      <c r="G2278" s="18">
        <f>IFERROR(VLOOKUP(A2278,[1]Monitoramento_Base_somente_Said!$A:$J,10,FALSE),0)</f>
        <v>1969708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IFERROR(VLOOKUP(A2278,[3]soabnafar!$A:$G,4,FALSE),0)</f>
        <v>0</v>
      </c>
      <c r="O2278" s="18">
        <f>IFERROR(VLOOKUP(A2278,[3]soabnafar!$A:$G,5,FALSE),0)</f>
        <v>0</v>
      </c>
      <c r="P2278" s="18">
        <f>IFERROR(VLOOKUP(A2278,[3]soabnafar!$A:$G,6,FALSE),0)</f>
        <v>0</v>
      </c>
      <c r="Q2278" s="18">
        <f>IFERROR(VLOOKUP(A2278,[3]soabnafar!$A:$G,7,FALSE),0)</f>
        <v>0</v>
      </c>
      <c r="R2278" s="18">
        <f>IFERROR(VLOOKUP(A2278,[3]soabnafar!$A:$H,8,FALSE),0)</f>
        <v>0</v>
      </c>
      <c r="S2278" s="18">
        <f>IFERROR(VLOOKUP(A2278,[3]soabnafar!$A:$I,9,FALSE),0)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Sim</v>
      </c>
      <c r="Y2278" s="18" t="str">
        <f t="shared" si="216"/>
        <v>Sim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3444585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4539660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5515720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IFERROR(VLOOKUP(A2279,[3]soabnafar!$A:$G,4,FALSE),0)</f>
        <v>0</v>
      </c>
      <c r="O2279" s="18">
        <f>IFERROR(VLOOKUP(A2279,[3]soabnafar!$A:$G,5,FALSE),0)</f>
        <v>0</v>
      </c>
      <c r="P2279" s="18">
        <f>IFERROR(VLOOKUP(A2279,[3]soabnafar!$A:$G,6,FALSE),0)</f>
        <v>0</v>
      </c>
      <c r="Q2279" s="18">
        <f>IFERROR(VLOOKUP(A2279,[3]soabnafar!$A:$G,7,FALSE),0)</f>
        <v>0</v>
      </c>
      <c r="R2279" s="18">
        <f>IFERROR(VLOOKUP(A2279,[3]soabnafar!$A:$H,8,FALSE),0)</f>
        <v>0</v>
      </c>
      <c r="S2279" s="18">
        <f>IFERROR(VLOOKUP(A2279,[3]soabnafar!$A:$I,9,FALSE),0)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Sim</v>
      </c>
    </row>
    <row r="2280" spans="1:25" x14ac:dyDescent="0.25">
      <c r="A2280" s="19">
        <v>251080</v>
      </c>
      <c r="B2280" s="18">
        <f>IFERROR(VLOOKUP(A2280,[1]Monitoramento_Base_somente_Said!$A:$J,5,FALSE),0)</f>
        <v>490298</v>
      </c>
      <c r="C2280" s="18">
        <f>IFERROR(VLOOKUP(A2280,[1]Monitoramento_Base_somente_Said!$A:$J,6,FALSE),0)</f>
        <v>73711182</v>
      </c>
      <c r="D2280" s="18">
        <f>IFERROR(VLOOKUP(A2280,[1]Monitoramento_Base_somente_Said!$A:$J,7,FALSE),0)</f>
        <v>311077</v>
      </c>
      <c r="E2280" s="18">
        <f>IFERROR(VLOOKUP(A2280,[1]Monitoramento_Base_somente_Said!$A:$J,8,FALSE),0)</f>
        <v>66740713</v>
      </c>
      <c r="F2280" s="18">
        <f>IFERROR(VLOOKUP(A2280,[1]Monitoramento_Base_somente_Said!$A:$J,9,FALSE),0)</f>
        <v>226742</v>
      </c>
      <c r="G2280" s="18">
        <f>IFERROR(VLOOKUP(A2280,[1]Monitoramento_Base_somente_Said!$A:$J,10,FALSE),0)</f>
        <v>51909477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IFERROR(VLOOKUP(A2280,[3]soabnafar!$A:$G,4,FALSE),0)</f>
        <v>0</v>
      </c>
      <c r="O2280" s="18">
        <f>IFERROR(VLOOKUP(A2280,[3]soabnafar!$A:$G,5,FALSE),0)</f>
        <v>0</v>
      </c>
      <c r="P2280" s="18">
        <f>IFERROR(VLOOKUP(A2280,[3]soabnafar!$A:$G,6,FALSE),0)</f>
        <v>0</v>
      </c>
      <c r="Q2280" s="18">
        <f>IFERROR(VLOOKUP(A2280,[3]soabnafar!$A:$G,7,FALSE),0)</f>
        <v>0</v>
      </c>
      <c r="R2280" s="18">
        <f>IFERROR(VLOOKUP(A2280,[3]soabnafar!$A:$H,8,FALSE),0)</f>
        <v>0</v>
      </c>
      <c r="S2280" s="18">
        <f>IFERROR(VLOOKUP(A2280,[3]soabnafar!$A:$I,9,FALSE),0)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Sim</v>
      </c>
      <c r="Y2280" s="18" t="str">
        <f t="shared" si="216"/>
        <v>Sim</v>
      </c>
    </row>
    <row r="2281" spans="1:25" x14ac:dyDescent="0.25">
      <c r="A2281" s="19">
        <v>251090</v>
      </c>
      <c r="B2281" s="18">
        <f>IFERROR(VLOOKUP(A2281,[1]Monitoramento_Base_somente_Said!$A:$J,5,FALSE),0)</f>
        <v>9478</v>
      </c>
      <c r="C2281" s="18">
        <f>IFERROR(VLOOKUP(A2281,[1]Monitoramento_Base_somente_Said!$A:$J,6,FALSE),0)</f>
        <v>21381639</v>
      </c>
      <c r="D2281" s="18">
        <f>IFERROR(VLOOKUP(A2281,[1]Monitoramento_Base_somente_Said!$A:$J,7,FALSE),0)</f>
        <v>0</v>
      </c>
      <c r="E2281" s="18">
        <f>IFERROR(VLOOKUP(A2281,[1]Monitoramento_Base_somente_Said!$A:$J,8,FALSE),0)</f>
        <v>20075122</v>
      </c>
      <c r="F2281" s="18">
        <f>IFERROR(VLOOKUP(A2281,[1]Monitoramento_Base_somente_Said!$A:$J,9,FALSE),0)</f>
        <v>12661</v>
      </c>
      <c r="G2281" s="18">
        <f>IFERROR(VLOOKUP(A2281,[1]Monitoramento_Base_somente_Said!$A:$J,10,FALSE),0)</f>
        <v>19975925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IFERROR(VLOOKUP(A2281,[3]soabnafar!$A:$G,4,FALSE),0)</f>
        <v>0</v>
      </c>
      <c r="O2281" s="18">
        <f>IFERROR(VLOOKUP(A2281,[3]soabnafar!$A:$G,5,FALSE),0)</f>
        <v>0</v>
      </c>
      <c r="P2281" s="18">
        <f>IFERROR(VLOOKUP(A2281,[3]soabnafar!$A:$G,6,FALSE),0)</f>
        <v>0</v>
      </c>
      <c r="Q2281" s="18">
        <f>IFERROR(VLOOKUP(A2281,[3]soabnafar!$A:$G,7,FALSE),0)</f>
        <v>0</v>
      </c>
      <c r="R2281" s="18">
        <f>IFERROR(VLOOKUP(A2281,[3]soabnafar!$A:$H,8,FALSE),0)</f>
        <v>0</v>
      </c>
      <c r="S2281" s="18">
        <f>IFERROR(VLOOKUP(A2281,[3]soabnafar!$A:$I,9,FALSE),0)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Não</v>
      </c>
      <c r="W2281" s="18" t="str">
        <f t="shared" si="214"/>
        <v>Sim</v>
      </c>
      <c r="X2281" s="18" t="str">
        <f t="shared" si="215"/>
        <v>Sim</v>
      </c>
      <c r="Y2281" s="18" t="str">
        <f t="shared" si="216"/>
        <v>Sim</v>
      </c>
    </row>
    <row r="2282" spans="1:25" x14ac:dyDescent="0.25">
      <c r="A2282" s="19">
        <v>251100</v>
      </c>
      <c r="B2282" s="18">
        <f>IFERROR(VLOOKUP(A2282,[1]Monitoramento_Base_somente_Said!$A:$J,5,FALSE),0)</f>
        <v>0</v>
      </c>
      <c r="C2282" s="18">
        <f>IFERROR(VLOOKUP(A2282,[1]Monitoramento_Base_somente_Said!$A:$J,6,FALSE),0)</f>
        <v>7651952</v>
      </c>
      <c r="D2282" s="18">
        <f>IFERROR(VLOOKUP(A2282,[1]Monitoramento_Base_somente_Said!$A:$J,7,FALSE),0)</f>
        <v>3822</v>
      </c>
      <c r="E2282" s="18">
        <f>IFERROR(VLOOKUP(A2282,[1]Monitoramento_Base_somente_Said!$A:$J,8,FALSE),0)</f>
        <v>6865838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7154919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IFERROR(VLOOKUP(A2282,[3]soabnafar!$A:$G,4,FALSE),0)</f>
        <v>0</v>
      </c>
      <c r="O2282" s="18">
        <f>IFERROR(VLOOKUP(A2282,[3]soabnafar!$A:$G,5,FALSE),0)</f>
        <v>0</v>
      </c>
      <c r="P2282" s="18">
        <f>IFERROR(VLOOKUP(A2282,[3]soabnafar!$A:$G,6,FALSE),0)</f>
        <v>0</v>
      </c>
      <c r="Q2282" s="18">
        <f>IFERROR(VLOOKUP(A2282,[3]soabnafar!$A:$G,7,FALSE),0)</f>
        <v>0</v>
      </c>
      <c r="R2282" s="18">
        <f>IFERROR(VLOOKUP(A2282,[3]soabnafar!$A:$H,8,FALSE),0)</f>
        <v>0</v>
      </c>
      <c r="S2282" s="18">
        <f>IFERROR(VLOOKUP(A2282,[3]soabnafar!$A:$I,9,FALSE),0)</f>
        <v>0</v>
      </c>
      <c r="T2282" s="18" t="str">
        <f t="shared" si="211"/>
        <v>Não</v>
      </c>
      <c r="U2282" s="18" t="str">
        <f t="shared" si="212"/>
        <v>Sim</v>
      </c>
      <c r="V2282" s="18" t="str">
        <f t="shared" si="213"/>
        <v>Sim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Sim</v>
      </c>
    </row>
    <row r="2283" spans="1:25" x14ac:dyDescent="0.25">
      <c r="A2283" s="19">
        <v>251110</v>
      </c>
      <c r="B2283" s="18">
        <f>IFERROR(VLOOKUP(A2283,[1]Monitoramento_Base_somente_Said!$A:$J,5,FALSE),0)</f>
        <v>9520</v>
      </c>
      <c r="C2283" s="18">
        <f>IFERROR(VLOOKUP(A2283,[1]Monitoramento_Base_somente_Said!$A:$J,6,FALSE),0)</f>
        <v>2899459</v>
      </c>
      <c r="D2283" s="18">
        <f>IFERROR(VLOOKUP(A2283,[1]Monitoramento_Base_somente_Said!$A:$J,7,FALSE),0)</f>
        <v>5043</v>
      </c>
      <c r="E2283" s="18">
        <f>IFERROR(VLOOKUP(A2283,[1]Monitoramento_Base_somente_Said!$A:$J,8,FALSE),0)</f>
        <v>3528723</v>
      </c>
      <c r="F2283" s="18">
        <f>IFERROR(VLOOKUP(A2283,[1]Monitoramento_Base_somente_Said!$A:$J,9,FALSE),0)</f>
        <v>10209</v>
      </c>
      <c r="G2283" s="18">
        <f>IFERROR(VLOOKUP(A2283,[1]Monitoramento_Base_somente_Said!$A:$J,10,FALSE),0)</f>
        <v>3026860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IFERROR(VLOOKUP(A2283,[3]soabnafar!$A:$G,4,FALSE),0)</f>
        <v>0</v>
      </c>
      <c r="O2283" s="18">
        <f>IFERROR(VLOOKUP(A2283,[3]soabnafar!$A:$G,5,FALSE),0)</f>
        <v>0</v>
      </c>
      <c r="P2283" s="18">
        <f>IFERROR(VLOOKUP(A2283,[3]soabnafar!$A:$G,6,FALSE),0)</f>
        <v>0</v>
      </c>
      <c r="Q2283" s="18">
        <f>IFERROR(VLOOKUP(A2283,[3]soabnafar!$A:$G,7,FALSE),0)</f>
        <v>0</v>
      </c>
      <c r="R2283" s="18">
        <f>IFERROR(VLOOKUP(A2283,[3]soabnafar!$A:$H,8,FALSE),0)</f>
        <v>0</v>
      </c>
      <c r="S2283" s="18">
        <f>IFERROR(VLOOKUP(A2283,[3]soabnafar!$A:$I,9,FALSE),0)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Sim</v>
      </c>
      <c r="Y2283" s="18" t="str">
        <f t="shared" si="216"/>
        <v>Sim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139813785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135300690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121769325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IFERROR(VLOOKUP(A2284,[3]soabnafar!$A:$G,4,FALSE),0)</f>
        <v>0</v>
      </c>
      <c r="O2284" s="18">
        <f>IFERROR(VLOOKUP(A2284,[3]soabnafar!$A:$G,5,FALSE),0)</f>
        <v>0</v>
      </c>
      <c r="P2284" s="18">
        <f>IFERROR(VLOOKUP(A2284,[3]soabnafar!$A:$G,6,FALSE),0)</f>
        <v>0</v>
      </c>
      <c r="Q2284" s="18">
        <f>IFERROR(VLOOKUP(A2284,[3]soabnafar!$A:$G,7,FALSE),0)</f>
        <v>0</v>
      </c>
      <c r="R2284" s="18">
        <f>IFERROR(VLOOKUP(A2284,[3]soabnafar!$A:$H,8,FALSE),0)</f>
        <v>0</v>
      </c>
      <c r="S2284" s="18">
        <f>IFERROR(VLOOKUP(A2284,[3]soabnafar!$A:$I,9,FALSE),0)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Sim</v>
      </c>
    </row>
    <row r="2285" spans="1:25" x14ac:dyDescent="0.25">
      <c r="A2285" s="19">
        <v>251272</v>
      </c>
      <c r="B2285" s="18">
        <f>IFERROR(VLOOKUP(A2285,[1]Monitoramento_Base_somente_Said!$A:$J,5,FALSE),0)</f>
        <v>8268</v>
      </c>
      <c r="C2285" s="18">
        <f>IFERROR(VLOOKUP(A2285,[1]Monitoramento_Base_somente_Said!$A:$J,6,FALSE),0)</f>
        <v>2596901</v>
      </c>
      <c r="D2285" s="18">
        <f>IFERROR(VLOOKUP(A2285,[1]Monitoramento_Base_somente_Said!$A:$J,7,FALSE),0)</f>
        <v>7932</v>
      </c>
      <c r="E2285" s="18">
        <f>IFERROR(VLOOKUP(A2285,[1]Monitoramento_Base_somente_Said!$A:$J,8,FALSE),0)</f>
        <v>2687009</v>
      </c>
      <c r="F2285" s="18">
        <f>IFERROR(VLOOKUP(A2285,[1]Monitoramento_Base_somente_Said!$A:$J,9,FALSE),0)</f>
        <v>21691</v>
      </c>
      <c r="G2285" s="18">
        <f>IFERROR(VLOOKUP(A2285,[1]Monitoramento_Base_somente_Said!$A:$J,10,FALSE),0)</f>
        <v>2513353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IFERROR(VLOOKUP(A2285,[3]soabnafar!$A:$G,4,FALSE),0)</f>
        <v>0</v>
      </c>
      <c r="O2285" s="18">
        <f>IFERROR(VLOOKUP(A2285,[3]soabnafar!$A:$G,5,FALSE),0)</f>
        <v>0</v>
      </c>
      <c r="P2285" s="18">
        <f>IFERROR(VLOOKUP(A2285,[3]soabnafar!$A:$G,6,FALSE),0)</f>
        <v>0</v>
      </c>
      <c r="Q2285" s="18">
        <f>IFERROR(VLOOKUP(A2285,[3]soabnafar!$A:$G,7,FALSE),0)</f>
        <v>0</v>
      </c>
      <c r="R2285" s="18">
        <f>IFERROR(VLOOKUP(A2285,[3]soabnafar!$A:$H,8,FALSE),0)</f>
        <v>0</v>
      </c>
      <c r="S2285" s="18">
        <f>IFERROR(VLOOKUP(A2285,[3]soabnafar!$A:$I,9,FALSE),0)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Sim</v>
      </c>
      <c r="Y2285" s="18" t="str">
        <f t="shared" si="216"/>
        <v>Sim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IFERROR(VLOOKUP(A2286,[3]soabnafar!$A:$G,4,FALSE),0)</f>
        <v>0</v>
      </c>
      <c r="O2286" s="18">
        <f>IFERROR(VLOOKUP(A2286,[3]soabnafar!$A:$G,5,FALSE),0)</f>
        <v>0</v>
      </c>
      <c r="P2286" s="18">
        <f>IFERROR(VLOOKUP(A2286,[3]soabnafar!$A:$G,6,FALSE),0)</f>
        <v>0</v>
      </c>
      <c r="Q2286" s="18">
        <f>IFERROR(VLOOKUP(A2286,[3]soabnafar!$A:$G,7,FALSE),0)</f>
        <v>0</v>
      </c>
      <c r="R2286" s="18">
        <f>IFERROR(VLOOKUP(A2286,[3]soabnafar!$A:$H,8,FALSE),0)</f>
        <v>0</v>
      </c>
      <c r="S2286" s="18">
        <f>IFERROR(VLOOKUP(A2286,[3]soabnafar!$A:$I,9,FALSE),0)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21272</v>
      </c>
      <c r="C2287" s="18">
        <f>IFERROR(VLOOKUP(A2287,[1]Monitoramento_Base_somente_Said!$A:$J,6,FALSE),0)</f>
        <v>6637404</v>
      </c>
      <c r="D2287" s="18">
        <f>IFERROR(VLOOKUP(A2287,[1]Monitoramento_Base_somente_Said!$A:$J,7,FALSE),0)</f>
        <v>18068</v>
      </c>
      <c r="E2287" s="18">
        <f>IFERROR(VLOOKUP(A2287,[1]Monitoramento_Base_somente_Said!$A:$J,8,FALSE),0)</f>
        <v>13608754</v>
      </c>
      <c r="F2287" s="18">
        <f>IFERROR(VLOOKUP(A2287,[1]Monitoramento_Base_somente_Said!$A:$J,9,FALSE),0)</f>
        <v>28308</v>
      </c>
      <c r="G2287" s="18">
        <f>IFERROR(VLOOKUP(A2287,[1]Monitoramento_Base_somente_Said!$A:$J,10,FALSE),0)</f>
        <v>14112353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IFERROR(VLOOKUP(A2287,[3]soabnafar!$A:$G,4,FALSE),0)</f>
        <v>0</v>
      </c>
      <c r="O2287" s="18">
        <f>IFERROR(VLOOKUP(A2287,[3]soabnafar!$A:$G,5,FALSE),0)</f>
        <v>0</v>
      </c>
      <c r="P2287" s="18">
        <f>IFERROR(VLOOKUP(A2287,[3]soabnafar!$A:$G,6,FALSE),0)</f>
        <v>0</v>
      </c>
      <c r="Q2287" s="18">
        <f>IFERROR(VLOOKUP(A2287,[3]soabnafar!$A:$G,7,FALSE),0)</f>
        <v>0</v>
      </c>
      <c r="R2287" s="18">
        <f>IFERROR(VLOOKUP(A2287,[3]soabnafar!$A:$H,8,FALSE),0)</f>
        <v>0</v>
      </c>
      <c r="S2287" s="18">
        <f>IFERROR(VLOOKUP(A2287,[3]soabnafar!$A:$I,9,FALSE),0)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Sim</v>
      </c>
      <c r="Y2287" s="18" t="str">
        <f t="shared" si="216"/>
        <v>Sim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16422189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17373876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15283963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IFERROR(VLOOKUP(A2288,[3]soabnafar!$A:$G,4,FALSE),0)</f>
        <v>0</v>
      </c>
      <c r="O2288" s="18">
        <f>IFERROR(VLOOKUP(A2288,[3]soabnafar!$A:$G,5,FALSE),0)</f>
        <v>0</v>
      </c>
      <c r="P2288" s="18">
        <f>IFERROR(VLOOKUP(A2288,[3]soabnafar!$A:$G,6,FALSE),0)</f>
        <v>0</v>
      </c>
      <c r="Q2288" s="18">
        <f>IFERROR(VLOOKUP(A2288,[3]soabnafar!$A:$G,7,FALSE),0)</f>
        <v>0</v>
      </c>
      <c r="R2288" s="18">
        <f>IFERROR(VLOOKUP(A2288,[3]soabnafar!$A:$H,8,FALSE),0)</f>
        <v>0</v>
      </c>
      <c r="S2288" s="18">
        <f>IFERROR(VLOOKUP(A2288,[3]soabnafar!$A:$I,9,FALSE),0)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Sim</v>
      </c>
    </row>
    <row r="2289" spans="1:25" x14ac:dyDescent="0.25">
      <c r="A2289" s="19">
        <v>251160</v>
      </c>
      <c r="B2289" s="18">
        <f>IFERROR(VLOOKUP(A2289,[1]Monitoramento_Base_somente_Said!$A:$J,5,FALSE),0)</f>
        <v>15366</v>
      </c>
      <c r="C2289" s="18">
        <f>IFERROR(VLOOKUP(A2289,[1]Monitoramento_Base_somente_Said!$A:$J,6,FALSE),0)</f>
        <v>3483575</v>
      </c>
      <c r="D2289" s="18">
        <f>IFERROR(VLOOKUP(A2289,[1]Monitoramento_Base_somente_Said!$A:$J,7,FALSE),0)</f>
        <v>4192</v>
      </c>
      <c r="E2289" s="18">
        <f>IFERROR(VLOOKUP(A2289,[1]Monitoramento_Base_somente_Said!$A:$J,8,FALSE),0)</f>
        <v>4637501</v>
      </c>
      <c r="F2289" s="18">
        <f>IFERROR(VLOOKUP(A2289,[1]Monitoramento_Base_somente_Said!$A:$J,9,FALSE),0)</f>
        <v>40122</v>
      </c>
      <c r="G2289" s="18">
        <f>IFERROR(VLOOKUP(A2289,[1]Monitoramento_Base_somente_Said!$A:$J,10,FALSE),0)</f>
        <v>3854480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IFERROR(VLOOKUP(A2289,[3]soabnafar!$A:$G,4,FALSE),0)</f>
        <v>0</v>
      </c>
      <c r="O2289" s="18">
        <f>IFERROR(VLOOKUP(A2289,[3]soabnafar!$A:$G,5,FALSE),0)</f>
        <v>0</v>
      </c>
      <c r="P2289" s="18">
        <f>IFERROR(VLOOKUP(A2289,[3]soabnafar!$A:$G,6,FALSE),0)</f>
        <v>0</v>
      </c>
      <c r="Q2289" s="18">
        <f>IFERROR(VLOOKUP(A2289,[3]soabnafar!$A:$G,7,FALSE),0)</f>
        <v>0</v>
      </c>
      <c r="R2289" s="18">
        <f>IFERROR(VLOOKUP(A2289,[3]soabnafar!$A:$H,8,FALSE),0)</f>
        <v>0</v>
      </c>
      <c r="S2289" s="18">
        <f>IFERROR(VLOOKUP(A2289,[3]soabnafar!$A:$I,9,FALSE),0)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Sim</v>
      </c>
      <c r="Y2289" s="18" t="str">
        <f t="shared" si="216"/>
        <v>Sim</v>
      </c>
    </row>
    <row r="2290" spans="1:25" x14ac:dyDescent="0.25">
      <c r="A2290" s="19">
        <v>251170</v>
      </c>
      <c r="B2290" s="18">
        <f>IFERROR(VLOOKUP(A2290,[1]Monitoramento_Base_somente_Said!$A:$J,5,FALSE),0)</f>
        <v>13311</v>
      </c>
      <c r="C2290" s="18">
        <f>IFERROR(VLOOKUP(A2290,[1]Monitoramento_Base_somente_Said!$A:$J,6,FALSE),0)</f>
        <v>10441844</v>
      </c>
      <c r="D2290" s="18">
        <f>IFERROR(VLOOKUP(A2290,[1]Monitoramento_Base_somente_Said!$A:$J,7,FALSE),0)</f>
        <v>254314</v>
      </c>
      <c r="E2290" s="18">
        <f>IFERROR(VLOOKUP(A2290,[1]Monitoramento_Base_somente_Said!$A:$J,8,FALSE),0)</f>
        <v>6246995</v>
      </c>
      <c r="F2290" s="18">
        <f>IFERROR(VLOOKUP(A2290,[1]Monitoramento_Base_somente_Said!$A:$J,9,FALSE),0)</f>
        <v>768</v>
      </c>
      <c r="G2290" s="18">
        <f>IFERROR(VLOOKUP(A2290,[1]Monitoramento_Base_somente_Said!$A:$J,10,FALSE),0)</f>
        <v>4994056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IFERROR(VLOOKUP(A2290,[3]soabnafar!$A:$G,4,FALSE),0)</f>
        <v>0</v>
      </c>
      <c r="O2290" s="18">
        <f>IFERROR(VLOOKUP(A2290,[3]soabnafar!$A:$G,5,FALSE),0)</f>
        <v>0</v>
      </c>
      <c r="P2290" s="18">
        <f>IFERROR(VLOOKUP(A2290,[3]soabnafar!$A:$G,6,FALSE),0)</f>
        <v>0</v>
      </c>
      <c r="Q2290" s="18">
        <f>IFERROR(VLOOKUP(A2290,[3]soabnafar!$A:$G,7,FALSE),0)</f>
        <v>0</v>
      </c>
      <c r="R2290" s="18">
        <f>IFERROR(VLOOKUP(A2290,[3]soabnafar!$A:$H,8,FALSE),0)</f>
        <v>0</v>
      </c>
      <c r="S2290" s="18">
        <f>IFERROR(VLOOKUP(A2290,[3]soabnafar!$A:$I,9,FALSE),0)</f>
        <v>0</v>
      </c>
      <c r="T2290" s="18" t="str">
        <f t="shared" si="211"/>
        <v>Sim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Sim</v>
      </c>
      <c r="Y2290" s="18" t="str">
        <f t="shared" si="216"/>
        <v>Sim</v>
      </c>
    </row>
    <row r="2291" spans="1:25" x14ac:dyDescent="0.25">
      <c r="A2291" s="19">
        <v>251180</v>
      </c>
      <c r="B2291" s="18">
        <f>IFERROR(VLOOKUP(A2291,[1]Monitoramento_Base_somente_Said!$A:$J,5,FALSE),0)</f>
        <v>562</v>
      </c>
      <c r="C2291" s="18">
        <f>IFERROR(VLOOKUP(A2291,[1]Monitoramento_Base_somente_Said!$A:$J,6,FALSE),0)</f>
        <v>6264828</v>
      </c>
      <c r="D2291" s="18">
        <f>IFERROR(VLOOKUP(A2291,[1]Monitoramento_Base_somente_Said!$A:$J,7,FALSE),0)</f>
        <v>1303</v>
      </c>
      <c r="E2291" s="18">
        <f>IFERROR(VLOOKUP(A2291,[1]Monitoramento_Base_somente_Said!$A:$J,8,FALSE),0)</f>
        <v>7196645</v>
      </c>
      <c r="F2291" s="18">
        <f>IFERROR(VLOOKUP(A2291,[1]Monitoramento_Base_somente_Said!$A:$J,9,FALSE),0)</f>
        <v>1375</v>
      </c>
      <c r="G2291" s="18">
        <f>IFERROR(VLOOKUP(A2291,[1]Monitoramento_Base_somente_Said!$A:$J,10,FALSE),0)</f>
        <v>7467155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IFERROR(VLOOKUP(A2291,[3]soabnafar!$A:$G,4,FALSE),0)</f>
        <v>0</v>
      </c>
      <c r="O2291" s="18">
        <f>IFERROR(VLOOKUP(A2291,[3]soabnafar!$A:$G,5,FALSE),0)</f>
        <v>0</v>
      </c>
      <c r="P2291" s="18">
        <f>IFERROR(VLOOKUP(A2291,[3]soabnafar!$A:$G,6,FALSE),0)</f>
        <v>0</v>
      </c>
      <c r="Q2291" s="18">
        <f>IFERROR(VLOOKUP(A2291,[3]soabnafar!$A:$G,7,FALSE),0)</f>
        <v>0</v>
      </c>
      <c r="R2291" s="18">
        <f>IFERROR(VLOOKUP(A2291,[3]soabnafar!$A:$H,8,FALSE),0)</f>
        <v>0</v>
      </c>
      <c r="S2291" s="18">
        <f>IFERROR(VLOOKUP(A2291,[3]soabnafar!$A:$I,9,FALSE),0)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Sim</v>
      </c>
      <c r="X2291" s="18" t="str">
        <f t="shared" si="215"/>
        <v>Sim</v>
      </c>
      <c r="Y2291" s="18" t="str">
        <f t="shared" si="216"/>
        <v>Sim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IFERROR(VLOOKUP(A2292,[3]soabnafar!$A:$G,4,FALSE),0)</f>
        <v>0</v>
      </c>
      <c r="O2292" s="18">
        <f>IFERROR(VLOOKUP(A2292,[3]soabnafar!$A:$G,5,FALSE),0)</f>
        <v>0</v>
      </c>
      <c r="P2292" s="18">
        <f>IFERROR(VLOOKUP(A2292,[3]soabnafar!$A:$G,6,FALSE),0)</f>
        <v>0</v>
      </c>
      <c r="Q2292" s="18">
        <f>IFERROR(VLOOKUP(A2292,[3]soabnafar!$A:$G,7,FALSE),0)</f>
        <v>0</v>
      </c>
      <c r="R2292" s="18">
        <f>IFERROR(VLOOKUP(A2292,[3]soabnafar!$A:$H,8,FALSE),0)</f>
        <v>0</v>
      </c>
      <c r="S2292" s="18">
        <f>IFERROR(VLOOKUP(A2292,[3]soabnafar!$A:$I,9,FALSE),0)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0</v>
      </c>
      <c r="C2293" s="18">
        <f>IFERROR(VLOOKUP(A2293,[1]Monitoramento_Base_somente_Said!$A:$J,6,FALSE),0)</f>
        <v>28467353</v>
      </c>
      <c r="D2293" s="18">
        <f>IFERROR(VLOOKUP(A2293,[1]Monitoramento_Base_somente_Said!$A:$J,7,FALSE),0)</f>
        <v>0</v>
      </c>
      <c r="E2293" s="18">
        <f>IFERROR(VLOOKUP(A2293,[1]Monitoramento_Base_somente_Said!$A:$J,8,FALSE),0)</f>
        <v>31556485</v>
      </c>
      <c r="F2293" s="18">
        <f>IFERROR(VLOOKUP(A2293,[1]Monitoramento_Base_somente_Said!$A:$J,9,FALSE),0)</f>
        <v>0</v>
      </c>
      <c r="G2293" s="18">
        <f>IFERROR(VLOOKUP(A2293,[1]Monitoramento_Base_somente_Said!$A:$J,10,FALSE),0)</f>
        <v>28275240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IFERROR(VLOOKUP(A2293,[3]soabnafar!$A:$G,4,FALSE),0)</f>
        <v>0</v>
      </c>
      <c r="O2293" s="18">
        <f>IFERROR(VLOOKUP(A2293,[3]soabnafar!$A:$G,5,FALSE),0)</f>
        <v>0</v>
      </c>
      <c r="P2293" s="18">
        <f>IFERROR(VLOOKUP(A2293,[3]soabnafar!$A:$G,6,FALSE),0)</f>
        <v>0</v>
      </c>
      <c r="Q2293" s="18">
        <f>IFERROR(VLOOKUP(A2293,[3]soabnafar!$A:$G,7,FALSE),0)</f>
        <v>0</v>
      </c>
      <c r="R2293" s="18">
        <f>IFERROR(VLOOKUP(A2293,[3]soabnafar!$A:$H,8,FALSE),0)</f>
        <v>0</v>
      </c>
      <c r="S2293" s="18">
        <f>IFERROR(VLOOKUP(A2293,[3]soabnafar!$A:$I,9,FALSE),0)</f>
        <v>0</v>
      </c>
      <c r="T2293" s="18" t="str">
        <f t="shared" si="211"/>
        <v>Não</v>
      </c>
      <c r="U2293" s="18" t="str">
        <f t="shared" si="212"/>
        <v>Sim</v>
      </c>
      <c r="V2293" s="18" t="str">
        <f t="shared" si="213"/>
        <v>Não</v>
      </c>
      <c r="W2293" s="18" t="str">
        <f t="shared" si="214"/>
        <v>Sim</v>
      </c>
      <c r="X2293" s="18" t="str">
        <f t="shared" si="215"/>
        <v>Não</v>
      </c>
      <c r="Y2293" s="18" t="str">
        <f t="shared" si="216"/>
        <v>Sim</v>
      </c>
    </row>
    <row r="2294" spans="1:25" x14ac:dyDescent="0.25">
      <c r="A2294" s="19">
        <v>251203</v>
      </c>
      <c r="B2294" s="18">
        <f>IFERROR(VLOOKUP(A2294,[1]Monitoramento_Base_somente_Said!$A:$J,5,FALSE),0)</f>
        <v>13500</v>
      </c>
      <c r="C2294" s="18">
        <f>IFERROR(VLOOKUP(A2294,[1]Monitoramento_Base_somente_Said!$A:$J,6,FALSE),0)</f>
        <v>5014333</v>
      </c>
      <c r="D2294" s="18">
        <f>IFERROR(VLOOKUP(A2294,[1]Monitoramento_Base_somente_Said!$A:$J,7,FALSE),0)</f>
        <v>23060</v>
      </c>
      <c r="E2294" s="18">
        <f>IFERROR(VLOOKUP(A2294,[1]Monitoramento_Base_somente_Said!$A:$J,8,FALSE),0)</f>
        <v>5881670</v>
      </c>
      <c r="F2294" s="18">
        <f>IFERROR(VLOOKUP(A2294,[1]Monitoramento_Base_somente_Said!$A:$J,9,FALSE),0)</f>
        <v>0</v>
      </c>
      <c r="G2294" s="18">
        <f>IFERROR(VLOOKUP(A2294,[1]Monitoramento_Base_somente_Said!$A:$J,10,FALSE),0)</f>
        <v>6066210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IFERROR(VLOOKUP(A2294,[3]soabnafar!$A:$G,4,FALSE),0)</f>
        <v>0</v>
      </c>
      <c r="O2294" s="18">
        <f>IFERROR(VLOOKUP(A2294,[3]soabnafar!$A:$G,5,FALSE),0)</f>
        <v>0</v>
      </c>
      <c r="P2294" s="18">
        <f>IFERROR(VLOOKUP(A2294,[3]soabnafar!$A:$G,6,FALSE),0)</f>
        <v>0</v>
      </c>
      <c r="Q2294" s="18">
        <f>IFERROR(VLOOKUP(A2294,[3]soabnafar!$A:$G,7,FALSE),0)</f>
        <v>0</v>
      </c>
      <c r="R2294" s="18">
        <f>IFERROR(VLOOKUP(A2294,[3]soabnafar!$A:$H,8,FALSE),0)</f>
        <v>0</v>
      </c>
      <c r="S2294" s="18">
        <f>IFERROR(VLOOKUP(A2294,[3]soabnafar!$A:$I,9,FALSE),0)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Sim</v>
      </c>
      <c r="W2294" s="18" t="str">
        <f t="shared" si="214"/>
        <v>Sim</v>
      </c>
      <c r="X2294" s="18" t="str">
        <f t="shared" si="215"/>
        <v>Não</v>
      </c>
      <c r="Y2294" s="18" t="str">
        <f t="shared" si="216"/>
        <v>Sim</v>
      </c>
    </row>
    <row r="2295" spans="1:25" x14ac:dyDescent="0.25">
      <c r="A2295" s="19">
        <v>251207</v>
      </c>
      <c r="B2295" s="18">
        <f>IFERROR(VLOOKUP(A2295,[1]Monitoramento_Base_somente_Said!$A:$J,5,FALSE),0)</f>
        <v>0</v>
      </c>
      <c r="C2295" s="18">
        <f>IFERROR(VLOOKUP(A2295,[1]Monitoramento_Base_somente_Said!$A:$J,6,FALSE),0)</f>
        <v>6777840</v>
      </c>
      <c r="D2295" s="18">
        <f>IFERROR(VLOOKUP(A2295,[1]Monitoramento_Base_somente_Said!$A:$J,7,FALSE),0)</f>
        <v>0</v>
      </c>
      <c r="E2295" s="18">
        <f>IFERROR(VLOOKUP(A2295,[1]Monitoramento_Base_somente_Said!$A:$J,8,FALSE),0)</f>
        <v>6559200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5905931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IFERROR(VLOOKUP(A2295,[3]soabnafar!$A:$G,4,FALSE),0)</f>
        <v>0</v>
      </c>
      <c r="O2295" s="18">
        <f>IFERROR(VLOOKUP(A2295,[3]soabnafar!$A:$G,5,FALSE),0)</f>
        <v>0</v>
      </c>
      <c r="P2295" s="18">
        <f>IFERROR(VLOOKUP(A2295,[3]soabnafar!$A:$G,6,FALSE),0)</f>
        <v>0</v>
      </c>
      <c r="Q2295" s="18">
        <f>IFERROR(VLOOKUP(A2295,[3]soabnafar!$A:$G,7,FALSE),0)</f>
        <v>0</v>
      </c>
      <c r="R2295" s="18">
        <f>IFERROR(VLOOKUP(A2295,[3]soabnafar!$A:$H,8,FALSE),0)</f>
        <v>0</v>
      </c>
      <c r="S2295" s="18">
        <f>IFERROR(VLOOKUP(A2295,[3]soabnafar!$A:$I,9,FALSE),0)</f>
        <v>0</v>
      </c>
      <c r="T2295" s="18" t="str">
        <f t="shared" si="211"/>
        <v>Não</v>
      </c>
      <c r="U2295" s="18" t="str">
        <f t="shared" si="212"/>
        <v>Sim</v>
      </c>
      <c r="V2295" s="18" t="str">
        <f t="shared" si="213"/>
        <v>Não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Sim</v>
      </c>
    </row>
    <row r="2296" spans="1:25" x14ac:dyDescent="0.25">
      <c r="A2296" s="19">
        <v>251210</v>
      </c>
      <c r="B2296" s="18">
        <f>IFERROR(VLOOKUP(A2296,[1]Monitoramento_Base_somente_Said!$A:$J,5,FALSE),0)</f>
        <v>43271</v>
      </c>
      <c r="C2296" s="18">
        <f>IFERROR(VLOOKUP(A2296,[1]Monitoramento_Base_somente_Said!$A:$J,6,FALSE),0)</f>
        <v>73556357</v>
      </c>
      <c r="D2296" s="18">
        <f>IFERROR(VLOOKUP(A2296,[1]Monitoramento_Base_somente_Said!$A:$J,7,FALSE),0)</f>
        <v>13332</v>
      </c>
      <c r="E2296" s="18">
        <f>IFERROR(VLOOKUP(A2296,[1]Monitoramento_Base_somente_Said!$A:$J,8,FALSE),0)</f>
        <v>66615165</v>
      </c>
      <c r="F2296" s="18">
        <f>IFERROR(VLOOKUP(A2296,[1]Monitoramento_Base_somente_Said!$A:$J,9,FALSE),0)</f>
        <v>56267</v>
      </c>
      <c r="G2296" s="18">
        <f>IFERROR(VLOOKUP(A2296,[1]Monitoramento_Base_somente_Said!$A:$J,10,FALSE),0)</f>
        <v>63276276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IFERROR(VLOOKUP(A2296,[3]soabnafar!$A:$G,4,FALSE),0)</f>
        <v>0</v>
      </c>
      <c r="O2296" s="18">
        <f>IFERROR(VLOOKUP(A2296,[3]soabnafar!$A:$G,5,FALSE),0)</f>
        <v>0</v>
      </c>
      <c r="P2296" s="18">
        <f>IFERROR(VLOOKUP(A2296,[3]soabnafar!$A:$G,6,FALSE),0)</f>
        <v>0</v>
      </c>
      <c r="Q2296" s="18">
        <f>IFERROR(VLOOKUP(A2296,[3]soabnafar!$A:$G,7,FALSE),0)</f>
        <v>0</v>
      </c>
      <c r="R2296" s="18">
        <f>IFERROR(VLOOKUP(A2296,[3]soabnafar!$A:$H,8,FALSE),0)</f>
        <v>0</v>
      </c>
      <c r="S2296" s="18">
        <f>IFERROR(VLOOKUP(A2296,[3]soabnafar!$A:$I,9,FALSE),0)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Sim</v>
      </c>
      <c r="Y2296" s="18" t="str">
        <f t="shared" si="216"/>
        <v>Sim</v>
      </c>
    </row>
    <row r="2297" spans="1:25" x14ac:dyDescent="0.25">
      <c r="A2297" s="19">
        <v>251220</v>
      </c>
      <c r="B2297" s="18">
        <f>IFERROR(VLOOKUP(A2297,[1]Monitoramento_Base_somente_Said!$A:$J,5,FALSE),0)</f>
        <v>3618</v>
      </c>
      <c r="C2297" s="18">
        <f>IFERROR(VLOOKUP(A2297,[1]Monitoramento_Base_somente_Said!$A:$J,6,FALSE),0)</f>
        <v>3128723</v>
      </c>
      <c r="D2297" s="18">
        <f>IFERROR(VLOOKUP(A2297,[1]Monitoramento_Base_somente_Said!$A:$J,7,FALSE),0)</f>
        <v>1361</v>
      </c>
      <c r="E2297" s="18">
        <f>IFERROR(VLOOKUP(A2297,[1]Monitoramento_Base_somente_Said!$A:$J,8,FALSE),0)</f>
        <v>2725433</v>
      </c>
      <c r="F2297" s="18">
        <f>IFERROR(VLOOKUP(A2297,[1]Monitoramento_Base_somente_Said!$A:$J,9,FALSE),0)</f>
        <v>4284</v>
      </c>
      <c r="G2297" s="18">
        <f>IFERROR(VLOOKUP(A2297,[1]Monitoramento_Base_somente_Said!$A:$J,10,FALSE),0)</f>
        <v>2753701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IFERROR(VLOOKUP(A2297,[3]soabnafar!$A:$G,4,FALSE),0)</f>
        <v>0</v>
      </c>
      <c r="O2297" s="18">
        <f>IFERROR(VLOOKUP(A2297,[3]soabnafar!$A:$G,5,FALSE),0)</f>
        <v>0</v>
      </c>
      <c r="P2297" s="18">
        <f>IFERROR(VLOOKUP(A2297,[3]soabnafar!$A:$G,6,FALSE),0)</f>
        <v>0</v>
      </c>
      <c r="Q2297" s="18">
        <f>IFERROR(VLOOKUP(A2297,[3]soabnafar!$A:$G,7,FALSE),0)</f>
        <v>0</v>
      </c>
      <c r="R2297" s="18">
        <f>IFERROR(VLOOKUP(A2297,[3]soabnafar!$A:$H,8,FALSE),0)</f>
        <v>0</v>
      </c>
      <c r="S2297" s="18">
        <f>IFERROR(VLOOKUP(A2297,[3]soabnafar!$A:$I,9,FALSE),0)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Sim</v>
      </c>
      <c r="Y2297" s="18" t="str">
        <f t="shared" si="216"/>
        <v>Sim</v>
      </c>
    </row>
    <row r="2298" spans="1:25" x14ac:dyDescent="0.25">
      <c r="A2298" s="19">
        <v>251230</v>
      </c>
      <c r="B2298" s="18">
        <f>IFERROR(VLOOKUP(A2298,[1]Monitoramento_Base_somente_Said!$A:$J,5,FALSE),0)</f>
        <v>1610</v>
      </c>
      <c r="C2298" s="18">
        <f>IFERROR(VLOOKUP(A2298,[1]Monitoramento_Base_somente_Said!$A:$J,6,FALSE),0)</f>
        <v>4379492</v>
      </c>
      <c r="D2298" s="18">
        <f>IFERROR(VLOOKUP(A2298,[1]Monitoramento_Base_somente_Said!$A:$J,7,FALSE),0)</f>
        <v>95</v>
      </c>
      <c r="E2298" s="18">
        <f>IFERROR(VLOOKUP(A2298,[1]Monitoramento_Base_somente_Said!$A:$J,8,FALSE),0)</f>
        <v>5219074</v>
      </c>
      <c r="F2298" s="18">
        <f>IFERROR(VLOOKUP(A2298,[1]Monitoramento_Base_somente_Said!$A:$J,9,FALSE),0)</f>
        <v>870</v>
      </c>
      <c r="G2298" s="18">
        <f>IFERROR(VLOOKUP(A2298,[1]Monitoramento_Base_somente_Said!$A:$J,10,FALSE),0)</f>
        <v>4193150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IFERROR(VLOOKUP(A2298,[3]soabnafar!$A:$G,4,FALSE),0)</f>
        <v>0</v>
      </c>
      <c r="O2298" s="18">
        <f>IFERROR(VLOOKUP(A2298,[3]soabnafar!$A:$G,5,FALSE),0)</f>
        <v>0</v>
      </c>
      <c r="P2298" s="18">
        <f>IFERROR(VLOOKUP(A2298,[3]soabnafar!$A:$G,6,FALSE),0)</f>
        <v>0</v>
      </c>
      <c r="Q2298" s="18">
        <f>IFERROR(VLOOKUP(A2298,[3]soabnafar!$A:$G,7,FALSE),0)</f>
        <v>0</v>
      </c>
      <c r="R2298" s="18">
        <f>IFERROR(VLOOKUP(A2298,[3]soabnafar!$A:$H,8,FALSE),0)</f>
        <v>0</v>
      </c>
      <c r="S2298" s="18">
        <f>IFERROR(VLOOKUP(A2298,[3]soabnafar!$A:$I,9,FALSE),0)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Sim</v>
      </c>
      <c r="W2298" s="18" t="str">
        <f t="shared" si="214"/>
        <v>Sim</v>
      </c>
      <c r="X2298" s="18" t="str">
        <f t="shared" si="215"/>
        <v>Sim</v>
      </c>
      <c r="Y2298" s="18" t="str">
        <f t="shared" si="216"/>
        <v>Sim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5006540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5310659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5666603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IFERROR(VLOOKUP(A2299,[3]soabnafar!$A:$G,4,FALSE),0)</f>
        <v>0</v>
      </c>
      <c r="O2299" s="18">
        <f>IFERROR(VLOOKUP(A2299,[3]soabnafar!$A:$G,5,FALSE),0)</f>
        <v>0</v>
      </c>
      <c r="P2299" s="18">
        <f>IFERROR(VLOOKUP(A2299,[3]soabnafar!$A:$G,6,FALSE),0)</f>
        <v>0</v>
      </c>
      <c r="Q2299" s="18">
        <f>IFERROR(VLOOKUP(A2299,[3]soabnafar!$A:$G,7,FALSE),0)</f>
        <v>0</v>
      </c>
      <c r="R2299" s="18">
        <f>IFERROR(VLOOKUP(A2299,[3]soabnafar!$A:$H,8,FALSE),0)</f>
        <v>0</v>
      </c>
      <c r="S2299" s="18">
        <f>IFERROR(VLOOKUP(A2299,[3]soabnafar!$A:$I,9,FALSE),0)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Sim</v>
      </c>
    </row>
    <row r="2300" spans="1:25" x14ac:dyDescent="0.25">
      <c r="A2300" s="19">
        <v>251250</v>
      </c>
      <c r="B2300" s="18">
        <f>IFERROR(VLOOKUP(A2300,[1]Monitoramento_Base_somente_Said!$A:$J,5,FALSE),0)</f>
        <v>75401</v>
      </c>
      <c r="C2300" s="18">
        <f>IFERROR(VLOOKUP(A2300,[1]Monitoramento_Base_somente_Said!$A:$J,6,FALSE),0)</f>
        <v>71828952</v>
      </c>
      <c r="D2300" s="18">
        <f>IFERROR(VLOOKUP(A2300,[1]Monitoramento_Base_somente_Said!$A:$J,7,FALSE),0)</f>
        <v>298330</v>
      </c>
      <c r="E2300" s="18">
        <f>IFERROR(VLOOKUP(A2300,[1]Monitoramento_Base_somente_Said!$A:$J,8,FALSE),0)</f>
        <v>75056587</v>
      </c>
      <c r="F2300" s="18">
        <f>IFERROR(VLOOKUP(A2300,[1]Monitoramento_Base_somente_Said!$A:$J,9,FALSE),0)</f>
        <v>206874</v>
      </c>
      <c r="G2300" s="18">
        <f>IFERROR(VLOOKUP(A2300,[1]Monitoramento_Base_somente_Said!$A:$J,10,FALSE),0)</f>
        <v>60179120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IFERROR(VLOOKUP(A2300,[3]soabnafar!$A:$G,4,FALSE),0)</f>
        <v>0</v>
      </c>
      <c r="O2300" s="18">
        <f>IFERROR(VLOOKUP(A2300,[3]soabnafar!$A:$G,5,FALSE),0)</f>
        <v>0</v>
      </c>
      <c r="P2300" s="18">
        <f>IFERROR(VLOOKUP(A2300,[3]soabnafar!$A:$G,6,FALSE),0)</f>
        <v>0</v>
      </c>
      <c r="Q2300" s="18">
        <f>IFERROR(VLOOKUP(A2300,[3]soabnafar!$A:$G,7,FALSE),0)</f>
        <v>0</v>
      </c>
      <c r="R2300" s="18">
        <f>IFERROR(VLOOKUP(A2300,[3]soabnafar!$A:$H,8,FALSE),0)</f>
        <v>0</v>
      </c>
      <c r="S2300" s="18">
        <f>IFERROR(VLOOKUP(A2300,[3]soabnafar!$A:$I,9,FALSE),0)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Sim</v>
      </c>
      <c r="Y2300" s="18" t="str">
        <f t="shared" si="216"/>
        <v>Sim</v>
      </c>
    </row>
    <row r="2301" spans="1:25" x14ac:dyDescent="0.25">
      <c r="A2301" s="19">
        <v>251260</v>
      </c>
      <c r="B2301" s="18">
        <f>IFERROR(VLOOKUP(A2301,[1]Monitoramento_Base_somente_Said!$A:$J,5,FALSE),0)</f>
        <v>50</v>
      </c>
      <c r="C2301" s="18">
        <f>IFERROR(VLOOKUP(A2301,[1]Monitoramento_Base_somente_Said!$A:$J,6,FALSE),0)</f>
        <v>2714826</v>
      </c>
      <c r="D2301" s="18">
        <f>IFERROR(VLOOKUP(A2301,[1]Monitoramento_Base_somente_Said!$A:$J,7,FALSE),0)</f>
        <v>0</v>
      </c>
      <c r="E2301" s="18">
        <f>IFERROR(VLOOKUP(A2301,[1]Monitoramento_Base_somente_Said!$A:$J,8,FALSE),0)</f>
        <v>2317915</v>
      </c>
      <c r="F2301" s="18">
        <f>IFERROR(VLOOKUP(A2301,[1]Monitoramento_Base_somente_Said!$A:$J,9,FALSE),0)</f>
        <v>1143</v>
      </c>
      <c r="G2301" s="18">
        <f>IFERROR(VLOOKUP(A2301,[1]Monitoramento_Base_somente_Said!$A:$J,10,FALSE),0)</f>
        <v>2364618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IFERROR(VLOOKUP(A2301,[3]soabnafar!$A:$G,4,FALSE),0)</f>
        <v>0</v>
      </c>
      <c r="O2301" s="18">
        <f>IFERROR(VLOOKUP(A2301,[3]soabnafar!$A:$G,5,FALSE),0)</f>
        <v>0</v>
      </c>
      <c r="P2301" s="18">
        <f>IFERROR(VLOOKUP(A2301,[3]soabnafar!$A:$G,6,FALSE),0)</f>
        <v>0</v>
      </c>
      <c r="Q2301" s="18">
        <f>IFERROR(VLOOKUP(A2301,[3]soabnafar!$A:$G,7,FALSE),0)</f>
        <v>0</v>
      </c>
      <c r="R2301" s="18">
        <f>IFERROR(VLOOKUP(A2301,[3]soabnafar!$A:$H,8,FALSE),0)</f>
        <v>0</v>
      </c>
      <c r="S2301" s="18">
        <f>IFERROR(VLOOKUP(A2301,[3]soabnafar!$A:$I,9,FALSE),0)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Não</v>
      </c>
      <c r="W2301" s="18" t="str">
        <f t="shared" si="214"/>
        <v>Sim</v>
      </c>
      <c r="X2301" s="18" t="str">
        <f t="shared" si="215"/>
        <v>Sim</v>
      </c>
      <c r="Y2301" s="18" t="str">
        <f t="shared" si="216"/>
        <v>Sim</v>
      </c>
    </row>
    <row r="2302" spans="1:25" x14ac:dyDescent="0.25">
      <c r="A2302" s="19">
        <v>251270</v>
      </c>
      <c r="B2302" s="18">
        <f>IFERROR(VLOOKUP(A2302,[1]Monitoramento_Base_somente_Said!$A:$J,5,FALSE),0)</f>
        <v>33538</v>
      </c>
      <c r="C2302" s="18">
        <f>IFERROR(VLOOKUP(A2302,[1]Monitoramento_Base_somente_Said!$A:$J,6,FALSE),0)</f>
        <v>14033496</v>
      </c>
      <c r="D2302" s="18">
        <f>IFERROR(VLOOKUP(A2302,[1]Monitoramento_Base_somente_Said!$A:$J,7,FALSE),0)</f>
        <v>38394</v>
      </c>
      <c r="E2302" s="18">
        <f>IFERROR(VLOOKUP(A2302,[1]Monitoramento_Base_somente_Said!$A:$J,8,FALSE),0)</f>
        <v>16930786</v>
      </c>
      <c r="F2302" s="18">
        <f>IFERROR(VLOOKUP(A2302,[1]Monitoramento_Base_somente_Said!$A:$J,9,FALSE),0)</f>
        <v>33229</v>
      </c>
      <c r="G2302" s="18">
        <f>IFERROR(VLOOKUP(A2302,[1]Monitoramento_Base_somente_Said!$A:$J,10,FALSE),0)</f>
        <v>17403023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IFERROR(VLOOKUP(A2302,[3]soabnafar!$A:$G,4,FALSE),0)</f>
        <v>0</v>
      </c>
      <c r="O2302" s="18">
        <f>IFERROR(VLOOKUP(A2302,[3]soabnafar!$A:$G,5,FALSE),0)</f>
        <v>0</v>
      </c>
      <c r="P2302" s="18">
        <f>IFERROR(VLOOKUP(A2302,[3]soabnafar!$A:$G,6,FALSE),0)</f>
        <v>0</v>
      </c>
      <c r="Q2302" s="18">
        <f>IFERROR(VLOOKUP(A2302,[3]soabnafar!$A:$G,7,FALSE),0)</f>
        <v>0</v>
      </c>
      <c r="R2302" s="18">
        <f>IFERROR(VLOOKUP(A2302,[3]soabnafar!$A:$H,8,FALSE),0)</f>
        <v>0</v>
      </c>
      <c r="S2302" s="18">
        <f>IFERROR(VLOOKUP(A2302,[3]soabnafar!$A:$I,9,FALSE),0)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Sim</v>
      </c>
      <c r="Y2302" s="18" t="str">
        <f t="shared" si="216"/>
        <v>Sim</v>
      </c>
    </row>
    <row r="2303" spans="1:25" x14ac:dyDescent="0.25">
      <c r="A2303" s="19">
        <v>251274</v>
      </c>
      <c r="B2303" s="18">
        <f>IFERROR(VLOOKUP(A2303,[1]Monitoramento_Base_somente_Said!$A:$J,5,FALSE),0)</f>
        <v>270</v>
      </c>
      <c r="C2303" s="18">
        <f>IFERROR(VLOOKUP(A2303,[1]Monitoramento_Base_somente_Said!$A:$J,6,FALSE),0)</f>
        <v>2121262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1959677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1652810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IFERROR(VLOOKUP(A2303,[3]soabnafar!$A:$G,4,FALSE),0)</f>
        <v>0</v>
      </c>
      <c r="O2303" s="18">
        <f>IFERROR(VLOOKUP(A2303,[3]soabnafar!$A:$G,5,FALSE),0)</f>
        <v>0</v>
      </c>
      <c r="P2303" s="18">
        <f>IFERROR(VLOOKUP(A2303,[3]soabnafar!$A:$G,6,FALSE),0)</f>
        <v>0</v>
      </c>
      <c r="Q2303" s="18">
        <f>IFERROR(VLOOKUP(A2303,[3]soabnafar!$A:$G,7,FALSE),0)</f>
        <v>0</v>
      </c>
      <c r="R2303" s="18">
        <f>IFERROR(VLOOKUP(A2303,[3]soabnafar!$A:$H,8,FALSE),0)</f>
        <v>0</v>
      </c>
      <c r="S2303" s="18">
        <f>IFERROR(VLOOKUP(A2303,[3]soabnafar!$A:$I,9,FALSE),0)</f>
        <v>0</v>
      </c>
      <c r="T2303" s="18" t="str">
        <f t="shared" si="211"/>
        <v>Sim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Sim</v>
      </c>
    </row>
    <row r="2304" spans="1:25" x14ac:dyDescent="0.25">
      <c r="A2304" s="19">
        <v>251275</v>
      </c>
      <c r="B2304" s="18">
        <f>IFERROR(VLOOKUP(A2304,[1]Monitoramento_Base_somente_Said!$A:$J,5,FALSE),0)</f>
        <v>16532</v>
      </c>
      <c r="C2304" s="18">
        <f>IFERROR(VLOOKUP(A2304,[1]Monitoramento_Base_somente_Said!$A:$J,6,FALSE),0)</f>
        <v>3412664</v>
      </c>
      <c r="D2304" s="18">
        <f>IFERROR(VLOOKUP(A2304,[1]Monitoramento_Base_somente_Said!$A:$J,7,FALSE),0)</f>
        <v>554</v>
      </c>
      <c r="E2304" s="18">
        <f>IFERROR(VLOOKUP(A2304,[1]Monitoramento_Base_somente_Said!$A:$J,8,FALSE),0)</f>
        <v>2985640</v>
      </c>
      <c r="F2304" s="18">
        <f>IFERROR(VLOOKUP(A2304,[1]Monitoramento_Base_somente_Said!$A:$J,9,FALSE),0)</f>
        <v>10327</v>
      </c>
      <c r="G2304" s="18">
        <f>IFERROR(VLOOKUP(A2304,[1]Monitoramento_Base_somente_Said!$A:$J,10,FALSE),0)</f>
        <v>2485778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IFERROR(VLOOKUP(A2304,[3]soabnafar!$A:$G,4,FALSE),0)</f>
        <v>0</v>
      </c>
      <c r="O2304" s="18">
        <f>IFERROR(VLOOKUP(A2304,[3]soabnafar!$A:$G,5,FALSE),0)</f>
        <v>0</v>
      </c>
      <c r="P2304" s="18">
        <f>IFERROR(VLOOKUP(A2304,[3]soabnafar!$A:$G,6,FALSE),0)</f>
        <v>0</v>
      </c>
      <c r="Q2304" s="18">
        <f>IFERROR(VLOOKUP(A2304,[3]soabnafar!$A:$G,7,FALSE),0)</f>
        <v>0</v>
      </c>
      <c r="R2304" s="18">
        <f>IFERROR(VLOOKUP(A2304,[3]soabnafar!$A:$H,8,FALSE),0)</f>
        <v>0</v>
      </c>
      <c r="S2304" s="18">
        <f>IFERROR(VLOOKUP(A2304,[3]soabnafar!$A:$I,9,FALSE),0)</f>
        <v>0</v>
      </c>
      <c r="T2304" s="18" t="str">
        <f t="shared" si="211"/>
        <v>Sim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Sim</v>
      </c>
      <c r="Y2304" s="18" t="str">
        <f t="shared" si="216"/>
        <v>Sim</v>
      </c>
    </row>
    <row r="2305" spans="1:25" x14ac:dyDescent="0.25">
      <c r="A2305" s="19">
        <v>251276</v>
      </c>
      <c r="B2305" s="18">
        <f>IFERROR(VLOOKUP(A2305,[1]Monitoramento_Base_somente_Said!$A:$J,5,FALSE),0)</f>
        <v>0</v>
      </c>
      <c r="C2305" s="18">
        <f>IFERROR(VLOOKUP(A2305,[1]Monitoramento_Base_somente_Said!$A:$J,6,FALSE),0)</f>
        <v>4568533</v>
      </c>
      <c r="D2305" s="18">
        <f>IFERROR(VLOOKUP(A2305,[1]Monitoramento_Base_somente_Said!$A:$J,7,FALSE),0)</f>
        <v>0</v>
      </c>
      <c r="E2305" s="18">
        <f>IFERROR(VLOOKUP(A2305,[1]Monitoramento_Base_somente_Said!$A:$J,8,FALSE),0)</f>
        <v>5023864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4335424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IFERROR(VLOOKUP(A2305,[3]soabnafar!$A:$G,4,FALSE),0)</f>
        <v>0</v>
      </c>
      <c r="O2305" s="18">
        <f>IFERROR(VLOOKUP(A2305,[3]soabnafar!$A:$G,5,FALSE),0)</f>
        <v>0</v>
      </c>
      <c r="P2305" s="18">
        <f>IFERROR(VLOOKUP(A2305,[3]soabnafar!$A:$G,6,FALSE),0)</f>
        <v>0</v>
      </c>
      <c r="Q2305" s="18">
        <f>IFERROR(VLOOKUP(A2305,[3]soabnafar!$A:$G,7,FALSE),0)</f>
        <v>0</v>
      </c>
      <c r="R2305" s="18">
        <f>IFERROR(VLOOKUP(A2305,[3]soabnafar!$A:$H,8,FALSE),0)</f>
        <v>0</v>
      </c>
      <c r="S2305" s="18">
        <f>IFERROR(VLOOKUP(A2305,[3]soabnafar!$A:$I,9,FALSE),0)</f>
        <v>0</v>
      </c>
      <c r="T2305" s="18" t="str">
        <f t="shared" si="211"/>
        <v>Não</v>
      </c>
      <c r="U2305" s="18" t="str">
        <f t="shared" si="212"/>
        <v>Sim</v>
      </c>
      <c r="V2305" s="18" t="str">
        <f t="shared" si="213"/>
        <v>Não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Sim</v>
      </c>
    </row>
    <row r="2306" spans="1:25" x14ac:dyDescent="0.25">
      <c r="A2306" s="19">
        <v>251278</v>
      </c>
      <c r="B2306" s="18">
        <f>IFERROR(VLOOKUP(A2306,[1]Monitoramento_Base_somente_Said!$A:$J,5,FALSE),0)</f>
        <v>0</v>
      </c>
      <c r="C2306" s="18">
        <f>IFERROR(VLOOKUP(A2306,[1]Monitoramento_Base_somente_Said!$A:$J,6,FALSE),0)</f>
        <v>12900357</v>
      </c>
      <c r="D2306" s="18">
        <f>IFERROR(VLOOKUP(A2306,[1]Monitoramento_Base_somente_Said!$A:$J,7,FALSE),0)</f>
        <v>11359</v>
      </c>
      <c r="E2306" s="18">
        <f>IFERROR(VLOOKUP(A2306,[1]Monitoramento_Base_somente_Said!$A:$J,8,FALSE),0)</f>
        <v>13369588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12942635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IFERROR(VLOOKUP(A2306,[3]soabnafar!$A:$G,4,FALSE),0)</f>
        <v>0</v>
      </c>
      <c r="O2306" s="18">
        <f>IFERROR(VLOOKUP(A2306,[3]soabnafar!$A:$G,5,FALSE),0)</f>
        <v>0</v>
      </c>
      <c r="P2306" s="18">
        <f>IFERROR(VLOOKUP(A2306,[3]soabnafar!$A:$G,6,FALSE),0)</f>
        <v>0</v>
      </c>
      <c r="Q2306" s="18">
        <f>IFERROR(VLOOKUP(A2306,[3]soabnafar!$A:$G,7,FALSE),0)</f>
        <v>0</v>
      </c>
      <c r="R2306" s="18">
        <f>IFERROR(VLOOKUP(A2306,[3]soabnafar!$A:$H,8,FALSE),0)</f>
        <v>0</v>
      </c>
      <c r="S2306" s="18">
        <f>IFERROR(VLOOKUP(A2306,[3]soabnafar!$A:$I,9,FALSE),0)</f>
        <v>0</v>
      </c>
      <c r="T2306" s="18" t="str">
        <f t="shared" si="211"/>
        <v>Não</v>
      </c>
      <c r="U2306" s="18" t="str">
        <f t="shared" si="212"/>
        <v>Sim</v>
      </c>
      <c r="V2306" s="18" t="str">
        <f t="shared" si="213"/>
        <v>Sim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Sim</v>
      </c>
    </row>
    <row r="2307" spans="1:25" x14ac:dyDescent="0.25">
      <c r="A2307" s="19">
        <v>251280</v>
      </c>
      <c r="B2307" s="18">
        <f>IFERROR(VLOOKUP(A2307,[1]Monitoramento_Base_somente_Said!$A:$J,5,FALSE),0)</f>
        <v>0</v>
      </c>
      <c r="C2307" s="18">
        <f>IFERROR(VLOOKUP(A2307,[1]Monitoramento_Base_somente_Said!$A:$J,6,FALSE),0)</f>
        <v>668941</v>
      </c>
      <c r="D2307" s="18">
        <f>IFERROR(VLOOKUP(A2307,[1]Monitoramento_Base_somente_Said!$A:$J,7,FALSE),0)</f>
        <v>20</v>
      </c>
      <c r="E2307" s="18">
        <f>IFERROR(VLOOKUP(A2307,[1]Monitoramento_Base_somente_Said!$A:$J,8,FALSE),0)</f>
        <v>637010</v>
      </c>
      <c r="F2307" s="18">
        <f>IFERROR(VLOOKUP(A2307,[1]Monitoramento_Base_somente_Said!$A:$J,9,FALSE),0)</f>
        <v>19127</v>
      </c>
      <c r="G2307" s="18">
        <f>IFERROR(VLOOKUP(A2307,[1]Monitoramento_Base_somente_Said!$A:$J,10,FALSE),0)</f>
        <v>377326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IFERROR(VLOOKUP(A2307,[3]soabnafar!$A:$G,4,FALSE),0)</f>
        <v>0</v>
      </c>
      <c r="O2307" s="18">
        <f>IFERROR(VLOOKUP(A2307,[3]soabnafar!$A:$G,5,FALSE),0)</f>
        <v>0</v>
      </c>
      <c r="P2307" s="18">
        <f>IFERROR(VLOOKUP(A2307,[3]soabnafar!$A:$G,6,FALSE),0)</f>
        <v>0</v>
      </c>
      <c r="Q2307" s="18">
        <f>IFERROR(VLOOKUP(A2307,[3]soabnafar!$A:$G,7,FALSE),0)</f>
        <v>0</v>
      </c>
      <c r="R2307" s="18">
        <f>IFERROR(VLOOKUP(A2307,[3]soabnafar!$A:$H,8,FALSE),0)</f>
        <v>0</v>
      </c>
      <c r="S2307" s="18">
        <f>IFERROR(VLOOKUP(A2307,[3]soabnafar!$A:$I,9,FALSE),0)</f>
        <v>0</v>
      </c>
      <c r="T2307" s="18" t="str">
        <f t="shared" si="211"/>
        <v>Não</v>
      </c>
      <c r="U2307" s="18" t="str">
        <f t="shared" si="212"/>
        <v>Sim</v>
      </c>
      <c r="V2307" s="18" t="str">
        <f t="shared" si="213"/>
        <v>Sim</v>
      </c>
      <c r="W2307" s="18" t="str">
        <f t="shared" si="214"/>
        <v>Sim</v>
      </c>
      <c r="X2307" s="18" t="str">
        <f t="shared" si="215"/>
        <v>Sim</v>
      </c>
      <c r="Y2307" s="18" t="str">
        <f t="shared" si="216"/>
        <v>Sim</v>
      </c>
    </row>
    <row r="2308" spans="1:25" x14ac:dyDescent="0.25">
      <c r="A2308" s="19">
        <v>251290</v>
      </c>
      <c r="B2308" s="18">
        <f>IFERROR(VLOOKUP(A2308,[1]Monitoramento_Base_somente_Said!$A:$J,5,FALSE),0)</f>
        <v>54965</v>
      </c>
      <c r="C2308" s="18">
        <f>IFERROR(VLOOKUP(A2308,[1]Monitoramento_Base_somente_Said!$A:$J,6,FALSE),0)</f>
        <v>3751518</v>
      </c>
      <c r="D2308" s="18">
        <f>IFERROR(VLOOKUP(A2308,[1]Monitoramento_Base_somente_Said!$A:$J,7,FALSE),0)</f>
        <v>37395</v>
      </c>
      <c r="E2308" s="18">
        <f>IFERROR(VLOOKUP(A2308,[1]Monitoramento_Base_somente_Said!$A:$J,8,FALSE),0)</f>
        <v>2381460</v>
      </c>
      <c r="F2308" s="18">
        <f>IFERROR(VLOOKUP(A2308,[1]Monitoramento_Base_somente_Said!$A:$J,9,FALSE),0)</f>
        <v>19697</v>
      </c>
      <c r="G2308" s="18">
        <f>IFERROR(VLOOKUP(A2308,[1]Monitoramento_Base_somente_Said!$A:$J,10,FALSE),0)</f>
        <v>1725028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IFERROR(VLOOKUP(A2308,[3]soabnafar!$A:$G,4,FALSE),0)</f>
        <v>0</v>
      </c>
      <c r="O2308" s="18">
        <f>IFERROR(VLOOKUP(A2308,[3]soabnafar!$A:$G,5,FALSE),0)</f>
        <v>0</v>
      </c>
      <c r="P2308" s="18">
        <f>IFERROR(VLOOKUP(A2308,[3]soabnafar!$A:$G,6,FALSE),0)</f>
        <v>0</v>
      </c>
      <c r="Q2308" s="18">
        <f>IFERROR(VLOOKUP(A2308,[3]soabnafar!$A:$G,7,FALSE),0)</f>
        <v>0</v>
      </c>
      <c r="R2308" s="18">
        <f>IFERROR(VLOOKUP(A2308,[3]soabnafar!$A:$H,8,FALSE),0)</f>
        <v>0</v>
      </c>
      <c r="S2308" s="18">
        <f>IFERROR(VLOOKUP(A2308,[3]soabnafar!$A:$I,9,FALSE),0)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Sim</v>
      </c>
      <c r="Y2308" s="18" t="str">
        <f t="shared" si="216"/>
        <v>Sim</v>
      </c>
    </row>
    <row r="2309" spans="1:25" x14ac:dyDescent="0.25">
      <c r="A2309" s="19">
        <v>251300</v>
      </c>
      <c r="B2309" s="18">
        <f>IFERROR(VLOOKUP(A2309,[1]Monitoramento_Base_somente_Said!$A:$J,5,FALSE),0)</f>
        <v>2206</v>
      </c>
      <c r="C2309" s="18">
        <f>IFERROR(VLOOKUP(A2309,[1]Monitoramento_Base_somente_Said!$A:$J,6,FALSE),0)</f>
        <v>5060120</v>
      </c>
      <c r="D2309" s="18">
        <f>IFERROR(VLOOKUP(A2309,[1]Monitoramento_Base_somente_Said!$A:$J,7,FALSE),0)</f>
        <v>768</v>
      </c>
      <c r="E2309" s="18">
        <f>IFERROR(VLOOKUP(A2309,[1]Monitoramento_Base_somente_Said!$A:$J,8,FALSE),0)</f>
        <v>4301567</v>
      </c>
      <c r="F2309" s="18">
        <f>IFERROR(VLOOKUP(A2309,[1]Monitoramento_Base_somente_Said!$A:$J,9,FALSE),0)</f>
        <v>1814</v>
      </c>
      <c r="G2309" s="18">
        <f>IFERROR(VLOOKUP(A2309,[1]Monitoramento_Base_somente_Said!$A:$J,10,FALSE),0)</f>
        <v>3629511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IFERROR(VLOOKUP(A2309,[3]soabnafar!$A:$G,4,FALSE),0)</f>
        <v>0</v>
      </c>
      <c r="O2309" s="18">
        <f>IFERROR(VLOOKUP(A2309,[3]soabnafar!$A:$G,5,FALSE),0)</f>
        <v>0</v>
      </c>
      <c r="P2309" s="18">
        <f>IFERROR(VLOOKUP(A2309,[3]soabnafar!$A:$G,6,FALSE),0)</f>
        <v>0</v>
      </c>
      <c r="Q2309" s="18">
        <f>IFERROR(VLOOKUP(A2309,[3]soabnafar!$A:$G,7,FALSE),0)</f>
        <v>0</v>
      </c>
      <c r="R2309" s="18">
        <f>IFERROR(VLOOKUP(A2309,[3]soabnafar!$A:$H,8,FALSE),0)</f>
        <v>0</v>
      </c>
      <c r="S2309" s="18">
        <f>IFERROR(VLOOKUP(A2309,[3]soabnafar!$A:$I,9,FALSE),0)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Sim</v>
      </c>
      <c r="Y2309" s="18" t="str">
        <f t="shared" si="216"/>
        <v>Sim</v>
      </c>
    </row>
    <row r="2310" spans="1:25" x14ac:dyDescent="0.25">
      <c r="A2310" s="19">
        <v>251310</v>
      </c>
      <c r="B2310" s="18">
        <f>IFERROR(VLOOKUP(A2310,[1]Monitoramento_Base_somente_Said!$A:$J,5,FALSE),0)</f>
        <v>1464</v>
      </c>
      <c r="C2310" s="18">
        <f>IFERROR(VLOOKUP(A2310,[1]Monitoramento_Base_somente_Said!$A:$J,6,FALSE),0)</f>
        <v>1456979</v>
      </c>
      <c r="D2310" s="18">
        <f>IFERROR(VLOOKUP(A2310,[1]Monitoramento_Base_somente_Said!$A:$J,7,FALSE),0)</f>
        <v>2046</v>
      </c>
      <c r="E2310" s="18">
        <f>IFERROR(VLOOKUP(A2310,[1]Monitoramento_Base_somente_Said!$A:$J,8,FALSE),0)</f>
        <v>1428237</v>
      </c>
      <c r="F2310" s="18">
        <f>IFERROR(VLOOKUP(A2310,[1]Monitoramento_Base_somente_Said!$A:$J,9,FALSE),0)</f>
        <v>18079</v>
      </c>
      <c r="G2310" s="18">
        <f>IFERROR(VLOOKUP(A2310,[1]Monitoramento_Base_somente_Said!$A:$J,10,FALSE),0)</f>
        <v>3057813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IFERROR(VLOOKUP(A2310,[3]soabnafar!$A:$G,4,FALSE),0)</f>
        <v>0</v>
      </c>
      <c r="O2310" s="18">
        <f>IFERROR(VLOOKUP(A2310,[3]soabnafar!$A:$G,5,FALSE),0)</f>
        <v>0</v>
      </c>
      <c r="P2310" s="18">
        <f>IFERROR(VLOOKUP(A2310,[3]soabnafar!$A:$G,6,FALSE),0)</f>
        <v>0</v>
      </c>
      <c r="Q2310" s="18">
        <f>IFERROR(VLOOKUP(A2310,[3]soabnafar!$A:$G,7,FALSE),0)</f>
        <v>0</v>
      </c>
      <c r="R2310" s="18">
        <f>IFERROR(VLOOKUP(A2310,[3]soabnafar!$A:$H,8,FALSE),0)</f>
        <v>0</v>
      </c>
      <c r="S2310" s="18">
        <f>IFERROR(VLOOKUP(A2310,[3]soabnafar!$A:$I,9,FALSE),0)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Sim</v>
      </c>
      <c r="Y2310" s="18" t="str">
        <f t="shared" ref="Y2310:Y2373" si="222">IF(G2310+M2310+S2310&gt;0,"Sim","Não")</f>
        <v>Sim</v>
      </c>
    </row>
    <row r="2311" spans="1:25" x14ac:dyDescent="0.25">
      <c r="A2311" s="19">
        <v>251315</v>
      </c>
      <c r="B2311" s="18">
        <f>IFERROR(VLOOKUP(A2311,[1]Monitoramento_Base_somente_Said!$A:$J,5,FALSE),0)</f>
        <v>0</v>
      </c>
      <c r="C2311" s="18">
        <f>IFERROR(VLOOKUP(A2311,[1]Monitoramento_Base_somente_Said!$A:$J,6,FALSE),0)</f>
        <v>22361205</v>
      </c>
      <c r="D2311" s="18">
        <f>IFERROR(VLOOKUP(A2311,[1]Monitoramento_Base_somente_Said!$A:$J,7,FALSE),0)</f>
        <v>53518</v>
      </c>
      <c r="E2311" s="18">
        <f>IFERROR(VLOOKUP(A2311,[1]Monitoramento_Base_somente_Said!$A:$J,8,FALSE),0)</f>
        <v>21813193</v>
      </c>
      <c r="F2311" s="18">
        <f>IFERROR(VLOOKUP(A2311,[1]Monitoramento_Base_somente_Said!$A:$J,9,FALSE),0)</f>
        <v>13395</v>
      </c>
      <c r="G2311" s="18">
        <f>IFERROR(VLOOKUP(A2311,[1]Monitoramento_Base_somente_Said!$A:$J,10,FALSE),0)</f>
        <v>19391291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IFERROR(VLOOKUP(A2311,[3]soabnafar!$A:$G,4,FALSE),0)</f>
        <v>0</v>
      </c>
      <c r="O2311" s="18">
        <f>IFERROR(VLOOKUP(A2311,[3]soabnafar!$A:$G,5,FALSE),0)</f>
        <v>0</v>
      </c>
      <c r="P2311" s="18">
        <f>IFERROR(VLOOKUP(A2311,[3]soabnafar!$A:$G,6,FALSE),0)</f>
        <v>0</v>
      </c>
      <c r="Q2311" s="18">
        <f>IFERROR(VLOOKUP(A2311,[3]soabnafar!$A:$G,7,FALSE),0)</f>
        <v>0</v>
      </c>
      <c r="R2311" s="18">
        <f>IFERROR(VLOOKUP(A2311,[3]soabnafar!$A:$H,8,FALSE),0)</f>
        <v>0</v>
      </c>
      <c r="S2311" s="18">
        <f>IFERROR(VLOOKUP(A2311,[3]soabnafar!$A:$I,9,FALSE),0)</f>
        <v>0</v>
      </c>
      <c r="T2311" s="18" t="str">
        <f t="shared" si="217"/>
        <v>Não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Sim</v>
      </c>
      <c r="Y2311" s="18" t="str">
        <f t="shared" si="222"/>
        <v>Sim</v>
      </c>
    </row>
    <row r="2312" spans="1:25" x14ac:dyDescent="0.25">
      <c r="A2312" s="19">
        <v>251320</v>
      </c>
      <c r="B2312" s="18">
        <f>IFERROR(VLOOKUP(A2312,[1]Monitoramento_Base_somente_Said!$A:$J,5,FALSE),0)</f>
        <v>301</v>
      </c>
      <c r="C2312" s="18">
        <f>IFERROR(VLOOKUP(A2312,[1]Monitoramento_Base_somente_Said!$A:$J,6,FALSE),0)</f>
        <v>306118</v>
      </c>
      <c r="D2312" s="18">
        <f>IFERROR(VLOOKUP(A2312,[1]Monitoramento_Base_somente_Said!$A:$J,7,FALSE),0)</f>
        <v>846</v>
      </c>
      <c r="E2312" s="18">
        <f>IFERROR(VLOOKUP(A2312,[1]Monitoramento_Base_somente_Said!$A:$J,8,FALSE),0)</f>
        <v>254334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394763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IFERROR(VLOOKUP(A2312,[3]soabnafar!$A:$G,4,FALSE),0)</f>
        <v>0</v>
      </c>
      <c r="O2312" s="18">
        <f>IFERROR(VLOOKUP(A2312,[3]soabnafar!$A:$G,5,FALSE),0)</f>
        <v>0</v>
      </c>
      <c r="P2312" s="18">
        <f>IFERROR(VLOOKUP(A2312,[3]soabnafar!$A:$G,6,FALSE),0)</f>
        <v>0</v>
      </c>
      <c r="Q2312" s="18">
        <f>IFERROR(VLOOKUP(A2312,[3]soabnafar!$A:$G,7,FALSE),0)</f>
        <v>0</v>
      </c>
      <c r="R2312" s="18">
        <f>IFERROR(VLOOKUP(A2312,[3]soabnafar!$A:$H,8,FALSE),0)</f>
        <v>0</v>
      </c>
      <c r="S2312" s="18">
        <f>IFERROR(VLOOKUP(A2312,[3]soabnafar!$A:$I,9,FALSE),0)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Sim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Sim</v>
      </c>
    </row>
    <row r="2313" spans="1:25" x14ac:dyDescent="0.25">
      <c r="A2313" s="19">
        <v>251330</v>
      </c>
      <c r="B2313" s="18">
        <f>IFERROR(VLOOKUP(A2313,[1]Monitoramento_Base_somente_Said!$A:$J,5,FALSE),0)</f>
        <v>520</v>
      </c>
      <c r="C2313" s="18">
        <f>IFERROR(VLOOKUP(A2313,[1]Monitoramento_Base_somente_Said!$A:$J,6,FALSE),0)</f>
        <v>720711</v>
      </c>
      <c r="D2313" s="18">
        <f>IFERROR(VLOOKUP(A2313,[1]Monitoramento_Base_somente_Said!$A:$J,7,FALSE),0)</f>
        <v>527</v>
      </c>
      <c r="E2313" s="18">
        <f>IFERROR(VLOOKUP(A2313,[1]Monitoramento_Base_somente_Said!$A:$J,8,FALSE),0)</f>
        <v>1190555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2421756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IFERROR(VLOOKUP(A2313,[3]soabnafar!$A:$G,4,FALSE),0)</f>
        <v>0</v>
      </c>
      <c r="O2313" s="18">
        <f>IFERROR(VLOOKUP(A2313,[3]soabnafar!$A:$G,5,FALSE),0)</f>
        <v>0</v>
      </c>
      <c r="P2313" s="18">
        <f>IFERROR(VLOOKUP(A2313,[3]soabnafar!$A:$G,6,FALSE),0)</f>
        <v>0</v>
      </c>
      <c r="Q2313" s="18">
        <f>IFERROR(VLOOKUP(A2313,[3]soabnafar!$A:$G,7,FALSE),0)</f>
        <v>0</v>
      </c>
      <c r="R2313" s="18">
        <f>IFERROR(VLOOKUP(A2313,[3]soabnafar!$A:$H,8,FALSE),0)</f>
        <v>0</v>
      </c>
      <c r="S2313" s="18">
        <f>IFERROR(VLOOKUP(A2313,[3]soabnafar!$A:$I,9,FALSE),0)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Sim</v>
      </c>
      <c r="W2313" s="18" t="str">
        <f t="shared" si="220"/>
        <v>Sim</v>
      </c>
      <c r="X2313" s="18" t="str">
        <f t="shared" si="221"/>
        <v>Não</v>
      </c>
      <c r="Y2313" s="18" t="str">
        <f t="shared" si="222"/>
        <v>Sim</v>
      </c>
    </row>
    <row r="2314" spans="1:25" x14ac:dyDescent="0.25">
      <c r="A2314" s="19">
        <v>251335</v>
      </c>
      <c r="B2314" s="18">
        <f>IFERROR(VLOOKUP(A2314,[1]Monitoramento_Base_somente_Said!$A:$J,5,FALSE),0)</f>
        <v>1473</v>
      </c>
      <c r="C2314" s="18">
        <f>IFERROR(VLOOKUP(A2314,[1]Monitoramento_Base_somente_Said!$A:$J,6,FALSE),0)</f>
        <v>2714866</v>
      </c>
      <c r="D2314" s="18">
        <f>IFERROR(VLOOKUP(A2314,[1]Monitoramento_Base_somente_Said!$A:$J,7,FALSE),0)</f>
        <v>0</v>
      </c>
      <c r="E2314" s="18">
        <f>IFERROR(VLOOKUP(A2314,[1]Monitoramento_Base_somente_Said!$A:$J,8,FALSE),0)</f>
        <v>2780210</v>
      </c>
      <c r="F2314" s="18">
        <f>IFERROR(VLOOKUP(A2314,[1]Monitoramento_Base_somente_Said!$A:$J,9,FALSE),0)</f>
        <v>4351</v>
      </c>
      <c r="G2314" s="18">
        <f>IFERROR(VLOOKUP(A2314,[1]Monitoramento_Base_somente_Said!$A:$J,10,FALSE),0)</f>
        <v>3973879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IFERROR(VLOOKUP(A2314,[3]soabnafar!$A:$G,4,FALSE),0)</f>
        <v>0</v>
      </c>
      <c r="O2314" s="18">
        <f>IFERROR(VLOOKUP(A2314,[3]soabnafar!$A:$G,5,FALSE),0)</f>
        <v>0</v>
      </c>
      <c r="P2314" s="18">
        <f>IFERROR(VLOOKUP(A2314,[3]soabnafar!$A:$G,6,FALSE),0)</f>
        <v>0</v>
      </c>
      <c r="Q2314" s="18">
        <f>IFERROR(VLOOKUP(A2314,[3]soabnafar!$A:$G,7,FALSE),0)</f>
        <v>0</v>
      </c>
      <c r="R2314" s="18">
        <f>IFERROR(VLOOKUP(A2314,[3]soabnafar!$A:$H,8,FALSE),0)</f>
        <v>0</v>
      </c>
      <c r="S2314" s="18">
        <f>IFERROR(VLOOKUP(A2314,[3]soabnafar!$A:$I,9,FALSE),0)</f>
        <v>0</v>
      </c>
      <c r="T2314" s="18" t="str">
        <f t="shared" si="217"/>
        <v>Sim</v>
      </c>
      <c r="U2314" s="18" t="str">
        <f t="shared" si="218"/>
        <v>Sim</v>
      </c>
      <c r="V2314" s="18" t="str">
        <f t="shared" si="219"/>
        <v>Não</v>
      </c>
      <c r="W2314" s="18" t="str">
        <f t="shared" si="220"/>
        <v>Sim</v>
      </c>
      <c r="X2314" s="18" t="str">
        <f t="shared" si="221"/>
        <v>Sim</v>
      </c>
      <c r="Y2314" s="18" t="str">
        <f t="shared" si="222"/>
        <v>Sim</v>
      </c>
    </row>
    <row r="2315" spans="1:25" x14ac:dyDescent="0.25">
      <c r="A2315" s="19">
        <v>251340</v>
      </c>
      <c r="B2315" s="18">
        <f>IFERROR(VLOOKUP(A2315,[1]Monitoramento_Base_somente_Said!$A:$J,5,FALSE),0)</f>
        <v>641</v>
      </c>
      <c r="C2315" s="18">
        <f>IFERROR(VLOOKUP(A2315,[1]Monitoramento_Base_somente_Said!$A:$J,6,FALSE),0)</f>
        <v>6836157</v>
      </c>
      <c r="D2315" s="18">
        <f>IFERROR(VLOOKUP(A2315,[1]Monitoramento_Base_somente_Said!$A:$J,7,FALSE),0)</f>
        <v>3022</v>
      </c>
      <c r="E2315" s="18">
        <f>IFERROR(VLOOKUP(A2315,[1]Monitoramento_Base_somente_Said!$A:$J,8,FALSE),0)</f>
        <v>7398858</v>
      </c>
      <c r="F2315" s="18">
        <f>IFERROR(VLOOKUP(A2315,[1]Monitoramento_Base_somente_Said!$A:$J,9,FALSE),0)</f>
        <v>876</v>
      </c>
      <c r="G2315" s="18">
        <f>IFERROR(VLOOKUP(A2315,[1]Monitoramento_Base_somente_Said!$A:$J,10,FALSE),0)</f>
        <v>6228465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IFERROR(VLOOKUP(A2315,[3]soabnafar!$A:$G,4,FALSE),0)</f>
        <v>0</v>
      </c>
      <c r="O2315" s="18">
        <f>IFERROR(VLOOKUP(A2315,[3]soabnafar!$A:$G,5,FALSE),0)</f>
        <v>0</v>
      </c>
      <c r="P2315" s="18">
        <f>IFERROR(VLOOKUP(A2315,[3]soabnafar!$A:$G,6,FALSE),0)</f>
        <v>0</v>
      </c>
      <c r="Q2315" s="18">
        <f>IFERROR(VLOOKUP(A2315,[3]soabnafar!$A:$G,7,FALSE),0)</f>
        <v>0</v>
      </c>
      <c r="R2315" s="18">
        <f>IFERROR(VLOOKUP(A2315,[3]soabnafar!$A:$H,8,FALSE),0)</f>
        <v>0</v>
      </c>
      <c r="S2315" s="18">
        <f>IFERROR(VLOOKUP(A2315,[3]soabnafar!$A:$I,9,FALSE),0)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Sim</v>
      </c>
      <c r="Y2315" s="18" t="str">
        <f t="shared" si="222"/>
        <v>Sim</v>
      </c>
    </row>
    <row r="2316" spans="1:25" x14ac:dyDescent="0.25">
      <c r="A2316" s="19">
        <v>251370</v>
      </c>
      <c r="B2316" s="18">
        <f>IFERROR(VLOOKUP(A2316,[1]Monitoramento_Base_somente_Said!$A:$J,5,FALSE),0)</f>
        <v>549166</v>
      </c>
      <c r="C2316" s="18">
        <f>IFERROR(VLOOKUP(A2316,[1]Monitoramento_Base_somente_Said!$A:$J,6,FALSE),0)</f>
        <v>116142175</v>
      </c>
      <c r="D2316" s="18">
        <f>IFERROR(VLOOKUP(A2316,[1]Monitoramento_Base_somente_Said!$A:$J,7,FALSE),0)</f>
        <v>607747</v>
      </c>
      <c r="E2316" s="18">
        <f>IFERROR(VLOOKUP(A2316,[1]Monitoramento_Base_somente_Said!$A:$J,8,FALSE),0)</f>
        <v>129307556</v>
      </c>
      <c r="F2316" s="18">
        <f>IFERROR(VLOOKUP(A2316,[1]Monitoramento_Base_somente_Said!$A:$J,9,FALSE),0)</f>
        <v>89549</v>
      </c>
      <c r="G2316" s="18">
        <f>IFERROR(VLOOKUP(A2316,[1]Monitoramento_Base_somente_Said!$A:$J,10,FALSE),0)</f>
        <v>117950625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IFERROR(VLOOKUP(A2316,[3]soabnafar!$A:$G,4,FALSE),0)</f>
        <v>0</v>
      </c>
      <c r="O2316" s="18">
        <f>IFERROR(VLOOKUP(A2316,[3]soabnafar!$A:$G,5,FALSE),0)</f>
        <v>0</v>
      </c>
      <c r="P2316" s="18">
        <f>IFERROR(VLOOKUP(A2316,[3]soabnafar!$A:$G,6,FALSE),0)</f>
        <v>0</v>
      </c>
      <c r="Q2316" s="18">
        <f>IFERROR(VLOOKUP(A2316,[3]soabnafar!$A:$G,7,FALSE),0)</f>
        <v>0</v>
      </c>
      <c r="R2316" s="18">
        <f>IFERROR(VLOOKUP(A2316,[3]soabnafar!$A:$H,8,FALSE),0)</f>
        <v>0</v>
      </c>
      <c r="S2316" s="18">
        <f>IFERROR(VLOOKUP(A2316,[3]soabnafar!$A:$I,9,FALSE),0)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Sim</v>
      </c>
      <c r="Y2316" s="18" t="str">
        <f t="shared" si="222"/>
        <v>Sim</v>
      </c>
    </row>
    <row r="2317" spans="1:25" x14ac:dyDescent="0.25">
      <c r="A2317" s="19">
        <v>251380</v>
      </c>
      <c r="B2317" s="18">
        <f>IFERROR(VLOOKUP(A2317,[1]Monitoramento_Base_somente_Said!$A:$J,5,FALSE),0)</f>
        <v>4382</v>
      </c>
      <c r="C2317" s="18">
        <f>IFERROR(VLOOKUP(A2317,[1]Monitoramento_Base_somente_Said!$A:$J,6,FALSE),0)</f>
        <v>2883929</v>
      </c>
      <c r="D2317" s="18">
        <f>IFERROR(VLOOKUP(A2317,[1]Monitoramento_Base_somente_Said!$A:$J,7,FALSE),0)</f>
        <v>1825</v>
      </c>
      <c r="E2317" s="18">
        <f>IFERROR(VLOOKUP(A2317,[1]Monitoramento_Base_somente_Said!$A:$J,8,FALSE),0)</f>
        <v>4284084</v>
      </c>
      <c r="F2317" s="18">
        <f>IFERROR(VLOOKUP(A2317,[1]Monitoramento_Base_somente_Said!$A:$J,9,FALSE),0)</f>
        <v>1145</v>
      </c>
      <c r="G2317" s="18">
        <f>IFERROR(VLOOKUP(A2317,[1]Monitoramento_Base_somente_Said!$A:$J,10,FALSE),0)</f>
        <v>4336548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IFERROR(VLOOKUP(A2317,[3]soabnafar!$A:$G,4,FALSE),0)</f>
        <v>0</v>
      </c>
      <c r="O2317" s="18">
        <f>IFERROR(VLOOKUP(A2317,[3]soabnafar!$A:$G,5,FALSE),0)</f>
        <v>0</v>
      </c>
      <c r="P2317" s="18">
        <f>IFERROR(VLOOKUP(A2317,[3]soabnafar!$A:$G,6,FALSE),0)</f>
        <v>0</v>
      </c>
      <c r="Q2317" s="18">
        <f>IFERROR(VLOOKUP(A2317,[3]soabnafar!$A:$G,7,FALSE),0)</f>
        <v>0</v>
      </c>
      <c r="R2317" s="18">
        <f>IFERROR(VLOOKUP(A2317,[3]soabnafar!$A:$H,8,FALSE),0)</f>
        <v>0</v>
      </c>
      <c r="S2317" s="18">
        <f>IFERROR(VLOOKUP(A2317,[3]soabnafar!$A:$I,9,FALSE),0)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Sim</v>
      </c>
      <c r="Y2317" s="18" t="str">
        <f t="shared" si="222"/>
        <v>Sim</v>
      </c>
    </row>
    <row r="2318" spans="1:25" x14ac:dyDescent="0.25">
      <c r="A2318" s="19">
        <v>251350</v>
      </c>
      <c r="B2318" s="18">
        <f>IFERROR(VLOOKUP(A2318,[1]Monitoramento_Base_somente_Said!$A:$J,5,FALSE),0)</f>
        <v>330</v>
      </c>
      <c r="C2318" s="18">
        <f>IFERROR(VLOOKUP(A2318,[1]Monitoramento_Base_somente_Said!$A:$J,6,FALSE),0)</f>
        <v>1406681</v>
      </c>
      <c r="D2318" s="18">
        <f>IFERROR(VLOOKUP(A2318,[1]Monitoramento_Base_somente_Said!$A:$J,7,FALSE),0)</f>
        <v>26720</v>
      </c>
      <c r="E2318" s="18">
        <f>IFERROR(VLOOKUP(A2318,[1]Monitoramento_Base_somente_Said!$A:$J,8,FALSE),0)</f>
        <v>2567122</v>
      </c>
      <c r="F2318" s="18">
        <f>IFERROR(VLOOKUP(A2318,[1]Monitoramento_Base_somente_Said!$A:$J,9,FALSE),0)</f>
        <v>8145</v>
      </c>
      <c r="G2318" s="18">
        <f>IFERROR(VLOOKUP(A2318,[1]Monitoramento_Base_somente_Said!$A:$J,10,FALSE),0)</f>
        <v>2252214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IFERROR(VLOOKUP(A2318,[3]soabnafar!$A:$G,4,FALSE),0)</f>
        <v>0</v>
      </c>
      <c r="O2318" s="18">
        <f>IFERROR(VLOOKUP(A2318,[3]soabnafar!$A:$G,5,FALSE),0)</f>
        <v>0</v>
      </c>
      <c r="P2318" s="18">
        <f>IFERROR(VLOOKUP(A2318,[3]soabnafar!$A:$G,6,FALSE),0)</f>
        <v>0</v>
      </c>
      <c r="Q2318" s="18">
        <f>IFERROR(VLOOKUP(A2318,[3]soabnafar!$A:$G,7,FALSE),0)</f>
        <v>0</v>
      </c>
      <c r="R2318" s="18">
        <f>IFERROR(VLOOKUP(A2318,[3]soabnafar!$A:$H,8,FALSE),0)</f>
        <v>0</v>
      </c>
      <c r="S2318" s="18">
        <f>IFERROR(VLOOKUP(A2318,[3]soabnafar!$A:$I,9,FALSE),0)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Sim</v>
      </c>
      <c r="X2318" s="18" t="str">
        <f t="shared" si="221"/>
        <v>Sim</v>
      </c>
      <c r="Y2318" s="18" t="str">
        <f t="shared" si="222"/>
        <v>Sim</v>
      </c>
    </row>
    <row r="2319" spans="1:25" x14ac:dyDescent="0.25">
      <c r="A2319" s="19">
        <v>251360</v>
      </c>
      <c r="B2319" s="18">
        <f>IFERROR(VLOOKUP(A2319,[1]Monitoramento_Base_somente_Said!$A:$J,5,FALSE),0)</f>
        <v>0</v>
      </c>
      <c r="C2319" s="18">
        <f>IFERROR(VLOOKUP(A2319,[1]Monitoramento_Base_somente_Said!$A:$J,6,FALSE),0)</f>
        <v>106927723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104800989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94167346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IFERROR(VLOOKUP(A2319,[3]soabnafar!$A:$G,4,FALSE),0)</f>
        <v>0</v>
      </c>
      <c r="O2319" s="18">
        <f>IFERROR(VLOOKUP(A2319,[3]soabnafar!$A:$G,5,FALSE),0)</f>
        <v>0</v>
      </c>
      <c r="P2319" s="18">
        <f>IFERROR(VLOOKUP(A2319,[3]soabnafar!$A:$G,6,FALSE),0)</f>
        <v>0</v>
      </c>
      <c r="Q2319" s="18">
        <f>IFERROR(VLOOKUP(A2319,[3]soabnafar!$A:$G,7,FALSE),0)</f>
        <v>0</v>
      </c>
      <c r="R2319" s="18">
        <f>IFERROR(VLOOKUP(A2319,[3]soabnafar!$A:$H,8,FALSE),0)</f>
        <v>0</v>
      </c>
      <c r="S2319" s="18">
        <f>IFERROR(VLOOKUP(A2319,[3]soabnafar!$A:$I,9,FALSE),0)</f>
        <v>0</v>
      </c>
      <c r="T2319" s="18" t="str">
        <f t="shared" si="217"/>
        <v>Não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Sim</v>
      </c>
    </row>
    <row r="2320" spans="1:25" x14ac:dyDescent="0.25">
      <c r="A2320" s="19">
        <v>251385</v>
      </c>
      <c r="B2320" s="18">
        <f>IFERROR(VLOOKUP(A2320,[1]Monitoramento_Base_somente_Said!$A:$J,5,FALSE),0)</f>
        <v>2538</v>
      </c>
      <c r="C2320" s="18">
        <f>IFERROR(VLOOKUP(A2320,[1]Monitoramento_Base_somente_Said!$A:$J,6,FALSE),0)</f>
        <v>2144563</v>
      </c>
      <c r="D2320" s="18">
        <f>IFERROR(VLOOKUP(A2320,[1]Monitoramento_Base_somente_Said!$A:$J,7,FALSE),0)</f>
        <v>1175</v>
      </c>
      <c r="E2320" s="18">
        <f>IFERROR(VLOOKUP(A2320,[1]Monitoramento_Base_somente_Said!$A:$J,8,FALSE),0)</f>
        <v>1964236</v>
      </c>
      <c r="F2320" s="18">
        <f>IFERROR(VLOOKUP(A2320,[1]Monitoramento_Base_somente_Said!$A:$J,9,FALSE),0)</f>
        <v>2176</v>
      </c>
      <c r="G2320" s="18">
        <f>IFERROR(VLOOKUP(A2320,[1]Monitoramento_Base_somente_Said!$A:$J,10,FALSE),0)</f>
        <v>2229804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IFERROR(VLOOKUP(A2320,[3]soabnafar!$A:$G,4,FALSE),0)</f>
        <v>0</v>
      </c>
      <c r="O2320" s="18">
        <f>IFERROR(VLOOKUP(A2320,[3]soabnafar!$A:$G,5,FALSE),0)</f>
        <v>0</v>
      </c>
      <c r="P2320" s="18">
        <f>IFERROR(VLOOKUP(A2320,[3]soabnafar!$A:$G,6,FALSE),0)</f>
        <v>0</v>
      </c>
      <c r="Q2320" s="18">
        <f>IFERROR(VLOOKUP(A2320,[3]soabnafar!$A:$G,7,FALSE),0)</f>
        <v>0</v>
      </c>
      <c r="R2320" s="18">
        <f>IFERROR(VLOOKUP(A2320,[3]soabnafar!$A:$H,8,FALSE),0)</f>
        <v>0</v>
      </c>
      <c r="S2320" s="18">
        <f>IFERROR(VLOOKUP(A2320,[3]soabnafar!$A:$I,9,FALSE),0)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Sim</v>
      </c>
      <c r="Y2320" s="18" t="str">
        <f t="shared" si="222"/>
        <v>Sim</v>
      </c>
    </row>
    <row r="2321" spans="1:25" x14ac:dyDescent="0.25">
      <c r="A2321" s="19">
        <v>251392</v>
      </c>
      <c r="B2321" s="18">
        <f>IFERROR(VLOOKUP(A2321,[1]Monitoramento_Base_somente_Said!$A:$J,5,FALSE),0)</f>
        <v>11579</v>
      </c>
      <c r="C2321" s="18">
        <f>IFERROR(VLOOKUP(A2321,[1]Monitoramento_Base_somente_Said!$A:$J,6,FALSE),0)</f>
        <v>6445004</v>
      </c>
      <c r="D2321" s="18">
        <f>IFERROR(VLOOKUP(A2321,[1]Monitoramento_Base_somente_Said!$A:$J,7,FALSE),0)</f>
        <v>7934</v>
      </c>
      <c r="E2321" s="18">
        <f>IFERROR(VLOOKUP(A2321,[1]Monitoramento_Base_somente_Said!$A:$J,8,FALSE),0)</f>
        <v>5634162</v>
      </c>
      <c r="F2321" s="18">
        <f>IFERROR(VLOOKUP(A2321,[1]Monitoramento_Base_somente_Said!$A:$J,9,FALSE),0)</f>
        <v>6631</v>
      </c>
      <c r="G2321" s="18">
        <f>IFERROR(VLOOKUP(A2321,[1]Monitoramento_Base_somente_Said!$A:$J,10,FALSE),0)</f>
        <v>5145091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IFERROR(VLOOKUP(A2321,[3]soabnafar!$A:$G,4,FALSE),0)</f>
        <v>0</v>
      </c>
      <c r="O2321" s="18">
        <f>IFERROR(VLOOKUP(A2321,[3]soabnafar!$A:$G,5,FALSE),0)</f>
        <v>0</v>
      </c>
      <c r="P2321" s="18">
        <f>IFERROR(VLOOKUP(A2321,[3]soabnafar!$A:$G,6,FALSE),0)</f>
        <v>0</v>
      </c>
      <c r="Q2321" s="18">
        <f>IFERROR(VLOOKUP(A2321,[3]soabnafar!$A:$G,7,FALSE),0)</f>
        <v>0</v>
      </c>
      <c r="R2321" s="18">
        <f>IFERROR(VLOOKUP(A2321,[3]soabnafar!$A:$H,8,FALSE),0)</f>
        <v>0</v>
      </c>
      <c r="S2321" s="18">
        <f>IFERROR(VLOOKUP(A2321,[3]soabnafar!$A:$I,9,FALSE),0)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Sim</v>
      </c>
      <c r="Y2321" s="18" t="str">
        <f t="shared" si="222"/>
        <v>Sim</v>
      </c>
    </row>
    <row r="2322" spans="1:25" x14ac:dyDescent="0.25">
      <c r="A2322" s="19">
        <v>251390</v>
      </c>
      <c r="B2322" s="18">
        <f>IFERROR(VLOOKUP(A2322,[1]Monitoramento_Base_somente_Said!$A:$J,5,FALSE),0)</f>
        <v>209486</v>
      </c>
      <c r="C2322" s="18">
        <f>IFERROR(VLOOKUP(A2322,[1]Monitoramento_Base_somente_Said!$A:$J,6,FALSE),0)</f>
        <v>42551387</v>
      </c>
      <c r="D2322" s="18">
        <f>IFERROR(VLOOKUP(A2322,[1]Monitoramento_Base_somente_Said!$A:$J,7,FALSE),0)</f>
        <v>153135</v>
      </c>
      <c r="E2322" s="18">
        <f>IFERROR(VLOOKUP(A2322,[1]Monitoramento_Base_somente_Said!$A:$J,8,FALSE),0)</f>
        <v>43232406</v>
      </c>
      <c r="F2322" s="18">
        <f>IFERROR(VLOOKUP(A2322,[1]Monitoramento_Base_somente_Said!$A:$J,9,FALSE),0)</f>
        <v>164586</v>
      </c>
      <c r="G2322" s="18">
        <f>IFERROR(VLOOKUP(A2322,[1]Monitoramento_Base_somente_Said!$A:$J,10,FALSE),0)</f>
        <v>37658880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IFERROR(VLOOKUP(A2322,[3]soabnafar!$A:$G,4,FALSE),0)</f>
        <v>0</v>
      </c>
      <c r="O2322" s="18">
        <f>IFERROR(VLOOKUP(A2322,[3]soabnafar!$A:$G,5,FALSE),0)</f>
        <v>0</v>
      </c>
      <c r="P2322" s="18">
        <f>IFERROR(VLOOKUP(A2322,[3]soabnafar!$A:$G,6,FALSE),0)</f>
        <v>0</v>
      </c>
      <c r="Q2322" s="18">
        <f>IFERROR(VLOOKUP(A2322,[3]soabnafar!$A:$G,7,FALSE),0)</f>
        <v>0</v>
      </c>
      <c r="R2322" s="18">
        <f>IFERROR(VLOOKUP(A2322,[3]soabnafar!$A:$H,8,FALSE),0)</f>
        <v>0</v>
      </c>
      <c r="S2322" s="18">
        <f>IFERROR(VLOOKUP(A2322,[3]soabnafar!$A:$I,9,FALSE),0)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Sim</v>
      </c>
      <c r="Y2322" s="18" t="str">
        <f t="shared" si="222"/>
        <v>Sim</v>
      </c>
    </row>
    <row r="2323" spans="1:25" x14ac:dyDescent="0.25">
      <c r="A2323" s="19">
        <v>251396</v>
      </c>
      <c r="B2323" s="18">
        <f>IFERROR(VLOOKUP(A2323,[1]Monitoramento_Base_somente_Said!$A:$J,5,FALSE),0)</f>
        <v>13046</v>
      </c>
      <c r="C2323" s="18">
        <f>IFERROR(VLOOKUP(A2323,[1]Monitoramento_Base_somente_Said!$A:$J,6,FALSE),0)</f>
        <v>5566480</v>
      </c>
      <c r="D2323" s="18">
        <f>IFERROR(VLOOKUP(A2323,[1]Monitoramento_Base_somente_Said!$A:$J,7,FALSE),0)</f>
        <v>5848</v>
      </c>
      <c r="E2323" s="18">
        <f>IFERROR(VLOOKUP(A2323,[1]Monitoramento_Base_somente_Said!$A:$J,8,FALSE),0)</f>
        <v>4174309</v>
      </c>
      <c r="F2323" s="18">
        <f>IFERROR(VLOOKUP(A2323,[1]Monitoramento_Base_somente_Said!$A:$J,9,FALSE),0)</f>
        <v>25986</v>
      </c>
      <c r="G2323" s="18">
        <f>IFERROR(VLOOKUP(A2323,[1]Monitoramento_Base_somente_Said!$A:$J,10,FALSE),0)</f>
        <v>4102138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IFERROR(VLOOKUP(A2323,[3]soabnafar!$A:$G,4,FALSE),0)</f>
        <v>0</v>
      </c>
      <c r="O2323" s="18">
        <f>IFERROR(VLOOKUP(A2323,[3]soabnafar!$A:$G,5,FALSE),0)</f>
        <v>0</v>
      </c>
      <c r="P2323" s="18">
        <f>IFERROR(VLOOKUP(A2323,[3]soabnafar!$A:$G,6,FALSE),0)</f>
        <v>0</v>
      </c>
      <c r="Q2323" s="18">
        <f>IFERROR(VLOOKUP(A2323,[3]soabnafar!$A:$G,7,FALSE),0)</f>
        <v>0</v>
      </c>
      <c r="R2323" s="18">
        <f>IFERROR(VLOOKUP(A2323,[3]soabnafar!$A:$H,8,FALSE),0)</f>
        <v>0</v>
      </c>
      <c r="S2323" s="18">
        <f>IFERROR(VLOOKUP(A2323,[3]soabnafar!$A:$I,9,FALSE),0)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Sim</v>
      </c>
      <c r="Y2323" s="18" t="str">
        <f t="shared" si="222"/>
        <v>Sim</v>
      </c>
    </row>
    <row r="2324" spans="1:25" x14ac:dyDescent="0.25">
      <c r="A2324" s="19">
        <v>251394</v>
      </c>
      <c r="B2324" s="18">
        <f>IFERROR(VLOOKUP(A2324,[1]Monitoramento_Base_somente_Said!$A:$J,5,FALSE),0)</f>
        <v>46405</v>
      </c>
      <c r="C2324" s="18">
        <f>IFERROR(VLOOKUP(A2324,[1]Monitoramento_Base_somente_Said!$A:$J,6,FALSE),0)</f>
        <v>11606376</v>
      </c>
      <c r="D2324" s="18">
        <f>IFERROR(VLOOKUP(A2324,[1]Monitoramento_Base_somente_Said!$A:$J,7,FALSE),0)</f>
        <v>23127</v>
      </c>
      <c r="E2324" s="18">
        <f>IFERROR(VLOOKUP(A2324,[1]Monitoramento_Base_somente_Said!$A:$J,8,FALSE),0)</f>
        <v>9829830</v>
      </c>
      <c r="F2324" s="18">
        <f>IFERROR(VLOOKUP(A2324,[1]Monitoramento_Base_somente_Said!$A:$J,9,FALSE),0)</f>
        <v>16235</v>
      </c>
      <c r="G2324" s="18">
        <f>IFERROR(VLOOKUP(A2324,[1]Monitoramento_Base_somente_Said!$A:$J,10,FALSE),0)</f>
        <v>8924641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IFERROR(VLOOKUP(A2324,[3]soabnafar!$A:$G,4,FALSE),0)</f>
        <v>0</v>
      </c>
      <c r="O2324" s="18">
        <f>IFERROR(VLOOKUP(A2324,[3]soabnafar!$A:$G,5,FALSE),0)</f>
        <v>0</v>
      </c>
      <c r="P2324" s="18">
        <f>IFERROR(VLOOKUP(A2324,[3]soabnafar!$A:$G,6,FALSE),0)</f>
        <v>0</v>
      </c>
      <c r="Q2324" s="18">
        <f>IFERROR(VLOOKUP(A2324,[3]soabnafar!$A:$G,7,FALSE),0)</f>
        <v>0</v>
      </c>
      <c r="R2324" s="18">
        <f>IFERROR(VLOOKUP(A2324,[3]soabnafar!$A:$H,8,FALSE),0)</f>
        <v>0</v>
      </c>
      <c r="S2324" s="18">
        <f>IFERROR(VLOOKUP(A2324,[3]soabnafar!$A:$I,9,FALSE),0)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Sim</v>
      </c>
      <c r="Y2324" s="18" t="str">
        <f t="shared" si="222"/>
        <v>Sim</v>
      </c>
    </row>
    <row r="2325" spans="1:25" x14ac:dyDescent="0.25">
      <c r="A2325" s="19">
        <v>251398</v>
      </c>
      <c r="B2325" s="18">
        <f>IFERROR(VLOOKUP(A2325,[1]Monitoramento_Base_somente_Said!$A:$J,5,FALSE),0)</f>
        <v>1097</v>
      </c>
      <c r="C2325" s="18">
        <f>IFERROR(VLOOKUP(A2325,[1]Monitoramento_Base_somente_Said!$A:$J,6,FALSE),0)</f>
        <v>13429697</v>
      </c>
      <c r="D2325" s="18">
        <f>IFERROR(VLOOKUP(A2325,[1]Monitoramento_Base_somente_Said!$A:$J,7,FALSE),0)</f>
        <v>153</v>
      </c>
      <c r="E2325" s="18">
        <f>IFERROR(VLOOKUP(A2325,[1]Monitoramento_Base_somente_Said!$A:$J,8,FALSE),0)</f>
        <v>13415168</v>
      </c>
      <c r="F2325" s="18">
        <f>IFERROR(VLOOKUP(A2325,[1]Monitoramento_Base_somente_Said!$A:$J,9,FALSE),0)</f>
        <v>0</v>
      </c>
      <c r="G2325" s="18">
        <f>IFERROR(VLOOKUP(A2325,[1]Monitoramento_Base_somente_Said!$A:$J,10,FALSE),0)</f>
        <v>12043674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IFERROR(VLOOKUP(A2325,[3]soabnafar!$A:$G,4,FALSE),0)</f>
        <v>0</v>
      </c>
      <c r="O2325" s="18">
        <f>IFERROR(VLOOKUP(A2325,[3]soabnafar!$A:$G,5,FALSE),0)</f>
        <v>0</v>
      </c>
      <c r="P2325" s="18">
        <f>IFERROR(VLOOKUP(A2325,[3]soabnafar!$A:$G,6,FALSE),0)</f>
        <v>0</v>
      </c>
      <c r="Q2325" s="18">
        <f>IFERROR(VLOOKUP(A2325,[3]soabnafar!$A:$G,7,FALSE),0)</f>
        <v>0</v>
      </c>
      <c r="R2325" s="18">
        <f>IFERROR(VLOOKUP(A2325,[3]soabnafar!$A:$H,8,FALSE),0)</f>
        <v>0</v>
      </c>
      <c r="S2325" s="18">
        <f>IFERROR(VLOOKUP(A2325,[3]soabnafar!$A:$I,9,FALSE),0)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Não</v>
      </c>
      <c r="Y2325" s="18" t="str">
        <f t="shared" si="222"/>
        <v>Sim</v>
      </c>
    </row>
    <row r="2326" spans="1:25" x14ac:dyDescent="0.25">
      <c r="A2326" s="19">
        <v>251400</v>
      </c>
      <c r="B2326" s="18">
        <f>IFERROR(VLOOKUP(A2326,[1]Monitoramento_Base_somente_Said!$A:$J,5,FALSE),0)</f>
        <v>971</v>
      </c>
      <c r="C2326" s="18">
        <f>IFERROR(VLOOKUP(A2326,[1]Monitoramento_Base_somente_Said!$A:$J,6,FALSE),0)</f>
        <v>2582755</v>
      </c>
      <c r="D2326" s="18">
        <f>IFERROR(VLOOKUP(A2326,[1]Monitoramento_Base_somente_Said!$A:$J,7,FALSE),0)</f>
        <v>703</v>
      </c>
      <c r="E2326" s="18">
        <f>IFERROR(VLOOKUP(A2326,[1]Monitoramento_Base_somente_Said!$A:$J,8,FALSE),0)</f>
        <v>2356820</v>
      </c>
      <c r="F2326" s="18">
        <f>IFERROR(VLOOKUP(A2326,[1]Monitoramento_Base_somente_Said!$A:$J,9,FALSE),0)</f>
        <v>1116</v>
      </c>
      <c r="G2326" s="18">
        <f>IFERROR(VLOOKUP(A2326,[1]Monitoramento_Base_somente_Said!$A:$J,10,FALSE),0)</f>
        <v>2156273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IFERROR(VLOOKUP(A2326,[3]soabnafar!$A:$G,4,FALSE),0)</f>
        <v>0</v>
      </c>
      <c r="O2326" s="18">
        <f>IFERROR(VLOOKUP(A2326,[3]soabnafar!$A:$G,5,FALSE),0)</f>
        <v>0</v>
      </c>
      <c r="P2326" s="18">
        <f>IFERROR(VLOOKUP(A2326,[3]soabnafar!$A:$G,6,FALSE),0)</f>
        <v>0</v>
      </c>
      <c r="Q2326" s="18">
        <f>IFERROR(VLOOKUP(A2326,[3]soabnafar!$A:$G,7,FALSE),0)</f>
        <v>0</v>
      </c>
      <c r="R2326" s="18">
        <f>IFERROR(VLOOKUP(A2326,[3]soabnafar!$A:$H,8,FALSE),0)</f>
        <v>0</v>
      </c>
      <c r="S2326" s="18">
        <f>IFERROR(VLOOKUP(A2326,[3]soabnafar!$A:$I,9,FALSE),0)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Sim</v>
      </c>
      <c r="Y2326" s="18" t="str">
        <f t="shared" si="222"/>
        <v>Sim</v>
      </c>
    </row>
    <row r="2327" spans="1:25" x14ac:dyDescent="0.25">
      <c r="A2327" s="19">
        <v>250070</v>
      </c>
      <c r="B2327" s="18">
        <f>IFERROR(VLOOKUP(A2327,[1]Monitoramento_Base_somente_Said!$A:$J,5,FALSE),0)</f>
        <v>0</v>
      </c>
      <c r="C2327" s="18">
        <f>IFERROR(VLOOKUP(A2327,[1]Monitoramento_Base_somente_Said!$A:$J,6,FALSE),0)</f>
        <v>12756250</v>
      </c>
      <c r="D2327" s="18">
        <f>IFERROR(VLOOKUP(A2327,[1]Monitoramento_Base_somente_Said!$A:$J,7,FALSE),0)</f>
        <v>0</v>
      </c>
      <c r="E2327" s="18">
        <f>IFERROR(VLOOKUP(A2327,[1]Monitoramento_Base_somente_Said!$A:$J,8,FALSE),0)</f>
        <v>12287457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11024422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IFERROR(VLOOKUP(A2327,[3]soabnafar!$A:$G,4,FALSE),0)</f>
        <v>0</v>
      </c>
      <c r="O2327" s="18">
        <f>IFERROR(VLOOKUP(A2327,[3]soabnafar!$A:$G,5,FALSE),0)</f>
        <v>0</v>
      </c>
      <c r="P2327" s="18">
        <f>IFERROR(VLOOKUP(A2327,[3]soabnafar!$A:$G,6,FALSE),0)</f>
        <v>0</v>
      </c>
      <c r="Q2327" s="18">
        <f>IFERROR(VLOOKUP(A2327,[3]soabnafar!$A:$G,7,FALSE),0)</f>
        <v>0</v>
      </c>
      <c r="R2327" s="18">
        <f>IFERROR(VLOOKUP(A2327,[3]soabnafar!$A:$H,8,FALSE),0)</f>
        <v>0</v>
      </c>
      <c r="S2327" s="18">
        <f>IFERROR(VLOOKUP(A2327,[3]soabnafar!$A:$I,9,FALSE),0)</f>
        <v>0</v>
      </c>
      <c r="T2327" s="18" t="str">
        <f t="shared" si="217"/>
        <v>Não</v>
      </c>
      <c r="U2327" s="18" t="str">
        <f t="shared" si="218"/>
        <v>Sim</v>
      </c>
      <c r="V2327" s="18" t="str">
        <f t="shared" si="219"/>
        <v>Não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Sim</v>
      </c>
    </row>
    <row r="2328" spans="1:25" x14ac:dyDescent="0.25">
      <c r="A2328" s="19">
        <v>251410</v>
      </c>
      <c r="B2328" s="18">
        <f>IFERROR(VLOOKUP(A2328,[1]Monitoramento_Base_somente_Said!$A:$J,5,FALSE),0)</f>
        <v>11357</v>
      </c>
      <c r="C2328" s="18">
        <f>IFERROR(VLOOKUP(A2328,[1]Monitoramento_Base_somente_Said!$A:$J,6,FALSE),0)</f>
        <v>1844059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1823412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1664316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IFERROR(VLOOKUP(A2328,[3]soabnafar!$A:$G,4,FALSE),0)</f>
        <v>0</v>
      </c>
      <c r="O2328" s="18">
        <f>IFERROR(VLOOKUP(A2328,[3]soabnafar!$A:$G,5,FALSE),0)</f>
        <v>0</v>
      </c>
      <c r="P2328" s="18">
        <f>IFERROR(VLOOKUP(A2328,[3]soabnafar!$A:$G,6,FALSE),0)</f>
        <v>0</v>
      </c>
      <c r="Q2328" s="18">
        <f>IFERROR(VLOOKUP(A2328,[3]soabnafar!$A:$G,7,FALSE),0)</f>
        <v>0</v>
      </c>
      <c r="R2328" s="18">
        <f>IFERROR(VLOOKUP(A2328,[3]soabnafar!$A:$H,8,FALSE),0)</f>
        <v>0</v>
      </c>
      <c r="S2328" s="18">
        <f>IFERROR(VLOOKUP(A2328,[3]soabnafar!$A:$I,9,FALSE),0)</f>
        <v>0</v>
      </c>
      <c r="T2328" s="18" t="str">
        <f t="shared" si="217"/>
        <v>Sim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Sim</v>
      </c>
    </row>
    <row r="2329" spans="1:25" x14ac:dyDescent="0.25">
      <c r="A2329" s="19">
        <v>251420</v>
      </c>
      <c r="B2329" s="18">
        <f>IFERROR(VLOOKUP(A2329,[1]Monitoramento_Base_somente_Said!$A:$J,5,FALSE),0)</f>
        <v>459</v>
      </c>
      <c r="C2329" s="18">
        <f>IFERROR(VLOOKUP(A2329,[1]Monitoramento_Base_somente_Said!$A:$J,6,FALSE),0)</f>
        <v>371301</v>
      </c>
      <c r="D2329" s="18">
        <f>IFERROR(VLOOKUP(A2329,[1]Monitoramento_Base_somente_Said!$A:$J,7,FALSE),0)</f>
        <v>1666</v>
      </c>
      <c r="E2329" s="18">
        <f>IFERROR(VLOOKUP(A2329,[1]Monitoramento_Base_somente_Said!$A:$J,8,FALSE),0)</f>
        <v>758756</v>
      </c>
      <c r="F2329" s="18">
        <f>IFERROR(VLOOKUP(A2329,[1]Monitoramento_Base_somente_Said!$A:$J,9,FALSE),0)</f>
        <v>838</v>
      </c>
      <c r="G2329" s="18">
        <f>IFERROR(VLOOKUP(A2329,[1]Monitoramento_Base_somente_Said!$A:$J,10,FALSE),0)</f>
        <v>700990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IFERROR(VLOOKUP(A2329,[3]soabnafar!$A:$G,4,FALSE),0)</f>
        <v>0</v>
      </c>
      <c r="O2329" s="18">
        <f>IFERROR(VLOOKUP(A2329,[3]soabnafar!$A:$G,5,FALSE),0)</f>
        <v>0</v>
      </c>
      <c r="P2329" s="18">
        <f>IFERROR(VLOOKUP(A2329,[3]soabnafar!$A:$G,6,FALSE),0)</f>
        <v>0</v>
      </c>
      <c r="Q2329" s="18">
        <f>IFERROR(VLOOKUP(A2329,[3]soabnafar!$A:$G,7,FALSE),0)</f>
        <v>0</v>
      </c>
      <c r="R2329" s="18">
        <f>IFERROR(VLOOKUP(A2329,[3]soabnafar!$A:$H,8,FALSE),0)</f>
        <v>0</v>
      </c>
      <c r="S2329" s="18">
        <f>IFERROR(VLOOKUP(A2329,[3]soabnafar!$A:$I,9,FALSE),0)</f>
        <v>0</v>
      </c>
      <c r="T2329" s="18" t="str">
        <f t="shared" si="217"/>
        <v>Sim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Sim</v>
      </c>
      <c r="Y2329" s="18" t="str">
        <f t="shared" si="222"/>
        <v>Sim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8975964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8690196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7912540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IFERROR(VLOOKUP(A2330,[3]soabnafar!$A:$G,4,FALSE),0)</f>
        <v>0</v>
      </c>
      <c r="O2330" s="18">
        <f>IFERROR(VLOOKUP(A2330,[3]soabnafar!$A:$G,5,FALSE),0)</f>
        <v>0</v>
      </c>
      <c r="P2330" s="18">
        <f>IFERROR(VLOOKUP(A2330,[3]soabnafar!$A:$G,6,FALSE),0)</f>
        <v>0</v>
      </c>
      <c r="Q2330" s="18">
        <f>IFERROR(VLOOKUP(A2330,[3]soabnafar!$A:$G,7,FALSE),0)</f>
        <v>0</v>
      </c>
      <c r="R2330" s="18">
        <f>IFERROR(VLOOKUP(A2330,[3]soabnafar!$A:$H,8,FALSE),0)</f>
        <v>0</v>
      </c>
      <c r="S2330" s="18">
        <f>IFERROR(VLOOKUP(A2330,[3]soabnafar!$A:$I,9,FALSE),0)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Sim</v>
      </c>
    </row>
    <row r="2331" spans="1:25" x14ac:dyDescent="0.25">
      <c r="A2331" s="19">
        <v>251440</v>
      </c>
      <c r="B2331" s="18">
        <f>IFERROR(VLOOKUP(A2331,[1]Monitoramento_Base_somente_Said!$A:$J,5,FALSE),0)</f>
        <v>779</v>
      </c>
      <c r="C2331" s="18">
        <f>IFERROR(VLOOKUP(A2331,[1]Monitoramento_Base_somente_Said!$A:$J,6,FALSE),0)</f>
        <v>11707743</v>
      </c>
      <c r="D2331" s="18">
        <f>IFERROR(VLOOKUP(A2331,[1]Monitoramento_Base_somente_Said!$A:$J,7,FALSE),0)</f>
        <v>505</v>
      </c>
      <c r="E2331" s="18">
        <f>IFERROR(VLOOKUP(A2331,[1]Monitoramento_Base_somente_Said!$A:$J,8,FALSE),0)</f>
        <v>12529771</v>
      </c>
      <c r="F2331" s="18">
        <f>IFERROR(VLOOKUP(A2331,[1]Monitoramento_Base_somente_Said!$A:$J,9,FALSE),0)</f>
        <v>1915</v>
      </c>
      <c r="G2331" s="18">
        <f>IFERROR(VLOOKUP(A2331,[1]Monitoramento_Base_somente_Said!$A:$J,10,FALSE),0)</f>
        <v>12448466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IFERROR(VLOOKUP(A2331,[3]soabnafar!$A:$G,4,FALSE),0)</f>
        <v>0</v>
      </c>
      <c r="O2331" s="18">
        <f>IFERROR(VLOOKUP(A2331,[3]soabnafar!$A:$G,5,FALSE),0)</f>
        <v>0</v>
      </c>
      <c r="P2331" s="18">
        <f>IFERROR(VLOOKUP(A2331,[3]soabnafar!$A:$G,6,FALSE),0)</f>
        <v>0</v>
      </c>
      <c r="Q2331" s="18">
        <f>IFERROR(VLOOKUP(A2331,[3]soabnafar!$A:$G,7,FALSE),0)</f>
        <v>0</v>
      </c>
      <c r="R2331" s="18">
        <f>IFERROR(VLOOKUP(A2331,[3]soabnafar!$A:$H,8,FALSE),0)</f>
        <v>0</v>
      </c>
      <c r="S2331" s="18">
        <f>IFERROR(VLOOKUP(A2331,[3]soabnafar!$A:$I,9,FALSE),0)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Sim</v>
      </c>
      <c r="Y2331" s="18" t="str">
        <f t="shared" si="222"/>
        <v>Sim</v>
      </c>
    </row>
    <row r="2332" spans="1:25" x14ac:dyDescent="0.25">
      <c r="A2332" s="19">
        <v>251450</v>
      </c>
      <c r="B2332" s="18">
        <f>IFERROR(VLOOKUP(A2332,[1]Monitoramento_Base_somente_Said!$A:$J,5,FALSE),0)</f>
        <v>1203</v>
      </c>
      <c r="C2332" s="18">
        <f>IFERROR(VLOOKUP(A2332,[1]Monitoramento_Base_somente_Said!$A:$J,6,FALSE),0)</f>
        <v>2765817</v>
      </c>
      <c r="D2332" s="18">
        <f>IFERROR(VLOOKUP(A2332,[1]Monitoramento_Base_somente_Said!$A:$J,7,FALSE),0)</f>
        <v>4702</v>
      </c>
      <c r="E2332" s="18">
        <f>IFERROR(VLOOKUP(A2332,[1]Monitoramento_Base_somente_Said!$A:$J,8,FALSE),0)</f>
        <v>2905489</v>
      </c>
      <c r="F2332" s="18">
        <f>IFERROR(VLOOKUP(A2332,[1]Monitoramento_Base_somente_Said!$A:$J,9,FALSE),0)</f>
        <v>1679</v>
      </c>
      <c r="G2332" s="18">
        <f>IFERROR(VLOOKUP(A2332,[1]Monitoramento_Base_somente_Said!$A:$J,10,FALSE),0)</f>
        <v>2068118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IFERROR(VLOOKUP(A2332,[3]soabnafar!$A:$G,4,FALSE),0)</f>
        <v>0</v>
      </c>
      <c r="O2332" s="18">
        <f>IFERROR(VLOOKUP(A2332,[3]soabnafar!$A:$G,5,FALSE),0)</f>
        <v>0</v>
      </c>
      <c r="P2332" s="18">
        <f>IFERROR(VLOOKUP(A2332,[3]soabnafar!$A:$G,6,FALSE),0)</f>
        <v>0</v>
      </c>
      <c r="Q2332" s="18">
        <f>IFERROR(VLOOKUP(A2332,[3]soabnafar!$A:$G,7,FALSE),0)</f>
        <v>0</v>
      </c>
      <c r="R2332" s="18">
        <f>IFERROR(VLOOKUP(A2332,[3]soabnafar!$A:$H,8,FALSE),0)</f>
        <v>0</v>
      </c>
      <c r="S2332" s="18">
        <f>IFERROR(VLOOKUP(A2332,[3]soabnafar!$A:$I,9,FALSE),0)</f>
        <v>0</v>
      </c>
      <c r="T2332" s="18" t="str">
        <f t="shared" si="217"/>
        <v>Sim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Sim</v>
      </c>
      <c r="Y2332" s="18" t="str">
        <f t="shared" si="222"/>
        <v>Sim</v>
      </c>
    </row>
    <row r="2333" spans="1:25" x14ac:dyDescent="0.25">
      <c r="A2333" s="19">
        <v>251455</v>
      </c>
      <c r="B2333" s="18">
        <f>IFERROR(VLOOKUP(A2333,[1]Monitoramento_Base_somente_Said!$A:$J,5,FALSE),0)</f>
        <v>631</v>
      </c>
      <c r="C2333" s="18">
        <f>IFERROR(VLOOKUP(A2333,[1]Monitoramento_Base_somente_Said!$A:$J,6,FALSE),0)</f>
        <v>6798306</v>
      </c>
      <c r="D2333" s="18">
        <f>IFERROR(VLOOKUP(A2333,[1]Monitoramento_Base_somente_Said!$A:$J,7,FALSE),0)</f>
        <v>0</v>
      </c>
      <c r="E2333" s="18">
        <f>IFERROR(VLOOKUP(A2333,[1]Monitoramento_Base_somente_Said!$A:$J,8,FALSE),0)</f>
        <v>6379437</v>
      </c>
      <c r="F2333" s="18">
        <f>IFERROR(VLOOKUP(A2333,[1]Monitoramento_Base_somente_Said!$A:$J,9,FALSE),0)</f>
        <v>2992</v>
      </c>
      <c r="G2333" s="18">
        <f>IFERROR(VLOOKUP(A2333,[1]Monitoramento_Base_somente_Said!$A:$J,10,FALSE),0)</f>
        <v>5734142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IFERROR(VLOOKUP(A2333,[3]soabnafar!$A:$G,4,FALSE),0)</f>
        <v>0</v>
      </c>
      <c r="O2333" s="18">
        <f>IFERROR(VLOOKUP(A2333,[3]soabnafar!$A:$G,5,FALSE),0)</f>
        <v>0</v>
      </c>
      <c r="P2333" s="18">
        <f>IFERROR(VLOOKUP(A2333,[3]soabnafar!$A:$G,6,FALSE),0)</f>
        <v>0</v>
      </c>
      <c r="Q2333" s="18">
        <f>IFERROR(VLOOKUP(A2333,[3]soabnafar!$A:$G,7,FALSE),0)</f>
        <v>0</v>
      </c>
      <c r="R2333" s="18">
        <f>IFERROR(VLOOKUP(A2333,[3]soabnafar!$A:$H,8,FALSE),0)</f>
        <v>0</v>
      </c>
      <c r="S2333" s="18">
        <f>IFERROR(VLOOKUP(A2333,[3]soabnafar!$A:$I,9,FALSE),0)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Não</v>
      </c>
      <c r="W2333" s="18" t="str">
        <f t="shared" si="220"/>
        <v>Sim</v>
      </c>
      <c r="X2333" s="18" t="str">
        <f t="shared" si="221"/>
        <v>Sim</v>
      </c>
      <c r="Y2333" s="18" t="str">
        <f t="shared" si="222"/>
        <v>Sim</v>
      </c>
    </row>
    <row r="2334" spans="1:25" x14ac:dyDescent="0.25">
      <c r="A2334" s="19">
        <v>251460</v>
      </c>
      <c r="B2334" s="18">
        <f>IFERROR(VLOOKUP(A2334,[1]Monitoramento_Base_somente_Said!$A:$J,5,FALSE),0)</f>
        <v>1957</v>
      </c>
      <c r="C2334" s="18">
        <f>IFERROR(VLOOKUP(A2334,[1]Monitoramento_Base_somente_Said!$A:$J,6,FALSE),0)</f>
        <v>1157497</v>
      </c>
      <c r="D2334" s="18">
        <f>IFERROR(VLOOKUP(A2334,[1]Monitoramento_Base_somente_Said!$A:$J,7,FALSE),0)</f>
        <v>645</v>
      </c>
      <c r="E2334" s="18">
        <f>IFERROR(VLOOKUP(A2334,[1]Monitoramento_Base_somente_Said!$A:$J,8,FALSE),0)</f>
        <v>1096804</v>
      </c>
      <c r="F2334" s="18">
        <f>IFERROR(VLOOKUP(A2334,[1]Monitoramento_Base_somente_Said!$A:$J,9,FALSE),0)</f>
        <v>36</v>
      </c>
      <c r="G2334" s="18">
        <f>IFERROR(VLOOKUP(A2334,[1]Monitoramento_Base_somente_Said!$A:$J,10,FALSE),0)</f>
        <v>880971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IFERROR(VLOOKUP(A2334,[3]soabnafar!$A:$G,4,FALSE),0)</f>
        <v>0</v>
      </c>
      <c r="O2334" s="18">
        <f>IFERROR(VLOOKUP(A2334,[3]soabnafar!$A:$G,5,FALSE),0)</f>
        <v>0</v>
      </c>
      <c r="P2334" s="18">
        <f>IFERROR(VLOOKUP(A2334,[3]soabnafar!$A:$G,6,FALSE),0)</f>
        <v>0</v>
      </c>
      <c r="Q2334" s="18">
        <f>IFERROR(VLOOKUP(A2334,[3]soabnafar!$A:$G,7,FALSE),0)</f>
        <v>0</v>
      </c>
      <c r="R2334" s="18">
        <f>IFERROR(VLOOKUP(A2334,[3]soabnafar!$A:$H,8,FALSE),0)</f>
        <v>0</v>
      </c>
      <c r="S2334" s="18">
        <f>IFERROR(VLOOKUP(A2334,[3]soabnafar!$A:$I,9,FALSE),0)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Sim</v>
      </c>
      <c r="Y2334" s="18" t="str">
        <f t="shared" si="222"/>
        <v>Sim</v>
      </c>
    </row>
    <row r="2335" spans="1:25" x14ac:dyDescent="0.25">
      <c r="A2335" s="19">
        <v>251465</v>
      </c>
      <c r="B2335" s="18">
        <f>IFERROR(VLOOKUP(A2335,[1]Monitoramento_Base_somente_Said!$A:$J,5,FALSE),0)</f>
        <v>480</v>
      </c>
      <c r="C2335" s="18">
        <f>IFERROR(VLOOKUP(A2335,[1]Monitoramento_Base_somente_Said!$A:$J,6,FALSE),0)</f>
        <v>812049</v>
      </c>
      <c r="D2335" s="18">
        <f>IFERROR(VLOOKUP(A2335,[1]Monitoramento_Base_somente_Said!$A:$J,7,FALSE),0)</f>
        <v>705</v>
      </c>
      <c r="E2335" s="18">
        <f>IFERROR(VLOOKUP(A2335,[1]Monitoramento_Base_somente_Said!$A:$J,8,FALSE),0)</f>
        <v>864069</v>
      </c>
      <c r="F2335" s="18">
        <f>IFERROR(VLOOKUP(A2335,[1]Monitoramento_Base_somente_Said!$A:$J,9,FALSE),0)</f>
        <v>159</v>
      </c>
      <c r="G2335" s="18">
        <f>IFERROR(VLOOKUP(A2335,[1]Monitoramento_Base_somente_Said!$A:$J,10,FALSE),0)</f>
        <v>873297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IFERROR(VLOOKUP(A2335,[3]soabnafar!$A:$G,4,FALSE),0)</f>
        <v>0</v>
      </c>
      <c r="O2335" s="18">
        <f>IFERROR(VLOOKUP(A2335,[3]soabnafar!$A:$G,5,FALSE),0)</f>
        <v>0</v>
      </c>
      <c r="P2335" s="18">
        <f>IFERROR(VLOOKUP(A2335,[3]soabnafar!$A:$G,6,FALSE),0)</f>
        <v>0</v>
      </c>
      <c r="Q2335" s="18">
        <f>IFERROR(VLOOKUP(A2335,[3]soabnafar!$A:$G,7,FALSE),0)</f>
        <v>0</v>
      </c>
      <c r="R2335" s="18">
        <f>IFERROR(VLOOKUP(A2335,[3]soabnafar!$A:$H,8,FALSE),0)</f>
        <v>0</v>
      </c>
      <c r="S2335" s="18">
        <f>IFERROR(VLOOKUP(A2335,[3]soabnafar!$A:$I,9,FALSE),0)</f>
        <v>0</v>
      </c>
      <c r="T2335" s="18" t="str">
        <f t="shared" si="217"/>
        <v>Sim</v>
      </c>
      <c r="U2335" s="18" t="str">
        <f t="shared" si="218"/>
        <v>Sim</v>
      </c>
      <c r="V2335" s="18" t="str">
        <f t="shared" si="219"/>
        <v>Sim</v>
      </c>
      <c r="W2335" s="18" t="str">
        <f t="shared" si="220"/>
        <v>Sim</v>
      </c>
      <c r="X2335" s="18" t="str">
        <f t="shared" si="221"/>
        <v>Sim</v>
      </c>
      <c r="Y2335" s="18" t="str">
        <f t="shared" si="222"/>
        <v>Sim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1019666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977404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878169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IFERROR(VLOOKUP(A2336,[3]soabnafar!$A:$G,4,FALSE),0)</f>
        <v>0</v>
      </c>
      <c r="O2336" s="18">
        <f>IFERROR(VLOOKUP(A2336,[3]soabnafar!$A:$G,5,FALSE),0)</f>
        <v>0</v>
      </c>
      <c r="P2336" s="18">
        <f>IFERROR(VLOOKUP(A2336,[3]soabnafar!$A:$G,6,FALSE),0)</f>
        <v>0</v>
      </c>
      <c r="Q2336" s="18">
        <f>IFERROR(VLOOKUP(A2336,[3]soabnafar!$A:$G,7,FALSE),0)</f>
        <v>0</v>
      </c>
      <c r="R2336" s="18">
        <f>IFERROR(VLOOKUP(A2336,[3]soabnafar!$A:$H,8,FALSE),0)</f>
        <v>0</v>
      </c>
      <c r="S2336" s="18">
        <f>IFERROR(VLOOKUP(A2336,[3]soabnafar!$A:$I,9,FALSE),0)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Sim</v>
      </c>
    </row>
    <row r="2337" spans="1:25" x14ac:dyDescent="0.25">
      <c r="A2337" s="19">
        <v>251480</v>
      </c>
      <c r="B2337" s="18">
        <f>IFERROR(VLOOKUP(A2337,[1]Monitoramento_Base_somente_Said!$A:$J,5,FALSE),0)</f>
        <v>180</v>
      </c>
      <c r="C2337" s="18">
        <f>IFERROR(VLOOKUP(A2337,[1]Monitoramento_Base_somente_Said!$A:$J,6,FALSE),0)</f>
        <v>486021</v>
      </c>
      <c r="D2337" s="18">
        <f>IFERROR(VLOOKUP(A2337,[1]Monitoramento_Base_somente_Said!$A:$J,7,FALSE),0)</f>
        <v>6</v>
      </c>
      <c r="E2337" s="18">
        <f>IFERROR(VLOOKUP(A2337,[1]Monitoramento_Base_somente_Said!$A:$J,8,FALSE),0)</f>
        <v>281105</v>
      </c>
      <c r="F2337" s="18">
        <f>IFERROR(VLOOKUP(A2337,[1]Monitoramento_Base_somente_Said!$A:$J,9,FALSE),0)</f>
        <v>0</v>
      </c>
      <c r="G2337" s="18">
        <f>IFERROR(VLOOKUP(A2337,[1]Monitoramento_Base_somente_Said!$A:$J,10,FALSE),0)</f>
        <v>777967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IFERROR(VLOOKUP(A2337,[3]soabnafar!$A:$G,4,FALSE),0)</f>
        <v>0</v>
      </c>
      <c r="O2337" s="18">
        <f>IFERROR(VLOOKUP(A2337,[3]soabnafar!$A:$G,5,FALSE),0)</f>
        <v>0</v>
      </c>
      <c r="P2337" s="18">
        <f>IFERROR(VLOOKUP(A2337,[3]soabnafar!$A:$G,6,FALSE),0)</f>
        <v>0</v>
      </c>
      <c r="Q2337" s="18">
        <f>IFERROR(VLOOKUP(A2337,[3]soabnafar!$A:$G,7,FALSE),0)</f>
        <v>0</v>
      </c>
      <c r="R2337" s="18">
        <f>IFERROR(VLOOKUP(A2337,[3]soabnafar!$A:$H,8,FALSE),0)</f>
        <v>0</v>
      </c>
      <c r="S2337" s="18">
        <f>IFERROR(VLOOKUP(A2337,[3]soabnafar!$A:$I,9,FALSE),0)</f>
        <v>0</v>
      </c>
      <c r="T2337" s="18" t="str">
        <f t="shared" si="217"/>
        <v>Sim</v>
      </c>
      <c r="U2337" s="18" t="str">
        <f t="shared" si="218"/>
        <v>Sim</v>
      </c>
      <c r="V2337" s="18" t="str">
        <f t="shared" si="219"/>
        <v>Sim</v>
      </c>
      <c r="W2337" s="18" t="str">
        <f t="shared" si="220"/>
        <v>Sim</v>
      </c>
      <c r="X2337" s="18" t="str">
        <f t="shared" si="221"/>
        <v>Não</v>
      </c>
      <c r="Y2337" s="18" t="str">
        <f t="shared" si="222"/>
        <v>Sim</v>
      </c>
    </row>
    <row r="2338" spans="1:25" x14ac:dyDescent="0.25">
      <c r="A2338" s="19">
        <v>251445</v>
      </c>
      <c r="B2338" s="18">
        <f>IFERROR(VLOOKUP(A2338,[1]Monitoramento_Base_somente_Said!$A:$J,5,FALSE),0)</f>
        <v>4938</v>
      </c>
      <c r="C2338" s="18">
        <f>IFERROR(VLOOKUP(A2338,[1]Monitoramento_Base_somente_Said!$A:$J,6,FALSE),0)</f>
        <v>2360686</v>
      </c>
      <c r="D2338" s="18">
        <f>IFERROR(VLOOKUP(A2338,[1]Monitoramento_Base_somente_Said!$A:$J,7,FALSE),0)</f>
        <v>3704</v>
      </c>
      <c r="E2338" s="18">
        <f>IFERROR(VLOOKUP(A2338,[1]Monitoramento_Base_somente_Said!$A:$J,8,FALSE),0)</f>
        <v>1917933</v>
      </c>
      <c r="F2338" s="18">
        <f>IFERROR(VLOOKUP(A2338,[1]Monitoramento_Base_somente_Said!$A:$J,9,FALSE),0)</f>
        <v>16933</v>
      </c>
      <c r="G2338" s="18">
        <f>IFERROR(VLOOKUP(A2338,[1]Monitoramento_Base_somente_Said!$A:$J,10,FALSE),0)</f>
        <v>3785337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IFERROR(VLOOKUP(A2338,[3]soabnafar!$A:$G,4,FALSE),0)</f>
        <v>0</v>
      </c>
      <c r="O2338" s="18">
        <f>IFERROR(VLOOKUP(A2338,[3]soabnafar!$A:$G,5,FALSE),0)</f>
        <v>0</v>
      </c>
      <c r="P2338" s="18">
        <f>IFERROR(VLOOKUP(A2338,[3]soabnafar!$A:$G,6,FALSE),0)</f>
        <v>0</v>
      </c>
      <c r="Q2338" s="18">
        <f>IFERROR(VLOOKUP(A2338,[3]soabnafar!$A:$G,7,FALSE),0)</f>
        <v>0</v>
      </c>
      <c r="R2338" s="18">
        <f>IFERROR(VLOOKUP(A2338,[3]soabnafar!$A:$H,8,FALSE),0)</f>
        <v>0</v>
      </c>
      <c r="S2338" s="18">
        <f>IFERROR(VLOOKUP(A2338,[3]soabnafar!$A:$I,9,FALSE),0)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Sim</v>
      </c>
      <c r="Y2338" s="18" t="str">
        <f t="shared" si="222"/>
        <v>Sim</v>
      </c>
    </row>
    <row r="2339" spans="1:25" x14ac:dyDescent="0.25">
      <c r="A2339" s="19">
        <v>251490</v>
      </c>
      <c r="B2339" s="18">
        <f>IFERROR(VLOOKUP(A2339,[1]Monitoramento_Base_somente_Said!$A:$J,5,FALSE),0)</f>
        <v>151735</v>
      </c>
      <c r="C2339" s="18">
        <f>IFERROR(VLOOKUP(A2339,[1]Monitoramento_Base_somente_Said!$A:$J,6,FALSE),0)</f>
        <v>8999159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5813353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5220990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IFERROR(VLOOKUP(A2339,[3]soabnafar!$A:$G,4,FALSE),0)</f>
        <v>0</v>
      </c>
      <c r="O2339" s="18">
        <f>IFERROR(VLOOKUP(A2339,[3]soabnafar!$A:$G,5,FALSE),0)</f>
        <v>0</v>
      </c>
      <c r="P2339" s="18">
        <f>IFERROR(VLOOKUP(A2339,[3]soabnafar!$A:$G,6,FALSE),0)</f>
        <v>0</v>
      </c>
      <c r="Q2339" s="18">
        <f>IFERROR(VLOOKUP(A2339,[3]soabnafar!$A:$G,7,FALSE),0)</f>
        <v>0</v>
      </c>
      <c r="R2339" s="18">
        <f>IFERROR(VLOOKUP(A2339,[3]soabnafar!$A:$H,8,FALSE),0)</f>
        <v>0</v>
      </c>
      <c r="S2339" s="18">
        <f>IFERROR(VLOOKUP(A2339,[3]soabnafar!$A:$I,9,FALSE),0)</f>
        <v>0</v>
      </c>
      <c r="T2339" s="18" t="str">
        <f t="shared" si="217"/>
        <v>Sim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Sim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3325494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3218220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2896398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IFERROR(VLOOKUP(A2340,[3]soabnafar!$A:$G,4,FALSE),0)</f>
        <v>0</v>
      </c>
      <c r="O2340" s="18">
        <f>IFERROR(VLOOKUP(A2340,[3]soabnafar!$A:$G,5,FALSE),0)</f>
        <v>0</v>
      </c>
      <c r="P2340" s="18">
        <f>IFERROR(VLOOKUP(A2340,[3]soabnafar!$A:$G,6,FALSE),0)</f>
        <v>0</v>
      </c>
      <c r="Q2340" s="18">
        <f>IFERROR(VLOOKUP(A2340,[3]soabnafar!$A:$G,7,FALSE),0)</f>
        <v>0</v>
      </c>
      <c r="R2340" s="18">
        <f>IFERROR(VLOOKUP(A2340,[3]soabnafar!$A:$H,8,FALSE),0)</f>
        <v>0</v>
      </c>
      <c r="S2340" s="18">
        <f>IFERROR(VLOOKUP(A2340,[3]soabnafar!$A:$I,9,FALSE),0)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Sim</v>
      </c>
    </row>
    <row r="2341" spans="1:25" x14ac:dyDescent="0.25">
      <c r="A2341" s="19">
        <v>251510</v>
      </c>
      <c r="B2341" s="18">
        <f>IFERROR(VLOOKUP(A2341,[1]Monitoramento_Base_somente_Said!$A:$J,5,FALSE),0)</f>
        <v>906</v>
      </c>
      <c r="C2341" s="18">
        <f>IFERROR(VLOOKUP(A2341,[1]Monitoramento_Base_somente_Said!$A:$J,6,FALSE),0)</f>
        <v>5044374</v>
      </c>
      <c r="D2341" s="18">
        <f>IFERROR(VLOOKUP(A2341,[1]Monitoramento_Base_somente_Said!$A:$J,7,FALSE),0)</f>
        <v>940</v>
      </c>
      <c r="E2341" s="18">
        <f>IFERROR(VLOOKUP(A2341,[1]Monitoramento_Base_somente_Said!$A:$J,8,FALSE),0)</f>
        <v>4122255</v>
      </c>
      <c r="F2341" s="18">
        <f>IFERROR(VLOOKUP(A2341,[1]Monitoramento_Base_somente_Said!$A:$J,9,FALSE),0)</f>
        <v>17000</v>
      </c>
      <c r="G2341" s="18">
        <f>IFERROR(VLOOKUP(A2341,[1]Monitoramento_Base_somente_Said!$A:$J,10,FALSE),0)</f>
        <v>2891389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IFERROR(VLOOKUP(A2341,[3]soabnafar!$A:$G,4,FALSE),0)</f>
        <v>0</v>
      </c>
      <c r="O2341" s="18">
        <f>IFERROR(VLOOKUP(A2341,[3]soabnafar!$A:$G,5,FALSE),0)</f>
        <v>0</v>
      </c>
      <c r="P2341" s="18">
        <f>IFERROR(VLOOKUP(A2341,[3]soabnafar!$A:$G,6,FALSE),0)</f>
        <v>0</v>
      </c>
      <c r="Q2341" s="18">
        <f>IFERROR(VLOOKUP(A2341,[3]soabnafar!$A:$G,7,FALSE),0)</f>
        <v>0</v>
      </c>
      <c r="R2341" s="18">
        <f>IFERROR(VLOOKUP(A2341,[3]soabnafar!$A:$H,8,FALSE),0)</f>
        <v>0</v>
      </c>
      <c r="S2341" s="18">
        <f>IFERROR(VLOOKUP(A2341,[3]soabnafar!$A:$I,9,FALSE),0)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Sim</v>
      </c>
      <c r="Y2341" s="18" t="str">
        <f t="shared" si="222"/>
        <v>Sim</v>
      </c>
    </row>
    <row r="2342" spans="1:25" x14ac:dyDescent="0.25">
      <c r="A2342" s="19">
        <v>251520</v>
      </c>
      <c r="B2342" s="18">
        <f>IFERROR(VLOOKUP(A2342,[1]Monitoramento_Base_somente_Said!$A:$J,5,FALSE),0)</f>
        <v>332</v>
      </c>
      <c r="C2342" s="18">
        <f>IFERROR(VLOOKUP(A2342,[1]Monitoramento_Base_somente_Said!$A:$J,6,FALSE),0)</f>
        <v>363318</v>
      </c>
      <c r="D2342" s="18">
        <f>IFERROR(VLOOKUP(A2342,[1]Monitoramento_Base_somente_Said!$A:$J,7,FALSE),0)</f>
        <v>436</v>
      </c>
      <c r="E2342" s="18">
        <f>IFERROR(VLOOKUP(A2342,[1]Monitoramento_Base_somente_Said!$A:$J,8,FALSE),0)</f>
        <v>335309</v>
      </c>
      <c r="F2342" s="18">
        <f>IFERROR(VLOOKUP(A2342,[1]Monitoramento_Base_somente_Said!$A:$J,9,FALSE),0)</f>
        <v>11013</v>
      </c>
      <c r="G2342" s="18">
        <f>IFERROR(VLOOKUP(A2342,[1]Monitoramento_Base_somente_Said!$A:$J,10,FALSE),0)</f>
        <v>176208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IFERROR(VLOOKUP(A2342,[3]soabnafar!$A:$G,4,FALSE),0)</f>
        <v>0</v>
      </c>
      <c r="O2342" s="18">
        <f>IFERROR(VLOOKUP(A2342,[3]soabnafar!$A:$G,5,FALSE),0)</f>
        <v>0</v>
      </c>
      <c r="P2342" s="18">
        <f>IFERROR(VLOOKUP(A2342,[3]soabnafar!$A:$G,6,FALSE),0)</f>
        <v>0</v>
      </c>
      <c r="Q2342" s="18">
        <f>IFERROR(VLOOKUP(A2342,[3]soabnafar!$A:$G,7,FALSE),0)</f>
        <v>0</v>
      </c>
      <c r="R2342" s="18">
        <f>IFERROR(VLOOKUP(A2342,[3]soabnafar!$A:$H,8,FALSE),0)</f>
        <v>0</v>
      </c>
      <c r="S2342" s="18">
        <f>IFERROR(VLOOKUP(A2342,[3]soabnafar!$A:$I,9,FALSE),0)</f>
        <v>0</v>
      </c>
      <c r="T2342" s="18" t="str">
        <f t="shared" si="217"/>
        <v>Sim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Sim</v>
      </c>
      <c r="Y2342" s="18" t="str">
        <f t="shared" si="222"/>
        <v>Sim</v>
      </c>
    </row>
    <row r="2343" spans="1:25" x14ac:dyDescent="0.25">
      <c r="A2343" s="19">
        <v>251540</v>
      </c>
      <c r="B2343" s="18">
        <f>IFERROR(VLOOKUP(A2343,[1]Monitoramento_Base_somente_Said!$A:$J,5,FALSE),0)</f>
        <v>28534</v>
      </c>
      <c r="C2343" s="18">
        <f>IFERROR(VLOOKUP(A2343,[1]Monitoramento_Base_somente_Said!$A:$J,6,FALSE),0)</f>
        <v>7746436</v>
      </c>
      <c r="D2343" s="18">
        <f>IFERROR(VLOOKUP(A2343,[1]Monitoramento_Base_somente_Said!$A:$J,7,FALSE),0)</f>
        <v>0</v>
      </c>
      <c r="E2343" s="18">
        <f>IFERROR(VLOOKUP(A2343,[1]Monitoramento_Base_somente_Said!$A:$J,8,FALSE),0)</f>
        <v>10295078</v>
      </c>
      <c r="F2343" s="18">
        <f>IFERROR(VLOOKUP(A2343,[1]Monitoramento_Base_somente_Said!$A:$J,9,FALSE),0)</f>
        <v>4774</v>
      </c>
      <c r="G2343" s="18">
        <f>IFERROR(VLOOKUP(A2343,[1]Monitoramento_Base_somente_Said!$A:$J,10,FALSE),0)</f>
        <v>10011471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IFERROR(VLOOKUP(A2343,[3]soabnafar!$A:$G,4,FALSE),0)</f>
        <v>0</v>
      </c>
      <c r="O2343" s="18">
        <f>IFERROR(VLOOKUP(A2343,[3]soabnafar!$A:$G,5,FALSE),0)</f>
        <v>0</v>
      </c>
      <c r="P2343" s="18">
        <f>IFERROR(VLOOKUP(A2343,[3]soabnafar!$A:$G,6,FALSE),0)</f>
        <v>0</v>
      </c>
      <c r="Q2343" s="18">
        <f>IFERROR(VLOOKUP(A2343,[3]soabnafar!$A:$G,7,FALSE),0)</f>
        <v>0</v>
      </c>
      <c r="R2343" s="18">
        <f>IFERROR(VLOOKUP(A2343,[3]soabnafar!$A:$H,8,FALSE),0)</f>
        <v>0</v>
      </c>
      <c r="S2343" s="18">
        <f>IFERROR(VLOOKUP(A2343,[3]soabnafar!$A:$I,9,FALSE),0)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Não</v>
      </c>
      <c r="W2343" s="18" t="str">
        <f t="shared" si="220"/>
        <v>Sim</v>
      </c>
      <c r="X2343" s="18" t="str">
        <f t="shared" si="221"/>
        <v>Sim</v>
      </c>
      <c r="Y2343" s="18" t="str">
        <f t="shared" si="222"/>
        <v>Sim</v>
      </c>
    </row>
    <row r="2344" spans="1:25" x14ac:dyDescent="0.25">
      <c r="A2344" s="19">
        <v>251530</v>
      </c>
      <c r="B2344" s="18">
        <f>IFERROR(VLOOKUP(A2344,[1]Monitoramento_Base_somente_Said!$A:$J,5,FALSE),0)</f>
        <v>275556</v>
      </c>
      <c r="C2344" s="18">
        <f>IFERROR(VLOOKUP(A2344,[1]Monitoramento_Base_somente_Said!$A:$J,6,FALSE),0)</f>
        <v>12848000</v>
      </c>
      <c r="D2344" s="18">
        <f>IFERROR(VLOOKUP(A2344,[1]Monitoramento_Base_somente_Said!$A:$J,7,FALSE),0)</f>
        <v>33364</v>
      </c>
      <c r="E2344" s="18">
        <f>IFERROR(VLOOKUP(A2344,[1]Monitoramento_Base_somente_Said!$A:$J,8,FALSE),0)</f>
        <v>9500212</v>
      </c>
      <c r="F2344" s="18">
        <f>IFERROR(VLOOKUP(A2344,[1]Monitoramento_Base_somente_Said!$A:$J,9,FALSE),0)</f>
        <v>35639</v>
      </c>
      <c r="G2344" s="18">
        <f>IFERROR(VLOOKUP(A2344,[1]Monitoramento_Base_somente_Said!$A:$J,10,FALSE),0)</f>
        <v>9776868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IFERROR(VLOOKUP(A2344,[3]soabnafar!$A:$G,4,FALSE),0)</f>
        <v>0</v>
      </c>
      <c r="O2344" s="18">
        <f>IFERROR(VLOOKUP(A2344,[3]soabnafar!$A:$G,5,FALSE),0)</f>
        <v>0</v>
      </c>
      <c r="P2344" s="18">
        <f>IFERROR(VLOOKUP(A2344,[3]soabnafar!$A:$G,6,FALSE),0)</f>
        <v>0</v>
      </c>
      <c r="Q2344" s="18">
        <f>IFERROR(VLOOKUP(A2344,[3]soabnafar!$A:$G,7,FALSE),0)</f>
        <v>0</v>
      </c>
      <c r="R2344" s="18">
        <f>IFERROR(VLOOKUP(A2344,[3]soabnafar!$A:$H,8,FALSE),0)</f>
        <v>0</v>
      </c>
      <c r="S2344" s="18">
        <f>IFERROR(VLOOKUP(A2344,[3]soabnafar!$A:$I,9,FALSE),0)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Sim</v>
      </c>
      <c r="Y2344" s="18" t="str">
        <f t="shared" si="222"/>
        <v>Sim</v>
      </c>
    </row>
    <row r="2345" spans="1:25" x14ac:dyDescent="0.25">
      <c r="A2345" s="19">
        <v>251550</v>
      </c>
      <c r="B2345" s="18">
        <f>IFERROR(VLOOKUP(A2345,[1]Monitoramento_Base_somente_Said!$A:$J,5,FALSE),0)</f>
        <v>17500</v>
      </c>
      <c r="C2345" s="18">
        <f>IFERROR(VLOOKUP(A2345,[1]Monitoramento_Base_somente_Said!$A:$J,6,FALSE),0)</f>
        <v>2135330</v>
      </c>
      <c r="D2345" s="18">
        <f>IFERROR(VLOOKUP(A2345,[1]Monitoramento_Base_somente_Said!$A:$J,7,FALSE),0)</f>
        <v>16206</v>
      </c>
      <c r="E2345" s="18">
        <f>IFERROR(VLOOKUP(A2345,[1]Monitoramento_Base_somente_Said!$A:$J,8,FALSE),0)</f>
        <v>2923972</v>
      </c>
      <c r="F2345" s="18">
        <f>IFERROR(VLOOKUP(A2345,[1]Monitoramento_Base_somente_Said!$A:$J,9,FALSE),0)</f>
        <v>8837</v>
      </c>
      <c r="G2345" s="18">
        <f>IFERROR(VLOOKUP(A2345,[1]Monitoramento_Base_somente_Said!$A:$J,10,FALSE),0)</f>
        <v>2712119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IFERROR(VLOOKUP(A2345,[3]soabnafar!$A:$G,4,FALSE),0)</f>
        <v>0</v>
      </c>
      <c r="O2345" s="18">
        <f>IFERROR(VLOOKUP(A2345,[3]soabnafar!$A:$G,5,FALSE),0)</f>
        <v>0</v>
      </c>
      <c r="P2345" s="18">
        <f>IFERROR(VLOOKUP(A2345,[3]soabnafar!$A:$G,6,FALSE),0)</f>
        <v>0</v>
      </c>
      <c r="Q2345" s="18">
        <f>IFERROR(VLOOKUP(A2345,[3]soabnafar!$A:$G,7,FALSE),0)</f>
        <v>0</v>
      </c>
      <c r="R2345" s="18">
        <f>IFERROR(VLOOKUP(A2345,[3]soabnafar!$A:$H,8,FALSE),0)</f>
        <v>0</v>
      </c>
      <c r="S2345" s="18">
        <f>IFERROR(VLOOKUP(A2345,[3]soabnafar!$A:$I,9,FALSE),0)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Sim</v>
      </c>
      <c r="Y2345" s="18" t="str">
        <f t="shared" si="222"/>
        <v>Sim</v>
      </c>
    </row>
    <row r="2346" spans="1:25" x14ac:dyDescent="0.25">
      <c r="A2346" s="19">
        <v>251560</v>
      </c>
      <c r="B2346" s="18">
        <f>IFERROR(VLOOKUP(A2346,[1]Monitoramento_Base_somente_Said!$A:$J,5,FALSE),0)</f>
        <v>0</v>
      </c>
      <c r="C2346" s="18">
        <f>IFERROR(VLOOKUP(A2346,[1]Monitoramento_Base_somente_Said!$A:$J,6,FALSE),0)</f>
        <v>8536147</v>
      </c>
      <c r="D2346" s="18">
        <f>IFERROR(VLOOKUP(A2346,[1]Monitoramento_Base_somente_Said!$A:$J,7,FALSE),0)</f>
        <v>0</v>
      </c>
      <c r="E2346" s="18">
        <f>IFERROR(VLOOKUP(A2346,[1]Monitoramento_Base_somente_Said!$A:$J,8,FALSE),0)</f>
        <v>9731782</v>
      </c>
      <c r="F2346" s="18">
        <f>IFERROR(VLOOKUP(A2346,[1]Monitoramento_Base_somente_Said!$A:$J,9,FALSE),0)</f>
        <v>227556</v>
      </c>
      <c r="G2346" s="18">
        <f>IFERROR(VLOOKUP(A2346,[1]Monitoramento_Base_somente_Said!$A:$J,10,FALSE),0)</f>
        <v>4002121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IFERROR(VLOOKUP(A2346,[3]soabnafar!$A:$G,4,FALSE),0)</f>
        <v>0</v>
      </c>
      <c r="O2346" s="18">
        <f>IFERROR(VLOOKUP(A2346,[3]soabnafar!$A:$G,5,FALSE),0)</f>
        <v>0</v>
      </c>
      <c r="P2346" s="18">
        <f>IFERROR(VLOOKUP(A2346,[3]soabnafar!$A:$G,6,FALSE),0)</f>
        <v>0</v>
      </c>
      <c r="Q2346" s="18">
        <f>IFERROR(VLOOKUP(A2346,[3]soabnafar!$A:$G,7,FALSE),0)</f>
        <v>0</v>
      </c>
      <c r="R2346" s="18">
        <f>IFERROR(VLOOKUP(A2346,[3]soabnafar!$A:$H,8,FALSE),0)</f>
        <v>0</v>
      </c>
      <c r="S2346" s="18">
        <f>IFERROR(VLOOKUP(A2346,[3]soabnafar!$A:$I,9,FALSE),0)</f>
        <v>0</v>
      </c>
      <c r="T2346" s="18" t="str">
        <f t="shared" si="217"/>
        <v>Não</v>
      </c>
      <c r="U2346" s="18" t="str">
        <f t="shared" si="218"/>
        <v>Sim</v>
      </c>
      <c r="V2346" s="18" t="str">
        <f t="shared" si="219"/>
        <v>Não</v>
      </c>
      <c r="W2346" s="18" t="str">
        <f t="shared" si="220"/>
        <v>Sim</v>
      </c>
      <c r="X2346" s="18" t="str">
        <f t="shared" si="221"/>
        <v>Sim</v>
      </c>
      <c r="Y2346" s="18" t="str">
        <f t="shared" si="222"/>
        <v>Sim</v>
      </c>
    </row>
    <row r="2347" spans="1:25" x14ac:dyDescent="0.25">
      <c r="A2347" s="19">
        <v>251570</v>
      </c>
      <c r="B2347" s="18">
        <f>IFERROR(VLOOKUP(A2347,[1]Monitoramento_Base_somente_Said!$A:$J,5,FALSE),0)</f>
        <v>11331</v>
      </c>
      <c r="C2347" s="18">
        <f>IFERROR(VLOOKUP(A2347,[1]Monitoramento_Base_somente_Said!$A:$J,6,FALSE),0)</f>
        <v>3774756</v>
      </c>
      <c r="D2347" s="18">
        <f>IFERROR(VLOOKUP(A2347,[1]Monitoramento_Base_somente_Said!$A:$J,7,FALSE),0)</f>
        <v>23826</v>
      </c>
      <c r="E2347" s="18">
        <f>IFERROR(VLOOKUP(A2347,[1]Monitoramento_Base_somente_Said!$A:$J,8,FALSE),0)</f>
        <v>2792730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3902815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IFERROR(VLOOKUP(A2347,[3]soabnafar!$A:$G,4,FALSE),0)</f>
        <v>0</v>
      </c>
      <c r="O2347" s="18">
        <f>IFERROR(VLOOKUP(A2347,[3]soabnafar!$A:$G,5,FALSE),0)</f>
        <v>0</v>
      </c>
      <c r="P2347" s="18">
        <f>IFERROR(VLOOKUP(A2347,[3]soabnafar!$A:$G,6,FALSE),0)</f>
        <v>0</v>
      </c>
      <c r="Q2347" s="18">
        <f>IFERROR(VLOOKUP(A2347,[3]soabnafar!$A:$G,7,FALSE),0)</f>
        <v>0</v>
      </c>
      <c r="R2347" s="18">
        <f>IFERROR(VLOOKUP(A2347,[3]soabnafar!$A:$H,8,FALSE),0)</f>
        <v>0</v>
      </c>
      <c r="S2347" s="18">
        <f>IFERROR(VLOOKUP(A2347,[3]soabnafar!$A:$I,9,FALSE),0)</f>
        <v>0</v>
      </c>
      <c r="T2347" s="18" t="str">
        <f t="shared" si="217"/>
        <v>Sim</v>
      </c>
      <c r="U2347" s="18" t="str">
        <f t="shared" si="218"/>
        <v>Sim</v>
      </c>
      <c r="V2347" s="18" t="str">
        <f t="shared" si="219"/>
        <v>Sim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Sim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1705186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1650180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1485162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IFERROR(VLOOKUP(A2348,[3]soabnafar!$A:$G,4,FALSE),0)</f>
        <v>0</v>
      </c>
      <c r="O2348" s="18">
        <f>IFERROR(VLOOKUP(A2348,[3]soabnafar!$A:$G,5,FALSE),0)</f>
        <v>0</v>
      </c>
      <c r="P2348" s="18">
        <f>IFERROR(VLOOKUP(A2348,[3]soabnafar!$A:$G,6,FALSE),0)</f>
        <v>0</v>
      </c>
      <c r="Q2348" s="18">
        <f>IFERROR(VLOOKUP(A2348,[3]soabnafar!$A:$G,7,FALSE),0)</f>
        <v>0</v>
      </c>
      <c r="R2348" s="18">
        <f>IFERROR(VLOOKUP(A2348,[3]soabnafar!$A:$H,8,FALSE),0)</f>
        <v>0</v>
      </c>
      <c r="S2348" s="18">
        <f>IFERROR(VLOOKUP(A2348,[3]soabnafar!$A:$I,9,FALSE),0)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Sim</v>
      </c>
    </row>
    <row r="2349" spans="1:25" x14ac:dyDescent="0.25">
      <c r="A2349" s="19">
        <v>251590</v>
      </c>
      <c r="B2349" s="18">
        <f>IFERROR(VLOOKUP(A2349,[1]Monitoramento_Base_somente_Said!$A:$J,5,FALSE),0)</f>
        <v>0</v>
      </c>
      <c r="C2349" s="18">
        <f>IFERROR(VLOOKUP(A2349,[1]Monitoramento_Base_somente_Said!$A:$J,6,FALSE),0)</f>
        <v>6111894</v>
      </c>
      <c r="D2349" s="18">
        <f>IFERROR(VLOOKUP(A2349,[1]Monitoramento_Base_somente_Said!$A:$J,7,FALSE),0)</f>
        <v>6086</v>
      </c>
      <c r="E2349" s="18">
        <f>IFERROR(VLOOKUP(A2349,[1]Monitoramento_Base_somente_Said!$A:$J,8,FALSE),0)</f>
        <v>7747156</v>
      </c>
      <c r="F2349" s="18">
        <f>IFERROR(VLOOKUP(A2349,[1]Monitoramento_Base_somente_Said!$A:$J,9,FALSE),0)</f>
        <v>507</v>
      </c>
      <c r="G2349" s="18">
        <f>IFERROR(VLOOKUP(A2349,[1]Monitoramento_Base_somente_Said!$A:$J,10,FALSE),0)</f>
        <v>6303338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IFERROR(VLOOKUP(A2349,[3]soabnafar!$A:$G,4,FALSE),0)</f>
        <v>0</v>
      </c>
      <c r="O2349" s="18">
        <f>IFERROR(VLOOKUP(A2349,[3]soabnafar!$A:$G,5,FALSE),0)</f>
        <v>0</v>
      </c>
      <c r="P2349" s="18">
        <f>IFERROR(VLOOKUP(A2349,[3]soabnafar!$A:$G,6,FALSE),0)</f>
        <v>0</v>
      </c>
      <c r="Q2349" s="18">
        <f>IFERROR(VLOOKUP(A2349,[3]soabnafar!$A:$G,7,FALSE),0)</f>
        <v>0</v>
      </c>
      <c r="R2349" s="18">
        <f>IFERROR(VLOOKUP(A2349,[3]soabnafar!$A:$H,8,FALSE),0)</f>
        <v>0</v>
      </c>
      <c r="S2349" s="18">
        <f>IFERROR(VLOOKUP(A2349,[3]soabnafar!$A:$I,9,FALSE),0)</f>
        <v>0</v>
      </c>
      <c r="T2349" s="18" t="str">
        <f t="shared" si="217"/>
        <v>Não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Sim</v>
      </c>
      <c r="Y2349" s="18" t="str">
        <f t="shared" si="222"/>
        <v>Sim</v>
      </c>
    </row>
    <row r="2350" spans="1:25" x14ac:dyDescent="0.25">
      <c r="A2350" s="19">
        <v>251593</v>
      </c>
      <c r="B2350" s="18">
        <f>IFERROR(VLOOKUP(A2350,[1]Monitoramento_Base_somente_Said!$A:$J,5,FALSE),0)</f>
        <v>97184</v>
      </c>
      <c r="C2350" s="18">
        <f>IFERROR(VLOOKUP(A2350,[1]Monitoramento_Base_somente_Said!$A:$J,6,FALSE),0)</f>
        <v>4226324</v>
      </c>
      <c r="D2350" s="18">
        <f>IFERROR(VLOOKUP(A2350,[1]Monitoramento_Base_somente_Said!$A:$J,7,FALSE),0)</f>
        <v>48009</v>
      </c>
      <c r="E2350" s="18">
        <f>IFERROR(VLOOKUP(A2350,[1]Monitoramento_Base_somente_Said!$A:$J,8,FALSE),0)</f>
        <v>3310095</v>
      </c>
      <c r="F2350" s="18">
        <f>IFERROR(VLOOKUP(A2350,[1]Monitoramento_Base_somente_Said!$A:$J,9,FALSE),0)</f>
        <v>5585</v>
      </c>
      <c r="G2350" s="18">
        <f>IFERROR(VLOOKUP(A2350,[1]Monitoramento_Base_somente_Said!$A:$J,10,FALSE),0)</f>
        <v>2469843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IFERROR(VLOOKUP(A2350,[3]soabnafar!$A:$G,4,FALSE),0)</f>
        <v>0</v>
      </c>
      <c r="O2350" s="18">
        <f>IFERROR(VLOOKUP(A2350,[3]soabnafar!$A:$G,5,FALSE),0)</f>
        <v>0</v>
      </c>
      <c r="P2350" s="18">
        <f>IFERROR(VLOOKUP(A2350,[3]soabnafar!$A:$G,6,FALSE),0)</f>
        <v>0</v>
      </c>
      <c r="Q2350" s="18">
        <f>IFERROR(VLOOKUP(A2350,[3]soabnafar!$A:$G,7,FALSE),0)</f>
        <v>0</v>
      </c>
      <c r="R2350" s="18">
        <f>IFERROR(VLOOKUP(A2350,[3]soabnafar!$A:$H,8,FALSE),0)</f>
        <v>0</v>
      </c>
      <c r="S2350" s="18">
        <f>IFERROR(VLOOKUP(A2350,[3]soabnafar!$A:$I,9,FALSE),0)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Sim</v>
      </c>
      <c r="Y2350" s="18" t="str">
        <f t="shared" si="222"/>
        <v>Sim</v>
      </c>
    </row>
    <row r="2351" spans="1:25" x14ac:dyDescent="0.25">
      <c r="A2351" s="19">
        <v>251597</v>
      </c>
      <c r="B2351" s="18">
        <f>IFERROR(VLOOKUP(A2351,[1]Monitoramento_Base_somente_Said!$A:$J,5,FALSE),0)</f>
        <v>0</v>
      </c>
      <c r="C2351" s="18">
        <f>IFERROR(VLOOKUP(A2351,[1]Monitoramento_Base_somente_Said!$A:$J,6,FALSE),0)</f>
        <v>8045752</v>
      </c>
      <c r="D2351" s="18">
        <f>IFERROR(VLOOKUP(A2351,[1]Monitoramento_Base_somente_Said!$A:$J,7,FALSE),0)</f>
        <v>0</v>
      </c>
      <c r="E2351" s="18">
        <f>IFERROR(VLOOKUP(A2351,[1]Monitoramento_Base_somente_Said!$A:$J,8,FALSE),0)</f>
        <v>9334975</v>
      </c>
      <c r="F2351" s="18">
        <f>IFERROR(VLOOKUP(A2351,[1]Monitoramento_Base_somente_Said!$A:$J,9,FALSE),0)</f>
        <v>126032</v>
      </c>
      <c r="G2351" s="18">
        <f>IFERROR(VLOOKUP(A2351,[1]Monitoramento_Base_somente_Said!$A:$J,10,FALSE),0)</f>
        <v>7509691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IFERROR(VLOOKUP(A2351,[3]soabnafar!$A:$G,4,FALSE),0)</f>
        <v>0</v>
      </c>
      <c r="O2351" s="18">
        <f>IFERROR(VLOOKUP(A2351,[3]soabnafar!$A:$G,5,FALSE),0)</f>
        <v>0</v>
      </c>
      <c r="P2351" s="18">
        <f>IFERROR(VLOOKUP(A2351,[3]soabnafar!$A:$G,6,FALSE),0)</f>
        <v>0</v>
      </c>
      <c r="Q2351" s="18">
        <f>IFERROR(VLOOKUP(A2351,[3]soabnafar!$A:$G,7,FALSE),0)</f>
        <v>0</v>
      </c>
      <c r="R2351" s="18">
        <f>IFERROR(VLOOKUP(A2351,[3]soabnafar!$A:$H,8,FALSE),0)</f>
        <v>0</v>
      </c>
      <c r="S2351" s="18">
        <f>IFERROR(VLOOKUP(A2351,[3]soabnafar!$A:$I,9,FALSE),0)</f>
        <v>0</v>
      </c>
      <c r="T2351" s="18" t="str">
        <f t="shared" si="217"/>
        <v>Não</v>
      </c>
      <c r="U2351" s="18" t="str">
        <f t="shared" si="218"/>
        <v>Sim</v>
      </c>
      <c r="V2351" s="18" t="str">
        <f t="shared" si="219"/>
        <v>Não</v>
      </c>
      <c r="W2351" s="18" t="str">
        <f t="shared" si="220"/>
        <v>Sim</v>
      </c>
      <c r="X2351" s="18" t="str">
        <f t="shared" si="221"/>
        <v>Sim</v>
      </c>
      <c r="Y2351" s="18" t="str">
        <f t="shared" si="222"/>
        <v>Sim</v>
      </c>
    </row>
    <row r="2352" spans="1:25" x14ac:dyDescent="0.25">
      <c r="A2352" s="19">
        <v>251600</v>
      </c>
      <c r="B2352" s="18">
        <f>IFERROR(VLOOKUP(A2352,[1]Monitoramento_Base_somente_Said!$A:$J,5,FALSE),0)</f>
        <v>5090</v>
      </c>
      <c r="C2352" s="18">
        <f>IFERROR(VLOOKUP(A2352,[1]Monitoramento_Base_somente_Said!$A:$J,6,FALSE),0)</f>
        <v>33420494</v>
      </c>
      <c r="D2352" s="18">
        <f>IFERROR(VLOOKUP(A2352,[1]Monitoramento_Base_somente_Said!$A:$J,7,FALSE),0)</f>
        <v>0</v>
      </c>
      <c r="E2352" s="18">
        <f>IFERROR(VLOOKUP(A2352,[1]Monitoramento_Base_somente_Said!$A:$J,8,FALSE),0)</f>
        <v>30680446</v>
      </c>
      <c r="F2352" s="18">
        <f>IFERROR(VLOOKUP(A2352,[1]Monitoramento_Base_somente_Said!$A:$J,9,FALSE),0)</f>
        <v>130</v>
      </c>
      <c r="G2352" s="18">
        <f>IFERROR(VLOOKUP(A2352,[1]Monitoramento_Base_somente_Said!$A:$J,10,FALSE),0)</f>
        <v>38452119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IFERROR(VLOOKUP(A2352,[3]soabnafar!$A:$G,4,FALSE),0)</f>
        <v>0</v>
      </c>
      <c r="O2352" s="18">
        <f>IFERROR(VLOOKUP(A2352,[3]soabnafar!$A:$G,5,FALSE),0)</f>
        <v>0</v>
      </c>
      <c r="P2352" s="18">
        <f>IFERROR(VLOOKUP(A2352,[3]soabnafar!$A:$G,6,FALSE),0)</f>
        <v>0</v>
      </c>
      <c r="Q2352" s="18">
        <f>IFERROR(VLOOKUP(A2352,[3]soabnafar!$A:$G,7,FALSE),0)</f>
        <v>0</v>
      </c>
      <c r="R2352" s="18">
        <f>IFERROR(VLOOKUP(A2352,[3]soabnafar!$A:$H,8,FALSE),0)</f>
        <v>0</v>
      </c>
      <c r="S2352" s="18">
        <f>IFERROR(VLOOKUP(A2352,[3]soabnafar!$A:$I,9,FALSE),0)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Não</v>
      </c>
      <c r="W2352" s="18" t="str">
        <f t="shared" si="220"/>
        <v>Sim</v>
      </c>
      <c r="X2352" s="18" t="str">
        <f t="shared" si="221"/>
        <v>Sim</v>
      </c>
      <c r="Y2352" s="18" t="str">
        <f t="shared" si="222"/>
        <v>Sim</v>
      </c>
    </row>
    <row r="2353" spans="1:25" x14ac:dyDescent="0.25">
      <c r="A2353" s="19">
        <v>251610</v>
      </c>
      <c r="B2353" s="18">
        <f>IFERROR(VLOOKUP(A2353,[1]Monitoramento_Base_somente_Said!$A:$J,5,FALSE),0)</f>
        <v>23</v>
      </c>
      <c r="C2353" s="18">
        <f>IFERROR(VLOOKUP(A2353,[1]Monitoramento_Base_somente_Said!$A:$J,6,FALSE),0)</f>
        <v>2340415</v>
      </c>
      <c r="D2353" s="18">
        <f>IFERROR(VLOOKUP(A2353,[1]Monitoramento_Base_somente_Said!$A:$J,7,FALSE),0)</f>
        <v>2070</v>
      </c>
      <c r="E2353" s="18">
        <f>IFERROR(VLOOKUP(A2353,[1]Monitoramento_Base_somente_Said!$A:$J,8,FALSE),0)</f>
        <v>3189219</v>
      </c>
      <c r="F2353" s="18">
        <f>IFERROR(VLOOKUP(A2353,[1]Monitoramento_Base_somente_Said!$A:$J,9,FALSE),0)</f>
        <v>60</v>
      </c>
      <c r="G2353" s="18">
        <f>IFERROR(VLOOKUP(A2353,[1]Monitoramento_Base_somente_Said!$A:$J,10,FALSE),0)</f>
        <v>2415253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IFERROR(VLOOKUP(A2353,[3]soabnafar!$A:$G,4,FALSE),0)</f>
        <v>0</v>
      </c>
      <c r="O2353" s="18">
        <f>IFERROR(VLOOKUP(A2353,[3]soabnafar!$A:$G,5,FALSE),0)</f>
        <v>0</v>
      </c>
      <c r="P2353" s="18">
        <f>IFERROR(VLOOKUP(A2353,[3]soabnafar!$A:$G,6,FALSE),0)</f>
        <v>0</v>
      </c>
      <c r="Q2353" s="18">
        <f>IFERROR(VLOOKUP(A2353,[3]soabnafar!$A:$G,7,FALSE),0)</f>
        <v>0</v>
      </c>
      <c r="R2353" s="18">
        <f>IFERROR(VLOOKUP(A2353,[3]soabnafar!$A:$H,8,FALSE),0)</f>
        <v>0</v>
      </c>
      <c r="S2353" s="18">
        <f>IFERROR(VLOOKUP(A2353,[3]soabnafar!$A:$I,9,FALSE),0)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Sim</v>
      </c>
      <c r="W2353" s="18" t="str">
        <f t="shared" si="220"/>
        <v>Sim</v>
      </c>
      <c r="X2353" s="18" t="str">
        <f t="shared" si="221"/>
        <v>Sim</v>
      </c>
      <c r="Y2353" s="18" t="str">
        <f t="shared" si="222"/>
        <v>Sim</v>
      </c>
    </row>
    <row r="2354" spans="1:25" x14ac:dyDescent="0.25">
      <c r="A2354" s="19">
        <v>251615</v>
      </c>
      <c r="B2354" s="18">
        <f>IFERROR(VLOOKUP(A2354,[1]Monitoramento_Base_somente_Said!$A:$J,5,FALSE),0)</f>
        <v>10049</v>
      </c>
      <c r="C2354" s="18">
        <f>IFERROR(VLOOKUP(A2354,[1]Monitoramento_Base_somente_Said!$A:$J,6,FALSE),0)</f>
        <v>3552238</v>
      </c>
      <c r="D2354" s="18">
        <f>IFERROR(VLOOKUP(A2354,[1]Monitoramento_Base_somente_Said!$A:$J,7,FALSE),0)</f>
        <v>9705</v>
      </c>
      <c r="E2354" s="18">
        <f>IFERROR(VLOOKUP(A2354,[1]Monitoramento_Base_somente_Said!$A:$J,8,FALSE),0)</f>
        <v>3566310</v>
      </c>
      <c r="F2354" s="18">
        <f>IFERROR(VLOOKUP(A2354,[1]Monitoramento_Base_somente_Said!$A:$J,9,FALSE),0)</f>
        <v>5463</v>
      </c>
      <c r="G2354" s="18">
        <f>IFERROR(VLOOKUP(A2354,[1]Monitoramento_Base_somente_Said!$A:$J,10,FALSE),0)</f>
        <v>3275039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IFERROR(VLOOKUP(A2354,[3]soabnafar!$A:$G,4,FALSE),0)</f>
        <v>0</v>
      </c>
      <c r="O2354" s="18">
        <f>IFERROR(VLOOKUP(A2354,[3]soabnafar!$A:$G,5,FALSE),0)</f>
        <v>0</v>
      </c>
      <c r="P2354" s="18">
        <f>IFERROR(VLOOKUP(A2354,[3]soabnafar!$A:$G,6,FALSE),0)</f>
        <v>0</v>
      </c>
      <c r="Q2354" s="18">
        <f>IFERROR(VLOOKUP(A2354,[3]soabnafar!$A:$G,7,FALSE),0)</f>
        <v>0</v>
      </c>
      <c r="R2354" s="18">
        <f>IFERROR(VLOOKUP(A2354,[3]soabnafar!$A:$H,8,FALSE),0)</f>
        <v>0</v>
      </c>
      <c r="S2354" s="18">
        <f>IFERROR(VLOOKUP(A2354,[3]soabnafar!$A:$I,9,FALSE),0)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Sim</v>
      </c>
      <c r="Y2354" s="18" t="str">
        <f t="shared" si="222"/>
        <v>Sim</v>
      </c>
    </row>
    <row r="2355" spans="1:25" x14ac:dyDescent="0.25">
      <c r="A2355" s="19">
        <v>251620</v>
      </c>
      <c r="B2355" s="18">
        <f>IFERROR(VLOOKUP(A2355,[1]Monitoramento_Base_somente_Said!$A:$J,5,FALSE),0)</f>
        <v>1094</v>
      </c>
      <c r="C2355" s="18">
        <f>IFERROR(VLOOKUP(A2355,[1]Monitoramento_Base_somente_Said!$A:$J,6,FALSE),0)</f>
        <v>8238484</v>
      </c>
      <c r="D2355" s="18">
        <f>IFERROR(VLOOKUP(A2355,[1]Monitoramento_Base_somente_Said!$A:$J,7,FALSE),0)</f>
        <v>147</v>
      </c>
      <c r="E2355" s="18">
        <f>IFERROR(VLOOKUP(A2355,[1]Monitoramento_Base_somente_Said!$A:$J,8,FALSE),0)</f>
        <v>10347628</v>
      </c>
      <c r="F2355" s="18">
        <f>IFERROR(VLOOKUP(A2355,[1]Monitoramento_Base_somente_Said!$A:$J,9,FALSE),0)</f>
        <v>4260</v>
      </c>
      <c r="G2355" s="18">
        <f>IFERROR(VLOOKUP(A2355,[1]Monitoramento_Base_somente_Said!$A:$J,10,FALSE),0)</f>
        <v>9183600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IFERROR(VLOOKUP(A2355,[3]soabnafar!$A:$G,4,FALSE),0)</f>
        <v>0</v>
      </c>
      <c r="O2355" s="18">
        <f>IFERROR(VLOOKUP(A2355,[3]soabnafar!$A:$G,5,FALSE),0)</f>
        <v>0</v>
      </c>
      <c r="P2355" s="18">
        <f>IFERROR(VLOOKUP(A2355,[3]soabnafar!$A:$G,6,FALSE),0)</f>
        <v>0</v>
      </c>
      <c r="Q2355" s="18">
        <f>IFERROR(VLOOKUP(A2355,[3]soabnafar!$A:$G,7,FALSE),0)</f>
        <v>0</v>
      </c>
      <c r="R2355" s="18">
        <f>IFERROR(VLOOKUP(A2355,[3]soabnafar!$A:$H,8,FALSE),0)</f>
        <v>0</v>
      </c>
      <c r="S2355" s="18">
        <f>IFERROR(VLOOKUP(A2355,[3]soabnafar!$A:$I,9,FALSE),0)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Sim</v>
      </c>
      <c r="Y2355" s="18" t="str">
        <f t="shared" si="222"/>
        <v>Sim</v>
      </c>
    </row>
    <row r="2356" spans="1:25" x14ac:dyDescent="0.25">
      <c r="A2356" s="19">
        <v>251630</v>
      </c>
      <c r="B2356" s="18">
        <f>IFERROR(VLOOKUP(A2356,[1]Monitoramento_Base_somente_Said!$A:$J,5,FALSE),0)</f>
        <v>1212</v>
      </c>
      <c r="C2356" s="18">
        <f>IFERROR(VLOOKUP(A2356,[1]Monitoramento_Base_somente_Said!$A:$J,6,FALSE),0)</f>
        <v>3228164</v>
      </c>
      <c r="D2356" s="18">
        <f>IFERROR(VLOOKUP(A2356,[1]Monitoramento_Base_somente_Said!$A:$J,7,FALSE),0)</f>
        <v>394</v>
      </c>
      <c r="E2356" s="18">
        <f>IFERROR(VLOOKUP(A2356,[1]Monitoramento_Base_somente_Said!$A:$J,8,FALSE),0)</f>
        <v>3931905</v>
      </c>
      <c r="F2356" s="18">
        <f>IFERROR(VLOOKUP(A2356,[1]Monitoramento_Base_somente_Said!$A:$J,9,FALSE),0)</f>
        <v>17369</v>
      </c>
      <c r="G2356" s="18">
        <f>IFERROR(VLOOKUP(A2356,[1]Monitoramento_Base_somente_Said!$A:$J,10,FALSE),0)</f>
        <v>4850708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IFERROR(VLOOKUP(A2356,[3]soabnafar!$A:$G,4,FALSE),0)</f>
        <v>0</v>
      </c>
      <c r="O2356" s="18">
        <f>IFERROR(VLOOKUP(A2356,[3]soabnafar!$A:$G,5,FALSE),0)</f>
        <v>0</v>
      </c>
      <c r="P2356" s="18">
        <f>IFERROR(VLOOKUP(A2356,[3]soabnafar!$A:$G,6,FALSE),0)</f>
        <v>0</v>
      </c>
      <c r="Q2356" s="18">
        <f>IFERROR(VLOOKUP(A2356,[3]soabnafar!$A:$G,7,FALSE),0)</f>
        <v>0</v>
      </c>
      <c r="R2356" s="18">
        <f>IFERROR(VLOOKUP(A2356,[3]soabnafar!$A:$H,8,FALSE),0)</f>
        <v>0</v>
      </c>
      <c r="S2356" s="18">
        <f>IFERROR(VLOOKUP(A2356,[3]soabnafar!$A:$I,9,FALSE),0)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Sim</v>
      </c>
      <c r="Y2356" s="18" t="str">
        <f t="shared" si="222"/>
        <v>Sim</v>
      </c>
    </row>
    <row r="2357" spans="1:25" x14ac:dyDescent="0.25">
      <c r="A2357" s="19">
        <v>251640</v>
      </c>
      <c r="B2357" s="18">
        <f>IFERROR(VLOOKUP(A2357,[1]Monitoramento_Base_somente_Said!$A:$J,5,FALSE),0)</f>
        <v>394</v>
      </c>
      <c r="C2357" s="18">
        <f>IFERROR(VLOOKUP(A2357,[1]Monitoramento_Base_somente_Said!$A:$J,6,FALSE),0)</f>
        <v>5798539</v>
      </c>
      <c r="D2357" s="18">
        <f>IFERROR(VLOOKUP(A2357,[1]Monitoramento_Base_somente_Said!$A:$J,7,FALSE),0)</f>
        <v>244</v>
      </c>
      <c r="E2357" s="18">
        <f>IFERROR(VLOOKUP(A2357,[1]Monitoramento_Base_somente_Said!$A:$J,8,FALSE),0)</f>
        <v>5360189</v>
      </c>
      <c r="F2357" s="18">
        <f>IFERROR(VLOOKUP(A2357,[1]Monitoramento_Base_somente_Said!$A:$J,9,FALSE),0)</f>
        <v>66739</v>
      </c>
      <c r="G2357" s="18">
        <f>IFERROR(VLOOKUP(A2357,[1]Monitoramento_Base_somente_Said!$A:$J,10,FALSE),0)</f>
        <v>4591399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IFERROR(VLOOKUP(A2357,[3]soabnafar!$A:$G,4,FALSE),0)</f>
        <v>0</v>
      </c>
      <c r="O2357" s="18">
        <f>IFERROR(VLOOKUP(A2357,[3]soabnafar!$A:$G,5,FALSE),0)</f>
        <v>0</v>
      </c>
      <c r="P2357" s="18">
        <f>IFERROR(VLOOKUP(A2357,[3]soabnafar!$A:$G,6,FALSE),0)</f>
        <v>0</v>
      </c>
      <c r="Q2357" s="18">
        <f>IFERROR(VLOOKUP(A2357,[3]soabnafar!$A:$G,7,FALSE),0)</f>
        <v>0</v>
      </c>
      <c r="R2357" s="18">
        <f>IFERROR(VLOOKUP(A2357,[3]soabnafar!$A:$H,8,FALSE),0)</f>
        <v>0</v>
      </c>
      <c r="S2357" s="18">
        <f>IFERROR(VLOOKUP(A2357,[3]soabnafar!$A:$I,9,FALSE),0)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Sim</v>
      </c>
      <c r="Y2357" s="18" t="str">
        <f t="shared" si="222"/>
        <v>Sim</v>
      </c>
    </row>
    <row r="2358" spans="1:25" x14ac:dyDescent="0.25">
      <c r="A2358" s="19">
        <v>251650</v>
      </c>
      <c r="B2358" s="18">
        <f>IFERROR(VLOOKUP(A2358,[1]Monitoramento_Base_somente_Said!$A:$J,5,FALSE),0)</f>
        <v>1264</v>
      </c>
      <c r="C2358" s="18">
        <f>IFERROR(VLOOKUP(A2358,[1]Monitoramento_Base_somente_Said!$A:$J,6,FALSE),0)</f>
        <v>1590354</v>
      </c>
      <c r="D2358" s="18">
        <f>IFERROR(VLOOKUP(A2358,[1]Monitoramento_Base_somente_Said!$A:$J,7,FALSE),0)</f>
        <v>420</v>
      </c>
      <c r="E2358" s="18">
        <f>IFERROR(VLOOKUP(A2358,[1]Monitoramento_Base_somente_Said!$A:$J,8,FALSE),0)</f>
        <v>2480386</v>
      </c>
      <c r="F2358" s="18">
        <f>IFERROR(VLOOKUP(A2358,[1]Monitoramento_Base_somente_Said!$A:$J,9,FALSE),0)</f>
        <v>699</v>
      </c>
      <c r="G2358" s="18">
        <f>IFERROR(VLOOKUP(A2358,[1]Monitoramento_Base_somente_Said!$A:$J,10,FALSE),0)</f>
        <v>2149713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IFERROR(VLOOKUP(A2358,[3]soabnafar!$A:$G,4,FALSE),0)</f>
        <v>0</v>
      </c>
      <c r="O2358" s="18">
        <f>IFERROR(VLOOKUP(A2358,[3]soabnafar!$A:$G,5,FALSE),0)</f>
        <v>0</v>
      </c>
      <c r="P2358" s="18">
        <f>IFERROR(VLOOKUP(A2358,[3]soabnafar!$A:$G,6,FALSE),0)</f>
        <v>0</v>
      </c>
      <c r="Q2358" s="18">
        <f>IFERROR(VLOOKUP(A2358,[3]soabnafar!$A:$G,7,FALSE),0)</f>
        <v>0</v>
      </c>
      <c r="R2358" s="18">
        <f>IFERROR(VLOOKUP(A2358,[3]soabnafar!$A:$H,8,FALSE),0)</f>
        <v>0</v>
      </c>
      <c r="S2358" s="18">
        <f>IFERROR(VLOOKUP(A2358,[3]soabnafar!$A:$I,9,FALSE),0)</f>
        <v>0</v>
      </c>
      <c r="T2358" s="18" t="str">
        <f t="shared" si="217"/>
        <v>Sim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Sim</v>
      </c>
      <c r="Y2358" s="18" t="str">
        <f t="shared" si="222"/>
        <v>Sim</v>
      </c>
    </row>
    <row r="2359" spans="1:25" x14ac:dyDescent="0.25">
      <c r="A2359" s="19">
        <v>251660</v>
      </c>
      <c r="B2359" s="18">
        <f>IFERROR(VLOOKUP(A2359,[1]Monitoramento_Base_somente_Said!$A:$J,5,FALSE),0)</f>
        <v>20</v>
      </c>
      <c r="C2359" s="18">
        <f>IFERROR(VLOOKUP(A2359,[1]Monitoramento_Base_somente_Said!$A:$J,6,FALSE),0)</f>
        <v>385493</v>
      </c>
      <c r="D2359" s="18">
        <f>IFERROR(VLOOKUP(A2359,[1]Monitoramento_Base_somente_Said!$A:$J,7,FALSE),0)</f>
        <v>0</v>
      </c>
      <c r="E2359" s="18">
        <f>IFERROR(VLOOKUP(A2359,[1]Monitoramento_Base_somente_Said!$A:$J,8,FALSE),0)</f>
        <v>1284138</v>
      </c>
      <c r="F2359" s="18">
        <f>IFERROR(VLOOKUP(A2359,[1]Monitoramento_Base_somente_Said!$A:$J,9,FALSE),0)</f>
        <v>6268</v>
      </c>
      <c r="G2359" s="18">
        <f>IFERROR(VLOOKUP(A2359,[1]Monitoramento_Base_somente_Said!$A:$J,10,FALSE),0)</f>
        <v>1062660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IFERROR(VLOOKUP(A2359,[3]soabnafar!$A:$G,4,FALSE),0)</f>
        <v>0</v>
      </c>
      <c r="O2359" s="18">
        <f>IFERROR(VLOOKUP(A2359,[3]soabnafar!$A:$G,5,FALSE),0)</f>
        <v>0</v>
      </c>
      <c r="P2359" s="18">
        <f>IFERROR(VLOOKUP(A2359,[3]soabnafar!$A:$G,6,FALSE),0)</f>
        <v>0</v>
      </c>
      <c r="Q2359" s="18">
        <f>IFERROR(VLOOKUP(A2359,[3]soabnafar!$A:$G,7,FALSE),0)</f>
        <v>0</v>
      </c>
      <c r="R2359" s="18">
        <f>IFERROR(VLOOKUP(A2359,[3]soabnafar!$A:$H,8,FALSE),0)</f>
        <v>0</v>
      </c>
      <c r="S2359" s="18">
        <f>IFERROR(VLOOKUP(A2359,[3]soabnafar!$A:$I,9,FALSE),0)</f>
        <v>0</v>
      </c>
      <c r="T2359" s="18" t="str">
        <f t="shared" si="217"/>
        <v>Sim</v>
      </c>
      <c r="U2359" s="18" t="str">
        <f t="shared" si="218"/>
        <v>Sim</v>
      </c>
      <c r="V2359" s="18" t="str">
        <f t="shared" si="219"/>
        <v>Não</v>
      </c>
      <c r="W2359" s="18" t="str">
        <f t="shared" si="220"/>
        <v>Sim</v>
      </c>
      <c r="X2359" s="18" t="str">
        <f t="shared" si="221"/>
        <v>Sim</v>
      </c>
      <c r="Y2359" s="18" t="str">
        <f t="shared" si="222"/>
        <v>Sim</v>
      </c>
    </row>
    <row r="2360" spans="1:25" x14ac:dyDescent="0.25">
      <c r="A2360" s="19">
        <v>251670</v>
      </c>
      <c r="B2360" s="18">
        <f>IFERROR(VLOOKUP(A2360,[1]Monitoramento_Base_somente_Said!$A:$J,5,FALSE),0)</f>
        <v>0</v>
      </c>
      <c r="C2360" s="18">
        <f>IFERROR(VLOOKUP(A2360,[1]Monitoramento_Base_somente_Said!$A:$J,6,FALSE),0)</f>
        <v>4290028</v>
      </c>
      <c r="D2360" s="18">
        <f>IFERROR(VLOOKUP(A2360,[1]Monitoramento_Base_somente_Said!$A:$J,7,FALSE),0)</f>
        <v>0</v>
      </c>
      <c r="E2360" s="18">
        <f>IFERROR(VLOOKUP(A2360,[1]Monitoramento_Base_somente_Said!$A:$J,8,FALSE),0)</f>
        <v>4151640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3736476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IFERROR(VLOOKUP(A2360,[3]soabnafar!$A:$G,4,FALSE),0)</f>
        <v>0</v>
      </c>
      <c r="O2360" s="18">
        <f>IFERROR(VLOOKUP(A2360,[3]soabnafar!$A:$G,5,FALSE),0)</f>
        <v>0</v>
      </c>
      <c r="P2360" s="18">
        <f>IFERROR(VLOOKUP(A2360,[3]soabnafar!$A:$G,6,FALSE),0)</f>
        <v>0</v>
      </c>
      <c r="Q2360" s="18">
        <f>IFERROR(VLOOKUP(A2360,[3]soabnafar!$A:$G,7,FALSE),0)</f>
        <v>0</v>
      </c>
      <c r="R2360" s="18">
        <f>IFERROR(VLOOKUP(A2360,[3]soabnafar!$A:$H,8,FALSE),0)</f>
        <v>0</v>
      </c>
      <c r="S2360" s="18">
        <f>IFERROR(VLOOKUP(A2360,[3]soabnafar!$A:$I,9,FALSE),0)</f>
        <v>0</v>
      </c>
      <c r="T2360" s="18" t="str">
        <f t="shared" si="217"/>
        <v>Não</v>
      </c>
      <c r="U2360" s="18" t="str">
        <f t="shared" si="218"/>
        <v>Sim</v>
      </c>
      <c r="V2360" s="18" t="str">
        <f t="shared" si="219"/>
        <v>Não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Sim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7806730</v>
      </c>
      <c r="D2361" s="18">
        <f>IFERROR(VLOOKUP(A2361,[1]Monitoramento_Base_somente_Said!$A:$J,7,FALSE),0)</f>
        <v>0</v>
      </c>
      <c r="E2361" s="18">
        <f>IFERROR(VLOOKUP(A2361,[1]Monitoramento_Base_somente_Said!$A:$J,8,FALSE),0)</f>
        <v>8117554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7225900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IFERROR(VLOOKUP(A2361,[3]soabnafar!$A:$G,4,FALSE),0)</f>
        <v>0</v>
      </c>
      <c r="O2361" s="18">
        <f>IFERROR(VLOOKUP(A2361,[3]soabnafar!$A:$G,5,FALSE),0)</f>
        <v>0</v>
      </c>
      <c r="P2361" s="18">
        <f>IFERROR(VLOOKUP(A2361,[3]soabnafar!$A:$G,6,FALSE),0)</f>
        <v>0</v>
      </c>
      <c r="Q2361" s="18">
        <f>IFERROR(VLOOKUP(A2361,[3]soabnafar!$A:$G,7,FALSE),0)</f>
        <v>0</v>
      </c>
      <c r="R2361" s="18">
        <f>IFERROR(VLOOKUP(A2361,[3]soabnafar!$A:$H,8,FALSE),0)</f>
        <v>0</v>
      </c>
      <c r="S2361" s="18">
        <f>IFERROR(VLOOKUP(A2361,[3]soabnafar!$A:$I,9,FALSE),0)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Não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Sim</v>
      </c>
    </row>
    <row r="2362" spans="1:25" x14ac:dyDescent="0.25">
      <c r="A2362" s="19">
        <v>251680</v>
      </c>
      <c r="B2362" s="18">
        <f>IFERROR(VLOOKUP(A2362,[1]Monitoramento_Base_somente_Said!$A:$J,5,FALSE),0)</f>
        <v>0</v>
      </c>
      <c r="C2362" s="18">
        <f>IFERROR(VLOOKUP(A2362,[1]Monitoramento_Base_somente_Said!$A:$J,6,FALSE),0)</f>
        <v>1127833</v>
      </c>
      <c r="D2362" s="18">
        <f>IFERROR(VLOOKUP(A2362,[1]Monitoramento_Base_somente_Said!$A:$J,7,FALSE),0)</f>
        <v>25</v>
      </c>
      <c r="E2362" s="18">
        <f>IFERROR(VLOOKUP(A2362,[1]Monitoramento_Base_somente_Said!$A:$J,8,FALSE),0)</f>
        <v>1089765</v>
      </c>
      <c r="F2362" s="18">
        <f>IFERROR(VLOOKUP(A2362,[1]Monitoramento_Base_somente_Said!$A:$J,9,FALSE),0)</f>
        <v>0</v>
      </c>
      <c r="G2362" s="18">
        <f>IFERROR(VLOOKUP(A2362,[1]Monitoramento_Base_somente_Said!$A:$J,10,FALSE),0)</f>
        <v>1023946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IFERROR(VLOOKUP(A2362,[3]soabnafar!$A:$G,4,FALSE),0)</f>
        <v>0</v>
      </c>
      <c r="O2362" s="18">
        <f>IFERROR(VLOOKUP(A2362,[3]soabnafar!$A:$G,5,FALSE),0)</f>
        <v>0</v>
      </c>
      <c r="P2362" s="18">
        <f>IFERROR(VLOOKUP(A2362,[3]soabnafar!$A:$G,6,FALSE),0)</f>
        <v>0</v>
      </c>
      <c r="Q2362" s="18">
        <f>IFERROR(VLOOKUP(A2362,[3]soabnafar!$A:$G,7,FALSE),0)</f>
        <v>0</v>
      </c>
      <c r="R2362" s="18">
        <f>IFERROR(VLOOKUP(A2362,[3]soabnafar!$A:$H,8,FALSE),0)</f>
        <v>0</v>
      </c>
      <c r="S2362" s="18">
        <f>IFERROR(VLOOKUP(A2362,[3]soabnafar!$A:$I,9,FALSE),0)</f>
        <v>0</v>
      </c>
      <c r="T2362" s="18" t="str">
        <f t="shared" si="217"/>
        <v>Não</v>
      </c>
      <c r="U2362" s="18" t="str">
        <f t="shared" si="218"/>
        <v>Sim</v>
      </c>
      <c r="V2362" s="18" t="str">
        <f t="shared" si="219"/>
        <v>Sim</v>
      </c>
      <c r="W2362" s="18" t="str">
        <f t="shared" si="220"/>
        <v>Sim</v>
      </c>
      <c r="X2362" s="18" t="str">
        <f t="shared" si="221"/>
        <v>Não</v>
      </c>
      <c r="Y2362" s="18" t="str">
        <f t="shared" si="222"/>
        <v>Sim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8667104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7680524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6532723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IFERROR(VLOOKUP(A2363,[3]soabnafar!$A:$G,4,FALSE),0)</f>
        <v>0</v>
      </c>
      <c r="O2363" s="18">
        <f>IFERROR(VLOOKUP(A2363,[3]soabnafar!$A:$G,5,FALSE),0)</f>
        <v>0</v>
      </c>
      <c r="P2363" s="18">
        <f>IFERROR(VLOOKUP(A2363,[3]soabnafar!$A:$G,6,FALSE),0)</f>
        <v>0</v>
      </c>
      <c r="Q2363" s="18">
        <f>IFERROR(VLOOKUP(A2363,[3]soabnafar!$A:$G,7,FALSE),0)</f>
        <v>0</v>
      </c>
      <c r="R2363" s="18">
        <f>IFERROR(VLOOKUP(A2363,[3]soabnafar!$A:$H,8,FALSE),0)</f>
        <v>0</v>
      </c>
      <c r="S2363" s="18">
        <f>IFERROR(VLOOKUP(A2363,[3]soabnafar!$A:$I,9,FALSE),0)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Sim</v>
      </c>
    </row>
    <row r="2364" spans="1:25" x14ac:dyDescent="0.25">
      <c r="A2364" s="19">
        <v>251700</v>
      </c>
      <c r="B2364" s="18">
        <f>IFERROR(VLOOKUP(A2364,[1]Monitoramento_Base_somente_Said!$A:$J,5,FALSE),0)</f>
        <v>237</v>
      </c>
      <c r="C2364" s="18">
        <f>IFERROR(VLOOKUP(A2364,[1]Monitoramento_Base_somente_Said!$A:$J,6,FALSE),0)</f>
        <v>7638094</v>
      </c>
      <c r="D2364" s="18">
        <f>IFERROR(VLOOKUP(A2364,[1]Monitoramento_Base_somente_Said!$A:$J,7,FALSE),0)</f>
        <v>1982</v>
      </c>
      <c r="E2364" s="18">
        <f>IFERROR(VLOOKUP(A2364,[1]Monitoramento_Base_somente_Said!$A:$J,8,FALSE),0)</f>
        <v>9132972</v>
      </c>
      <c r="F2364" s="18">
        <f>IFERROR(VLOOKUP(A2364,[1]Monitoramento_Base_somente_Said!$A:$J,9,FALSE),0)</f>
        <v>3901</v>
      </c>
      <c r="G2364" s="18">
        <f>IFERROR(VLOOKUP(A2364,[1]Monitoramento_Base_somente_Said!$A:$J,10,FALSE),0)</f>
        <v>7175996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IFERROR(VLOOKUP(A2364,[3]soabnafar!$A:$G,4,FALSE),0)</f>
        <v>0</v>
      </c>
      <c r="O2364" s="18">
        <f>IFERROR(VLOOKUP(A2364,[3]soabnafar!$A:$G,5,FALSE),0)</f>
        <v>0</v>
      </c>
      <c r="P2364" s="18">
        <f>IFERROR(VLOOKUP(A2364,[3]soabnafar!$A:$G,6,FALSE),0)</f>
        <v>0</v>
      </c>
      <c r="Q2364" s="18">
        <f>IFERROR(VLOOKUP(A2364,[3]soabnafar!$A:$G,7,FALSE),0)</f>
        <v>0</v>
      </c>
      <c r="R2364" s="18">
        <f>IFERROR(VLOOKUP(A2364,[3]soabnafar!$A:$H,8,FALSE),0)</f>
        <v>0</v>
      </c>
      <c r="S2364" s="18">
        <f>IFERROR(VLOOKUP(A2364,[3]soabnafar!$A:$I,9,FALSE),0)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Sim</v>
      </c>
      <c r="W2364" s="18" t="str">
        <f t="shared" si="220"/>
        <v>Sim</v>
      </c>
      <c r="X2364" s="18" t="str">
        <f t="shared" si="221"/>
        <v>Sim</v>
      </c>
      <c r="Y2364" s="18" t="str">
        <f t="shared" si="222"/>
        <v>Sim</v>
      </c>
    </row>
    <row r="2365" spans="1:25" x14ac:dyDescent="0.25">
      <c r="A2365" s="19">
        <v>251710</v>
      </c>
      <c r="B2365" s="18">
        <f>IFERROR(VLOOKUP(A2365,[1]Monitoramento_Base_somente_Said!$A:$J,5,FALSE),0)</f>
        <v>573</v>
      </c>
      <c r="C2365" s="18">
        <f>IFERROR(VLOOKUP(A2365,[1]Monitoramento_Base_somente_Said!$A:$J,6,FALSE),0)</f>
        <v>2585943</v>
      </c>
      <c r="D2365" s="18">
        <f>IFERROR(VLOOKUP(A2365,[1]Monitoramento_Base_somente_Said!$A:$J,7,FALSE),0)</f>
        <v>2976</v>
      </c>
      <c r="E2365" s="18">
        <f>IFERROR(VLOOKUP(A2365,[1]Monitoramento_Base_somente_Said!$A:$J,8,FALSE),0)</f>
        <v>2468022</v>
      </c>
      <c r="F2365" s="18">
        <f>IFERROR(VLOOKUP(A2365,[1]Monitoramento_Base_somente_Said!$A:$J,9,FALSE),0)</f>
        <v>4151</v>
      </c>
      <c r="G2365" s="18">
        <f>IFERROR(VLOOKUP(A2365,[1]Monitoramento_Base_somente_Said!$A:$J,10,FALSE),0)</f>
        <v>2099175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IFERROR(VLOOKUP(A2365,[3]soabnafar!$A:$G,4,FALSE),0)</f>
        <v>0</v>
      </c>
      <c r="O2365" s="18">
        <f>IFERROR(VLOOKUP(A2365,[3]soabnafar!$A:$G,5,FALSE),0)</f>
        <v>0</v>
      </c>
      <c r="P2365" s="18">
        <f>IFERROR(VLOOKUP(A2365,[3]soabnafar!$A:$G,6,FALSE),0)</f>
        <v>0</v>
      </c>
      <c r="Q2365" s="18">
        <f>IFERROR(VLOOKUP(A2365,[3]soabnafar!$A:$G,7,FALSE),0)</f>
        <v>0</v>
      </c>
      <c r="R2365" s="18">
        <f>IFERROR(VLOOKUP(A2365,[3]soabnafar!$A:$H,8,FALSE),0)</f>
        <v>0</v>
      </c>
      <c r="S2365" s="18">
        <f>IFERROR(VLOOKUP(A2365,[3]soabnafar!$A:$I,9,FALSE),0)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Sim</v>
      </c>
      <c r="Y2365" s="18" t="str">
        <f t="shared" si="222"/>
        <v>Sim</v>
      </c>
    </row>
    <row r="2366" spans="1:25" x14ac:dyDescent="0.25">
      <c r="A2366" s="19">
        <v>251720</v>
      </c>
      <c r="B2366" s="18">
        <f>IFERROR(VLOOKUP(A2366,[1]Monitoramento_Base_somente_Said!$A:$J,5,FALSE),0)</f>
        <v>0</v>
      </c>
      <c r="C2366" s="18">
        <f>IFERROR(VLOOKUP(A2366,[1]Monitoramento_Base_somente_Said!$A:$J,6,FALSE),0)</f>
        <v>4131308</v>
      </c>
      <c r="D2366" s="18">
        <f>IFERROR(VLOOKUP(A2366,[1]Monitoramento_Base_somente_Said!$A:$J,7,FALSE),0)</f>
        <v>17251</v>
      </c>
      <c r="E2366" s="18">
        <f>IFERROR(VLOOKUP(A2366,[1]Monitoramento_Base_somente_Said!$A:$J,8,FALSE),0)</f>
        <v>3739275</v>
      </c>
      <c r="F2366" s="18">
        <f>IFERROR(VLOOKUP(A2366,[1]Monitoramento_Base_somente_Said!$A:$J,9,FALSE),0)</f>
        <v>0</v>
      </c>
      <c r="G2366" s="18">
        <f>IFERROR(VLOOKUP(A2366,[1]Monitoramento_Base_somente_Said!$A:$J,10,FALSE),0)</f>
        <v>3132459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IFERROR(VLOOKUP(A2366,[3]soabnafar!$A:$G,4,FALSE),0)</f>
        <v>0</v>
      </c>
      <c r="O2366" s="18">
        <f>IFERROR(VLOOKUP(A2366,[3]soabnafar!$A:$G,5,FALSE),0)</f>
        <v>0</v>
      </c>
      <c r="P2366" s="18">
        <f>IFERROR(VLOOKUP(A2366,[3]soabnafar!$A:$G,6,FALSE),0)</f>
        <v>0</v>
      </c>
      <c r="Q2366" s="18">
        <f>IFERROR(VLOOKUP(A2366,[3]soabnafar!$A:$G,7,FALSE),0)</f>
        <v>0</v>
      </c>
      <c r="R2366" s="18">
        <f>IFERROR(VLOOKUP(A2366,[3]soabnafar!$A:$H,8,FALSE),0)</f>
        <v>0</v>
      </c>
      <c r="S2366" s="18">
        <f>IFERROR(VLOOKUP(A2366,[3]soabnafar!$A:$I,9,FALSE),0)</f>
        <v>0</v>
      </c>
      <c r="T2366" s="18" t="str">
        <f t="shared" si="217"/>
        <v>Não</v>
      </c>
      <c r="U2366" s="18" t="str">
        <f t="shared" si="218"/>
        <v>Sim</v>
      </c>
      <c r="V2366" s="18" t="str">
        <f t="shared" si="219"/>
        <v>Sim</v>
      </c>
      <c r="W2366" s="18" t="str">
        <f t="shared" si="220"/>
        <v>Sim</v>
      </c>
      <c r="X2366" s="18" t="str">
        <f t="shared" si="221"/>
        <v>Não</v>
      </c>
      <c r="Y2366" s="18" t="str">
        <f t="shared" si="222"/>
        <v>Sim</v>
      </c>
    </row>
    <row r="2367" spans="1:25" x14ac:dyDescent="0.25">
      <c r="A2367" s="19">
        <v>250550</v>
      </c>
      <c r="B2367" s="18">
        <f>IFERROR(VLOOKUP(A2367,[1]Monitoramento_Base_somente_Said!$A:$J,5,FALSE),0)</f>
        <v>673</v>
      </c>
      <c r="C2367" s="18">
        <f>IFERROR(VLOOKUP(A2367,[1]Monitoramento_Base_somente_Said!$A:$J,6,FALSE),0)</f>
        <v>3125152</v>
      </c>
      <c r="D2367" s="18">
        <f>IFERROR(VLOOKUP(A2367,[1]Monitoramento_Base_somente_Said!$A:$J,7,FALSE),0)</f>
        <v>115</v>
      </c>
      <c r="E2367" s="18">
        <f>IFERROR(VLOOKUP(A2367,[1]Monitoramento_Base_somente_Said!$A:$J,8,FALSE),0)</f>
        <v>3873473</v>
      </c>
      <c r="F2367" s="18">
        <f>IFERROR(VLOOKUP(A2367,[1]Monitoramento_Base_somente_Said!$A:$J,9,FALSE),0)</f>
        <v>3900</v>
      </c>
      <c r="G2367" s="18">
        <f>IFERROR(VLOOKUP(A2367,[1]Monitoramento_Base_somente_Said!$A:$J,10,FALSE),0)</f>
        <v>4165813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IFERROR(VLOOKUP(A2367,[3]soabnafar!$A:$G,4,FALSE),0)</f>
        <v>0</v>
      </c>
      <c r="O2367" s="18">
        <f>IFERROR(VLOOKUP(A2367,[3]soabnafar!$A:$G,5,FALSE),0)</f>
        <v>0</v>
      </c>
      <c r="P2367" s="18">
        <f>IFERROR(VLOOKUP(A2367,[3]soabnafar!$A:$G,6,FALSE),0)</f>
        <v>0</v>
      </c>
      <c r="Q2367" s="18">
        <f>IFERROR(VLOOKUP(A2367,[3]soabnafar!$A:$G,7,FALSE),0)</f>
        <v>0</v>
      </c>
      <c r="R2367" s="18">
        <f>IFERROR(VLOOKUP(A2367,[3]soabnafar!$A:$H,8,FALSE),0)</f>
        <v>0</v>
      </c>
      <c r="S2367" s="18">
        <f>IFERROR(VLOOKUP(A2367,[3]soabnafar!$A:$I,9,FALSE),0)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Sim</v>
      </c>
      <c r="Y2367" s="18" t="str">
        <f t="shared" si="222"/>
        <v>Sim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5531273</v>
      </c>
      <c r="D2368" s="18">
        <f>IFERROR(VLOOKUP(A2368,[1]Monitoramento_Base_somente_Said!$A:$J,7,FALSE),0)</f>
        <v>0</v>
      </c>
      <c r="E2368" s="18">
        <f>IFERROR(VLOOKUP(A2368,[1]Monitoramento_Base_somente_Said!$A:$J,8,FALSE),0)</f>
        <v>5357052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4834304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IFERROR(VLOOKUP(A2368,[3]soabnafar!$A:$G,4,FALSE),0)</f>
        <v>0</v>
      </c>
      <c r="O2368" s="18">
        <f>IFERROR(VLOOKUP(A2368,[3]soabnafar!$A:$G,5,FALSE),0)</f>
        <v>0</v>
      </c>
      <c r="P2368" s="18">
        <f>IFERROR(VLOOKUP(A2368,[3]soabnafar!$A:$G,6,FALSE),0)</f>
        <v>0</v>
      </c>
      <c r="Q2368" s="18">
        <f>IFERROR(VLOOKUP(A2368,[3]soabnafar!$A:$G,7,FALSE),0)</f>
        <v>0</v>
      </c>
      <c r="R2368" s="18">
        <f>IFERROR(VLOOKUP(A2368,[3]soabnafar!$A:$H,8,FALSE),0)</f>
        <v>0</v>
      </c>
      <c r="S2368" s="18">
        <f>IFERROR(VLOOKUP(A2368,[3]soabnafar!$A:$I,9,FALSE),0)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Não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Sim</v>
      </c>
    </row>
    <row r="2369" spans="1:25" x14ac:dyDescent="0.25">
      <c r="A2369" s="19">
        <v>260005</v>
      </c>
      <c r="B2369" s="18">
        <f>IFERROR(VLOOKUP(A2369,[1]Monitoramento_Base_somente_Said!$A:$J,5,FALSE),0)</f>
        <v>0</v>
      </c>
      <c r="C2369" s="18">
        <f>IFERROR(VLOOKUP(A2369,[1]Monitoramento_Base_somente_Said!$A:$J,6,FALSE),0)</f>
        <v>284449124</v>
      </c>
      <c r="D2369" s="18">
        <f>IFERROR(VLOOKUP(A2369,[1]Monitoramento_Base_somente_Said!$A:$J,7,FALSE),0)</f>
        <v>0</v>
      </c>
      <c r="E2369" s="18">
        <f>IFERROR(VLOOKUP(A2369,[1]Monitoramento_Base_somente_Said!$A:$J,8,FALSE),0)</f>
        <v>275260040</v>
      </c>
      <c r="F2369" s="18">
        <f>IFERROR(VLOOKUP(A2369,[1]Monitoramento_Base_somente_Said!$A:$J,9,FALSE),0)</f>
        <v>0</v>
      </c>
      <c r="G2369" s="18">
        <f>IFERROR(VLOOKUP(A2369,[1]Monitoramento_Base_somente_Said!$A:$J,10,FALSE),0)</f>
        <v>247794382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IFERROR(VLOOKUP(A2369,[3]soabnafar!$A:$G,4,FALSE),0)</f>
        <v>0</v>
      </c>
      <c r="O2369" s="18">
        <f>IFERROR(VLOOKUP(A2369,[3]soabnafar!$A:$G,5,FALSE),0)</f>
        <v>0</v>
      </c>
      <c r="P2369" s="18">
        <f>IFERROR(VLOOKUP(A2369,[3]soabnafar!$A:$G,6,FALSE),0)</f>
        <v>0</v>
      </c>
      <c r="Q2369" s="18">
        <f>IFERROR(VLOOKUP(A2369,[3]soabnafar!$A:$G,7,FALSE),0)</f>
        <v>0</v>
      </c>
      <c r="R2369" s="18">
        <f>IFERROR(VLOOKUP(A2369,[3]soabnafar!$A:$H,8,FALSE),0)</f>
        <v>0</v>
      </c>
      <c r="S2369" s="18">
        <f>IFERROR(VLOOKUP(A2369,[3]soabnafar!$A:$I,9,FALSE),0)</f>
        <v>0</v>
      </c>
      <c r="T2369" s="18" t="str">
        <f t="shared" si="217"/>
        <v>Não</v>
      </c>
      <c r="U2369" s="18" t="str">
        <f t="shared" si="218"/>
        <v>Sim</v>
      </c>
      <c r="V2369" s="18" t="str">
        <f t="shared" si="219"/>
        <v>Não</v>
      </c>
      <c r="W2369" s="18" t="str">
        <f t="shared" si="220"/>
        <v>Sim</v>
      </c>
      <c r="X2369" s="18" t="str">
        <f t="shared" si="221"/>
        <v>Não</v>
      </c>
      <c r="Y2369" s="18" t="str">
        <f t="shared" si="222"/>
        <v>Sim</v>
      </c>
    </row>
    <row r="2370" spans="1:25" x14ac:dyDescent="0.25">
      <c r="A2370" s="19">
        <v>260010</v>
      </c>
      <c r="B2370" s="18">
        <f>IFERROR(VLOOKUP(A2370,[1]Monitoramento_Base_somente_Said!$A:$J,5,FALSE),0)</f>
        <v>266280</v>
      </c>
      <c r="C2370" s="18">
        <f>IFERROR(VLOOKUP(A2370,[1]Monitoramento_Base_somente_Said!$A:$J,6,FALSE),0)</f>
        <v>66371383</v>
      </c>
      <c r="D2370" s="18">
        <f>IFERROR(VLOOKUP(A2370,[1]Monitoramento_Base_somente_Said!$A:$J,7,FALSE),0)</f>
        <v>378613</v>
      </c>
      <c r="E2370" s="18">
        <f>IFERROR(VLOOKUP(A2370,[1]Monitoramento_Base_somente_Said!$A:$J,8,FALSE),0)</f>
        <v>74121999</v>
      </c>
      <c r="F2370" s="18">
        <f>IFERROR(VLOOKUP(A2370,[1]Monitoramento_Base_somente_Said!$A:$J,9,FALSE),0)</f>
        <v>331175</v>
      </c>
      <c r="G2370" s="18">
        <f>IFERROR(VLOOKUP(A2370,[1]Monitoramento_Base_somente_Said!$A:$J,10,FALSE),0)</f>
        <v>70338259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IFERROR(VLOOKUP(A2370,[3]soabnafar!$A:$G,4,FALSE),0)</f>
        <v>0</v>
      </c>
      <c r="O2370" s="18">
        <f>IFERROR(VLOOKUP(A2370,[3]soabnafar!$A:$G,5,FALSE),0)</f>
        <v>0</v>
      </c>
      <c r="P2370" s="18">
        <f>IFERROR(VLOOKUP(A2370,[3]soabnafar!$A:$G,6,FALSE),0)</f>
        <v>0</v>
      </c>
      <c r="Q2370" s="18">
        <f>IFERROR(VLOOKUP(A2370,[3]soabnafar!$A:$G,7,FALSE),0)</f>
        <v>0</v>
      </c>
      <c r="R2370" s="18">
        <f>IFERROR(VLOOKUP(A2370,[3]soabnafar!$A:$H,8,FALSE),0)</f>
        <v>0</v>
      </c>
      <c r="S2370" s="18">
        <f>IFERROR(VLOOKUP(A2370,[3]soabnafar!$A:$I,9,FALSE),0)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Sim</v>
      </c>
      <c r="Y2370" s="18" t="str">
        <f t="shared" si="222"/>
        <v>Sim</v>
      </c>
    </row>
    <row r="2371" spans="1:25" x14ac:dyDescent="0.25">
      <c r="A2371" s="19">
        <v>260020</v>
      </c>
      <c r="B2371" s="18">
        <f>IFERROR(VLOOKUP(A2371,[1]Monitoramento_Base_somente_Said!$A:$J,5,FALSE),0)</f>
        <v>858</v>
      </c>
      <c r="C2371" s="18">
        <f>IFERROR(VLOOKUP(A2371,[1]Monitoramento_Base_somente_Said!$A:$J,6,FALSE),0)</f>
        <v>1726467</v>
      </c>
      <c r="D2371" s="18">
        <f>IFERROR(VLOOKUP(A2371,[1]Monitoramento_Base_somente_Said!$A:$J,7,FALSE),0)</f>
        <v>0</v>
      </c>
      <c r="E2371" s="18">
        <f>IFERROR(VLOOKUP(A2371,[1]Monitoramento_Base_somente_Said!$A:$J,8,FALSE),0)</f>
        <v>1760490</v>
      </c>
      <c r="F2371" s="18">
        <f>IFERROR(VLOOKUP(A2371,[1]Monitoramento_Base_somente_Said!$A:$J,9,FALSE),0)</f>
        <v>0</v>
      </c>
      <c r="G2371" s="18">
        <f>IFERROR(VLOOKUP(A2371,[1]Monitoramento_Base_somente_Said!$A:$J,10,FALSE),0)</f>
        <v>1584441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IFERROR(VLOOKUP(A2371,[3]soabnafar!$A:$G,4,FALSE),0)</f>
        <v>0</v>
      </c>
      <c r="O2371" s="18">
        <f>IFERROR(VLOOKUP(A2371,[3]soabnafar!$A:$G,5,FALSE),0)</f>
        <v>0</v>
      </c>
      <c r="P2371" s="18">
        <f>IFERROR(VLOOKUP(A2371,[3]soabnafar!$A:$G,6,FALSE),0)</f>
        <v>0</v>
      </c>
      <c r="Q2371" s="18">
        <f>IFERROR(VLOOKUP(A2371,[3]soabnafar!$A:$G,7,FALSE),0)</f>
        <v>0</v>
      </c>
      <c r="R2371" s="18">
        <f>IFERROR(VLOOKUP(A2371,[3]soabnafar!$A:$H,8,FALSE),0)</f>
        <v>0</v>
      </c>
      <c r="S2371" s="18">
        <f>IFERROR(VLOOKUP(A2371,[3]soabnafar!$A:$I,9,FALSE),0)</f>
        <v>0</v>
      </c>
      <c r="T2371" s="18" t="str">
        <f t="shared" si="217"/>
        <v>Sim</v>
      </c>
      <c r="U2371" s="18" t="str">
        <f t="shared" si="218"/>
        <v>Sim</v>
      </c>
      <c r="V2371" s="18" t="str">
        <f t="shared" si="219"/>
        <v>Não</v>
      </c>
      <c r="W2371" s="18" t="str">
        <f t="shared" si="220"/>
        <v>Sim</v>
      </c>
      <c r="X2371" s="18" t="str">
        <f t="shared" si="221"/>
        <v>Não</v>
      </c>
      <c r="Y2371" s="18" t="str">
        <f t="shared" si="222"/>
        <v>Sim</v>
      </c>
    </row>
    <row r="2372" spans="1:25" x14ac:dyDescent="0.25">
      <c r="A2372" s="19">
        <v>260030</v>
      </c>
      <c r="B2372" s="18">
        <f>IFERROR(VLOOKUP(A2372,[1]Monitoramento_Base_somente_Said!$A:$J,5,FALSE),0)</f>
        <v>278479</v>
      </c>
      <c r="C2372" s="18">
        <f>IFERROR(VLOOKUP(A2372,[1]Monitoramento_Base_somente_Said!$A:$J,6,FALSE),0)</f>
        <v>292948166</v>
      </c>
      <c r="D2372" s="18">
        <f>IFERROR(VLOOKUP(A2372,[1]Monitoramento_Base_somente_Said!$A:$J,7,FALSE),0)</f>
        <v>2450</v>
      </c>
      <c r="E2372" s="18">
        <f>IFERROR(VLOOKUP(A2372,[1]Monitoramento_Base_somente_Said!$A:$J,8,FALSE),0)</f>
        <v>280623793</v>
      </c>
      <c r="F2372" s="18">
        <f>IFERROR(VLOOKUP(A2372,[1]Monitoramento_Base_somente_Said!$A:$J,9,FALSE),0)</f>
        <v>16676</v>
      </c>
      <c r="G2372" s="18">
        <f>IFERROR(VLOOKUP(A2372,[1]Monitoramento_Base_somente_Said!$A:$J,10,FALSE),0)</f>
        <v>260625660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IFERROR(VLOOKUP(A2372,[3]soabnafar!$A:$G,4,FALSE),0)</f>
        <v>0</v>
      </c>
      <c r="O2372" s="18">
        <f>IFERROR(VLOOKUP(A2372,[3]soabnafar!$A:$G,5,FALSE),0)</f>
        <v>0</v>
      </c>
      <c r="P2372" s="18">
        <f>IFERROR(VLOOKUP(A2372,[3]soabnafar!$A:$G,6,FALSE),0)</f>
        <v>0</v>
      </c>
      <c r="Q2372" s="18">
        <f>IFERROR(VLOOKUP(A2372,[3]soabnafar!$A:$G,7,FALSE),0)</f>
        <v>0</v>
      </c>
      <c r="R2372" s="18">
        <f>IFERROR(VLOOKUP(A2372,[3]soabnafar!$A:$H,8,FALSE),0)</f>
        <v>0</v>
      </c>
      <c r="S2372" s="18">
        <f>IFERROR(VLOOKUP(A2372,[3]soabnafar!$A:$I,9,FALSE),0)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Sim</v>
      </c>
      <c r="Y2372" s="18" t="str">
        <f t="shared" si="222"/>
        <v>Sim</v>
      </c>
    </row>
    <row r="2373" spans="1:25" x14ac:dyDescent="0.25">
      <c r="A2373" s="19">
        <v>260040</v>
      </c>
      <c r="B2373" s="18">
        <f>IFERROR(VLOOKUP(A2373,[1]Monitoramento_Base_somente_Said!$A:$J,5,FALSE),0)</f>
        <v>31803</v>
      </c>
      <c r="C2373" s="18">
        <f>IFERROR(VLOOKUP(A2373,[1]Monitoramento_Base_somente_Said!$A:$J,6,FALSE),0)</f>
        <v>7368833</v>
      </c>
      <c r="D2373" s="18">
        <f>IFERROR(VLOOKUP(A2373,[1]Monitoramento_Base_somente_Said!$A:$J,7,FALSE),0)</f>
        <v>36295</v>
      </c>
      <c r="E2373" s="18">
        <f>IFERROR(VLOOKUP(A2373,[1]Monitoramento_Base_somente_Said!$A:$J,8,FALSE),0)</f>
        <v>6484307</v>
      </c>
      <c r="F2373" s="18">
        <f>IFERROR(VLOOKUP(A2373,[1]Monitoramento_Base_somente_Said!$A:$J,9,FALSE),0)</f>
        <v>101149</v>
      </c>
      <c r="G2373" s="18">
        <f>IFERROR(VLOOKUP(A2373,[1]Monitoramento_Base_somente_Said!$A:$J,10,FALSE),0)</f>
        <v>4520115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IFERROR(VLOOKUP(A2373,[3]soabnafar!$A:$G,4,FALSE),0)</f>
        <v>0</v>
      </c>
      <c r="O2373" s="18">
        <f>IFERROR(VLOOKUP(A2373,[3]soabnafar!$A:$G,5,FALSE),0)</f>
        <v>0</v>
      </c>
      <c r="P2373" s="18">
        <f>IFERROR(VLOOKUP(A2373,[3]soabnafar!$A:$G,6,FALSE),0)</f>
        <v>0</v>
      </c>
      <c r="Q2373" s="18">
        <f>IFERROR(VLOOKUP(A2373,[3]soabnafar!$A:$G,7,FALSE),0)</f>
        <v>0</v>
      </c>
      <c r="R2373" s="18">
        <f>IFERROR(VLOOKUP(A2373,[3]soabnafar!$A:$H,8,FALSE),0)</f>
        <v>0</v>
      </c>
      <c r="S2373" s="18">
        <f>IFERROR(VLOOKUP(A2373,[3]soabnafar!$A:$I,9,FALSE),0)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Sim</v>
      </c>
      <c r="W2373" s="18" t="str">
        <f t="shared" si="220"/>
        <v>Sim</v>
      </c>
      <c r="X2373" s="18" t="str">
        <f t="shared" si="221"/>
        <v>Sim</v>
      </c>
      <c r="Y2373" s="18" t="str">
        <f t="shared" si="222"/>
        <v>Sim</v>
      </c>
    </row>
    <row r="2374" spans="1:25" x14ac:dyDescent="0.25">
      <c r="A2374" s="19">
        <v>260050</v>
      </c>
      <c r="B2374" s="18">
        <f>IFERROR(VLOOKUP(A2374,[1]Monitoramento_Base_somente_Said!$A:$J,5,FALSE),0)</f>
        <v>2517319</v>
      </c>
      <c r="C2374" s="18">
        <f>IFERROR(VLOOKUP(A2374,[1]Monitoramento_Base_somente_Said!$A:$J,6,FALSE),0)</f>
        <v>71345028</v>
      </c>
      <c r="D2374" s="18">
        <f>IFERROR(VLOOKUP(A2374,[1]Monitoramento_Base_somente_Said!$A:$J,7,FALSE),0)</f>
        <v>403601</v>
      </c>
      <c r="E2374" s="18">
        <f>IFERROR(VLOOKUP(A2374,[1]Monitoramento_Base_somente_Said!$A:$J,8,FALSE),0)</f>
        <v>43834042</v>
      </c>
      <c r="F2374" s="18">
        <f>IFERROR(VLOOKUP(A2374,[1]Monitoramento_Base_somente_Said!$A:$J,9,FALSE),0)</f>
        <v>312896</v>
      </c>
      <c r="G2374" s="18">
        <f>IFERROR(VLOOKUP(A2374,[1]Monitoramento_Base_somente_Said!$A:$J,10,FALSE),0)</f>
        <v>49213227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IFERROR(VLOOKUP(A2374,[3]soabnafar!$A:$G,4,FALSE),0)</f>
        <v>0</v>
      </c>
      <c r="O2374" s="18">
        <f>IFERROR(VLOOKUP(A2374,[3]soabnafar!$A:$G,5,FALSE),0)</f>
        <v>0</v>
      </c>
      <c r="P2374" s="18">
        <f>IFERROR(VLOOKUP(A2374,[3]soabnafar!$A:$G,6,FALSE),0)</f>
        <v>0</v>
      </c>
      <c r="Q2374" s="18">
        <f>IFERROR(VLOOKUP(A2374,[3]soabnafar!$A:$G,7,FALSE),0)</f>
        <v>0</v>
      </c>
      <c r="R2374" s="18">
        <f>IFERROR(VLOOKUP(A2374,[3]soabnafar!$A:$H,8,FALSE),0)</f>
        <v>0</v>
      </c>
      <c r="S2374" s="18">
        <f>IFERROR(VLOOKUP(A2374,[3]soabnafar!$A:$I,9,FALSE),0)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Sim</v>
      </c>
      <c r="Y2374" s="18" t="str">
        <f t="shared" ref="Y2374:Y2437" si="228">IF(G2374+M2374+S2374&gt;0,"Sim","Não")</f>
        <v>Sim</v>
      </c>
    </row>
    <row r="2375" spans="1:25" x14ac:dyDescent="0.25">
      <c r="A2375" s="19">
        <v>260060</v>
      </c>
      <c r="B2375" s="18">
        <f>IFERROR(VLOOKUP(A2375,[1]Monitoramento_Base_somente_Said!$A:$J,5,FALSE),0)</f>
        <v>165105</v>
      </c>
      <c r="C2375" s="18">
        <f>IFERROR(VLOOKUP(A2375,[1]Monitoramento_Base_somente_Said!$A:$J,6,FALSE),0)</f>
        <v>7631406</v>
      </c>
      <c r="D2375" s="18">
        <f>IFERROR(VLOOKUP(A2375,[1]Monitoramento_Base_somente_Said!$A:$J,7,FALSE),0)</f>
        <v>0</v>
      </c>
      <c r="E2375" s="18">
        <f>IFERROR(VLOOKUP(A2375,[1]Monitoramento_Base_somente_Said!$A:$J,8,FALSE),0)</f>
        <v>7800541</v>
      </c>
      <c r="F2375" s="18">
        <f>IFERROR(VLOOKUP(A2375,[1]Monitoramento_Base_somente_Said!$A:$J,9,FALSE),0)</f>
        <v>24235</v>
      </c>
      <c r="G2375" s="18">
        <f>IFERROR(VLOOKUP(A2375,[1]Monitoramento_Base_somente_Said!$A:$J,10,FALSE),0)</f>
        <v>8673661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IFERROR(VLOOKUP(A2375,[3]soabnafar!$A:$G,4,FALSE),0)</f>
        <v>0</v>
      </c>
      <c r="O2375" s="18">
        <f>IFERROR(VLOOKUP(A2375,[3]soabnafar!$A:$G,5,FALSE),0)</f>
        <v>0</v>
      </c>
      <c r="P2375" s="18">
        <f>IFERROR(VLOOKUP(A2375,[3]soabnafar!$A:$G,6,FALSE),0)</f>
        <v>0</v>
      </c>
      <c r="Q2375" s="18">
        <f>IFERROR(VLOOKUP(A2375,[3]soabnafar!$A:$G,7,FALSE),0)</f>
        <v>0</v>
      </c>
      <c r="R2375" s="18">
        <f>IFERROR(VLOOKUP(A2375,[3]soabnafar!$A:$H,8,FALSE),0)</f>
        <v>0</v>
      </c>
      <c r="S2375" s="18">
        <f>IFERROR(VLOOKUP(A2375,[3]soabnafar!$A:$I,9,FALSE),0)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Não</v>
      </c>
      <c r="W2375" s="18" t="str">
        <f t="shared" si="226"/>
        <v>Sim</v>
      </c>
      <c r="X2375" s="18" t="str">
        <f t="shared" si="227"/>
        <v>Sim</v>
      </c>
      <c r="Y2375" s="18" t="str">
        <f t="shared" si="228"/>
        <v>Sim</v>
      </c>
    </row>
    <row r="2376" spans="1:25" x14ac:dyDescent="0.25">
      <c r="A2376" s="19">
        <v>260070</v>
      </c>
      <c r="B2376" s="18">
        <f>IFERROR(VLOOKUP(A2376,[1]Monitoramento_Base_somente_Said!$A:$J,5,FALSE),0)</f>
        <v>95458</v>
      </c>
      <c r="C2376" s="18">
        <f>IFERROR(VLOOKUP(A2376,[1]Monitoramento_Base_somente_Said!$A:$J,6,FALSE),0)</f>
        <v>5773418</v>
      </c>
      <c r="D2376" s="18">
        <f>IFERROR(VLOOKUP(A2376,[1]Monitoramento_Base_somente_Said!$A:$J,7,FALSE),0)</f>
        <v>176759</v>
      </c>
      <c r="E2376" s="18">
        <f>IFERROR(VLOOKUP(A2376,[1]Monitoramento_Base_somente_Said!$A:$J,8,FALSE),0)</f>
        <v>6842874</v>
      </c>
      <c r="F2376" s="18">
        <f>IFERROR(VLOOKUP(A2376,[1]Monitoramento_Base_somente_Said!$A:$J,9,FALSE),0)</f>
        <v>90411</v>
      </c>
      <c r="G2376" s="18">
        <f>IFERROR(VLOOKUP(A2376,[1]Monitoramento_Base_somente_Said!$A:$J,10,FALSE),0)</f>
        <v>7577028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IFERROR(VLOOKUP(A2376,[3]soabnafar!$A:$G,4,FALSE),0)</f>
        <v>0</v>
      </c>
      <c r="O2376" s="18">
        <f>IFERROR(VLOOKUP(A2376,[3]soabnafar!$A:$G,5,FALSE),0)</f>
        <v>0</v>
      </c>
      <c r="P2376" s="18">
        <f>IFERROR(VLOOKUP(A2376,[3]soabnafar!$A:$G,6,FALSE),0)</f>
        <v>0</v>
      </c>
      <c r="Q2376" s="18">
        <f>IFERROR(VLOOKUP(A2376,[3]soabnafar!$A:$G,7,FALSE),0)</f>
        <v>0</v>
      </c>
      <c r="R2376" s="18">
        <f>IFERROR(VLOOKUP(A2376,[3]soabnafar!$A:$H,8,FALSE),0)</f>
        <v>0</v>
      </c>
      <c r="S2376" s="18">
        <f>IFERROR(VLOOKUP(A2376,[3]soabnafar!$A:$I,9,FALSE),0)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Sim</v>
      </c>
      <c r="Y2376" s="18" t="str">
        <f t="shared" si="228"/>
        <v>Sim</v>
      </c>
    </row>
    <row r="2377" spans="1:25" x14ac:dyDescent="0.25">
      <c r="A2377" s="19">
        <v>260080</v>
      </c>
      <c r="B2377" s="18">
        <f>IFERROR(VLOOKUP(A2377,[1]Monitoramento_Base_somente_Said!$A:$J,5,FALSE),0)</f>
        <v>343008</v>
      </c>
      <c r="C2377" s="18">
        <f>IFERROR(VLOOKUP(A2377,[1]Monitoramento_Base_somente_Said!$A:$J,6,FALSE),0)</f>
        <v>7060318</v>
      </c>
      <c r="D2377" s="18">
        <f>IFERROR(VLOOKUP(A2377,[1]Monitoramento_Base_somente_Said!$A:$J,7,FALSE),0)</f>
        <v>10658</v>
      </c>
      <c r="E2377" s="18">
        <f>IFERROR(VLOOKUP(A2377,[1]Monitoramento_Base_somente_Said!$A:$J,8,FALSE),0)</f>
        <v>1866592</v>
      </c>
      <c r="F2377" s="18">
        <f>IFERROR(VLOOKUP(A2377,[1]Monitoramento_Base_somente_Said!$A:$J,9,FALSE),0)</f>
        <v>12174</v>
      </c>
      <c r="G2377" s="18">
        <f>IFERROR(VLOOKUP(A2377,[1]Monitoramento_Base_somente_Said!$A:$J,10,FALSE),0)</f>
        <v>3127139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IFERROR(VLOOKUP(A2377,[3]soabnafar!$A:$G,4,FALSE),0)</f>
        <v>0</v>
      </c>
      <c r="O2377" s="18">
        <f>IFERROR(VLOOKUP(A2377,[3]soabnafar!$A:$G,5,FALSE),0)</f>
        <v>0</v>
      </c>
      <c r="P2377" s="18">
        <f>IFERROR(VLOOKUP(A2377,[3]soabnafar!$A:$G,6,FALSE),0)</f>
        <v>0</v>
      </c>
      <c r="Q2377" s="18">
        <f>IFERROR(VLOOKUP(A2377,[3]soabnafar!$A:$G,7,FALSE),0)</f>
        <v>0</v>
      </c>
      <c r="R2377" s="18">
        <f>IFERROR(VLOOKUP(A2377,[3]soabnafar!$A:$H,8,FALSE),0)</f>
        <v>0</v>
      </c>
      <c r="S2377" s="18">
        <f>IFERROR(VLOOKUP(A2377,[3]soabnafar!$A:$I,9,FALSE),0)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Sim</v>
      </c>
      <c r="Y2377" s="18" t="str">
        <f t="shared" si="228"/>
        <v>Sim</v>
      </c>
    </row>
    <row r="2378" spans="1:25" x14ac:dyDescent="0.25">
      <c r="A2378" s="19">
        <v>260090</v>
      </c>
      <c r="B2378" s="18">
        <f>IFERROR(VLOOKUP(A2378,[1]Monitoramento_Base_somente_Said!$A:$J,5,FALSE),0)</f>
        <v>26322</v>
      </c>
      <c r="C2378" s="18">
        <f>IFERROR(VLOOKUP(A2378,[1]Monitoramento_Base_somente_Said!$A:$J,6,FALSE),0)</f>
        <v>15032706</v>
      </c>
      <c r="D2378" s="18">
        <f>IFERROR(VLOOKUP(A2378,[1]Monitoramento_Base_somente_Said!$A:$J,7,FALSE),0)</f>
        <v>0</v>
      </c>
      <c r="E2378" s="18">
        <f>IFERROR(VLOOKUP(A2378,[1]Monitoramento_Base_somente_Said!$A:$J,8,FALSE),0)</f>
        <v>16363944</v>
      </c>
      <c r="F2378" s="18">
        <f>IFERROR(VLOOKUP(A2378,[1]Monitoramento_Base_somente_Said!$A:$J,9,FALSE),0)</f>
        <v>186195</v>
      </c>
      <c r="G2378" s="18">
        <f>IFERROR(VLOOKUP(A2378,[1]Monitoramento_Base_somente_Said!$A:$J,10,FALSE),0)</f>
        <v>13650532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IFERROR(VLOOKUP(A2378,[3]soabnafar!$A:$G,4,FALSE),0)</f>
        <v>0</v>
      </c>
      <c r="O2378" s="18">
        <f>IFERROR(VLOOKUP(A2378,[3]soabnafar!$A:$G,5,FALSE),0)</f>
        <v>0</v>
      </c>
      <c r="P2378" s="18">
        <f>IFERROR(VLOOKUP(A2378,[3]soabnafar!$A:$G,6,FALSE),0)</f>
        <v>0</v>
      </c>
      <c r="Q2378" s="18">
        <f>IFERROR(VLOOKUP(A2378,[3]soabnafar!$A:$G,7,FALSE),0)</f>
        <v>0</v>
      </c>
      <c r="R2378" s="18">
        <f>IFERROR(VLOOKUP(A2378,[3]soabnafar!$A:$H,8,FALSE),0)</f>
        <v>0</v>
      </c>
      <c r="S2378" s="18">
        <f>IFERROR(VLOOKUP(A2378,[3]soabnafar!$A:$I,9,FALSE),0)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Não</v>
      </c>
      <c r="W2378" s="18" t="str">
        <f t="shared" si="226"/>
        <v>Sim</v>
      </c>
      <c r="X2378" s="18" t="str">
        <f t="shared" si="227"/>
        <v>Sim</v>
      </c>
      <c r="Y2378" s="18" t="str">
        <f t="shared" si="228"/>
        <v>Sim</v>
      </c>
    </row>
    <row r="2379" spans="1:25" x14ac:dyDescent="0.25">
      <c r="A2379" s="19">
        <v>260100</v>
      </c>
      <c r="B2379" s="18">
        <f>IFERROR(VLOOKUP(A2379,[1]Monitoramento_Base_somente_Said!$A:$J,5,FALSE),0)</f>
        <v>51</v>
      </c>
      <c r="C2379" s="18">
        <f>IFERROR(VLOOKUP(A2379,[1]Monitoramento_Base_somente_Said!$A:$J,6,FALSE),0)</f>
        <v>1947684</v>
      </c>
      <c r="D2379" s="18">
        <f>IFERROR(VLOOKUP(A2379,[1]Monitoramento_Base_somente_Said!$A:$J,7,FALSE),0)</f>
        <v>5951</v>
      </c>
      <c r="E2379" s="18">
        <f>IFERROR(VLOOKUP(A2379,[1]Monitoramento_Base_somente_Said!$A:$J,8,FALSE),0)</f>
        <v>2250373</v>
      </c>
      <c r="F2379" s="18">
        <f>IFERROR(VLOOKUP(A2379,[1]Monitoramento_Base_somente_Said!$A:$J,9,FALSE),0)</f>
        <v>9436</v>
      </c>
      <c r="G2379" s="18">
        <f>IFERROR(VLOOKUP(A2379,[1]Monitoramento_Base_somente_Said!$A:$J,10,FALSE),0)</f>
        <v>2025766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IFERROR(VLOOKUP(A2379,[3]soabnafar!$A:$G,4,FALSE),0)</f>
        <v>0</v>
      </c>
      <c r="O2379" s="18">
        <f>IFERROR(VLOOKUP(A2379,[3]soabnafar!$A:$G,5,FALSE),0)</f>
        <v>0</v>
      </c>
      <c r="P2379" s="18">
        <f>IFERROR(VLOOKUP(A2379,[3]soabnafar!$A:$G,6,FALSE),0)</f>
        <v>0</v>
      </c>
      <c r="Q2379" s="18">
        <f>IFERROR(VLOOKUP(A2379,[3]soabnafar!$A:$G,7,FALSE),0)</f>
        <v>0</v>
      </c>
      <c r="R2379" s="18">
        <f>IFERROR(VLOOKUP(A2379,[3]soabnafar!$A:$H,8,FALSE),0)</f>
        <v>0</v>
      </c>
      <c r="S2379" s="18">
        <f>IFERROR(VLOOKUP(A2379,[3]soabnafar!$A:$I,9,FALSE),0)</f>
        <v>0</v>
      </c>
      <c r="T2379" s="18" t="str">
        <f t="shared" si="223"/>
        <v>Sim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Sim</v>
      </c>
      <c r="Y2379" s="18" t="str">
        <f t="shared" si="228"/>
        <v>Sim</v>
      </c>
    </row>
    <row r="2380" spans="1:25" x14ac:dyDescent="0.25">
      <c r="A2380" s="19">
        <v>260105</v>
      </c>
      <c r="B2380" s="18">
        <f>IFERROR(VLOOKUP(A2380,[1]Monitoramento_Base_somente_Said!$A:$J,5,FALSE),0)</f>
        <v>12506</v>
      </c>
      <c r="C2380" s="18">
        <f>IFERROR(VLOOKUP(A2380,[1]Monitoramento_Base_somente_Said!$A:$J,6,FALSE),0)</f>
        <v>14065906</v>
      </c>
      <c r="D2380" s="18">
        <f>IFERROR(VLOOKUP(A2380,[1]Monitoramento_Base_somente_Said!$A:$J,7,FALSE),0)</f>
        <v>37760</v>
      </c>
      <c r="E2380" s="18">
        <f>IFERROR(VLOOKUP(A2380,[1]Monitoramento_Base_somente_Said!$A:$J,8,FALSE),0)</f>
        <v>16595620</v>
      </c>
      <c r="F2380" s="18">
        <f>IFERROR(VLOOKUP(A2380,[1]Monitoramento_Base_somente_Said!$A:$J,9,FALSE),0)</f>
        <v>4183</v>
      </c>
      <c r="G2380" s="18">
        <f>IFERROR(VLOOKUP(A2380,[1]Monitoramento_Base_somente_Said!$A:$J,10,FALSE),0)</f>
        <v>16611068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IFERROR(VLOOKUP(A2380,[3]soabnafar!$A:$G,4,FALSE),0)</f>
        <v>0</v>
      </c>
      <c r="O2380" s="18">
        <f>IFERROR(VLOOKUP(A2380,[3]soabnafar!$A:$G,5,FALSE),0)</f>
        <v>0</v>
      </c>
      <c r="P2380" s="18">
        <f>IFERROR(VLOOKUP(A2380,[3]soabnafar!$A:$G,6,FALSE),0)</f>
        <v>0</v>
      </c>
      <c r="Q2380" s="18">
        <f>IFERROR(VLOOKUP(A2380,[3]soabnafar!$A:$G,7,FALSE),0)</f>
        <v>0</v>
      </c>
      <c r="R2380" s="18">
        <f>IFERROR(VLOOKUP(A2380,[3]soabnafar!$A:$H,8,FALSE),0)</f>
        <v>0</v>
      </c>
      <c r="S2380" s="18">
        <f>IFERROR(VLOOKUP(A2380,[3]soabnafar!$A:$I,9,FALSE),0)</f>
        <v>0</v>
      </c>
      <c r="T2380" s="18" t="str">
        <f t="shared" si="223"/>
        <v>Sim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Sim</v>
      </c>
      <c r="Y2380" s="18" t="str">
        <f t="shared" si="228"/>
        <v>Sim</v>
      </c>
    </row>
    <row r="2381" spans="1:25" x14ac:dyDescent="0.25">
      <c r="A2381" s="19">
        <v>260110</v>
      </c>
      <c r="B2381" s="18">
        <f>IFERROR(VLOOKUP(A2381,[1]Monitoramento_Base_somente_Said!$A:$J,5,FALSE),0)</f>
        <v>75193</v>
      </c>
      <c r="C2381" s="18">
        <f>IFERROR(VLOOKUP(A2381,[1]Monitoramento_Base_somente_Said!$A:$J,6,FALSE),0)</f>
        <v>52403947</v>
      </c>
      <c r="D2381" s="18">
        <f>IFERROR(VLOOKUP(A2381,[1]Monitoramento_Base_somente_Said!$A:$J,7,FALSE),0)</f>
        <v>17276</v>
      </c>
      <c r="E2381" s="18">
        <f>IFERROR(VLOOKUP(A2381,[1]Monitoramento_Base_somente_Said!$A:$J,8,FALSE),0)</f>
        <v>49021162</v>
      </c>
      <c r="F2381" s="18">
        <f>IFERROR(VLOOKUP(A2381,[1]Monitoramento_Base_somente_Said!$A:$J,9,FALSE),0)</f>
        <v>22836</v>
      </c>
      <c r="G2381" s="18">
        <f>IFERROR(VLOOKUP(A2381,[1]Monitoramento_Base_somente_Said!$A:$J,10,FALSE),0)</f>
        <v>43490473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IFERROR(VLOOKUP(A2381,[3]soabnafar!$A:$G,4,FALSE),0)</f>
        <v>0</v>
      </c>
      <c r="O2381" s="18">
        <f>IFERROR(VLOOKUP(A2381,[3]soabnafar!$A:$G,5,FALSE),0)</f>
        <v>0</v>
      </c>
      <c r="P2381" s="18">
        <f>IFERROR(VLOOKUP(A2381,[3]soabnafar!$A:$G,6,FALSE),0)</f>
        <v>0</v>
      </c>
      <c r="Q2381" s="18">
        <f>IFERROR(VLOOKUP(A2381,[3]soabnafar!$A:$G,7,FALSE),0)</f>
        <v>0</v>
      </c>
      <c r="R2381" s="18">
        <f>IFERROR(VLOOKUP(A2381,[3]soabnafar!$A:$H,8,FALSE),0)</f>
        <v>0</v>
      </c>
      <c r="S2381" s="18">
        <f>IFERROR(VLOOKUP(A2381,[3]soabnafar!$A:$I,9,FALSE),0)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Sim</v>
      </c>
      <c r="Y2381" s="18" t="str">
        <f t="shared" si="228"/>
        <v>Sim</v>
      </c>
    </row>
    <row r="2382" spans="1:25" x14ac:dyDescent="0.25">
      <c r="A2382" s="19">
        <v>260120</v>
      </c>
      <c r="B2382" s="18">
        <f>IFERROR(VLOOKUP(A2382,[1]Monitoramento_Base_somente_Said!$A:$J,5,FALSE),0)</f>
        <v>546042</v>
      </c>
      <c r="C2382" s="18">
        <f>IFERROR(VLOOKUP(A2382,[1]Monitoramento_Base_somente_Said!$A:$J,6,FALSE),0)</f>
        <v>77034054</v>
      </c>
      <c r="D2382" s="18">
        <f>IFERROR(VLOOKUP(A2382,[1]Monitoramento_Base_somente_Said!$A:$J,7,FALSE),0)</f>
        <v>360272</v>
      </c>
      <c r="E2382" s="18">
        <f>IFERROR(VLOOKUP(A2382,[1]Monitoramento_Base_somente_Said!$A:$J,8,FALSE),0)</f>
        <v>77241943</v>
      </c>
      <c r="F2382" s="18">
        <f>IFERROR(VLOOKUP(A2382,[1]Monitoramento_Base_somente_Said!$A:$J,9,FALSE),0)</f>
        <v>553233</v>
      </c>
      <c r="G2382" s="18">
        <f>IFERROR(VLOOKUP(A2382,[1]Monitoramento_Base_somente_Said!$A:$J,10,FALSE),0)</f>
        <v>70449155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IFERROR(VLOOKUP(A2382,[3]soabnafar!$A:$G,4,FALSE),0)</f>
        <v>0</v>
      </c>
      <c r="O2382" s="18">
        <f>IFERROR(VLOOKUP(A2382,[3]soabnafar!$A:$G,5,FALSE),0)</f>
        <v>0</v>
      </c>
      <c r="P2382" s="18">
        <f>IFERROR(VLOOKUP(A2382,[3]soabnafar!$A:$G,6,FALSE),0)</f>
        <v>0</v>
      </c>
      <c r="Q2382" s="18">
        <f>IFERROR(VLOOKUP(A2382,[3]soabnafar!$A:$G,7,FALSE),0)</f>
        <v>0</v>
      </c>
      <c r="R2382" s="18">
        <f>IFERROR(VLOOKUP(A2382,[3]soabnafar!$A:$H,8,FALSE),0)</f>
        <v>0</v>
      </c>
      <c r="S2382" s="18">
        <f>IFERROR(VLOOKUP(A2382,[3]soabnafar!$A:$I,9,FALSE),0)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Sim</v>
      </c>
      <c r="Y2382" s="18" t="str">
        <f t="shared" si="228"/>
        <v>Sim</v>
      </c>
    </row>
    <row r="2383" spans="1:25" x14ac:dyDescent="0.25">
      <c r="A2383" s="19">
        <v>260130</v>
      </c>
      <c r="B2383" s="18">
        <f>IFERROR(VLOOKUP(A2383,[1]Monitoramento_Base_somente_Said!$A:$J,5,FALSE),0)</f>
        <v>2642</v>
      </c>
      <c r="C2383" s="18">
        <f>IFERROR(VLOOKUP(A2383,[1]Monitoramento_Base_somente_Said!$A:$J,6,FALSE),0)</f>
        <v>467200</v>
      </c>
      <c r="D2383" s="18">
        <f>IFERROR(VLOOKUP(A2383,[1]Monitoramento_Base_somente_Said!$A:$J,7,FALSE),0)</f>
        <v>2549</v>
      </c>
      <c r="E2383" s="18">
        <f>IFERROR(VLOOKUP(A2383,[1]Monitoramento_Base_somente_Said!$A:$J,8,FALSE),0)</f>
        <v>448627</v>
      </c>
      <c r="F2383" s="18">
        <f>IFERROR(VLOOKUP(A2383,[1]Monitoramento_Base_somente_Said!$A:$J,9,FALSE),0)</f>
        <v>4187</v>
      </c>
      <c r="G2383" s="18">
        <f>IFERROR(VLOOKUP(A2383,[1]Monitoramento_Base_somente_Said!$A:$J,10,FALSE),0)</f>
        <v>410014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IFERROR(VLOOKUP(A2383,[3]soabnafar!$A:$G,4,FALSE),0)</f>
        <v>0</v>
      </c>
      <c r="O2383" s="18">
        <f>IFERROR(VLOOKUP(A2383,[3]soabnafar!$A:$G,5,FALSE),0)</f>
        <v>0</v>
      </c>
      <c r="P2383" s="18">
        <f>IFERROR(VLOOKUP(A2383,[3]soabnafar!$A:$G,6,FALSE),0)</f>
        <v>0</v>
      </c>
      <c r="Q2383" s="18">
        <f>IFERROR(VLOOKUP(A2383,[3]soabnafar!$A:$G,7,FALSE),0)</f>
        <v>0</v>
      </c>
      <c r="R2383" s="18">
        <f>IFERROR(VLOOKUP(A2383,[3]soabnafar!$A:$H,8,FALSE),0)</f>
        <v>0</v>
      </c>
      <c r="S2383" s="18">
        <f>IFERROR(VLOOKUP(A2383,[3]soabnafar!$A:$I,9,FALSE),0)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Sim</v>
      </c>
      <c r="Y2383" s="18" t="str">
        <f t="shared" si="228"/>
        <v>Sim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2582010</v>
      </c>
      <c r="D2384" s="18">
        <f>IFERROR(VLOOKUP(A2384,[1]Monitoramento_Base_somente_Said!$A:$J,7,FALSE),0)</f>
        <v>0</v>
      </c>
      <c r="E2384" s="18">
        <f>IFERROR(VLOOKUP(A2384,[1]Monitoramento_Base_somente_Said!$A:$J,8,FALSE),0)</f>
        <v>2488290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2235704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IFERROR(VLOOKUP(A2384,[3]soabnafar!$A:$G,4,FALSE),0)</f>
        <v>0</v>
      </c>
      <c r="O2384" s="18">
        <f>IFERROR(VLOOKUP(A2384,[3]soabnafar!$A:$G,5,FALSE),0)</f>
        <v>0</v>
      </c>
      <c r="P2384" s="18">
        <f>IFERROR(VLOOKUP(A2384,[3]soabnafar!$A:$G,6,FALSE),0)</f>
        <v>0</v>
      </c>
      <c r="Q2384" s="18">
        <f>IFERROR(VLOOKUP(A2384,[3]soabnafar!$A:$G,7,FALSE),0)</f>
        <v>0</v>
      </c>
      <c r="R2384" s="18">
        <f>IFERROR(VLOOKUP(A2384,[3]soabnafar!$A:$H,8,FALSE),0)</f>
        <v>0</v>
      </c>
      <c r="S2384" s="18">
        <f>IFERROR(VLOOKUP(A2384,[3]soabnafar!$A:$I,9,FALSE),0)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Não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Sim</v>
      </c>
    </row>
    <row r="2385" spans="1:25" x14ac:dyDescent="0.25">
      <c r="A2385" s="19">
        <v>260150</v>
      </c>
      <c r="B2385" s="18">
        <f>IFERROR(VLOOKUP(A2385,[1]Monitoramento_Base_somente_Said!$A:$J,5,FALSE),0)</f>
        <v>302864</v>
      </c>
      <c r="C2385" s="18">
        <f>IFERROR(VLOOKUP(A2385,[1]Monitoramento_Base_somente_Said!$A:$J,6,FALSE),0)</f>
        <v>56093134</v>
      </c>
      <c r="D2385" s="18">
        <f>IFERROR(VLOOKUP(A2385,[1]Monitoramento_Base_somente_Said!$A:$J,7,FALSE),0)</f>
        <v>352146</v>
      </c>
      <c r="E2385" s="18">
        <f>IFERROR(VLOOKUP(A2385,[1]Monitoramento_Base_somente_Said!$A:$J,8,FALSE),0)</f>
        <v>51223869</v>
      </c>
      <c r="F2385" s="18">
        <f>IFERROR(VLOOKUP(A2385,[1]Monitoramento_Base_somente_Said!$A:$J,9,FALSE),0)</f>
        <v>171318</v>
      </c>
      <c r="G2385" s="18">
        <f>IFERROR(VLOOKUP(A2385,[1]Monitoramento_Base_somente_Said!$A:$J,10,FALSE),0)</f>
        <v>39666165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IFERROR(VLOOKUP(A2385,[3]soabnafar!$A:$G,4,FALSE),0)</f>
        <v>0</v>
      </c>
      <c r="O2385" s="18">
        <f>IFERROR(VLOOKUP(A2385,[3]soabnafar!$A:$G,5,FALSE),0)</f>
        <v>0</v>
      </c>
      <c r="P2385" s="18">
        <f>IFERROR(VLOOKUP(A2385,[3]soabnafar!$A:$G,6,FALSE),0)</f>
        <v>0</v>
      </c>
      <c r="Q2385" s="18">
        <f>IFERROR(VLOOKUP(A2385,[3]soabnafar!$A:$G,7,FALSE),0)</f>
        <v>0</v>
      </c>
      <c r="R2385" s="18">
        <f>IFERROR(VLOOKUP(A2385,[3]soabnafar!$A:$H,8,FALSE),0)</f>
        <v>0</v>
      </c>
      <c r="S2385" s="18">
        <f>IFERROR(VLOOKUP(A2385,[3]soabnafar!$A:$I,9,FALSE),0)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Sim</v>
      </c>
      <c r="Y2385" s="18" t="str">
        <f t="shared" si="228"/>
        <v>Sim</v>
      </c>
    </row>
    <row r="2386" spans="1:25" x14ac:dyDescent="0.25">
      <c r="A2386" s="19">
        <v>260160</v>
      </c>
      <c r="B2386" s="18">
        <f>IFERROR(VLOOKUP(A2386,[1]Monitoramento_Base_somente_Said!$A:$J,5,FALSE),0)</f>
        <v>48606</v>
      </c>
      <c r="C2386" s="18">
        <f>IFERROR(VLOOKUP(A2386,[1]Monitoramento_Base_somente_Said!$A:$J,6,FALSE),0)</f>
        <v>11833487</v>
      </c>
      <c r="D2386" s="18">
        <f>IFERROR(VLOOKUP(A2386,[1]Monitoramento_Base_somente_Said!$A:$J,7,FALSE),0)</f>
        <v>22886</v>
      </c>
      <c r="E2386" s="18">
        <f>IFERROR(VLOOKUP(A2386,[1]Monitoramento_Base_somente_Said!$A:$J,8,FALSE),0)</f>
        <v>15455445</v>
      </c>
      <c r="F2386" s="18">
        <f>IFERROR(VLOOKUP(A2386,[1]Monitoramento_Base_somente_Said!$A:$J,9,FALSE),0)</f>
        <v>50534</v>
      </c>
      <c r="G2386" s="18">
        <f>IFERROR(VLOOKUP(A2386,[1]Monitoramento_Base_somente_Said!$A:$J,10,FALSE),0)</f>
        <v>15389798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IFERROR(VLOOKUP(A2386,[3]soabnafar!$A:$G,4,FALSE),0)</f>
        <v>0</v>
      </c>
      <c r="O2386" s="18">
        <f>IFERROR(VLOOKUP(A2386,[3]soabnafar!$A:$G,5,FALSE),0)</f>
        <v>0</v>
      </c>
      <c r="P2386" s="18">
        <f>IFERROR(VLOOKUP(A2386,[3]soabnafar!$A:$G,6,FALSE),0)</f>
        <v>0</v>
      </c>
      <c r="Q2386" s="18">
        <f>IFERROR(VLOOKUP(A2386,[3]soabnafar!$A:$G,7,FALSE),0)</f>
        <v>0</v>
      </c>
      <c r="R2386" s="18">
        <f>IFERROR(VLOOKUP(A2386,[3]soabnafar!$A:$H,8,FALSE),0)</f>
        <v>0</v>
      </c>
      <c r="S2386" s="18">
        <f>IFERROR(VLOOKUP(A2386,[3]soabnafar!$A:$I,9,FALSE),0)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Sim</v>
      </c>
      <c r="Y2386" s="18" t="str">
        <f t="shared" si="228"/>
        <v>Sim</v>
      </c>
    </row>
    <row r="2387" spans="1:25" x14ac:dyDescent="0.25">
      <c r="A2387" s="19">
        <v>260170</v>
      </c>
      <c r="B2387" s="18">
        <f>IFERROR(VLOOKUP(A2387,[1]Monitoramento_Base_somente_Said!$A:$J,5,FALSE),0)</f>
        <v>395207</v>
      </c>
      <c r="C2387" s="18">
        <f>IFERROR(VLOOKUP(A2387,[1]Monitoramento_Base_somente_Said!$A:$J,6,FALSE),0)</f>
        <v>185310806</v>
      </c>
      <c r="D2387" s="18">
        <f>IFERROR(VLOOKUP(A2387,[1]Monitoramento_Base_somente_Said!$A:$J,7,FALSE),0)</f>
        <v>197938</v>
      </c>
      <c r="E2387" s="18">
        <f>IFERROR(VLOOKUP(A2387,[1]Monitoramento_Base_somente_Said!$A:$J,8,FALSE),0)</f>
        <v>176656140</v>
      </c>
      <c r="F2387" s="18">
        <f>IFERROR(VLOOKUP(A2387,[1]Monitoramento_Base_somente_Said!$A:$J,9,FALSE),0)</f>
        <v>488503</v>
      </c>
      <c r="G2387" s="18">
        <f>IFERROR(VLOOKUP(A2387,[1]Monitoramento_Base_somente_Said!$A:$J,10,FALSE),0)</f>
        <v>157552535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IFERROR(VLOOKUP(A2387,[3]soabnafar!$A:$G,4,FALSE),0)</f>
        <v>0</v>
      </c>
      <c r="O2387" s="18">
        <f>IFERROR(VLOOKUP(A2387,[3]soabnafar!$A:$G,5,FALSE),0)</f>
        <v>0</v>
      </c>
      <c r="P2387" s="18">
        <f>IFERROR(VLOOKUP(A2387,[3]soabnafar!$A:$G,6,FALSE),0)</f>
        <v>0</v>
      </c>
      <c r="Q2387" s="18">
        <f>IFERROR(VLOOKUP(A2387,[3]soabnafar!$A:$G,7,FALSE),0)</f>
        <v>0</v>
      </c>
      <c r="R2387" s="18">
        <f>IFERROR(VLOOKUP(A2387,[3]soabnafar!$A:$H,8,FALSE),0)</f>
        <v>0</v>
      </c>
      <c r="S2387" s="18">
        <f>IFERROR(VLOOKUP(A2387,[3]soabnafar!$A:$I,9,FALSE),0)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Sim</v>
      </c>
      <c r="Y2387" s="18" t="str">
        <f t="shared" si="228"/>
        <v>Sim</v>
      </c>
    </row>
    <row r="2388" spans="1:25" x14ac:dyDescent="0.25">
      <c r="A2388" s="19">
        <v>260180</v>
      </c>
      <c r="B2388" s="18">
        <f>IFERROR(VLOOKUP(A2388,[1]Monitoramento_Base_somente_Said!$A:$J,5,FALSE),0)</f>
        <v>460</v>
      </c>
      <c r="C2388" s="18">
        <f>IFERROR(VLOOKUP(A2388,[1]Monitoramento_Base_somente_Said!$A:$J,6,FALSE),0)</f>
        <v>5511209</v>
      </c>
      <c r="D2388" s="18">
        <f>IFERROR(VLOOKUP(A2388,[1]Monitoramento_Base_somente_Said!$A:$J,7,FALSE),0)</f>
        <v>146</v>
      </c>
      <c r="E2388" s="18">
        <f>IFERROR(VLOOKUP(A2388,[1]Monitoramento_Base_somente_Said!$A:$J,8,FALSE),0)</f>
        <v>5550243</v>
      </c>
      <c r="F2388" s="18">
        <f>IFERROR(VLOOKUP(A2388,[1]Monitoramento_Base_somente_Said!$A:$J,9,FALSE),0)</f>
        <v>17237</v>
      </c>
      <c r="G2388" s="18">
        <f>IFERROR(VLOOKUP(A2388,[1]Monitoramento_Base_somente_Said!$A:$J,10,FALSE),0)</f>
        <v>5635558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IFERROR(VLOOKUP(A2388,[3]soabnafar!$A:$G,4,FALSE),0)</f>
        <v>0</v>
      </c>
      <c r="O2388" s="18">
        <f>IFERROR(VLOOKUP(A2388,[3]soabnafar!$A:$G,5,FALSE),0)</f>
        <v>0</v>
      </c>
      <c r="P2388" s="18">
        <f>IFERROR(VLOOKUP(A2388,[3]soabnafar!$A:$G,6,FALSE),0)</f>
        <v>0</v>
      </c>
      <c r="Q2388" s="18">
        <f>IFERROR(VLOOKUP(A2388,[3]soabnafar!$A:$G,7,FALSE),0)</f>
        <v>0</v>
      </c>
      <c r="R2388" s="18">
        <f>IFERROR(VLOOKUP(A2388,[3]soabnafar!$A:$H,8,FALSE),0)</f>
        <v>0</v>
      </c>
      <c r="S2388" s="18">
        <f>IFERROR(VLOOKUP(A2388,[3]soabnafar!$A:$I,9,FALSE),0)</f>
        <v>0</v>
      </c>
      <c r="T2388" s="18" t="str">
        <f t="shared" si="223"/>
        <v>Sim</v>
      </c>
      <c r="U2388" s="18" t="str">
        <f t="shared" si="224"/>
        <v>Sim</v>
      </c>
      <c r="V2388" s="18" t="str">
        <f t="shared" si="225"/>
        <v>Sim</v>
      </c>
      <c r="W2388" s="18" t="str">
        <f t="shared" si="226"/>
        <v>Sim</v>
      </c>
      <c r="X2388" s="18" t="str">
        <f t="shared" si="227"/>
        <v>Sim</v>
      </c>
      <c r="Y2388" s="18" t="str">
        <f t="shared" si="228"/>
        <v>Sim</v>
      </c>
    </row>
    <row r="2389" spans="1:25" x14ac:dyDescent="0.25">
      <c r="A2389" s="19">
        <v>260190</v>
      </c>
      <c r="B2389" s="18">
        <f>IFERROR(VLOOKUP(A2389,[1]Monitoramento_Base_somente_Said!$A:$J,5,FALSE),0)</f>
        <v>35935</v>
      </c>
      <c r="C2389" s="18">
        <f>IFERROR(VLOOKUP(A2389,[1]Monitoramento_Base_somente_Said!$A:$J,6,FALSE),0)</f>
        <v>5244371</v>
      </c>
      <c r="D2389" s="18">
        <f>IFERROR(VLOOKUP(A2389,[1]Monitoramento_Base_somente_Said!$A:$J,7,FALSE),0)</f>
        <v>14704</v>
      </c>
      <c r="E2389" s="18">
        <f>IFERROR(VLOOKUP(A2389,[1]Monitoramento_Base_somente_Said!$A:$J,8,FALSE),0)</f>
        <v>4937108</v>
      </c>
      <c r="F2389" s="18">
        <f>IFERROR(VLOOKUP(A2389,[1]Monitoramento_Base_somente_Said!$A:$J,9,FALSE),0)</f>
        <v>13990</v>
      </c>
      <c r="G2389" s="18">
        <f>IFERROR(VLOOKUP(A2389,[1]Monitoramento_Base_somente_Said!$A:$J,10,FALSE),0)</f>
        <v>4502516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IFERROR(VLOOKUP(A2389,[3]soabnafar!$A:$G,4,FALSE),0)</f>
        <v>0</v>
      </c>
      <c r="O2389" s="18">
        <f>IFERROR(VLOOKUP(A2389,[3]soabnafar!$A:$G,5,FALSE),0)</f>
        <v>0</v>
      </c>
      <c r="P2389" s="18">
        <f>IFERROR(VLOOKUP(A2389,[3]soabnafar!$A:$G,6,FALSE),0)</f>
        <v>0</v>
      </c>
      <c r="Q2389" s="18">
        <f>IFERROR(VLOOKUP(A2389,[3]soabnafar!$A:$G,7,FALSE),0)</f>
        <v>0</v>
      </c>
      <c r="R2389" s="18">
        <f>IFERROR(VLOOKUP(A2389,[3]soabnafar!$A:$H,8,FALSE),0)</f>
        <v>0</v>
      </c>
      <c r="S2389" s="18">
        <f>IFERROR(VLOOKUP(A2389,[3]soabnafar!$A:$I,9,FALSE),0)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Sim</v>
      </c>
      <c r="Y2389" s="18" t="str">
        <f t="shared" si="228"/>
        <v>Sim</v>
      </c>
    </row>
    <row r="2390" spans="1:25" x14ac:dyDescent="0.25">
      <c r="A2390" s="19">
        <v>260200</v>
      </c>
      <c r="B2390" s="18">
        <f>IFERROR(VLOOKUP(A2390,[1]Monitoramento_Base_somente_Said!$A:$J,5,FALSE),0)</f>
        <v>1212616</v>
      </c>
      <c r="C2390" s="18">
        <f>IFERROR(VLOOKUP(A2390,[1]Monitoramento_Base_somente_Said!$A:$J,6,FALSE),0)</f>
        <v>46772182</v>
      </c>
      <c r="D2390" s="18">
        <f>IFERROR(VLOOKUP(A2390,[1]Monitoramento_Base_somente_Said!$A:$J,7,FALSE),0)</f>
        <v>444274</v>
      </c>
      <c r="E2390" s="18">
        <f>IFERROR(VLOOKUP(A2390,[1]Monitoramento_Base_somente_Said!$A:$J,8,FALSE),0)</f>
        <v>47043311</v>
      </c>
      <c r="F2390" s="18">
        <f>IFERROR(VLOOKUP(A2390,[1]Monitoramento_Base_somente_Said!$A:$J,9,FALSE),0)</f>
        <v>421248</v>
      </c>
      <c r="G2390" s="18">
        <f>IFERROR(VLOOKUP(A2390,[1]Monitoramento_Base_somente_Said!$A:$J,10,FALSE),0)</f>
        <v>49103554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IFERROR(VLOOKUP(A2390,[3]soabnafar!$A:$G,4,FALSE),0)</f>
        <v>0</v>
      </c>
      <c r="O2390" s="18">
        <f>IFERROR(VLOOKUP(A2390,[3]soabnafar!$A:$G,5,FALSE),0)</f>
        <v>0</v>
      </c>
      <c r="P2390" s="18">
        <f>IFERROR(VLOOKUP(A2390,[3]soabnafar!$A:$G,6,FALSE),0)</f>
        <v>0</v>
      </c>
      <c r="Q2390" s="18">
        <f>IFERROR(VLOOKUP(A2390,[3]soabnafar!$A:$G,7,FALSE),0)</f>
        <v>0</v>
      </c>
      <c r="R2390" s="18">
        <f>IFERROR(VLOOKUP(A2390,[3]soabnafar!$A:$H,8,FALSE),0)</f>
        <v>0</v>
      </c>
      <c r="S2390" s="18">
        <f>IFERROR(VLOOKUP(A2390,[3]soabnafar!$A:$I,9,FALSE),0)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Sim</v>
      </c>
      <c r="Y2390" s="18" t="str">
        <f t="shared" si="228"/>
        <v>Sim</v>
      </c>
    </row>
    <row r="2391" spans="1:25" x14ac:dyDescent="0.25">
      <c r="A2391" s="19">
        <v>260210</v>
      </c>
      <c r="B2391" s="18">
        <f>IFERROR(VLOOKUP(A2391,[1]Monitoramento_Base_somente_Said!$A:$J,5,FALSE),0)</f>
        <v>88672</v>
      </c>
      <c r="C2391" s="18">
        <f>IFERROR(VLOOKUP(A2391,[1]Monitoramento_Base_somente_Said!$A:$J,6,FALSE),0)</f>
        <v>49129731</v>
      </c>
      <c r="D2391" s="18">
        <f>IFERROR(VLOOKUP(A2391,[1]Monitoramento_Base_somente_Said!$A:$J,7,FALSE),0)</f>
        <v>32486</v>
      </c>
      <c r="E2391" s="18">
        <f>IFERROR(VLOOKUP(A2391,[1]Monitoramento_Base_somente_Said!$A:$J,8,FALSE),0)</f>
        <v>64959009</v>
      </c>
      <c r="F2391" s="18">
        <f>IFERROR(VLOOKUP(A2391,[1]Monitoramento_Base_somente_Said!$A:$J,9,FALSE),0)</f>
        <v>157877</v>
      </c>
      <c r="G2391" s="18">
        <f>IFERROR(VLOOKUP(A2391,[1]Monitoramento_Base_somente_Said!$A:$J,10,FALSE),0)</f>
        <v>80881824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IFERROR(VLOOKUP(A2391,[3]soabnafar!$A:$G,4,FALSE),0)</f>
        <v>0</v>
      </c>
      <c r="O2391" s="18">
        <f>IFERROR(VLOOKUP(A2391,[3]soabnafar!$A:$G,5,FALSE),0)</f>
        <v>0</v>
      </c>
      <c r="P2391" s="18">
        <f>IFERROR(VLOOKUP(A2391,[3]soabnafar!$A:$G,6,FALSE),0)</f>
        <v>0</v>
      </c>
      <c r="Q2391" s="18">
        <f>IFERROR(VLOOKUP(A2391,[3]soabnafar!$A:$G,7,FALSE),0)</f>
        <v>0</v>
      </c>
      <c r="R2391" s="18">
        <f>IFERROR(VLOOKUP(A2391,[3]soabnafar!$A:$H,8,FALSE),0)</f>
        <v>0</v>
      </c>
      <c r="S2391" s="18">
        <f>IFERROR(VLOOKUP(A2391,[3]soabnafar!$A:$I,9,FALSE),0)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Sim</v>
      </c>
      <c r="W2391" s="18" t="str">
        <f t="shared" si="226"/>
        <v>Sim</v>
      </c>
      <c r="X2391" s="18" t="str">
        <f t="shared" si="227"/>
        <v>Sim</v>
      </c>
      <c r="Y2391" s="18" t="str">
        <f t="shared" si="228"/>
        <v>Sim</v>
      </c>
    </row>
    <row r="2392" spans="1:25" x14ac:dyDescent="0.25">
      <c r="A2392" s="19">
        <v>260220</v>
      </c>
      <c r="B2392" s="18">
        <f>IFERROR(VLOOKUP(A2392,[1]Monitoramento_Base_somente_Said!$A:$J,5,FALSE),0)</f>
        <v>11320</v>
      </c>
      <c r="C2392" s="18">
        <f>IFERROR(VLOOKUP(A2392,[1]Monitoramento_Base_somente_Said!$A:$J,6,FALSE),0)</f>
        <v>108559670</v>
      </c>
      <c r="D2392" s="18">
        <f>IFERROR(VLOOKUP(A2392,[1]Monitoramento_Base_somente_Said!$A:$J,7,FALSE),0)</f>
        <v>0</v>
      </c>
      <c r="E2392" s="18">
        <f>IFERROR(VLOOKUP(A2392,[1]Monitoramento_Base_somente_Said!$A:$J,8,FALSE),0)</f>
        <v>107931869</v>
      </c>
      <c r="F2392" s="18">
        <f>IFERROR(VLOOKUP(A2392,[1]Monitoramento_Base_somente_Said!$A:$J,9,FALSE),0)</f>
        <v>19350</v>
      </c>
      <c r="G2392" s="18">
        <f>IFERROR(VLOOKUP(A2392,[1]Monitoramento_Base_somente_Said!$A:$J,10,FALSE),0)</f>
        <v>120113153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IFERROR(VLOOKUP(A2392,[3]soabnafar!$A:$G,4,FALSE),0)</f>
        <v>0</v>
      </c>
      <c r="O2392" s="18">
        <f>IFERROR(VLOOKUP(A2392,[3]soabnafar!$A:$G,5,FALSE),0)</f>
        <v>0</v>
      </c>
      <c r="P2392" s="18">
        <f>IFERROR(VLOOKUP(A2392,[3]soabnafar!$A:$G,6,FALSE),0)</f>
        <v>0</v>
      </c>
      <c r="Q2392" s="18">
        <f>IFERROR(VLOOKUP(A2392,[3]soabnafar!$A:$G,7,FALSE),0)</f>
        <v>0</v>
      </c>
      <c r="R2392" s="18">
        <f>IFERROR(VLOOKUP(A2392,[3]soabnafar!$A:$H,8,FALSE),0)</f>
        <v>0</v>
      </c>
      <c r="S2392" s="18">
        <f>IFERROR(VLOOKUP(A2392,[3]soabnafar!$A:$I,9,FALSE),0)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Não</v>
      </c>
      <c r="W2392" s="18" t="str">
        <f t="shared" si="226"/>
        <v>Sim</v>
      </c>
      <c r="X2392" s="18" t="str">
        <f t="shared" si="227"/>
        <v>Sim</v>
      </c>
      <c r="Y2392" s="18" t="str">
        <f t="shared" si="228"/>
        <v>Sim</v>
      </c>
    </row>
    <row r="2393" spans="1:25" x14ac:dyDescent="0.25">
      <c r="A2393" s="19">
        <v>260230</v>
      </c>
      <c r="B2393" s="18">
        <f>IFERROR(VLOOKUP(A2393,[1]Monitoramento_Base_somente_Said!$A:$J,5,FALSE),0)</f>
        <v>245147</v>
      </c>
      <c r="C2393" s="18">
        <f>IFERROR(VLOOKUP(A2393,[1]Monitoramento_Base_somente_Said!$A:$J,6,FALSE),0)</f>
        <v>29334511</v>
      </c>
      <c r="D2393" s="18">
        <f>IFERROR(VLOOKUP(A2393,[1]Monitoramento_Base_somente_Said!$A:$J,7,FALSE),0)</f>
        <v>198516</v>
      </c>
      <c r="E2393" s="18">
        <f>IFERROR(VLOOKUP(A2393,[1]Monitoramento_Base_somente_Said!$A:$J,8,FALSE),0)</f>
        <v>28043741</v>
      </c>
      <c r="F2393" s="18">
        <f>IFERROR(VLOOKUP(A2393,[1]Monitoramento_Base_somente_Said!$A:$J,9,FALSE),0)</f>
        <v>186968</v>
      </c>
      <c r="G2393" s="18">
        <f>IFERROR(VLOOKUP(A2393,[1]Monitoramento_Base_somente_Said!$A:$J,10,FALSE),0)</f>
        <v>26001902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IFERROR(VLOOKUP(A2393,[3]soabnafar!$A:$G,4,FALSE),0)</f>
        <v>0</v>
      </c>
      <c r="O2393" s="18">
        <f>IFERROR(VLOOKUP(A2393,[3]soabnafar!$A:$G,5,FALSE),0)</f>
        <v>0</v>
      </c>
      <c r="P2393" s="18">
        <f>IFERROR(VLOOKUP(A2393,[3]soabnafar!$A:$G,6,FALSE),0)</f>
        <v>0</v>
      </c>
      <c r="Q2393" s="18">
        <f>IFERROR(VLOOKUP(A2393,[3]soabnafar!$A:$G,7,FALSE),0)</f>
        <v>0</v>
      </c>
      <c r="R2393" s="18">
        <f>IFERROR(VLOOKUP(A2393,[3]soabnafar!$A:$H,8,FALSE),0)</f>
        <v>0</v>
      </c>
      <c r="S2393" s="18">
        <f>IFERROR(VLOOKUP(A2393,[3]soabnafar!$A:$I,9,FALSE),0)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Sim</v>
      </c>
      <c r="Y2393" s="18" t="str">
        <f t="shared" si="228"/>
        <v>Sim</v>
      </c>
    </row>
    <row r="2394" spans="1:25" x14ac:dyDescent="0.25">
      <c r="A2394" s="19">
        <v>260240</v>
      </c>
      <c r="B2394" s="18">
        <f>IFERROR(VLOOKUP(A2394,[1]Monitoramento_Base_somente_Said!$A:$J,5,FALSE),0)</f>
        <v>17024</v>
      </c>
      <c r="C2394" s="18">
        <f>IFERROR(VLOOKUP(A2394,[1]Monitoramento_Base_somente_Said!$A:$J,6,FALSE),0)</f>
        <v>13134179</v>
      </c>
      <c r="D2394" s="18">
        <f>IFERROR(VLOOKUP(A2394,[1]Monitoramento_Base_somente_Said!$A:$J,7,FALSE),0)</f>
        <v>234965</v>
      </c>
      <c r="E2394" s="18">
        <f>IFERROR(VLOOKUP(A2394,[1]Monitoramento_Base_somente_Said!$A:$J,8,FALSE),0)</f>
        <v>14049616</v>
      </c>
      <c r="F2394" s="18">
        <f>IFERROR(VLOOKUP(A2394,[1]Monitoramento_Base_somente_Said!$A:$J,9,FALSE),0)</f>
        <v>153688</v>
      </c>
      <c r="G2394" s="18">
        <f>IFERROR(VLOOKUP(A2394,[1]Monitoramento_Base_somente_Said!$A:$J,10,FALSE),0)</f>
        <v>12211654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IFERROR(VLOOKUP(A2394,[3]soabnafar!$A:$G,4,FALSE),0)</f>
        <v>0</v>
      </c>
      <c r="O2394" s="18">
        <f>IFERROR(VLOOKUP(A2394,[3]soabnafar!$A:$G,5,FALSE),0)</f>
        <v>0</v>
      </c>
      <c r="P2394" s="18">
        <f>IFERROR(VLOOKUP(A2394,[3]soabnafar!$A:$G,6,FALSE),0)</f>
        <v>0</v>
      </c>
      <c r="Q2394" s="18">
        <f>IFERROR(VLOOKUP(A2394,[3]soabnafar!$A:$G,7,FALSE),0)</f>
        <v>0</v>
      </c>
      <c r="R2394" s="18">
        <f>IFERROR(VLOOKUP(A2394,[3]soabnafar!$A:$H,8,FALSE),0)</f>
        <v>0</v>
      </c>
      <c r="S2394" s="18">
        <f>IFERROR(VLOOKUP(A2394,[3]soabnafar!$A:$I,9,FALSE),0)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Sim</v>
      </c>
      <c r="Y2394" s="18" t="str">
        <f t="shared" si="228"/>
        <v>Sim</v>
      </c>
    </row>
    <row r="2395" spans="1:25" x14ac:dyDescent="0.25">
      <c r="A2395" s="19">
        <v>260250</v>
      </c>
      <c r="B2395" s="18">
        <f>IFERROR(VLOOKUP(A2395,[1]Monitoramento_Base_somente_Said!$A:$J,5,FALSE),0)</f>
        <v>105330</v>
      </c>
      <c r="C2395" s="18">
        <f>IFERROR(VLOOKUP(A2395,[1]Monitoramento_Base_somente_Said!$A:$J,6,FALSE),0)</f>
        <v>14360350</v>
      </c>
      <c r="D2395" s="18">
        <f>IFERROR(VLOOKUP(A2395,[1]Monitoramento_Base_somente_Said!$A:$J,7,FALSE),0)</f>
        <v>55736</v>
      </c>
      <c r="E2395" s="18">
        <f>IFERROR(VLOOKUP(A2395,[1]Monitoramento_Base_somente_Said!$A:$J,8,FALSE),0)</f>
        <v>16585986</v>
      </c>
      <c r="F2395" s="18">
        <f>IFERROR(VLOOKUP(A2395,[1]Monitoramento_Base_somente_Said!$A:$J,9,FALSE),0)</f>
        <v>49265</v>
      </c>
      <c r="G2395" s="18">
        <f>IFERROR(VLOOKUP(A2395,[1]Monitoramento_Base_somente_Said!$A:$J,10,FALSE),0)</f>
        <v>13712708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IFERROR(VLOOKUP(A2395,[3]soabnafar!$A:$G,4,FALSE),0)</f>
        <v>0</v>
      </c>
      <c r="O2395" s="18">
        <f>IFERROR(VLOOKUP(A2395,[3]soabnafar!$A:$G,5,FALSE),0)</f>
        <v>0</v>
      </c>
      <c r="P2395" s="18">
        <f>IFERROR(VLOOKUP(A2395,[3]soabnafar!$A:$G,6,FALSE),0)</f>
        <v>0</v>
      </c>
      <c r="Q2395" s="18">
        <f>IFERROR(VLOOKUP(A2395,[3]soabnafar!$A:$G,7,FALSE),0)</f>
        <v>0</v>
      </c>
      <c r="R2395" s="18">
        <f>IFERROR(VLOOKUP(A2395,[3]soabnafar!$A:$H,8,FALSE),0)</f>
        <v>0</v>
      </c>
      <c r="S2395" s="18">
        <f>IFERROR(VLOOKUP(A2395,[3]soabnafar!$A:$I,9,FALSE),0)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Sim</v>
      </c>
      <c r="Y2395" s="18" t="str">
        <f t="shared" si="228"/>
        <v>Sim</v>
      </c>
    </row>
    <row r="2396" spans="1:25" x14ac:dyDescent="0.25">
      <c r="A2396" s="19">
        <v>260260</v>
      </c>
      <c r="B2396" s="18">
        <f>IFERROR(VLOOKUP(A2396,[1]Monitoramento_Base_somente_Said!$A:$J,5,FALSE),0)</f>
        <v>0</v>
      </c>
      <c r="C2396" s="18">
        <f>IFERROR(VLOOKUP(A2396,[1]Monitoramento_Base_somente_Said!$A:$J,6,FALSE),0)</f>
        <v>13459792</v>
      </c>
      <c r="D2396" s="18">
        <f>IFERROR(VLOOKUP(A2396,[1]Monitoramento_Base_somente_Said!$A:$J,7,FALSE),0)</f>
        <v>7023</v>
      </c>
      <c r="E2396" s="18">
        <f>IFERROR(VLOOKUP(A2396,[1]Monitoramento_Base_somente_Said!$A:$J,8,FALSE),0)</f>
        <v>26307594</v>
      </c>
      <c r="F2396" s="18">
        <f>IFERROR(VLOOKUP(A2396,[1]Monitoramento_Base_somente_Said!$A:$J,9,FALSE),0)</f>
        <v>95613</v>
      </c>
      <c r="G2396" s="18">
        <f>IFERROR(VLOOKUP(A2396,[1]Monitoramento_Base_somente_Said!$A:$J,10,FALSE),0)</f>
        <v>21098881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IFERROR(VLOOKUP(A2396,[3]soabnafar!$A:$G,4,FALSE),0)</f>
        <v>0</v>
      </c>
      <c r="O2396" s="18">
        <f>IFERROR(VLOOKUP(A2396,[3]soabnafar!$A:$G,5,FALSE),0)</f>
        <v>0</v>
      </c>
      <c r="P2396" s="18">
        <f>IFERROR(VLOOKUP(A2396,[3]soabnafar!$A:$G,6,FALSE),0)</f>
        <v>0</v>
      </c>
      <c r="Q2396" s="18">
        <f>IFERROR(VLOOKUP(A2396,[3]soabnafar!$A:$G,7,FALSE),0)</f>
        <v>0</v>
      </c>
      <c r="R2396" s="18">
        <f>IFERROR(VLOOKUP(A2396,[3]soabnafar!$A:$H,8,FALSE),0)</f>
        <v>0</v>
      </c>
      <c r="S2396" s="18">
        <f>IFERROR(VLOOKUP(A2396,[3]soabnafar!$A:$I,9,FALSE),0)</f>
        <v>0</v>
      </c>
      <c r="T2396" s="18" t="str">
        <f t="shared" si="223"/>
        <v>Não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Sim</v>
      </c>
      <c r="Y2396" s="18" t="str">
        <f t="shared" si="228"/>
        <v>Sim</v>
      </c>
    </row>
    <row r="2397" spans="1:25" x14ac:dyDescent="0.25">
      <c r="A2397" s="19">
        <v>260270</v>
      </c>
      <c r="B2397" s="18">
        <f>IFERROR(VLOOKUP(A2397,[1]Monitoramento_Base_somente_Said!$A:$J,5,FALSE),0)</f>
        <v>50943</v>
      </c>
      <c r="C2397" s="18">
        <f>IFERROR(VLOOKUP(A2397,[1]Monitoramento_Base_somente_Said!$A:$J,6,FALSE),0)</f>
        <v>1366638</v>
      </c>
      <c r="D2397" s="18">
        <f>IFERROR(VLOOKUP(A2397,[1]Monitoramento_Base_somente_Said!$A:$J,7,FALSE),0)</f>
        <v>37537</v>
      </c>
      <c r="E2397" s="18">
        <f>IFERROR(VLOOKUP(A2397,[1]Monitoramento_Base_somente_Said!$A:$J,8,FALSE),0)</f>
        <v>2174883</v>
      </c>
      <c r="F2397" s="18">
        <f>IFERROR(VLOOKUP(A2397,[1]Monitoramento_Base_somente_Said!$A:$J,9,FALSE),0)</f>
        <v>9343</v>
      </c>
      <c r="G2397" s="18">
        <f>IFERROR(VLOOKUP(A2397,[1]Monitoramento_Base_somente_Said!$A:$J,10,FALSE),0)</f>
        <v>1904193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IFERROR(VLOOKUP(A2397,[3]soabnafar!$A:$G,4,FALSE),0)</f>
        <v>0</v>
      </c>
      <c r="O2397" s="18">
        <f>IFERROR(VLOOKUP(A2397,[3]soabnafar!$A:$G,5,FALSE),0)</f>
        <v>0</v>
      </c>
      <c r="P2397" s="18">
        <f>IFERROR(VLOOKUP(A2397,[3]soabnafar!$A:$G,6,FALSE),0)</f>
        <v>0</v>
      </c>
      <c r="Q2397" s="18">
        <f>IFERROR(VLOOKUP(A2397,[3]soabnafar!$A:$G,7,FALSE),0)</f>
        <v>0</v>
      </c>
      <c r="R2397" s="18">
        <f>IFERROR(VLOOKUP(A2397,[3]soabnafar!$A:$H,8,FALSE),0)</f>
        <v>0</v>
      </c>
      <c r="S2397" s="18">
        <f>IFERROR(VLOOKUP(A2397,[3]soabnafar!$A:$I,9,FALSE),0)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Sim</v>
      </c>
      <c r="W2397" s="18" t="str">
        <f t="shared" si="226"/>
        <v>Sim</v>
      </c>
      <c r="X2397" s="18" t="str">
        <f t="shared" si="227"/>
        <v>Sim</v>
      </c>
      <c r="Y2397" s="18" t="str">
        <f t="shared" si="228"/>
        <v>Sim</v>
      </c>
    </row>
    <row r="2398" spans="1:25" x14ac:dyDescent="0.25">
      <c r="A2398" s="19">
        <v>260280</v>
      </c>
      <c r="B2398" s="18">
        <f>IFERROR(VLOOKUP(A2398,[1]Monitoramento_Base_somente_Said!$A:$J,5,FALSE),0)</f>
        <v>245078</v>
      </c>
      <c r="C2398" s="18">
        <f>IFERROR(VLOOKUP(A2398,[1]Monitoramento_Base_somente_Said!$A:$J,6,FALSE),0)</f>
        <v>13878890</v>
      </c>
      <c r="D2398" s="18">
        <f>IFERROR(VLOOKUP(A2398,[1]Monitoramento_Base_somente_Said!$A:$J,7,FALSE),0)</f>
        <v>92375</v>
      </c>
      <c r="E2398" s="18">
        <f>IFERROR(VLOOKUP(A2398,[1]Monitoramento_Base_somente_Said!$A:$J,8,FALSE),0)</f>
        <v>17524267</v>
      </c>
      <c r="F2398" s="18">
        <f>IFERROR(VLOOKUP(A2398,[1]Monitoramento_Base_somente_Said!$A:$J,9,FALSE),0)</f>
        <v>193914</v>
      </c>
      <c r="G2398" s="18">
        <f>IFERROR(VLOOKUP(A2398,[1]Monitoramento_Base_somente_Said!$A:$J,10,FALSE),0)</f>
        <v>18413860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IFERROR(VLOOKUP(A2398,[3]soabnafar!$A:$G,4,FALSE),0)</f>
        <v>0</v>
      </c>
      <c r="O2398" s="18">
        <f>IFERROR(VLOOKUP(A2398,[3]soabnafar!$A:$G,5,FALSE),0)</f>
        <v>0</v>
      </c>
      <c r="P2398" s="18">
        <f>IFERROR(VLOOKUP(A2398,[3]soabnafar!$A:$G,6,FALSE),0)</f>
        <v>0</v>
      </c>
      <c r="Q2398" s="18">
        <f>IFERROR(VLOOKUP(A2398,[3]soabnafar!$A:$G,7,FALSE),0)</f>
        <v>0</v>
      </c>
      <c r="R2398" s="18">
        <f>IFERROR(VLOOKUP(A2398,[3]soabnafar!$A:$H,8,FALSE),0)</f>
        <v>0</v>
      </c>
      <c r="S2398" s="18">
        <f>IFERROR(VLOOKUP(A2398,[3]soabnafar!$A:$I,9,FALSE),0)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Sim</v>
      </c>
      <c r="Y2398" s="18" t="str">
        <f t="shared" si="228"/>
        <v>Sim</v>
      </c>
    </row>
    <row r="2399" spans="1:25" x14ac:dyDescent="0.25">
      <c r="A2399" s="19">
        <v>260290</v>
      </c>
      <c r="B2399" s="18">
        <f>IFERROR(VLOOKUP(A2399,[1]Monitoramento_Base_somente_Said!$A:$J,5,FALSE),0)</f>
        <v>421963</v>
      </c>
      <c r="C2399" s="18">
        <f>IFERROR(VLOOKUP(A2399,[1]Monitoramento_Base_somente_Said!$A:$J,6,FALSE),0)</f>
        <v>181703374</v>
      </c>
      <c r="D2399" s="18">
        <f>IFERROR(VLOOKUP(A2399,[1]Monitoramento_Base_somente_Said!$A:$J,7,FALSE),0)</f>
        <v>212247</v>
      </c>
      <c r="E2399" s="18">
        <f>IFERROR(VLOOKUP(A2399,[1]Monitoramento_Base_somente_Said!$A:$J,8,FALSE),0)</f>
        <v>167367597</v>
      </c>
      <c r="F2399" s="18">
        <f>IFERROR(VLOOKUP(A2399,[1]Monitoramento_Base_somente_Said!$A:$J,9,FALSE),0)</f>
        <v>1467962</v>
      </c>
      <c r="G2399" s="18">
        <f>IFERROR(VLOOKUP(A2399,[1]Monitoramento_Base_somente_Said!$A:$J,10,FALSE),0)</f>
        <v>132872094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IFERROR(VLOOKUP(A2399,[3]soabnafar!$A:$G,4,FALSE),0)</f>
        <v>0</v>
      </c>
      <c r="O2399" s="18">
        <f>IFERROR(VLOOKUP(A2399,[3]soabnafar!$A:$G,5,FALSE),0)</f>
        <v>0</v>
      </c>
      <c r="P2399" s="18">
        <f>IFERROR(VLOOKUP(A2399,[3]soabnafar!$A:$G,6,FALSE),0)</f>
        <v>0</v>
      </c>
      <c r="Q2399" s="18">
        <f>IFERROR(VLOOKUP(A2399,[3]soabnafar!$A:$G,7,FALSE),0)</f>
        <v>0</v>
      </c>
      <c r="R2399" s="18">
        <f>IFERROR(VLOOKUP(A2399,[3]soabnafar!$A:$H,8,FALSE),0)</f>
        <v>0</v>
      </c>
      <c r="S2399" s="18">
        <f>IFERROR(VLOOKUP(A2399,[3]soabnafar!$A:$I,9,FALSE),0)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Sim</v>
      </c>
      <c r="Y2399" s="18" t="str">
        <f t="shared" si="228"/>
        <v>Sim</v>
      </c>
    </row>
    <row r="2400" spans="1:25" x14ac:dyDescent="0.25">
      <c r="A2400" s="19">
        <v>260300</v>
      </c>
      <c r="B2400" s="18">
        <f>IFERROR(VLOOKUP(A2400,[1]Monitoramento_Base_somente_Said!$A:$J,5,FALSE),0)</f>
        <v>216542</v>
      </c>
      <c r="C2400" s="18">
        <f>IFERROR(VLOOKUP(A2400,[1]Monitoramento_Base_somente_Said!$A:$J,6,FALSE),0)</f>
        <v>42102018</v>
      </c>
      <c r="D2400" s="18">
        <f>IFERROR(VLOOKUP(A2400,[1]Monitoramento_Base_somente_Said!$A:$J,7,FALSE),0)</f>
        <v>98756</v>
      </c>
      <c r="E2400" s="18">
        <f>IFERROR(VLOOKUP(A2400,[1]Monitoramento_Base_somente_Said!$A:$J,8,FALSE),0)</f>
        <v>37375267</v>
      </c>
      <c r="F2400" s="18">
        <f>IFERROR(VLOOKUP(A2400,[1]Monitoramento_Base_somente_Said!$A:$J,9,FALSE),0)</f>
        <v>291460</v>
      </c>
      <c r="G2400" s="18">
        <f>IFERROR(VLOOKUP(A2400,[1]Monitoramento_Base_somente_Said!$A:$J,10,FALSE),0)</f>
        <v>32005155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IFERROR(VLOOKUP(A2400,[3]soabnafar!$A:$G,4,FALSE),0)</f>
        <v>0</v>
      </c>
      <c r="O2400" s="18">
        <f>IFERROR(VLOOKUP(A2400,[3]soabnafar!$A:$G,5,FALSE),0)</f>
        <v>0</v>
      </c>
      <c r="P2400" s="18">
        <f>IFERROR(VLOOKUP(A2400,[3]soabnafar!$A:$G,6,FALSE),0)</f>
        <v>0</v>
      </c>
      <c r="Q2400" s="18">
        <f>IFERROR(VLOOKUP(A2400,[3]soabnafar!$A:$G,7,FALSE),0)</f>
        <v>0</v>
      </c>
      <c r="R2400" s="18">
        <f>IFERROR(VLOOKUP(A2400,[3]soabnafar!$A:$H,8,FALSE),0)</f>
        <v>0</v>
      </c>
      <c r="S2400" s="18">
        <f>IFERROR(VLOOKUP(A2400,[3]soabnafar!$A:$I,9,FALSE),0)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Sim</v>
      </c>
      <c r="Y2400" s="18" t="str">
        <f t="shared" si="228"/>
        <v>Sim</v>
      </c>
    </row>
    <row r="2401" spans="1:25" x14ac:dyDescent="0.25">
      <c r="A2401" s="19">
        <v>260310</v>
      </c>
      <c r="B2401" s="18">
        <f>IFERROR(VLOOKUP(A2401,[1]Monitoramento_Base_somente_Said!$A:$J,5,FALSE),0)</f>
        <v>775</v>
      </c>
      <c r="C2401" s="18">
        <f>IFERROR(VLOOKUP(A2401,[1]Monitoramento_Base_somente_Said!$A:$J,6,FALSE),0)</f>
        <v>198726</v>
      </c>
      <c r="D2401" s="18">
        <f>IFERROR(VLOOKUP(A2401,[1]Monitoramento_Base_somente_Said!$A:$J,7,FALSE),0)</f>
        <v>0</v>
      </c>
      <c r="E2401" s="18">
        <f>IFERROR(VLOOKUP(A2401,[1]Monitoramento_Base_somente_Said!$A:$J,8,FALSE),0)</f>
        <v>196971</v>
      </c>
      <c r="F2401" s="18">
        <f>IFERROR(VLOOKUP(A2401,[1]Monitoramento_Base_somente_Said!$A:$J,9,FALSE),0)</f>
        <v>3200</v>
      </c>
      <c r="G2401" s="18">
        <f>IFERROR(VLOOKUP(A2401,[1]Monitoramento_Base_somente_Said!$A:$J,10,FALSE),0)</f>
        <v>167535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IFERROR(VLOOKUP(A2401,[3]soabnafar!$A:$G,4,FALSE),0)</f>
        <v>0</v>
      </c>
      <c r="O2401" s="18">
        <f>IFERROR(VLOOKUP(A2401,[3]soabnafar!$A:$G,5,FALSE),0)</f>
        <v>0</v>
      </c>
      <c r="P2401" s="18">
        <f>IFERROR(VLOOKUP(A2401,[3]soabnafar!$A:$G,6,FALSE),0)</f>
        <v>0</v>
      </c>
      <c r="Q2401" s="18">
        <f>IFERROR(VLOOKUP(A2401,[3]soabnafar!$A:$G,7,FALSE),0)</f>
        <v>0</v>
      </c>
      <c r="R2401" s="18">
        <f>IFERROR(VLOOKUP(A2401,[3]soabnafar!$A:$H,8,FALSE),0)</f>
        <v>0</v>
      </c>
      <c r="S2401" s="18">
        <f>IFERROR(VLOOKUP(A2401,[3]soabnafar!$A:$I,9,FALSE),0)</f>
        <v>0</v>
      </c>
      <c r="T2401" s="18" t="str">
        <f t="shared" si="223"/>
        <v>Sim</v>
      </c>
      <c r="U2401" s="18" t="str">
        <f t="shared" si="224"/>
        <v>Sim</v>
      </c>
      <c r="V2401" s="18" t="str">
        <f t="shared" si="225"/>
        <v>Não</v>
      </c>
      <c r="W2401" s="18" t="str">
        <f t="shared" si="226"/>
        <v>Sim</v>
      </c>
      <c r="X2401" s="18" t="str">
        <f t="shared" si="227"/>
        <v>Sim</v>
      </c>
      <c r="Y2401" s="18" t="str">
        <f t="shared" si="228"/>
        <v>Sim</v>
      </c>
    </row>
    <row r="2402" spans="1:25" x14ac:dyDescent="0.25">
      <c r="A2402" s="19">
        <v>260320</v>
      </c>
      <c r="B2402" s="18">
        <f>IFERROR(VLOOKUP(A2402,[1]Monitoramento_Base_somente_Said!$A:$J,5,FALSE),0)</f>
        <v>32929</v>
      </c>
      <c r="C2402" s="18">
        <f>IFERROR(VLOOKUP(A2402,[1]Monitoramento_Base_somente_Said!$A:$J,6,FALSE),0)</f>
        <v>37963669</v>
      </c>
      <c r="D2402" s="18">
        <f>IFERROR(VLOOKUP(A2402,[1]Monitoramento_Base_somente_Said!$A:$J,7,FALSE),0)</f>
        <v>18872</v>
      </c>
      <c r="E2402" s="18">
        <f>IFERROR(VLOOKUP(A2402,[1]Monitoramento_Base_somente_Said!$A:$J,8,FALSE),0)</f>
        <v>36159890</v>
      </c>
      <c r="F2402" s="18">
        <f>IFERROR(VLOOKUP(A2402,[1]Monitoramento_Base_somente_Said!$A:$J,9,FALSE),0)</f>
        <v>18390</v>
      </c>
      <c r="G2402" s="18">
        <f>IFERROR(VLOOKUP(A2402,[1]Monitoramento_Base_somente_Said!$A:$J,10,FALSE),0)</f>
        <v>32637488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IFERROR(VLOOKUP(A2402,[3]soabnafar!$A:$G,4,FALSE),0)</f>
        <v>0</v>
      </c>
      <c r="O2402" s="18">
        <f>IFERROR(VLOOKUP(A2402,[3]soabnafar!$A:$G,5,FALSE),0)</f>
        <v>0</v>
      </c>
      <c r="P2402" s="18">
        <f>IFERROR(VLOOKUP(A2402,[3]soabnafar!$A:$G,6,FALSE),0)</f>
        <v>0</v>
      </c>
      <c r="Q2402" s="18">
        <f>IFERROR(VLOOKUP(A2402,[3]soabnafar!$A:$G,7,FALSE),0)</f>
        <v>0</v>
      </c>
      <c r="R2402" s="18">
        <f>IFERROR(VLOOKUP(A2402,[3]soabnafar!$A:$H,8,FALSE),0)</f>
        <v>0</v>
      </c>
      <c r="S2402" s="18">
        <f>IFERROR(VLOOKUP(A2402,[3]soabnafar!$A:$I,9,FALSE),0)</f>
        <v>0</v>
      </c>
      <c r="T2402" s="18" t="str">
        <f t="shared" si="223"/>
        <v>Sim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Sim</v>
      </c>
      <c r="X2402" s="18" t="str">
        <f t="shared" si="227"/>
        <v>Sim</v>
      </c>
      <c r="Y2402" s="18" t="str">
        <f t="shared" si="228"/>
        <v>Sim</v>
      </c>
    </row>
    <row r="2403" spans="1:25" x14ac:dyDescent="0.25">
      <c r="A2403" s="19">
        <v>260330</v>
      </c>
      <c r="B2403" s="18">
        <f>IFERROR(VLOOKUP(A2403,[1]Monitoramento_Base_somente_Said!$A:$J,5,FALSE),0)</f>
        <v>5</v>
      </c>
      <c r="C2403" s="18">
        <f>IFERROR(VLOOKUP(A2403,[1]Monitoramento_Base_somente_Said!$A:$J,6,FALSE),0)</f>
        <v>2610489</v>
      </c>
      <c r="D2403" s="18">
        <f>IFERROR(VLOOKUP(A2403,[1]Monitoramento_Base_somente_Said!$A:$J,7,FALSE),0)</f>
        <v>9000</v>
      </c>
      <c r="E2403" s="18">
        <f>IFERROR(VLOOKUP(A2403,[1]Monitoramento_Base_somente_Said!$A:$J,8,FALSE),0)</f>
        <v>2181553</v>
      </c>
      <c r="F2403" s="18">
        <f>IFERROR(VLOOKUP(A2403,[1]Monitoramento_Base_somente_Said!$A:$J,9,FALSE),0)</f>
        <v>2</v>
      </c>
      <c r="G2403" s="18">
        <f>IFERROR(VLOOKUP(A2403,[1]Monitoramento_Base_somente_Said!$A:$J,10,FALSE),0)</f>
        <v>1760289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IFERROR(VLOOKUP(A2403,[3]soabnafar!$A:$G,4,FALSE),0)</f>
        <v>0</v>
      </c>
      <c r="O2403" s="18">
        <f>IFERROR(VLOOKUP(A2403,[3]soabnafar!$A:$G,5,FALSE),0)</f>
        <v>0</v>
      </c>
      <c r="P2403" s="18">
        <f>IFERROR(VLOOKUP(A2403,[3]soabnafar!$A:$G,6,FALSE),0)</f>
        <v>0</v>
      </c>
      <c r="Q2403" s="18">
        <f>IFERROR(VLOOKUP(A2403,[3]soabnafar!$A:$G,7,FALSE),0)</f>
        <v>0</v>
      </c>
      <c r="R2403" s="18">
        <f>IFERROR(VLOOKUP(A2403,[3]soabnafar!$A:$H,8,FALSE),0)</f>
        <v>0</v>
      </c>
      <c r="S2403" s="18">
        <f>IFERROR(VLOOKUP(A2403,[3]soabnafar!$A:$I,9,FALSE),0)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Sim</v>
      </c>
      <c r="W2403" s="18" t="str">
        <f t="shared" si="226"/>
        <v>Sim</v>
      </c>
      <c r="X2403" s="18" t="str">
        <f t="shared" si="227"/>
        <v>Sim</v>
      </c>
      <c r="Y2403" s="18" t="str">
        <f t="shared" si="228"/>
        <v>Sim</v>
      </c>
    </row>
    <row r="2404" spans="1:25" x14ac:dyDescent="0.25">
      <c r="A2404" s="19">
        <v>260340</v>
      </c>
      <c r="B2404" s="18">
        <f>IFERROR(VLOOKUP(A2404,[1]Monitoramento_Base_somente_Said!$A:$J,5,FALSE),0)</f>
        <v>252710</v>
      </c>
      <c r="C2404" s="18">
        <f>IFERROR(VLOOKUP(A2404,[1]Monitoramento_Base_somente_Said!$A:$J,6,FALSE),0)</f>
        <v>9883527</v>
      </c>
      <c r="D2404" s="18">
        <f>IFERROR(VLOOKUP(A2404,[1]Monitoramento_Base_somente_Said!$A:$J,7,FALSE),0)</f>
        <v>0</v>
      </c>
      <c r="E2404" s="18">
        <f>IFERROR(VLOOKUP(A2404,[1]Monitoramento_Base_somente_Said!$A:$J,8,FALSE),0)</f>
        <v>5628389</v>
      </c>
      <c r="F2404" s="18">
        <f>IFERROR(VLOOKUP(A2404,[1]Monitoramento_Base_somente_Said!$A:$J,9,FALSE),0)</f>
        <v>1228</v>
      </c>
      <c r="G2404" s="18">
        <f>IFERROR(VLOOKUP(A2404,[1]Monitoramento_Base_somente_Said!$A:$J,10,FALSE),0)</f>
        <v>7591523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IFERROR(VLOOKUP(A2404,[3]soabnafar!$A:$G,4,FALSE),0)</f>
        <v>0</v>
      </c>
      <c r="O2404" s="18">
        <f>IFERROR(VLOOKUP(A2404,[3]soabnafar!$A:$G,5,FALSE),0)</f>
        <v>0</v>
      </c>
      <c r="P2404" s="18">
        <f>IFERROR(VLOOKUP(A2404,[3]soabnafar!$A:$G,6,FALSE),0)</f>
        <v>0</v>
      </c>
      <c r="Q2404" s="18">
        <f>IFERROR(VLOOKUP(A2404,[3]soabnafar!$A:$G,7,FALSE),0)</f>
        <v>0</v>
      </c>
      <c r="R2404" s="18">
        <f>IFERROR(VLOOKUP(A2404,[3]soabnafar!$A:$H,8,FALSE),0)</f>
        <v>0</v>
      </c>
      <c r="S2404" s="18">
        <f>IFERROR(VLOOKUP(A2404,[3]soabnafar!$A:$I,9,FALSE),0)</f>
        <v>0</v>
      </c>
      <c r="T2404" s="18" t="str">
        <f t="shared" si="223"/>
        <v>Sim</v>
      </c>
      <c r="U2404" s="18" t="str">
        <f t="shared" si="224"/>
        <v>Sim</v>
      </c>
      <c r="V2404" s="18" t="str">
        <f t="shared" si="225"/>
        <v>Não</v>
      </c>
      <c r="W2404" s="18" t="str">
        <f t="shared" si="226"/>
        <v>Sim</v>
      </c>
      <c r="X2404" s="18" t="str">
        <f t="shared" si="227"/>
        <v>Sim</v>
      </c>
      <c r="Y2404" s="18" t="str">
        <f t="shared" si="228"/>
        <v>Sim</v>
      </c>
    </row>
    <row r="2405" spans="1:25" x14ac:dyDescent="0.25">
      <c r="A2405" s="19">
        <v>260345</v>
      </c>
      <c r="B2405" s="18">
        <f>IFERROR(VLOOKUP(A2405,[1]Monitoramento_Base_somente_Said!$A:$J,5,FALSE),0)</f>
        <v>1509040</v>
      </c>
      <c r="C2405" s="18">
        <f>IFERROR(VLOOKUP(A2405,[1]Monitoramento_Base_somente_Said!$A:$J,6,FALSE),0)</f>
        <v>294888409</v>
      </c>
      <c r="D2405" s="18">
        <f>IFERROR(VLOOKUP(A2405,[1]Monitoramento_Base_somente_Said!$A:$J,7,FALSE),0)</f>
        <v>908670</v>
      </c>
      <c r="E2405" s="18">
        <f>IFERROR(VLOOKUP(A2405,[1]Monitoramento_Base_somente_Said!$A:$J,8,FALSE),0)</f>
        <v>283118132</v>
      </c>
      <c r="F2405" s="18">
        <f>IFERROR(VLOOKUP(A2405,[1]Monitoramento_Base_somente_Said!$A:$J,9,FALSE),0)</f>
        <v>790290</v>
      </c>
      <c r="G2405" s="18">
        <f>IFERROR(VLOOKUP(A2405,[1]Monitoramento_Base_somente_Said!$A:$J,10,FALSE),0)</f>
        <v>237984844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IFERROR(VLOOKUP(A2405,[3]soabnafar!$A:$G,4,FALSE),0)</f>
        <v>0</v>
      </c>
      <c r="O2405" s="18">
        <f>IFERROR(VLOOKUP(A2405,[3]soabnafar!$A:$G,5,FALSE),0)</f>
        <v>0</v>
      </c>
      <c r="P2405" s="18">
        <f>IFERROR(VLOOKUP(A2405,[3]soabnafar!$A:$G,6,FALSE),0)</f>
        <v>0</v>
      </c>
      <c r="Q2405" s="18">
        <f>IFERROR(VLOOKUP(A2405,[3]soabnafar!$A:$G,7,FALSE),0)</f>
        <v>0</v>
      </c>
      <c r="R2405" s="18">
        <f>IFERROR(VLOOKUP(A2405,[3]soabnafar!$A:$H,8,FALSE),0)</f>
        <v>0</v>
      </c>
      <c r="S2405" s="18">
        <f>IFERROR(VLOOKUP(A2405,[3]soabnafar!$A:$I,9,FALSE),0)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Sim</v>
      </c>
      <c r="Y2405" s="18" t="str">
        <f t="shared" si="228"/>
        <v>Sim</v>
      </c>
    </row>
    <row r="2406" spans="1:25" x14ac:dyDescent="0.25">
      <c r="A2406" s="19">
        <v>260350</v>
      </c>
      <c r="B2406" s="18">
        <f>IFERROR(VLOOKUP(A2406,[1]Monitoramento_Base_somente_Said!$A:$J,5,FALSE),0)</f>
        <v>0</v>
      </c>
      <c r="C2406" s="18">
        <f>IFERROR(VLOOKUP(A2406,[1]Monitoramento_Base_somente_Said!$A:$J,6,FALSE),0)</f>
        <v>7971760</v>
      </c>
      <c r="D2406" s="18">
        <f>IFERROR(VLOOKUP(A2406,[1]Monitoramento_Base_somente_Said!$A:$J,7,FALSE),0)</f>
        <v>255</v>
      </c>
      <c r="E2406" s="18">
        <f>IFERROR(VLOOKUP(A2406,[1]Monitoramento_Base_somente_Said!$A:$J,8,FALSE),0)</f>
        <v>7952540</v>
      </c>
      <c r="F2406" s="18">
        <f>IFERROR(VLOOKUP(A2406,[1]Monitoramento_Base_somente_Said!$A:$J,9,FALSE),0)</f>
        <v>1241</v>
      </c>
      <c r="G2406" s="18">
        <f>IFERROR(VLOOKUP(A2406,[1]Monitoramento_Base_somente_Said!$A:$J,10,FALSE),0)</f>
        <v>7350608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IFERROR(VLOOKUP(A2406,[3]soabnafar!$A:$G,4,FALSE),0)</f>
        <v>0</v>
      </c>
      <c r="O2406" s="18">
        <f>IFERROR(VLOOKUP(A2406,[3]soabnafar!$A:$G,5,FALSE),0)</f>
        <v>0</v>
      </c>
      <c r="P2406" s="18">
        <f>IFERROR(VLOOKUP(A2406,[3]soabnafar!$A:$G,6,FALSE),0)</f>
        <v>0</v>
      </c>
      <c r="Q2406" s="18">
        <f>IFERROR(VLOOKUP(A2406,[3]soabnafar!$A:$G,7,FALSE),0)</f>
        <v>0</v>
      </c>
      <c r="R2406" s="18">
        <f>IFERROR(VLOOKUP(A2406,[3]soabnafar!$A:$H,8,FALSE),0)</f>
        <v>0</v>
      </c>
      <c r="S2406" s="18">
        <f>IFERROR(VLOOKUP(A2406,[3]soabnafar!$A:$I,9,FALSE),0)</f>
        <v>0</v>
      </c>
      <c r="T2406" s="18" t="str">
        <f t="shared" si="223"/>
        <v>Não</v>
      </c>
      <c r="U2406" s="18" t="str">
        <f t="shared" si="224"/>
        <v>Sim</v>
      </c>
      <c r="V2406" s="18" t="str">
        <f t="shared" si="225"/>
        <v>Sim</v>
      </c>
      <c r="W2406" s="18" t="str">
        <f t="shared" si="226"/>
        <v>Sim</v>
      </c>
      <c r="X2406" s="18" t="str">
        <f t="shared" si="227"/>
        <v>Sim</v>
      </c>
      <c r="Y2406" s="18" t="str">
        <f t="shared" si="228"/>
        <v>Sim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2121516</v>
      </c>
      <c r="D2407" s="18">
        <f>IFERROR(VLOOKUP(A2407,[1]Monitoramento_Base_somente_Said!$A:$J,7,FALSE),0)</f>
        <v>58781</v>
      </c>
      <c r="E2407" s="18">
        <f>IFERROR(VLOOKUP(A2407,[1]Monitoramento_Base_somente_Said!$A:$J,8,FALSE),0)</f>
        <v>407212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260685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IFERROR(VLOOKUP(A2407,[3]soabnafar!$A:$G,4,FALSE),0)</f>
        <v>0</v>
      </c>
      <c r="O2407" s="18">
        <f>IFERROR(VLOOKUP(A2407,[3]soabnafar!$A:$G,5,FALSE),0)</f>
        <v>0</v>
      </c>
      <c r="P2407" s="18">
        <f>IFERROR(VLOOKUP(A2407,[3]soabnafar!$A:$G,6,FALSE),0)</f>
        <v>0</v>
      </c>
      <c r="Q2407" s="18">
        <f>IFERROR(VLOOKUP(A2407,[3]soabnafar!$A:$G,7,FALSE),0)</f>
        <v>0</v>
      </c>
      <c r="R2407" s="18">
        <f>IFERROR(VLOOKUP(A2407,[3]soabnafar!$A:$H,8,FALSE),0)</f>
        <v>0</v>
      </c>
      <c r="S2407" s="18">
        <f>IFERROR(VLOOKUP(A2407,[3]soabnafar!$A:$I,9,FALSE),0)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Sim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Sim</v>
      </c>
    </row>
    <row r="2408" spans="1:25" x14ac:dyDescent="0.25">
      <c r="A2408" s="19">
        <v>260370</v>
      </c>
      <c r="B2408" s="18">
        <f>IFERROR(VLOOKUP(A2408,[1]Monitoramento_Base_somente_Said!$A:$J,5,FALSE),0)</f>
        <v>336054</v>
      </c>
      <c r="C2408" s="18">
        <f>IFERROR(VLOOKUP(A2408,[1]Monitoramento_Base_somente_Said!$A:$J,6,FALSE),0)</f>
        <v>20183242</v>
      </c>
      <c r="D2408" s="18">
        <f>IFERROR(VLOOKUP(A2408,[1]Monitoramento_Base_somente_Said!$A:$J,7,FALSE),0)</f>
        <v>92391</v>
      </c>
      <c r="E2408" s="18">
        <f>IFERROR(VLOOKUP(A2408,[1]Monitoramento_Base_somente_Said!$A:$J,8,FALSE),0)</f>
        <v>18121217</v>
      </c>
      <c r="F2408" s="18">
        <f>IFERROR(VLOOKUP(A2408,[1]Monitoramento_Base_somente_Said!$A:$J,9,FALSE),0)</f>
        <v>347725</v>
      </c>
      <c r="G2408" s="18">
        <f>IFERROR(VLOOKUP(A2408,[1]Monitoramento_Base_somente_Said!$A:$J,10,FALSE),0)</f>
        <v>15438222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IFERROR(VLOOKUP(A2408,[3]soabnafar!$A:$G,4,FALSE),0)</f>
        <v>0</v>
      </c>
      <c r="O2408" s="18">
        <f>IFERROR(VLOOKUP(A2408,[3]soabnafar!$A:$G,5,FALSE),0)</f>
        <v>0</v>
      </c>
      <c r="P2408" s="18">
        <f>IFERROR(VLOOKUP(A2408,[3]soabnafar!$A:$G,6,FALSE),0)</f>
        <v>0</v>
      </c>
      <c r="Q2408" s="18">
        <f>IFERROR(VLOOKUP(A2408,[3]soabnafar!$A:$G,7,FALSE),0)</f>
        <v>0</v>
      </c>
      <c r="R2408" s="18">
        <f>IFERROR(VLOOKUP(A2408,[3]soabnafar!$A:$H,8,FALSE),0)</f>
        <v>0</v>
      </c>
      <c r="S2408" s="18">
        <f>IFERROR(VLOOKUP(A2408,[3]soabnafar!$A:$I,9,FALSE),0)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Sim</v>
      </c>
      <c r="Y2408" s="18" t="str">
        <f t="shared" si="228"/>
        <v>Sim</v>
      </c>
    </row>
    <row r="2409" spans="1:25" x14ac:dyDescent="0.25">
      <c r="A2409" s="19">
        <v>260380</v>
      </c>
      <c r="B2409" s="18">
        <f>IFERROR(VLOOKUP(A2409,[1]Monitoramento_Base_somente_Said!$A:$J,5,FALSE),0)</f>
        <v>13840</v>
      </c>
      <c r="C2409" s="18">
        <f>IFERROR(VLOOKUP(A2409,[1]Monitoramento_Base_somente_Said!$A:$J,6,FALSE),0)</f>
        <v>52110566</v>
      </c>
      <c r="D2409" s="18">
        <f>IFERROR(VLOOKUP(A2409,[1]Monitoramento_Base_somente_Said!$A:$J,7,FALSE),0)</f>
        <v>25993</v>
      </c>
      <c r="E2409" s="18">
        <f>IFERROR(VLOOKUP(A2409,[1]Monitoramento_Base_somente_Said!$A:$J,8,FALSE),0)</f>
        <v>59876899</v>
      </c>
      <c r="F2409" s="18">
        <f>IFERROR(VLOOKUP(A2409,[1]Monitoramento_Base_somente_Said!$A:$J,9,FALSE),0)</f>
        <v>3300</v>
      </c>
      <c r="G2409" s="18">
        <f>IFERROR(VLOOKUP(A2409,[1]Monitoramento_Base_somente_Said!$A:$J,10,FALSE),0)</f>
        <v>52804309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IFERROR(VLOOKUP(A2409,[3]soabnafar!$A:$G,4,FALSE),0)</f>
        <v>0</v>
      </c>
      <c r="O2409" s="18">
        <f>IFERROR(VLOOKUP(A2409,[3]soabnafar!$A:$G,5,FALSE),0)</f>
        <v>0</v>
      </c>
      <c r="P2409" s="18">
        <f>IFERROR(VLOOKUP(A2409,[3]soabnafar!$A:$G,6,FALSE),0)</f>
        <v>0</v>
      </c>
      <c r="Q2409" s="18">
        <f>IFERROR(VLOOKUP(A2409,[3]soabnafar!$A:$G,7,FALSE),0)</f>
        <v>0</v>
      </c>
      <c r="R2409" s="18">
        <f>IFERROR(VLOOKUP(A2409,[3]soabnafar!$A:$H,8,FALSE),0)</f>
        <v>0</v>
      </c>
      <c r="S2409" s="18">
        <f>IFERROR(VLOOKUP(A2409,[3]soabnafar!$A:$I,9,FALSE),0)</f>
        <v>0</v>
      </c>
      <c r="T2409" s="18" t="str">
        <f t="shared" si="223"/>
        <v>Sim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Sim</v>
      </c>
      <c r="Y2409" s="18" t="str">
        <f t="shared" si="228"/>
        <v>Sim</v>
      </c>
    </row>
    <row r="2410" spans="1:25" x14ac:dyDescent="0.25">
      <c r="A2410" s="19">
        <v>260390</v>
      </c>
      <c r="B2410" s="18">
        <f>IFERROR(VLOOKUP(A2410,[1]Monitoramento_Base_somente_Said!$A:$J,5,FALSE),0)</f>
        <v>25917</v>
      </c>
      <c r="C2410" s="18">
        <f>IFERROR(VLOOKUP(A2410,[1]Monitoramento_Base_somente_Said!$A:$J,6,FALSE),0)</f>
        <v>41888758</v>
      </c>
      <c r="D2410" s="18">
        <f>IFERROR(VLOOKUP(A2410,[1]Monitoramento_Base_somente_Said!$A:$J,7,FALSE),0)</f>
        <v>1026065</v>
      </c>
      <c r="E2410" s="18">
        <f>IFERROR(VLOOKUP(A2410,[1]Monitoramento_Base_somente_Said!$A:$J,8,FALSE),0)</f>
        <v>37830512</v>
      </c>
      <c r="F2410" s="18">
        <f>IFERROR(VLOOKUP(A2410,[1]Monitoramento_Base_somente_Said!$A:$J,9,FALSE),0)</f>
        <v>21664</v>
      </c>
      <c r="G2410" s="18">
        <f>IFERROR(VLOOKUP(A2410,[1]Monitoramento_Base_somente_Said!$A:$J,10,FALSE),0)</f>
        <v>13214863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IFERROR(VLOOKUP(A2410,[3]soabnafar!$A:$G,4,FALSE),0)</f>
        <v>0</v>
      </c>
      <c r="O2410" s="18">
        <f>IFERROR(VLOOKUP(A2410,[3]soabnafar!$A:$G,5,FALSE),0)</f>
        <v>0</v>
      </c>
      <c r="P2410" s="18">
        <f>IFERROR(VLOOKUP(A2410,[3]soabnafar!$A:$G,6,FALSE),0)</f>
        <v>0</v>
      </c>
      <c r="Q2410" s="18">
        <f>IFERROR(VLOOKUP(A2410,[3]soabnafar!$A:$G,7,FALSE),0)</f>
        <v>0</v>
      </c>
      <c r="R2410" s="18">
        <f>IFERROR(VLOOKUP(A2410,[3]soabnafar!$A:$H,8,FALSE),0)</f>
        <v>0</v>
      </c>
      <c r="S2410" s="18">
        <f>IFERROR(VLOOKUP(A2410,[3]soabnafar!$A:$I,9,FALSE),0)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Sim</v>
      </c>
      <c r="Y2410" s="18" t="str">
        <f t="shared" si="228"/>
        <v>Sim</v>
      </c>
    </row>
    <row r="2411" spans="1:25" x14ac:dyDescent="0.25">
      <c r="A2411" s="19">
        <v>260392</v>
      </c>
      <c r="B2411" s="18">
        <f>IFERROR(VLOOKUP(A2411,[1]Monitoramento_Base_somente_Said!$A:$J,5,FALSE),0)</f>
        <v>0</v>
      </c>
      <c r="C2411" s="18">
        <f>IFERROR(VLOOKUP(A2411,[1]Monitoramento_Base_somente_Said!$A:$J,6,FALSE),0)</f>
        <v>5109291</v>
      </c>
      <c r="D2411" s="18">
        <f>IFERROR(VLOOKUP(A2411,[1]Monitoramento_Base_somente_Said!$A:$J,7,FALSE),0)</f>
        <v>9115</v>
      </c>
      <c r="E2411" s="18">
        <f>IFERROR(VLOOKUP(A2411,[1]Monitoramento_Base_somente_Said!$A:$J,8,FALSE),0)</f>
        <v>5258552</v>
      </c>
      <c r="F2411" s="18">
        <f>IFERROR(VLOOKUP(A2411,[1]Monitoramento_Base_somente_Said!$A:$J,9,FALSE),0)</f>
        <v>4314</v>
      </c>
      <c r="G2411" s="18">
        <f>IFERROR(VLOOKUP(A2411,[1]Monitoramento_Base_somente_Said!$A:$J,10,FALSE),0)</f>
        <v>4997215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IFERROR(VLOOKUP(A2411,[3]soabnafar!$A:$G,4,FALSE),0)</f>
        <v>0</v>
      </c>
      <c r="O2411" s="18">
        <f>IFERROR(VLOOKUP(A2411,[3]soabnafar!$A:$G,5,FALSE),0)</f>
        <v>0</v>
      </c>
      <c r="P2411" s="18">
        <f>IFERROR(VLOOKUP(A2411,[3]soabnafar!$A:$G,6,FALSE),0)</f>
        <v>0</v>
      </c>
      <c r="Q2411" s="18">
        <f>IFERROR(VLOOKUP(A2411,[3]soabnafar!$A:$G,7,FALSE),0)</f>
        <v>0</v>
      </c>
      <c r="R2411" s="18">
        <f>IFERROR(VLOOKUP(A2411,[3]soabnafar!$A:$H,8,FALSE),0)</f>
        <v>0</v>
      </c>
      <c r="S2411" s="18">
        <f>IFERROR(VLOOKUP(A2411,[3]soabnafar!$A:$I,9,FALSE),0)</f>
        <v>0</v>
      </c>
      <c r="T2411" s="18" t="str">
        <f t="shared" si="223"/>
        <v>Não</v>
      </c>
      <c r="U2411" s="18" t="str">
        <f t="shared" si="224"/>
        <v>Sim</v>
      </c>
      <c r="V2411" s="18" t="str">
        <f t="shared" si="225"/>
        <v>Sim</v>
      </c>
      <c r="W2411" s="18" t="str">
        <f t="shared" si="226"/>
        <v>Sim</v>
      </c>
      <c r="X2411" s="18" t="str">
        <f t="shared" si="227"/>
        <v>Sim</v>
      </c>
      <c r="Y2411" s="18" t="str">
        <f t="shared" si="228"/>
        <v>Sim</v>
      </c>
    </row>
    <row r="2412" spans="1:25" x14ac:dyDescent="0.25">
      <c r="A2412" s="19">
        <v>260400</v>
      </c>
      <c r="B2412" s="18">
        <f>IFERROR(VLOOKUP(A2412,[1]Monitoramento_Base_somente_Said!$A:$J,5,FALSE),0)</f>
        <v>35927</v>
      </c>
      <c r="C2412" s="18">
        <f>IFERROR(VLOOKUP(A2412,[1]Monitoramento_Base_somente_Said!$A:$J,6,FALSE),0)</f>
        <v>28565087</v>
      </c>
      <c r="D2412" s="18">
        <f>IFERROR(VLOOKUP(A2412,[1]Monitoramento_Base_somente_Said!$A:$J,7,FALSE),0)</f>
        <v>0</v>
      </c>
      <c r="E2412" s="18">
        <f>IFERROR(VLOOKUP(A2412,[1]Monitoramento_Base_somente_Said!$A:$J,8,FALSE),0)</f>
        <v>26913544</v>
      </c>
      <c r="F2412" s="18">
        <f>IFERROR(VLOOKUP(A2412,[1]Monitoramento_Base_somente_Said!$A:$J,9,FALSE),0)</f>
        <v>11665</v>
      </c>
      <c r="G2412" s="18">
        <f>IFERROR(VLOOKUP(A2412,[1]Monitoramento_Base_somente_Said!$A:$J,10,FALSE),0)</f>
        <v>24972732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IFERROR(VLOOKUP(A2412,[3]soabnafar!$A:$G,4,FALSE),0)</f>
        <v>0</v>
      </c>
      <c r="O2412" s="18">
        <f>IFERROR(VLOOKUP(A2412,[3]soabnafar!$A:$G,5,FALSE),0)</f>
        <v>0</v>
      </c>
      <c r="P2412" s="18">
        <f>IFERROR(VLOOKUP(A2412,[3]soabnafar!$A:$G,6,FALSE),0)</f>
        <v>0</v>
      </c>
      <c r="Q2412" s="18">
        <f>IFERROR(VLOOKUP(A2412,[3]soabnafar!$A:$G,7,FALSE),0)</f>
        <v>0</v>
      </c>
      <c r="R2412" s="18">
        <f>IFERROR(VLOOKUP(A2412,[3]soabnafar!$A:$H,8,FALSE),0)</f>
        <v>0</v>
      </c>
      <c r="S2412" s="18">
        <f>IFERROR(VLOOKUP(A2412,[3]soabnafar!$A:$I,9,FALSE),0)</f>
        <v>0</v>
      </c>
      <c r="T2412" s="18" t="str">
        <f t="shared" si="223"/>
        <v>Sim</v>
      </c>
      <c r="U2412" s="18" t="str">
        <f t="shared" si="224"/>
        <v>Sim</v>
      </c>
      <c r="V2412" s="18" t="str">
        <f t="shared" si="225"/>
        <v>Não</v>
      </c>
      <c r="W2412" s="18" t="str">
        <f t="shared" si="226"/>
        <v>Sim</v>
      </c>
      <c r="X2412" s="18" t="str">
        <f t="shared" si="227"/>
        <v>Sim</v>
      </c>
      <c r="Y2412" s="18" t="str">
        <f t="shared" si="228"/>
        <v>Sim</v>
      </c>
    </row>
    <row r="2413" spans="1:25" x14ac:dyDescent="0.25">
      <c r="A2413" s="19">
        <v>260410</v>
      </c>
      <c r="B2413" s="18">
        <f>IFERROR(VLOOKUP(A2413,[1]Monitoramento_Base_somente_Said!$A:$J,5,FALSE),0)</f>
        <v>4634929</v>
      </c>
      <c r="C2413" s="18">
        <f>IFERROR(VLOOKUP(A2413,[1]Monitoramento_Base_somente_Said!$A:$J,6,FALSE),0)</f>
        <v>467431363</v>
      </c>
      <c r="D2413" s="18">
        <f>IFERROR(VLOOKUP(A2413,[1]Monitoramento_Base_somente_Said!$A:$J,7,FALSE),0)</f>
        <v>3991487</v>
      </c>
      <c r="E2413" s="18">
        <f>IFERROR(VLOOKUP(A2413,[1]Monitoramento_Base_somente_Said!$A:$J,8,FALSE),0)</f>
        <v>414642124</v>
      </c>
      <c r="F2413" s="18">
        <f>IFERROR(VLOOKUP(A2413,[1]Monitoramento_Base_somente_Said!$A:$J,9,FALSE),0)</f>
        <v>3531198</v>
      </c>
      <c r="G2413" s="18">
        <f>IFERROR(VLOOKUP(A2413,[1]Monitoramento_Base_somente_Said!$A:$J,10,FALSE),0)</f>
        <v>416085896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IFERROR(VLOOKUP(A2413,[3]soabnafar!$A:$G,4,FALSE),0)</f>
        <v>0</v>
      </c>
      <c r="O2413" s="18">
        <f>IFERROR(VLOOKUP(A2413,[3]soabnafar!$A:$G,5,FALSE),0)</f>
        <v>0</v>
      </c>
      <c r="P2413" s="18">
        <f>IFERROR(VLOOKUP(A2413,[3]soabnafar!$A:$G,6,FALSE),0)</f>
        <v>0</v>
      </c>
      <c r="Q2413" s="18">
        <f>IFERROR(VLOOKUP(A2413,[3]soabnafar!$A:$G,7,FALSE),0)</f>
        <v>0</v>
      </c>
      <c r="R2413" s="18">
        <f>IFERROR(VLOOKUP(A2413,[3]soabnafar!$A:$H,8,FALSE),0)</f>
        <v>0</v>
      </c>
      <c r="S2413" s="18">
        <f>IFERROR(VLOOKUP(A2413,[3]soabnafar!$A:$I,9,FALSE),0)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Sim</v>
      </c>
      <c r="Y2413" s="18" t="str">
        <f t="shared" si="228"/>
        <v>Sim</v>
      </c>
    </row>
    <row r="2414" spans="1:25" x14ac:dyDescent="0.25">
      <c r="A2414" s="19">
        <v>260415</v>
      </c>
      <c r="B2414" s="18">
        <f>IFERROR(VLOOKUP(A2414,[1]Monitoramento_Base_somente_Said!$A:$J,5,FALSE),0)</f>
        <v>4276</v>
      </c>
      <c r="C2414" s="18">
        <f>IFERROR(VLOOKUP(A2414,[1]Monitoramento_Base_somente_Said!$A:$J,6,FALSE),0)</f>
        <v>12015634</v>
      </c>
      <c r="D2414" s="18">
        <f>IFERROR(VLOOKUP(A2414,[1]Monitoramento_Base_somente_Said!$A:$J,7,FALSE),0)</f>
        <v>280042</v>
      </c>
      <c r="E2414" s="18">
        <f>IFERROR(VLOOKUP(A2414,[1]Monitoramento_Base_somente_Said!$A:$J,8,FALSE),0)</f>
        <v>18396907</v>
      </c>
      <c r="F2414" s="18">
        <f>IFERROR(VLOOKUP(A2414,[1]Monitoramento_Base_somente_Said!$A:$J,9,FALSE),0)</f>
        <v>171984</v>
      </c>
      <c r="G2414" s="18">
        <f>IFERROR(VLOOKUP(A2414,[1]Monitoramento_Base_somente_Said!$A:$J,10,FALSE),0)</f>
        <v>13696689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IFERROR(VLOOKUP(A2414,[3]soabnafar!$A:$G,4,FALSE),0)</f>
        <v>0</v>
      </c>
      <c r="O2414" s="18">
        <f>IFERROR(VLOOKUP(A2414,[3]soabnafar!$A:$G,5,FALSE),0)</f>
        <v>0</v>
      </c>
      <c r="P2414" s="18">
        <f>IFERROR(VLOOKUP(A2414,[3]soabnafar!$A:$G,6,FALSE),0)</f>
        <v>0</v>
      </c>
      <c r="Q2414" s="18">
        <f>IFERROR(VLOOKUP(A2414,[3]soabnafar!$A:$G,7,FALSE),0)</f>
        <v>0</v>
      </c>
      <c r="R2414" s="18">
        <f>IFERROR(VLOOKUP(A2414,[3]soabnafar!$A:$H,8,FALSE),0)</f>
        <v>0</v>
      </c>
      <c r="S2414" s="18">
        <f>IFERROR(VLOOKUP(A2414,[3]soabnafar!$A:$I,9,FALSE),0)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Sim</v>
      </c>
      <c r="Y2414" s="18" t="str">
        <f t="shared" si="228"/>
        <v>Sim</v>
      </c>
    </row>
    <row r="2415" spans="1:25" x14ac:dyDescent="0.25">
      <c r="A2415" s="19">
        <v>260420</v>
      </c>
      <c r="B2415" s="18">
        <f>IFERROR(VLOOKUP(A2415,[1]Monitoramento_Base_somente_Said!$A:$J,5,FALSE),0)</f>
        <v>1227940</v>
      </c>
      <c r="C2415" s="18">
        <f>IFERROR(VLOOKUP(A2415,[1]Monitoramento_Base_somente_Said!$A:$J,6,FALSE),0)</f>
        <v>69374135</v>
      </c>
      <c r="D2415" s="18">
        <f>IFERROR(VLOOKUP(A2415,[1]Monitoramento_Base_somente_Said!$A:$J,7,FALSE),0)</f>
        <v>0</v>
      </c>
      <c r="E2415" s="18">
        <f>IFERROR(VLOOKUP(A2415,[1]Monitoramento_Base_somente_Said!$A:$J,8,FALSE),0)</f>
        <v>48668224</v>
      </c>
      <c r="F2415" s="18">
        <f>IFERROR(VLOOKUP(A2415,[1]Monitoramento_Base_somente_Said!$A:$J,9,FALSE),0)</f>
        <v>10098</v>
      </c>
      <c r="G2415" s="18">
        <f>IFERROR(VLOOKUP(A2415,[1]Monitoramento_Base_somente_Said!$A:$J,10,FALSE),0)</f>
        <v>97911979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IFERROR(VLOOKUP(A2415,[3]soabnafar!$A:$G,4,FALSE),0)</f>
        <v>0</v>
      </c>
      <c r="O2415" s="18">
        <f>IFERROR(VLOOKUP(A2415,[3]soabnafar!$A:$G,5,FALSE),0)</f>
        <v>0</v>
      </c>
      <c r="P2415" s="18">
        <f>IFERROR(VLOOKUP(A2415,[3]soabnafar!$A:$G,6,FALSE),0)</f>
        <v>0</v>
      </c>
      <c r="Q2415" s="18">
        <f>IFERROR(VLOOKUP(A2415,[3]soabnafar!$A:$G,7,FALSE),0)</f>
        <v>0</v>
      </c>
      <c r="R2415" s="18">
        <f>IFERROR(VLOOKUP(A2415,[3]soabnafar!$A:$H,8,FALSE),0)</f>
        <v>0</v>
      </c>
      <c r="S2415" s="18">
        <f>IFERROR(VLOOKUP(A2415,[3]soabnafar!$A:$I,9,FALSE),0)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Não</v>
      </c>
      <c r="W2415" s="18" t="str">
        <f t="shared" si="226"/>
        <v>Sim</v>
      </c>
      <c r="X2415" s="18" t="str">
        <f t="shared" si="227"/>
        <v>Sim</v>
      </c>
      <c r="Y2415" s="18" t="str">
        <f t="shared" si="228"/>
        <v>Sim</v>
      </c>
    </row>
    <row r="2416" spans="1:25" x14ac:dyDescent="0.25">
      <c r="A2416" s="19">
        <v>260430</v>
      </c>
      <c r="B2416" s="18">
        <f>IFERROR(VLOOKUP(A2416,[1]Monitoramento_Base_somente_Said!$A:$J,5,FALSE),0)</f>
        <v>42446</v>
      </c>
      <c r="C2416" s="18">
        <f>IFERROR(VLOOKUP(A2416,[1]Monitoramento_Base_somente_Said!$A:$J,6,FALSE),0)</f>
        <v>18371199</v>
      </c>
      <c r="D2416" s="18">
        <f>IFERROR(VLOOKUP(A2416,[1]Monitoramento_Base_somente_Said!$A:$J,7,FALSE),0)</f>
        <v>99792</v>
      </c>
      <c r="E2416" s="18">
        <f>IFERROR(VLOOKUP(A2416,[1]Monitoramento_Base_somente_Said!$A:$J,8,FALSE),0)</f>
        <v>20091130</v>
      </c>
      <c r="F2416" s="18">
        <f>IFERROR(VLOOKUP(A2416,[1]Monitoramento_Base_somente_Said!$A:$J,9,FALSE),0)</f>
        <v>91620</v>
      </c>
      <c r="G2416" s="18">
        <f>IFERROR(VLOOKUP(A2416,[1]Monitoramento_Base_somente_Said!$A:$J,10,FALSE),0)</f>
        <v>16074027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IFERROR(VLOOKUP(A2416,[3]soabnafar!$A:$G,4,FALSE),0)</f>
        <v>0</v>
      </c>
      <c r="O2416" s="18">
        <f>IFERROR(VLOOKUP(A2416,[3]soabnafar!$A:$G,5,FALSE),0)</f>
        <v>0</v>
      </c>
      <c r="P2416" s="18">
        <f>IFERROR(VLOOKUP(A2416,[3]soabnafar!$A:$G,6,FALSE),0)</f>
        <v>0</v>
      </c>
      <c r="Q2416" s="18">
        <f>IFERROR(VLOOKUP(A2416,[3]soabnafar!$A:$G,7,FALSE),0)</f>
        <v>0</v>
      </c>
      <c r="R2416" s="18">
        <f>IFERROR(VLOOKUP(A2416,[3]soabnafar!$A:$H,8,FALSE),0)</f>
        <v>0</v>
      </c>
      <c r="S2416" s="18">
        <f>IFERROR(VLOOKUP(A2416,[3]soabnafar!$A:$I,9,FALSE),0)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Sim</v>
      </c>
      <c r="Y2416" s="18" t="str">
        <f t="shared" si="228"/>
        <v>Sim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66000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93000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IFERROR(VLOOKUP(A2417,[3]soabnafar!$A:$G,4,FALSE),0)</f>
        <v>0</v>
      </c>
      <c r="O2417" s="18">
        <f>IFERROR(VLOOKUP(A2417,[3]soabnafar!$A:$G,5,FALSE),0)</f>
        <v>0</v>
      </c>
      <c r="P2417" s="18">
        <f>IFERROR(VLOOKUP(A2417,[3]soabnafar!$A:$G,6,FALSE),0)</f>
        <v>0</v>
      </c>
      <c r="Q2417" s="18">
        <f>IFERROR(VLOOKUP(A2417,[3]soabnafar!$A:$G,7,FALSE),0)</f>
        <v>0</v>
      </c>
      <c r="R2417" s="18">
        <f>IFERROR(VLOOKUP(A2417,[3]soabnafar!$A:$H,8,FALSE),0)</f>
        <v>0</v>
      </c>
      <c r="S2417" s="18">
        <f>IFERROR(VLOOKUP(A2417,[3]soabnafar!$A:$I,9,FALSE),0)</f>
        <v>0</v>
      </c>
      <c r="T2417" s="18" t="str">
        <f t="shared" si="223"/>
        <v>Não</v>
      </c>
      <c r="U2417" s="18" t="str">
        <f t="shared" si="224"/>
        <v>Não</v>
      </c>
      <c r="V2417" s="18" t="str">
        <f t="shared" si="225"/>
        <v>Não</v>
      </c>
      <c r="W2417" s="18" t="str">
        <f t="shared" si="226"/>
        <v>Sim</v>
      </c>
      <c r="X2417" s="18" t="str">
        <f t="shared" si="227"/>
        <v>Não</v>
      </c>
      <c r="Y2417" s="18" t="str">
        <f t="shared" si="228"/>
        <v>Sim</v>
      </c>
    </row>
    <row r="2418" spans="1:25" x14ac:dyDescent="0.25">
      <c r="A2418" s="19">
        <v>260450</v>
      </c>
      <c r="B2418" s="18">
        <f>IFERROR(VLOOKUP(A2418,[1]Monitoramento_Base_somente_Said!$A:$J,5,FALSE),0)</f>
        <v>1285</v>
      </c>
      <c r="C2418" s="18">
        <f>IFERROR(VLOOKUP(A2418,[1]Monitoramento_Base_somente_Said!$A:$J,6,FALSE),0)</f>
        <v>1530565</v>
      </c>
      <c r="D2418" s="18">
        <f>IFERROR(VLOOKUP(A2418,[1]Monitoramento_Base_somente_Said!$A:$J,7,FALSE),0)</f>
        <v>2100</v>
      </c>
      <c r="E2418" s="18">
        <f>IFERROR(VLOOKUP(A2418,[1]Monitoramento_Base_somente_Said!$A:$J,8,FALSE),0)</f>
        <v>2286444</v>
      </c>
      <c r="F2418" s="18">
        <f>IFERROR(VLOOKUP(A2418,[1]Monitoramento_Base_somente_Said!$A:$J,9,FALSE),0)</f>
        <v>17447</v>
      </c>
      <c r="G2418" s="18">
        <f>IFERROR(VLOOKUP(A2418,[1]Monitoramento_Base_somente_Said!$A:$J,10,FALSE),0)</f>
        <v>1860683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IFERROR(VLOOKUP(A2418,[3]soabnafar!$A:$G,4,FALSE),0)</f>
        <v>0</v>
      </c>
      <c r="O2418" s="18">
        <f>IFERROR(VLOOKUP(A2418,[3]soabnafar!$A:$G,5,FALSE),0)</f>
        <v>0</v>
      </c>
      <c r="P2418" s="18">
        <f>IFERROR(VLOOKUP(A2418,[3]soabnafar!$A:$G,6,FALSE),0)</f>
        <v>0</v>
      </c>
      <c r="Q2418" s="18">
        <f>IFERROR(VLOOKUP(A2418,[3]soabnafar!$A:$G,7,FALSE),0)</f>
        <v>0</v>
      </c>
      <c r="R2418" s="18">
        <f>IFERROR(VLOOKUP(A2418,[3]soabnafar!$A:$H,8,FALSE),0)</f>
        <v>0</v>
      </c>
      <c r="S2418" s="18">
        <f>IFERROR(VLOOKUP(A2418,[3]soabnafar!$A:$I,9,FALSE),0)</f>
        <v>0</v>
      </c>
      <c r="T2418" s="18" t="str">
        <f t="shared" si="223"/>
        <v>Sim</v>
      </c>
      <c r="U2418" s="18" t="str">
        <f t="shared" si="224"/>
        <v>Sim</v>
      </c>
      <c r="V2418" s="18" t="str">
        <f t="shared" si="225"/>
        <v>Sim</v>
      </c>
      <c r="W2418" s="18" t="str">
        <f t="shared" si="226"/>
        <v>Sim</v>
      </c>
      <c r="X2418" s="18" t="str">
        <f t="shared" si="227"/>
        <v>Sim</v>
      </c>
      <c r="Y2418" s="18" t="str">
        <f t="shared" si="228"/>
        <v>Sim</v>
      </c>
    </row>
    <row r="2419" spans="1:25" x14ac:dyDescent="0.25">
      <c r="A2419" s="19">
        <v>260460</v>
      </c>
      <c r="B2419" s="18">
        <f>IFERROR(VLOOKUP(A2419,[1]Monitoramento_Base_somente_Said!$A:$J,5,FALSE),0)</f>
        <v>26773</v>
      </c>
      <c r="C2419" s="18">
        <f>IFERROR(VLOOKUP(A2419,[1]Monitoramento_Base_somente_Said!$A:$J,6,FALSE),0)</f>
        <v>30327656</v>
      </c>
      <c r="D2419" s="18">
        <f>IFERROR(VLOOKUP(A2419,[1]Monitoramento_Base_somente_Said!$A:$J,7,FALSE),0)</f>
        <v>51623</v>
      </c>
      <c r="E2419" s="18">
        <f>IFERROR(VLOOKUP(A2419,[1]Monitoramento_Base_somente_Said!$A:$J,8,FALSE),0)</f>
        <v>30212489</v>
      </c>
      <c r="F2419" s="18">
        <f>IFERROR(VLOOKUP(A2419,[1]Monitoramento_Base_somente_Said!$A:$J,9,FALSE),0)</f>
        <v>97678</v>
      </c>
      <c r="G2419" s="18">
        <f>IFERROR(VLOOKUP(A2419,[1]Monitoramento_Base_somente_Said!$A:$J,10,FALSE),0)</f>
        <v>25873586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IFERROR(VLOOKUP(A2419,[3]soabnafar!$A:$G,4,FALSE),0)</f>
        <v>0</v>
      </c>
      <c r="O2419" s="18">
        <f>IFERROR(VLOOKUP(A2419,[3]soabnafar!$A:$G,5,FALSE),0)</f>
        <v>0</v>
      </c>
      <c r="P2419" s="18">
        <f>IFERROR(VLOOKUP(A2419,[3]soabnafar!$A:$G,6,FALSE),0)</f>
        <v>0</v>
      </c>
      <c r="Q2419" s="18">
        <f>IFERROR(VLOOKUP(A2419,[3]soabnafar!$A:$G,7,FALSE),0)</f>
        <v>0</v>
      </c>
      <c r="R2419" s="18">
        <f>IFERROR(VLOOKUP(A2419,[3]soabnafar!$A:$H,8,FALSE),0)</f>
        <v>0</v>
      </c>
      <c r="S2419" s="18">
        <f>IFERROR(VLOOKUP(A2419,[3]soabnafar!$A:$I,9,FALSE),0)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Sim</v>
      </c>
      <c r="Y2419" s="18" t="str">
        <f t="shared" si="228"/>
        <v>Sim</v>
      </c>
    </row>
    <row r="2420" spans="1:25" x14ac:dyDescent="0.25">
      <c r="A2420" s="19">
        <v>260470</v>
      </c>
      <c r="B2420" s="18">
        <f>IFERROR(VLOOKUP(A2420,[1]Monitoramento_Base_somente_Said!$A:$J,5,FALSE),0)</f>
        <v>14400</v>
      </c>
      <c r="C2420" s="18">
        <f>IFERROR(VLOOKUP(A2420,[1]Monitoramento_Base_somente_Said!$A:$J,6,FALSE),0)</f>
        <v>3094219</v>
      </c>
      <c r="D2420" s="18">
        <f>IFERROR(VLOOKUP(A2420,[1]Monitoramento_Base_somente_Said!$A:$J,7,FALSE),0)</f>
        <v>100683</v>
      </c>
      <c r="E2420" s="18">
        <f>IFERROR(VLOOKUP(A2420,[1]Monitoramento_Base_somente_Said!$A:$J,8,FALSE),0)</f>
        <v>3366967</v>
      </c>
      <c r="F2420" s="18">
        <f>IFERROR(VLOOKUP(A2420,[1]Monitoramento_Base_somente_Said!$A:$J,9,FALSE),0)</f>
        <v>130169</v>
      </c>
      <c r="G2420" s="18">
        <f>IFERROR(VLOOKUP(A2420,[1]Monitoramento_Base_somente_Said!$A:$J,10,FALSE),0)</f>
        <v>2624024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IFERROR(VLOOKUP(A2420,[3]soabnafar!$A:$G,4,FALSE),0)</f>
        <v>0</v>
      </c>
      <c r="O2420" s="18">
        <f>IFERROR(VLOOKUP(A2420,[3]soabnafar!$A:$G,5,FALSE),0)</f>
        <v>0</v>
      </c>
      <c r="P2420" s="18">
        <f>IFERROR(VLOOKUP(A2420,[3]soabnafar!$A:$G,6,FALSE),0)</f>
        <v>0</v>
      </c>
      <c r="Q2420" s="18">
        <f>IFERROR(VLOOKUP(A2420,[3]soabnafar!$A:$G,7,FALSE),0)</f>
        <v>0</v>
      </c>
      <c r="R2420" s="18">
        <f>IFERROR(VLOOKUP(A2420,[3]soabnafar!$A:$H,8,FALSE),0)</f>
        <v>0</v>
      </c>
      <c r="S2420" s="18">
        <f>IFERROR(VLOOKUP(A2420,[3]soabnafar!$A:$I,9,FALSE),0)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Sim</v>
      </c>
      <c r="Y2420" s="18" t="str">
        <f t="shared" si="228"/>
        <v>Sim</v>
      </c>
    </row>
    <row r="2421" spans="1:25" x14ac:dyDescent="0.25">
      <c r="A2421" s="19">
        <v>260480</v>
      </c>
      <c r="B2421" s="18">
        <f>IFERROR(VLOOKUP(A2421,[1]Monitoramento_Base_somente_Said!$A:$J,5,FALSE),0)</f>
        <v>0</v>
      </c>
      <c r="C2421" s="18">
        <f>IFERROR(VLOOKUP(A2421,[1]Monitoramento_Base_somente_Said!$A:$J,6,FALSE),0)</f>
        <v>43098495</v>
      </c>
      <c r="D2421" s="18">
        <f>IFERROR(VLOOKUP(A2421,[1]Monitoramento_Base_somente_Said!$A:$J,7,FALSE),0)</f>
        <v>700516</v>
      </c>
      <c r="E2421" s="18">
        <f>IFERROR(VLOOKUP(A2421,[1]Monitoramento_Base_somente_Said!$A:$J,8,FALSE),0)</f>
        <v>50331318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42811078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IFERROR(VLOOKUP(A2421,[3]soabnafar!$A:$G,4,FALSE),0)</f>
        <v>0</v>
      </c>
      <c r="O2421" s="18">
        <f>IFERROR(VLOOKUP(A2421,[3]soabnafar!$A:$G,5,FALSE),0)</f>
        <v>0</v>
      </c>
      <c r="P2421" s="18">
        <f>IFERROR(VLOOKUP(A2421,[3]soabnafar!$A:$G,6,FALSE),0)</f>
        <v>0</v>
      </c>
      <c r="Q2421" s="18">
        <f>IFERROR(VLOOKUP(A2421,[3]soabnafar!$A:$G,7,FALSE),0)</f>
        <v>0</v>
      </c>
      <c r="R2421" s="18">
        <f>IFERROR(VLOOKUP(A2421,[3]soabnafar!$A:$H,8,FALSE),0)</f>
        <v>0</v>
      </c>
      <c r="S2421" s="18">
        <f>IFERROR(VLOOKUP(A2421,[3]soabnafar!$A:$I,9,FALSE),0)</f>
        <v>0</v>
      </c>
      <c r="T2421" s="18" t="str">
        <f t="shared" si="223"/>
        <v>Não</v>
      </c>
      <c r="U2421" s="18" t="str">
        <f t="shared" si="224"/>
        <v>Sim</v>
      </c>
      <c r="V2421" s="18" t="str">
        <f t="shared" si="225"/>
        <v>Sim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Sim</v>
      </c>
    </row>
    <row r="2422" spans="1:25" x14ac:dyDescent="0.25">
      <c r="A2422" s="19">
        <v>260490</v>
      </c>
      <c r="B2422" s="18">
        <f>IFERROR(VLOOKUP(A2422,[1]Monitoramento_Base_somente_Said!$A:$J,5,FALSE),0)</f>
        <v>272478</v>
      </c>
      <c r="C2422" s="18">
        <f>IFERROR(VLOOKUP(A2422,[1]Monitoramento_Base_somente_Said!$A:$J,6,FALSE),0)</f>
        <v>17198733</v>
      </c>
      <c r="D2422" s="18">
        <f>IFERROR(VLOOKUP(A2422,[1]Monitoramento_Base_somente_Said!$A:$J,7,FALSE),0)</f>
        <v>264736</v>
      </c>
      <c r="E2422" s="18">
        <f>IFERROR(VLOOKUP(A2422,[1]Monitoramento_Base_somente_Said!$A:$J,8,FALSE),0)</f>
        <v>21921045</v>
      </c>
      <c r="F2422" s="18">
        <f>IFERROR(VLOOKUP(A2422,[1]Monitoramento_Base_somente_Said!$A:$J,9,FALSE),0)</f>
        <v>209367</v>
      </c>
      <c r="G2422" s="18">
        <f>IFERROR(VLOOKUP(A2422,[1]Monitoramento_Base_somente_Said!$A:$J,10,FALSE),0)</f>
        <v>19885735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IFERROR(VLOOKUP(A2422,[3]soabnafar!$A:$G,4,FALSE),0)</f>
        <v>0</v>
      </c>
      <c r="O2422" s="18">
        <f>IFERROR(VLOOKUP(A2422,[3]soabnafar!$A:$G,5,FALSE),0)</f>
        <v>0</v>
      </c>
      <c r="P2422" s="18">
        <f>IFERROR(VLOOKUP(A2422,[3]soabnafar!$A:$G,6,FALSE),0)</f>
        <v>0</v>
      </c>
      <c r="Q2422" s="18">
        <f>IFERROR(VLOOKUP(A2422,[3]soabnafar!$A:$G,7,FALSE),0)</f>
        <v>0</v>
      </c>
      <c r="R2422" s="18">
        <f>IFERROR(VLOOKUP(A2422,[3]soabnafar!$A:$H,8,FALSE),0)</f>
        <v>0</v>
      </c>
      <c r="S2422" s="18">
        <f>IFERROR(VLOOKUP(A2422,[3]soabnafar!$A:$I,9,FALSE),0)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Sim</v>
      </c>
      <c r="Y2422" s="18" t="str">
        <f t="shared" si="228"/>
        <v>Sim</v>
      </c>
    </row>
    <row r="2423" spans="1:25" x14ac:dyDescent="0.25">
      <c r="A2423" s="19">
        <v>260500</v>
      </c>
      <c r="B2423" s="18">
        <f>IFERROR(VLOOKUP(A2423,[1]Monitoramento_Base_somente_Said!$A:$J,5,FALSE),0)</f>
        <v>302129</v>
      </c>
      <c r="C2423" s="18">
        <f>IFERROR(VLOOKUP(A2423,[1]Monitoramento_Base_somente_Said!$A:$J,6,FALSE),0)</f>
        <v>14869630</v>
      </c>
      <c r="D2423" s="18">
        <f>IFERROR(VLOOKUP(A2423,[1]Monitoramento_Base_somente_Said!$A:$J,7,FALSE),0)</f>
        <v>870529</v>
      </c>
      <c r="E2423" s="18">
        <f>IFERROR(VLOOKUP(A2423,[1]Monitoramento_Base_somente_Said!$A:$J,8,FALSE),0)</f>
        <v>31199434</v>
      </c>
      <c r="F2423" s="18">
        <f>IFERROR(VLOOKUP(A2423,[1]Monitoramento_Base_somente_Said!$A:$J,9,FALSE),0)</f>
        <v>280413</v>
      </c>
      <c r="G2423" s="18">
        <f>IFERROR(VLOOKUP(A2423,[1]Monitoramento_Base_somente_Said!$A:$J,10,FALSE),0)</f>
        <v>41239336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IFERROR(VLOOKUP(A2423,[3]soabnafar!$A:$G,4,FALSE),0)</f>
        <v>0</v>
      </c>
      <c r="O2423" s="18">
        <f>IFERROR(VLOOKUP(A2423,[3]soabnafar!$A:$G,5,FALSE),0)</f>
        <v>0</v>
      </c>
      <c r="P2423" s="18">
        <f>IFERROR(VLOOKUP(A2423,[3]soabnafar!$A:$G,6,FALSE),0)</f>
        <v>0</v>
      </c>
      <c r="Q2423" s="18">
        <f>IFERROR(VLOOKUP(A2423,[3]soabnafar!$A:$G,7,FALSE),0)</f>
        <v>0</v>
      </c>
      <c r="R2423" s="18">
        <f>IFERROR(VLOOKUP(A2423,[3]soabnafar!$A:$H,8,FALSE),0)</f>
        <v>0</v>
      </c>
      <c r="S2423" s="18">
        <f>IFERROR(VLOOKUP(A2423,[3]soabnafar!$A:$I,9,FALSE),0)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Sim</v>
      </c>
      <c r="Y2423" s="18" t="str">
        <f t="shared" si="228"/>
        <v>Sim</v>
      </c>
    </row>
    <row r="2424" spans="1:25" x14ac:dyDescent="0.25">
      <c r="A2424" s="19">
        <v>260510</v>
      </c>
      <c r="B2424" s="18">
        <f>IFERROR(VLOOKUP(A2424,[1]Monitoramento_Base_somente_Said!$A:$J,5,FALSE),0)</f>
        <v>49202</v>
      </c>
      <c r="C2424" s="18">
        <f>IFERROR(VLOOKUP(A2424,[1]Monitoramento_Base_somente_Said!$A:$J,6,FALSE),0)</f>
        <v>15969581</v>
      </c>
      <c r="D2424" s="18">
        <f>IFERROR(VLOOKUP(A2424,[1]Monitoramento_Base_somente_Said!$A:$J,7,FALSE),0)</f>
        <v>194312</v>
      </c>
      <c r="E2424" s="18">
        <f>IFERROR(VLOOKUP(A2424,[1]Monitoramento_Base_somente_Said!$A:$J,8,FALSE),0)</f>
        <v>17957363</v>
      </c>
      <c r="F2424" s="18">
        <f>IFERROR(VLOOKUP(A2424,[1]Monitoramento_Base_somente_Said!$A:$J,9,FALSE),0)</f>
        <v>297207</v>
      </c>
      <c r="G2424" s="18">
        <f>IFERROR(VLOOKUP(A2424,[1]Monitoramento_Base_somente_Said!$A:$J,10,FALSE),0)</f>
        <v>17584068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IFERROR(VLOOKUP(A2424,[3]soabnafar!$A:$G,4,FALSE),0)</f>
        <v>0</v>
      </c>
      <c r="O2424" s="18">
        <f>IFERROR(VLOOKUP(A2424,[3]soabnafar!$A:$G,5,FALSE),0)</f>
        <v>0</v>
      </c>
      <c r="P2424" s="18">
        <f>IFERROR(VLOOKUP(A2424,[3]soabnafar!$A:$G,6,FALSE),0)</f>
        <v>0</v>
      </c>
      <c r="Q2424" s="18">
        <f>IFERROR(VLOOKUP(A2424,[3]soabnafar!$A:$G,7,FALSE),0)</f>
        <v>0</v>
      </c>
      <c r="R2424" s="18">
        <f>IFERROR(VLOOKUP(A2424,[3]soabnafar!$A:$H,8,FALSE),0)</f>
        <v>0</v>
      </c>
      <c r="S2424" s="18">
        <f>IFERROR(VLOOKUP(A2424,[3]soabnafar!$A:$I,9,FALSE),0)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Sim</v>
      </c>
      <c r="Y2424" s="18" t="str">
        <f t="shared" si="228"/>
        <v>Sim</v>
      </c>
    </row>
    <row r="2425" spans="1:25" x14ac:dyDescent="0.25">
      <c r="A2425" s="19">
        <v>260515</v>
      </c>
      <c r="B2425" s="18">
        <f>IFERROR(VLOOKUP(A2425,[1]Monitoramento_Base_somente_Said!$A:$J,5,FALSE),0)</f>
        <v>123211</v>
      </c>
      <c r="C2425" s="18">
        <f>IFERROR(VLOOKUP(A2425,[1]Monitoramento_Base_somente_Said!$A:$J,6,FALSE),0)</f>
        <v>53156229</v>
      </c>
      <c r="D2425" s="18">
        <f>IFERROR(VLOOKUP(A2425,[1]Monitoramento_Base_somente_Said!$A:$J,7,FALSE),0)</f>
        <v>42501</v>
      </c>
      <c r="E2425" s="18">
        <f>IFERROR(VLOOKUP(A2425,[1]Monitoramento_Base_somente_Said!$A:$J,8,FALSE),0)</f>
        <v>54247763</v>
      </c>
      <c r="F2425" s="18">
        <f>IFERROR(VLOOKUP(A2425,[1]Monitoramento_Base_somente_Said!$A:$J,9,FALSE),0)</f>
        <v>265008</v>
      </c>
      <c r="G2425" s="18">
        <f>IFERROR(VLOOKUP(A2425,[1]Monitoramento_Base_somente_Said!$A:$J,10,FALSE),0)</f>
        <v>48808682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IFERROR(VLOOKUP(A2425,[3]soabnafar!$A:$G,4,FALSE),0)</f>
        <v>0</v>
      </c>
      <c r="O2425" s="18">
        <f>IFERROR(VLOOKUP(A2425,[3]soabnafar!$A:$G,5,FALSE),0)</f>
        <v>0</v>
      </c>
      <c r="P2425" s="18">
        <f>IFERROR(VLOOKUP(A2425,[3]soabnafar!$A:$G,6,FALSE),0)</f>
        <v>0</v>
      </c>
      <c r="Q2425" s="18">
        <f>IFERROR(VLOOKUP(A2425,[3]soabnafar!$A:$G,7,FALSE),0)</f>
        <v>0</v>
      </c>
      <c r="R2425" s="18">
        <f>IFERROR(VLOOKUP(A2425,[3]soabnafar!$A:$H,8,FALSE),0)</f>
        <v>0</v>
      </c>
      <c r="S2425" s="18">
        <f>IFERROR(VLOOKUP(A2425,[3]soabnafar!$A:$I,9,FALSE),0)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Sim</v>
      </c>
      <c r="Y2425" s="18" t="str">
        <f t="shared" si="228"/>
        <v>Sim</v>
      </c>
    </row>
    <row r="2426" spans="1:25" x14ac:dyDescent="0.25">
      <c r="A2426" s="19">
        <v>260520</v>
      </c>
      <c r="B2426" s="18">
        <f>IFERROR(VLOOKUP(A2426,[1]Monitoramento_Base_somente_Said!$A:$J,5,FALSE),0)</f>
        <v>39697</v>
      </c>
      <c r="C2426" s="18">
        <f>IFERROR(VLOOKUP(A2426,[1]Monitoramento_Base_somente_Said!$A:$J,6,FALSE),0)</f>
        <v>1942854</v>
      </c>
      <c r="D2426" s="18">
        <f>IFERROR(VLOOKUP(A2426,[1]Monitoramento_Base_somente_Said!$A:$J,7,FALSE),0)</f>
        <v>166083</v>
      </c>
      <c r="E2426" s="18">
        <f>IFERROR(VLOOKUP(A2426,[1]Monitoramento_Base_somente_Said!$A:$J,8,FALSE),0)</f>
        <v>2234082</v>
      </c>
      <c r="F2426" s="18">
        <f>IFERROR(VLOOKUP(A2426,[1]Monitoramento_Base_somente_Said!$A:$J,9,FALSE),0)</f>
        <v>965057</v>
      </c>
      <c r="G2426" s="18">
        <f>IFERROR(VLOOKUP(A2426,[1]Monitoramento_Base_somente_Said!$A:$J,10,FALSE),0)</f>
        <v>2748619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IFERROR(VLOOKUP(A2426,[3]soabnafar!$A:$G,4,FALSE),0)</f>
        <v>0</v>
      </c>
      <c r="O2426" s="18">
        <f>IFERROR(VLOOKUP(A2426,[3]soabnafar!$A:$G,5,FALSE),0)</f>
        <v>0</v>
      </c>
      <c r="P2426" s="18">
        <f>IFERROR(VLOOKUP(A2426,[3]soabnafar!$A:$G,6,FALSE),0)</f>
        <v>0</v>
      </c>
      <c r="Q2426" s="18">
        <f>IFERROR(VLOOKUP(A2426,[3]soabnafar!$A:$G,7,FALSE),0)</f>
        <v>0</v>
      </c>
      <c r="R2426" s="18">
        <f>IFERROR(VLOOKUP(A2426,[3]soabnafar!$A:$H,8,FALSE),0)</f>
        <v>0</v>
      </c>
      <c r="S2426" s="18">
        <f>IFERROR(VLOOKUP(A2426,[3]soabnafar!$A:$I,9,FALSE),0)</f>
        <v>0</v>
      </c>
      <c r="T2426" s="18" t="str">
        <f t="shared" si="223"/>
        <v>Sim</v>
      </c>
      <c r="U2426" s="18" t="str">
        <f t="shared" si="224"/>
        <v>Sim</v>
      </c>
      <c r="V2426" s="18" t="str">
        <f t="shared" si="225"/>
        <v>Sim</v>
      </c>
      <c r="W2426" s="18" t="str">
        <f t="shared" si="226"/>
        <v>Sim</v>
      </c>
      <c r="X2426" s="18" t="str">
        <f t="shared" si="227"/>
        <v>Sim</v>
      </c>
      <c r="Y2426" s="18" t="str">
        <f t="shared" si="228"/>
        <v>Sim</v>
      </c>
    </row>
    <row r="2427" spans="1:25" x14ac:dyDescent="0.25">
      <c r="A2427" s="19">
        <v>260530</v>
      </c>
      <c r="B2427" s="18">
        <f>IFERROR(VLOOKUP(A2427,[1]Monitoramento_Base_somente_Said!$A:$J,5,FALSE),0)</f>
        <v>2628</v>
      </c>
      <c r="C2427" s="18">
        <f>IFERROR(VLOOKUP(A2427,[1]Monitoramento_Base_somente_Said!$A:$J,6,FALSE),0)</f>
        <v>503936</v>
      </c>
      <c r="D2427" s="18">
        <f>IFERROR(VLOOKUP(A2427,[1]Monitoramento_Base_somente_Said!$A:$J,7,FALSE),0)</f>
        <v>2400</v>
      </c>
      <c r="E2427" s="18">
        <f>IFERROR(VLOOKUP(A2427,[1]Monitoramento_Base_somente_Said!$A:$J,8,FALSE),0)</f>
        <v>498208</v>
      </c>
      <c r="F2427" s="18">
        <f>IFERROR(VLOOKUP(A2427,[1]Monitoramento_Base_somente_Said!$A:$J,9,FALSE),0)</f>
        <v>409</v>
      </c>
      <c r="G2427" s="18">
        <f>IFERROR(VLOOKUP(A2427,[1]Monitoramento_Base_somente_Said!$A:$J,10,FALSE),0)</f>
        <v>505373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IFERROR(VLOOKUP(A2427,[3]soabnafar!$A:$G,4,FALSE),0)</f>
        <v>0</v>
      </c>
      <c r="O2427" s="18">
        <f>IFERROR(VLOOKUP(A2427,[3]soabnafar!$A:$G,5,FALSE),0)</f>
        <v>0</v>
      </c>
      <c r="P2427" s="18">
        <f>IFERROR(VLOOKUP(A2427,[3]soabnafar!$A:$G,6,FALSE),0)</f>
        <v>0</v>
      </c>
      <c r="Q2427" s="18">
        <f>IFERROR(VLOOKUP(A2427,[3]soabnafar!$A:$G,7,FALSE),0)</f>
        <v>0</v>
      </c>
      <c r="R2427" s="18">
        <f>IFERROR(VLOOKUP(A2427,[3]soabnafar!$A:$H,8,FALSE),0)</f>
        <v>0</v>
      </c>
      <c r="S2427" s="18">
        <f>IFERROR(VLOOKUP(A2427,[3]soabnafar!$A:$I,9,FALSE),0)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Sim</v>
      </c>
      <c r="X2427" s="18" t="str">
        <f t="shared" si="227"/>
        <v>Sim</v>
      </c>
      <c r="Y2427" s="18" t="str">
        <f t="shared" si="228"/>
        <v>Sim</v>
      </c>
    </row>
    <row r="2428" spans="1:25" x14ac:dyDescent="0.25">
      <c r="A2428" s="19">
        <v>260540</v>
      </c>
      <c r="B2428" s="18">
        <f>IFERROR(VLOOKUP(A2428,[1]Monitoramento_Base_somente_Said!$A:$J,5,FALSE),0)</f>
        <v>344295</v>
      </c>
      <c r="C2428" s="18">
        <f>IFERROR(VLOOKUP(A2428,[1]Monitoramento_Base_somente_Said!$A:$J,6,FALSE),0)</f>
        <v>31862880</v>
      </c>
      <c r="D2428" s="18">
        <f>IFERROR(VLOOKUP(A2428,[1]Monitoramento_Base_somente_Said!$A:$J,7,FALSE),0)</f>
        <v>268600</v>
      </c>
      <c r="E2428" s="18">
        <f>IFERROR(VLOOKUP(A2428,[1]Monitoramento_Base_somente_Said!$A:$J,8,FALSE),0)</f>
        <v>24765757</v>
      </c>
      <c r="F2428" s="18">
        <f>IFERROR(VLOOKUP(A2428,[1]Monitoramento_Base_somente_Said!$A:$J,9,FALSE),0)</f>
        <v>285897</v>
      </c>
      <c r="G2428" s="18">
        <f>IFERROR(VLOOKUP(A2428,[1]Monitoramento_Base_somente_Said!$A:$J,10,FALSE),0)</f>
        <v>17835800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IFERROR(VLOOKUP(A2428,[3]soabnafar!$A:$G,4,FALSE),0)</f>
        <v>0</v>
      </c>
      <c r="O2428" s="18">
        <f>IFERROR(VLOOKUP(A2428,[3]soabnafar!$A:$G,5,FALSE),0)</f>
        <v>0</v>
      </c>
      <c r="P2428" s="18">
        <f>IFERROR(VLOOKUP(A2428,[3]soabnafar!$A:$G,6,FALSE),0)</f>
        <v>0</v>
      </c>
      <c r="Q2428" s="18">
        <f>IFERROR(VLOOKUP(A2428,[3]soabnafar!$A:$G,7,FALSE),0)</f>
        <v>0</v>
      </c>
      <c r="R2428" s="18">
        <f>IFERROR(VLOOKUP(A2428,[3]soabnafar!$A:$H,8,FALSE),0)</f>
        <v>0</v>
      </c>
      <c r="S2428" s="18">
        <f>IFERROR(VLOOKUP(A2428,[3]soabnafar!$A:$I,9,FALSE),0)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Sim</v>
      </c>
      <c r="Y2428" s="18" t="str">
        <f t="shared" si="228"/>
        <v>Sim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23878690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22957682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20876577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IFERROR(VLOOKUP(A2429,[3]soabnafar!$A:$G,4,FALSE),0)</f>
        <v>0</v>
      </c>
      <c r="O2429" s="18">
        <f>IFERROR(VLOOKUP(A2429,[3]soabnafar!$A:$G,5,FALSE),0)</f>
        <v>0</v>
      </c>
      <c r="P2429" s="18">
        <f>IFERROR(VLOOKUP(A2429,[3]soabnafar!$A:$G,6,FALSE),0)</f>
        <v>0</v>
      </c>
      <c r="Q2429" s="18">
        <f>IFERROR(VLOOKUP(A2429,[3]soabnafar!$A:$G,7,FALSE),0)</f>
        <v>0</v>
      </c>
      <c r="R2429" s="18">
        <f>IFERROR(VLOOKUP(A2429,[3]soabnafar!$A:$H,8,FALSE),0)</f>
        <v>0</v>
      </c>
      <c r="S2429" s="18">
        <f>IFERROR(VLOOKUP(A2429,[3]soabnafar!$A:$I,9,FALSE),0)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Sim</v>
      </c>
    </row>
    <row r="2430" spans="1:25" x14ac:dyDescent="0.25">
      <c r="A2430" s="19">
        <v>260560</v>
      </c>
      <c r="B2430" s="18">
        <f>IFERROR(VLOOKUP(A2430,[1]Monitoramento_Base_somente_Said!$A:$J,5,FALSE),0)</f>
        <v>1863</v>
      </c>
      <c r="C2430" s="18">
        <f>IFERROR(VLOOKUP(A2430,[1]Monitoramento_Base_somente_Said!$A:$J,6,FALSE),0)</f>
        <v>54947261</v>
      </c>
      <c r="D2430" s="18">
        <f>IFERROR(VLOOKUP(A2430,[1]Monitoramento_Base_somente_Said!$A:$J,7,FALSE),0)</f>
        <v>278698</v>
      </c>
      <c r="E2430" s="18">
        <f>IFERROR(VLOOKUP(A2430,[1]Monitoramento_Base_somente_Said!$A:$J,8,FALSE),0)</f>
        <v>45274476</v>
      </c>
      <c r="F2430" s="18">
        <f>IFERROR(VLOOKUP(A2430,[1]Monitoramento_Base_somente_Said!$A:$J,9,FALSE),0)</f>
        <v>37764</v>
      </c>
      <c r="G2430" s="18">
        <f>IFERROR(VLOOKUP(A2430,[1]Monitoramento_Base_somente_Said!$A:$J,10,FALSE),0)</f>
        <v>38213370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IFERROR(VLOOKUP(A2430,[3]soabnafar!$A:$G,4,FALSE),0)</f>
        <v>0</v>
      </c>
      <c r="O2430" s="18">
        <f>IFERROR(VLOOKUP(A2430,[3]soabnafar!$A:$G,5,FALSE),0)</f>
        <v>0</v>
      </c>
      <c r="P2430" s="18">
        <f>IFERROR(VLOOKUP(A2430,[3]soabnafar!$A:$G,6,FALSE),0)</f>
        <v>0</v>
      </c>
      <c r="Q2430" s="18">
        <f>IFERROR(VLOOKUP(A2430,[3]soabnafar!$A:$G,7,FALSE),0)</f>
        <v>0</v>
      </c>
      <c r="R2430" s="18">
        <f>IFERROR(VLOOKUP(A2430,[3]soabnafar!$A:$H,8,FALSE),0)</f>
        <v>0</v>
      </c>
      <c r="S2430" s="18">
        <f>IFERROR(VLOOKUP(A2430,[3]soabnafar!$A:$I,9,FALSE),0)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Sim</v>
      </c>
      <c r="W2430" s="18" t="str">
        <f t="shared" si="226"/>
        <v>Sim</v>
      </c>
      <c r="X2430" s="18" t="str">
        <f t="shared" si="227"/>
        <v>Sim</v>
      </c>
      <c r="Y2430" s="18" t="str">
        <f t="shared" si="228"/>
        <v>Sim</v>
      </c>
    </row>
    <row r="2431" spans="1:25" x14ac:dyDescent="0.25">
      <c r="A2431" s="19">
        <v>260570</v>
      </c>
      <c r="B2431" s="18">
        <f>IFERROR(VLOOKUP(A2431,[1]Monitoramento_Base_somente_Said!$A:$J,5,FALSE),0)</f>
        <v>125451</v>
      </c>
      <c r="C2431" s="18">
        <f>IFERROR(VLOOKUP(A2431,[1]Monitoramento_Base_somente_Said!$A:$J,6,FALSE),0)</f>
        <v>37718734</v>
      </c>
      <c r="D2431" s="18">
        <f>IFERROR(VLOOKUP(A2431,[1]Monitoramento_Base_somente_Said!$A:$J,7,FALSE),0)</f>
        <v>41937</v>
      </c>
      <c r="E2431" s="18">
        <f>IFERROR(VLOOKUP(A2431,[1]Monitoramento_Base_somente_Said!$A:$J,8,FALSE),0)</f>
        <v>36074223</v>
      </c>
      <c r="F2431" s="18">
        <f>IFERROR(VLOOKUP(A2431,[1]Monitoramento_Base_somente_Said!$A:$J,9,FALSE),0)</f>
        <v>344551</v>
      </c>
      <c r="G2431" s="18">
        <f>IFERROR(VLOOKUP(A2431,[1]Monitoramento_Base_somente_Said!$A:$J,10,FALSE),0)</f>
        <v>36324511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IFERROR(VLOOKUP(A2431,[3]soabnafar!$A:$G,4,FALSE),0)</f>
        <v>0</v>
      </c>
      <c r="O2431" s="18">
        <f>IFERROR(VLOOKUP(A2431,[3]soabnafar!$A:$G,5,FALSE),0)</f>
        <v>0</v>
      </c>
      <c r="P2431" s="18">
        <f>IFERROR(VLOOKUP(A2431,[3]soabnafar!$A:$G,6,FALSE),0)</f>
        <v>0</v>
      </c>
      <c r="Q2431" s="18">
        <f>IFERROR(VLOOKUP(A2431,[3]soabnafar!$A:$G,7,FALSE),0)</f>
        <v>0</v>
      </c>
      <c r="R2431" s="18">
        <f>IFERROR(VLOOKUP(A2431,[3]soabnafar!$A:$H,8,FALSE),0)</f>
        <v>0</v>
      </c>
      <c r="S2431" s="18">
        <f>IFERROR(VLOOKUP(A2431,[3]soabnafar!$A:$I,9,FALSE),0)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Sim</v>
      </c>
      <c r="Y2431" s="18" t="str">
        <f t="shared" si="228"/>
        <v>Sim</v>
      </c>
    </row>
    <row r="2432" spans="1:25" x14ac:dyDescent="0.25">
      <c r="A2432" s="19">
        <v>260580</v>
      </c>
      <c r="B2432" s="18">
        <f>IFERROR(VLOOKUP(A2432,[1]Monitoramento_Base_somente_Said!$A:$J,5,FALSE),0)</f>
        <v>0</v>
      </c>
      <c r="C2432" s="18">
        <f>IFERROR(VLOOKUP(A2432,[1]Monitoramento_Base_somente_Said!$A:$J,6,FALSE),0)</f>
        <v>771956</v>
      </c>
      <c r="D2432" s="18">
        <f>IFERROR(VLOOKUP(A2432,[1]Monitoramento_Base_somente_Said!$A:$J,7,FALSE),0)</f>
        <v>0</v>
      </c>
      <c r="E2432" s="18">
        <f>IFERROR(VLOOKUP(A2432,[1]Monitoramento_Base_somente_Said!$A:$J,8,FALSE),0)</f>
        <v>862288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826479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IFERROR(VLOOKUP(A2432,[3]soabnafar!$A:$G,4,FALSE),0)</f>
        <v>0</v>
      </c>
      <c r="O2432" s="18">
        <f>IFERROR(VLOOKUP(A2432,[3]soabnafar!$A:$G,5,FALSE),0)</f>
        <v>0</v>
      </c>
      <c r="P2432" s="18">
        <f>IFERROR(VLOOKUP(A2432,[3]soabnafar!$A:$G,6,FALSE),0)</f>
        <v>0</v>
      </c>
      <c r="Q2432" s="18">
        <f>IFERROR(VLOOKUP(A2432,[3]soabnafar!$A:$G,7,FALSE),0)</f>
        <v>0</v>
      </c>
      <c r="R2432" s="18">
        <f>IFERROR(VLOOKUP(A2432,[3]soabnafar!$A:$H,8,FALSE),0)</f>
        <v>0</v>
      </c>
      <c r="S2432" s="18">
        <f>IFERROR(VLOOKUP(A2432,[3]soabnafar!$A:$I,9,FALSE),0)</f>
        <v>0</v>
      </c>
      <c r="T2432" s="18" t="str">
        <f t="shared" si="223"/>
        <v>Não</v>
      </c>
      <c r="U2432" s="18" t="str">
        <f t="shared" si="224"/>
        <v>Sim</v>
      </c>
      <c r="V2432" s="18" t="str">
        <f t="shared" si="225"/>
        <v>Não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Sim</v>
      </c>
    </row>
    <row r="2433" spans="1:25" x14ac:dyDescent="0.25">
      <c r="A2433" s="19">
        <v>260590</v>
      </c>
      <c r="B2433" s="18">
        <f>IFERROR(VLOOKUP(A2433,[1]Monitoramento_Base_somente_Said!$A:$J,5,FALSE),0)</f>
        <v>9489</v>
      </c>
      <c r="C2433" s="18">
        <f>IFERROR(VLOOKUP(A2433,[1]Monitoramento_Base_somente_Said!$A:$J,6,FALSE),0)</f>
        <v>27471429</v>
      </c>
      <c r="D2433" s="18">
        <f>IFERROR(VLOOKUP(A2433,[1]Monitoramento_Base_somente_Said!$A:$J,7,FALSE),0)</f>
        <v>13289</v>
      </c>
      <c r="E2433" s="18">
        <f>IFERROR(VLOOKUP(A2433,[1]Monitoramento_Base_somente_Said!$A:$J,8,FALSE),0)</f>
        <v>30128580</v>
      </c>
      <c r="F2433" s="18">
        <f>IFERROR(VLOOKUP(A2433,[1]Monitoramento_Base_somente_Said!$A:$J,9,FALSE),0)</f>
        <v>47905</v>
      </c>
      <c r="G2433" s="18">
        <f>IFERROR(VLOOKUP(A2433,[1]Monitoramento_Base_somente_Said!$A:$J,10,FALSE),0)</f>
        <v>51075652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IFERROR(VLOOKUP(A2433,[3]soabnafar!$A:$G,4,FALSE),0)</f>
        <v>0</v>
      </c>
      <c r="O2433" s="18">
        <f>IFERROR(VLOOKUP(A2433,[3]soabnafar!$A:$G,5,FALSE),0)</f>
        <v>0</v>
      </c>
      <c r="P2433" s="18">
        <f>IFERROR(VLOOKUP(A2433,[3]soabnafar!$A:$G,6,FALSE),0)</f>
        <v>0</v>
      </c>
      <c r="Q2433" s="18">
        <f>IFERROR(VLOOKUP(A2433,[3]soabnafar!$A:$G,7,FALSE),0)</f>
        <v>0</v>
      </c>
      <c r="R2433" s="18">
        <f>IFERROR(VLOOKUP(A2433,[3]soabnafar!$A:$H,8,FALSE),0)</f>
        <v>0</v>
      </c>
      <c r="S2433" s="18">
        <f>IFERROR(VLOOKUP(A2433,[3]soabnafar!$A:$I,9,FALSE),0)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Sim</v>
      </c>
      <c r="W2433" s="18" t="str">
        <f t="shared" si="226"/>
        <v>Sim</v>
      </c>
      <c r="X2433" s="18" t="str">
        <f t="shared" si="227"/>
        <v>Sim</v>
      </c>
      <c r="Y2433" s="18" t="str">
        <f t="shared" si="228"/>
        <v>Sim</v>
      </c>
    </row>
    <row r="2434" spans="1:25" x14ac:dyDescent="0.25">
      <c r="A2434" s="19">
        <v>260600</v>
      </c>
      <c r="B2434" s="18">
        <f>IFERROR(VLOOKUP(A2434,[1]Monitoramento_Base_somente_Said!$A:$J,5,FALSE),0)</f>
        <v>1258088</v>
      </c>
      <c r="C2434" s="18">
        <f>IFERROR(VLOOKUP(A2434,[1]Monitoramento_Base_somente_Said!$A:$J,6,FALSE),0)</f>
        <v>206376571</v>
      </c>
      <c r="D2434" s="18">
        <f>IFERROR(VLOOKUP(A2434,[1]Monitoramento_Base_somente_Said!$A:$J,7,FALSE),0)</f>
        <v>757257</v>
      </c>
      <c r="E2434" s="18">
        <f>IFERROR(VLOOKUP(A2434,[1]Monitoramento_Base_somente_Said!$A:$J,8,FALSE),0)</f>
        <v>184895620</v>
      </c>
      <c r="F2434" s="18">
        <f>IFERROR(VLOOKUP(A2434,[1]Monitoramento_Base_somente_Said!$A:$J,9,FALSE),0)</f>
        <v>1063373</v>
      </c>
      <c r="G2434" s="18">
        <f>IFERROR(VLOOKUP(A2434,[1]Monitoramento_Base_somente_Said!$A:$J,10,FALSE),0)</f>
        <v>185172011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IFERROR(VLOOKUP(A2434,[3]soabnafar!$A:$G,4,FALSE),0)</f>
        <v>0</v>
      </c>
      <c r="O2434" s="18">
        <f>IFERROR(VLOOKUP(A2434,[3]soabnafar!$A:$G,5,FALSE),0)</f>
        <v>0</v>
      </c>
      <c r="P2434" s="18">
        <f>IFERROR(VLOOKUP(A2434,[3]soabnafar!$A:$G,6,FALSE),0)</f>
        <v>0</v>
      </c>
      <c r="Q2434" s="18">
        <f>IFERROR(VLOOKUP(A2434,[3]soabnafar!$A:$G,7,FALSE),0)</f>
        <v>0</v>
      </c>
      <c r="R2434" s="18">
        <f>IFERROR(VLOOKUP(A2434,[3]soabnafar!$A:$H,8,FALSE),0)</f>
        <v>0</v>
      </c>
      <c r="S2434" s="18">
        <f>IFERROR(VLOOKUP(A2434,[3]soabnafar!$A:$I,9,FALSE),0)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Sim</v>
      </c>
      <c r="Y2434" s="18" t="str">
        <f t="shared" si="228"/>
        <v>Sim</v>
      </c>
    </row>
    <row r="2435" spans="1:25" x14ac:dyDescent="0.25">
      <c r="A2435" s="19">
        <v>260610</v>
      </c>
      <c r="B2435" s="18">
        <f>IFERROR(VLOOKUP(A2435,[1]Monitoramento_Base_somente_Said!$A:$J,5,FALSE),0)</f>
        <v>0</v>
      </c>
      <c r="C2435" s="18">
        <f>IFERROR(VLOOKUP(A2435,[1]Monitoramento_Base_somente_Said!$A:$J,6,FALSE),0)</f>
        <v>34392826</v>
      </c>
      <c r="D2435" s="18">
        <f>IFERROR(VLOOKUP(A2435,[1]Monitoramento_Base_somente_Said!$A:$J,7,FALSE),0)</f>
        <v>768983</v>
      </c>
      <c r="E2435" s="18">
        <f>IFERROR(VLOOKUP(A2435,[1]Monitoramento_Base_somente_Said!$A:$J,8,FALSE),0)</f>
        <v>23251808</v>
      </c>
      <c r="F2435" s="18">
        <f>IFERROR(VLOOKUP(A2435,[1]Monitoramento_Base_somente_Said!$A:$J,9,FALSE),0)</f>
        <v>189592</v>
      </c>
      <c r="G2435" s="18">
        <f>IFERROR(VLOOKUP(A2435,[1]Monitoramento_Base_somente_Said!$A:$J,10,FALSE),0)</f>
        <v>25322140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IFERROR(VLOOKUP(A2435,[3]soabnafar!$A:$G,4,FALSE),0)</f>
        <v>0</v>
      </c>
      <c r="O2435" s="18">
        <f>IFERROR(VLOOKUP(A2435,[3]soabnafar!$A:$G,5,FALSE),0)</f>
        <v>0</v>
      </c>
      <c r="P2435" s="18">
        <f>IFERROR(VLOOKUP(A2435,[3]soabnafar!$A:$G,6,FALSE),0)</f>
        <v>0</v>
      </c>
      <c r="Q2435" s="18">
        <f>IFERROR(VLOOKUP(A2435,[3]soabnafar!$A:$G,7,FALSE),0)</f>
        <v>0</v>
      </c>
      <c r="R2435" s="18">
        <f>IFERROR(VLOOKUP(A2435,[3]soabnafar!$A:$H,8,FALSE),0)</f>
        <v>0</v>
      </c>
      <c r="S2435" s="18">
        <f>IFERROR(VLOOKUP(A2435,[3]soabnafar!$A:$I,9,FALSE),0)</f>
        <v>0</v>
      </c>
      <c r="T2435" s="18" t="str">
        <f t="shared" si="223"/>
        <v>Não</v>
      </c>
      <c r="U2435" s="18" t="str">
        <f t="shared" si="224"/>
        <v>Sim</v>
      </c>
      <c r="V2435" s="18" t="str">
        <f t="shared" si="225"/>
        <v>Sim</v>
      </c>
      <c r="W2435" s="18" t="str">
        <f t="shared" si="226"/>
        <v>Sim</v>
      </c>
      <c r="X2435" s="18" t="str">
        <f t="shared" si="227"/>
        <v>Sim</v>
      </c>
      <c r="Y2435" s="18" t="str">
        <f t="shared" si="228"/>
        <v>Sim</v>
      </c>
    </row>
    <row r="2436" spans="1:25" x14ac:dyDescent="0.25">
      <c r="A2436" s="19">
        <v>260620</v>
      </c>
      <c r="B2436" s="18">
        <f>IFERROR(VLOOKUP(A2436,[1]Monitoramento_Base_somente_Said!$A:$J,5,FALSE),0)</f>
        <v>7180143</v>
      </c>
      <c r="C2436" s="18">
        <f>IFERROR(VLOOKUP(A2436,[1]Monitoramento_Base_somente_Said!$A:$J,6,FALSE),0)</f>
        <v>191074490</v>
      </c>
      <c r="D2436" s="18">
        <f>IFERROR(VLOOKUP(A2436,[1]Monitoramento_Base_somente_Said!$A:$J,7,FALSE),0)</f>
        <v>894634</v>
      </c>
      <c r="E2436" s="18">
        <f>IFERROR(VLOOKUP(A2436,[1]Monitoramento_Base_somente_Said!$A:$J,8,FALSE),0)</f>
        <v>150409951</v>
      </c>
      <c r="F2436" s="18">
        <f>IFERROR(VLOOKUP(A2436,[1]Monitoramento_Base_somente_Said!$A:$J,9,FALSE),0)</f>
        <v>1189394</v>
      </c>
      <c r="G2436" s="18">
        <f>IFERROR(VLOOKUP(A2436,[1]Monitoramento_Base_somente_Said!$A:$J,10,FALSE),0)</f>
        <v>115954626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IFERROR(VLOOKUP(A2436,[3]soabnafar!$A:$G,4,FALSE),0)</f>
        <v>0</v>
      </c>
      <c r="O2436" s="18">
        <f>IFERROR(VLOOKUP(A2436,[3]soabnafar!$A:$G,5,FALSE),0)</f>
        <v>0</v>
      </c>
      <c r="P2436" s="18">
        <f>IFERROR(VLOOKUP(A2436,[3]soabnafar!$A:$G,6,FALSE),0)</f>
        <v>0</v>
      </c>
      <c r="Q2436" s="18">
        <f>IFERROR(VLOOKUP(A2436,[3]soabnafar!$A:$G,7,FALSE),0)</f>
        <v>0</v>
      </c>
      <c r="R2436" s="18">
        <f>IFERROR(VLOOKUP(A2436,[3]soabnafar!$A:$H,8,FALSE),0)</f>
        <v>0</v>
      </c>
      <c r="S2436" s="18">
        <f>IFERROR(VLOOKUP(A2436,[3]soabnafar!$A:$I,9,FALSE),0)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Sim</v>
      </c>
      <c r="Y2436" s="18" t="str">
        <f t="shared" si="228"/>
        <v>Sim</v>
      </c>
    </row>
    <row r="2437" spans="1:25" x14ac:dyDescent="0.25">
      <c r="A2437" s="19">
        <v>260630</v>
      </c>
      <c r="B2437" s="18">
        <f>IFERROR(VLOOKUP(A2437,[1]Monitoramento_Base_somente_Said!$A:$J,5,FALSE),0)</f>
        <v>84482</v>
      </c>
      <c r="C2437" s="18">
        <f>IFERROR(VLOOKUP(A2437,[1]Monitoramento_Base_somente_Said!$A:$J,6,FALSE),0)</f>
        <v>11503096</v>
      </c>
      <c r="D2437" s="18">
        <f>IFERROR(VLOOKUP(A2437,[1]Monitoramento_Base_somente_Said!$A:$J,7,FALSE),0)</f>
        <v>27499</v>
      </c>
      <c r="E2437" s="18">
        <f>IFERROR(VLOOKUP(A2437,[1]Monitoramento_Base_somente_Said!$A:$J,8,FALSE),0)</f>
        <v>11000589</v>
      </c>
      <c r="F2437" s="18">
        <f>IFERROR(VLOOKUP(A2437,[1]Monitoramento_Base_somente_Said!$A:$J,9,FALSE),0)</f>
        <v>91643</v>
      </c>
      <c r="G2437" s="18">
        <f>IFERROR(VLOOKUP(A2437,[1]Monitoramento_Base_somente_Said!$A:$J,10,FALSE),0)</f>
        <v>11276372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IFERROR(VLOOKUP(A2437,[3]soabnafar!$A:$G,4,FALSE),0)</f>
        <v>0</v>
      </c>
      <c r="O2437" s="18">
        <f>IFERROR(VLOOKUP(A2437,[3]soabnafar!$A:$G,5,FALSE),0)</f>
        <v>0</v>
      </c>
      <c r="P2437" s="18">
        <f>IFERROR(VLOOKUP(A2437,[3]soabnafar!$A:$G,6,FALSE),0)</f>
        <v>0</v>
      </c>
      <c r="Q2437" s="18">
        <f>IFERROR(VLOOKUP(A2437,[3]soabnafar!$A:$G,7,FALSE),0)</f>
        <v>0</v>
      </c>
      <c r="R2437" s="18">
        <f>IFERROR(VLOOKUP(A2437,[3]soabnafar!$A:$H,8,FALSE),0)</f>
        <v>0</v>
      </c>
      <c r="S2437" s="18">
        <f>IFERROR(VLOOKUP(A2437,[3]soabnafar!$A:$I,9,FALSE),0)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Sim</v>
      </c>
      <c r="Y2437" s="18" t="str">
        <f t="shared" si="228"/>
        <v>Sim</v>
      </c>
    </row>
    <row r="2438" spans="1:25" x14ac:dyDescent="0.25">
      <c r="A2438" s="19">
        <v>260640</v>
      </c>
      <c r="B2438" s="18">
        <f>IFERROR(VLOOKUP(A2438,[1]Monitoramento_Base_somente_Said!$A:$J,5,FALSE),0)</f>
        <v>1039779</v>
      </c>
      <c r="C2438" s="18">
        <f>IFERROR(VLOOKUP(A2438,[1]Monitoramento_Base_somente_Said!$A:$J,6,FALSE),0)</f>
        <v>120217151</v>
      </c>
      <c r="D2438" s="18">
        <f>IFERROR(VLOOKUP(A2438,[1]Monitoramento_Base_somente_Said!$A:$J,7,FALSE),0)</f>
        <v>1034385</v>
      </c>
      <c r="E2438" s="18">
        <f>IFERROR(VLOOKUP(A2438,[1]Monitoramento_Base_somente_Said!$A:$J,8,FALSE),0)</f>
        <v>118977682</v>
      </c>
      <c r="F2438" s="18">
        <f>IFERROR(VLOOKUP(A2438,[1]Monitoramento_Base_somente_Said!$A:$J,9,FALSE),0)</f>
        <v>754009</v>
      </c>
      <c r="G2438" s="18">
        <f>IFERROR(VLOOKUP(A2438,[1]Monitoramento_Base_somente_Said!$A:$J,10,FALSE),0)</f>
        <v>102039013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IFERROR(VLOOKUP(A2438,[3]soabnafar!$A:$G,4,FALSE),0)</f>
        <v>0</v>
      </c>
      <c r="O2438" s="18">
        <f>IFERROR(VLOOKUP(A2438,[3]soabnafar!$A:$G,5,FALSE),0)</f>
        <v>0</v>
      </c>
      <c r="P2438" s="18">
        <f>IFERROR(VLOOKUP(A2438,[3]soabnafar!$A:$G,6,FALSE),0)</f>
        <v>0</v>
      </c>
      <c r="Q2438" s="18">
        <f>IFERROR(VLOOKUP(A2438,[3]soabnafar!$A:$G,7,FALSE),0)</f>
        <v>0</v>
      </c>
      <c r="R2438" s="18">
        <f>IFERROR(VLOOKUP(A2438,[3]soabnafar!$A:$H,8,FALSE),0)</f>
        <v>0</v>
      </c>
      <c r="S2438" s="18">
        <f>IFERROR(VLOOKUP(A2438,[3]soabnafar!$A:$I,9,FALSE),0)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Sim</v>
      </c>
      <c r="Y2438" s="18" t="str">
        <f t="shared" ref="Y2438:Y2501" si="234">IF(G2438+M2438+S2438&gt;0,"Sim","Não")</f>
        <v>Sim</v>
      </c>
    </row>
    <row r="2439" spans="1:25" x14ac:dyDescent="0.25">
      <c r="A2439" s="19">
        <v>260650</v>
      </c>
      <c r="B2439" s="18">
        <f>IFERROR(VLOOKUP(A2439,[1]Monitoramento_Base_somente_Said!$A:$J,5,FALSE),0)</f>
        <v>3748194</v>
      </c>
      <c r="C2439" s="18">
        <f>IFERROR(VLOOKUP(A2439,[1]Monitoramento_Base_somente_Said!$A:$J,6,FALSE),0)</f>
        <v>81451444</v>
      </c>
      <c r="D2439" s="18">
        <f>IFERROR(VLOOKUP(A2439,[1]Monitoramento_Base_somente_Said!$A:$J,7,FALSE),0)</f>
        <v>89899</v>
      </c>
      <c r="E2439" s="18">
        <f>IFERROR(VLOOKUP(A2439,[1]Monitoramento_Base_somente_Said!$A:$J,8,FALSE),0)</f>
        <v>55946371</v>
      </c>
      <c r="F2439" s="18">
        <f>IFERROR(VLOOKUP(A2439,[1]Monitoramento_Base_somente_Said!$A:$J,9,FALSE),0)</f>
        <v>21990</v>
      </c>
      <c r="G2439" s="18">
        <f>IFERROR(VLOOKUP(A2439,[1]Monitoramento_Base_somente_Said!$A:$J,10,FALSE),0)</f>
        <v>49778896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IFERROR(VLOOKUP(A2439,[3]soabnafar!$A:$G,4,FALSE),0)</f>
        <v>0</v>
      </c>
      <c r="O2439" s="18">
        <f>IFERROR(VLOOKUP(A2439,[3]soabnafar!$A:$G,5,FALSE),0)</f>
        <v>0</v>
      </c>
      <c r="P2439" s="18">
        <f>IFERROR(VLOOKUP(A2439,[3]soabnafar!$A:$G,6,FALSE),0)</f>
        <v>0</v>
      </c>
      <c r="Q2439" s="18">
        <f>IFERROR(VLOOKUP(A2439,[3]soabnafar!$A:$G,7,FALSE),0)</f>
        <v>0</v>
      </c>
      <c r="R2439" s="18">
        <f>IFERROR(VLOOKUP(A2439,[3]soabnafar!$A:$H,8,FALSE),0)</f>
        <v>0</v>
      </c>
      <c r="S2439" s="18">
        <f>IFERROR(VLOOKUP(A2439,[3]soabnafar!$A:$I,9,FALSE),0)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Sim</v>
      </c>
      <c r="W2439" s="18" t="str">
        <f t="shared" si="232"/>
        <v>Sim</v>
      </c>
      <c r="X2439" s="18" t="str">
        <f t="shared" si="233"/>
        <v>Sim</v>
      </c>
      <c r="Y2439" s="18" t="str">
        <f t="shared" si="234"/>
        <v>Sim</v>
      </c>
    </row>
    <row r="2440" spans="1:25" x14ac:dyDescent="0.25">
      <c r="A2440" s="19">
        <v>260660</v>
      </c>
      <c r="B2440" s="18">
        <f>IFERROR(VLOOKUP(A2440,[1]Monitoramento_Base_somente_Said!$A:$J,5,FALSE),0)</f>
        <v>1173</v>
      </c>
      <c r="C2440" s="18">
        <f>IFERROR(VLOOKUP(A2440,[1]Monitoramento_Base_somente_Said!$A:$J,6,FALSE),0)</f>
        <v>102186863</v>
      </c>
      <c r="D2440" s="18">
        <f>IFERROR(VLOOKUP(A2440,[1]Monitoramento_Base_somente_Said!$A:$J,7,FALSE),0)</f>
        <v>31639</v>
      </c>
      <c r="E2440" s="18">
        <f>IFERROR(VLOOKUP(A2440,[1]Monitoramento_Base_somente_Said!$A:$J,8,FALSE),0)</f>
        <v>106517254</v>
      </c>
      <c r="F2440" s="18">
        <f>IFERROR(VLOOKUP(A2440,[1]Monitoramento_Base_somente_Said!$A:$J,9,FALSE),0)</f>
        <v>46610</v>
      </c>
      <c r="G2440" s="18">
        <f>IFERROR(VLOOKUP(A2440,[1]Monitoramento_Base_somente_Said!$A:$J,10,FALSE),0)</f>
        <v>99411918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IFERROR(VLOOKUP(A2440,[3]soabnafar!$A:$G,4,FALSE),0)</f>
        <v>0</v>
      </c>
      <c r="O2440" s="18">
        <f>IFERROR(VLOOKUP(A2440,[3]soabnafar!$A:$G,5,FALSE),0)</f>
        <v>0</v>
      </c>
      <c r="P2440" s="18">
        <f>IFERROR(VLOOKUP(A2440,[3]soabnafar!$A:$G,6,FALSE),0)</f>
        <v>0</v>
      </c>
      <c r="Q2440" s="18">
        <f>IFERROR(VLOOKUP(A2440,[3]soabnafar!$A:$G,7,FALSE),0)</f>
        <v>0</v>
      </c>
      <c r="R2440" s="18">
        <f>IFERROR(VLOOKUP(A2440,[3]soabnafar!$A:$H,8,FALSE),0)</f>
        <v>0</v>
      </c>
      <c r="S2440" s="18">
        <f>IFERROR(VLOOKUP(A2440,[3]soabnafar!$A:$I,9,FALSE),0)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Sim</v>
      </c>
      <c r="Y2440" s="18" t="str">
        <f t="shared" si="234"/>
        <v>Sim</v>
      </c>
    </row>
    <row r="2441" spans="1:25" x14ac:dyDescent="0.25">
      <c r="A2441" s="19">
        <v>260670</v>
      </c>
      <c r="B2441" s="18">
        <f>IFERROR(VLOOKUP(A2441,[1]Monitoramento_Base_somente_Said!$A:$J,5,FALSE),0)</f>
        <v>8190</v>
      </c>
      <c r="C2441" s="18">
        <f>IFERROR(VLOOKUP(A2441,[1]Monitoramento_Base_somente_Said!$A:$J,6,FALSE),0)</f>
        <v>3389949</v>
      </c>
      <c r="D2441" s="18">
        <f>IFERROR(VLOOKUP(A2441,[1]Monitoramento_Base_somente_Said!$A:$J,7,FALSE),0)</f>
        <v>434</v>
      </c>
      <c r="E2441" s="18">
        <f>IFERROR(VLOOKUP(A2441,[1]Monitoramento_Base_somente_Said!$A:$J,8,FALSE),0)</f>
        <v>3273770</v>
      </c>
      <c r="F2441" s="18">
        <f>IFERROR(VLOOKUP(A2441,[1]Monitoramento_Base_somente_Said!$A:$J,9,FALSE),0)</f>
        <v>3426</v>
      </c>
      <c r="G2441" s="18">
        <f>IFERROR(VLOOKUP(A2441,[1]Monitoramento_Base_somente_Said!$A:$J,10,FALSE),0)</f>
        <v>3136025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IFERROR(VLOOKUP(A2441,[3]soabnafar!$A:$G,4,FALSE),0)</f>
        <v>0</v>
      </c>
      <c r="O2441" s="18">
        <f>IFERROR(VLOOKUP(A2441,[3]soabnafar!$A:$G,5,FALSE),0)</f>
        <v>0</v>
      </c>
      <c r="P2441" s="18">
        <f>IFERROR(VLOOKUP(A2441,[3]soabnafar!$A:$G,6,FALSE),0)</f>
        <v>0</v>
      </c>
      <c r="Q2441" s="18">
        <f>IFERROR(VLOOKUP(A2441,[3]soabnafar!$A:$G,7,FALSE),0)</f>
        <v>0</v>
      </c>
      <c r="R2441" s="18">
        <f>IFERROR(VLOOKUP(A2441,[3]soabnafar!$A:$H,8,FALSE),0)</f>
        <v>0</v>
      </c>
      <c r="S2441" s="18">
        <f>IFERROR(VLOOKUP(A2441,[3]soabnafar!$A:$I,9,FALSE),0)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Sim</v>
      </c>
      <c r="Y2441" s="18" t="str">
        <f t="shared" si="234"/>
        <v>Sim</v>
      </c>
    </row>
    <row r="2442" spans="1:25" x14ac:dyDescent="0.25">
      <c r="A2442" s="19">
        <v>260680</v>
      </c>
      <c r="B2442" s="18">
        <f>IFERROR(VLOOKUP(A2442,[1]Monitoramento_Base_somente_Said!$A:$J,5,FALSE),0)</f>
        <v>139249</v>
      </c>
      <c r="C2442" s="18">
        <f>IFERROR(VLOOKUP(A2442,[1]Monitoramento_Base_somente_Said!$A:$J,6,FALSE),0)</f>
        <v>53939158</v>
      </c>
      <c r="D2442" s="18">
        <f>IFERROR(VLOOKUP(A2442,[1]Monitoramento_Base_somente_Said!$A:$J,7,FALSE),0)</f>
        <v>26932</v>
      </c>
      <c r="E2442" s="18">
        <f>IFERROR(VLOOKUP(A2442,[1]Monitoramento_Base_somente_Said!$A:$J,8,FALSE),0)</f>
        <v>51938161</v>
      </c>
      <c r="F2442" s="18">
        <f>IFERROR(VLOOKUP(A2442,[1]Monitoramento_Base_somente_Said!$A:$J,9,FALSE),0)</f>
        <v>335022</v>
      </c>
      <c r="G2442" s="18">
        <f>IFERROR(VLOOKUP(A2442,[1]Monitoramento_Base_somente_Said!$A:$J,10,FALSE),0)</f>
        <v>44090557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IFERROR(VLOOKUP(A2442,[3]soabnafar!$A:$G,4,FALSE),0)</f>
        <v>0</v>
      </c>
      <c r="O2442" s="18">
        <f>IFERROR(VLOOKUP(A2442,[3]soabnafar!$A:$G,5,FALSE),0)</f>
        <v>0</v>
      </c>
      <c r="P2442" s="18">
        <f>IFERROR(VLOOKUP(A2442,[3]soabnafar!$A:$G,6,FALSE),0)</f>
        <v>0</v>
      </c>
      <c r="Q2442" s="18">
        <f>IFERROR(VLOOKUP(A2442,[3]soabnafar!$A:$G,7,FALSE),0)</f>
        <v>0</v>
      </c>
      <c r="R2442" s="18">
        <f>IFERROR(VLOOKUP(A2442,[3]soabnafar!$A:$H,8,FALSE),0)</f>
        <v>0</v>
      </c>
      <c r="S2442" s="18">
        <f>IFERROR(VLOOKUP(A2442,[3]soabnafar!$A:$I,9,FALSE),0)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Sim</v>
      </c>
      <c r="Y2442" s="18" t="str">
        <f t="shared" si="234"/>
        <v>Sim</v>
      </c>
    </row>
    <row r="2443" spans="1:25" x14ac:dyDescent="0.25">
      <c r="A2443" s="19">
        <v>260690</v>
      </c>
      <c r="B2443" s="18">
        <f>IFERROR(VLOOKUP(A2443,[1]Monitoramento_Base_somente_Said!$A:$J,5,FALSE),0)</f>
        <v>133490</v>
      </c>
      <c r="C2443" s="18">
        <f>IFERROR(VLOOKUP(A2443,[1]Monitoramento_Base_somente_Said!$A:$J,6,FALSE),0)</f>
        <v>9167279</v>
      </c>
      <c r="D2443" s="18">
        <f>IFERROR(VLOOKUP(A2443,[1]Monitoramento_Base_somente_Said!$A:$J,7,FALSE),0)</f>
        <v>46802</v>
      </c>
      <c r="E2443" s="18">
        <f>IFERROR(VLOOKUP(A2443,[1]Monitoramento_Base_somente_Said!$A:$J,8,FALSE),0)</f>
        <v>8023858</v>
      </c>
      <c r="F2443" s="18">
        <f>IFERROR(VLOOKUP(A2443,[1]Monitoramento_Base_somente_Said!$A:$J,9,FALSE),0)</f>
        <v>47593</v>
      </c>
      <c r="G2443" s="18">
        <f>IFERROR(VLOOKUP(A2443,[1]Monitoramento_Base_somente_Said!$A:$J,10,FALSE),0)</f>
        <v>8801862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IFERROR(VLOOKUP(A2443,[3]soabnafar!$A:$G,4,FALSE),0)</f>
        <v>0</v>
      </c>
      <c r="O2443" s="18">
        <f>IFERROR(VLOOKUP(A2443,[3]soabnafar!$A:$G,5,FALSE),0)</f>
        <v>0</v>
      </c>
      <c r="P2443" s="18">
        <f>IFERROR(VLOOKUP(A2443,[3]soabnafar!$A:$G,6,FALSE),0)</f>
        <v>0</v>
      </c>
      <c r="Q2443" s="18">
        <f>IFERROR(VLOOKUP(A2443,[3]soabnafar!$A:$G,7,FALSE),0)</f>
        <v>0</v>
      </c>
      <c r="R2443" s="18">
        <f>IFERROR(VLOOKUP(A2443,[3]soabnafar!$A:$H,8,FALSE),0)</f>
        <v>0</v>
      </c>
      <c r="S2443" s="18">
        <f>IFERROR(VLOOKUP(A2443,[3]soabnafar!$A:$I,9,FALSE),0)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Sim</v>
      </c>
      <c r="Y2443" s="18" t="str">
        <f t="shared" si="234"/>
        <v>Sim</v>
      </c>
    </row>
    <row r="2444" spans="1:25" x14ac:dyDescent="0.25">
      <c r="A2444" s="19">
        <v>260760</v>
      </c>
      <c r="B2444" s="18">
        <f>IFERROR(VLOOKUP(A2444,[1]Monitoramento_Base_somente_Said!$A:$J,5,FALSE),0)</f>
        <v>28245</v>
      </c>
      <c r="C2444" s="18">
        <f>IFERROR(VLOOKUP(A2444,[1]Monitoramento_Base_somente_Said!$A:$J,6,FALSE),0)</f>
        <v>13859906</v>
      </c>
      <c r="D2444" s="18">
        <f>IFERROR(VLOOKUP(A2444,[1]Monitoramento_Base_somente_Said!$A:$J,7,FALSE),0)</f>
        <v>4593</v>
      </c>
      <c r="E2444" s="18">
        <f>IFERROR(VLOOKUP(A2444,[1]Monitoramento_Base_somente_Said!$A:$J,8,FALSE),0)</f>
        <v>13925756</v>
      </c>
      <c r="F2444" s="18">
        <f>IFERROR(VLOOKUP(A2444,[1]Monitoramento_Base_somente_Said!$A:$J,9,FALSE),0)</f>
        <v>29229</v>
      </c>
      <c r="G2444" s="18">
        <f>IFERROR(VLOOKUP(A2444,[1]Monitoramento_Base_somente_Said!$A:$J,10,FALSE),0)</f>
        <v>13577811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IFERROR(VLOOKUP(A2444,[3]soabnafar!$A:$G,4,FALSE),0)</f>
        <v>0</v>
      </c>
      <c r="O2444" s="18">
        <f>IFERROR(VLOOKUP(A2444,[3]soabnafar!$A:$G,5,FALSE),0)</f>
        <v>0</v>
      </c>
      <c r="P2444" s="18">
        <f>IFERROR(VLOOKUP(A2444,[3]soabnafar!$A:$G,6,FALSE),0)</f>
        <v>0</v>
      </c>
      <c r="Q2444" s="18">
        <f>IFERROR(VLOOKUP(A2444,[3]soabnafar!$A:$G,7,FALSE),0)</f>
        <v>0</v>
      </c>
      <c r="R2444" s="18">
        <f>IFERROR(VLOOKUP(A2444,[3]soabnafar!$A:$H,8,FALSE),0)</f>
        <v>0</v>
      </c>
      <c r="S2444" s="18">
        <f>IFERROR(VLOOKUP(A2444,[3]soabnafar!$A:$I,9,FALSE),0)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Sim</v>
      </c>
      <c r="Y2444" s="18" t="str">
        <f t="shared" si="234"/>
        <v>Sim</v>
      </c>
    </row>
    <row r="2445" spans="1:25" x14ac:dyDescent="0.25">
      <c r="A2445" s="19">
        <v>260700</v>
      </c>
      <c r="B2445" s="18">
        <f>IFERROR(VLOOKUP(A2445,[1]Monitoramento_Base_somente_Said!$A:$J,5,FALSE),0)</f>
        <v>0</v>
      </c>
      <c r="C2445" s="18">
        <f>IFERROR(VLOOKUP(A2445,[1]Monitoramento_Base_somente_Said!$A:$J,6,FALSE),0)</f>
        <v>43411387</v>
      </c>
      <c r="D2445" s="18">
        <f>IFERROR(VLOOKUP(A2445,[1]Monitoramento_Base_somente_Said!$A:$J,7,FALSE),0)</f>
        <v>7400</v>
      </c>
      <c r="E2445" s="18">
        <f>IFERROR(VLOOKUP(A2445,[1]Monitoramento_Base_somente_Said!$A:$J,8,FALSE),0)</f>
        <v>41966814</v>
      </c>
      <c r="F2445" s="18">
        <f>IFERROR(VLOOKUP(A2445,[1]Monitoramento_Base_somente_Said!$A:$J,9,FALSE),0)</f>
        <v>232347</v>
      </c>
      <c r="G2445" s="18">
        <f>IFERROR(VLOOKUP(A2445,[1]Monitoramento_Base_somente_Said!$A:$J,10,FALSE),0)</f>
        <v>35929690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IFERROR(VLOOKUP(A2445,[3]soabnafar!$A:$G,4,FALSE),0)</f>
        <v>0</v>
      </c>
      <c r="O2445" s="18">
        <f>IFERROR(VLOOKUP(A2445,[3]soabnafar!$A:$G,5,FALSE),0)</f>
        <v>0</v>
      </c>
      <c r="P2445" s="18">
        <f>IFERROR(VLOOKUP(A2445,[3]soabnafar!$A:$G,6,FALSE),0)</f>
        <v>0</v>
      </c>
      <c r="Q2445" s="18">
        <f>IFERROR(VLOOKUP(A2445,[3]soabnafar!$A:$G,7,FALSE),0)</f>
        <v>0</v>
      </c>
      <c r="R2445" s="18">
        <f>IFERROR(VLOOKUP(A2445,[3]soabnafar!$A:$H,8,FALSE),0)</f>
        <v>0</v>
      </c>
      <c r="S2445" s="18">
        <f>IFERROR(VLOOKUP(A2445,[3]soabnafar!$A:$I,9,FALSE),0)</f>
        <v>0</v>
      </c>
      <c r="T2445" s="18" t="str">
        <f t="shared" si="229"/>
        <v>Não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Sim</v>
      </c>
      <c r="Y2445" s="18" t="str">
        <f t="shared" si="234"/>
        <v>Sim</v>
      </c>
    </row>
    <row r="2446" spans="1:25" x14ac:dyDescent="0.25">
      <c r="A2446" s="19">
        <v>260710</v>
      </c>
      <c r="B2446" s="18">
        <f>IFERROR(VLOOKUP(A2446,[1]Monitoramento_Base_somente_Said!$A:$J,5,FALSE),0)</f>
        <v>92577</v>
      </c>
      <c r="C2446" s="18">
        <f>IFERROR(VLOOKUP(A2446,[1]Monitoramento_Base_somente_Said!$A:$J,6,FALSE),0)</f>
        <v>10037623</v>
      </c>
      <c r="D2446" s="18">
        <f>IFERROR(VLOOKUP(A2446,[1]Monitoramento_Base_somente_Said!$A:$J,7,FALSE),0)</f>
        <v>83445</v>
      </c>
      <c r="E2446" s="18">
        <f>IFERROR(VLOOKUP(A2446,[1]Monitoramento_Base_somente_Said!$A:$J,8,FALSE),0)</f>
        <v>10111485</v>
      </c>
      <c r="F2446" s="18">
        <f>IFERROR(VLOOKUP(A2446,[1]Monitoramento_Base_somente_Said!$A:$J,9,FALSE),0)</f>
        <v>70462</v>
      </c>
      <c r="G2446" s="18">
        <f>IFERROR(VLOOKUP(A2446,[1]Monitoramento_Base_somente_Said!$A:$J,10,FALSE),0)</f>
        <v>8414507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IFERROR(VLOOKUP(A2446,[3]soabnafar!$A:$G,4,FALSE),0)</f>
        <v>0</v>
      </c>
      <c r="O2446" s="18">
        <f>IFERROR(VLOOKUP(A2446,[3]soabnafar!$A:$G,5,FALSE),0)</f>
        <v>0</v>
      </c>
      <c r="P2446" s="18">
        <f>IFERROR(VLOOKUP(A2446,[3]soabnafar!$A:$G,6,FALSE),0)</f>
        <v>0</v>
      </c>
      <c r="Q2446" s="18">
        <f>IFERROR(VLOOKUP(A2446,[3]soabnafar!$A:$G,7,FALSE),0)</f>
        <v>0</v>
      </c>
      <c r="R2446" s="18">
        <f>IFERROR(VLOOKUP(A2446,[3]soabnafar!$A:$H,8,FALSE),0)</f>
        <v>0</v>
      </c>
      <c r="S2446" s="18">
        <f>IFERROR(VLOOKUP(A2446,[3]soabnafar!$A:$I,9,FALSE),0)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Sim</v>
      </c>
      <c r="Y2446" s="18" t="str">
        <f t="shared" si="234"/>
        <v>Sim</v>
      </c>
    </row>
    <row r="2447" spans="1:25" x14ac:dyDescent="0.25">
      <c r="A2447" s="19">
        <v>260720</v>
      </c>
      <c r="B2447" s="18">
        <f>IFERROR(VLOOKUP(A2447,[1]Monitoramento_Base_somente_Said!$A:$J,5,FALSE),0)</f>
        <v>3623076</v>
      </c>
      <c r="C2447" s="18">
        <f>IFERROR(VLOOKUP(A2447,[1]Monitoramento_Base_somente_Said!$A:$J,6,FALSE),0)</f>
        <v>316577124</v>
      </c>
      <c r="D2447" s="18">
        <f>IFERROR(VLOOKUP(A2447,[1]Monitoramento_Base_somente_Said!$A:$J,7,FALSE),0)</f>
        <v>1966383</v>
      </c>
      <c r="E2447" s="18">
        <f>IFERROR(VLOOKUP(A2447,[1]Monitoramento_Base_somente_Said!$A:$J,8,FALSE),0)</f>
        <v>321007638</v>
      </c>
      <c r="F2447" s="18">
        <f>IFERROR(VLOOKUP(A2447,[1]Monitoramento_Base_somente_Said!$A:$J,9,FALSE),0)</f>
        <v>1702894</v>
      </c>
      <c r="G2447" s="18">
        <f>IFERROR(VLOOKUP(A2447,[1]Monitoramento_Base_somente_Said!$A:$J,10,FALSE),0)</f>
        <v>289977544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IFERROR(VLOOKUP(A2447,[3]soabnafar!$A:$G,4,FALSE),0)</f>
        <v>0</v>
      </c>
      <c r="O2447" s="18">
        <f>IFERROR(VLOOKUP(A2447,[3]soabnafar!$A:$G,5,FALSE),0)</f>
        <v>0</v>
      </c>
      <c r="P2447" s="18">
        <f>IFERROR(VLOOKUP(A2447,[3]soabnafar!$A:$G,6,FALSE),0)</f>
        <v>0</v>
      </c>
      <c r="Q2447" s="18">
        <f>IFERROR(VLOOKUP(A2447,[3]soabnafar!$A:$G,7,FALSE),0)</f>
        <v>0</v>
      </c>
      <c r="R2447" s="18">
        <f>IFERROR(VLOOKUP(A2447,[3]soabnafar!$A:$H,8,FALSE),0)</f>
        <v>0</v>
      </c>
      <c r="S2447" s="18">
        <f>IFERROR(VLOOKUP(A2447,[3]soabnafar!$A:$I,9,FALSE),0)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Sim</v>
      </c>
      <c r="Y2447" s="18" t="str">
        <f t="shared" si="234"/>
        <v>Sim</v>
      </c>
    </row>
    <row r="2448" spans="1:25" x14ac:dyDescent="0.25">
      <c r="A2448" s="19">
        <v>260730</v>
      </c>
      <c r="B2448" s="18">
        <f>IFERROR(VLOOKUP(A2448,[1]Monitoramento_Base_somente_Said!$A:$J,5,FALSE),0)</f>
        <v>306387</v>
      </c>
      <c r="C2448" s="18">
        <f>IFERROR(VLOOKUP(A2448,[1]Monitoramento_Base_somente_Said!$A:$J,6,FALSE),0)</f>
        <v>81292521</v>
      </c>
      <c r="D2448" s="18">
        <f>IFERROR(VLOOKUP(A2448,[1]Monitoramento_Base_somente_Said!$A:$J,7,FALSE),0)</f>
        <v>166630</v>
      </c>
      <c r="E2448" s="18">
        <f>IFERROR(VLOOKUP(A2448,[1]Monitoramento_Base_somente_Said!$A:$J,8,FALSE),0)</f>
        <v>78874172</v>
      </c>
      <c r="F2448" s="18">
        <f>IFERROR(VLOOKUP(A2448,[1]Monitoramento_Base_somente_Said!$A:$J,9,FALSE),0)</f>
        <v>223995</v>
      </c>
      <c r="G2448" s="18">
        <f>IFERROR(VLOOKUP(A2448,[1]Monitoramento_Base_somente_Said!$A:$J,10,FALSE),0)</f>
        <v>71553278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IFERROR(VLOOKUP(A2448,[3]soabnafar!$A:$G,4,FALSE),0)</f>
        <v>0</v>
      </c>
      <c r="O2448" s="18">
        <f>IFERROR(VLOOKUP(A2448,[3]soabnafar!$A:$G,5,FALSE),0)</f>
        <v>0</v>
      </c>
      <c r="P2448" s="18">
        <f>IFERROR(VLOOKUP(A2448,[3]soabnafar!$A:$G,6,FALSE),0)</f>
        <v>0</v>
      </c>
      <c r="Q2448" s="18">
        <f>IFERROR(VLOOKUP(A2448,[3]soabnafar!$A:$G,7,FALSE),0)</f>
        <v>0</v>
      </c>
      <c r="R2448" s="18">
        <f>IFERROR(VLOOKUP(A2448,[3]soabnafar!$A:$H,8,FALSE),0)</f>
        <v>0</v>
      </c>
      <c r="S2448" s="18">
        <f>IFERROR(VLOOKUP(A2448,[3]soabnafar!$A:$I,9,FALSE),0)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Sim</v>
      </c>
      <c r="Y2448" s="18" t="str">
        <f t="shared" si="234"/>
        <v>Sim</v>
      </c>
    </row>
    <row r="2449" spans="1:25" x14ac:dyDescent="0.25">
      <c r="A2449" s="19">
        <v>260740</v>
      </c>
      <c r="B2449" s="18">
        <f>IFERROR(VLOOKUP(A2449,[1]Monitoramento_Base_somente_Said!$A:$J,5,FALSE),0)</f>
        <v>449867</v>
      </c>
      <c r="C2449" s="18">
        <f>IFERROR(VLOOKUP(A2449,[1]Monitoramento_Base_somente_Said!$A:$J,6,FALSE),0)</f>
        <v>9148051</v>
      </c>
      <c r="D2449" s="18">
        <f>IFERROR(VLOOKUP(A2449,[1]Monitoramento_Base_somente_Said!$A:$J,7,FALSE),0)</f>
        <v>0</v>
      </c>
      <c r="E2449" s="18">
        <f>IFERROR(VLOOKUP(A2449,[1]Monitoramento_Base_somente_Said!$A:$J,8,FALSE),0)</f>
        <v>7358103</v>
      </c>
      <c r="F2449" s="18">
        <f>IFERROR(VLOOKUP(A2449,[1]Monitoramento_Base_somente_Said!$A:$J,9,FALSE),0)</f>
        <v>0</v>
      </c>
      <c r="G2449" s="18">
        <f>IFERROR(VLOOKUP(A2449,[1]Monitoramento_Base_somente_Said!$A:$J,10,FALSE),0)</f>
        <v>7565213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IFERROR(VLOOKUP(A2449,[3]soabnafar!$A:$G,4,FALSE),0)</f>
        <v>0</v>
      </c>
      <c r="O2449" s="18">
        <f>IFERROR(VLOOKUP(A2449,[3]soabnafar!$A:$G,5,FALSE),0)</f>
        <v>0</v>
      </c>
      <c r="P2449" s="18">
        <f>IFERROR(VLOOKUP(A2449,[3]soabnafar!$A:$G,6,FALSE),0)</f>
        <v>0</v>
      </c>
      <c r="Q2449" s="18">
        <f>IFERROR(VLOOKUP(A2449,[3]soabnafar!$A:$G,7,FALSE),0)</f>
        <v>0</v>
      </c>
      <c r="R2449" s="18">
        <f>IFERROR(VLOOKUP(A2449,[3]soabnafar!$A:$H,8,FALSE),0)</f>
        <v>0</v>
      </c>
      <c r="S2449" s="18">
        <f>IFERROR(VLOOKUP(A2449,[3]soabnafar!$A:$I,9,FALSE),0)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Não</v>
      </c>
      <c r="W2449" s="18" t="str">
        <f t="shared" si="232"/>
        <v>Sim</v>
      </c>
      <c r="X2449" s="18" t="str">
        <f t="shared" si="233"/>
        <v>Não</v>
      </c>
      <c r="Y2449" s="18" t="str">
        <f t="shared" si="234"/>
        <v>Sim</v>
      </c>
    </row>
    <row r="2450" spans="1:25" x14ac:dyDescent="0.25">
      <c r="A2450" s="19">
        <v>260750</v>
      </c>
      <c r="B2450" s="18">
        <f>IFERROR(VLOOKUP(A2450,[1]Monitoramento_Base_somente_Said!$A:$J,5,FALSE),0)</f>
        <v>1417795</v>
      </c>
      <c r="C2450" s="18">
        <f>IFERROR(VLOOKUP(A2450,[1]Monitoramento_Base_somente_Said!$A:$J,6,FALSE),0)</f>
        <v>86819262</v>
      </c>
      <c r="D2450" s="18">
        <f>IFERROR(VLOOKUP(A2450,[1]Monitoramento_Base_somente_Said!$A:$J,7,FALSE),0)</f>
        <v>52930</v>
      </c>
      <c r="E2450" s="18">
        <f>IFERROR(VLOOKUP(A2450,[1]Monitoramento_Base_somente_Said!$A:$J,8,FALSE),0)</f>
        <v>71335733</v>
      </c>
      <c r="F2450" s="18">
        <f>IFERROR(VLOOKUP(A2450,[1]Monitoramento_Base_somente_Said!$A:$J,9,FALSE),0)</f>
        <v>52616</v>
      </c>
      <c r="G2450" s="18">
        <f>IFERROR(VLOOKUP(A2450,[1]Monitoramento_Base_somente_Said!$A:$J,10,FALSE),0)</f>
        <v>64878246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IFERROR(VLOOKUP(A2450,[3]soabnafar!$A:$G,4,FALSE),0)</f>
        <v>0</v>
      </c>
      <c r="O2450" s="18">
        <f>IFERROR(VLOOKUP(A2450,[3]soabnafar!$A:$G,5,FALSE),0)</f>
        <v>0</v>
      </c>
      <c r="P2450" s="18">
        <f>IFERROR(VLOOKUP(A2450,[3]soabnafar!$A:$G,6,FALSE),0)</f>
        <v>0</v>
      </c>
      <c r="Q2450" s="18">
        <f>IFERROR(VLOOKUP(A2450,[3]soabnafar!$A:$G,7,FALSE),0)</f>
        <v>0</v>
      </c>
      <c r="R2450" s="18">
        <f>IFERROR(VLOOKUP(A2450,[3]soabnafar!$A:$H,8,FALSE),0)</f>
        <v>0</v>
      </c>
      <c r="S2450" s="18">
        <f>IFERROR(VLOOKUP(A2450,[3]soabnafar!$A:$I,9,FALSE),0)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Sim</v>
      </c>
      <c r="Y2450" s="18" t="str">
        <f t="shared" si="234"/>
        <v>Sim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81976927</v>
      </c>
      <c r="D2451" s="18">
        <f>IFERROR(VLOOKUP(A2451,[1]Monitoramento_Base_somente_Said!$A:$J,7,FALSE),0)</f>
        <v>0</v>
      </c>
      <c r="E2451" s="18">
        <f>IFERROR(VLOOKUP(A2451,[1]Monitoramento_Base_somente_Said!$A:$J,8,FALSE),0)</f>
        <v>79332510</v>
      </c>
      <c r="F2451" s="18">
        <f>IFERROR(VLOOKUP(A2451,[1]Monitoramento_Base_somente_Said!$A:$J,9,FALSE),0)</f>
        <v>0</v>
      </c>
      <c r="G2451" s="18">
        <f>IFERROR(VLOOKUP(A2451,[1]Monitoramento_Base_somente_Said!$A:$J,10,FALSE),0)</f>
        <v>71562579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IFERROR(VLOOKUP(A2451,[3]soabnafar!$A:$G,4,FALSE),0)</f>
        <v>0</v>
      </c>
      <c r="O2451" s="18">
        <f>IFERROR(VLOOKUP(A2451,[3]soabnafar!$A:$G,5,FALSE),0)</f>
        <v>0</v>
      </c>
      <c r="P2451" s="18">
        <f>IFERROR(VLOOKUP(A2451,[3]soabnafar!$A:$G,6,FALSE),0)</f>
        <v>0</v>
      </c>
      <c r="Q2451" s="18">
        <f>IFERROR(VLOOKUP(A2451,[3]soabnafar!$A:$G,7,FALSE),0)</f>
        <v>0</v>
      </c>
      <c r="R2451" s="18">
        <f>IFERROR(VLOOKUP(A2451,[3]soabnafar!$A:$H,8,FALSE),0)</f>
        <v>0</v>
      </c>
      <c r="S2451" s="18">
        <f>IFERROR(VLOOKUP(A2451,[3]soabnafar!$A:$I,9,FALSE),0)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Não</v>
      </c>
      <c r="W2451" s="18" t="str">
        <f t="shared" si="232"/>
        <v>Sim</v>
      </c>
      <c r="X2451" s="18" t="str">
        <f t="shared" si="233"/>
        <v>Não</v>
      </c>
      <c r="Y2451" s="18" t="str">
        <f t="shared" si="234"/>
        <v>Sim</v>
      </c>
    </row>
    <row r="2452" spans="1:25" x14ac:dyDescent="0.25">
      <c r="A2452" s="19">
        <v>260770</v>
      </c>
      <c r="B2452" s="18">
        <f>IFERROR(VLOOKUP(A2452,[1]Monitoramento_Base_somente_Said!$A:$J,5,FALSE),0)</f>
        <v>185664</v>
      </c>
      <c r="C2452" s="18">
        <f>IFERROR(VLOOKUP(A2452,[1]Monitoramento_Base_somente_Said!$A:$J,6,FALSE),0)</f>
        <v>11025700</v>
      </c>
      <c r="D2452" s="18">
        <f>IFERROR(VLOOKUP(A2452,[1]Monitoramento_Base_somente_Said!$A:$J,7,FALSE),0)</f>
        <v>89148</v>
      </c>
      <c r="E2452" s="18">
        <f>IFERROR(VLOOKUP(A2452,[1]Monitoramento_Base_somente_Said!$A:$J,8,FALSE),0)</f>
        <v>9691551</v>
      </c>
      <c r="F2452" s="18">
        <f>IFERROR(VLOOKUP(A2452,[1]Monitoramento_Base_somente_Said!$A:$J,9,FALSE),0)</f>
        <v>123952</v>
      </c>
      <c r="G2452" s="18">
        <f>IFERROR(VLOOKUP(A2452,[1]Monitoramento_Base_somente_Said!$A:$J,10,FALSE),0)</f>
        <v>8228795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IFERROR(VLOOKUP(A2452,[3]soabnafar!$A:$G,4,FALSE),0)</f>
        <v>0</v>
      </c>
      <c r="O2452" s="18">
        <f>IFERROR(VLOOKUP(A2452,[3]soabnafar!$A:$G,5,FALSE),0)</f>
        <v>0</v>
      </c>
      <c r="P2452" s="18">
        <f>IFERROR(VLOOKUP(A2452,[3]soabnafar!$A:$G,6,FALSE),0)</f>
        <v>0</v>
      </c>
      <c r="Q2452" s="18">
        <f>IFERROR(VLOOKUP(A2452,[3]soabnafar!$A:$G,7,FALSE),0)</f>
        <v>0</v>
      </c>
      <c r="R2452" s="18">
        <f>IFERROR(VLOOKUP(A2452,[3]soabnafar!$A:$H,8,FALSE),0)</f>
        <v>0</v>
      </c>
      <c r="S2452" s="18">
        <f>IFERROR(VLOOKUP(A2452,[3]soabnafar!$A:$I,9,FALSE),0)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Sim</v>
      </c>
      <c r="Y2452" s="18" t="str">
        <f t="shared" si="234"/>
        <v>Sim</v>
      </c>
    </row>
    <row r="2453" spans="1:25" x14ac:dyDescent="0.25">
      <c r="A2453" s="19">
        <v>260775</v>
      </c>
      <c r="B2453" s="18">
        <f>IFERROR(VLOOKUP(A2453,[1]Monitoramento_Base_somente_Said!$A:$J,5,FALSE),0)</f>
        <v>162420</v>
      </c>
      <c r="C2453" s="18">
        <f>IFERROR(VLOOKUP(A2453,[1]Monitoramento_Base_somente_Said!$A:$J,6,FALSE),0)</f>
        <v>270265561</v>
      </c>
      <c r="D2453" s="18">
        <f>IFERROR(VLOOKUP(A2453,[1]Monitoramento_Base_somente_Said!$A:$J,7,FALSE),0)</f>
        <v>300</v>
      </c>
      <c r="E2453" s="18">
        <f>IFERROR(VLOOKUP(A2453,[1]Monitoramento_Base_somente_Said!$A:$J,8,FALSE),0)</f>
        <v>262476878</v>
      </c>
      <c r="F2453" s="18">
        <f>IFERROR(VLOOKUP(A2453,[1]Monitoramento_Base_somente_Said!$A:$J,9,FALSE),0)</f>
        <v>47102</v>
      </c>
      <c r="G2453" s="18">
        <f>IFERROR(VLOOKUP(A2453,[1]Monitoramento_Base_somente_Said!$A:$J,10,FALSE),0)</f>
        <v>247147987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IFERROR(VLOOKUP(A2453,[3]soabnafar!$A:$G,4,FALSE),0)</f>
        <v>0</v>
      </c>
      <c r="O2453" s="18">
        <f>IFERROR(VLOOKUP(A2453,[3]soabnafar!$A:$G,5,FALSE),0)</f>
        <v>0</v>
      </c>
      <c r="P2453" s="18">
        <f>IFERROR(VLOOKUP(A2453,[3]soabnafar!$A:$G,6,FALSE),0)</f>
        <v>0</v>
      </c>
      <c r="Q2453" s="18">
        <f>IFERROR(VLOOKUP(A2453,[3]soabnafar!$A:$G,7,FALSE),0)</f>
        <v>0</v>
      </c>
      <c r="R2453" s="18">
        <f>IFERROR(VLOOKUP(A2453,[3]soabnafar!$A:$H,8,FALSE),0)</f>
        <v>0</v>
      </c>
      <c r="S2453" s="18">
        <f>IFERROR(VLOOKUP(A2453,[3]soabnafar!$A:$I,9,FALSE),0)</f>
        <v>0</v>
      </c>
      <c r="T2453" s="18" t="str">
        <f t="shared" si="229"/>
        <v>Sim</v>
      </c>
      <c r="U2453" s="18" t="str">
        <f t="shared" si="230"/>
        <v>Sim</v>
      </c>
      <c r="V2453" s="18" t="str">
        <f t="shared" si="231"/>
        <v>Sim</v>
      </c>
      <c r="W2453" s="18" t="str">
        <f t="shared" si="232"/>
        <v>Sim</v>
      </c>
      <c r="X2453" s="18" t="str">
        <f t="shared" si="233"/>
        <v>Sim</v>
      </c>
      <c r="Y2453" s="18" t="str">
        <f t="shared" si="234"/>
        <v>Sim</v>
      </c>
    </row>
    <row r="2454" spans="1:25" x14ac:dyDescent="0.25">
      <c r="A2454" s="19">
        <v>260780</v>
      </c>
      <c r="B2454" s="18">
        <f>IFERROR(VLOOKUP(A2454,[1]Monitoramento_Base_somente_Said!$A:$J,5,FALSE),0)</f>
        <v>71240</v>
      </c>
      <c r="C2454" s="18">
        <f>IFERROR(VLOOKUP(A2454,[1]Monitoramento_Base_somente_Said!$A:$J,6,FALSE),0)</f>
        <v>5524685</v>
      </c>
      <c r="D2454" s="18">
        <f>IFERROR(VLOOKUP(A2454,[1]Monitoramento_Base_somente_Said!$A:$J,7,FALSE),0)</f>
        <v>27695</v>
      </c>
      <c r="E2454" s="18">
        <f>IFERROR(VLOOKUP(A2454,[1]Monitoramento_Base_somente_Said!$A:$J,8,FALSE),0)</f>
        <v>5937759</v>
      </c>
      <c r="F2454" s="18">
        <f>IFERROR(VLOOKUP(A2454,[1]Monitoramento_Base_somente_Said!$A:$J,9,FALSE),0)</f>
        <v>21918</v>
      </c>
      <c r="G2454" s="18">
        <f>IFERROR(VLOOKUP(A2454,[1]Monitoramento_Base_somente_Said!$A:$J,10,FALSE),0)</f>
        <v>5239630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IFERROR(VLOOKUP(A2454,[3]soabnafar!$A:$G,4,FALSE),0)</f>
        <v>0</v>
      </c>
      <c r="O2454" s="18">
        <f>IFERROR(VLOOKUP(A2454,[3]soabnafar!$A:$G,5,FALSE),0)</f>
        <v>0</v>
      </c>
      <c r="P2454" s="18">
        <f>IFERROR(VLOOKUP(A2454,[3]soabnafar!$A:$G,6,FALSE),0)</f>
        <v>0</v>
      </c>
      <c r="Q2454" s="18">
        <f>IFERROR(VLOOKUP(A2454,[3]soabnafar!$A:$G,7,FALSE),0)</f>
        <v>0</v>
      </c>
      <c r="R2454" s="18">
        <f>IFERROR(VLOOKUP(A2454,[3]soabnafar!$A:$H,8,FALSE),0)</f>
        <v>0</v>
      </c>
      <c r="S2454" s="18">
        <f>IFERROR(VLOOKUP(A2454,[3]soabnafar!$A:$I,9,FALSE),0)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Sim</v>
      </c>
      <c r="Y2454" s="18" t="str">
        <f t="shared" si="234"/>
        <v>Sim</v>
      </c>
    </row>
    <row r="2455" spans="1:25" x14ac:dyDescent="0.25">
      <c r="A2455" s="19">
        <v>260795</v>
      </c>
      <c r="B2455" s="18">
        <f>IFERROR(VLOOKUP(A2455,[1]Monitoramento_Base_somente_Said!$A:$J,5,FALSE),0)</f>
        <v>19074</v>
      </c>
      <c r="C2455" s="18">
        <f>IFERROR(VLOOKUP(A2455,[1]Monitoramento_Base_somente_Said!$A:$J,6,FALSE),0)</f>
        <v>2797714</v>
      </c>
      <c r="D2455" s="18">
        <f>IFERROR(VLOOKUP(A2455,[1]Monitoramento_Base_somente_Said!$A:$J,7,FALSE),0)</f>
        <v>11099</v>
      </c>
      <c r="E2455" s="18">
        <f>IFERROR(VLOOKUP(A2455,[1]Monitoramento_Base_somente_Said!$A:$J,8,FALSE),0)</f>
        <v>2489869</v>
      </c>
      <c r="F2455" s="18">
        <f>IFERROR(VLOOKUP(A2455,[1]Monitoramento_Base_somente_Said!$A:$J,9,FALSE),0)</f>
        <v>175562</v>
      </c>
      <c r="G2455" s="18">
        <f>IFERROR(VLOOKUP(A2455,[1]Monitoramento_Base_somente_Said!$A:$J,10,FALSE),0)</f>
        <v>13741776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IFERROR(VLOOKUP(A2455,[3]soabnafar!$A:$G,4,FALSE),0)</f>
        <v>0</v>
      </c>
      <c r="O2455" s="18">
        <f>IFERROR(VLOOKUP(A2455,[3]soabnafar!$A:$G,5,FALSE),0)</f>
        <v>0</v>
      </c>
      <c r="P2455" s="18">
        <f>IFERROR(VLOOKUP(A2455,[3]soabnafar!$A:$G,6,FALSE),0)</f>
        <v>0</v>
      </c>
      <c r="Q2455" s="18">
        <f>IFERROR(VLOOKUP(A2455,[3]soabnafar!$A:$G,7,FALSE),0)</f>
        <v>0</v>
      </c>
      <c r="R2455" s="18">
        <f>IFERROR(VLOOKUP(A2455,[3]soabnafar!$A:$H,8,FALSE),0)</f>
        <v>0</v>
      </c>
      <c r="S2455" s="18">
        <f>IFERROR(VLOOKUP(A2455,[3]soabnafar!$A:$I,9,FALSE),0)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Sim</v>
      </c>
      <c r="Y2455" s="18" t="str">
        <f t="shared" si="234"/>
        <v>Sim</v>
      </c>
    </row>
    <row r="2456" spans="1:25" x14ac:dyDescent="0.25">
      <c r="A2456" s="19">
        <v>260800</v>
      </c>
      <c r="B2456" s="18">
        <f>IFERROR(VLOOKUP(A2456,[1]Monitoramento_Base_somente_Said!$A:$J,5,FALSE),0)</f>
        <v>78533</v>
      </c>
      <c r="C2456" s="18">
        <f>IFERROR(VLOOKUP(A2456,[1]Monitoramento_Base_somente_Said!$A:$J,6,FALSE),0)</f>
        <v>9453068</v>
      </c>
      <c r="D2456" s="18">
        <f>IFERROR(VLOOKUP(A2456,[1]Monitoramento_Base_somente_Said!$A:$J,7,FALSE),0)</f>
        <v>125200</v>
      </c>
      <c r="E2456" s="18">
        <f>IFERROR(VLOOKUP(A2456,[1]Monitoramento_Base_somente_Said!$A:$J,8,FALSE),0)</f>
        <v>9877419</v>
      </c>
      <c r="F2456" s="18">
        <f>IFERROR(VLOOKUP(A2456,[1]Monitoramento_Base_somente_Said!$A:$J,9,FALSE),0)</f>
        <v>177854</v>
      </c>
      <c r="G2456" s="18">
        <f>IFERROR(VLOOKUP(A2456,[1]Monitoramento_Base_somente_Said!$A:$J,10,FALSE),0)</f>
        <v>11217500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IFERROR(VLOOKUP(A2456,[3]soabnafar!$A:$G,4,FALSE),0)</f>
        <v>0</v>
      </c>
      <c r="O2456" s="18">
        <f>IFERROR(VLOOKUP(A2456,[3]soabnafar!$A:$G,5,FALSE),0)</f>
        <v>0</v>
      </c>
      <c r="P2456" s="18">
        <f>IFERROR(VLOOKUP(A2456,[3]soabnafar!$A:$G,6,FALSE),0)</f>
        <v>0</v>
      </c>
      <c r="Q2456" s="18">
        <f>IFERROR(VLOOKUP(A2456,[3]soabnafar!$A:$G,7,FALSE),0)</f>
        <v>0</v>
      </c>
      <c r="R2456" s="18">
        <f>IFERROR(VLOOKUP(A2456,[3]soabnafar!$A:$H,8,FALSE),0)</f>
        <v>0</v>
      </c>
      <c r="S2456" s="18">
        <f>IFERROR(VLOOKUP(A2456,[3]soabnafar!$A:$I,9,FALSE),0)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Sim</v>
      </c>
      <c r="Y2456" s="18" t="str">
        <f t="shared" si="234"/>
        <v>Sim</v>
      </c>
    </row>
    <row r="2457" spans="1:25" x14ac:dyDescent="0.25">
      <c r="A2457" s="19">
        <v>260805</v>
      </c>
      <c r="B2457" s="18">
        <f>IFERROR(VLOOKUP(A2457,[1]Monitoramento_Base_somente_Said!$A:$J,5,FALSE),0)</f>
        <v>30555</v>
      </c>
      <c r="C2457" s="18">
        <f>IFERROR(VLOOKUP(A2457,[1]Monitoramento_Base_somente_Said!$A:$J,6,FALSE),0)</f>
        <v>5866279</v>
      </c>
      <c r="D2457" s="18">
        <f>IFERROR(VLOOKUP(A2457,[1]Monitoramento_Base_somente_Said!$A:$J,7,FALSE),0)</f>
        <v>17117</v>
      </c>
      <c r="E2457" s="18">
        <f>IFERROR(VLOOKUP(A2457,[1]Monitoramento_Base_somente_Said!$A:$J,8,FALSE),0)</f>
        <v>5348955</v>
      </c>
      <c r="F2457" s="18">
        <f>IFERROR(VLOOKUP(A2457,[1]Monitoramento_Base_somente_Said!$A:$J,9,FALSE),0)</f>
        <v>5102</v>
      </c>
      <c r="G2457" s="18">
        <f>IFERROR(VLOOKUP(A2457,[1]Monitoramento_Base_somente_Said!$A:$J,10,FALSE),0)</f>
        <v>4546970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IFERROR(VLOOKUP(A2457,[3]soabnafar!$A:$G,4,FALSE),0)</f>
        <v>0</v>
      </c>
      <c r="O2457" s="18">
        <f>IFERROR(VLOOKUP(A2457,[3]soabnafar!$A:$G,5,FALSE),0)</f>
        <v>0</v>
      </c>
      <c r="P2457" s="18">
        <f>IFERROR(VLOOKUP(A2457,[3]soabnafar!$A:$G,6,FALSE),0)</f>
        <v>0</v>
      </c>
      <c r="Q2457" s="18">
        <f>IFERROR(VLOOKUP(A2457,[3]soabnafar!$A:$G,7,FALSE),0)</f>
        <v>0</v>
      </c>
      <c r="R2457" s="18">
        <f>IFERROR(VLOOKUP(A2457,[3]soabnafar!$A:$H,8,FALSE),0)</f>
        <v>0</v>
      </c>
      <c r="S2457" s="18">
        <f>IFERROR(VLOOKUP(A2457,[3]soabnafar!$A:$I,9,FALSE),0)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Sim</v>
      </c>
      <c r="Y2457" s="18" t="str">
        <f t="shared" si="234"/>
        <v>Sim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7646657</v>
      </c>
      <c r="D2458" s="18">
        <f>IFERROR(VLOOKUP(A2458,[1]Monitoramento_Base_somente_Said!$A:$J,7,FALSE),0)</f>
        <v>8500</v>
      </c>
      <c r="E2458" s="18">
        <f>IFERROR(VLOOKUP(A2458,[1]Monitoramento_Base_somente_Said!$A:$J,8,FALSE),0)</f>
        <v>8232963</v>
      </c>
      <c r="F2458" s="18">
        <f>IFERROR(VLOOKUP(A2458,[1]Monitoramento_Base_somente_Said!$A:$J,9,FALSE),0)</f>
        <v>13703</v>
      </c>
      <c r="G2458" s="18">
        <f>IFERROR(VLOOKUP(A2458,[1]Monitoramento_Base_somente_Said!$A:$J,10,FALSE),0)</f>
        <v>7851615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IFERROR(VLOOKUP(A2458,[3]soabnafar!$A:$G,4,FALSE),0)</f>
        <v>0</v>
      </c>
      <c r="O2458" s="18">
        <f>IFERROR(VLOOKUP(A2458,[3]soabnafar!$A:$G,5,FALSE),0)</f>
        <v>0</v>
      </c>
      <c r="P2458" s="18">
        <f>IFERROR(VLOOKUP(A2458,[3]soabnafar!$A:$G,6,FALSE),0)</f>
        <v>0</v>
      </c>
      <c r="Q2458" s="18">
        <f>IFERROR(VLOOKUP(A2458,[3]soabnafar!$A:$G,7,FALSE),0)</f>
        <v>0</v>
      </c>
      <c r="R2458" s="18">
        <f>IFERROR(VLOOKUP(A2458,[3]soabnafar!$A:$H,8,FALSE),0)</f>
        <v>0</v>
      </c>
      <c r="S2458" s="18">
        <f>IFERROR(VLOOKUP(A2458,[3]soabnafar!$A:$I,9,FALSE),0)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Sim</v>
      </c>
      <c r="W2458" s="18" t="str">
        <f t="shared" si="232"/>
        <v>Sim</v>
      </c>
      <c r="X2458" s="18" t="str">
        <f t="shared" si="233"/>
        <v>Sim</v>
      </c>
      <c r="Y2458" s="18" t="str">
        <f t="shared" si="234"/>
        <v>Sim</v>
      </c>
    </row>
    <row r="2459" spans="1:25" x14ac:dyDescent="0.25">
      <c r="A2459" s="19">
        <v>260820</v>
      </c>
      <c r="B2459" s="18">
        <f>IFERROR(VLOOKUP(A2459,[1]Monitoramento_Base_somente_Said!$A:$J,5,FALSE),0)</f>
        <v>0</v>
      </c>
      <c r="C2459" s="18">
        <f>IFERROR(VLOOKUP(A2459,[1]Monitoramento_Base_somente_Said!$A:$J,6,FALSE),0)</f>
        <v>6386</v>
      </c>
      <c r="D2459" s="18">
        <f>IFERROR(VLOOKUP(A2459,[1]Monitoramento_Base_somente_Said!$A:$J,7,FALSE),0)</f>
        <v>19569</v>
      </c>
      <c r="E2459" s="18">
        <f>IFERROR(VLOOKUP(A2459,[1]Monitoramento_Base_somente_Said!$A:$J,8,FALSE),0)</f>
        <v>61182</v>
      </c>
      <c r="F2459" s="18">
        <f>IFERROR(VLOOKUP(A2459,[1]Monitoramento_Base_somente_Said!$A:$J,9,FALSE),0)</f>
        <v>12460</v>
      </c>
      <c r="G2459" s="18">
        <f>IFERROR(VLOOKUP(A2459,[1]Monitoramento_Base_somente_Said!$A:$J,10,FALSE),0)</f>
        <v>125960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IFERROR(VLOOKUP(A2459,[3]soabnafar!$A:$G,4,FALSE),0)</f>
        <v>0</v>
      </c>
      <c r="O2459" s="18">
        <f>IFERROR(VLOOKUP(A2459,[3]soabnafar!$A:$G,5,FALSE),0)</f>
        <v>0</v>
      </c>
      <c r="P2459" s="18">
        <f>IFERROR(VLOOKUP(A2459,[3]soabnafar!$A:$G,6,FALSE),0)</f>
        <v>0</v>
      </c>
      <c r="Q2459" s="18">
        <f>IFERROR(VLOOKUP(A2459,[3]soabnafar!$A:$G,7,FALSE),0)</f>
        <v>0</v>
      </c>
      <c r="R2459" s="18">
        <f>IFERROR(VLOOKUP(A2459,[3]soabnafar!$A:$H,8,FALSE),0)</f>
        <v>0</v>
      </c>
      <c r="S2459" s="18">
        <f>IFERROR(VLOOKUP(A2459,[3]soabnafar!$A:$I,9,FALSE),0)</f>
        <v>0</v>
      </c>
      <c r="T2459" s="18" t="str">
        <f t="shared" si="229"/>
        <v>Não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Sim</v>
      </c>
      <c r="Y2459" s="18" t="str">
        <f t="shared" si="234"/>
        <v>Sim</v>
      </c>
    </row>
    <row r="2460" spans="1:25" x14ac:dyDescent="0.25">
      <c r="A2460" s="19">
        <v>260825</v>
      </c>
      <c r="B2460" s="18">
        <f>IFERROR(VLOOKUP(A2460,[1]Monitoramento_Base_somente_Said!$A:$J,5,FALSE),0)</f>
        <v>324543</v>
      </c>
      <c r="C2460" s="18">
        <f>IFERROR(VLOOKUP(A2460,[1]Monitoramento_Base_somente_Said!$A:$J,6,FALSE),0)</f>
        <v>38755169</v>
      </c>
      <c r="D2460" s="18">
        <f>IFERROR(VLOOKUP(A2460,[1]Monitoramento_Base_somente_Said!$A:$J,7,FALSE),0)</f>
        <v>204951</v>
      </c>
      <c r="E2460" s="18">
        <f>IFERROR(VLOOKUP(A2460,[1]Monitoramento_Base_somente_Said!$A:$J,8,FALSE),0)</f>
        <v>32290962</v>
      </c>
      <c r="F2460" s="18">
        <f>IFERROR(VLOOKUP(A2460,[1]Monitoramento_Base_somente_Said!$A:$J,9,FALSE),0)</f>
        <v>210502</v>
      </c>
      <c r="G2460" s="18">
        <f>IFERROR(VLOOKUP(A2460,[1]Monitoramento_Base_somente_Said!$A:$J,10,FALSE),0)</f>
        <v>26299350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IFERROR(VLOOKUP(A2460,[3]soabnafar!$A:$G,4,FALSE),0)</f>
        <v>0</v>
      </c>
      <c r="O2460" s="18">
        <f>IFERROR(VLOOKUP(A2460,[3]soabnafar!$A:$G,5,FALSE),0)</f>
        <v>0</v>
      </c>
      <c r="P2460" s="18">
        <f>IFERROR(VLOOKUP(A2460,[3]soabnafar!$A:$G,6,FALSE),0)</f>
        <v>0</v>
      </c>
      <c r="Q2460" s="18">
        <f>IFERROR(VLOOKUP(A2460,[3]soabnafar!$A:$G,7,FALSE),0)</f>
        <v>0</v>
      </c>
      <c r="R2460" s="18">
        <f>IFERROR(VLOOKUP(A2460,[3]soabnafar!$A:$H,8,FALSE),0)</f>
        <v>0</v>
      </c>
      <c r="S2460" s="18">
        <f>IFERROR(VLOOKUP(A2460,[3]soabnafar!$A:$I,9,FALSE),0)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Sim</v>
      </c>
      <c r="Y2460" s="18" t="str">
        <f t="shared" si="234"/>
        <v>Sim</v>
      </c>
    </row>
    <row r="2461" spans="1:25" x14ac:dyDescent="0.25">
      <c r="A2461" s="19">
        <v>260830</v>
      </c>
      <c r="B2461" s="18">
        <f>IFERROR(VLOOKUP(A2461,[1]Monitoramento_Base_somente_Said!$A:$J,5,FALSE),0)</f>
        <v>44231</v>
      </c>
      <c r="C2461" s="18">
        <f>IFERROR(VLOOKUP(A2461,[1]Monitoramento_Base_somente_Said!$A:$J,6,FALSE),0)</f>
        <v>65946556</v>
      </c>
      <c r="D2461" s="18">
        <f>IFERROR(VLOOKUP(A2461,[1]Monitoramento_Base_somente_Said!$A:$J,7,FALSE),0)</f>
        <v>0</v>
      </c>
      <c r="E2461" s="18">
        <f>IFERROR(VLOOKUP(A2461,[1]Monitoramento_Base_somente_Said!$A:$J,8,FALSE),0)</f>
        <v>62605352</v>
      </c>
      <c r="F2461" s="18">
        <f>IFERROR(VLOOKUP(A2461,[1]Monitoramento_Base_somente_Said!$A:$J,9,FALSE),0)</f>
        <v>11775</v>
      </c>
      <c r="G2461" s="18">
        <f>IFERROR(VLOOKUP(A2461,[1]Monitoramento_Base_somente_Said!$A:$J,10,FALSE),0)</f>
        <v>56575276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IFERROR(VLOOKUP(A2461,[3]soabnafar!$A:$G,4,FALSE),0)</f>
        <v>0</v>
      </c>
      <c r="O2461" s="18">
        <f>IFERROR(VLOOKUP(A2461,[3]soabnafar!$A:$G,5,FALSE),0)</f>
        <v>0</v>
      </c>
      <c r="P2461" s="18">
        <f>IFERROR(VLOOKUP(A2461,[3]soabnafar!$A:$G,6,FALSE),0)</f>
        <v>0</v>
      </c>
      <c r="Q2461" s="18">
        <f>IFERROR(VLOOKUP(A2461,[3]soabnafar!$A:$G,7,FALSE),0)</f>
        <v>0</v>
      </c>
      <c r="R2461" s="18">
        <f>IFERROR(VLOOKUP(A2461,[3]soabnafar!$A:$H,8,FALSE),0)</f>
        <v>0</v>
      </c>
      <c r="S2461" s="18">
        <f>IFERROR(VLOOKUP(A2461,[3]soabnafar!$A:$I,9,FALSE),0)</f>
        <v>0</v>
      </c>
      <c r="T2461" s="18" t="str">
        <f t="shared" si="229"/>
        <v>Sim</v>
      </c>
      <c r="U2461" s="18" t="str">
        <f t="shared" si="230"/>
        <v>Sim</v>
      </c>
      <c r="V2461" s="18" t="str">
        <f t="shared" si="231"/>
        <v>Não</v>
      </c>
      <c r="W2461" s="18" t="str">
        <f t="shared" si="232"/>
        <v>Sim</v>
      </c>
      <c r="X2461" s="18" t="str">
        <f t="shared" si="233"/>
        <v>Sim</v>
      </c>
      <c r="Y2461" s="18" t="str">
        <f t="shared" si="234"/>
        <v>Sim</v>
      </c>
    </row>
    <row r="2462" spans="1:25" x14ac:dyDescent="0.25">
      <c r="A2462" s="19">
        <v>260840</v>
      </c>
      <c r="B2462" s="18">
        <f>IFERROR(VLOOKUP(A2462,[1]Monitoramento_Base_somente_Said!$A:$J,5,FALSE),0)</f>
        <v>47801</v>
      </c>
      <c r="C2462" s="18">
        <f>IFERROR(VLOOKUP(A2462,[1]Monitoramento_Base_somente_Said!$A:$J,6,FALSE),0)</f>
        <v>16837443</v>
      </c>
      <c r="D2462" s="18">
        <f>IFERROR(VLOOKUP(A2462,[1]Monitoramento_Base_somente_Said!$A:$J,7,FALSE),0)</f>
        <v>196960</v>
      </c>
      <c r="E2462" s="18">
        <f>IFERROR(VLOOKUP(A2462,[1]Monitoramento_Base_somente_Said!$A:$J,8,FALSE),0)</f>
        <v>12386327</v>
      </c>
      <c r="F2462" s="18">
        <f>IFERROR(VLOOKUP(A2462,[1]Monitoramento_Base_somente_Said!$A:$J,9,FALSE),0)</f>
        <v>42946</v>
      </c>
      <c r="G2462" s="18">
        <f>IFERROR(VLOOKUP(A2462,[1]Monitoramento_Base_somente_Said!$A:$J,10,FALSE),0)</f>
        <v>7538130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IFERROR(VLOOKUP(A2462,[3]soabnafar!$A:$G,4,FALSE),0)</f>
        <v>0</v>
      </c>
      <c r="O2462" s="18">
        <f>IFERROR(VLOOKUP(A2462,[3]soabnafar!$A:$G,5,FALSE),0)</f>
        <v>0</v>
      </c>
      <c r="P2462" s="18">
        <f>IFERROR(VLOOKUP(A2462,[3]soabnafar!$A:$G,6,FALSE),0)</f>
        <v>0</v>
      </c>
      <c r="Q2462" s="18">
        <f>IFERROR(VLOOKUP(A2462,[3]soabnafar!$A:$G,7,FALSE),0)</f>
        <v>0</v>
      </c>
      <c r="R2462" s="18">
        <f>IFERROR(VLOOKUP(A2462,[3]soabnafar!$A:$H,8,FALSE),0)</f>
        <v>0</v>
      </c>
      <c r="S2462" s="18">
        <f>IFERROR(VLOOKUP(A2462,[3]soabnafar!$A:$I,9,FALSE),0)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Sim</v>
      </c>
      <c r="Y2462" s="18" t="str">
        <f t="shared" si="234"/>
        <v>Sim</v>
      </c>
    </row>
    <row r="2463" spans="1:25" x14ac:dyDescent="0.25">
      <c r="A2463" s="19">
        <v>260850</v>
      </c>
      <c r="B2463" s="18">
        <f>IFERROR(VLOOKUP(A2463,[1]Monitoramento_Base_somente_Said!$A:$J,5,FALSE),0)</f>
        <v>32628</v>
      </c>
      <c r="C2463" s="18">
        <f>IFERROR(VLOOKUP(A2463,[1]Monitoramento_Base_somente_Said!$A:$J,6,FALSE),0)</f>
        <v>1662317</v>
      </c>
      <c r="D2463" s="18">
        <f>IFERROR(VLOOKUP(A2463,[1]Monitoramento_Base_somente_Said!$A:$J,7,FALSE),0)</f>
        <v>17314</v>
      </c>
      <c r="E2463" s="18">
        <f>IFERROR(VLOOKUP(A2463,[1]Monitoramento_Base_somente_Said!$A:$J,8,FALSE),0)</f>
        <v>1958830</v>
      </c>
      <c r="F2463" s="18">
        <f>IFERROR(VLOOKUP(A2463,[1]Monitoramento_Base_somente_Said!$A:$J,9,FALSE),0)</f>
        <v>13239</v>
      </c>
      <c r="G2463" s="18">
        <f>IFERROR(VLOOKUP(A2463,[1]Monitoramento_Base_somente_Said!$A:$J,10,FALSE),0)</f>
        <v>2680923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IFERROR(VLOOKUP(A2463,[3]soabnafar!$A:$G,4,FALSE),0)</f>
        <v>0</v>
      </c>
      <c r="O2463" s="18">
        <f>IFERROR(VLOOKUP(A2463,[3]soabnafar!$A:$G,5,FALSE),0)</f>
        <v>0</v>
      </c>
      <c r="P2463" s="18">
        <f>IFERROR(VLOOKUP(A2463,[3]soabnafar!$A:$G,6,FALSE),0)</f>
        <v>0</v>
      </c>
      <c r="Q2463" s="18">
        <f>IFERROR(VLOOKUP(A2463,[3]soabnafar!$A:$G,7,FALSE),0)</f>
        <v>0</v>
      </c>
      <c r="R2463" s="18">
        <f>IFERROR(VLOOKUP(A2463,[3]soabnafar!$A:$H,8,FALSE),0)</f>
        <v>0</v>
      </c>
      <c r="S2463" s="18">
        <f>IFERROR(VLOOKUP(A2463,[3]soabnafar!$A:$I,9,FALSE),0)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Sim</v>
      </c>
      <c r="Y2463" s="18" t="str">
        <f t="shared" si="234"/>
        <v>Sim</v>
      </c>
    </row>
    <row r="2464" spans="1:25" x14ac:dyDescent="0.25">
      <c r="A2464" s="19">
        <v>260845</v>
      </c>
      <c r="B2464" s="18">
        <f>IFERROR(VLOOKUP(A2464,[1]Monitoramento_Base_somente_Said!$A:$J,5,FALSE),0)</f>
        <v>0</v>
      </c>
      <c r="C2464" s="18">
        <f>IFERROR(VLOOKUP(A2464,[1]Monitoramento_Base_somente_Said!$A:$J,6,FALSE),0)</f>
        <v>4508895</v>
      </c>
      <c r="D2464" s="18">
        <f>IFERROR(VLOOKUP(A2464,[1]Monitoramento_Base_somente_Said!$A:$J,7,FALSE),0)</f>
        <v>8930</v>
      </c>
      <c r="E2464" s="18">
        <f>IFERROR(VLOOKUP(A2464,[1]Monitoramento_Base_somente_Said!$A:$J,8,FALSE),0)</f>
        <v>4170109</v>
      </c>
      <c r="F2464" s="18">
        <f>IFERROR(VLOOKUP(A2464,[1]Monitoramento_Base_somente_Said!$A:$J,9,FALSE),0)</f>
        <v>13731</v>
      </c>
      <c r="G2464" s="18">
        <f>IFERROR(VLOOKUP(A2464,[1]Monitoramento_Base_somente_Said!$A:$J,10,FALSE),0)</f>
        <v>6974033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IFERROR(VLOOKUP(A2464,[3]soabnafar!$A:$G,4,FALSE),0)</f>
        <v>0</v>
      </c>
      <c r="O2464" s="18">
        <f>IFERROR(VLOOKUP(A2464,[3]soabnafar!$A:$G,5,FALSE),0)</f>
        <v>0</v>
      </c>
      <c r="P2464" s="18">
        <f>IFERROR(VLOOKUP(A2464,[3]soabnafar!$A:$G,6,FALSE),0)</f>
        <v>0</v>
      </c>
      <c r="Q2464" s="18">
        <f>IFERROR(VLOOKUP(A2464,[3]soabnafar!$A:$G,7,FALSE),0)</f>
        <v>0</v>
      </c>
      <c r="R2464" s="18">
        <f>IFERROR(VLOOKUP(A2464,[3]soabnafar!$A:$H,8,FALSE),0)</f>
        <v>0</v>
      </c>
      <c r="S2464" s="18">
        <f>IFERROR(VLOOKUP(A2464,[3]soabnafar!$A:$I,9,FALSE),0)</f>
        <v>0</v>
      </c>
      <c r="T2464" s="18" t="str">
        <f t="shared" si="229"/>
        <v>Não</v>
      </c>
      <c r="U2464" s="18" t="str">
        <f t="shared" si="230"/>
        <v>Sim</v>
      </c>
      <c r="V2464" s="18" t="str">
        <f t="shared" si="231"/>
        <v>Sim</v>
      </c>
      <c r="W2464" s="18" t="str">
        <f t="shared" si="232"/>
        <v>Sim</v>
      </c>
      <c r="X2464" s="18" t="str">
        <f t="shared" si="233"/>
        <v>Sim</v>
      </c>
      <c r="Y2464" s="18" t="str">
        <f t="shared" si="234"/>
        <v>Sim</v>
      </c>
    </row>
    <row r="2465" spans="1:25" x14ac:dyDescent="0.25">
      <c r="A2465" s="19">
        <v>260860</v>
      </c>
      <c r="B2465" s="18">
        <f>IFERROR(VLOOKUP(A2465,[1]Monitoramento_Base_somente_Said!$A:$J,5,FALSE),0)</f>
        <v>1526056</v>
      </c>
      <c r="C2465" s="18">
        <f>IFERROR(VLOOKUP(A2465,[1]Monitoramento_Base_somente_Said!$A:$J,6,FALSE),0)</f>
        <v>28798804</v>
      </c>
      <c r="D2465" s="18">
        <f>IFERROR(VLOOKUP(A2465,[1]Monitoramento_Base_somente_Said!$A:$J,7,FALSE),0)</f>
        <v>40800</v>
      </c>
      <c r="E2465" s="18">
        <f>IFERROR(VLOOKUP(A2465,[1]Monitoramento_Base_somente_Said!$A:$J,8,FALSE),0)</f>
        <v>3274566</v>
      </c>
      <c r="F2465" s="18">
        <f>IFERROR(VLOOKUP(A2465,[1]Monitoramento_Base_somente_Said!$A:$J,9,FALSE),0)</f>
        <v>12818</v>
      </c>
      <c r="G2465" s="18">
        <f>IFERROR(VLOOKUP(A2465,[1]Monitoramento_Base_somente_Said!$A:$J,10,FALSE),0)</f>
        <v>5063713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IFERROR(VLOOKUP(A2465,[3]soabnafar!$A:$G,4,FALSE),0)</f>
        <v>0</v>
      </c>
      <c r="O2465" s="18">
        <f>IFERROR(VLOOKUP(A2465,[3]soabnafar!$A:$G,5,FALSE),0)</f>
        <v>0</v>
      </c>
      <c r="P2465" s="18">
        <f>IFERROR(VLOOKUP(A2465,[3]soabnafar!$A:$G,6,FALSE),0)</f>
        <v>0</v>
      </c>
      <c r="Q2465" s="18">
        <f>IFERROR(VLOOKUP(A2465,[3]soabnafar!$A:$G,7,FALSE),0)</f>
        <v>0</v>
      </c>
      <c r="R2465" s="18">
        <f>IFERROR(VLOOKUP(A2465,[3]soabnafar!$A:$H,8,FALSE),0)</f>
        <v>0</v>
      </c>
      <c r="S2465" s="18">
        <f>IFERROR(VLOOKUP(A2465,[3]soabnafar!$A:$I,9,FALSE),0)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Sim</v>
      </c>
      <c r="Y2465" s="18" t="str">
        <f t="shared" si="234"/>
        <v>Sim</v>
      </c>
    </row>
    <row r="2466" spans="1:25" x14ac:dyDescent="0.25">
      <c r="A2466" s="19">
        <v>260870</v>
      </c>
      <c r="B2466" s="18">
        <f>IFERROR(VLOOKUP(A2466,[1]Monitoramento_Base_somente_Said!$A:$J,5,FALSE),0)</f>
        <v>3</v>
      </c>
      <c r="C2466" s="18">
        <f>IFERROR(VLOOKUP(A2466,[1]Monitoramento_Base_somente_Said!$A:$J,6,FALSE),0)</f>
        <v>23666</v>
      </c>
      <c r="D2466" s="18">
        <f>IFERROR(VLOOKUP(A2466,[1]Monitoramento_Base_somente_Said!$A:$J,7,FALSE),0)</f>
        <v>0</v>
      </c>
      <c r="E2466" s="18">
        <f>IFERROR(VLOOKUP(A2466,[1]Monitoramento_Base_somente_Said!$A:$J,8,FALSE),0)</f>
        <v>11108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24578439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IFERROR(VLOOKUP(A2466,[3]soabnafar!$A:$G,4,FALSE),0)</f>
        <v>0</v>
      </c>
      <c r="O2466" s="18">
        <f>IFERROR(VLOOKUP(A2466,[3]soabnafar!$A:$G,5,FALSE),0)</f>
        <v>0</v>
      </c>
      <c r="P2466" s="18">
        <f>IFERROR(VLOOKUP(A2466,[3]soabnafar!$A:$G,6,FALSE),0)</f>
        <v>0</v>
      </c>
      <c r="Q2466" s="18">
        <f>IFERROR(VLOOKUP(A2466,[3]soabnafar!$A:$G,7,FALSE),0)</f>
        <v>0</v>
      </c>
      <c r="R2466" s="18">
        <f>IFERROR(VLOOKUP(A2466,[3]soabnafar!$A:$H,8,FALSE),0)</f>
        <v>0</v>
      </c>
      <c r="S2466" s="18">
        <f>IFERROR(VLOOKUP(A2466,[3]soabnafar!$A:$I,9,FALSE),0)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Não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Sim</v>
      </c>
    </row>
    <row r="2467" spans="1:25" x14ac:dyDescent="0.25">
      <c r="A2467" s="19">
        <v>260875</v>
      </c>
      <c r="B2467" s="18">
        <f>IFERROR(VLOOKUP(A2467,[1]Monitoramento_Base_somente_Said!$A:$J,5,FALSE),0)</f>
        <v>0</v>
      </c>
      <c r="C2467" s="18">
        <f>IFERROR(VLOOKUP(A2467,[1]Monitoramento_Base_somente_Said!$A:$J,6,FALSE),0)</f>
        <v>148056</v>
      </c>
      <c r="D2467" s="18">
        <f>IFERROR(VLOOKUP(A2467,[1]Monitoramento_Base_somente_Said!$A:$J,7,FALSE),0)</f>
        <v>462</v>
      </c>
      <c r="E2467" s="18">
        <f>IFERROR(VLOOKUP(A2467,[1]Monitoramento_Base_somente_Said!$A:$J,8,FALSE),0)</f>
        <v>146667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220401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IFERROR(VLOOKUP(A2467,[3]soabnafar!$A:$G,4,FALSE),0)</f>
        <v>0</v>
      </c>
      <c r="O2467" s="18">
        <f>IFERROR(VLOOKUP(A2467,[3]soabnafar!$A:$G,5,FALSE),0)</f>
        <v>0</v>
      </c>
      <c r="P2467" s="18">
        <f>IFERROR(VLOOKUP(A2467,[3]soabnafar!$A:$G,6,FALSE),0)</f>
        <v>0</v>
      </c>
      <c r="Q2467" s="18">
        <f>IFERROR(VLOOKUP(A2467,[3]soabnafar!$A:$G,7,FALSE),0)</f>
        <v>0</v>
      </c>
      <c r="R2467" s="18">
        <f>IFERROR(VLOOKUP(A2467,[3]soabnafar!$A:$H,8,FALSE),0)</f>
        <v>0</v>
      </c>
      <c r="S2467" s="18">
        <f>IFERROR(VLOOKUP(A2467,[3]soabnafar!$A:$I,9,FALSE),0)</f>
        <v>0</v>
      </c>
      <c r="T2467" s="18" t="str">
        <f t="shared" si="229"/>
        <v>Não</v>
      </c>
      <c r="U2467" s="18" t="str">
        <f t="shared" si="230"/>
        <v>Sim</v>
      </c>
      <c r="V2467" s="18" t="str">
        <f t="shared" si="231"/>
        <v>Sim</v>
      </c>
      <c r="W2467" s="18" t="str">
        <f t="shared" si="232"/>
        <v>Sim</v>
      </c>
      <c r="X2467" s="18" t="str">
        <f t="shared" si="233"/>
        <v>Não</v>
      </c>
      <c r="Y2467" s="18" t="str">
        <f t="shared" si="234"/>
        <v>Sim</v>
      </c>
    </row>
    <row r="2468" spans="1:25" x14ac:dyDescent="0.25">
      <c r="A2468" s="19">
        <v>260880</v>
      </c>
      <c r="B2468" s="18">
        <f>IFERROR(VLOOKUP(A2468,[1]Monitoramento_Base_somente_Said!$A:$J,5,FALSE),0)</f>
        <v>259637</v>
      </c>
      <c r="C2468" s="18">
        <f>IFERROR(VLOOKUP(A2468,[1]Monitoramento_Base_somente_Said!$A:$J,6,FALSE),0)</f>
        <v>17085107</v>
      </c>
      <c r="D2468" s="18">
        <f>IFERROR(VLOOKUP(A2468,[1]Monitoramento_Base_somente_Said!$A:$J,7,FALSE),0)</f>
        <v>347922</v>
      </c>
      <c r="E2468" s="18">
        <f>IFERROR(VLOOKUP(A2468,[1]Monitoramento_Base_somente_Said!$A:$J,8,FALSE),0)</f>
        <v>23440285</v>
      </c>
      <c r="F2468" s="18">
        <f>IFERROR(VLOOKUP(A2468,[1]Monitoramento_Base_somente_Said!$A:$J,9,FALSE),0)</f>
        <v>340478</v>
      </c>
      <c r="G2468" s="18">
        <f>IFERROR(VLOOKUP(A2468,[1]Monitoramento_Base_somente_Said!$A:$J,10,FALSE),0)</f>
        <v>22834105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IFERROR(VLOOKUP(A2468,[3]soabnafar!$A:$G,4,FALSE),0)</f>
        <v>0</v>
      </c>
      <c r="O2468" s="18">
        <f>IFERROR(VLOOKUP(A2468,[3]soabnafar!$A:$G,5,FALSE),0)</f>
        <v>0</v>
      </c>
      <c r="P2468" s="18">
        <f>IFERROR(VLOOKUP(A2468,[3]soabnafar!$A:$G,6,FALSE),0)</f>
        <v>0</v>
      </c>
      <c r="Q2468" s="18">
        <f>IFERROR(VLOOKUP(A2468,[3]soabnafar!$A:$G,7,FALSE),0)</f>
        <v>0</v>
      </c>
      <c r="R2468" s="18">
        <f>IFERROR(VLOOKUP(A2468,[3]soabnafar!$A:$H,8,FALSE),0)</f>
        <v>0</v>
      </c>
      <c r="S2468" s="18">
        <f>IFERROR(VLOOKUP(A2468,[3]soabnafar!$A:$I,9,FALSE),0)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Sim</v>
      </c>
      <c r="Y2468" s="18" t="str">
        <f t="shared" si="234"/>
        <v>Sim</v>
      </c>
    </row>
    <row r="2469" spans="1:25" x14ac:dyDescent="0.25">
      <c r="A2469" s="19">
        <v>260890</v>
      </c>
      <c r="B2469" s="18">
        <f>IFERROR(VLOOKUP(A2469,[1]Monitoramento_Base_somente_Said!$A:$J,5,FALSE),0)</f>
        <v>124150</v>
      </c>
      <c r="C2469" s="18">
        <f>IFERROR(VLOOKUP(A2469,[1]Monitoramento_Base_somente_Said!$A:$J,6,FALSE),0)</f>
        <v>11872846</v>
      </c>
      <c r="D2469" s="18">
        <f>IFERROR(VLOOKUP(A2469,[1]Monitoramento_Base_somente_Said!$A:$J,7,FALSE),0)</f>
        <v>162450</v>
      </c>
      <c r="E2469" s="18">
        <f>IFERROR(VLOOKUP(A2469,[1]Monitoramento_Base_somente_Said!$A:$J,8,FALSE),0)</f>
        <v>14289161</v>
      </c>
      <c r="F2469" s="18">
        <f>IFERROR(VLOOKUP(A2469,[1]Monitoramento_Base_somente_Said!$A:$J,9,FALSE),0)</f>
        <v>107505</v>
      </c>
      <c r="G2469" s="18">
        <f>IFERROR(VLOOKUP(A2469,[1]Monitoramento_Base_somente_Said!$A:$J,10,FALSE),0)</f>
        <v>12708648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IFERROR(VLOOKUP(A2469,[3]soabnafar!$A:$G,4,FALSE),0)</f>
        <v>0</v>
      </c>
      <c r="O2469" s="18">
        <f>IFERROR(VLOOKUP(A2469,[3]soabnafar!$A:$G,5,FALSE),0)</f>
        <v>0</v>
      </c>
      <c r="P2469" s="18">
        <f>IFERROR(VLOOKUP(A2469,[3]soabnafar!$A:$G,6,FALSE),0)</f>
        <v>0</v>
      </c>
      <c r="Q2469" s="18">
        <f>IFERROR(VLOOKUP(A2469,[3]soabnafar!$A:$G,7,FALSE),0)</f>
        <v>0</v>
      </c>
      <c r="R2469" s="18">
        <f>IFERROR(VLOOKUP(A2469,[3]soabnafar!$A:$H,8,FALSE),0)</f>
        <v>0</v>
      </c>
      <c r="S2469" s="18">
        <f>IFERROR(VLOOKUP(A2469,[3]soabnafar!$A:$I,9,FALSE),0)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Sim</v>
      </c>
      <c r="Y2469" s="18" t="str">
        <f t="shared" si="234"/>
        <v>Sim</v>
      </c>
    </row>
    <row r="2470" spans="1:25" x14ac:dyDescent="0.25">
      <c r="A2470" s="19">
        <v>260900</v>
      </c>
      <c r="B2470" s="18">
        <f>IFERROR(VLOOKUP(A2470,[1]Monitoramento_Base_somente_Said!$A:$J,5,FALSE),0)</f>
        <v>33151</v>
      </c>
      <c r="C2470" s="18">
        <f>IFERROR(VLOOKUP(A2470,[1]Monitoramento_Base_somente_Said!$A:$J,6,FALSE),0)</f>
        <v>12943333</v>
      </c>
      <c r="D2470" s="18">
        <f>IFERROR(VLOOKUP(A2470,[1]Monitoramento_Base_somente_Said!$A:$J,7,FALSE),0)</f>
        <v>9255</v>
      </c>
      <c r="E2470" s="18">
        <f>IFERROR(VLOOKUP(A2470,[1]Monitoramento_Base_somente_Said!$A:$J,8,FALSE),0)</f>
        <v>13404650</v>
      </c>
      <c r="F2470" s="18">
        <f>IFERROR(VLOOKUP(A2470,[1]Monitoramento_Base_somente_Said!$A:$J,9,FALSE),0)</f>
        <v>108869</v>
      </c>
      <c r="G2470" s="18">
        <f>IFERROR(VLOOKUP(A2470,[1]Monitoramento_Base_somente_Said!$A:$J,10,FALSE),0)</f>
        <v>10836738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IFERROR(VLOOKUP(A2470,[3]soabnafar!$A:$G,4,FALSE),0)</f>
        <v>0</v>
      </c>
      <c r="O2470" s="18">
        <f>IFERROR(VLOOKUP(A2470,[3]soabnafar!$A:$G,5,FALSE),0)</f>
        <v>0</v>
      </c>
      <c r="P2470" s="18">
        <f>IFERROR(VLOOKUP(A2470,[3]soabnafar!$A:$G,6,FALSE),0)</f>
        <v>0</v>
      </c>
      <c r="Q2470" s="18">
        <f>IFERROR(VLOOKUP(A2470,[3]soabnafar!$A:$G,7,FALSE),0)</f>
        <v>0</v>
      </c>
      <c r="R2470" s="18">
        <f>IFERROR(VLOOKUP(A2470,[3]soabnafar!$A:$H,8,FALSE),0)</f>
        <v>0</v>
      </c>
      <c r="S2470" s="18">
        <f>IFERROR(VLOOKUP(A2470,[3]soabnafar!$A:$I,9,FALSE),0)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Sim</v>
      </c>
      <c r="Y2470" s="18" t="str">
        <f t="shared" si="234"/>
        <v>Sim</v>
      </c>
    </row>
    <row r="2471" spans="1:25" x14ac:dyDescent="0.25">
      <c r="A2471" s="19">
        <v>260910</v>
      </c>
      <c r="B2471" s="18">
        <f>IFERROR(VLOOKUP(A2471,[1]Monitoramento_Base_somente_Said!$A:$J,5,FALSE),0)</f>
        <v>224365</v>
      </c>
      <c r="C2471" s="18">
        <f>IFERROR(VLOOKUP(A2471,[1]Monitoramento_Base_somente_Said!$A:$J,6,FALSE),0)</f>
        <v>6573579</v>
      </c>
      <c r="D2471" s="18">
        <f>IFERROR(VLOOKUP(A2471,[1]Monitoramento_Base_somente_Said!$A:$J,7,FALSE),0)</f>
        <v>154836</v>
      </c>
      <c r="E2471" s="18">
        <f>IFERROR(VLOOKUP(A2471,[1]Monitoramento_Base_somente_Said!$A:$J,8,FALSE),0)</f>
        <v>9880038</v>
      </c>
      <c r="F2471" s="18">
        <f>IFERROR(VLOOKUP(A2471,[1]Monitoramento_Base_somente_Said!$A:$J,9,FALSE),0)</f>
        <v>3229</v>
      </c>
      <c r="G2471" s="18">
        <f>IFERROR(VLOOKUP(A2471,[1]Monitoramento_Base_somente_Said!$A:$J,10,FALSE),0)</f>
        <v>7992136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IFERROR(VLOOKUP(A2471,[3]soabnafar!$A:$G,4,FALSE),0)</f>
        <v>0</v>
      </c>
      <c r="O2471" s="18">
        <f>IFERROR(VLOOKUP(A2471,[3]soabnafar!$A:$G,5,FALSE),0)</f>
        <v>0</v>
      </c>
      <c r="P2471" s="18">
        <f>IFERROR(VLOOKUP(A2471,[3]soabnafar!$A:$G,6,FALSE),0)</f>
        <v>0</v>
      </c>
      <c r="Q2471" s="18">
        <f>IFERROR(VLOOKUP(A2471,[3]soabnafar!$A:$G,7,FALSE),0)</f>
        <v>0</v>
      </c>
      <c r="R2471" s="18">
        <f>IFERROR(VLOOKUP(A2471,[3]soabnafar!$A:$H,8,FALSE),0)</f>
        <v>0</v>
      </c>
      <c r="S2471" s="18">
        <f>IFERROR(VLOOKUP(A2471,[3]soabnafar!$A:$I,9,FALSE),0)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Sim</v>
      </c>
      <c r="Y2471" s="18" t="str">
        <f t="shared" si="234"/>
        <v>Sim</v>
      </c>
    </row>
    <row r="2472" spans="1:25" x14ac:dyDescent="0.25">
      <c r="A2472" s="19">
        <v>260915</v>
      </c>
      <c r="B2472" s="18">
        <f>IFERROR(VLOOKUP(A2472,[1]Monitoramento_Base_somente_Said!$A:$J,5,FALSE),0)</f>
        <v>15086</v>
      </c>
      <c r="C2472" s="18">
        <f>IFERROR(VLOOKUP(A2472,[1]Monitoramento_Base_somente_Said!$A:$J,6,FALSE),0)</f>
        <v>1263581</v>
      </c>
      <c r="D2472" s="18">
        <f>IFERROR(VLOOKUP(A2472,[1]Monitoramento_Base_somente_Said!$A:$J,7,FALSE),0)</f>
        <v>1393</v>
      </c>
      <c r="E2472" s="18">
        <f>IFERROR(VLOOKUP(A2472,[1]Monitoramento_Base_somente_Said!$A:$J,8,FALSE),0)</f>
        <v>1340586</v>
      </c>
      <c r="F2472" s="18">
        <f>IFERROR(VLOOKUP(A2472,[1]Monitoramento_Base_somente_Said!$A:$J,9,FALSE),0)</f>
        <v>848</v>
      </c>
      <c r="G2472" s="18">
        <f>IFERROR(VLOOKUP(A2472,[1]Monitoramento_Base_somente_Said!$A:$J,10,FALSE),0)</f>
        <v>1478086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IFERROR(VLOOKUP(A2472,[3]soabnafar!$A:$G,4,FALSE),0)</f>
        <v>0</v>
      </c>
      <c r="O2472" s="18">
        <f>IFERROR(VLOOKUP(A2472,[3]soabnafar!$A:$G,5,FALSE),0)</f>
        <v>0</v>
      </c>
      <c r="P2472" s="18">
        <f>IFERROR(VLOOKUP(A2472,[3]soabnafar!$A:$G,6,FALSE),0)</f>
        <v>0</v>
      </c>
      <c r="Q2472" s="18">
        <f>IFERROR(VLOOKUP(A2472,[3]soabnafar!$A:$G,7,FALSE),0)</f>
        <v>0</v>
      </c>
      <c r="R2472" s="18">
        <f>IFERROR(VLOOKUP(A2472,[3]soabnafar!$A:$H,8,FALSE),0)</f>
        <v>0</v>
      </c>
      <c r="S2472" s="18">
        <f>IFERROR(VLOOKUP(A2472,[3]soabnafar!$A:$I,9,FALSE),0)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Sim</v>
      </c>
      <c r="Y2472" s="18" t="str">
        <f t="shared" si="234"/>
        <v>Sim</v>
      </c>
    </row>
    <row r="2473" spans="1:25" x14ac:dyDescent="0.25">
      <c r="A2473" s="19">
        <v>260920</v>
      </c>
      <c r="B2473" s="18">
        <f>IFERROR(VLOOKUP(A2473,[1]Monitoramento_Base_somente_Said!$A:$J,5,FALSE),0)</f>
        <v>152497</v>
      </c>
      <c r="C2473" s="18">
        <f>IFERROR(VLOOKUP(A2473,[1]Monitoramento_Base_somente_Said!$A:$J,6,FALSE),0)</f>
        <v>16264627</v>
      </c>
      <c r="D2473" s="18">
        <f>IFERROR(VLOOKUP(A2473,[1]Monitoramento_Base_somente_Said!$A:$J,7,FALSE),0)</f>
        <v>79595</v>
      </c>
      <c r="E2473" s="18">
        <f>IFERROR(VLOOKUP(A2473,[1]Monitoramento_Base_somente_Said!$A:$J,8,FALSE),0)</f>
        <v>12315059</v>
      </c>
      <c r="F2473" s="18">
        <f>IFERROR(VLOOKUP(A2473,[1]Monitoramento_Base_somente_Said!$A:$J,9,FALSE),0)</f>
        <v>68</v>
      </c>
      <c r="G2473" s="18">
        <f>IFERROR(VLOOKUP(A2473,[1]Monitoramento_Base_somente_Said!$A:$J,10,FALSE),0)</f>
        <v>9307671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IFERROR(VLOOKUP(A2473,[3]soabnafar!$A:$G,4,FALSE),0)</f>
        <v>0</v>
      </c>
      <c r="O2473" s="18">
        <f>IFERROR(VLOOKUP(A2473,[3]soabnafar!$A:$G,5,FALSE),0)</f>
        <v>0</v>
      </c>
      <c r="P2473" s="18">
        <f>IFERROR(VLOOKUP(A2473,[3]soabnafar!$A:$G,6,FALSE),0)</f>
        <v>0</v>
      </c>
      <c r="Q2473" s="18">
        <f>IFERROR(VLOOKUP(A2473,[3]soabnafar!$A:$G,7,FALSE),0)</f>
        <v>0</v>
      </c>
      <c r="R2473" s="18">
        <f>IFERROR(VLOOKUP(A2473,[3]soabnafar!$A:$H,8,FALSE),0)</f>
        <v>0</v>
      </c>
      <c r="S2473" s="18">
        <f>IFERROR(VLOOKUP(A2473,[3]soabnafar!$A:$I,9,FALSE),0)</f>
        <v>0</v>
      </c>
      <c r="T2473" s="18" t="str">
        <f t="shared" si="229"/>
        <v>Sim</v>
      </c>
      <c r="U2473" s="18" t="str">
        <f t="shared" si="230"/>
        <v>Sim</v>
      </c>
      <c r="V2473" s="18" t="str">
        <f t="shared" si="231"/>
        <v>Sim</v>
      </c>
      <c r="W2473" s="18" t="str">
        <f t="shared" si="232"/>
        <v>Sim</v>
      </c>
      <c r="X2473" s="18" t="str">
        <f t="shared" si="233"/>
        <v>Sim</v>
      </c>
      <c r="Y2473" s="18" t="str">
        <f t="shared" si="234"/>
        <v>Sim</v>
      </c>
    </row>
    <row r="2474" spans="1:25" x14ac:dyDescent="0.25">
      <c r="A2474" s="19">
        <v>260930</v>
      </c>
      <c r="B2474" s="18">
        <f>IFERROR(VLOOKUP(A2474,[1]Monitoramento_Base_somente_Said!$A:$J,5,FALSE),0)</f>
        <v>458055</v>
      </c>
      <c r="C2474" s="18">
        <f>IFERROR(VLOOKUP(A2474,[1]Monitoramento_Base_somente_Said!$A:$J,6,FALSE),0)</f>
        <v>60575593</v>
      </c>
      <c r="D2474" s="18">
        <f>IFERROR(VLOOKUP(A2474,[1]Monitoramento_Base_somente_Said!$A:$J,7,FALSE),0)</f>
        <v>7248</v>
      </c>
      <c r="E2474" s="18">
        <f>IFERROR(VLOOKUP(A2474,[1]Monitoramento_Base_somente_Said!$A:$J,8,FALSE),0)</f>
        <v>54855014</v>
      </c>
      <c r="F2474" s="18">
        <f>IFERROR(VLOOKUP(A2474,[1]Monitoramento_Base_somente_Said!$A:$J,9,FALSE),0)</f>
        <v>19157</v>
      </c>
      <c r="G2474" s="18">
        <f>IFERROR(VLOOKUP(A2474,[1]Monitoramento_Base_somente_Said!$A:$J,10,FALSE),0)</f>
        <v>49039896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IFERROR(VLOOKUP(A2474,[3]soabnafar!$A:$G,4,FALSE),0)</f>
        <v>0</v>
      </c>
      <c r="O2474" s="18">
        <f>IFERROR(VLOOKUP(A2474,[3]soabnafar!$A:$G,5,FALSE),0)</f>
        <v>0</v>
      </c>
      <c r="P2474" s="18">
        <f>IFERROR(VLOOKUP(A2474,[3]soabnafar!$A:$G,6,FALSE),0)</f>
        <v>0</v>
      </c>
      <c r="Q2474" s="18">
        <f>IFERROR(VLOOKUP(A2474,[3]soabnafar!$A:$G,7,FALSE),0)</f>
        <v>0</v>
      </c>
      <c r="R2474" s="18">
        <f>IFERROR(VLOOKUP(A2474,[3]soabnafar!$A:$H,8,FALSE),0)</f>
        <v>0</v>
      </c>
      <c r="S2474" s="18">
        <f>IFERROR(VLOOKUP(A2474,[3]soabnafar!$A:$I,9,FALSE),0)</f>
        <v>0</v>
      </c>
      <c r="T2474" s="18" t="str">
        <f t="shared" si="229"/>
        <v>Sim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Sim</v>
      </c>
      <c r="Y2474" s="18" t="str">
        <f t="shared" si="234"/>
        <v>Sim</v>
      </c>
    </row>
    <row r="2475" spans="1:25" x14ac:dyDescent="0.25">
      <c r="A2475" s="19">
        <v>261430</v>
      </c>
      <c r="B2475" s="18">
        <f>IFERROR(VLOOKUP(A2475,[1]Monitoramento_Base_somente_Said!$A:$J,5,FALSE),0)</f>
        <v>37086</v>
      </c>
      <c r="C2475" s="18">
        <f>IFERROR(VLOOKUP(A2475,[1]Monitoramento_Base_somente_Said!$A:$J,6,FALSE),0)</f>
        <v>4855391</v>
      </c>
      <c r="D2475" s="18">
        <f>IFERROR(VLOOKUP(A2475,[1]Monitoramento_Base_somente_Said!$A:$J,7,FALSE),0)</f>
        <v>435</v>
      </c>
      <c r="E2475" s="18">
        <f>IFERROR(VLOOKUP(A2475,[1]Monitoramento_Base_somente_Said!$A:$J,8,FALSE),0)</f>
        <v>9208058</v>
      </c>
      <c r="F2475" s="18">
        <f>IFERROR(VLOOKUP(A2475,[1]Monitoramento_Base_somente_Said!$A:$J,9,FALSE),0)</f>
        <v>4566</v>
      </c>
      <c r="G2475" s="18">
        <f>IFERROR(VLOOKUP(A2475,[1]Monitoramento_Base_somente_Said!$A:$J,10,FALSE),0)</f>
        <v>9630397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IFERROR(VLOOKUP(A2475,[3]soabnafar!$A:$G,4,FALSE),0)</f>
        <v>0</v>
      </c>
      <c r="O2475" s="18">
        <f>IFERROR(VLOOKUP(A2475,[3]soabnafar!$A:$G,5,FALSE),0)</f>
        <v>0</v>
      </c>
      <c r="P2475" s="18">
        <f>IFERROR(VLOOKUP(A2475,[3]soabnafar!$A:$G,6,FALSE),0)</f>
        <v>0</v>
      </c>
      <c r="Q2475" s="18">
        <f>IFERROR(VLOOKUP(A2475,[3]soabnafar!$A:$G,7,FALSE),0)</f>
        <v>0</v>
      </c>
      <c r="R2475" s="18">
        <f>IFERROR(VLOOKUP(A2475,[3]soabnafar!$A:$H,8,FALSE),0)</f>
        <v>0</v>
      </c>
      <c r="S2475" s="18">
        <f>IFERROR(VLOOKUP(A2475,[3]soabnafar!$A:$I,9,FALSE),0)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Sim</v>
      </c>
      <c r="Y2475" s="18" t="str">
        <f t="shared" si="234"/>
        <v>Sim</v>
      </c>
    </row>
    <row r="2476" spans="1:25" x14ac:dyDescent="0.25">
      <c r="A2476" s="19">
        <v>260940</v>
      </c>
      <c r="B2476" s="18">
        <f>IFERROR(VLOOKUP(A2476,[1]Monitoramento_Base_somente_Said!$A:$J,5,FALSE),0)</f>
        <v>1295710</v>
      </c>
      <c r="C2476" s="18">
        <f>IFERROR(VLOOKUP(A2476,[1]Monitoramento_Base_somente_Said!$A:$J,6,FALSE),0)</f>
        <v>141639678</v>
      </c>
      <c r="D2476" s="18">
        <f>IFERROR(VLOOKUP(A2476,[1]Monitoramento_Base_somente_Said!$A:$J,7,FALSE),0)</f>
        <v>732882</v>
      </c>
      <c r="E2476" s="18">
        <f>IFERROR(VLOOKUP(A2476,[1]Monitoramento_Base_somente_Said!$A:$J,8,FALSE),0)</f>
        <v>134905694</v>
      </c>
      <c r="F2476" s="18">
        <f>IFERROR(VLOOKUP(A2476,[1]Monitoramento_Base_somente_Said!$A:$J,9,FALSE),0)</f>
        <v>854392</v>
      </c>
      <c r="G2476" s="18">
        <f>IFERROR(VLOOKUP(A2476,[1]Monitoramento_Base_somente_Said!$A:$J,10,FALSE),0)</f>
        <v>140759254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IFERROR(VLOOKUP(A2476,[3]soabnafar!$A:$G,4,FALSE),0)</f>
        <v>0</v>
      </c>
      <c r="O2476" s="18">
        <f>IFERROR(VLOOKUP(A2476,[3]soabnafar!$A:$G,5,FALSE),0)</f>
        <v>0</v>
      </c>
      <c r="P2476" s="18">
        <f>IFERROR(VLOOKUP(A2476,[3]soabnafar!$A:$G,6,FALSE),0)</f>
        <v>0</v>
      </c>
      <c r="Q2476" s="18">
        <f>IFERROR(VLOOKUP(A2476,[3]soabnafar!$A:$G,7,FALSE),0)</f>
        <v>0</v>
      </c>
      <c r="R2476" s="18">
        <f>IFERROR(VLOOKUP(A2476,[3]soabnafar!$A:$H,8,FALSE),0)</f>
        <v>0</v>
      </c>
      <c r="S2476" s="18">
        <f>IFERROR(VLOOKUP(A2476,[3]soabnafar!$A:$I,9,FALSE),0)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Sim</v>
      </c>
      <c r="Y2476" s="18" t="str">
        <f t="shared" si="234"/>
        <v>Sim</v>
      </c>
    </row>
    <row r="2477" spans="1:25" x14ac:dyDescent="0.25">
      <c r="A2477" s="19">
        <v>260950</v>
      </c>
      <c r="B2477" s="18">
        <f>IFERROR(VLOOKUP(A2477,[1]Monitoramento_Base_somente_Said!$A:$J,5,FALSE),0)</f>
        <v>35192</v>
      </c>
      <c r="C2477" s="18">
        <f>IFERROR(VLOOKUP(A2477,[1]Monitoramento_Base_somente_Said!$A:$J,6,FALSE),0)</f>
        <v>31870157</v>
      </c>
      <c r="D2477" s="18">
        <f>IFERROR(VLOOKUP(A2477,[1]Monitoramento_Base_somente_Said!$A:$J,7,FALSE),0)</f>
        <v>3675</v>
      </c>
      <c r="E2477" s="18">
        <f>IFERROR(VLOOKUP(A2477,[1]Monitoramento_Base_somente_Said!$A:$J,8,FALSE),0)</f>
        <v>31221772</v>
      </c>
      <c r="F2477" s="18">
        <f>IFERROR(VLOOKUP(A2477,[1]Monitoramento_Base_somente_Said!$A:$J,9,FALSE),0)</f>
        <v>1530</v>
      </c>
      <c r="G2477" s="18">
        <f>IFERROR(VLOOKUP(A2477,[1]Monitoramento_Base_somente_Said!$A:$J,10,FALSE),0)</f>
        <v>27738539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IFERROR(VLOOKUP(A2477,[3]soabnafar!$A:$G,4,FALSE),0)</f>
        <v>0</v>
      </c>
      <c r="O2477" s="18">
        <f>IFERROR(VLOOKUP(A2477,[3]soabnafar!$A:$G,5,FALSE),0)</f>
        <v>0</v>
      </c>
      <c r="P2477" s="18">
        <f>IFERROR(VLOOKUP(A2477,[3]soabnafar!$A:$G,6,FALSE),0)</f>
        <v>0</v>
      </c>
      <c r="Q2477" s="18">
        <f>IFERROR(VLOOKUP(A2477,[3]soabnafar!$A:$G,7,FALSE),0)</f>
        <v>0</v>
      </c>
      <c r="R2477" s="18">
        <f>IFERROR(VLOOKUP(A2477,[3]soabnafar!$A:$H,8,FALSE),0)</f>
        <v>0</v>
      </c>
      <c r="S2477" s="18">
        <f>IFERROR(VLOOKUP(A2477,[3]soabnafar!$A:$I,9,FALSE),0)</f>
        <v>0</v>
      </c>
      <c r="T2477" s="18" t="str">
        <f t="shared" si="229"/>
        <v>Sim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Sim</v>
      </c>
      <c r="Y2477" s="18" t="str">
        <f t="shared" si="234"/>
        <v>Sim</v>
      </c>
    </row>
    <row r="2478" spans="1:25" x14ac:dyDescent="0.25">
      <c r="A2478" s="19">
        <v>260970</v>
      </c>
      <c r="B2478" s="18">
        <f>IFERROR(VLOOKUP(A2478,[1]Monitoramento_Base_somente_Said!$A:$J,5,FALSE),0)</f>
        <v>85646</v>
      </c>
      <c r="C2478" s="18">
        <f>IFERROR(VLOOKUP(A2478,[1]Monitoramento_Base_somente_Said!$A:$J,6,FALSE),0)</f>
        <v>30830331</v>
      </c>
      <c r="D2478" s="18">
        <f>IFERROR(VLOOKUP(A2478,[1]Monitoramento_Base_somente_Said!$A:$J,7,FALSE),0)</f>
        <v>148862</v>
      </c>
      <c r="E2478" s="18">
        <f>IFERROR(VLOOKUP(A2478,[1]Monitoramento_Base_somente_Said!$A:$J,8,FALSE),0)</f>
        <v>31107819</v>
      </c>
      <c r="F2478" s="18">
        <f>IFERROR(VLOOKUP(A2478,[1]Monitoramento_Base_somente_Said!$A:$J,9,FALSE),0)</f>
        <v>169111</v>
      </c>
      <c r="G2478" s="18">
        <f>IFERROR(VLOOKUP(A2478,[1]Monitoramento_Base_somente_Said!$A:$J,10,FALSE),0)</f>
        <v>30733202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IFERROR(VLOOKUP(A2478,[3]soabnafar!$A:$G,4,FALSE),0)</f>
        <v>0</v>
      </c>
      <c r="O2478" s="18">
        <f>IFERROR(VLOOKUP(A2478,[3]soabnafar!$A:$G,5,FALSE),0)</f>
        <v>0</v>
      </c>
      <c r="P2478" s="18">
        <f>IFERROR(VLOOKUP(A2478,[3]soabnafar!$A:$G,6,FALSE),0)</f>
        <v>0</v>
      </c>
      <c r="Q2478" s="18">
        <f>IFERROR(VLOOKUP(A2478,[3]soabnafar!$A:$G,7,FALSE),0)</f>
        <v>0</v>
      </c>
      <c r="R2478" s="18">
        <f>IFERROR(VLOOKUP(A2478,[3]soabnafar!$A:$H,8,FALSE),0)</f>
        <v>0</v>
      </c>
      <c r="S2478" s="18">
        <f>IFERROR(VLOOKUP(A2478,[3]soabnafar!$A:$I,9,FALSE),0)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Sim</v>
      </c>
      <c r="Y2478" s="18" t="str">
        <f t="shared" si="234"/>
        <v>Sim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1420296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1374480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1237032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IFERROR(VLOOKUP(A2479,[3]soabnafar!$A:$G,4,FALSE),0)</f>
        <v>0</v>
      </c>
      <c r="O2479" s="18">
        <f>IFERROR(VLOOKUP(A2479,[3]soabnafar!$A:$G,5,FALSE),0)</f>
        <v>0</v>
      </c>
      <c r="P2479" s="18">
        <f>IFERROR(VLOOKUP(A2479,[3]soabnafar!$A:$G,6,FALSE),0)</f>
        <v>0</v>
      </c>
      <c r="Q2479" s="18">
        <f>IFERROR(VLOOKUP(A2479,[3]soabnafar!$A:$G,7,FALSE),0)</f>
        <v>0</v>
      </c>
      <c r="R2479" s="18">
        <f>IFERROR(VLOOKUP(A2479,[3]soabnafar!$A:$H,8,FALSE),0)</f>
        <v>0</v>
      </c>
      <c r="S2479" s="18">
        <f>IFERROR(VLOOKUP(A2479,[3]soabnafar!$A:$I,9,FALSE),0)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Sim</v>
      </c>
    </row>
    <row r="2480" spans="1:25" x14ac:dyDescent="0.25">
      <c r="A2480" s="19">
        <v>260990</v>
      </c>
      <c r="B2480" s="18">
        <f>IFERROR(VLOOKUP(A2480,[1]Monitoramento_Base_somente_Said!$A:$J,5,FALSE),0)</f>
        <v>41852</v>
      </c>
      <c r="C2480" s="18">
        <f>IFERROR(VLOOKUP(A2480,[1]Monitoramento_Base_somente_Said!$A:$J,6,FALSE),0)</f>
        <v>16112050</v>
      </c>
      <c r="D2480" s="18">
        <f>IFERROR(VLOOKUP(A2480,[1]Monitoramento_Base_somente_Said!$A:$J,7,FALSE),0)</f>
        <v>11888</v>
      </c>
      <c r="E2480" s="18">
        <f>IFERROR(VLOOKUP(A2480,[1]Monitoramento_Base_somente_Said!$A:$J,8,FALSE),0)</f>
        <v>23755494</v>
      </c>
      <c r="F2480" s="18">
        <f>IFERROR(VLOOKUP(A2480,[1]Monitoramento_Base_somente_Said!$A:$J,9,FALSE),0)</f>
        <v>50946</v>
      </c>
      <c r="G2480" s="18">
        <f>IFERROR(VLOOKUP(A2480,[1]Monitoramento_Base_somente_Said!$A:$J,10,FALSE),0)</f>
        <v>24452236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IFERROR(VLOOKUP(A2480,[3]soabnafar!$A:$G,4,FALSE),0)</f>
        <v>0</v>
      </c>
      <c r="O2480" s="18">
        <f>IFERROR(VLOOKUP(A2480,[3]soabnafar!$A:$G,5,FALSE),0)</f>
        <v>0</v>
      </c>
      <c r="P2480" s="18">
        <f>IFERROR(VLOOKUP(A2480,[3]soabnafar!$A:$G,6,FALSE),0)</f>
        <v>0</v>
      </c>
      <c r="Q2480" s="18">
        <f>IFERROR(VLOOKUP(A2480,[3]soabnafar!$A:$G,7,FALSE),0)</f>
        <v>0</v>
      </c>
      <c r="R2480" s="18">
        <f>IFERROR(VLOOKUP(A2480,[3]soabnafar!$A:$H,8,FALSE),0)</f>
        <v>0</v>
      </c>
      <c r="S2480" s="18">
        <f>IFERROR(VLOOKUP(A2480,[3]soabnafar!$A:$I,9,FALSE),0)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Sim</v>
      </c>
      <c r="Y2480" s="18" t="str">
        <f t="shared" si="234"/>
        <v>Sim</v>
      </c>
    </row>
    <row r="2481" spans="1:25" x14ac:dyDescent="0.25">
      <c r="A2481" s="19">
        <v>261000</v>
      </c>
      <c r="B2481" s="18">
        <f>IFERROR(VLOOKUP(A2481,[1]Monitoramento_Base_somente_Said!$A:$J,5,FALSE),0)</f>
        <v>5612248</v>
      </c>
      <c r="C2481" s="18">
        <f>IFERROR(VLOOKUP(A2481,[1]Monitoramento_Base_somente_Said!$A:$J,6,FALSE),0)</f>
        <v>155428544</v>
      </c>
      <c r="D2481" s="18">
        <f>IFERROR(VLOOKUP(A2481,[1]Monitoramento_Base_somente_Said!$A:$J,7,FALSE),0)</f>
        <v>2056841</v>
      </c>
      <c r="E2481" s="18">
        <f>IFERROR(VLOOKUP(A2481,[1]Monitoramento_Base_somente_Said!$A:$J,8,FALSE),0)</f>
        <v>104970525</v>
      </c>
      <c r="F2481" s="18">
        <f>IFERROR(VLOOKUP(A2481,[1]Monitoramento_Base_somente_Said!$A:$J,9,FALSE),0)</f>
        <v>72248</v>
      </c>
      <c r="G2481" s="18">
        <f>IFERROR(VLOOKUP(A2481,[1]Monitoramento_Base_somente_Said!$A:$J,10,FALSE),0)</f>
        <v>78183556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IFERROR(VLOOKUP(A2481,[3]soabnafar!$A:$G,4,FALSE),0)</f>
        <v>0</v>
      </c>
      <c r="O2481" s="18">
        <f>IFERROR(VLOOKUP(A2481,[3]soabnafar!$A:$G,5,FALSE),0)</f>
        <v>0</v>
      </c>
      <c r="P2481" s="18">
        <f>IFERROR(VLOOKUP(A2481,[3]soabnafar!$A:$G,6,FALSE),0)</f>
        <v>0</v>
      </c>
      <c r="Q2481" s="18">
        <f>IFERROR(VLOOKUP(A2481,[3]soabnafar!$A:$G,7,FALSE),0)</f>
        <v>0</v>
      </c>
      <c r="R2481" s="18">
        <f>IFERROR(VLOOKUP(A2481,[3]soabnafar!$A:$H,8,FALSE),0)</f>
        <v>0</v>
      </c>
      <c r="S2481" s="18">
        <f>IFERROR(VLOOKUP(A2481,[3]soabnafar!$A:$I,9,FALSE),0)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Sim</v>
      </c>
      <c r="Y2481" s="18" t="str">
        <f t="shared" si="234"/>
        <v>Sim</v>
      </c>
    </row>
    <row r="2482" spans="1:25" x14ac:dyDescent="0.25">
      <c r="A2482" s="19">
        <v>261010</v>
      </c>
      <c r="B2482" s="18">
        <f>IFERROR(VLOOKUP(A2482,[1]Monitoramento_Base_somente_Said!$A:$J,5,FALSE),0)</f>
        <v>8470</v>
      </c>
      <c r="C2482" s="18">
        <f>IFERROR(VLOOKUP(A2482,[1]Monitoramento_Base_somente_Said!$A:$J,6,FALSE),0)</f>
        <v>425968</v>
      </c>
      <c r="D2482" s="18">
        <f>IFERROR(VLOOKUP(A2482,[1]Monitoramento_Base_somente_Said!$A:$J,7,FALSE),0)</f>
        <v>601</v>
      </c>
      <c r="E2482" s="18">
        <f>IFERROR(VLOOKUP(A2482,[1]Monitoramento_Base_somente_Said!$A:$J,8,FALSE),0)</f>
        <v>1100858</v>
      </c>
      <c r="F2482" s="18">
        <f>IFERROR(VLOOKUP(A2482,[1]Monitoramento_Base_somente_Said!$A:$J,9,FALSE),0)</f>
        <v>6892</v>
      </c>
      <c r="G2482" s="18">
        <f>IFERROR(VLOOKUP(A2482,[1]Monitoramento_Base_somente_Said!$A:$J,10,FALSE),0)</f>
        <v>828165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IFERROR(VLOOKUP(A2482,[3]soabnafar!$A:$G,4,FALSE),0)</f>
        <v>0</v>
      </c>
      <c r="O2482" s="18">
        <f>IFERROR(VLOOKUP(A2482,[3]soabnafar!$A:$G,5,FALSE),0)</f>
        <v>0</v>
      </c>
      <c r="P2482" s="18">
        <f>IFERROR(VLOOKUP(A2482,[3]soabnafar!$A:$G,6,FALSE),0)</f>
        <v>0</v>
      </c>
      <c r="Q2482" s="18">
        <f>IFERROR(VLOOKUP(A2482,[3]soabnafar!$A:$G,7,FALSE),0)</f>
        <v>0</v>
      </c>
      <c r="R2482" s="18">
        <f>IFERROR(VLOOKUP(A2482,[3]soabnafar!$A:$H,8,FALSE),0)</f>
        <v>0</v>
      </c>
      <c r="S2482" s="18">
        <f>IFERROR(VLOOKUP(A2482,[3]soabnafar!$A:$I,9,FALSE),0)</f>
        <v>0</v>
      </c>
      <c r="T2482" s="18" t="str">
        <f t="shared" si="229"/>
        <v>Sim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Sim</v>
      </c>
      <c r="Y2482" s="18" t="str">
        <f t="shared" si="234"/>
        <v>Sim</v>
      </c>
    </row>
    <row r="2483" spans="1:25" x14ac:dyDescent="0.25">
      <c r="A2483" s="19">
        <v>261020</v>
      </c>
      <c r="B2483" s="18">
        <f>IFERROR(VLOOKUP(A2483,[1]Monitoramento_Base_somente_Said!$A:$J,5,FALSE),0)</f>
        <v>301473</v>
      </c>
      <c r="C2483" s="18">
        <f>IFERROR(VLOOKUP(A2483,[1]Monitoramento_Base_somente_Said!$A:$J,6,FALSE),0)</f>
        <v>9952022</v>
      </c>
      <c r="D2483" s="18">
        <f>IFERROR(VLOOKUP(A2483,[1]Monitoramento_Base_somente_Said!$A:$J,7,FALSE),0)</f>
        <v>524617</v>
      </c>
      <c r="E2483" s="18">
        <f>IFERROR(VLOOKUP(A2483,[1]Monitoramento_Base_somente_Said!$A:$J,8,FALSE),0)</f>
        <v>8992408</v>
      </c>
      <c r="F2483" s="18">
        <f>IFERROR(VLOOKUP(A2483,[1]Monitoramento_Base_somente_Said!$A:$J,9,FALSE),0)</f>
        <v>606564</v>
      </c>
      <c r="G2483" s="18">
        <f>IFERROR(VLOOKUP(A2483,[1]Monitoramento_Base_somente_Said!$A:$J,10,FALSE),0)</f>
        <v>9365714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IFERROR(VLOOKUP(A2483,[3]soabnafar!$A:$G,4,FALSE),0)</f>
        <v>0</v>
      </c>
      <c r="O2483" s="18">
        <f>IFERROR(VLOOKUP(A2483,[3]soabnafar!$A:$G,5,FALSE),0)</f>
        <v>0</v>
      </c>
      <c r="P2483" s="18">
        <f>IFERROR(VLOOKUP(A2483,[3]soabnafar!$A:$G,6,FALSE),0)</f>
        <v>0</v>
      </c>
      <c r="Q2483" s="18">
        <f>IFERROR(VLOOKUP(A2483,[3]soabnafar!$A:$G,7,FALSE),0)</f>
        <v>0</v>
      </c>
      <c r="R2483" s="18">
        <f>IFERROR(VLOOKUP(A2483,[3]soabnafar!$A:$H,8,FALSE),0)</f>
        <v>0</v>
      </c>
      <c r="S2483" s="18">
        <f>IFERROR(VLOOKUP(A2483,[3]soabnafar!$A:$I,9,FALSE),0)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Sim</v>
      </c>
      <c r="Y2483" s="18" t="str">
        <f t="shared" si="234"/>
        <v>Sim</v>
      </c>
    </row>
    <row r="2484" spans="1:25" x14ac:dyDescent="0.25">
      <c r="A2484" s="19">
        <v>261030</v>
      </c>
      <c r="B2484" s="18">
        <f>IFERROR(VLOOKUP(A2484,[1]Monitoramento_Base_somente_Said!$A:$J,5,FALSE),0)</f>
        <v>6796</v>
      </c>
      <c r="C2484" s="18">
        <f>IFERROR(VLOOKUP(A2484,[1]Monitoramento_Base_somente_Said!$A:$J,6,FALSE),0)</f>
        <v>4385261</v>
      </c>
      <c r="D2484" s="18">
        <f>IFERROR(VLOOKUP(A2484,[1]Monitoramento_Base_somente_Said!$A:$J,7,FALSE),0)</f>
        <v>600</v>
      </c>
      <c r="E2484" s="18">
        <f>IFERROR(VLOOKUP(A2484,[1]Monitoramento_Base_somente_Said!$A:$J,8,FALSE),0)</f>
        <v>4239426</v>
      </c>
      <c r="F2484" s="18">
        <f>IFERROR(VLOOKUP(A2484,[1]Monitoramento_Base_somente_Said!$A:$J,9,FALSE),0)</f>
        <v>0</v>
      </c>
      <c r="G2484" s="18">
        <f>IFERROR(VLOOKUP(A2484,[1]Monitoramento_Base_somente_Said!$A:$J,10,FALSE),0)</f>
        <v>3766794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IFERROR(VLOOKUP(A2484,[3]soabnafar!$A:$G,4,FALSE),0)</f>
        <v>0</v>
      </c>
      <c r="O2484" s="18">
        <f>IFERROR(VLOOKUP(A2484,[3]soabnafar!$A:$G,5,FALSE),0)</f>
        <v>0</v>
      </c>
      <c r="P2484" s="18">
        <f>IFERROR(VLOOKUP(A2484,[3]soabnafar!$A:$G,6,FALSE),0)</f>
        <v>0</v>
      </c>
      <c r="Q2484" s="18">
        <f>IFERROR(VLOOKUP(A2484,[3]soabnafar!$A:$G,7,FALSE),0)</f>
        <v>0</v>
      </c>
      <c r="R2484" s="18">
        <f>IFERROR(VLOOKUP(A2484,[3]soabnafar!$A:$H,8,FALSE),0)</f>
        <v>0</v>
      </c>
      <c r="S2484" s="18">
        <f>IFERROR(VLOOKUP(A2484,[3]soabnafar!$A:$I,9,FALSE),0)</f>
        <v>0</v>
      </c>
      <c r="T2484" s="18" t="str">
        <f t="shared" si="229"/>
        <v>Sim</v>
      </c>
      <c r="U2484" s="18" t="str">
        <f t="shared" si="230"/>
        <v>Sim</v>
      </c>
      <c r="V2484" s="18" t="str">
        <f t="shared" si="231"/>
        <v>Sim</v>
      </c>
      <c r="W2484" s="18" t="str">
        <f t="shared" si="232"/>
        <v>Sim</v>
      </c>
      <c r="X2484" s="18" t="str">
        <f t="shared" si="233"/>
        <v>Não</v>
      </c>
      <c r="Y2484" s="18" t="str">
        <f t="shared" si="234"/>
        <v>Sim</v>
      </c>
    </row>
    <row r="2485" spans="1:25" x14ac:dyDescent="0.25">
      <c r="A2485" s="19">
        <v>261040</v>
      </c>
      <c r="B2485" s="18">
        <f>IFERROR(VLOOKUP(A2485,[1]Monitoramento_Base_somente_Said!$A:$J,5,FALSE),0)</f>
        <v>2888</v>
      </c>
      <c r="C2485" s="18">
        <f>IFERROR(VLOOKUP(A2485,[1]Monitoramento_Base_somente_Said!$A:$J,6,FALSE),0)</f>
        <v>186467</v>
      </c>
      <c r="D2485" s="18">
        <f>IFERROR(VLOOKUP(A2485,[1]Monitoramento_Base_somente_Said!$A:$J,7,FALSE),0)</f>
        <v>4073</v>
      </c>
      <c r="E2485" s="18">
        <f>IFERROR(VLOOKUP(A2485,[1]Monitoramento_Base_somente_Said!$A:$J,8,FALSE),0)</f>
        <v>103318</v>
      </c>
      <c r="F2485" s="18">
        <f>IFERROR(VLOOKUP(A2485,[1]Monitoramento_Base_somente_Said!$A:$J,9,FALSE),0)</f>
        <v>2557</v>
      </c>
      <c r="G2485" s="18">
        <f>IFERROR(VLOOKUP(A2485,[1]Monitoramento_Base_somente_Said!$A:$J,10,FALSE),0)</f>
        <v>126165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IFERROR(VLOOKUP(A2485,[3]soabnafar!$A:$G,4,FALSE),0)</f>
        <v>0</v>
      </c>
      <c r="O2485" s="18">
        <f>IFERROR(VLOOKUP(A2485,[3]soabnafar!$A:$G,5,FALSE),0)</f>
        <v>0</v>
      </c>
      <c r="P2485" s="18">
        <f>IFERROR(VLOOKUP(A2485,[3]soabnafar!$A:$G,6,FALSE),0)</f>
        <v>0</v>
      </c>
      <c r="Q2485" s="18">
        <f>IFERROR(VLOOKUP(A2485,[3]soabnafar!$A:$G,7,FALSE),0)</f>
        <v>0</v>
      </c>
      <c r="R2485" s="18">
        <f>IFERROR(VLOOKUP(A2485,[3]soabnafar!$A:$H,8,FALSE),0)</f>
        <v>0</v>
      </c>
      <c r="S2485" s="18">
        <f>IFERROR(VLOOKUP(A2485,[3]soabnafar!$A:$I,9,FALSE),0)</f>
        <v>0</v>
      </c>
      <c r="T2485" s="18" t="str">
        <f t="shared" si="229"/>
        <v>Sim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Sim</v>
      </c>
      <c r="Y2485" s="18" t="str">
        <f t="shared" si="234"/>
        <v>Sim</v>
      </c>
    </row>
    <row r="2486" spans="1:25" x14ac:dyDescent="0.25">
      <c r="A2486" s="19">
        <v>261050</v>
      </c>
      <c r="B2486" s="18">
        <f>IFERROR(VLOOKUP(A2486,[1]Monitoramento_Base_somente_Said!$A:$J,5,FALSE),0)</f>
        <v>0</v>
      </c>
      <c r="C2486" s="18">
        <f>IFERROR(VLOOKUP(A2486,[1]Monitoramento_Base_somente_Said!$A:$J,6,FALSE),0)</f>
        <v>10625748</v>
      </c>
      <c r="D2486" s="18">
        <f>IFERROR(VLOOKUP(A2486,[1]Monitoramento_Base_somente_Said!$A:$J,7,FALSE),0)</f>
        <v>52106</v>
      </c>
      <c r="E2486" s="18">
        <f>IFERROR(VLOOKUP(A2486,[1]Monitoramento_Base_somente_Said!$A:$J,8,FALSE),0)</f>
        <v>14070698</v>
      </c>
      <c r="F2486" s="18">
        <f>IFERROR(VLOOKUP(A2486,[1]Monitoramento_Base_somente_Said!$A:$J,9,FALSE),0)</f>
        <v>562</v>
      </c>
      <c r="G2486" s="18">
        <f>IFERROR(VLOOKUP(A2486,[1]Monitoramento_Base_somente_Said!$A:$J,10,FALSE),0)</f>
        <v>12451075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IFERROR(VLOOKUP(A2486,[3]soabnafar!$A:$G,4,FALSE),0)</f>
        <v>0</v>
      </c>
      <c r="O2486" s="18">
        <f>IFERROR(VLOOKUP(A2486,[3]soabnafar!$A:$G,5,FALSE),0)</f>
        <v>0</v>
      </c>
      <c r="P2486" s="18">
        <f>IFERROR(VLOOKUP(A2486,[3]soabnafar!$A:$G,6,FALSE),0)</f>
        <v>0</v>
      </c>
      <c r="Q2486" s="18">
        <f>IFERROR(VLOOKUP(A2486,[3]soabnafar!$A:$G,7,FALSE),0)</f>
        <v>0</v>
      </c>
      <c r="R2486" s="18">
        <f>IFERROR(VLOOKUP(A2486,[3]soabnafar!$A:$H,8,FALSE),0)</f>
        <v>0</v>
      </c>
      <c r="S2486" s="18">
        <f>IFERROR(VLOOKUP(A2486,[3]soabnafar!$A:$I,9,FALSE),0)</f>
        <v>0</v>
      </c>
      <c r="T2486" s="18" t="str">
        <f t="shared" si="229"/>
        <v>Não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Sim</v>
      </c>
      <c r="X2486" s="18" t="str">
        <f t="shared" si="233"/>
        <v>Sim</v>
      </c>
      <c r="Y2486" s="18" t="str">
        <f t="shared" si="234"/>
        <v>Sim</v>
      </c>
    </row>
    <row r="2487" spans="1:25" x14ac:dyDescent="0.25">
      <c r="A2487" s="19">
        <v>261060</v>
      </c>
      <c r="B2487" s="18">
        <f>IFERROR(VLOOKUP(A2487,[1]Monitoramento_Base_somente_Said!$A:$J,5,FALSE),0)</f>
        <v>160394</v>
      </c>
      <c r="C2487" s="18">
        <f>IFERROR(VLOOKUP(A2487,[1]Monitoramento_Base_somente_Said!$A:$J,6,FALSE),0)</f>
        <v>156015201</v>
      </c>
      <c r="D2487" s="18">
        <f>IFERROR(VLOOKUP(A2487,[1]Monitoramento_Base_somente_Said!$A:$J,7,FALSE),0)</f>
        <v>116486</v>
      </c>
      <c r="E2487" s="18">
        <f>IFERROR(VLOOKUP(A2487,[1]Monitoramento_Base_somente_Said!$A:$J,8,FALSE),0)</f>
        <v>152705120</v>
      </c>
      <c r="F2487" s="18">
        <f>IFERROR(VLOOKUP(A2487,[1]Monitoramento_Base_somente_Said!$A:$J,9,FALSE),0)</f>
        <v>123705</v>
      </c>
      <c r="G2487" s="18">
        <f>IFERROR(VLOOKUP(A2487,[1]Monitoramento_Base_somente_Said!$A:$J,10,FALSE),0)</f>
        <v>138961738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IFERROR(VLOOKUP(A2487,[3]soabnafar!$A:$G,4,FALSE),0)</f>
        <v>0</v>
      </c>
      <c r="O2487" s="18">
        <f>IFERROR(VLOOKUP(A2487,[3]soabnafar!$A:$G,5,FALSE),0)</f>
        <v>0</v>
      </c>
      <c r="P2487" s="18">
        <f>IFERROR(VLOOKUP(A2487,[3]soabnafar!$A:$G,6,FALSE),0)</f>
        <v>0</v>
      </c>
      <c r="Q2487" s="18">
        <f>IFERROR(VLOOKUP(A2487,[3]soabnafar!$A:$G,7,FALSE),0)</f>
        <v>0</v>
      </c>
      <c r="R2487" s="18">
        <f>IFERROR(VLOOKUP(A2487,[3]soabnafar!$A:$H,8,FALSE),0)</f>
        <v>0</v>
      </c>
      <c r="S2487" s="18">
        <f>IFERROR(VLOOKUP(A2487,[3]soabnafar!$A:$I,9,FALSE),0)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Sim</v>
      </c>
      <c r="Y2487" s="18" t="str">
        <f t="shared" si="234"/>
        <v>Sim</v>
      </c>
    </row>
    <row r="2488" spans="1:25" x14ac:dyDescent="0.25">
      <c r="A2488" s="19">
        <v>261080</v>
      </c>
      <c r="B2488" s="18">
        <f>IFERROR(VLOOKUP(A2488,[1]Monitoramento_Base_somente_Said!$A:$J,5,FALSE),0)</f>
        <v>103105</v>
      </c>
      <c r="C2488" s="18">
        <f>IFERROR(VLOOKUP(A2488,[1]Monitoramento_Base_somente_Said!$A:$J,6,FALSE),0)</f>
        <v>5155948</v>
      </c>
      <c r="D2488" s="18">
        <f>IFERROR(VLOOKUP(A2488,[1]Monitoramento_Base_somente_Said!$A:$J,7,FALSE),0)</f>
        <v>8481</v>
      </c>
      <c r="E2488" s="18">
        <f>IFERROR(VLOOKUP(A2488,[1]Monitoramento_Base_somente_Said!$A:$J,8,FALSE),0)</f>
        <v>3647488</v>
      </c>
      <c r="F2488" s="18">
        <f>IFERROR(VLOOKUP(A2488,[1]Monitoramento_Base_somente_Said!$A:$J,9,FALSE),0)</f>
        <v>83</v>
      </c>
      <c r="G2488" s="18">
        <f>IFERROR(VLOOKUP(A2488,[1]Monitoramento_Base_somente_Said!$A:$J,10,FALSE),0)</f>
        <v>3643734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IFERROR(VLOOKUP(A2488,[3]soabnafar!$A:$G,4,FALSE),0)</f>
        <v>0</v>
      </c>
      <c r="O2488" s="18">
        <f>IFERROR(VLOOKUP(A2488,[3]soabnafar!$A:$G,5,FALSE),0)</f>
        <v>0</v>
      </c>
      <c r="P2488" s="18">
        <f>IFERROR(VLOOKUP(A2488,[3]soabnafar!$A:$G,6,FALSE),0)</f>
        <v>0</v>
      </c>
      <c r="Q2488" s="18">
        <f>IFERROR(VLOOKUP(A2488,[3]soabnafar!$A:$G,7,FALSE),0)</f>
        <v>0</v>
      </c>
      <c r="R2488" s="18">
        <f>IFERROR(VLOOKUP(A2488,[3]soabnafar!$A:$H,8,FALSE),0)</f>
        <v>0</v>
      </c>
      <c r="S2488" s="18">
        <f>IFERROR(VLOOKUP(A2488,[3]soabnafar!$A:$I,9,FALSE),0)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Sim</v>
      </c>
      <c r="Y2488" s="18" t="str">
        <f t="shared" si="234"/>
        <v>Sim</v>
      </c>
    </row>
    <row r="2489" spans="1:25" x14ac:dyDescent="0.25">
      <c r="A2489" s="19">
        <v>261090</v>
      </c>
      <c r="B2489" s="18">
        <f>IFERROR(VLOOKUP(A2489,[1]Monitoramento_Base_somente_Said!$A:$J,5,FALSE),0)</f>
        <v>112594</v>
      </c>
      <c r="C2489" s="18">
        <f>IFERROR(VLOOKUP(A2489,[1]Monitoramento_Base_somente_Said!$A:$J,6,FALSE),0)</f>
        <v>5097929</v>
      </c>
      <c r="D2489" s="18">
        <f>IFERROR(VLOOKUP(A2489,[1]Monitoramento_Base_somente_Said!$A:$J,7,FALSE),0)</f>
        <v>46325</v>
      </c>
      <c r="E2489" s="18">
        <f>IFERROR(VLOOKUP(A2489,[1]Monitoramento_Base_somente_Said!$A:$J,8,FALSE),0)</f>
        <v>5455459</v>
      </c>
      <c r="F2489" s="18">
        <f>IFERROR(VLOOKUP(A2489,[1]Monitoramento_Base_somente_Said!$A:$J,9,FALSE),0)</f>
        <v>9191</v>
      </c>
      <c r="G2489" s="18">
        <f>IFERROR(VLOOKUP(A2489,[1]Monitoramento_Base_somente_Said!$A:$J,10,FALSE),0)</f>
        <v>4439087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IFERROR(VLOOKUP(A2489,[3]soabnafar!$A:$G,4,FALSE),0)</f>
        <v>0</v>
      </c>
      <c r="O2489" s="18">
        <f>IFERROR(VLOOKUP(A2489,[3]soabnafar!$A:$G,5,FALSE),0)</f>
        <v>0</v>
      </c>
      <c r="P2489" s="18">
        <f>IFERROR(VLOOKUP(A2489,[3]soabnafar!$A:$G,6,FALSE),0)</f>
        <v>0</v>
      </c>
      <c r="Q2489" s="18">
        <f>IFERROR(VLOOKUP(A2489,[3]soabnafar!$A:$G,7,FALSE),0)</f>
        <v>0</v>
      </c>
      <c r="R2489" s="18">
        <f>IFERROR(VLOOKUP(A2489,[3]soabnafar!$A:$H,8,FALSE),0)</f>
        <v>0</v>
      </c>
      <c r="S2489" s="18">
        <f>IFERROR(VLOOKUP(A2489,[3]soabnafar!$A:$I,9,FALSE),0)</f>
        <v>0</v>
      </c>
      <c r="T2489" s="18" t="str">
        <f t="shared" si="229"/>
        <v>Sim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Sim</v>
      </c>
      <c r="Y2489" s="18" t="str">
        <f t="shared" si="234"/>
        <v>Sim</v>
      </c>
    </row>
    <row r="2490" spans="1:25" x14ac:dyDescent="0.25">
      <c r="A2490" s="19">
        <v>261100</v>
      </c>
      <c r="B2490" s="18">
        <f>IFERROR(VLOOKUP(A2490,[1]Monitoramento_Base_somente_Said!$A:$J,5,FALSE),0)</f>
        <v>293699</v>
      </c>
      <c r="C2490" s="18">
        <f>IFERROR(VLOOKUP(A2490,[1]Monitoramento_Base_somente_Said!$A:$J,6,FALSE),0)</f>
        <v>59114628</v>
      </c>
      <c r="D2490" s="18">
        <f>IFERROR(VLOOKUP(A2490,[1]Monitoramento_Base_somente_Said!$A:$J,7,FALSE),0)</f>
        <v>241617</v>
      </c>
      <c r="E2490" s="18">
        <f>IFERROR(VLOOKUP(A2490,[1]Monitoramento_Base_somente_Said!$A:$J,8,FALSE),0)</f>
        <v>59874128</v>
      </c>
      <c r="F2490" s="18">
        <f>IFERROR(VLOOKUP(A2490,[1]Monitoramento_Base_somente_Said!$A:$J,9,FALSE),0)</f>
        <v>1400544</v>
      </c>
      <c r="G2490" s="18">
        <f>IFERROR(VLOOKUP(A2490,[1]Monitoramento_Base_somente_Said!$A:$J,10,FALSE),0)</f>
        <v>46951089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IFERROR(VLOOKUP(A2490,[3]soabnafar!$A:$G,4,FALSE),0)</f>
        <v>0</v>
      </c>
      <c r="O2490" s="18">
        <f>IFERROR(VLOOKUP(A2490,[3]soabnafar!$A:$G,5,FALSE),0)</f>
        <v>0</v>
      </c>
      <c r="P2490" s="18">
        <f>IFERROR(VLOOKUP(A2490,[3]soabnafar!$A:$G,6,FALSE),0)</f>
        <v>0</v>
      </c>
      <c r="Q2490" s="18">
        <f>IFERROR(VLOOKUP(A2490,[3]soabnafar!$A:$G,7,FALSE),0)</f>
        <v>0</v>
      </c>
      <c r="R2490" s="18">
        <f>IFERROR(VLOOKUP(A2490,[3]soabnafar!$A:$H,8,FALSE),0)</f>
        <v>0</v>
      </c>
      <c r="S2490" s="18">
        <f>IFERROR(VLOOKUP(A2490,[3]soabnafar!$A:$I,9,FALSE),0)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Sim</v>
      </c>
      <c r="Y2490" s="18" t="str">
        <f t="shared" si="234"/>
        <v>Sim</v>
      </c>
    </row>
    <row r="2491" spans="1:25" x14ac:dyDescent="0.25">
      <c r="A2491" s="19">
        <v>261120</v>
      </c>
      <c r="B2491" s="18">
        <f>IFERROR(VLOOKUP(A2491,[1]Monitoramento_Base_somente_Said!$A:$J,5,FALSE),0)</f>
        <v>474105</v>
      </c>
      <c r="C2491" s="18">
        <f>IFERROR(VLOOKUP(A2491,[1]Monitoramento_Base_somente_Said!$A:$J,6,FALSE),0)</f>
        <v>28739579</v>
      </c>
      <c r="D2491" s="18">
        <f>IFERROR(VLOOKUP(A2491,[1]Monitoramento_Base_somente_Said!$A:$J,7,FALSE),0)</f>
        <v>201258</v>
      </c>
      <c r="E2491" s="18">
        <f>IFERROR(VLOOKUP(A2491,[1]Monitoramento_Base_somente_Said!$A:$J,8,FALSE),0)</f>
        <v>26231672</v>
      </c>
      <c r="F2491" s="18">
        <f>IFERROR(VLOOKUP(A2491,[1]Monitoramento_Base_somente_Said!$A:$J,9,FALSE),0)</f>
        <v>183832</v>
      </c>
      <c r="G2491" s="18">
        <f>IFERROR(VLOOKUP(A2491,[1]Monitoramento_Base_somente_Said!$A:$J,10,FALSE),0)</f>
        <v>25220687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IFERROR(VLOOKUP(A2491,[3]soabnafar!$A:$G,4,FALSE),0)</f>
        <v>0</v>
      </c>
      <c r="O2491" s="18">
        <f>IFERROR(VLOOKUP(A2491,[3]soabnafar!$A:$G,5,FALSE),0)</f>
        <v>0</v>
      </c>
      <c r="P2491" s="18">
        <f>IFERROR(VLOOKUP(A2491,[3]soabnafar!$A:$G,6,FALSE),0)</f>
        <v>0</v>
      </c>
      <c r="Q2491" s="18">
        <f>IFERROR(VLOOKUP(A2491,[3]soabnafar!$A:$G,7,FALSE),0)</f>
        <v>0</v>
      </c>
      <c r="R2491" s="18">
        <f>IFERROR(VLOOKUP(A2491,[3]soabnafar!$A:$H,8,FALSE),0)</f>
        <v>0</v>
      </c>
      <c r="S2491" s="18">
        <f>IFERROR(VLOOKUP(A2491,[3]soabnafar!$A:$I,9,FALSE),0)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Sim</v>
      </c>
      <c r="Y2491" s="18" t="str">
        <f t="shared" si="234"/>
        <v>Sim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IFERROR(VLOOKUP(A2492,[3]soabnafar!$A:$G,4,FALSE),0)</f>
        <v>50486</v>
      </c>
      <c r="O2492" s="18">
        <f>IFERROR(VLOOKUP(A2492,[3]soabnafar!$A:$G,5,FALSE),0)</f>
        <v>1333934</v>
      </c>
      <c r="P2492" s="18">
        <f>IFERROR(VLOOKUP(A2492,[3]soabnafar!$A:$G,6,FALSE),0)</f>
        <v>32969</v>
      </c>
      <c r="Q2492" s="18">
        <f>IFERROR(VLOOKUP(A2492,[3]soabnafar!$A:$G,7,FALSE),0)</f>
        <v>1231114</v>
      </c>
      <c r="R2492" s="18">
        <f>IFERROR(VLOOKUP(A2492,[3]soabnafar!$A:$H,8,FALSE),0)</f>
        <v>53673</v>
      </c>
      <c r="S2492" s="18">
        <f>IFERROR(VLOOKUP(A2492,[3]soabnafar!$A:$I,9,FALSE),0)</f>
        <v>1868472</v>
      </c>
      <c r="T2492" s="18" t="str">
        <f t="shared" si="229"/>
        <v>Sim</v>
      </c>
      <c r="U2492" s="18" t="str">
        <f t="shared" si="230"/>
        <v>Sim</v>
      </c>
      <c r="V2492" s="18" t="str">
        <f t="shared" si="231"/>
        <v>Sim</v>
      </c>
      <c r="W2492" s="18" t="str">
        <f t="shared" si="232"/>
        <v>Sim</v>
      </c>
      <c r="X2492" s="18" t="str">
        <f t="shared" si="233"/>
        <v>Sim</v>
      </c>
      <c r="Y2492" s="18" t="str">
        <f t="shared" si="234"/>
        <v>Sim</v>
      </c>
    </row>
    <row r="2493" spans="1:25" x14ac:dyDescent="0.25">
      <c r="A2493" s="19">
        <v>261140</v>
      </c>
      <c r="B2493" s="18">
        <f>IFERROR(VLOOKUP(A2493,[1]Monitoramento_Base_somente_Said!$A:$J,5,FALSE),0)</f>
        <v>494232</v>
      </c>
      <c r="C2493" s="18">
        <f>IFERROR(VLOOKUP(A2493,[1]Monitoramento_Base_somente_Said!$A:$J,6,FALSE),0)</f>
        <v>6257948</v>
      </c>
      <c r="D2493" s="18">
        <f>IFERROR(VLOOKUP(A2493,[1]Monitoramento_Base_somente_Said!$A:$J,7,FALSE),0)</f>
        <v>58628</v>
      </c>
      <c r="E2493" s="18">
        <f>IFERROR(VLOOKUP(A2493,[1]Monitoramento_Base_somente_Said!$A:$J,8,FALSE),0)</f>
        <v>1247205</v>
      </c>
      <c r="F2493" s="18">
        <f>IFERROR(VLOOKUP(A2493,[1]Monitoramento_Base_somente_Said!$A:$J,9,FALSE),0)</f>
        <v>97952</v>
      </c>
      <c r="G2493" s="18">
        <f>IFERROR(VLOOKUP(A2493,[1]Monitoramento_Base_somente_Said!$A:$J,10,FALSE),0)</f>
        <v>1124374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IFERROR(VLOOKUP(A2493,[3]soabnafar!$A:$G,4,FALSE),0)</f>
        <v>0</v>
      </c>
      <c r="O2493" s="18">
        <f>IFERROR(VLOOKUP(A2493,[3]soabnafar!$A:$G,5,FALSE),0)</f>
        <v>0</v>
      </c>
      <c r="P2493" s="18">
        <f>IFERROR(VLOOKUP(A2493,[3]soabnafar!$A:$G,6,FALSE),0)</f>
        <v>0</v>
      </c>
      <c r="Q2493" s="18">
        <f>IFERROR(VLOOKUP(A2493,[3]soabnafar!$A:$G,7,FALSE),0)</f>
        <v>0</v>
      </c>
      <c r="R2493" s="18">
        <f>IFERROR(VLOOKUP(A2493,[3]soabnafar!$A:$H,8,FALSE),0)</f>
        <v>0</v>
      </c>
      <c r="S2493" s="18">
        <f>IFERROR(VLOOKUP(A2493,[3]soabnafar!$A:$I,9,FALSE),0)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Sim</v>
      </c>
      <c r="Y2493" s="18" t="str">
        <f t="shared" si="234"/>
        <v>Sim</v>
      </c>
    </row>
    <row r="2494" spans="1:25" x14ac:dyDescent="0.25">
      <c r="A2494" s="19">
        <v>261150</v>
      </c>
      <c r="B2494" s="18">
        <f>IFERROR(VLOOKUP(A2494,[1]Monitoramento_Base_somente_Said!$A:$J,5,FALSE),0)</f>
        <v>44965</v>
      </c>
      <c r="C2494" s="18">
        <f>IFERROR(VLOOKUP(A2494,[1]Monitoramento_Base_somente_Said!$A:$J,6,FALSE),0)</f>
        <v>9692657</v>
      </c>
      <c r="D2494" s="18">
        <f>IFERROR(VLOOKUP(A2494,[1]Monitoramento_Base_somente_Said!$A:$J,7,FALSE),0)</f>
        <v>34363</v>
      </c>
      <c r="E2494" s="18">
        <f>IFERROR(VLOOKUP(A2494,[1]Monitoramento_Base_somente_Said!$A:$J,8,FALSE),0)</f>
        <v>7959306</v>
      </c>
      <c r="F2494" s="18">
        <f>IFERROR(VLOOKUP(A2494,[1]Monitoramento_Base_somente_Said!$A:$J,9,FALSE),0)</f>
        <v>15980</v>
      </c>
      <c r="G2494" s="18">
        <f>IFERROR(VLOOKUP(A2494,[1]Monitoramento_Base_somente_Said!$A:$J,10,FALSE),0)</f>
        <v>6832421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IFERROR(VLOOKUP(A2494,[3]soabnafar!$A:$G,4,FALSE),0)</f>
        <v>0</v>
      </c>
      <c r="O2494" s="18">
        <f>IFERROR(VLOOKUP(A2494,[3]soabnafar!$A:$G,5,FALSE),0)</f>
        <v>0</v>
      </c>
      <c r="P2494" s="18">
        <f>IFERROR(VLOOKUP(A2494,[3]soabnafar!$A:$G,6,FALSE),0)</f>
        <v>0</v>
      </c>
      <c r="Q2494" s="18">
        <f>IFERROR(VLOOKUP(A2494,[3]soabnafar!$A:$G,7,FALSE),0)</f>
        <v>0</v>
      </c>
      <c r="R2494" s="18">
        <f>IFERROR(VLOOKUP(A2494,[3]soabnafar!$A:$H,8,FALSE),0)</f>
        <v>0</v>
      </c>
      <c r="S2494" s="18">
        <f>IFERROR(VLOOKUP(A2494,[3]soabnafar!$A:$I,9,FALSE),0)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Sim</v>
      </c>
      <c r="Y2494" s="18" t="str">
        <f t="shared" si="234"/>
        <v>Sim</v>
      </c>
    </row>
    <row r="2495" spans="1:25" x14ac:dyDescent="0.25">
      <c r="A2495" s="19">
        <v>261153</v>
      </c>
      <c r="B2495" s="18">
        <f>IFERROR(VLOOKUP(A2495,[1]Monitoramento_Base_somente_Said!$A:$J,5,FALSE),0)</f>
        <v>220110</v>
      </c>
      <c r="C2495" s="18">
        <f>IFERROR(VLOOKUP(A2495,[1]Monitoramento_Base_somente_Said!$A:$J,6,FALSE),0)</f>
        <v>40951518</v>
      </c>
      <c r="D2495" s="18">
        <f>IFERROR(VLOOKUP(A2495,[1]Monitoramento_Base_somente_Said!$A:$J,7,FALSE),0)</f>
        <v>152271</v>
      </c>
      <c r="E2495" s="18">
        <f>IFERROR(VLOOKUP(A2495,[1]Monitoramento_Base_somente_Said!$A:$J,8,FALSE),0)</f>
        <v>41307726</v>
      </c>
      <c r="F2495" s="18">
        <f>IFERROR(VLOOKUP(A2495,[1]Monitoramento_Base_somente_Said!$A:$J,9,FALSE),0)</f>
        <v>279198</v>
      </c>
      <c r="G2495" s="18">
        <f>IFERROR(VLOOKUP(A2495,[1]Monitoramento_Base_somente_Said!$A:$J,10,FALSE),0)</f>
        <v>38911163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IFERROR(VLOOKUP(A2495,[3]soabnafar!$A:$G,4,FALSE),0)</f>
        <v>0</v>
      </c>
      <c r="O2495" s="18">
        <f>IFERROR(VLOOKUP(A2495,[3]soabnafar!$A:$G,5,FALSE),0)</f>
        <v>0</v>
      </c>
      <c r="P2495" s="18">
        <f>IFERROR(VLOOKUP(A2495,[3]soabnafar!$A:$G,6,FALSE),0)</f>
        <v>0</v>
      </c>
      <c r="Q2495" s="18">
        <f>IFERROR(VLOOKUP(A2495,[3]soabnafar!$A:$G,7,FALSE),0)</f>
        <v>0</v>
      </c>
      <c r="R2495" s="18">
        <f>IFERROR(VLOOKUP(A2495,[3]soabnafar!$A:$H,8,FALSE),0)</f>
        <v>0</v>
      </c>
      <c r="S2495" s="18">
        <f>IFERROR(VLOOKUP(A2495,[3]soabnafar!$A:$I,9,FALSE),0)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Sim</v>
      </c>
      <c r="Y2495" s="18" t="str">
        <f t="shared" si="234"/>
        <v>Sim</v>
      </c>
    </row>
    <row r="2496" spans="1:25" x14ac:dyDescent="0.25">
      <c r="A2496" s="19">
        <v>261170</v>
      </c>
      <c r="B2496" s="18">
        <f>IFERROR(VLOOKUP(A2496,[1]Monitoramento_Base_somente_Said!$A:$J,5,FALSE),0)</f>
        <v>938</v>
      </c>
      <c r="C2496" s="18">
        <f>IFERROR(VLOOKUP(A2496,[1]Monitoramento_Base_somente_Said!$A:$J,6,FALSE),0)</f>
        <v>477649</v>
      </c>
      <c r="D2496" s="18">
        <f>IFERROR(VLOOKUP(A2496,[1]Monitoramento_Base_somente_Said!$A:$J,7,FALSE),0)</f>
        <v>811</v>
      </c>
      <c r="E2496" s="18">
        <f>IFERROR(VLOOKUP(A2496,[1]Monitoramento_Base_somente_Said!$A:$J,8,FALSE),0)</f>
        <v>1711325</v>
      </c>
      <c r="F2496" s="18">
        <f>IFERROR(VLOOKUP(A2496,[1]Monitoramento_Base_somente_Said!$A:$J,9,FALSE),0)</f>
        <v>1843</v>
      </c>
      <c r="G2496" s="18">
        <f>IFERROR(VLOOKUP(A2496,[1]Monitoramento_Base_somente_Said!$A:$J,10,FALSE),0)</f>
        <v>2200570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IFERROR(VLOOKUP(A2496,[3]soabnafar!$A:$G,4,FALSE),0)</f>
        <v>0</v>
      </c>
      <c r="O2496" s="18">
        <f>IFERROR(VLOOKUP(A2496,[3]soabnafar!$A:$G,5,FALSE),0)</f>
        <v>0</v>
      </c>
      <c r="P2496" s="18">
        <f>IFERROR(VLOOKUP(A2496,[3]soabnafar!$A:$G,6,FALSE),0)</f>
        <v>0</v>
      </c>
      <c r="Q2496" s="18">
        <f>IFERROR(VLOOKUP(A2496,[3]soabnafar!$A:$G,7,FALSE),0)</f>
        <v>0</v>
      </c>
      <c r="R2496" s="18">
        <f>IFERROR(VLOOKUP(A2496,[3]soabnafar!$A:$H,8,FALSE),0)</f>
        <v>0</v>
      </c>
      <c r="S2496" s="18">
        <f>IFERROR(VLOOKUP(A2496,[3]soabnafar!$A:$I,9,FALSE),0)</f>
        <v>0</v>
      </c>
      <c r="T2496" s="18" t="str">
        <f t="shared" si="229"/>
        <v>Sim</v>
      </c>
      <c r="U2496" s="18" t="str">
        <f t="shared" si="230"/>
        <v>Sim</v>
      </c>
      <c r="V2496" s="18" t="str">
        <f t="shared" si="231"/>
        <v>Sim</v>
      </c>
      <c r="W2496" s="18" t="str">
        <f t="shared" si="232"/>
        <v>Sim</v>
      </c>
      <c r="X2496" s="18" t="str">
        <f t="shared" si="233"/>
        <v>Sim</v>
      </c>
      <c r="Y2496" s="18" t="str">
        <f t="shared" si="234"/>
        <v>Sim</v>
      </c>
    </row>
    <row r="2497" spans="1:25" x14ac:dyDescent="0.25">
      <c r="A2497" s="19">
        <v>261180</v>
      </c>
      <c r="B2497" s="18">
        <f>IFERROR(VLOOKUP(A2497,[1]Monitoramento_Base_somente_Said!$A:$J,5,FALSE),0)</f>
        <v>32908</v>
      </c>
      <c r="C2497" s="18">
        <f>IFERROR(VLOOKUP(A2497,[1]Monitoramento_Base_somente_Said!$A:$J,6,FALSE),0)</f>
        <v>6493057</v>
      </c>
      <c r="D2497" s="18">
        <f>IFERROR(VLOOKUP(A2497,[1]Monitoramento_Base_somente_Said!$A:$J,7,FALSE),0)</f>
        <v>8797</v>
      </c>
      <c r="E2497" s="18">
        <f>IFERROR(VLOOKUP(A2497,[1]Monitoramento_Base_somente_Said!$A:$J,8,FALSE),0)</f>
        <v>6921455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6198282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IFERROR(VLOOKUP(A2497,[3]soabnafar!$A:$G,4,FALSE),0)</f>
        <v>0</v>
      </c>
      <c r="O2497" s="18">
        <f>IFERROR(VLOOKUP(A2497,[3]soabnafar!$A:$G,5,FALSE),0)</f>
        <v>0</v>
      </c>
      <c r="P2497" s="18">
        <f>IFERROR(VLOOKUP(A2497,[3]soabnafar!$A:$G,6,FALSE),0)</f>
        <v>0</v>
      </c>
      <c r="Q2497" s="18">
        <f>IFERROR(VLOOKUP(A2497,[3]soabnafar!$A:$G,7,FALSE),0)</f>
        <v>0</v>
      </c>
      <c r="R2497" s="18">
        <f>IFERROR(VLOOKUP(A2497,[3]soabnafar!$A:$H,8,FALSE),0)</f>
        <v>0</v>
      </c>
      <c r="S2497" s="18">
        <f>IFERROR(VLOOKUP(A2497,[3]soabnafar!$A:$I,9,FALSE),0)</f>
        <v>0</v>
      </c>
      <c r="T2497" s="18" t="str">
        <f t="shared" si="229"/>
        <v>Sim</v>
      </c>
      <c r="U2497" s="18" t="str">
        <f t="shared" si="230"/>
        <v>Sim</v>
      </c>
      <c r="V2497" s="18" t="str">
        <f t="shared" si="231"/>
        <v>Sim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Sim</v>
      </c>
    </row>
    <row r="2498" spans="1:25" x14ac:dyDescent="0.25">
      <c r="A2498" s="19">
        <v>261190</v>
      </c>
      <c r="B2498" s="18">
        <f>IFERROR(VLOOKUP(A2498,[1]Monitoramento_Base_somente_Said!$A:$J,5,FALSE),0)</f>
        <v>140935</v>
      </c>
      <c r="C2498" s="18">
        <f>IFERROR(VLOOKUP(A2498,[1]Monitoramento_Base_somente_Said!$A:$J,6,FALSE),0)</f>
        <v>14544031</v>
      </c>
      <c r="D2498" s="18">
        <f>IFERROR(VLOOKUP(A2498,[1]Monitoramento_Base_somente_Said!$A:$J,7,FALSE),0)</f>
        <v>181958</v>
      </c>
      <c r="E2498" s="18">
        <f>IFERROR(VLOOKUP(A2498,[1]Monitoramento_Base_somente_Said!$A:$J,8,FALSE),0)</f>
        <v>33092442</v>
      </c>
      <c r="F2498" s="18">
        <f>IFERROR(VLOOKUP(A2498,[1]Monitoramento_Base_somente_Said!$A:$J,9,FALSE),0)</f>
        <v>280638</v>
      </c>
      <c r="G2498" s="18">
        <f>IFERROR(VLOOKUP(A2498,[1]Monitoramento_Base_somente_Said!$A:$J,10,FALSE),0)</f>
        <v>46361605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IFERROR(VLOOKUP(A2498,[3]soabnafar!$A:$G,4,FALSE),0)</f>
        <v>0</v>
      </c>
      <c r="O2498" s="18">
        <f>IFERROR(VLOOKUP(A2498,[3]soabnafar!$A:$G,5,FALSE),0)</f>
        <v>0</v>
      </c>
      <c r="P2498" s="18">
        <f>IFERROR(VLOOKUP(A2498,[3]soabnafar!$A:$G,6,FALSE),0)</f>
        <v>0</v>
      </c>
      <c r="Q2498" s="18">
        <f>IFERROR(VLOOKUP(A2498,[3]soabnafar!$A:$G,7,FALSE),0)</f>
        <v>0</v>
      </c>
      <c r="R2498" s="18">
        <f>IFERROR(VLOOKUP(A2498,[3]soabnafar!$A:$H,8,FALSE),0)</f>
        <v>0</v>
      </c>
      <c r="S2498" s="18">
        <f>IFERROR(VLOOKUP(A2498,[3]soabnafar!$A:$I,9,FALSE),0)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Sim</v>
      </c>
      <c r="Y2498" s="18" t="str">
        <f t="shared" si="234"/>
        <v>Sim</v>
      </c>
    </row>
    <row r="2499" spans="1:25" x14ac:dyDescent="0.25">
      <c r="A2499" s="19">
        <v>261200</v>
      </c>
      <c r="B2499" s="18">
        <f>IFERROR(VLOOKUP(A2499,[1]Monitoramento_Base_somente_Said!$A:$J,5,FALSE),0)</f>
        <v>2583</v>
      </c>
      <c r="C2499" s="18">
        <f>IFERROR(VLOOKUP(A2499,[1]Monitoramento_Base_somente_Said!$A:$J,6,FALSE),0)</f>
        <v>30438844</v>
      </c>
      <c r="D2499" s="18">
        <f>IFERROR(VLOOKUP(A2499,[1]Monitoramento_Base_somente_Said!$A:$J,7,FALSE),0)</f>
        <v>0</v>
      </c>
      <c r="E2499" s="18">
        <f>IFERROR(VLOOKUP(A2499,[1]Monitoramento_Base_somente_Said!$A:$J,8,FALSE),0)</f>
        <v>29531884</v>
      </c>
      <c r="F2499" s="18">
        <f>IFERROR(VLOOKUP(A2499,[1]Monitoramento_Base_somente_Said!$A:$J,9,FALSE),0)</f>
        <v>250</v>
      </c>
      <c r="G2499" s="18">
        <f>IFERROR(VLOOKUP(A2499,[1]Monitoramento_Base_somente_Said!$A:$J,10,FALSE),0)</f>
        <v>26662203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IFERROR(VLOOKUP(A2499,[3]soabnafar!$A:$G,4,FALSE),0)</f>
        <v>0</v>
      </c>
      <c r="O2499" s="18">
        <f>IFERROR(VLOOKUP(A2499,[3]soabnafar!$A:$G,5,FALSE),0)</f>
        <v>0</v>
      </c>
      <c r="P2499" s="18">
        <f>IFERROR(VLOOKUP(A2499,[3]soabnafar!$A:$G,6,FALSE),0)</f>
        <v>0</v>
      </c>
      <c r="Q2499" s="18">
        <f>IFERROR(VLOOKUP(A2499,[3]soabnafar!$A:$G,7,FALSE),0)</f>
        <v>0</v>
      </c>
      <c r="R2499" s="18">
        <f>IFERROR(VLOOKUP(A2499,[3]soabnafar!$A:$H,8,FALSE),0)</f>
        <v>0</v>
      </c>
      <c r="S2499" s="18">
        <f>IFERROR(VLOOKUP(A2499,[3]soabnafar!$A:$I,9,FALSE),0)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Não</v>
      </c>
      <c r="W2499" s="18" t="str">
        <f t="shared" si="232"/>
        <v>Sim</v>
      </c>
      <c r="X2499" s="18" t="str">
        <f t="shared" si="233"/>
        <v>Sim</v>
      </c>
      <c r="Y2499" s="18" t="str">
        <f t="shared" si="234"/>
        <v>Sim</v>
      </c>
    </row>
    <row r="2500" spans="1:25" x14ac:dyDescent="0.25">
      <c r="A2500" s="19">
        <v>261210</v>
      </c>
      <c r="B2500" s="18">
        <f>IFERROR(VLOOKUP(A2500,[1]Monitoramento_Base_somente_Said!$A:$J,5,FALSE),0)</f>
        <v>8475</v>
      </c>
      <c r="C2500" s="18">
        <f>IFERROR(VLOOKUP(A2500,[1]Monitoramento_Base_somente_Said!$A:$J,6,FALSE),0)</f>
        <v>41086319</v>
      </c>
      <c r="D2500" s="18">
        <f>IFERROR(VLOOKUP(A2500,[1]Monitoramento_Base_somente_Said!$A:$J,7,FALSE),0)</f>
        <v>83461</v>
      </c>
      <c r="E2500" s="18">
        <f>IFERROR(VLOOKUP(A2500,[1]Monitoramento_Base_somente_Said!$A:$J,8,FALSE),0)</f>
        <v>38291990</v>
      </c>
      <c r="F2500" s="18">
        <f>IFERROR(VLOOKUP(A2500,[1]Monitoramento_Base_somente_Said!$A:$J,9,FALSE),0)</f>
        <v>231</v>
      </c>
      <c r="G2500" s="18">
        <f>IFERROR(VLOOKUP(A2500,[1]Monitoramento_Base_somente_Said!$A:$J,10,FALSE),0)</f>
        <v>33206464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IFERROR(VLOOKUP(A2500,[3]soabnafar!$A:$G,4,FALSE),0)</f>
        <v>0</v>
      </c>
      <c r="O2500" s="18">
        <f>IFERROR(VLOOKUP(A2500,[3]soabnafar!$A:$G,5,FALSE),0)</f>
        <v>0</v>
      </c>
      <c r="P2500" s="18">
        <f>IFERROR(VLOOKUP(A2500,[3]soabnafar!$A:$G,6,FALSE),0)</f>
        <v>0</v>
      </c>
      <c r="Q2500" s="18">
        <f>IFERROR(VLOOKUP(A2500,[3]soabnafar!$A:$G,7,FALSE),0)</f>
        <v>0</v>
      </c>
      <c r="R2500" s="18">
        <f>IFERROR(VLOOKUP(A2500,[3]soabnafar!$A:$H,8,FALSE),0)</f>
        <v>0</v>
      </c>
      <c r="S2500" s="18">
        <f>IFERROR(VLOOKUP(A2500,[3]soabnafar!$A:$I,9,FALSE),0)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Sim</v>
      </c>
      <c r="Y2500" s="18" t="str">
        <f t="shared" si="234"/>
        <v>Sim</v>
      </c>
    </row>
    <row r="2501" spans="1:25" x14ac:dyDescent="0.25">
      <c r="A2501" s="19">
        <v>261220</v>
      </c>
      <c r="B2501" s="18">
        <f>IFERROR(VLOOKUP(A2501,[1]Monitoramento_Base_somente_Said!$A:$J,5,FALSE),0)</f>
        <v>586876</v>
      </c>
      <c r="C2501" s="18">
        <f>IFERROR(VLOOKUP(A2501,[1]Monitoramento_Base_somente_Said!$A:$J,6,FALSE),0)</f>
        <v>53574824</v>
      </c>
      <c r="D2501" s="18">
        <f>IFERROR(VLOOKUP(A2501,[1]Monitoramento_Base_somente_Said!$A:$J,7,FALSE),0)</f>
        <v>579423</v>
      </c>
      <c r="E2501" s="18">
        <f>IFERROR(VLOOKUP(A2501,[1]Monitoramento_Base_somente_Said!$A:$J,8,FALSE),0)</f>
        <v>73086180</v>
      </c>
      <c r="F2501" s="18">
        <f>IFERROR(VLOOKUP(A2501,[1]Monitoramento_Base_somente_Said!$A:$J,9,FALSE),0)</f>
        <v>646277</v>
      </c>
      <c r="G2501" s="18">
        <f>IFERROR(VLOOKUP(A2501,[1]Monitoramento_Base_somente_Said!$A:$J,10,FALSE),0)</f>
        <v>77526434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IFERROR(VLOOKUP(A2501,[3]soabnafar!$A:$G,4,FALSE),0)</f>
        <v>0</v>
      </c>
      <c r="O2501" s="18">
        <f>IFERROR(VLOOKUP(A2501,[3]soabnafar!$A:$G,5,FALSE),0)</f>
        <v>0</v>
      </c>
      <c r="P2501" s="18">
        <f>IFERROR(VLOOKUP(A2501,[3]soabnafar!$A:$G,6,FALSE),0)</f>
        <v>0</v>
      </c>
      <c r="Q2501" s="18">
        <f>IFERROR(VLOOKUP(A2501,[3]soabnafar!$A:$G,7,FALSE),0)</f>
        <v>0</v>
      </c>
      <c r="R2501" s="18">
        <f>IFERROR(VLOOKUP(A2501,[3]soabnafar!$A:$H,8,FALSE),0)</f>
        <v>0</v>
      </c>
      <c r="S2501" s="18">
        <f>IFERROR(VLOOKUP(A2501,[3]soabnafar!$A:$I,9,FALSE),0)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Sim</v>
      </c>
      <c r="Y2501" s="18" t="str">
        <f t="shared" si="234"/>
        <v>Sim</v>
      </c>
    </row>
    <row r="2502" spans="1:25" x14ac:dyDescent="0.25">
      <c r="A2502" s="19">
        <v>261230</v>
      </c>
      <c r="B2502" s="18">
        <f>IFERROR(VLOOKUP(A2502,[1]Monitoramento_Base_somente_Said!$A:$J,5,FALSE),0)</f>
        <v>389515</v>
      </c>
      <c r="C2502" s="18">
        <f>IFERROR(VLOOKUP(A2502,[1]Monitoramento_Base_somente_Said!$A:$J,6,FALSE),0)</f>
        <v>39552548</v>
      </c>
      <c r="D2502" s="18">
        <f>IFERROR(VLOOKUP(A2502,[1]Monitoramento_Base_somente_Said!$A:$J,7,FALSE),0)</f>
        <v>131246</v>
      </c>
      <c r="E2502" s="18">
        <f>IFERROR(VLOOKUP(A2502,[1]Monitoramento_Base_somente_Said!$A:$J,8,FALSE),0)</f>
        <v>28690145</v>
      </c>
      <c r="F2502" s="18">
        <f>IFERROR(VLOOKUP(A2502,[1]Monitoramento_Base_somente_Said!$A:$J,9,FALSE),0)</f>
        <v>64450</v>
      </c>
      <c r="G2502" s="18">
        <f>IFERROR(VLOOKUP(A2502,[1]Monitoramento_Base_somente_Said!$A:$J,10,FALSE),0)</f>
        <v>25632992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IFERROR(VLOOKUP(A2502,[3]soabnafar!$A:$G,4,FALSE),0)</f>
        <v>0</v>
      </c>
      <c r="O2502" s="18">
        <f>IFERROR(VLOOKUP(A2502,[3]soabnafar!$A:$G,5,FALSE),0)</f>
        <v>0</v>
      </c>
      <c r="P2502" s="18">
        <f>IFERROR(VLOOKUP(A2502,[3]soabnafar!$A:$G,6,FALSE),0)</f>
        <v>0</v>
      </c>
      <c r="Q2502" s="18">
        <f>IFERROR(VLOOKUP(A2502,[3]soabnafar!$A:$G,7,FALSE),0)</f>
        <v>0</v>
      </c>
      <c r="R2502" s="18">
        <f>IFERROR(VLOOKUP(A2502,[3]soabnafar!$A:$H,8,FALSE),0)</f>
        <v>0</v>
      </c>
      <c r="S2502" s="18">
        <f>IFERROR(VLOOKUP(A2502,[3]soabnafar!$A:$I,9,FALSE),0)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Sim</v>
      </c>
      <c r="Y2502" s="18" t="str">
        <f t="shared" ref="Y2502:Y2565" si="240">IF(G2502+M2502+S2502&gt;0,"Sim","Não")</f>
        <v>Sim</v>
      </c>
    </row>
    <row r="2503" spans="1:25" x14ac:dyDescent="0.25">
      <c r="A2503" s="19">
        <v>261240</v>
      </c>
      <c r="B2503" s="18">
        <f>IFERROR(VLOOKUP(A2503,[1]Monitoramento_Base_somente_Said!$A:$J,5,FALSE),0)</f>
        <v>3380</v>
      </c>
      <c r="C2503" s="18">
        <f>IFERROR(VLOOKUP(A2503,[1]Monitoramento_Base_somente_Said!$A:$J,6,FALSE),0)</f>
        <v>4518660</v>
      </c>
      <c r="D2503" s="18">
        <f>IFERROR(VLOOKUP(A2503,[1]Monitoramento_Base_somente_Said!$A:$J,7,FALSE),0)</f>
        <v>3487</v>
      </c>
      <c r="E2503" s="18">
        <f>IFERROR(VLOOKUP(A2503,[1]Monitoramento_Base_somente_Said!$A:$J,8,FALSE),0)</f>
        <v>4568935</v>
      </c>
      <c r="F2503" s="18">
        <f>IFERROR(VLOOKUP(A2503,[1]Monitoramento_Base_somente_Said!$A:$J,9,FALSE),0)</f>
        <v>3529</v>
      </c>
      <c r="G2503" s="18">
        <f>IFERROR(VLOOKUP(A2503,[1]Monitoramento_Base_somente_Said!$A:$J,10,FALSE),0)</f>
        <v>4099786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IFERROR(VLOOKUP(A2503,[3]soabnafar!$A:$G,4,FALSE),0)</f>
        <v>0</v>
      </c>
      <c r="O2503" s="18">
        <f>IFERROR(VLOOKUP(A2503,[3]soabnafar!$A:$G,5,FALSE),0)</f>
        <v>0</v>
      </c>
      <c r="P2503" s="18">
        <f>IFERROR(VLOOKUP(A2503,[3]soabnafar!$A:$G,6,FALSE),0)</f>
        <v>0</v>
      </c>
      <c r="Q2503" s="18">
        <f>IFERROR(VLOOKUP(A2503,[3]soabnafar!$A:$G,7,FALSE),0)</f>
        <v>0</v>
      </c>
      <c r="R2503" s="18">
        <f>IFERROR(VLOOKUP(A2503,[3]soabnafar!$A:$H,8,FALSE),0)</f>
        <v>0</v>
      </c>
      <c r="S2503" s="18">
        <f>IFERROR(VLOOKUP(A2503,[3]soabnafar!$A:$I,9,FALSE),0)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Sim</v>
      </c>
      <c r="Y2503" s="18" t="str">
        <f t="shared" si="240"/>
        <v>Sim</v>
      </c>
    </row>
    <row r="2504" spans="1:25" x14ac:dyDescent="0.25">
      <c r="A2504" s="19">
        <v>261245</v>
      </c>
      <c r="B2504" s="18">
        <f>IFERROR(VLOOKUP(A2504,[1]Monitoramento_Base_somente_Said!$A:$J,5,FALSE),0)</f>
        <v>41718</v>
      </c>
      <c r="C2504" s="18">
        <f>IFERROR(VLOOKUP(A2504,[1]Monitoramento_Base_somente_Said!$A:$J,6,FALSE),0)</f>
        <v>11670496</v>
      </c>
      <c r="D2504" s="18">
        <f>IFERROR(VLOOKUP(A2504,[1]Monitoramento_Base_somente_Said!$A:$J,7,FALSE),0)</f>
        <v>43522</v>
      </c>
      <c r="E2504" s="18">
        <f>IFERROR(VLOOKUP(A2504,[1]Monitoramento_Base_somente_Said!$A:$J,8,FALSE),0)</f>
        <v>16926307</v>
      </c>
      <c r="F2504" s="18">
        <f>IFERROR(VLOOKUP(A2504,[1]Monitoramento_Base_somente_Said!$A:$J,9,FALSE),0)</f>
        <v>43200</v>
      </c>
      <c r="G2504" s="18">
        <f>IFERROR(VLOOKUP(A2504,[1]Monitoramento_Base_somente_Said!$A:$J,10,FALSE),0)</f>
        <v>14911646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IFERROR(VLOOKUP(A2504,[3]soabnafar!$A:$G,4,FALSE),0)</f>
        <v>0</v>
      </c>
      <c r="O2504" s="18">
        <f>IFERROR(VLOOKUP(A2504,[3]soabnafar!$A:$G,5,FALSE),0)</f>
        <v>0</v>
      </c>
      <c r="P2504" s="18">
        <f>IFERROR(VLOOKUP(A2504,[3]soabnafar!$A:$G,6,FALSE),0)</f>
        <v>0</v>
      </c>
      <c r="Q2504" s="18">
        <f>IFERROR(VLOOKUP(A2504,[3]soabnafar!$A:$G,7,FALSE),0)</f>
        <v>0</v>
      </c>
      <c r="R2504" s="18">
        <f>IFERROR(VLOOKUP(A2504,[3]soabnafar!$A:$H,8,FALSE),0)</f>
        <v>0</v>
      </c>
      <c r="S2504" s="18">
        <f>IFERROR(VLOOKUP(A2504,[3]soabnafar!$A:$I,9,FALSE),0)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Sim</v>
      </c>
      <c r="Y2504" s="18" t="str">
        <f t="shared" si="240"/>
        <v>Sim</v>
      </c>
    </row>
    <row r="2505" spans="1:25" x14ac:dyDescent="0.25">
      <c r="A2505" s="19">
        <v>261247</v>
      </c>
      <c r="B2505" s="18">
        <f>IFERROR(VLOOKUP(A2505,[1]Monitoramento_Base_somente_Said!$A:$J,5,FALSE),0)</f>
        <v>18660</v>
      </c>
      <c r="C2505" s="18">
        <f>IFERROR(VLOOKUP(A2505,[1]Monitoramento_Base_somente_Said!$A:$J,6,FALSE),0)</f>
        <v>8914322</v>
      </c>
      <c r="D2505" s="18">
        <f>IFERROR(VLOOKUP(A2505,[1]Monitoramento_Base_somente_Said!$A:$J,7,FALSE),0)</f>
        <v>11300</v>
      </c>
      <c r="E2505" s="18">
        <f>IFERROR(VLOOKUP(A2505,[1]Monitoramento_Base_somente_Said!$A:$J,8,FALSE),0)</f>
        <v>8364292</v>
      </c>
      <c r="F2505" s="18">
        <f>IFERROR(VLOOKUP(A2505,[1]Monitoramento_Base_somente_Said!$A:$J,9,FALSE),0)</f>
        <v>5464</v>
      </c>
      <c r="G2505" s="18">
        <f>IFERROR(VLOOKUP(A2505,[1]Monitoramento_Base_somente_Said!$A:$J,10,FALSE),0)</f>
        <v>7445002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IFERROR(VLOOKUP(A2505,[3]soabnafar!$A:$G,4,FALSE),0)</f>
        <v>0</v>
      </c>
      <c r="O2505" s="18">
        <f>IFERROR(VLOOKUP(A2505,[3]soabnafar!$A:$G,5,FALSE),0)</f>
        <v>0</v>
      </c>
      <c r="P2505" s="18">
        <f>IFERROR(VLOOKUP(A2505,[3]soabnafar!$A:$G,6,FALSE),0)</f>
        <v>0</v>
      </c>
      <c r="Q2505" s="18">
        <f>IFERROR(VLOOKUP(A2505,[3]soabnafar!$A:$G,7,FALSE),0)</f>
        <v>0</v>
      </c>
      <c r="R2505" s="18">
        <f>IFERROR(VLOOKUP(A2505,[3]soabnafar!$A:$H,8,FALSE),0)</f>
        <v>0</v>
      </c>
      <c r="S2505" s="18">
        <f>IFERROR(VLOOKUP(A2505,[3]soabnafar!$A:$I,9,FALSE),0)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Sim</v>
      </c>
      <c r="Y2505" s="18" t="str">
        <f t="shared" si="240"/>
        <v>Sim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8840995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8774886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8229516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IFERROR(VLOOKUP(A2506,[3]soabnafar!$A:$G,4,FALSE),0)</f>
        <v>0</v>
      </c>
      <c r="O2506" s="18">
        <f>IFERROR(VLOOKUP(A2506,[3]soabnafar!$A:$G,5,FALSE),0)</f>
        <v>0</v>
      </c>
      <c r="P2506" s="18">
        <f>IFERROR(VLOOKUP(A2506,[3]soabnafar!$A:$G,6,FALSE),0)</f>
        <v>0</v>
      </c>
      <c r="Q2506" s="18">
        <f>IFERROR(VLOOKUP(A2506,[3]soabnafar!$A:$G,7,FALSE),0)</f>
        <v>0</v>
      </c>
      <c r="R2506" s="18">
        <f>IFERROR(VLOOKUP(A2506,[3]soabnafar!$A:$H,8,FALSE),0)</f>
        <v>0</v>
      </c>
      <c r="S2506" s="18">
        <f>IFERROR(VLOOKUP(A2506,[3]soabnafar!$A:$I,9,FALSE),0)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Sim</v>
      </c>
    </row>
    <row r="2507" spans="1:25" x14ac:dyDescent="0.25">
      <c r="A2507" s="19">
        <v>261255</v>
      </c>
      <c r="B2507" s="18">
        <f>IFERROR(VLOOKUP(A2507,[1]Monitoramento_Base_somente_Said!$A:$J,5,FALSE),0)</f>
        <v>2174</v>
      </c>
      <c r="C2507" s="18">
        <f>IFERROR(VLOOKUP(A2507,[1]Monitoramento_Base_somente_Said!$A:$J,6,FALSE),0)</f>
        <v>41827</v>
      </c>
      <c r="D2507" s="18">
        <f>IFERROR(VLOOKUP(A2507,[1]Monitoramento_Base_somente_Said!$A:$J,7,FALSE),0)</f>
        <v>1470</v>
      </c>
      <c r="E2507" s="18">
        <f>IFERROR(VLOOKUP(A2507,[1]Monitoramento_Base_somente_Said!$A:$J,8,FALSE),0)</f>
        <v>20388</v>
      </c>
      <c r="F2507" s="18">
        <f>IFERROR(VLOOKUP(A2507,[1]Monitoramento_Base_somente_Said!$A:$J,9,FALSE),0)</f>
        <v>937</v>
      </c>
      <c r="G2507" s="18">
        <f>IFERROR(VLOOKUP(A2507,[1]Monitoramento_Base_somente_Said!$A:$J,10,FALSE),0)</f>
        <v>12545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IFERROR(VLOOKUP(A2507,[3]soabnafar!$A:$G,4,FALSE),0)</f>
        <v>0</v>
      </c>
      <c r="O2507" s="18">
        <f>IFERROR(VLOOKUP(A2507,[3]soabnafar!$A:$G,5,FALSE),0)</f>
        <v>0</v>
      </c>
      <c r="P2507" s="18">
        <f>IFERROR(VLOOKUP(A2507,[3]soabnafar!$A:$G,6,FALSE),0)</f>
        <v>0</v>
      </c>
      <c r="Q2507" s="18">
        <f>IFERROR(VLOOKUP(A2507,[3]soabnafar!$A:$G,7,FALSE),0)</f>
        <v>0</v>
      </c>
      <c r="R2507" s="18">
        <f>IFERROR(VLOOKUP(A2507,[3]soabnafar!$A:$H,8,FALSE),0)</f>
        <v>0</v>
      </c>
      <c r="S2507" s="18">
        <f>IFERROR(VLOOKUP(A2507,[3]soabnafar!$A:$I,9,FALSE),0)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Sim</v>
      </c>
      <c r="W2507" s="18" t="str">
        <f t="shared" si="238"/>
        <v>Sim</v>
      </c>
      <c r="X2507" s="18" t="str">
        <f t="shared" si="239"/>
        <v>Sim</v>
      </c>
      <c r="Y2507" s="18" t="str">
        <f t="shared" si="240"/>
        <v>Sim</v>
      </c>
    </row>
    <row r="2508" spans="1:25" x14ac:dyDescent="0.25">
      <c r="A2508" s="19">
        <v>261260</v>
      </c>
      <c r="B2508" s="18">
        <f>IFERROR(VLOOKUP(A2508,[1]Monitoramento_Base_somente_Said!$A:$J,5,FALSE),0)</f>
        <v>47777</v>
      </c>
      <c r="C2508" s="18">
        <f>IFERROR(VLOOKUP(A2508,[1]Monitoramento_Base_somente_Said!$A:$J,6,FALSE),0)</f>
        <v>63164562</v>
      </c>
      <c r="D2508" s="18">
        <f>IFERROR(VLOOKUP(A2508,[1]Monitoramento_Base_somente_Said!$A:$J,7,FALSE),0)</f>
        <v>151936</v>
      </c>
      <c r="E2508" s="18">
        <f>IFERROR(VLOOKUP(A2508,[1]Monitoramento_Base_somente_Said!$A:$J,8,FALSE),0)</f>
        <v>67617983</v>
      </c>
      <c r="F2508" s="18">
        <f>IFERROR(VLOOKUP(A2508,[1]Monitoramento_Base_somente_Said!$A:$J,9,FALSE),0)</f>
        <v>432153</v>
      </c>
      <c r="G2508" s="18">
        <f>IFERROR(VLOOKUP(A2508,[1]Monitoramento_Base_somente_Said!$A:$J,10,FALSE),0)</f>
        <v>56570979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IFERROR(VLOOKUP(A2508,[3]soabnafar!$A:$G,4,FALSE),0)</f>
        <v>0</v>
      </c>
      <c r="O2508" s="18">
        <f>IFERROR(VLOOKUP(A2508,[3]soabnafar!$A:$G,5,FALSE),0)</f>
        <v>0</v>
      </c>
      <c r="P2508" s="18">
        <f>IFERROR(VLOOKUP(A2508,[3]soabnafar!$A:$G,6,FALSE),0)</f>
        <v>0</v>
      </c>
      <c r="Q2508" s="18">
        <f>IFERROR(VLOOKUP(A2508,[3]soabnafar!$A:$G,7,FALSE),0)</f>
        <v>0</v>
      </c>
      <c r="R2508" s="18">
        <f>IFERROR(VLOOKUP(A2508,[3]soabnafar!$A:$H,8,FALSE),0)</f>
        <v>0</v>
      </c>
      <c r="S2508" s="18">
        <f>IFERROR(VLOOKUP(A2508,[3]soabnafar!$A:$I,9,FALSE),0)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Sim</v>
      </c>
      <c r="Y2508" s="18" t="str">
        <f t="shared" si="240"/>
        <v>Sim</v>
      </c>
    </row>
    <row r="2509" spans="1:25" x14ac:dyDescent="0.25">
      <c r="A2509" s="19">
        <v>261270</v>
      </c>
      <c r="B2509" s="18">
        <f>IFERROR(VLOOKUP(A2509,[1]Monitoramento_Base_somente_Said!$A:$J,5,FALSE),0)</f>
        <v>390</v>
      </c>
      <c r="C2509" s="18">
        <f>IFERROR(VLOOKUP(A2509,[1]Monitoramento_Base_somente_Said!$A:$J,6,FALSE),0)</f>
        <v>4147922</v>
      </c>
      <c r="D2509" s="18">
        <f>IFERROR(VLOOKUP(A2509,[1]Monitoramento_Base_somente_Said!$A:$J,7,FALSE),0)</f>
        <v>240</v>
      </c>
      <c r="E2509" s="18">
        <f>IFERROR(VLOOKUP(A2509,[1]Monitoramento_Base_somente_Said!$A:$J,8,FALSE),0)</f>
        <v>3486071</v>
      </c>
      <c r="F2509" s="18">
        <f>IFERROR(VLOOKUP(A2509,[1]Monitoramento_Base_somente_Said!$A:$J,9,FALSE),0)</f>
        <v>0</v>
      </c>
      <c r="G2509" s="18">
        <f>IFERROR(VLOOKUP(A2509,[1]Monitoramento_Base_somente_Said!$A:$J,10,FALSE),0)</f>
        <v>2751542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IFERROR(VLOOKUP(A2509,[3]soabnafar!$A:$G,4,FALSE),0)</f>
        <v>0</v>
      </c>
      <c r="O2509" s="18">
        <f>IFERROR(VLOOKUP(A2509,[3]soabnafar!$A:$G,5,FALSE),0)</f>
        <v>0</v>
      </c>
      <c r="P2509" s="18">
        <f>IFERROR(VLOOKUP(A2509,[3]soabnafar!$A:$G,6,FALSE),0)</f>
        <v>0</v>
      </c>
      <c r="Q2509" s="18">
        <f>IFERROR(VLOOKUP(A2509,[3]soabnafar!$A:$G,7,FALSE),0)</f>
        <v>0</v>
      </c>
      <c r="R2509" s="18">
        <f>IFERROR(VLOOKUP(A2509,[3]soabnafar!$A:$H,8,FALSE),0)</f>
        <v>0</v>
      </c>
      <c r="S2509" s="18">
        <f>IFERROR(VLOOKUP(A2509,[3]soabnafar!$A:$I,9,FALSE),0)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Não</v>
      </c>
      <c r="Y2509" s="18" t="str">
        <f t="shared" si="240"/>
        <v>Sim</v>
      </c>
    </row>
    <row r="2510" spans="1:25" x14ac:dyDescent="0.25">
      <c r="A2510" s="19">
        <v>261280</v>
      </c>
      <c r="B2510" s="18">
        <f>IFERROR(VLOOKUP(A2510,[1]Monitoramento_Base_somente_Said!$A:$J,5,FALSE),0)</f>
        <v>56973</v>
      </c>
      <c r="C2510" s="18">
        <f>IFERROR(VLOOKUP(A2510,[1]Monitoramento_Base_somente_Said!$A:$J,6,FALSE),0)</f>
        <v>9984502</v>
      </c>
      <c r="D2510" s="18">
        <f>IFERROR(VLOOKUP(A2510,[1]Monitoramento_Base_somente_Said!$A:$J,7,FALSE),0)</f>
        <v>80122</v>
      </c>
      <c r="E2510" s="18">
        <f>IFERROR(VLOOKUP(A2510,[1]Monitoramento_Base_somente_Said!$A:$J,8,FALSE),0)</f>
        <v>7512634</v>
      </c>
      <c r="F2510" s="18">
        <f>IFERROR(VLOOKUP(A2510,[1]Monitoramento_Base_somente_Said!$A:$J,9,FALSE),0)</f>
        <v>26585</v>
      </c>
      <c r="G2510" s="18">
        <f>IFERROR(VLOOKUP(A2510,[1]Monitoramento_Base_somente_Said!$A:$J,10,FALSE),0)</f>
        <v>7808682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IFERROR(VLOOKUP(A2510,[3]soabnafar!$A:$G,4,FALSE),0)</f>
        <v>0</v>
      </c>
      <c r="O2510" s="18">
        <f>IFERROR(VLOOKUP(A2510,[3]soabnafar!$A:$G,5,FALSE),0)</f>
        <v>0</v>
      </c>
      <c r="P2510" s="18">
        <f>IFERROR(VLOOKUP(A2510,[3]soabnafar!$A:$G,6,FALSE),0)</f>
        <v>0</v>
      </c>
      <c r="Q2510" s="18">
        <f>IFERROR(VLOOKUP(A2510,[3]soabnafar!$A:$G,7,FALSE),0)</f>
        <v>0</v>
      </c>
      <c r="R2510" s="18">
        <f>IFERROR(VLOOKUP(A2510,[3]soabnafar!$A:$H,8,FALSE),0)</f>
        <v>0</v>
      </c>
      <c r="S2510" s="18">
        <f>IFERROR(VLOOKUP(A2510,[3]soabnafar!$A:$I,9,FALSE),0)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Sim</v>
      </c>
      <c r="Y2510" s="18" t="str">
        <f t="shared" si="240"/>
        <v>Sim</v>
      </c>
    </row>
    <row r="2511" spans="1:25" x14ac:dyDescent="0.25">
      <c r="A2511" s="19">
        <v>261290</v>
      </c>
      <c r="B2511" s="18">
        <f>IFERROR(VLOOKUP(A2511,[1]Monitoramento_Base_somente_Said!$A:$J,5,FALSE),0)</f>
        <v>0</v>
      </c>
      <c r="C2511" s="18">
        <f>IFERROR(VLOOKUP(A2511,[1]Monitoramento_Base_somente_Said!$A:$J,6,FALSE),0)</f>
        <v>1770248366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1713143580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1541829222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IFERROR(VLOOKUP(A2511,[3]soabnafar!$A:$G,4,FALSE),0)</f>
        <v>0</v>
      </c>
      <c r="O2511" s="18">
        <f>IFERROR(VLOOKUP(A2511,[3]soabnafar!$A:$G,5,FALSE),0)</f>
        <v>0</v>
      </c>
      <c r="P2511" s="18">
        <f>IFERROR(VLOOKUP(A2511,[3]soabnafar!$A:$G,6,FALSE),0)</f>
        <v>0</v>
      </c>
      <c r="Q2511" s="18">
        <f>IFERROR(VLOOKUP(A2511,[3]soabnafar!$A:$G,7,FALSE),0)</f>
        <v>0</v>
      </c>
      <c r="R2511" s="18">
        <f>IFERROR(VLOOKUP(A2511,[3]soabnafar!$A:$H,8,FALSE),0)</f>
        <v>0</v>
      </c>
      <c r="S2511" s="18">
        <f>IFERROR(VLOOKUP(A2511,[3]soabnafar!$A:$I,9,FALSE),0)</f>
        <v>0</v>
      </c>
      <c r="T2511" s="18" t="str">
        <f t="shared" si="235"/>
        <v>Não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Sim</v>
      </c>
    </row>
    <row r="2512" spans="1:25" x14ac:dyDescent="0.25">
      <c r="A2512" s="19">
        <v>261300</v>
      </c>
      <c r="B2512" s="18">
        <f>IFERROR(VLOOKUP(A2512,[1]Monitoramento_Base_somente_Said!$A:$J,5,FALSE),0)</f>
        <v>826843</v>
      </c>
      <c r="C2512" s="18">
        <f>IFERROR(VLOOKUP(A2512,[1]Monitoramento_Base_somente_Said!$A:$J,6,FALSE),0)</f>
        <v>136804633</v>
      </c>
      <c r="D2512" s="18">
        <f>IFERROR(VLOOKUP(A2512,[1]Monitoramento_Base_somente_Said!$A:$J,7,FALSE),0)</f>
        <v>10521</v>
      </c>
      <c r="E2512" s="18">
        <f>IFERROR(VLOOKUP(A2512,[1]Monitoramento_Base_somente_Said!$A:$J,8,FALSE),0)</f>
        <v>131583336</v>
      </c>
      <c r="F2512" s="18">
        <f>IFERROR(VLOOKUP(A2512,[1]Monitoramento_Base_somente_Said!$A:$J,9,FALSE),0)</f>
        <v>8162</v>
      </c>
      <c r="G2512" s="18">
        <f>IFERROR(VLOOKUP(A2512,[1]Monitoramento_Base_somente_Said!$A:$J,10,FALSE),0)</f>
        <v>120595211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IFERROR(VLOOKUP(A2512,[3]soabnafar!$A:$G,4,FALSE),0)</f>
        <v>0</v>
      </c>
      <c r="O2512" s="18">
        <f>IFERROR(VLOOKUP(A2512,[3]soabnafar!$A:$G,5,FALSE),0)</f>
        <v>0</v>
      </c>
      <c r="P2512" s="18">
        <f>IFERROR(VLOOKUP(A2512,[3]soabnafar!$A:$G,6,FALSE),0)</f>
        <v>0</v>
      </c>
      <c r="Q2512" s="18">
        <f>IFERROR(VLOOKUP(A2512,[3]soabnafar!$A:$G,7,FALSE),0)</f>
        <v>0</v>
      </c>
      <c r="R2512" s="18">
        <f>IFERROR(VLOOKUP(A2512,[3]soabnafar!$A:$H,8,FALSE),0)</f>
        <v>0</v>
      </c>
      <c r="S2512" s="18">
        <f>IFERROR(VLOOKUP(A2512,[3]soabnafar!$A:$I,9,FALSE),0)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Sim</v>
      </c>
      <c r="W2512" s="18" t="str">
        <f t="shared" si="238"/>
        <v>Sim</v>
      </c>
      <c r="X2512" s="18" t="str">
        <f t="shared" si="239"/>
        <v>Sim</v>
      </c>
      <c r="Y2512" s="18" t="str">
        <f t="shared" si="240"/>
        <v>Sim</v>
      </c>
    </row>
    <row r="2513" spans="1:25" x14ac:dyDescent="0.25">
      <c r="A2513" s="19">
        <v>261310</v>
      </c>
      <c r="B2513" s="18">
        <f>IFERROR(VLOOKUP(A2513,[1]Monitoramento_Base_somente_Said!$A:$J,5,FALSE),0)</f>
        <v>181266</v>
      </c>
      <c r="C2513" s="18">
        <f>IFERROR(VLOOKUP(A2513,[1]Monitoramento_Base_somente_Said!$A:$J,6,FALSE),0)</f>
        <v>41090320</v>
      </c>
      <c r="D2513" s="18">
        <f>IFERROR(VLOOKUP(A2513,[1]Monitoramento_Base_somente_Said!$A:$J,7,FALSE),0)</f>
        <v>158624</v>
      </c>
      <c r="E2513" s="18">
        <f>IFERROR(VLOOKUP(A2513,[1]Monitoramento_Base_somente_Said!$A:$J,8,FALSE),0)</f>
        <v>45365919</v>
      </c>
      <c r="F2513" s="18">
        <f>IFERROR(VLOOKUP(A2513,[1]Monitoramento_Base_somente_Said!$A:$J,9,FALSE),0)</f>
        <v>125656</v>
      </c>
      <c r="G2513" s="18">
        <f>IFERROR(VLOOKUP(A2513,[1]Monitoramento_Base_somente_Said!$A:$J,10,FALSE),0)</f>
        <v>46688897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IFERROR(VLOOKUP(A2513,[3]soabnafar!$A:$G,4,FALSE),0)</f>
        <v>0</v>
      </c>
      <c r="O2513" s="18">
        <f>IFERROR(VLOOKUP(A2513,[3]soabnafar!$A:$G,5,FALSE),0)</f>
        <v>0</v>
      </c>
      <c r="P2513" s="18">
        <f>IFERROR(VLOOKUP(A2513,[3]soabnafar!$A:$G,6,FALSE),0)</f>
        <v>0</v>
      </c>
      <c r="Q2513" s="18">
        <f>IFERROR(VLOOKUP(A2513,[3]soabnafar!$A:$G,7,FALSE),0)</f>
        <v>0</v>
      </c>
      <c r="R2513" s="18">
        <f>IFERROR(VLOOKUP(A2513,[3]soabnafar!$A:$H,8,FALSE),0)</f>
        <v>0</v>
      </c>
      <c r="S2513" s="18">
        <f>IFERROR(VLOOKUP(A2513,[3]soabnafar!$A:$I,9,FALSE),0)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Sim</v>
      </c>
      <c r="Y2513" s="18" t="str">
        <f t="shared" si="240"/>
        <v>Sim</v>
      </c>
    </row>
    <row r="2514" spans="1:25" x14ac:dyDescent="0.25">
      <c r="A2514" s="19">
        <v>261320</v>
      </c>
      <c r="B2514" s="18">
        <f>IFERROR(VLOOKUP(A2514,[1]Monitoramento_Base_somente_Said!$A:$J,5,FALSE),0)</f>
        <v>331147</v>
      </c>
      <c r="C2514" s="18">
        <f>IFERROR(VLOOKUP(A2514,[1]Monitoramento_Base_somente_Said!$A:$J,6,FALSE),0)</f>
        <v>23792984</v>
      </c>
      <c r="D2514" s="18">
        <f>IFERROR(VLOOKUP(A2514,[1]Monitoramento_Base_somente_Said!$A:$J,7,FALSE),0)</f>
        <v>447703</v>
      </c>
      <c r="E2514" s="18">
        <f>IFERROR(VLOOKUP(A2514,[1]Monitoramento_Base_somente_Said!$A:$J,8,FALSE),0)</f>
        <v>17938365</v>
      </c>
      <c r="F2514" s="18">
        <f>IFERROR(VLOOKUP(A2514,[1]Monitoramento_Base_somente_Said!$A:$J,9,FALSE),0)</f>
        <v>240107</v>
      </c>
      <c r="G2514" s="18">
        <f>IFERROR(VLOOKUP(A2514,[1]Monitoramento_Base_somente_Said!$A:$J,10,FALSE),0)</f>
        <v>15795901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IFERROR(VLOOKUP(A2514,[3]soabnafar!$A:$G,4,FALSE),0)</f>
        <v>0</v>
      </c>
      <c r="O2514" s="18">
        <f>IFERROR(VLOOKUP(A2514,[3]soabnafar!$A:$G,5,FALSE),0)</f>
        <v>0</v>
      </c>
      <c r="P2514" s="18">
        <f>IFERROR(VLOOKUP(A2514,[3]soabnafar!$A:$G,6,FALSE),0)</f>
        <v>0</v>
      </c>
      <c r="Q2514" s="18">
        <f>IFERROR(VLOOKUP(A2514,[3]soabnafar!$A:$G,7,FALSE),0)</f>
        <v>0</v>
      </c>
      <c r="R2514" s="18">
        <f>IFERROR(VLOOKUP(A2514,[3]soabnafar!$A:$H,8,FALSE),0)</f>
        <v>0</v>
      </c>
      <c r="S2514" s="18">
        <f>IFERROR(VLOOKUP(A2514,[3]soabnafar!$A:$I,9,FALSE),0)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Sim</v>
      </c>
      <c r="Y2514" s="18" t="str">
        <f t="shared" si="240"/>
        <v>Sim</v>
      </c>
    </row>
    <row r="2515" spans="1:25" x14ac:dyDescent="0.25">
      <c r="A2515" s="19">
        <v>261330</v>
      </c>
      <c r="B2515" s="18">
        <f>IFERROR(VLOOKUP(A2515,[1]Monitoramento_Base_somente_Said!$A:$J,5,FALSE),0)</f>
        <v>116459</v>
      </c>
      <c r="C2515" s="18">
        <f>IFERROR(VLOOKUP(A2515,[1]Monitoramento_Base_somente_Said!$A:$J,6,FALSE),0)</f>
        <v>118906325</v>
      </c>
      <c r="D2515" s="18">
        <f>IFERROR(VLOOKUP(A2515,[1]Monitoramento_Base_somente_Said!$A:$J,7,FALSE),0)</f>
        <v>123637</v>
      </c>
      <c r="E2515" s="18">
        <f>IFERROR(VLOOKUP(A2515,[1]Monitoramento_Base_somente_Said!$A:$J,8,FALSE),0)</f>
        <v>117497336</v>
      </c>
      <c r="F2515" s="18">
        <f>IFERROR(VLOOKUP(A2515,[1]Monitoramento_Base_somente_Said!$A:$J,9,FALSE),0)</f>
        <v>27961</v>
      </c>
      <c r="G2515" s="18">
        <f>IFERROR(VLOOKUP(A2515,[1]Monitoramento_Base_somente_Said!$A:$J,10,FALSE),0)</f>
        <v>106994224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IFERROR(VLOOKUP(A2515,[3]soabnafar!$A:$G,4,FALSE),0)</f>
        <v>0</v>
      </c>
      <c r="O2515" s="18">
        <f>IFERROR(VLOOKUP(A2515,[3]soabnafar!$A:$G,5,FALSE),0)</f>
        <v>0</v>
      </c>
      <c r="P2515" s="18">
        <f>IFERROR(VLOOKUP(A2515,[3]soabnafar!$A:$G,6,FALSE),0)</f>
        <v>0</v>
      </c>
      <c r="Q2515" s="18">
        <f>IFERROR(VLOOKUP(A2515,[3]soabnafar!$A:$G,7,FALSE),0)</f>
        <v>0</v>
      </c>
      <c r="R2515" s="18">
        <f>IFERROR(VLOOKUP(A2515,[3]soabnafar!$A:$H,8,FALSE),0)</f>
        <v>0</v>
      </c>
      <c r="S2515" s="18">
        <f>IFERROR(VLOOKUP(A2515,[3]soabnafar!$A:$I,9,FALSE),0)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Sim</v>
      </c>
      <c r="Y2515" s="18" t="str">
        <f t="shared" si="240"/>
        <v>Sim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1858636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1798680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1618812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IFERROR(VLOOKUP(A2516,[3]soabnafar!$A:$G,4,FALSE),0)</f>
        <v>0</v>
      </c>
      <c r="O2516" s="18">
        <f>IFERROR(VLOOKUP(A2516,[3]soabnafar!$A:$G,5,FALSE),0)</f>
        <v>0</v>
      </c>
      <c r="P2516" s="18">
        <f>IFERROR(VLOOKUP(A2516,[3]soabnafar!$A:$G,6,FALSE),0)</f>
        <v>0</v>
      </c>
      <c r="Q2516" s="18">
        <f>IFERROR(VLOOKUP(A2516,[3]soabnafar!$A:$G,7,FALSE),0)</f>
        <v>0</v>
      </c>
      <c r="R2516" s="18">
        <f>IFERROR(VLOOKUP(A2516,[3]soabnafar!$A:$H,8,FALSE),0)</f>
        <v>0</v>
      </c>
      <c r="S2516" s="18">
        <f>IFERROR(VLOOKUP(A2516,[3]soabnafar!$A:$I,9,FALSE),0)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Sim</v>
      </c>
    </row>
    <row r="2517" spans="1:25" x14ac:dyDescent="0.25">
      <c r="A2517" s="19">
        <v>261350</v>
      </c>
      <c r="B2517" s="18">
        <f>IFERROR(VLOOKUP(A2517,[1]Monitoramento_Base_somente_Said!$A:$J,5,FALSE),0)</f>
        <v>379</v>
      </c>
      <c r="C2517" s="18">
        <f>IFERROR(VLOOKUP(A2517,[1]Monitoramento_Base_somente_Said!$A:$J,6,FALSE),0)</f>
        <v>14735133</v>
      </c>
      <c r="D2517" s="18">
        <f>IFERROR(VLOOKUP(A2517,[1]Monitoramento_Base_somente_Said!$A:$J,7,FALSE),0)</f>
        <v>0</v>
      </c>
      <c r="E2517" s="18">
        <f>IFERROR(VLOOKUP(A2517,[1]Monitoramento_Base_somente_Said!$A:$J,8,FALSE),0)</f>
        <v>14051929</v>
      </c>
      <c r="F2517" s="18">
        <f>IFERROR(VLOOKUP(A2517,[1]Monitoramento_Base_somente_Said!$A:$J,9,FALSE),0)</f>
        <v>22533</v>
      </c>
      <c r="G2517" s="18">
        <f>IFERROR(VLOOKUP(A2517,[1]Monitoramento_Base_somente_Said!$A:$J,10,FALSE),0)</f>
        <v>11300324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IFERROR(VLOOKUP(A2517,[3]soabnafar!$A:$G,4,FALSE),0)</f>
        <v>0</v>
      </c>
      <c r="O2517" s="18">
        <f>IFERROR(VLOOKUP(A2517,[3]soabnafar!$A:$G,5,FALSE),0)</f>
        <v>0</v>
      </c>
      <c r="P2517" s="18">
        <f>IFERROR(VLOOKUP(A2517,[3]soabnafar!$A:$G,6,FALSE),0)</f>
        <v>0</v>
      </c>
      <c r="Q2517" s="18">
        <f>IFERROR(VLOOKUP(A2517,[3]soabnafar!$A:$G,7,FALSE),0)</f>
        <v>0</v>
      </c>
      <c r="R2517" s="18">
        <f>IFERROR(VLOOKUP(A2517,[3]soabnafar!$A:$H,8,FALSE),0)</f>
        <v>0</v>
      </c>
      <c r="S2517" s="18">
        <f>IFERROR(VLOOKUP(A2517,[3]soabnafar!$A:$I,9,FALSE),0)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Não</v>
      </c>
      <c r="W2517" s="18" t="str">
        <f t="shared" si="238"/>
        <v>Sim</v>
      </c>
      <c r="X2517" s="18" t="str">
        <f t="shared" si="239"/>
        <v>Sim</v>
      </c>
      <c r="Y2517" s="18" t="str">
        <f t="shared" si="240"/>
        <v>Sim</v>
      </c>
    </row>
    <row r="2518" spans="1:25" x14ac:dyDescent="0.25">
      <c r="A2518" s="19">
        <v>261360</v>
      </c>
      <c r="B2518" s="18">
        <f>IFERROR(VLOOKUP(A2518,[1]Monitoramento_Base_somente_Said!$A:$J,5,FALSE),0)</f>
        <v>125421</v>
      </c>
      <c r="C2518" s="18">
        <f>IFERROR(VLOOKUP(A2518,[1]Monitoramento_Base_somente_Said!$A:$J,6,FALSE),0)</f>
        <v>28562841</v>
      </c>
      <c r="D2518" s="18">
        <f>IFERROR(VLOOKUP(A2518,[1]Monitoramento_Base_somente_Said!$A:$J,7,FALSE),0)</f>
        <v>40273</v>
      </c>
      <c r="E2518" s="18">
        <f>IFERROR(VLOOKUP(A2518,[1]Monitoramento_Base_somente_Said!$A:$J,8,FALSE),0)</f>
        <v>36355189</v>
      </c>
      <c r="F2518" s="18">
        <f>IFERROR(VLOOKUP(A2518,[1]Monitoramento_Base_somente_Said!$A:$J,9,FALSE),0)</f>
        <v>364487</v>
      </c>
      <c r="G2518" s="18">
        <f>IFERROR(VLOOKUP(A2518,[1]Monitoramento_Base_somente_Said!$A:$J,10,FALSE),0)</f>
        <v>29681174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IFERROR(VLOOKUP(A2518,[3]soabnafar!$A:$G,4,FALSE),0)</f>
        <v>0</v>
      </c>
      <c r="O2518" s="18">
        <f>IFERROR(VLOOKUP(A2518,[3]soabnafar!$A:$G,5,FALSE),0)</f>
        <v>0</v>
      </c>
      <c r="P2518" s="18">
        <f>IFERROR(VLOOKUP(A2518,[3]soabnafar!$A:$G,6,FALSE),0)</f>
        <v>0</v>
      </c>
      <c r="Q2518" s="18">
        <f>IFERROR(VLOOKUP(A2518,[3]soabnafar!$A:$G,7,FALSE),0)</f>
        <v>0</v>
      </c>
      <c r="R2518" s="18">
        <f>IFERROR(VLOOKUP(A2518,[3]soabnafar!$A:$H,8,FALSE),0)</f>
        <v>0</v>
      </c>
      <c r="S2518" s="18">
        <f>IFERROR(VLOOKUP(A2518,[3]soabnafar!$A:$I,9,FALSE),0)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Sim</v>
      </c>
      <c r="Y2518" s="18" t="str">
        <f t="shared" si="240"/>
        <v>Sim</v>
      </c>
    </row>
    <row r="2519" spans="1:25" x14ac:dyDescent="0.25">
      <c r="A2519" s="19">
        <v>261370</v>
      </c>
      <c r="B2519" s="18">
        <f>IFERROR(VLOOKUP(A2519,[1]Monitoramento_Base_somente_Said!$A:$J,5,FALSE),0)</f>
        <v>120618</v>
      </c>
      <c r="C2519" s="18">
        <f>IFERROR(VLOOKUP(A2519,[1]Monitoramento_Base_somente_Said!$A:$J,6,FALSE),0)</f>
        <v>1487147284</v>
      </c>
      <c r="D2519" s="18">
        <f>IFERROR(VLOOKUP(A2519,[1]Monitoramento_Base_somente_Said!$A:$J,7,FALSE),0)</f>
        <v>25405</v>
      </c>
      <c r="E2519" s="18">
        <f>IFERROR(VLOOKUP(A2519,[1]Monitoramento_Base_somente_Said!$A:$J,8,FALSE),0)</f>
        <v>1490484550</v>
      </c>
      <c r="F2519" s="18">
        <f>IFERROR(VLOOKUP(A2519,[1]Monitoramento_Base_somente_Said!$A:$J,9,FALSE),0)</f>
        <v>0</v>
      </c>
      <c r="G2519" s="18">
        <f>IFERROR(VLOOKUP(A2519,[1]Monitoramento_Base_somente_Said!$A:$J,10,FALSE),0)</f>
        <v>1358416664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IFERROR(VLOOKUP(A2519,[3]soabnafar!$A:$G,4,FALSE),0)</f>
        <v>0</v>
      </c>
      <c r="O2519" s="18">
        <f>IFERROR(VLOOKUP(A2519,[3]soabnafar!$A:$G,5,FALSE),0)</f>
        <v>0</v>
      </c>
      <c r="P2519" s="18">
        <f>IFERROR(VLOOKUP(A2519,[3]soabnafar!$A:$G,6,FALSE),0)</f>
        <v>0</v>
      </c>
      <c r="Q2519" s="18">
        <f>IFERROR(VLOOKUP(A2519,[3]soabnafar!$A:$G,7,FALSE),0)</f>
        <v>0</v>
      </c>
      <c r="R2519" s="18">
        <f>IFERROR(VLOOKUP(A2519,[3]soabnafar!$A:$H,8,FALSE),0)</f>
        <v>0</v>
      </c>
      <c r="S2519" s="18">
        <f>IFERROR(VLOOKUP(A2519,[3]soabnafar!$A:$I,9,FALSE),0)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Não</v>
      </c>
      <c r="Y2519" s="18" t="str">
        <f t="shared" si="240"/>
        <v>Sim</v>
      </c>
    </row>
    <row r="2520" spans="1:25" x14ac:dyDescent="0.25">
      <c r="A2520" s="19">
        <v>261380</v>
      </c>
      <c r="B2520" s="18">
        <f>IFERROR(VLOOKUP(A2520,[1]Monitoramento_Base_somente_Said!$A:$J,5,FALSE),0)</f>
        <v>46878</v>
      </c>
      <c r="C2520" s="18">
        <f>IFERROR(VLOOKUP(A2520,[1]Monitoramento_Base_somente_Said!$A:$J,6,FALSE),0)</f>
        <v>21540643</v>
      </c>
      <c r="D2520" s="18">
        <f>IFERROR(VLOOKUP(A2520,[1]Monitoramento_Base_somente_Said!$A:$J,7,FALSE),0)</f>
        <v>19685</v>
      </c>
      <c r="E2520" s="18">
        <f>IFERROR(VLOOKUP(A2520,[1]Monitoramento_Base_somente_Said!$A:$J,8,FALSE),0)</f>
        <v>21087199</v>
      </c>
      <c r="F2520" s="18">
        <f>IFERROR(VLOOKUP(A2520,[1]Monitoramento_Base_somente_Said!$A:$J,9,FALSE),0)</f>
        <v>43959</v>
      </c>
      <c r="G2520" s="18">
        <f>IFERROR(VLOOKUP(A2520,[1]Monitoramento_Base_somente_Said!$A:$J,10,FALSE),0)</f>
        <v>18357912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IFERROR(VLOOKUP(A2520,[3]soabnafar!$A:$G,4,FALSE),0)</f>
        <v>0</v>
      </c>
      <c r="O2520" s="18">
        <f>IFERROR(VLOOKUP(A2520,[3]soabnafar!$A:$G,5,FALSE),0)</f>
        <v>0</v>
      </c>
      <c r="P2520" s="18">
        <f>IFERROR(VLOOKUP(A2520,[3]soabnafar!$A:$G,6,FALSE),0)</f>
        <v>0</v>
      </c>
      <c r="Q2520" s="18">
        <f>IFERROR(VLOOKUP(A2520,[3]soabnafar!$A:$G,7,FALSE),0)</f>
        <v>0</v>
      </c>
      <c r="R2520" s="18">
        <f>IFERROR(VLOOKUP(A2520,[3]soabnafar!$A:$H,8,FALSE),0)</f>
        <v>0</v>
      </c>
      <c r="S2520" s="18">
        <f>IFERROR(VLOOKUP(A2520,[3]soabnafar!$A:$I,9,FALSE),0)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Sim</v>
      </c>
      <c r="Y2520" s="18" t="str">
        <f t="shared" si="240"/>
        <v>Sim</v>
      </c>
    </row>
    <row r="2521" spans="1:25" x14ac:dyDescent="0.25">
      <c r="A2521" s="19">
        <v>261390</v>
      </c>
      <c r="B2521" s="18">
        <f>IFERROR(VLOOKUP(A2521,[1]Monitoramento_Base_somente_Said!$A:$J,5,FALSE),0)</f>
        <v>694359</v>
      </c>
      <c r="C2521" s="18">
        <f>IFERROR(VLOOKUP(A2521,[1]Monitoramento_Base_somente_Said!$A:$J,6,FALSE),0)</f>
        <v>111070110</v>
      </c>
      <c r="D2521" s="18">
        <f>IFERROR(VLOOKUP(A2521,[1]Monitoramento_Base_somente_Said!$A:$J,7,FALSE),0)</f>
        <v>631589</v>
      </c>
      <c r="E2521" s="18">
        <f>IFERROR(VLOOKUP(A2521,[1]Monitoramento_Base_somente_Said!$A:$J,8,FALSE),0)</f>
        <v>107767543</v>
      </c>
      <c r="F2521" s="18">
        <f>IFERROR(VLOOKUP(A2521,[1]Monitoramento_Base_somente_Said!$A:$J,9,FALSE),0)</f>
        <v>875836</v>
      </c>
      <c r="G2521" s="18">
        <f>IFERROR(VLOOKUP(A2521,[1]Monitoramento_Base_somente_Said!$A:$J,10,FALSE),0)</f>
        <v>140916786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IFERROR(VLOOKUP(A2521,[3]soabnafar!$A:$G,4,FALSE),0)</f>
        <v>0</v>
      </c>
      <c r="O2521" s="18">
        <f>IFERROR(VLOOKUP(A2521,[3]soabnafar!$A:$G,5,FALSE),0)</f>
        <v>0</v>
      </c>
      <c r="P2521" s="18">
        <f>IFERROR(VLOOKUP(A2521,[3]soabnafar!$A:$G,6,FALSE),0)</f>
        <v>0</v>
      </c>
      <c r="Q2521" s="18">
        <f>IFERROR(VLOOKUP(A2521,[3]soabnafar!$A:$G,7,FALSE),0)</f>
        <v>0</v>
      </c>
      <c r="R2521" s="18">
        <f>IFERROR(VLOOKUP(A2521,[3]soabnafar!$A:$H,8,FALSE),0)</f>
        <v>0</v>
      </c>
      <c r="S2521" s="18">
        <f>IFERROR(VLOOKUP(A2521,[3]soabnafar!$A:$I,9,FALSE),0)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Sim</v>
      </c>
      <c r="Y2521" s="18" t="str">
        <f t="shared" si="240"/>
        <v>Sim</v>
      </c>
    </row>
    <row r="2522" spans="1:25" x14ac:dyDescent="0.25">
      <c r="A2522" s="19">
        <v>261400</v>
      </c>
      <c r="B2522" s="18">
        <f>IFERROR(VLOOKUP(A2522,[1]Monitoramento_Base_somente_Said!$A:$J,5,FALSE),0)</f>
        <v>6951</v>
      </c>
      <c r="C2522" s="18">
        <f>IFERROR(VLOOKUP(A2522,[1]Monitoramento_Base_somente_Said!$A:$J,6,FALSE),0)</f>
        <v>7472663</v>
      </c>
      <c r="D2522" s="18">
        <f>IFERROR(VLOOKUP(A2522,[1]Monitoramento_Base_somente_Said!$A:$J,7,FALSE),0)</f>
        <v>169148</v>
      </c>
      <c r="E2522" s="18">
        <f>IFERROR(VLOOKUP(A2522,[1]Monitoramento_Base_somente_Said!$A:$J,8,FALSE),0)</f>
        <v>4283184</v>
      </c>
      <c r="F2522" s="18">
        <f>IFERROR(VLOOKUP(A2522,[1]Monitoramento_Base_somente_Said!$A:$J,9,FALSE),0)</f>
        <v>6655</v>
      </c>
      <c r="G2522" s="18">
        <f>IFERROR(VLOOKUP(A2522,[1]Monitoramento_Base_somente_Said!$A:$J,10,FALSE),0)</f>
        <v>4519343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IFERROR(VLOOKUP(A2522,[3]soabnafar!$A:$G,4,FALSE),0)</f>
        <v>0</v>
      </c>
      <c r="O2522" s="18">
        <f>IFERROR(VLOOKUP(A2522,[3]soabnafar!$A:$G,5,FALSE),0)</f>
        <v>0</v>
      </c>
      <c r="P2522" s="18">
        <f>IFERROR(VLOOKUP(A2522,[3]soabnafar!$A:$G,6,FALSE),0)</f>
        <v>0</v>
      </c>
      <c r="Q2522" s="18">
        <f>IFERROR(VLOOKUP(A2522,[3]soabnafar!$A:$G,7,FALSE),0)</f>
        <v>0</v>
      </c>
      <c r="R2522" s="18">
        <f>IFERROR(VLOOKUP(A2522,[3]soabnafar!$A:$H,8,FALSE),0)</f>
        <v>0</v>
      </c>
      <c r="S2522" s="18">
        <f>IFERROR(VLOOKUP(A2522,[3]soabnafar!$A:$I,9,FALSE),0)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Sim</v>
      </c>
      <c r="Y2522" s="18" t="str">
        <f t="shared" si="240"/>
        <v>Sim</v>
      </c>
    </row>
    <row r="2523" spans="1:25" x14ac:dyDescent="0.25">
      <c r="A2523" s="19">
        <v>261410</v>
      </c>
      <c r="B2523" s="18">
        <f>IFERROR(VLOOKUP(A2523,[1]Monitoramento_Base_somente_Said!$A:$J,5,FALSE),0)</f>
        <v>255004</v>
      </c>
      <c r="C2523" s="18">
        <f>IFERROR(VLOOKUP(A2523,[1]Monitoramento_Base_somente_Said!$A:$J,6,FALSE),0)</f>
        <v>17584062</v>
      </c>
      <c r="D2523" s="18">
        <f>IFERROR(VLOOKUP(A2523,[1]Monitoramento_Base_somente_Said!$A:$J,7,FALSE),0)</f>
        <v>186773</v>
      </c>
      <c r="E2523" s="18">
        <f>IFERROR(VLOOKUP(A2523,[1]Monitoramento_Base_somente_Said!$A:$J,8,FALSE),0)</f>
        <v>42267788</v>
      </c>
      <c r="F2523" s="18">
        <f>IFERROR(VLOOKUP(A2523,[1]Monitoramento_Base_somente_Said!$A:$J,9,FALSE),0)</f>
        <v>230</v>
      </c>
      <c r="G2523" s="18">
        <f>IFERROR(VLOOKUP(A2523,[1]Monitoramento_Base_somente_Said!$A:$J,10,FALSE),0)</f>
        <v>39985487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IFERROR(VLOOKUP(A2523,[3]soabnafar!$A:$G,4,FALSE),0)</f>
        <v>0</v>
      </c>
      <c r="O2523" s="18">
        <f>IFERROR(VLOOKUP(A2523,[3]soabnafar!$A:$G,5,FALSE),0)</f>
        <v>0</v>
      </c>
      <c r="P2523" s="18">
        <f>IFERROR(VLOOKUP(A2523,[3]soabnafar!$A:$G,6,FALSE),0)</f>
        <v>0</v>
      </c>
      <c r="Q2523" s="18">
        <f>IFERROR(VLOOKUP(A2523,[3]soabnafar!$A:$G,7,FALSE),0)</f>
        <v>0</v>
      </c>
      <c r="R2523" s="18">
        <f>IFERROR(VLOOKUP(A2523,[3]soabnafar!$A:$H,8,FALSE),0)</f>
        <v>0</v>
      </c>
      <c r="S2523" s="18">
        <f>IFERROR(VLOOKUP(A2523,[3]soabnafar!$A:$I,9,FALSE),0)</f>
        <v>0</v>
      </c>
      <c r="T2523" s="18" t="str">
        <f t="shared" si="235"/>
        <v>Sim</v>
      </c>
      <c r="U2523" s="18" t="str">
        <f t="shared" si="236"/>
        <v>Sim</v>
      </c>
      <c r="V2523" s="18" t="str">
        <f t="shared" si="237"/>
        <v>Sim</v>
      </c>
      <c r="W2523" s="18" t="str">
        <f t="shared" si="238"/>
        <v>Sim</v>
      </c>
      <c r="X2523" s="18" t="str">
        <f t="shared" si="239"/>
        <v>Sim</v>
      </c>
      <c r="Y2523" s="18" t="str">
        <f t="shared" si="240"/>
        <v>Sim</v>
      </c>
    </row>
    <row r="2524" spans="1:25" x14ac:dyDescent="0.25">
      <c r="A2524" s="19">
        <v>261420</v>
      </c>
      <c r="B2524" s="18">
        <f>IFERROR(VLOOKUP(A2524,[1]Monitoramento_Base_somente_Said!$A:$J,5,FALSE),0)</f>
        <v>0</v>
      </c>
      <c r="C2524" s="18">
        <f>IFERROR(VLOOKUP(A2524,[1]Monitoramento_Base_somente_Said!$A:$J,6,FALSE),0)</f>
        <v>17371505</v>
      </c>
      <c r="D2524" s="18">
        <f>IFERROR(VLOOKUP(A2524,[1]Monitoramento_Base_somente_Said!$A:$J,7,FALSE),0)</f>
        <v>0</v>
      </c>
      <c r="E2524" s="18">
        <f>IFERROR(VLOOKUP(A2524,[1]Monitoramento_Base_somente_Said!$A:$J,8,FALSE),0)</f>
        <v>16112909</v>
      </c>
      <c r="F2524" s="18">
        <f>IFERROR(VLOOKUP(A2524,[1]Monitoramento_Base_somente_Said!$A:$J,9,FALSE),0)</f>
        <v>21183</v>
      </c>
      <c r="G2524" s="18">
        <f>IFERROR(VLOOKUP(A2524,[1]Monitoramento_Base_somente_Said!$A:$J,10,FALSE),0)</f>
        <v>14115360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IFERROR(VLOOKUP(A2524,[3]soabnafar!$A:$G,4,FALSE),0)</f>
        <v>0</v>
      </c>
      <c r="O2524" s="18">
        <f>IFERROR(VLOOKUP(A2524,[3]soabnafar!$A:$G,5,FALSE),0)</f>
        <v>0</v>
      </c>
      <c r="P2524" s="18">
        <f>IFERROR(VLOOKUP(A2524,[3]soabnafar!$A:$G,6,FALSE),0)</f>
        <v>0</v>
      </c>
      <c r="Q2524" s="18">
        <f>IFERROR(VLOOKUP(A2524,[3]soabnafar!$A:$G,7,FALSE),0)</f>
        <v>0</v>
      </c>
      <c r="R2524" s="18">
        <f>IFERROR(VLOOKUP(A2524,[3]soabnafar!$A:$H,8,FALSE),0)</f>
        <v>0</v>
      </c>
      <c r="S2524" s="18">
        <f>IFERROR(VLOOKUP(A2524,[3]soabnafar!$A:$I,9,FALSE),0)</f>
        <v>0</v>
      </c>
      <c r="T2524" s="18" t="str">
        <f t="shared" si="235"/>
        <v>Não</v>
      </c>
      <c r="U2524" s="18" t="str">
        <f t="shared" si="236"/>
        <v>Sim</v>
      </c>
      <c r="V2524" s="18" t="str">
        <f t="shared" si="237"/>
        <v>Não</v>
      </c>
      <c r="W2524" s="18" t="str">
        <f t="shared" si="238"/>
        <v>Sim</v>
      </c>
      <c r="X2524" s="18" t="str">
        <f t="shared" si="239"/>
        <v>Sim</v>
      </c>
      <c r="Y2524" s="18" t="str">
        <f t="shared" si="240"/>
        <v>Sim</v>
      </c>
    </row>
    <row r="2525" spans="1:25" x14ac:dyDescent="0.25">
      <c r="A2525" s="19">
        <v>261440</v>
      </c>
      <c r="B2525" s="18">
        <f>IFERROR(VLOOKUP(A2525,[1]Monitoramento_Base_somente_Said!$A:$J,5,FALSE),0)</f>
        <v>27516</v>
      </c>
      <c r="C2525" s="18">
        <f>IFERROR(VLOOKUP(A2525,[1]Monitoramento_Base_somente_Said!$A:$J,6,FALSE),0)</f>
        <v>10446280</v>
      </c>
      <c r="D2525" s="18">
        <f>IFERROR(VLOOKUP(A2525,[1]Monitoramento_Base_somente_Said!$A:$J,7,FALSE),0)</f>
        <v>111332</v>
      </c>
      <c r="E2525" s="18">
        <f>IFERROR(VLOOKUP(A2525,[1]Monitoramento_Base_somente_Said!$A:$J,8,FALSE),0)</f>
        <v>10881357</v>
      </c>
      <c r="F2525" s="18">
        <f>IFERROR(VLOOKUP(A2525,[1]Monitoramento_Base_somente_Said!$A:$J,9,FALSE),0)</f>
        <v>93995</v>
      </c>
      <c r="G2525" s="18">
        <f>IFERROR(VLOOKUP(A2525,[1]Monitoramento_Base_somente_Said!$A:$J,10,FALSE),0)</f>
        <v>9546309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IFERROR(VLOOKUP(A2525,[3]soabnafar!$A:$G,4,FALSE),0)</f>
        <v>0</v>
      </c>
      <c r="O2525" s="18">
        <f>IFERROR(VLOOKUP(A2525,[3]soabnafar!$A:$G,5,FALSE),0)</f>
        <v>0</v>
      </c>
      <c r="P2525" s="18">
        <f>IFERROR(VLOOKUP(A2525,[3]soabnafar!$A:$G,6,FALSE),0)</f>
        <v>0</v>
      </c>
      <c r="Q2525" s="18">
        <f>IFERROR(VLOOKUP(A2525,[3]soabnafar!$A:$G,7,FALSE),0)</f>
        <v>0</v>
      </c>
      <c r="R2525" s="18">
        <f>IFERROR(VLOOKUP(A2525,[3]soabnafar!$A:$H,8,FALSE),0)</f>
        <v>0</v>
      </c>
      <c r="S2525" s="18">
        <f>IFERROR(VLOOKUP(A2525,[3]soabnafar!$A:$I,9,FALSE),0)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Sim</v>
      </c>
      <c r="Y2525" s="18" t="str">
        <f t="shared" si="240"/>
        <v>Sim</v>
      </c>
    </row>
    <row r="2526" spans="1:25" x14ac:dyDescent="0.25">
      <c r="A2526" s="19">
        <v>261450</v>
      </c>
      <c r="B2526" s="18">
        <f>IFERROR(VLOOKUP(A2526,[1]Monitoramento_Base_somente_Said!$A:$J,5,FALSE),0)</f>
        <v>7580</v>
      </c>
      <c r="C2526" s="18">
        <f>IFERROR(VLOOKUP(A2526,[1]Monitoramento_Base_somente_Said!$A:$J,6,FALSE),0)</f>
        <v>152534903</v>
      </c>
      <c r="D2526" s="18">
        <f>IFERROR(VLOOKUP(A2526,[1]Monitoramento_Base_somente_Said!$A:$J,7,FALSE),0)</f>
        <v>28830</v>
      </c>
      <c r="E2526" s="18">
        <f>IFERROR(VLOOKUP(A2526,[1]Monitoramento_Base_somente_Said!$A:$J,8,FALSE),0)</f>
        <v>187975483</v>
      </c>
      <c r="F2526" s="18">
        <f>IFERROR(VLOOKUP(A2526,[1]Monitoramento_Base_somente_Said!$A:$J,9,FALSE),0)</f>
        <v>985206</v>
      </c>
      <c r="G2526" s="18">
        <f>IFERROR(VLOOKUP(A2526,[1]Monitoramento_Base_somente_Said!$A:$J,10,FALSE),0)</f>
        <v>239608834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IFERROR(VLOOKUP(A2526,[3]soabnafar!$A:$G,4,FALSE),0)</f>
        <v>0</v>
      </c>
      <c r="O2526" s="18">
        <f>IFERROR(VLOOKUP(A2526,[3]soabnafar!$A:$G,5,FALSE),0)</f>
        <v>0</v>
      </c>
      <c r="P2526" s="18">
        <f>IFERROR(VLOOKUP(A2526,[3]soabnafar!$A:$G,6,FALSE),0)</f>
        <v>0</v>
      </c>
      <c r="Q2526" s="18">
        <f>IFERROR(VLOOKUP(A2526,[3]soabnafar!$A:$G,7,FALSE),0)</f>
        <v>0</v>
      </c>
      <c r="R2526" s="18">
        <f>IFERROR(VLOOKUP(A2526,[3]soabnafar!$A:$H,8,FALSE),0)</f>
        <v>0</v>
      </c>
      <c r="S2526" s="18">
        <f>IFERROR(VLOOKUP(A2526,[3]soabnafar!$A:$I,9,FALSE),0)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Sim</v>
      </c>
      <c r="W2526" s="18" t="str">
        <f t="shared" si="238"/>
        <v>Sim</v>
      </c>
      <c r="X2526" s="18" t="str">
        <f t="shared" si="239"/>
        <v>Sim</v>
      </c>
      <c r="Y2526" s="18" t="str">
        <f t="shared" si="240"/>
        <v>Sim</v>
      </c>
    </row>
    <row r="2527" spans="1:25" x14ac:dyDescent="0.25">
      <c r="A2527" s="19">
        <v>261460</v>
      </c>
      <c r="B2527" s="18">
        <f>IFERROR(VLOOKUP(A2527,[1]Monitoramento_Base_somente_Said!$A:$J,5,FALSE),0)</f>
        <v>166003</v>
      </c>
      <c r="C2527" s="18">
        <f>IFERROR(VLOOKUP(A2527,[1]Monitoramento_Base_somente_Said!$A:$J,6,FALSE),0)</f>
        <v>13250103</v>
      </c>
      <c r="D2527" s="18">
        <f>IFERROR(VLOOKUP(A2527,[1]Monitoramento_Base_somente_Said!$A:$J,7,FALSE),0)</f>
        <v>108045</v>
      </c>
      <c r="E2527" s="18">
        <f>IFERROR(VLOOKUP(A2527,[1]Monitoramento_Base_somente_Said!$A:$J,8,FALSE),0)</f>
        <v>13748526</v>
      </c>
      <c r="F2527" s="18">
        <f>IFERROR(VLOOKUP(A2527,[1]Monitoramento_Base_somente_Said!$A:$J,9,FALSE),0)</f>
        <v>61000</v>
      </c>
      <c r="G2527" s="18">
        <f>IFERROR(VLOOKUP(A2527,[1]Monitoramento_Base_somente_Said!$A:$J,10,FALSE),0)</f>
        <v>14438233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IFERROR(VLOOKUP(A2527,[3]soabnafar!$A:$G,4,FALSE),0)</f>
        <v>0</v>
      </c>
      <c r="O2527" s="18">
        <f>IFERROR(VLOOKUP(A2527,[3]soabnafar!$A:$G,5,FALSE),0)</f>
        <v>0</v>
      </c>
      <c r="P2527" s="18">
        <f>IFERROR(VLOOKUP(A2527,[3]soabnafar!$A:$G,6,FALSE),0)</f>
        <v>0</v>
      </c>
      <c r="Q2527" s="18">
        <f>IFERROR(VLOOKUP(A2527,[3]soabnafar!$A:$G,7,FALSE),0)</f>
        <v>0</v>
      </c>
      <c r="R2527" s="18">
        <f>IFERROR(VLOOKUP(A2527,[3]soabnafar!$A:$H,8,FALSE),0)</f>
        <v>0</v>
      </c>
      <c r="S2527" s="18">
        <f>IFERROR(VLOOKUP(A2527,[3]soabnafar!$A:$I,9,FALSE),0)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Sim</v>
      </c>
      <c r="Y2527" s="18" t="str">
        <f t="shared" si="240"/>
        <v>Sim</v>
      </c>
    </row>
    <row r="2528" spans="1:25" x14ac:dyDescent="0.25">
      <c r="A2528" s="19">
        <v>261470</v>
      </c>
      <c r="B2528" s="18">
        <f>IFERROR(VLOOKUP(A2528,[1]Monitoramento_Base_somente_Said!$A:$J,5,FALSE),0)</f>
        <v>33897</v>
      </c>
      <c r="C2528" s="18">
        <f>IFERROR(VLOOKUP(A2528,[1]Monitoramento_Base_somente_Said!$A:$J,6,FALSE),0)</f>
        <v>11548918</v>
      </c>
      <c r="D2528" s="18">
        <f>IFERROR(VLOOKUP(A2528,[1]Monitoramento_Base_somente_Said!$A:$J,7,FALSE),0)</f>
        <v>11719</v>
      </c>
      <c r="E2528" s="18">
        <f>IFERROR(VLOOKUP(A2528,[1]Monitoramento_Base_somente_Said!$A:$J,8,FALSE),0)</f>
        <v>9811450</v>
      </c>
      <c r="F2528" s="18">
        <f>IFERROR(VLOOKUP(A2528,[1]Monitoramento_Base_somente_Said!$A:$J,9,FALSE),0)</f>
        <v>148401</v>
      </c>
      <c r="G2528" s="18">
        <f>IFERROR(VLOOKUP(A2528,[1]Monitoramento_Base_somente_Said!$A:$J,10,FALSE),0)</f>
        <v>9429414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IFERROR(VLOOKUP(A2528,[3]soabnafar!$A:$G,4,FALSE),0)</f>
        <v>0</v>
      </c>
      <c r="O2528" s="18">
        <f>IFERROR(VLOOKUP(A2528,[3]soabnafar!$A:$G,5,FALSE),0)</f>
        <v>0</v>
      </c>
      <c r="P2528" s="18">
        <f>IFERROR(VLOOKUP(A2528,[3]soabnafar!$A:$G,6,FALSE),0)</f>
        <v>0</v>
      </c>
      <c r="Q2528" s="18">
        <f>IFERROR(VLOOKUP(A2528,[3]soabnafar!$A:$G,7,FALSE),0)</f>
        <v>0</v>
      </c>
      <c r="R2528" s="18">
        <f>IFERROR(VLOOKUP(A2528,[3]soabnafar!$A:$H,8,FALSE),0)</f>
        <v>0</v>
      </c>
      <c r="S2528" s="18">
        <f>IFERROR(VLOOKUP(A2528,[3]soabnafar!$A:$I,9,FALSE),0)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Sim</v>
      </c>
      <c r="Y2528" s="18" t="str">
        <f t="shared" si="240"/>
        <v>Sim</v>
      </c>
    </row>
    <row r="2529" spans="1:25" x14ac:dyDescent="0.25">
      <c r="A2529" s="19">
        <v>261480</v>
      </c>
      <c r="B2529" s="18">
        <f>IFERROR(VLOOKUP(A2529,[1]Monitoramento_Base_somente_Said!$A:$J,5,FALSE),0)</f>
        <v>1163259</v>
      </c>
      <c r="C2529" s="18">
        <f>IFERROR(VLOOKUP(A2529,[1]Monitoramento_Base_somente_Said!$A:$J,6,FALSE),0)</f>
        <v>78888777</v>
      </c>
      <c r="D2529" s="18">
        <f>IFERROR(VLOOKUP(A2529,[1]Monitoramento_Base_somente_Said!$A:$J,7,FALSE),0)</f>
        <v>98919</v>
      </c>
      <c r="E2529" s="18">
        <f>IFERROR(VLOOKUP(A2529,[1]Monitoramento_Base_somente_Said!$A:$J,8,FALSE),0)</f>
        <v>51383523</v>
      </c>
      <c r="F2529" s="18">
        <f>IFERROR(VLOOKUP(A2529,[1]Monitoramento_Base_somente_Said!$A:$J,9,FALSE),0)</f>
        <v>125598</v>
      </c>
      <c r="G2529" s="18">
        <f>IFERROR(VLOOKUP(A2529,[1]Monitoramento_Base_somente_Said!$A:$J,10,FALSE),0)</f>
        <v>44884776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IFERROR(VLOOKUP(A2529,[3]soabnafar!$A:$G,4,FALSE),0)</f>
        <v>0</v>
      </c>
      <c r="O2529" s="18">
        <f>IFERROR(VLOOKUP(A2529,[3]soabnafar!$A:$G,5,FALSE),0)</f>
        <v>0</v>
      </c>
      <c r="P2529" s="18">
        <f>IFERROR(VLOOKUP(A2529,[3]soabnafar!$A:$G,6,FALSE),0)</f>
        <v>0</v>
      </c>
      <c r="Q2529" s="18">
        <f>IFERROR(VLOOKUP(A2529,[3]soabnafar!$A:$G,7,FALSE),0)</f>
        <v>0</v>
      </c>
      <c r="R2529" s="18">
        <f>IFERROR(VLOOKUP(A2529,[3]soabnafar!$A:$H,8,FALSE),0)</f>
        <v>0</v>
      </c>
      <c r="S2529" s="18">
        <f>IFERROR(VLOOKUP(A2529,[3]soabnafar!$A:$I,9,FALSE),0)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Sim</v>
      </c>
      <c r="Y2529" s="18" t="str">
        <f t="shared" si="240"/>
        <v>Sim</v>
      </c>
    </row>
    <row r="2530" spans="1:25" x14ac:dyDescent="0.25">
      <c r="A2530" s="19">
        <v>261485</v>
      </c>
      <c r="B2530" s="18">
        <f>IFERROR(VLOOKUP(A2530,[1]Monitoramento_Base_somente_Said!$A:$J,5,FALSE),0)</f>
        <v>201425</v>
      </c>
      <c r="C2530" s="18">
        <f>IFERROR(VLOOKUP(A2530,[1]Monitoramento_Base_somente_Said!$A:$J,6,FALSE),0)</f>
        <v>60216107</v>
      </c>
      <c r="D2530" s="18">
        <f>IFERROR(VLOOKUP(A2530,[1]Monitoramento_Base_somente_Said!$A:$J,7,FALSE),0)</f>
        <v>68776</v>
      </c>
      <c r="E2530" s="18">
        <f>IFERROR(VLOOKUP(A2530,[1]Monitoramento_Base_somente_Said!$A:$J,8,FALSE),0)</f>
        <v>55798695</v>
      </c>
      <c r="F2530" s="18">
        <f>IFERROR(VLOOKUP(A2530,[1]Monitoramento_Base_somente_Said!$A:$J,9,FALSE),0)</f>
        <v>93464</v>
      </c>
      <c r="G2530" s="18">
        <f>IFERROR(VLOOKUP(A2530,[1]Monitoramento_Base_somente_Said!$A:$J,10,FALSE),0)</f>
        <v>48924066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IFERROR(VLOOKUP(A2530,[3]soabnafar!$A:$G,4,FALSE),0)</f>
        <v>0</v>
      </c>
      <c r="O2530" s="18">
        <f>IFERROR(VLOOKUP(A2530,[3]soabnafar!$A:$G,5,FALSE),0)</f>
        <v>0</v>
      </c>
      <c r="P2530" s="18">
        <f>IFERROR(VLOOKUP(A2530,[3]soabnafar!$A:$G,6,FALSE),0)</f>
        <v>0</v>
      </c>
      <c r="Q2530" s="18">
        <f>IFERROR(VLOOKUP(A2530,[3]soabnafar!$A:$G,7,FALSE),0)</f>
        <v>0</v>
      </c>
      <c r="R2530" s="18">
        <f>IFERROR(VLOOKUP(A2530,[3]soabnafar!$A:$H,8,FALSE),0)</f>
        <v>0</v>
      </c>
      <c r="S2530" s="18">
        <f>IFERROR(VLOOKUP(A2530,[3]soabnafar!$A:$I,9,FALSE),0)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Sim</v>
      </c>
      <c r="Y2530" s="18" t="str">
        <f t="shared" si="240"/>
        <v>Sim</v>
      </c>
    </row>
    <row r="2531" spans="1:25" x14ac:dyDescent="0.25">
      <c r="A2531" s="19">
        <v>261500</v>
      </c>
      <c r="B2531" s="18">
        <f>IFERROR(VLOOKUP(A2531,[1]Monitoramento_Base_somente_Said!$A:$J,5,FALSE),0)</f>
        <v>161423</v>
      </c>
      <c r="C2531" s="18">
        <f>IFERROR(VLOOKUP(A2531,[1]Monitoramento_Base_somente_Said!$A:$J,6,FALSE),0)</f>
        <v>58262740</v>
      </c>
      <c r="D2531" s="18">
        <f>IFERROR(VLOOKUP(A2531,[1]Monitoramento_Base_somente_Said!$A:$J,7,FALSE),0)</f>
        <v>25806</v>
      </c>
      <c r="E2531" s="18">
        <f>IFERROR(VLOOKUP(A2531,[1]Monitoramento_Base_somente_Said!$A:$J,8,FALSE),0)</f>
        <v>54721485</v>
      </c>
      <c r="F2531" s="18">
        <f>IFERROR(VLOOKUP(A2531,[1]Monitoramento_Base_somente_Said!$A:$J,9,FALSE),0)</f>
        <v>333092</v>
      </c>
      <c r="G2531" s="18">
        <f>IFERROR(VLOOKUP(A2531,[1]Monitoramento_Base_somente_Said!$A:$J,10,FALSE),0)</f>
        <v>44928869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IFERROR(VLOOKUP(A2531,[3]soabnafar!$A:$G,4,FALSE),0)</f>
        <v>0</v>
      </c>
      <c r="O2531" s="18">
        <f>IFERROR(VLOOKUP(A2531,[3]soabnafar!$A:$G,5,FALSE),0)</f>
        <v>0</v>
      </c>
      <c r="P2531" s="18">
        <f>IFERROR(VLOOKUP(A2531,[3]soabnafar!$A:$G,6,FALSE),0)</f>
        <v>0</v>
      </c>
      <c r="Q2531" s="18">
        <f>IFERROR(VLOOKUP(A2531,[3]soabnafar!$A:$G,7,FALSE),0)</f>
        <v>0</v>
      </c>
      <c r="R2531" s="18">
        <f>IFERROR(VLOOKUP(A2531,[3]soabnafar!$A:$H,8,FALSE),0)</f>
        <v>0</v>
      </c>
      <c r="S2531" s="18">
        <f>IFERROR(VLOOKUP(A2531,[3]soabnafar!$A:$I,9,FALSE),0)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Sim</v>
      </c>
      <c r="X2531" s="18" t="str">
        <f t="shared" si="239"/>
        <v>Sim</v>
      </c>
      <c r="Y2531" s="18" t="str">
        <f t="shared" si="240"/>
        <v>Sim</v>
      </c>
    </row>
    <row r="2532" spans="1:25" x14ac:dyDescent="0.25">
      <c r="A2532" s="19">
        <v>261510</v>
      </c>
      <c r="B2532" s="18">
        <f>IFERROR(VLOOKUP(A2532,[1]Monitoramento_Base_somente_Said!$A:$J,5,FALSE),0)</f>
        <v>22159</v>
      </c>
      <c r="C2532" s="18">
        <f>IFERROR(VLOOKUP(A2532,[1]Monitoramento_Base_somente_Said!$A:$J,6,FALSE),0)</f>
        <v>26072397</v>
      </c>
      <c r="D2532" s="18">
        <f>IFERROR(VLOOKUP(A2532,[1]Monitoramento_Base_somente_Said!$A:$J,7,FALSE),0)</f>
        <v>54684</v>
      </c>
      <c r="E2532" s="18">
        <f>IFERROR(VLOOKUP(A2532,[1]Monitoramento_Base_somente_Said!$A:$J,8,FALSE),0)</f>
        <v>46101160</v>
      </c>
      <c r="F2532" s="18">
        <f>IFERROR(VLOOKUP(A2532,[1]Monitoramento_Base_somente_Said!$A:$J,9,FALSE),0)</f>
        <v>123763</v>
      </c>
      <c r="G2532" s="18">
        <f>IFERROR(VLOOKUP(A2532,[1]Monitoramento_Base_somente_Said!$A:$J,10,FALSE),0)</f>
        <v>39174195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IFERROR(VLOOKUP(A2532,[3]soabnafar!$A:$G,4,FALSE),0)</f>
        <v>0</v>
      </c>
      <c r="O2532" s="18">
        <f>IFERROR(VLOOKUP(A2532,[3]soabnafar!$A:$G,5,FALSE),0)</f>
        <v>0</v>
      </c>
      <c r="P2532" s="18">
        <f>IFERROR(VLOOKUP(A2532,[3]soabnafar!$A:$G,6,FALSE),0)</f>
        <v>0</v>
      </c>
      <c r="Q2532" s="18">
        <f>IFERROR(VLOOKUP(A2532,[3]soabnafar!$A:$G,7,FALSE),0)</f>
        <v>0</v>
      </c>
      <c r="R2532" s="18">
        <f>IFERROR(VLOOKUP(A2532,[3]soabnafar!$A:$H,8,FALSE),0)</f>
        <v>0</v>
      </c>
      <c r="S2532" s="18">
        <f>IFERROR(VLOOKUP(A2532,[3]soabnafar!$A:$I,9,FALSE),0)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Sim</v>
      </c>
      <c r="Y2532" s="18" t="str">
        <f t="shared" si="240"/>
        <v>Sim</v>
      </c>
    </row>
    <row r="2533" spans="1:25" x14ac:dyDescent="0.25">
      <c r="A2533" s="19">
        <v>261520</v>
      </c>
      <c r="B2533" s="18">
        <f>IFERROR(VLOOKUP(A2533,[1]Monitoramento_Base_somente_Said!$A:$J,5,FALSE),0)</f>
        <v>39047</v>
      </c>
      <c r="C2533" s="18">
        <f>IFERROR(VLOOKUP(A2533,[1]Monitoramento_Base_somente_Said!$A:$J,6,FALSE),0)</f>
        <v>30826476</v>
      </c>
      <c r="D2533" s="18">
        <f>IFERROR(VLOOKUP(A2533,[1]Monitoramento_Base_somente_Said!$A:$J,7,FALSE),0)</f>
        <v>29551</v>
      </c>
      <c r="E2533" s="18">
        <f>IFERROR(VLOOKUP(A2533,[1]Monitoramento_Base_somente_Said!$A:$J,8,FALSE),0)</f>
        <v>32383303</v>
      </c>
      <c r="F2533" s="18">
        <f>IFERROR(VLOOKUP(A2533,[1]Monitoramento_Base_somente_Said!$A:$J,9,FALSE),0)</f>
        <v>45289</v>
      </c>
      <c r="G2533" s="18">
        <f>IFERROR(VLOOKUP(A2533,[1]Monitoramento_Base_somente_Said!$A:$J,10,FALSE),0)</f>
        <v>29467529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IFERROR(VLOOKUP(A2533,[3]soabnafar!$A:$G,4,FALSE),0)</f>
        <v>0</v>
      </c>
      <c r="O2533" s="18">
        <f>IFERROR(VLOOKUP(A2533,[3]soabnafar!$A:$G,5,FALSE),0)</f>
        <v>0</v>
      </c>
      <c r="P2533" s="18">
        <f>IFERROR(VLOOKUP(A2533,[3]soabnafar!$A:$G,6,FALSE),0)</f>
        <v>0</v>
      </c>
      <c r="Q2533" s="18">
        <f>IFERROR(VLOOKUP(A2533,[3]soabnafar!$A:$G,7,FALSE),0)</f>
        <v>0</v>
      </c>
      <c r="R2533" s="18">
        <f>IFERROR(VLOOKUP(A2533,[3]soabnafar!$A:$H,8,FALSE),0)</f>
        <v>0</v>
      </c>
      <c r="S2533" s="18">
        <f>IFERROR(VLOOKUP(A2533,[3]soabnafar!$A:$I,9,FALSE),0)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Sim</v>
      </c>
      <c r="Y2533" s="18" t="str">
        <f t="shared" si="240"/>
        <v>Sim</v>
      </c>
    </row>
    <row r="2534" spans="1:25" x14ac:dyDescent="0.25">
      <c r="A2534" s="19">
        <v>261530</v>
      </c>
      <c r="B2534" s="18">
        <f>IFERROR(VLOOKUP(A2534,[1]Monitoramento_Base_somente_Said!$A:$J,5,FALSE),0)</f>
        <v>236195</v>
      </c>
      <c r="C2534" s="18">
        <f>IFERROR(VLOOKUP(A2534,[1]Monitoramento_Base_somente_Said!$A:$J,6,FALSE),0)</f>
        <v>50152296</v>
      </c>
      <c r="D2534" s="18">
        <f>IFERROR(VLOOKUP(A2534,[1]Monitoramento_Base_somente_Said!$A:$J,7,FALSE),0)</f>
        <v>261009</v>
      </c>
      <c r="E2534" s="18">
        <f>IFERROR(VLOOKUP(A2534,[1]Monitoramento_Base_somente_Said!$A:$J,8,FALSE),0)</f>
        <v>99914010</v>
      </c>
      <c r="F2534" s="18">
        <f>IFERROR(VLOOKUP(A2534,[1]Monitoramento_Base_somente_Said!$A:$J,9,FALSE),0)</f>
        <v>412759</v>
      </c>
      <c r="G2534" s="18">
        <f>IFERROR(VLOOKUP(A2534,[1]Monitoramento_Base_somente_Said!$A:$J,10,FALSE),0)</f>
        <v>82591813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IFERROR(VLOOKUP(A2534,[3]soabnafar!$A:$G,4,FALSE),0)</f>
        <v>0</v>
      </c>
      <c r="O2534" s="18">
        <f>IFERROR(VLOOKUP(A2534,[3]soabnafar!$A:$G,5,FALSE),0)</f>
        <v>0</v>
      </c>
      <c r="P2534" s="18">
        <f>IFERROR(VLOOKUP(A2534,[3]soabnafar!$A:$G,6,FALSE),0)</f>
        <v>0</v>
      </c>
      <c r="Q2534" s="18">
        <f>IFERROR(VLOOKUP(A2534,[3]soabnafar!$A:$G,7,FALSE),0)</f>
        <v>0</v>
      </c>
      <c r="R2534" s="18">
        <f>IFERROR(VLOOKUP(A2534,[3]soabnafar!$A:$H,8,FALSE),0)</f>
        <v>0</v>
      </c>
      <c r="S2534" s="18">
        <f>IFERROR(VLOOKUP(A2534,[3]soabnafar!$A:$I,9,FALSE),0)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Sim</v>
      </c>
      <c r="Y2534" s="18" t="str">
        <f t="shared" si="240"/>
        <v>Sim</v>
      </c>
    </row>
    <row r="2535" spans="1:25" x14ac:dyDescent="0.25">
      <c r="A2535" s="19">
        <v>261540</v>
      </c>
      <c r="B2535" s="18">
        <f>IFERROR(VLOOKUP(A2535,[1]Monitoramento_Base_somente_Said!$A:$J,5,FALSE),0)</f>
        <v>390</v>
      </c>
      <c r="C2535" s="18">
        <f>IFERROR(VLOOKUP(A2535,[1]Monitoramento_Base_somente_Said!$A:$J,6,FALSE),0)</f>
        <v>26778011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26035056</v>
      </c>
      <c r="F2535" s="18">
        <f>IFERROR(VLOOKUP(A2535,[1]Monitoramento_Base_somente_Said!$A:$J,9,FALSE),0)</f>
        <v>541</v>
      </c>
      <c r="G2535" s="18">
        <f>IFERROR(VLOOKUP(A2535,[1]Monitoramento_Base_somente_Said!$A:$J,10,FALSE),0)</f>
        <v>23834879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IFERROR(VLOOKUP(A2535,[3]soabnafar!$A:$G,4,FALSE),0)</f>
        <v>0</v>
      </c>
      <c r="O2535" s="18">
        <f>IFERROR(VLOOKUP(A2535,[3]soabnafar!$A:$G,5,FALSE),0)</f>
        <v>0</v>
      </c>
      <c r="P2535" s="18">
        <f>IFERROR(VLOOKUP(A2535,[3]soabnafar!$A:$G,6,FALSE),0)</f>
        <v>0</v>
      </c>
      <c r="Q2535" s="18">
        <f>IFERROR(VLOOKUP(A2535,[3]soabnafar!$A:$G,7,FALSE),0)</f>
        <v>0</v>
      </c>
      <c r="R2535" s="18">
        <f>IFERROR(VLOOKUP(A2535,[3]soabnafar!$A:$H,8,FALSE),0)</f>
        <v>0</v>
      </c>
      <c r="S2535" s="18">
        <f>IFERROR(VLOOKUP(A2535,[3]soabnafar!$A:$I,9,FALSE),0)</f>
        <v>0</v>
      </c>
      <c r="T2535" s="18" t="str">
        <f t="shared" si="235"/>
        <v>Sim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Sim</v>
      </c>
      <c r="Y2535" s="18" t="str">
        <f t="shared" si="240"/>
        <v>Sim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0</v>
      </c>
      <c r="D2536" s="18">
        <f>IFERROR(VLOOKUP(A2536,[1]Monitoramento_Base_somente_Said!$A:$J,7,FALSE),0)</f>
        <v>0</v>
      </c>
      <c r="E2536" s="18">
        <f>IFERROR(VLOOKUP(A2536,[1]Monitoramento_Base_somente_Said!$A:$J,8,FALSE),0)</f>
        <v>0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0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IFERROR(VLOOKUP(A2536,[3]soabnafar!$A:$G,4,FALSE),0)</f>
        <v>0</v>
      </c>
      <c r="O2536" s="18">
        <f>IFERROR(VLOOKUP(A2536,[3]soabnafar!$A:$G,5,FALSE),0)</f>
        <v>0</v>
      </c>
      <c r="P2536" s="18">
        <f>IFERROR(VLOOKUP(A2536,[3]soabnafar!$A:$G,6,FALSE),0)</f>
        <v>0</v>
      </c>
      <c r="Q2536" s="18">
        <f>IFERROR(VLOOKUP(A2536,[3]soabnafar!$A:$G,7,FALSE),0)</f>
        <v>0</v>
      </c>
      <c r="R2536" s="18">
        <f>IFERROR(VLOOKUP(A2536,[3]soabnafar!$A:$H,8,FALSE),0)</f>
        <v>0</v>
      </c>
      <c r="S2536" s="18">
        <f>IFERROR(VLOOKUP(A2536,[3]soabnafar!$A:$I,9,FALSE),0)</f>
        <v>0</v>
      </c>
      <c r="T2536" s="18" t="str">
        <f t="shared" si="235"/>
        <v>Não</v>
      </c>
      <c r="U2536" s="18" t="str">
        <f t="shared" si="236"/>
        <v>Não</v>
      </c>
      <c r="V2536" s="18" t="str">
        <f t="shared" si="237"/>
        <v>Não</v>
      </c>
      <c r="W2536" s="18" t="str">
        <f t="shared" si="238"/>
        <v>Não</v>
      </c>
      <c r="X2536" s="18" t="str">
        <f t="shared" si="239"/>
        <v>Não</v>
      </c>
      <c r="Y2536" s="18" t="str">
        <f t="shared" si="240"/>
        <v>Não</v>
      </c>
    </row>
    <row r="2537" spans="1:25" x14ac:dyDescent="0.25">
      <c r="A2537" s="19">
        <v>261560</v>
      </c>
      <c r="B2537" s="18">
        <f>IFERROR(VLOOKUP(A2537,[1]Monitoramento_Base_somente_Said!$A:$J,5,FALSE),0)</f>
        <v>4036</v>
      </c>
      <c r="C2537" s="18">
        <f>IFERROR(VLOOKUP(A2537,[1]Monitoramento_Base_somente_Said!$A:$J,6,FALSE),0)</f>
        <v>352067</v>
      </c>
      <c r="D2537" s="18">
        <f>IFERROR(VLOOKUP(A2537,[1]Monitoramento_Base_somente_Said!$A:$J,7,FALSE),0)</f>
        <v>5235</v>
      </c>
      <c r="E2537" s="18">
        <f>IFERROR(VLOOKUP(A2537,[1]Monitoramento_Base_somente_Said!$A:$J,8,FALSE),0)</f>
        <v>295991</v>
      </c>
      <c r="F2537" s="18">
        <f>IFERROR(VLOOKUP(A2537,[1]Monitoramento_Base_somente_Said!$A:$J,9,FALSE),0)</f>
        <v>2443</v>
      </c>
      <c r="G2537" s="18">
        <f>IFERROR(VLOOKUP(A2537,[1]Monitoramento_Base_somente_Said!$A:$J,10,FALSE),0)</f>
        <v>178833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IFERROR(VLOOKUP(A2537,[3]soabnafar!$A:$G,4,FALSE),0)</f>
        <v>0</v>
      </c>
      <c r="O2537" s="18">
        <f>IFERROR(VLOOKUP(A2537,[3]soabnafar!$A:$G,5,FALSE),0)</f>
        <v>0</v>
      </c>
      <c r="P2537" s="18">
        <f>IFERROR(VLOOKUP(A2537,[3]soabnafar!$A:$G,6,FALSE),0)</f>
        <v>0</v>
      </c>
      <c r="Q2537" s="18">
        <f>IFERROR(VLOOKUP(A2537,[3]soabnafar!$A:$G,7,FALSE),0)</f>
        <v>0</v>
      </c>
      <c r="R2537" s="18">
        <f>IFERROR(VLOOKUP(A2537,[3]soabnafar!$A:$H,8,FALSE),0)</f>
        <v>0</v>
      </c>
      <c r="S2537" s="18">
        <f>IFERROR(VLOOKUP(A2537,[3]soabnafar!$A:$I,9,FALSE),0)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Sim</v>
      </c>
      <c r="Y2537" s="18" t="str">
        <f t="shared" si="240"/>
        <v>Sim</v>
      </c>
    </row>
    <row r="2538" spans="1:25" x14ac:dyDescent="0.25">
      <c r="A2538" s="19">
        <v>261570</v>
      </c>
      <c r="B2538" s="18">
        <f>IFERROR(VLOOKUP(A2538,[1]Monitoramento_Base_somente_Said!$A:$J,5,FALSE),0)</f>
        <v>43542</v>
      </c>
      <c r="C2538" s="18">
        <f>IFERROR(VLOOKUP(A2538,[1]Monitoramento_Base_somente_Said!$A:$J,6,FALSE),0)</f>
        <v>19891807</v>
      </c>
      <c r="D2538" s="18">
        <f>IFERROR(VLOOKUP(A2538,[1]Monitoramento_Base_somente_Said!$A:$J,7,FALSE),0)</f>
        <v>20198</v>
      </c>
      <c r="E2538" s="18">
        <f>IFERROR(VLOOKUP(A2538,[1]Monitoramento_Base_somente_Said!$A:$J,8,FALSE),0)</f>
        <v>21009821</v>
      </c>
      <c r="F2538" s="18">
        <f>IFERROR(VLOOKUP(A2538,[1]Monitoramento_Base_somente_Said!$A:$J,9,FALSE),0)</f>
        <v>172804</v>
      </c>
      <c r="G2538" s="18">
        <f>IFERROR(VLOOKUP(A2538,[1]Monitoramento_Base_somente_Said!$A:$J,10,FALSE),0)</f>
        <v>18210923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IFERROR(VLOOKUP(A2538,[3]soabnafar!$A:$G,4,FALSE),0)</f>
        <v>0</v>
      </c>
      <c r="O2538" s="18">
        <f>IFERROR(VLOOKUP(A2538,[3]soabnafar!$A:$G,5,FALSE),0)</f>
        <v>0</v>
      </c>
      <c r="P2538" s="18">
        <f>IFERROR(VLOOKUP(A2538,[3]soabnafar!$A:$G,6,FALSE),0)</f>
        <v>0</v>
      </c>
      <c r="Q2538" s="18">
        <f>IFERROR(VLOOKUP(A2538,[3]soabnafar!$A:$G,7,FALSE),0)</f>
        <v>0</v>
      </c>
      <c r="R2538" s="18">
        <f>IFERROR(VLOOKUP(A2538,[3]soabnafar!$A:$H,8,FALSE),0)</f>
        <v>0</v>
      </c>
      <c r="S2538" s="18">
        <f>IFERROR(VLOOKUP(A2538,[3]soabnafar!$A:$I,9,FALSE),0)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Sim</v>
      </c>
      <c r="Y2538" s="18" t="str">
        <f t="shared" si="240"/>
        <v>Sim</v>
      </c>
    </row>
    <row r="2539" spans="1:25" x14ac:dyDescent="0.25">
      <c r="A2539" s="19">
        <v>261580</v>
      </c>
      <c r="B2539" s="18">
        <f>IFERROR(VLOOKUP(A2539,[1]Monitoramento_Base_somente_Said!$A:$J,5,FALSE),0)</f>
        <v>60890</v>
      </c>
      <c r="C2539" s="18">
        <f>IFERROR(VLOOKUP(A2539,[1]Monitoramento_Base_somente_Said!$A:$J,6,FALSE),0)</f>
        <v>8491956</v>
      </c>
      <c r="D2539" s="18">
        <f>IFERROR(VLOOKUP(A2539,[1]Monitoramento_Base_somente_Said!$A:$J,7,FALSE),0)</f>
        <v>32339</v>
      </c>
      <c r="E2539" s="18">
        <f>IFERROR(VLOOKUP(A2539,[1]Monitoramento_Base_somente_Said!$A:$J,8,FALSE),0)</f>
        <v>8934840</v>
      </c>
      <c r="F2539" s="18">
        <f>IFERROR(VLOOKUP(A2539,[1]Monitoramento_Base_somente_Said!$A:$J,9,FALSE),0)</f>
        <v>282084</v>
      </c>
      <c r="G2539" s="18">
        <f>IFERROR(VLOOKUP(A2539,[1]Monitoramento_Base_somente_Said!$A:$J,10,FALSE),0)</f>
        <v>10163374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IFERROR(VLOOKUP(A2539,[3]soabnafar!$A:$G,4,FALSE),0)</f>
        <v>0</v>
      </c>
      <c r="O2539" s="18">
        <f>IFERROR(VLOOKUP(A2539,[3]soabnafar!$A:$G,5,FALSE),0)</f>
        <v>0</v>
      </c>
      <c r="P2539" s="18">
        <f>IFERROR(VLOOKUP(A2539,[3]soabnafar!$A:$G,6,FALSE),0)</f>
        <v>0</v>
      </c>
      <c r="Q2539" s="18">
        <f>IFERROR(VLOOKUP(A2539,[3]soabnafar!$A:$G,7,FALSE),0)</f>
        <v>0</v>
      </c>
      <c r="R2539" s="18">
        <f>IFERROR(VLOOKUP(A2539,[3]soabnafar!$A:$H,8,FALSE),0)</f>
        <v>0</v>
      </c>
      <c r="S2539" s="18">
        <f>IFERROR(VLOOKUP(A2539,[3]soabnafar!$A:$I,9,FALSE),0)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Sim</v>
      </c>
      <c r="Y2539" s="18" t="str">
        <f t="shared" si="240"/>
        <v>Sim</v>
      </c>
    </row>
    <row r="2540" spans="1:25" x14ac:dyDescent="0.25">
      <c r="A2540" s="19">
        <v>261590</v>
      </c>
      <c r="B2540" s="18">
        <f>IFERROR(VLOOKUP(A2540,[1]Monitoramento_Base_somente_Said!$A:$J,5,FALSE),0)</f>
        <v>1060</v>
      </c>
      <c r="C2540" s="18">
        <f>IFERROR(VLOOKUP(A2540,[1]Monitoramento_Base_somente_Said!$A:$J,6,FALSE),0)</f>
        <v>733494</v>
      </c>
      <c r="D2540" s="18">
        <f>IFERROR(VLOOKUP(A2540,[1]Monitoramento_Base_somente_Said!$A:$J,7,FALSE),0)</f>
        <v>4004</v>
      </c>
      <c r="E2540" s="18">
        <f>IFERROR(VLOOKUP(A2540,[1]Monitoramento_Base_somente_Said!$A:$J,8,FALSE),0)</f>
        <v>716721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589367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IFERROR(VLOOKUP(A2540,[3]soabnafar!$A:$G,4,FALSE),0)</f>
        <v>0</v>
      </c>
      <c r="O2540" s="18">
        <f>IFERROR(VLOOKUP(A2540,[3]soabnafar!$A:$G,5,FALSE),0)</f>
        <v>0</v>
      </c>
      <c r="P2540" s="18">
        <f>IFERROR(VLOOKUP(A2540,[3]soabnafar!$A:$G,6,FALSE),0)</f>
        <v>0</v>
      </c>
      <c r="Q2540" s="18">
        <f>IFERROR(VLOOKUP(A2540,[3]soabnafar!$A:$G,7,FALSE),0)</f>
        <v>0</v>
      </c>
      <c r="R2540" s="18">
        <f>IFERROR(VLOOKUP(A2540,[3]soabnafar!$A:$H,8,FALSE),0)</f>
        <v>0</v>
      </c>
      <c r="S2540" s="18">
        <f>IFERROR(VLOOKUP(A2540,[3]soabnafar!$A:$I,9,FALSE),0)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Sim</v>
      </c>
    </row>
    <row r="2541" spans="1:25" x14ac:dyDescent="0.25">
      <c r="A2541" s="19">
        <v>261600</v>
      </c>
      <c r="B2541" s="18">
        <f>IFERROR(VLOOKUP(A2541,[1]Monitoramento_Base_somente_Said!$A:$J,5,FALSE),0)</f>
        <v>2191</v>
      </c>
      <c r="C2541" s="18">
        <f>IFERROR(VLOOKUP(A2541,[1]Monitoramento_Base_somente_Said!$A:$J,6,FALSE),0)</f>
        <v>4465440</v>
      </c>
      <c r="D2541" s="18">
        <f>IFERROR(VLOOKUP(A2541,[1]Monitoramento_Base_somente_Said!$A:$J,7,FALSE),0)</f>
        <v>82358</v>
      </c>
      <c r="E2541" s="18">
        <f>IFERROR(VLOOKUP(A2541,[1]Monitoramento_Base_somente_Said!$A:$J,8,FALSE),0)</f>
        <v>10607415</v>
      </c>
      <c r="F2541" s="18">
        <f>IFERROR(VLOOKUP(A2541,[1]Monitoramento_Base_somente_Said!$A:$J,9,FALSE),0)</f>
        <v>32112</v>
      </c>
      <c r="G2541" s="18">
        <f>IFERROR(VLOOKUP(A2541,[1]Monitoramento_Base_somente_Said!$A:$J,10,FALSE),0)</f>
        <v>13973005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IFERROR(VLOOKUP(A2541,[3]soabnafar!$A:$G,4,FALSE),0)</f>
        <v>0</v>
      </c>
      <c r="O2541" s="18">
        <f>IFERROR(VLOOKUP(A2541,[3]soabnafar!$A:$G,5,FALSE),0)</f>
        <v>0</v>
      </c>
      <c r="P2541" s="18">
        <f>IFERROR(VLOOKUP(A2541,[3]soabnafar!$A:$G,6,FALSE),0)</f>
        <v>0</v>
      </c>
      <c r="Q2541" s="18">
        <f>IFERROR(VLOOKUP(A2541,[3]soabnafar!$A:$G,7,FALSE),0)</f>
        <v>0</v>
      </c>
      <c r="R2541" s="18">
        <f>IFERROR(VLOOKUP(A2541,[3]soabnafar!$A:$H,8,FALSE),0)</f>
        <v>0</v>
      </c>
      <c r="S2541" s="18">
        <f>IFERROR(VLOOKUP(A2541,[3]soabnafar!$A:$I,9,FALSE),0)</f>
        <v>0</v>
      </c>
      <c r="T2541" s="18" t="str">
        <f t="shared" si="235"/>
        <v>Sim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Sim</v>
      </c>
      <c r="Y2541" s="18" t="str">
        <f t="shared" si="240"/>
        <v>Sim</v>
      </c>
    </row>
    <row r="2542" spans="1:25" x14ac:dyDescent="0.25">
      <c r="A2542" s="19">
        <v>261610</v>
      </c>
      <c r="B2542" s="18">
        <f>IFERROR(VLOOKUP(A2542,[1]Monitoramento_Base_somente_Said!$A:$J,5,FALSE),0)</f>
        <v>42011</v>
      </c>
      <c r="C2542" s="18">
        <f>IFERROR(VLOOKUP(A2542,[1]Monitoramento_Base_somente_Said!$A:$J,6,FALSE),0)</f>
        <v>12252475</v>
      </c>
      <c r="D2542" s="18">
        <f>IFERROR(VLOOKUP(A2542,[1]Monitoramento_Base_somente_Said!$A:$J,7,FALSE),0)</f>
        <v>3319</v>
      </c>
      <c r="E2542" s="18">
        <f>IFERROR(VLOOKUP(A2542,[1]Monitoramento_Base_somente_Said!$A:$J,8,FALSE),0)</f>
        <v>11355040</v>
      </c>
      <c r="F2542" s="18">
        <f>IFERROR(VLOOKUP(A2542,[1]Monitoramento_Base_somente_Said!$A:$J,9,FALSE),0)</f>
        <v>4857</v>
      </c>
      <c r="G2542" s="18">
        <f>IFERROR(VLOOKUP(A2542,[1]Monitoramento_Base_somente_Said!$A:$J,10,FALSE),0)</f>
        <v>9784702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IFERROR(VLOOKUP(A2542,[3]soabnafar!$A:$G,4,FALSE),0)</f>
        <v>0</v>
      </c>
      <c r="O2542" s="18">
        <f>IFERROR(VLOOKUP(A2542,[3]soabnafar!$A:$G,5,FALSE),0)</f>
        <v>0</v>
      </c>
      <c r="P2542" s="18">
        <f>IFERROR(VLOOKUP(A2542,[3]soabnafar!$A:$G,6,FALSE),0)</f>
        <v>0</v>
      </c>
      <c r="Q2542" s="18">
        <f>IFERROR(VLOOKUP(A2542,[3]soabnafar!$A:$G,7,FALSE),0)</f>
        <v>0</v>
      </c>
      <c r="R2542" s="18">
        <f>IFERROR(VLOOKUP(A2542,[3]soabnafar!$A:$H,8,FALSE),0)</f>
        <v>0</v>
      </c>
      <c r="S2542" s="18">
        <f>IFERROR(VLOOKUP(A2542,[3]soabnafar!$A:$I,9,FALSE),0)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Sim</v>
      </c>
      <c r="Y2542" s="18" t="str">
        <f t="shared" si="240"/>
        <v>Sim</v>
      </c>
    </row>
    <row r="2543" spans="1:25" x14ac:dyDescent="0.25">
      <c r="A2543" s="19">
        <v>261618</v>
      </c>
      <c r="B2543" s="18">
        <f>IFERROR(VLOOKUP(A2543,[1]Monitoramento_Base_somente_Said!$A:$J,5,FALSE),0)</f>
        <v>27</v>
      </c>
      <c r="C2543" s="18">
        <f>IFERROR(VLOOKUP(A2543,[1]Monitoramento_Base_somente_Said!$A:$J,6,FALSE),0)</f>
        <v>7941749</v>
      </c>
      <c r="D2543" s="18">
        <f>IFERROR(VLOOKUP(A2543,[1]Monitoramento_Base_somente_Said!$A:$J,7,FALSE),0)</f>
        <v>24680</v>
      </c>
      <c r="E2543" s="18">
        <f>IFERROR(VLOOKUP(A2543,[1]Monitoramento_Base_somente_Said!$A:$J,8,FALSE),0)</f>
        <v>22658838</v>
      </c>
      <c r="F2543" s="18">
        <f>IFERROR(VLOOKUP(A2543,[1]Monitoramento_Base_somente_Said!$A:$J,9,FALSE),0)</f>
        <v>505479</v>
      </c>
      <c r="G2543" s="18">
        <f>IFERROR(VLOOKUP(A2543,[1]Monitoramento_Base_somente_Said!$A:$J,10,FALSE),0)</f>
        <v>26865980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IFERROR(VLOOKUP(A2543,[3]soabnafar!$A:$G,4,FALSE),0)</f>
        <v>0</v>
      </c>
      <c r="O2543" s="18">
        <f>IFERROR(VLOOKUP(A2543,[3]soabnafar!$A:$G,5,FALSE),0)</f>
        <v>0</v>
      </c>
      <c r="P2543" s="18">
        <f>IFERROR(VLOOKUP(A2543,[3]soabnafar!$A:$G,6,FALSE),0)</f>
        <v>0</v>
      </c>
      <c r="Q2543" s="18">
        <f>IFERROR(VLOOKUP(A2543,[3]soabnafar!$A:$G,7,FALSE),0)</f>
        <v>0</v>
      </c>
      <c r="R2543" s="18">
        <f>IFERROR(VLOOKUP(A2543,[3]soabnafar!$A:$H,8,FALSE),0)</f>
        <v>0</v>
      </c>
      <c r="S2543" s="18">
        <f>IFERROR(VLOOKUP(A2543,[3]soabnafar!$A:$I,9,FALSE),0)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Sim</v>
      </c>
      <c r="Y2543" s="18" t="str">
        <f t="shared" si="240"/>
        <v>Sim</v>
      </c>
    </row>
    <row r="2544" spans="1:25" x14ac:dyDescent="0.25">
      <c r="A2544" s="19">
        <v>261620</v>
      </c>
      <c r="B2544" s="18">
        <f>IFERROR(VLOOKUP(A2544,[1]Monitoramento_Base_somente_Said!$A:$J,5,FALSE),0)</f>
        <v>21252</v>
      </c>
      <c r="C2544" s="18">
        <f>IFERROR(VLOOKUP(A2544,[1]Monitoramento_Base_somente_Said!$A:$J,6,FALSE),0)</f>
        <v>15534642</v>
      </c>
      <c r="D2544" s="18">
        <f>IFERROR(VLOOKUP(A2544,[1]Monitoramento_Base_somente_Said!$A:$J,7,FALSE),0)</f>
        <v>76823</v>
      </c>
      <c r="E2544" s="18">
        <f>IFERROR(VLOOKUP(A2544,[1]Monitoramento_Base_somente_Said!$A:$J,8,FALSE),0)</f>
        <v>14177474</v>
      </c>
      <c r="F2544" s="18">
        <f>IFERROR(VLOOKUP(A2544,[1]Monitoramento_Base_somente_Said!$A:$J,9,FALSE),0)</f>
        <v>11385</v>
      </c>
      <c r="G2544" s="18">
        <f>IFERROR(VLOOKUP(A2544,[1]Monitoramento_Base_somente_Said!$A:$J,10,FALSE),0)</f>
        <v>10829123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IFERROR(VLOOKUP(A2544,[3]soabnafar!$A:$G,4,FALSE),0)</f>
        <v>0</v>
      </c>
      <c r="O2544" s="18">
        <f>IFERROR(VLOOKUP(A2544,[3]soabnafar!$A:$G,5,FALSE),0)</f>
        <v>0</v>
      </c>
      <c r="P2544" s="18">
        <f>IFERROR(VLOOKUP(A2544,[3]soabnafar!$A:$G,6,FALSE),0)</f>
        <v>0</v>
      </c>
      <c r="Q2544" s="18">
        <f>IFERROR(VLOOKUP(A2544,[3]soabnafar!$A:$G,7,FALSE),0)</f>
        <v>0</v>
      </c>
      <c r="R2544" s="18">
        <f>IFERROR(VLOOKUP(A2544,[3]soabnafar!$A:$H,8,FALSE),0)</f>
        <v>0</v>
      </c>
      <c r="S2544" s="18">
        <f>IFERROR(VLOOKUP(A2544,[3]soabnafar!$A:$I,9,FALSE),0)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Sim</v>
      </c>
      <c r="Y2544" s="18" t="str">
        <f t="shared" si="240"/>
        <v>Sim</v>
      </c>
    </row>
    <row r="2545" spans="1:25" x14ac:dyDescent="0.25">
      <c r="A2545" s="19">
        <v>261630</v>
      </c>
      <c r="B2545" s="18">
        <f>IFERROR(VLOOKUP(A2545,[1]Monitoramento_Base_somente_Said!$A:$J,5,FALSE),0)</f>
        <v>24045</v>
      </c>
      <c r="C2545" s="18">
        <f>IFERROR(VLOOKUP(A2545,[1]Monitoramento_Base_somente_Said!$A:$J,6,FALSE),0)</f>
        <v>22674701</v>
      </c>
      <c r="D2545" s="18">
        <f>IFERROR(VLOOKUP(A2545,[1]Monitoramento_Base_somente_Said!$A:$J,7,FALSE),0)</f>
        <v>23948</v>
      </c>
      <c r="E2545" s="18">
        <f>IFERROR(VLOOKUP(A2545,[1]Monitoramento_Base_somente_Said!$A:$J,8,FALSE),0)</f>
        <v>32716897</v>
      </c>
      <c r="F2545" s="18">
        <f>IFERROR(VLOOKUP(A2545,[1]Monitoramento_Base_somente_Said!$A:$J,9,FALSE),0)</f>
        <v>10620</v>
      </c>
      <c r="G2545" s="18">
        <f>IFERROR(VLOOKUP(A2545,[1]Monitoramento_Base_somente_Said!$A:$J,10,FALSE),0)</f>
        <v>41346474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IFERROR(VLOOKUP(A2545,[3]soabnafar!$A:$G,4,FALSE),0)</f>
        <v>0</v>
      </c>
      <c r="O2545" s="18">
        <f>IFERROR(VLOOKUP(A2545,[3]soabnafar!$A:$G,5,FALSE),0)</f>
        <v>0</v>
      </c>
      <c r="P2545" s="18">
        <f>IFERROR(VLOOKUP(A2545,[3]soabnafar!$A:$G,6,FALSE),0)</f>
        <v>0</v>
      </c>
      <c r="Q2545" s="18">
        <f>IFERROR(VLOOKUP(A2545,[3]soabnafar!$A:$G,7,FALSE),0)</f>
        <v>0</v>
      </c>
      <c r="R2545" s="18">
        <f>IFERROR(VLOOKUP(A2545,[3]soabnafar!$A:$H,8,FALSE),0)</f>
        <v>0</v>
      </c>
      <c r="S2545" s="18">
        <f>IFERROR(VLOOKUP(A2545,[3]soabnafar!$A:$I,9,FALSE),0)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Sim</v>
      </c>
      <c r="Y2545" s="18" t="str">
        <f t="shared" si="240"/>
        <v>Sim</v>
      </c>
    </row>
    <row r="2546" spans="1:25" x14ac:dyDescent="0.25">
      <c r="A2546" s="19">
        <v>261640</v>
      </c>
      <c r="B2546" s="18">
        <f>IFERROR(VLOOKUP(A2546,[1]Monitoramento_Base_somente_Said!$A:$J,5,FALSE),0)</f>
        <v>1820650</v>
      </c>
      <c r="C2546" s="18">
        <f>IFERROR(VLOOKUP(A2546,[1]Monitoramento_Base_somente_Said!$A:$J,6,FALSE),0)</f>
        <v>902943089</v>
      </c>
      <c r="D2546" s="18">
        <f>IFERROR(VLOOKUP(A2546,[1]Monitoramento_Base_somente_Said!$A:$J,7,FALSE),0)</f>
        <v>4041390</v>
      </c>
      <c r="E2546" s="18">
        <f>IFERROR(VLOOKUP(A2546,[1]Monitoramento_Base_somente_Said!$A:$J,8,FALSE),0)</f>
        <v>747262716</v>
      </c>
      <c r="F2546" s="18">
        <f>IFERROR(VLOOKUP(A2546,[1]Monitoramento_Base_somente_Said!$A:$J,9,FALSE),0)</f>
        <v>7297678</v>
      </c>
      <c r="G2546" s="18">
        <f>IFERROR(VLOOKUP(A2546,[1]Monitoramento_Base_somente_Said!$A:$J,10,FALSE),0)</f>
        <v>533006097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IFERROR(VLOOKUP(A2546,[3]soabnafar!$A:$G,4,FALSE),0)</f>
        <v>0</v>
      </c>
      <c r="O2546" s="18">
        <f>IFERROR(VLOOKUP(A2546,[3]soabnafar!$A:$G,5,FALSE),0)</f>
        <v>0</v>
      </c>
      <c r="P2546" s="18">
        <f>IFERROR(VLOOKUP(A2546,[3]soabnafar!$A:$G,6,FALSE),0)</f>
        <v>0</v>
      </c>
      <c r="Q2546" s="18">
        <f>IFERROR(VLOOKUP(A2546,[3]soabnafar!$A:$G,7,FALSE),0)</f>
        <v>0</v>
      </c>
      <c r="R2546" s="18">
        <f>IFERROR(VLOOKUP(A2546,[3]soabnafar!$A:$H,8,FALSE),0)</f>
        <v>0</v>
      </c>
      <c r="S2546" s="18">
        <f>IFERROR(VLOOKUP(A2546,[3]soabnafar!$A:$I,9,FALSE),0)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Sim</v>
      </c>
      <c r="Y2546" s="18" t="str">
        <f t="shared" si="240"/>
        <v>Sim</v>
      </c>
    </row>
    <row r="2547" spans="1:25" x14ac:dyDescent="0.25">
      <c r="A2547" s="19">
        <v>261650</v>
      </c>
      <c r="B2547" s="18">
        <f>IFERROR(VLOOKUP(A2547,[1]Monitoramento_Base_somente_Said!$A:$J,5,FALSE),0)</f>
        <v>719581</v>
      </c>
      <c r="C2547" s="18">
        <f>IFERROR(VLOOKUP(A2547,[1]Monitoramento_Base_somente_Said!$A:$J,6,FALSE),0)</f>
        <v>14386494</v>
      </c>
      <c r="D2547" s="18">
        <f>IFERROR(VLOOKUP(A2547,[1]Monitoramento_Base_somente_Said!$A:$J,7,FALSE),0)</f>
        <v>20845</v>
      </c>
      <c r="E2547" s="18">
        <f>IFERROR(VLOOKUP(A2547,[1]Monitoramento_Base_somente_Said!$A:$J,8,FALSE),0)</f>
        <v>17125949</v>
      </c>
      <c r="F2547" s="18">
        <f>IFERROR(VLOOKUP(A2547,[1]Monitoramento_Base_somente_Said!$A:$J,9,FALSE),0)</f>
        <v>197950</v>
      </c>
      <c r="G2547" s="18">
        <f>IFERROR(VLOOKUP(A2547,[1]Monitoramento_Base_somente_Said!$A:$J,10,FALSE),0)</f>
        <v>14651264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IFERROR(VLOOKUP(A2547,[3]soabnafar!$A:$G,4,FALSE),0)</f>
        <v>0</v>
      </c>
      <c r="O2547" s="18">
        <f>IFERROR(VLOOKUP(A2547,[3]soabnafar!$A:$G,5,FALSE),0)</f>
        <v>0</v>
      </c>
      <c r="P2547" s="18">
        <f>IFERROR(VLOOKUP(A2547,[3]soabnafar!$A:$G,6,FALSE),0)</f>
        <v>0</v>
      </c>
      <c r="Q2547" s="18">
        <f>IFERROR(VLOOKUP(A2547,[3]soabnafar!$A:$G,7,FALSE),0)</f>
        <v>0</v>
      </c>
      <c r="R2547" s="18">
        <f>IFERROR(VLOOKUP(A2547,[3]soabnafar!$A:$H,8,FALSE),0)</f>
        <v>0</v>
      </c>
      <c r="S2547" s="18">
        <f>IFERROR(VLOOKUP(A2547,[3]soabnafar!$A:$I,9,FALSE),0)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Sim</v>
      </c>
      <c r="Y2547" s="18" t="str">
        <f t="shared" si="240"/>
        <v>Sim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14252614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14045789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12266398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IFERROR(VLOOKUP(A2548,[3]soabnafar!$A:$G,4,FALSE),0)</f>
        <v>0</v>
      </c>
      <c r="O2548" s="18">
        <f>IFERROR(VLOOKUP(A2548,[3]soabnafar!$A:$G,5,FALSE),0)</f>
        <v>0</v>
      </c>
      <c r="P2548" s="18">
        <f>IFERROR(VLOOKUP(A2548,[3]soabnafar!$A:$G,6,FALSE),0)</f>
        <v>0</v>
      </c>
      <c r="Q2548" s="18">
        <f>IFERROR(VLOOKUP(A2548,[3]soabnafar!$A:$G,7,FALSE),0)</f>
        <v>0</v>
      </c>
      <c r="R2548" s="18">
        <f>IFERROR(VLOOKUP(A2548,[3]soabnafar!$A:$H,8,FALSE),0)</f>
        <v>0</v>
      </c>
      <c r="S2548" s="18">
        <f>IFERROR(VLOOKUP(A2548,[3]soabnafar!$A:$I,9,FALSE),0)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Sim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37200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36000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32400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IFERROR(VLOOKUP(A2549,[3]soabnafar!$A:$G,4,FALSE),0)</f>
        <v>0</v>
      </c>
      <c r="O2549" s="18">
        <f>IFERROR(VLOOKUP(A2549,[3]soabnafar!$A:$G,5,FALSE),0)</f>
        <v>0</v>
      </c>
      <c r="P2549" s="18">
        <f>IFERROR(VLOOKUP(A2549,[3]soabnafar!$A:$G,6,FALSE),0)</f>
        <v>0</v>
      </c>
      <c r="Q2549" s="18">
        <f>IFERROR(VLOOKUP(A2549,[3]soabnafar!$A:$G,7,FALSE),0)</f>
        <v>0</v>
      </c>
      <c r="R2549" s="18">
        <f>IFERROR(VLOOKUP(A2549,[3]soabnafar!$A:$H,8,FALSE),0)</f>
        <v>0</v>
      </c>
      <c r="S2549" s="18">
        <f>IFERROR(VLOOKUP(A2549,[3]soabnafar!$A:$I,9,FALSE),0)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Sim</v>
      </c>
    </row>
    <row r="2550" spans="1:25" x14ac:dyDescent="0.25">
      <c r="A2550" s="19">
        <v>220020</v>
      </c>
      <c r="B2550" s="18">
        <f>IFERROR(VLOOKUP(A2550,[1]Monitoramento_Base_somente_Said!$A:$J,5,FALSE),0)</f>
        <v>4194</v>
      </c>
      <c r="C2550" s="18">
        <f>IFERROR(VLOOKUP(A2550,[1]Monitoramento_Base_somente_Said!$A:$J,6,FALSE),0)</f>
        <v>3742838</v>
      </c>
      <c r="D2550" s="18">
        <f>IFERROR(VLOOKUP(A2550,[1]Monitoramento_Base_somente_Said!$A:$J,7,FALSE),0)</f>
        <v>5906</v>
      </c>
      <c r="E2550" s="18">
        <f>IFERROR(VLOOKUP(A2550,[1]Monitoramento_Base_somente_Said!$A:$J,8,FALSE),0)</f>
        <v>4043734</v>
      </c>
      <c r="F2550" s="18">
        <f>IFERROR(VLOOKUP(A2550,[1]Monitoramento_Base_somente_Said!$A:$J,9,FALSE),0)</f>
        <v>4941</v>
      </c>
      <c r="G2550" s="18">
        <f>IFERROR(VLOOKUP(A2550,[1]Monitoramento_Base_somente_Said!$A:$J,10,FALSE),0)</f>
        <v>4725879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IFERROR(VLOOKUP(A2550,[3]soabnafar!$A:$G,4,FALSE),0)</f>
        <v>0</v>
      </c>
      <c r="O2550" s="18">
        <f>IFERROR(VLOOKUP(A2550,[3]soabnafar!$A:$G,5,FALSE),0)</f>
        <v>0</v>
      </c>
      <c r="P2550" s="18">
        <f>IFERROR(VLOOKUP(A2550,[3]soabnafar!$A:$G,6,FALSE),0)</f>
        <v>0</v>
      </c>
      <c r="Q2550" s="18">
        <f>IFERROR(VLOOKUP(A2550,[3]soabnafar!$A:$G,7,FALSE),0)</f>
        <v>0</v>
      </c>
      <c r="R2550" s="18">
        <f>IFERROR(VLOOKUP(A2550,[3]soabnafar!$A:$H,8,FALSE),0)</f>
        <v>0</v>
      </c>
      <c r="S2550" s="18">
        <f>IFERROR(VLOOKUP(A2550,[3]soabnafar!$A:$I,9,FALSE),0)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Sim</v>
      </c>
      <c r="Y2550" s="18" t="str">
        <f t="shared" si="240"/>
        <v>Sim</v>
      </c>
    </row>
    <row r="2551" spans="1:25" x14ac:dyDescent="0.25">
      <c r="A2551" s="19">
        <v>220025</v>
      </c>
      <c r="B2551" s="18">
        <f>IFERROR(VLOOKUP(A2551,[1]Monitoramento_Base_somente_Said!$A:$J,5,FALSE),0)</f>
        <v>0</v>
      </c>
      <c r="C2551" s="18">
        <f>IFERROR(VLOOKUP(A2551,[1]Monitoramento_Base_somente_Said!$A:$J,6,FALSE),0)</f>
        <v>3295484</v>
      </c>
      <c r="D2551" s="18">
        <f>IFERROR(VLOOKUP(A2551,[1]Monitoramento_Base_somente_Said!$A:$J,7,FALSE),0)</f>
        <v>61252</v>
      </c>
      <c r="E2551" s="18">
        <f>IFERROR(VLOOKUP(A2551,[1]Monitoramento_Base_somente_Said!$A:$J,8,FALSE),0)</f>
        <v>4305373</v>
      </c>
      <c r="F2551" s="18">
        <f>IFERROR(VLOOKUP(A2551,[1]Monitoramento_Base_somente_Said!$A:$J,9,FALSE),0)</f>
        <v>152691</v>
      </c>
      <c r="G2551" s="18">
        <f>IFERROR(VLOOKUP(A2551,[1]Monitoramento_Base_somente_Said!$A:$J,10,FALSE),0)</f>
        <v>2931218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IFERROR(VLOOKUP(A2551,[3]soabnafar!$A:$G,4,FALSE),0)</f>
        <v>0</v>
      </c>
      <c r="O2551" s="18">
        <f>IFERROR(VLOOKUP(A2551,[3]soabnafar!$A:$G,5,FALSE),0)</f>
        <v>0</v>
      </c>
      <c r="P2551" s="18">
        <f>IFERROR(VLOOKUP(A2551,[3]soabnafar!$A:$G,6,FALSE),0)</f>
        <v>0</v>
      </c>
      <c r="Q2551" s="18">
        <f>IFERROR(VLOOKUP(A2551,[3]soabnafar!$A:$G,7,FALSE),0)</f>
        <v>0</v>
      </c>
      <c r="R2551" s="18">
        <f>IFERROR(VLOOKUP(A2551,[3]soabnafar!$A:$H,8,FALSE),0)</f>
        <v>0</v>
      </c>
      <c r="S2551" s="18">
        <f>IFERROR(VLOOKUP(A2551,[3]soabnafar!$A:$I,9,FALSE),0)</f>
        <v>0</v>
      </c>
      <c r="T2551" s="18" t="str">
        <f t="shared" si="235"/>
        <v>Não</v>
      </c>
      <c r="U2551" s="18" t="str">
        <f t="shared" si="236"/>
        <v>Sim</v>
      </c>
      <c r="V2551" s="18" t="str">
        <f t="shared" si="237"/>
        <v>Sim</v>
      </c>
      <c r="W2551" s="18" t="str">
        <f t="shared" si="238"/>
        <v>Sim</v>
      </c>
      <c r="X2551" s="18" t="str">
        <f t="shared" si="239"/>
        <v>Sim</v>
      </c>
      <c r="Y2551" s="18" t="str">
        <f t="shared" si="240"/>
        <v>Sim</v>
      </c>
    </row>
    <row r="2552" spans="1:25" x14ac:dyDescent="0.25">
      <c r="A2552" s="19">
        <v>220027</v>
      </c>
      <c r="B2552" s="18">
        <f>IFERROR(VLOOKUP(A2552,[1]Monitoramento_Base_somente_Said!$A:$J,5,FALSE),0)</f>
        <v>27849</v>
      </c>
      <c r="C2552" s="18">
        <f>IFERROR(VLOOKUP(A2552,[1]Monitoramento_Base_somente_Said!$A:$J,6,FALSE),0)</f>
        <v>15984495</v>
      </c>
      <c r="D2552" s="18">
        <f>IFERROR(VLOOKUP(A2552,[1]Monitoramento_Base_somente_Said!$A:$J,7,FALSE),0)</f>
        <v>0</v>
      </c>
      <c r="E2552" s="18">
        <f>IFERROR(VLOOKUP(A2552,[1]Monitoramento_Base_somente_Said!$A:$J,8,FALSE),0)</f>
        <v>15152990</v>
      </c>
      <c r="F2552" s="18">
        <f>IFERROR(VLOOKUP(A2552,[1]Monitoramento_Base_somente_Said!$A:$J,9,FALSE),0)</f>
        <v>0</v>
      </c>
      <c r="G2552" s="18">
        <f>IFERROR(VLOOKUP(A2552,[1]Monitoramento_Base_somente_Said!$A:$J,10,FALSE),0)</f>
        <v>13634325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IFERROR(VLOOKUP(A2552,[3]soabnafar!$A:$G,4,FALSE),0)</f>
        <v>0</v>
      </c>
      <c r="O2552" s="18">
        <f>IFERROR(VLOOKUP(A2552,[3]soabnafar!$A:$G,5,FALSE),0)</f>
        <v>0</v>
      </c>
      <c r="P2552" s="18">
        <f>IFERROR(VLOOKUP(A2552,[3]soabnafar!$A:$G,6,FALSE),0)</f>
        <v>0</v>
      </c>
      <c r="Q2552" s="18">
        <f>IFERROR(VLOOKUP(A2552,[3]soabnafar!$A:$G,7,FALSE),0)</f>
        <v>0</v>
      </c>
      <c r="R2552" s="18">
        <f>IFERROR(VLOOKUP(A2552,[3]soabnafar!$A:$H,8,FALSE),0)</f>
        <v>0</v>
      </c>
      <c r="S2552" s="18">
        <f>IFERROR(VLOOKUP(A2552,[3]soabnafar!$A:$I,9,FALSE),0)</f>
        <v>0</v>
      </c>
      <c r="T2552" s="18" t="str">
        <f t="shared" si="235"/>
        <v>Sim</v>
      </c>
      <c r="U2552" s="18" t="str">
        <f t="shared" si="236"/>
        <v>Sim</v>
      </c>
      <c r="V2552" s="18" t="str">
        <f t="shared" si="237"/>
        <v>Não</v>
      </c>
      <c r="W2552" s="18" t="str">
        <f t="shared" si="238"/>
        <v>Sim</v>
      </c>
      <c r="X2552" s="18" t="str">
        <f t="shared" si="239"/>
        <v>Não</v>
      </c>
      <c r="Y2552" s="18" t="str">
        <f t="shared" si="240"/>
        <v>Sim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IFERROR(VLOOKUP(A2553,[3]soabnafar!$A:$G,4,FALSE),0)</f>
        <v>0</v>
      </c>
      <c r="O2553" s="18">
        <f>IFERROR(VLOOKUP(A2553,[3]soabnafar!$A:$G,5,FALSE),0)</f>
        <v>0</v>
      </c>
      <c r="P2553" s="18">
        <f>IFERROR(VLOOKUP(A2553,[3]soabnafar!$A:$G,6,FALSE),0)</f>
        <v>0</v>
      </c>
      <c r="Q2553" s="18">
        <f>IFERROR(VLOOKUP(A2553,[3]soabnafar!$A:$G,7,FALSE),0)</f>
        <v>0</v>
      </c>
      <c r="R2553" s="18">
        <f>IFERROR(VLOOKUP(A2553,[3]soabnafar!$A:$H,8,FALSE),0)</f>
        <v>0</v>
      </c>
      <c r="S2553" s="18">
        <f>IFERROR(VLOOKUP(A2553,[3]soabnafar!$A:$I,9,FALSE),0)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22562</v>
      </c>
      <c r="C2554" s="18">
        <f>IFERROR(VLOOKUP(A2554,[1]Monitoramento_Base_somente_Said!$A:$J,6,FALSE),0)</f>
        <v>3863243</v>
      </c>
      <c r="D2554" s="18">
        <f>IFERROR(VLOOKUP(A2554,[1]Monitoramento_Base_somente_Said!$A:$J,7,FALSE),0)</f>
        <v>30563</v>
      </c>
      <c r="E2554" s="18">
        <f>IFERROR(VLOOKUP(A2554,[1]Monitoramento_Base_somente_Said!$A:$J,8,FALSE),0)</f>
        <v>4148679</v>
      </c>
      <c r="F2554" s="18">
        <f>IFERROR(VLOOKUP(A2554,[1]Monitoramento_Base_somente_Said!$A:$J,9,FALSE),0)</f>
        <v>155271</v>
      </c>
      <c r="G2554" s="18">
        <f>IFERROR(VLOOKUP(A2554,[1]Monitoramento_Base_somente_Said!$A:$J,10,FALSE),0)</f>
        <v>3825404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IFERROR(VLOOKUP(A2554,[3]soabnafar!$A:$G,4,FALSE),0)</f>
        <v>0</v>
      </c>
      <c r="O2554" s="18">
        <f>IFERROR(VLOOKUP(A2554,[3]soabnafar!$A:$G,5,FALSE),0)</f>
        <v>0</v>
      </c>
      <c r="P2554" s="18">
        <f>IFERROR(VLOOKUP(A2554,[3]soabnafar!$A:$G,6,FALSE),0)</f>
        <v>0</v>
      </c>
      <c r="Q2554" s="18">
        <f>IFERROR(VLOOKUP(A2554,[3]soabnafar!$A:$G,7,FALSE),0)</f>
        <v>0</v>
      </c>
      <c r="R2554" s="18">
        <f>IFERROR(VLOOKUP(A2554,[3]soabnafar!$A:$H,8,FALSE),0)</f>
        <v>0</v>
      </c>
      <c r="S2554" s="18">
        <f>IFERROR(VLOOKUP(A2554,[3]soabnafar!$A:$I,9,FALSE),0)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Sim</v>
      </c>
      <c r="Y2554" s="18" t="str">
        <f t="shared" si="240"/>
        <v>Sim</v>
      </c>
    </row>
    <row r="2555" spans="1:25" x14ac:dyDescent="0.25">
      <c r="A2555" s="19">
        <v>220045</v>
      </c>
      <c r="B2555" s="18">
        <f>IFERROR(VLOOKUP(A2555,[1]Monitoramento_Base_somente_Said!$A:$J,5,FALSE),0)</f>
        <v>13467</v>
      </c>
      <c r="C2555" s="18">
        <f>IFERROR(VLOOKUP(A2555,[1]Monitoramento_Base_somente_Said!$A:$J,6,FALSE),0)</f>
        <v>16907593</v>
      </c>
      <c r="D2555" s="18">
        <f>IFERROR(VLOOKUP(A2555,[1]Monitoramento_Base_somente_Said!$A:$J,7,FALSE),0)</f>
        <v>0</v>
      </c>
      <c r="E2555" s="18">
        <f>IFERROR(VLOOKUP(A2555,[1]Monitoramento_Base_somente_Said!$A:$J,8,FALSE),0)</f>
        <v>16315222</v>
      </c>
      <c r="F2555" s="18">
        <f>IFERROR(VLOOKUP(A2555,[1]Monitoramento_Base_somente_Said!$A:$J,9,FALSE),0)</f>
        <v>0</v>
      </c>
      <c r="G2555" s="18">
        <f>IFERROR(VLOOKUP(A2555,[1]Monitoramento_Base_somente_Said!$A:$J,10,FALSE),0)</f>
        <v>14640075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IFERROR(VLOOKUP(A2555,[3]soabnafar!$A:$G,4,FALSE),0)</f>
        <v>0</v>
      </c>
      <c r="O2555" s="18">
        <f>IFERROR(VLOOKUP(A2555,[3]soabnafar!$A:$G,5,FALSE),0)</f>
        <v>0</v>
      </c>
      <c r="P2555" s="18">
        <f>IFERROR(VLOOKUP(A2555,[3]soabnafar!$A:$G,6,FALSE),0)</f>
        <v>0</v>
      </c>
      <c r="Q2555" s="18">
        <f>IFERROR(VLOOKUP(A2555,[3]soabnafar!$A:$G,7,FALSE),0)</f>
        <v>0</v>
      </c>
      <c r="R2555" s="18">
        <f>IFERROR(VLOOKUP(A2555,[3]soabnafar!$A:$H,8,FALSE),0)</f>
        <v>0</v>
      </c>
      <c r="S2555" s="18">
        <f>IFERROR(VLOOKUP(A2555,[3]soabnafar!$A:$I,9,FALSE),0)</f>
        <v>0</v>
      </c>
      <c r="T2555" s="18" t="str">
        <f t="shared" si="235"/>
        <v>Sim</v>
      </c>
      <c r="U2555" s="18" t="str">
        <f t="shared" si="236"/>
        <v>Sim</v>
      </c>
      <c r="V2555" s="18" t="str">
        <f t="shared" si="237"/>
        <v>Não</v>
      </c>
      <c r="W2555" s="18" t="str">
        <f t="shared" si="238"/>
        <v>Sim</v>
      </c>
      <c r="X2555" s="18" t="str">
        <f t="shared" si="239"/>
        <v>Não</v>
      </c>
      <c r="Y2555" s="18" t="str">
        <f t="shared" si="240"/>
        <v>Sim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14492641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14547252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13477427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IFERROR(VLOOKUP(A2556,[3]soabnafar!$A:$G,4,FALSE),0)</f>
        <v>0</v>
      </c>
      <c r="O2556" s="18">
        <f>IFERROR(VLOOKUP(A2556,[3]soabnafar!$A:$G,5,FALSE),0)</f>
        <v>0</v>
      </c>
      <c r="P2556" s="18">
        <f>IFERROR(VLOOKUP(A2556,[3]soabnafar!$A:$G,6,FALSE),0)</f>
        <v>0</v>
      </c>
      <c r="Q2556" s="18">
        <f>IFERROR(VLOOKUP(A2556,[3]soabnafar!$A:$G,7,FALSE),0)</f>
        <v>0</v>
      </c>
      <c r="R2556" s="18">
        <f>IFERROR(VLOOKUP(A2556,[3]soabnafar!$A:$H,8,FALSE),0)</f>
        <v>0</v>
      </c>
      <c r="S2556" s="18">
        <f>IFERROR(VLOOKUP(A2556,[3]soabnafar!$A:$I,9,FALSE),0)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Sim</v>
      </c>
    </row>
    <row r="2557" spans="1:25" x14ac:dyDescent="0.25">
      <c r="A2557" s="19">
        <v>220060</v>
      </c>
      <c r="B2557" s="18">
        <f>IFERROR(VLOOKUP(A2557,[1]Monitoramento_Base_somente_Said!$A:$J,5,FALSE),0)</f>
        <v>876</v>
      </c>
      <c r="C2557" s="18">
        <f>IFERROR(VLOOKUP(A2557,[1]Monitoramento_Base_somente_Said!$A:$J,6,FALSE),0)</f>
        <v>1023084</v>
      </c>
      <c r="D2557" s="18">
        <f>IFERROR(VLOOKUP(A2557,[1]Monitoramento_Base_somente_Said!$A:$J,7,FALSE),0)</f>
        <v>0</v>
      </c>
      <c r="E2557" s="18">
        <f>IFERROR(VLOOKUP(A2557,[1]Monitoramento_Base_somente_Said!$A:$J,8,FALSE),0)</f>
        <v>1065835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911665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IFERROR(VLOOKUP(A2557,[3]soabnafar!$A:$G,4,FALSE),0)</f>
        <v>0</v>
      </c>
      <c r="O2557" s="18">
        <f>IFERROR(VLOOKUP(A2557,[3]soabnafar!$A:$G,5,FALSE),0)</f>
        <v>0</v>
      </c>
      <c r="P2557" s="18">
        <f>IFERROR(VLOOKUP(A2557,[3]soabnafar!$A:$G,6,FALSE),0)</f>
        <v>0</v>
      </c>
      <c r="Q2557" s="18">
        <f>IFERROR(VLOOKUP(A2557,[3]soabnafar!$A:$G,7,FALSE),0)</f>
        <v>0</v>
      </c>
      <c r="R2557" s="18">
        <f>IFERROR(VLOOKUP(A2557,[3]soabnafar!$A:$H,8,FALSE),0)</f>
        <v>0</v>
      </c>
      <c r="S2557" s="18">
        <f>IFERROR(VLOOKUP(A2557,[3]soabnafar!$A:$I,9,FALSE),0)</f>
        <v>0</v>
      </c>
      <c r="T2557" s="18" t="str">
        <f t="shared" si="235"/>
        <v>Sim</v>
      </c>
      <c r="U2557" s="18" t="str">
        <f t="shared" si="236"/>
        <v>Sim</v>
      </c>
      <c r="V2557" s="18" t="str">
        <f t="shared" si="237"/>
        <v>Não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Sim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1051551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1017630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915867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IFERROR(VLOOKUP(A2558,[3]soabnafar!$A:$G,4,FALSE),0)</f>
        <v>0</v>
      </c>
      <c r="O2558" s="18">
        <f>IFERROR(VLOOKUP(A2558,[3]soabnafar!$A:$G,5,FALSE),0)</f>
        <v>0</v>
      </c>
      <c r="P2558" s="18">
        <f>IFERROR(VLOOKUP(A2558,[3]soabnafar!$A:$G,6,FALSE),0)</f>
        <v>0</v>
      </c>
      <c r="Q2558" s="18">
        <f>IFERROR(VLOOKUP(A2558,[3]soabnafar!$A:$G,7,FALSE),0)</f>
        <v>0</v>
      </c>
      <c r="R2558" s="18">
        <f>IFERROR(VLOOKUP(A2558,[3]soabnafar!$A:$H,8,FALSE),0)</f>
        <v>0</v>
      </c>
      <c r="S2558" s="18">
        <f>IFERROR(VLOOKUP(A2558,[3]soabnafar!$A:$I,9,FALSE),0)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Sim</v>
      </c>
    </row>
    <row r="2559" spans="1:25" x14ac:dyDescent="0.25">
      <c r="A2559" s="19">
        <v>220080</v>
      </c>
      <c r="B2559" s="18">
        <f>IFERROR(VLOOKUP(A2559,[1]Monitoramento_Base_somente_Said!$A:$J,5,FALSE),0)</f>
        <v>12689</v>
      </c>
      <c r="C2559" s="18">
        <f>IFERROR(VLOOKUP(A2559,[1]Monitoramento_Base_somente_Said!$A:$J,6,FALSE),0)</f>
        <v>21017698</v>
      </c>
      <c r="D2559" s="18">
        <f>IFERROR(VLOOKUP(A2559,[1]Monitoramento_Base_somente_Said!$A:$J,7,FALSE),0)</f>
        <v>27134</v>
      </c>
      <c r="E2559" s="18">
        <f>IFERROR(VLOOKUP(A2559,[1]Monitoramento_Base_somente_Said!$A:$J,8,FALSE),0)</f>
        <v>18314535</v>
      </c>
      <c r="F2559" s="18">
        <f>IFERROR(VLOOKUP(A2559,[1]Monitoramento_Base_somente_Said!$A:$J,9,FALSE),0)</f>
        <v>441</v>
      </c>
      <c r="G2559" s="18">
        <f>IFERROR(VLOOKUP(A2559,[1]Monitoramento_Base_somente_Said!$A:$J,10,FALSE),0)</f>
        <v>15566437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IFERROR(VLOOKUP(A2559,[3]soabnafar!$A:$G,4,FALSE),0)</f>
        <v>0</v>
      </c>
      <c r="O2559" s="18">
        <f>IFERROR(VLOOKUP(A2559,[3]soabnafar!$A:$G,5,FALSE),0)</f>
        <v>0</v>
      </c>
      <c r="P2559" s="18">
        <f>IFERROR(VLOOKUP(A2559,[3]soabnafar!$A:$G,6,FALSE),0)</f>
        <v>0</v>
      </c>
      <c r="Q2559" s="18">
        <f>IFERROR(VLOOKUP(A2559,[3]soabnafar!$A:$G,7,FALSE),0)</f>
        <v>0</v>
      </c>
      <c r="R2559" s="18">
        <f>IFERROR(VLOOKUP(A2559,[3]soabnafar!$A:$H,8,FALSE),0)</f>
        <v>0</v>
      </c>
      <c r="S2559" s="18">
        <f>IFERROR(VLOOKUP(A2559,[3]soabnafar!$A:$I,9,FALSE),0)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Sim</v>
      </c>
      <c r="Y2559" s="18" t="str">
        <f t="shared" si="240"/>
        <v>Sim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0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0</v>
      </c>
      <c r="F2560" s="18">
        <f>IFERROR(VLOOKUP(A2560,[1]Monitoramento_Base_somente_Said!$A:$J,9,FALSE),0)</f>
        <v>40540</v>
      </c>
      <c r="G2560" s="18">
        <f>IFERROR(VLOOKUP(A2560,[1]Monitoramento_Base_somente_Said!$A:$J,10,FALSE),0)</f>
        <v>445699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IFERROR(VLOOKUP(A2560,[3]soabnafar!$A:$G,4,FALSE),0)</f>
        <v>0</v>
      </c>
      <c r="O2560" s="18">
        <f>IFERROR(VLOOKUP(A2560,[3]soabnafar!$A:$G,5,FALSE),0)</f>
        <v>0</v>
      </c>
      <c r="P2560" s="18">
        <f>IFERROR(VLOOKUP(A2560,[3]soabnafar!$A:$G,6,FALSE),0)</f>
        <v>0</v>
      </c>
      <c r="Q2560" s="18">
        <f>IFERROR(VLOOKUP(A2560,[3]soabnafar!$A:$G,7,FALSE),0)</f>
        <v>0</v>
      </c>
      <c r="R2560" s="18">
        <f>IFERROR(VLOOKUP(A2560,[3]soabnafar!$A:$H,8,FALSE),0)</f>
        <v>0</v>
      </c>
      <c r="S2560" s="18">
        <f>IFERROR(VLOOKUP(A2560,[3]soabnafar!$A:$I,9,FALSE),0)</f>
        <v>0</v>
      </c>
      <c r="T2560" s="18" t="str">
        <f t="shared" si="235"/>
        <v>Não</v>
      </c>
      <c r="U2560" s="18" t="str">
        <f t="shared" si="236"/>
        <v>Não</v>
      </c>
      <c r="V2560" s="18" t="str">
        <f t="shared" si="237"/>
        <v>Não</v>
      </c>
      <c r="W2560" s="18" t="str">
        <f t="shared" si="238"/>
        <v>Não</v>
      </c>
      <c r="X2560" s="18" t="str">
        <f t="shared" si="239"/>
        <v>Sim</v>
      </c>
      <c r="Y2560" s="18" t="str">
        <f t="shared" si="240"/>
        <v>Sim</v>
      </c>
    </row>
    <row r="2561" spans="1:25" x14ac:dyDescent="0.25">
      <c r="A2561" s="19">
        <v>220095</v>
      </c>
      <c r="B2561" s="18">
        <f>IFERROR(VLOOKUP(A2561,[1]Monitoramento_Base_somente_Said!$A:$J,5,FALSE),0)</f>
        <v>17714</v>
      </c>
      <c r="C2561" s="18">
        <f>IFERROR(VLOOKUP(A2561,[1]Monitoramento_Base_somente_Said!$A:$J,6,FALSE),0)</f>
        <v>491465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73783</v>
      </c>
      <c r="F2561" s="18">
        <f>IFERROR(VLOOKUP(A2561,[1]Monitoramento_Base_somente_Said!$A:$J,9,FALSE),0)</f>
        <v>4782</v>
      </c>
      <c r="G2561" s="18">
        <f>IFERROR(VLOOKUP(A2561,[1]Monitoramento_Base_somente_Said!$A:$J,10,FALSE),0)</f>
        <v>245408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IFERROR(VLOOKUP(A2561,[3]soabnafar!$A:$G,4,FALSE),0)</f>
        <v>0</v>
      </c>
      <c r="O2561" s="18">
        <f>IFERROR(VLOOKUP(A2561,[3]soabnafar!$A:$G,5,FALSE),0)</f>
        <v>0</v>
      </c>
      <c r="P2561" s="18">
        <f>IFERROR(VLOOKUP(A2561,[3]soabnafar!$A:$G,6,FALSE),0)</f>
        <v>0</v>
      </c>
      <c r="Q2561" s="18">
        <f>IFERROR(VLOOKUP(A2561,[3]soabnafar!$A:$G,7,FALSE),0)</f>
        <v>0</v>
      </c>
      <c r="R2561" s="18">
        <f>IFERROR(VLOOKUP(A2561,[3]soabnafar!$A:$H,8,FALSE),0)</f>
        <v>0</v>
      </c>
      <c r="S2561" s="18">
        <f>IFERROR(VLOOKUP(A2561,[3]soabnafar!$A:$I,9,FALSE),0)</f>
        <v>0</v>
      </c>
      <c r="T2561" s="18" t="str">
        <f t="shared" si="235"/>
        <v>Sim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Sim</v>
      </c>
      <c r="Y2561" s="18" t="str">
        <f t="shared" si="240"/>
        <v>Sim</v>
      </c>
    </row>
    <row r="2562" spans="1:25" x14ac:dyDescent="0.25">
      <c r="A2562" s="19">
        <v>220100</v>
      </c>
      <c r="B2562" s="18">
        <f>IFERROR(VLOOKUP(A2562,[1]Monitoramento_Base_somente_Said!$A:$J,5,FALSE),0)</f>
        <v>0</v>
      </c>
      <c r="C2562" s="18">
        <f>IFERROR(VLOOKUP(A2562,[1]Monitoramento_Base_somente_Said!$A:$J,6,FALSE),0)</f>
        <v>723962</v>
      </c>
      <c r="D2562" s="18">
        <f>IFERROR(VLOOKUP(A2562,[1]Monitoramento_Base_somente_Said!$A:$J,7,FALSE),0)</f>
        <v>2030</v>
      </c>
      <c r="E2562" s="18">
        <f>IFERROR(VLOOKUP(A2562,[1]Monitoramento_Base_somente_Said!$A:$J,8,FALSE),0)</f>
        <v>700670</v>
      </c>
      <c r="F2562" s="18">
        <f>IFERROR(VLOOKUP(A2562,[1]Monitoramento_Base_somente_Said!$A:$J,9,FALSE),0)</f>
        <v>0</v>
      </c>
      <c r="G2562" s="18">
        <f>IFERROR(VLOOKUP(A2562,[1]Monitoramento_Base_somente_Said!$A:$J,10,FALSE),0)</f>
        <v>567863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IFERROR(VLOOKUP(A2562,[3]soabnafar!$A:$G,4,FALSE),0)</f>
        <v>0</v>
      </c>
      <c r="O2562" s="18">
        <f>IFERROR(VLOOKUP(A2562,[3]soabnafar!$A:$G,5,FALSE),0)</f>
        <v>0</v>
      </c>
      <c r="P2562" s="18">
        <f>IFERROR(VLOOKUP(A2562,[3]soabnafar!$A:$G,6,FALSE),0)</f>
        <v>0</v>
      </c>
      <c r="Q2562" s="18">
        <f>IFERROR(VLOOKUP(A2562,[3]soabnafar!$A:$G,7,FALSE),0)</f>
        <v>0</v>
      </c>
      <c r="R2562" s="18">
        <f>IFERROR(VLOOKUP(A2562,[3]soabnafar!$A:$H,8,FALSE),0)</f>
        <v>0</v>
      </c>
      <c r="S2562" s="18">
        <f>IFERROR(VLOOKUP(A2562,[3]soabnafar!$A:$I,9,FALSE),0)</f>
        <v>0</v>
      </c>
      <c r="T2562" s="18" t="str">
        <f t="shared" si="235"/>
        <v>Não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Não</v>
      </c>
      <c r="Y2562" s="18" t="str">
        <f t="shared" si="240"/>
        <v>Sim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11161074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10694005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10543618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IFERROR(VLOOKUP(A2563,[3]soabnafar!$A:$G,4,FALSE),0)</f>
        <v>0</v>
      </c>
      <c r="O2563" s="18">
        <f>IFERROR(VLOOKUP(A2563,[3]soabnafar!$A:$G,5,FALSE),0)</f>
        <v>0</v>
      </c>
      <c r="P2563" s="18">
        <f>IFERROR(VLOOKUP(A2563,[3]soabnafar!$A:$G,6,FALSE),0)</f>
        <v>0</v>
      </c>
      <c r="Q2563" s="18">
        <f>IFERROR(VLOOKUP(A2563,[3]soabnafar!$A:$G,7,FALSE),0)</f>
        <v>0</v>
      </c>
      <c r="R2563" s="18">
        <f>IFERROR(VLOOKUP(A2563,[3]soabnafar!$A:$H,8,FALSE),0)</f>
        <v>0</v>
      </c>
      <c r="S2563" s="18">
        <f>IFERROR(VLOOKUP(A2563,[3]soabnafar!$A:$I,9,FALSE),0)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Sim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16974391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16426830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14784147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IFERROR(VLOOKUP(A2564,[3]soabnafar!$A:$G,4,FALSE),0)</f>
        <v>0</v>
      </c>
      <c r="O2564" s="18">
        <f>IFERROR(VLOOKUP(A2564,[3]soabnafar!$A:$G,5,FALSE),0)</f>
        <v>0</v>
      </c>
      <c r="P2564" s="18">
        <f>IFERROR(VLOOKUP(A2564,[3]soabnafar!$A:$G,6,FALSE),0)</f>
        <v>0</v>
      </c>
      <c r="Q2564" s="18">
        <f>IFERROR(VLOOKUP(A2564,[3]soabnafar!$A:$G,7,FALSE),0)</f>
        <v>0</v>
      </c>
      <c r="R2564" s="18">
        <f>IFERROR(VLOOKUP(A2564,[3]soabnafar!$A:$H,8,FALSE),0)</f>
        <v>0</v>
      </c>
      <c r="S2564" s="18">
        <f>IFERROR(VLOOKUP(A2564,[3]soabnafar!$A:$I,9,FALSE),0)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Sim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447485</v>
      </c>
      <c r="D2565" s="18">
        <f>IFERROR(VLOOKUP(A2565,[1]Monitoramento_Base_somente_Said!$A:$J,7,FALSE),0)</f>
        <v>0</v>
      </c>
      <c r="E2565" s="18">
        <f>IFERROR(VLOOKUP(A2565,[1]Monitoramento_Base_somente_Said!$A:$J,8,FALSE),0)</f>
        <v>433050</v>
      </c>
      <c r="F2565" s="18">
        <f>IFERROR(VLOOKUP(A2565,[1]Monitoramento_Base_somente_Said!$A:$J,9,FALSE),0)</f>
        <v>0</v>
      </c>
      <c r="G2565" s="18">
        <f>IFERROR(VLOOKUP(A2565,[1]Monitoramento_Base_somente_Said!$A:$J,10,FALSE),0)</f>
        <v>389745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IFERROR(VLOOKUP(A2565,[3]soabnafar!$A:$G,4,FALSE),0)</f>
        <v>0</v>
      </c>
      <c r="O2565" s="18">
        <f>IFERROR(VLOOKUP(A2565,[3]soabnafar!$A:$G,5,FALSE),0)</f>
        <v>0</v>
      </c>
      <c r="P2565" s="18">
        <f>IFERROR(VLOOKUP(A2565,[3]soabnafar!$A:$G,6,FALSE),0)</f>
        <v>0</v>
      </c>
      <c r="Q2565" s="18">
        <f>IFERROR(VLOOKUP(A2565,[3]soabnafar!$A:$G,7,FALSE),0)</f>
        <v>0</v>
      </c>
      <c r="R2565" s="18">
        <f>IFERROR(VLOOKUP(A2565,[3]soabnafar!$A:$H,8,FALSE),0)</f>
        <v>0</v>
      </c>
      <c r="S2565" s="18">
        <f>IFERROR(VLOOKUP(A2565,[3]soabnafar!$A:$I,9,FALSE),0)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Não</v>
      </c>
      <c r="W2565" s="18" t="str">
        <f t="shared" si="238"/>
        <v>Sim</v>
      </c>
      <c r="X2565" s="18" t="str">
        <f t="shared" si="239"/>
        <v>Não</v>
      </c>
      <c r="Y2565" s="18" t="str">
        <f t="shared" si="240"/>
        <v>Sim</v>
      </c>
    </row>
    <row r="2566" spans="1:25" x14ac:dyDescent="0.25">
      <c r="A2566" s="19">
        <v>220117</v>
      </c>
      <c r="B2566" s="18">
        <f>IFERROR(VLOOKUP(A2566,[1]Monitoramento_Base_somente_Said!$A:$J,5,FALSE),0)</f>
        <v>918</v>
      </c>
      <c r="C2566" s="18">
        <f>IFERROR(VLOOKUP(A2566,[1]Monitoramento_Base_somente_Said!$A:$J,6,FALSE),0)</f>
        <v>212773037</v>
      </c>
      <c r="D2566" s="18">
        <f>IFERROR(VLOOKUP(A2566,[1]Monitoramento_Base_somente_Said!$A:$J,7,FALSE),0)</f>
        <v>0</v>
      </c>
      <c r="E2566" s="18">
        <f>IFERROR(VLOOKUP(A2566,[1]Monitoramento_Base_somente_Said!$A:$J,8,FALSE),0)</f>
        <v>205930980</v>
      </c>
      <c r="F2566" s="18">
        <f>IFERROR(VLOOKUP(A2566,[1]Monitoramento_Base_somente_Said!$A:$J,9,FALSE),0)</f>
        <v>531</v>
      </c>
      <c r="G2566" s="18">
        <f>IFERROR(VLOOKUP(A2566,[1]Monitoramento_Base_somente_Said!$A:$J,10,FALSE),0)</f>
        <v>185573677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IFERROR(VLOOKUP(A2566,[3]soabnafar!$A:$G,4,FALSE),0)</f>
        <v>0</v>
      </c>
      <c r="O2566" s="18">
        <f>IFERROR(VLOOKUP(A2566,[3]soabnafar!$A:$G,5,FALSE),0)</f>
        <v>0</v>
      </c>
      <c r="P2566" s="18">
        <f>IFERROR(VLOOKUP(A2566,[3]soabnafar!$A:$G,6,FALSE),0)</f>
        <v>0</v>
      </c>
      <c r="Q2566" s="18">
        <f>IFERROR(VLOOKUP(A2566,[3]soabnafar!$A:$G,7,FALSE),0)</f>
        <v>0</v>
      </c>
      <c r="R2566" s="18">
        <f>IFERROR(VLOOKUP(A2566,[3]soabnafar!$A:$H,8,FALSE),0)</f>
        <v>0</v>
      </c>
      <c r="S2566" s="18">
        <f>IFERROR(VLOOKUP(A2566,[3]soabnafar!$A:$I,9,FALSE),0)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Não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Sim</v>
      </c>
      <c r="Y2566" s="18" t="str">
        <f t="shared" ref="Y2566:Y2629" si="246">IF(G2566+M2566+S2566&gt;0,"Sim","Não")</f>
        <v>Sim</v>
      </c>
    </row>
    <row r="2567" spans="1:25" x14ac:dyDescent="0.25">
      <c r="A2567" s="19">
        <v>220120</v>
      </c>
      <c r="B2567" s="18">
        <f>IFERROR(VLOOKUP(A2567,[1]Monitoramento_Base_somente_Said!$A:$J,5,FALSE),0)</f>
        <v>0</v>
      </c>
      <c r="C2567" s="18">
        <f>IFERROR(VLOOKUP(A2567,[1]Monitoramento_Base_somente_Said!$A:$J,6,FALSE),0)</f>
        <v>4074547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3943110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3548799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IFERROR(VLOOKUP(A2567,[3]soabnafar!$A:$G,4,FALSE),0)</f>
        <v>0</v>
      </c>
      <c r="O2567" s="18">
        <f>IFERROR(VLOOKUP(A2567,[3]soabnafar!$A:$G,5,FALSE),0)</f>
        <v>0</v>
      </c>
      <c r="P2567" s="18">
        <f>IFERROR(VLOOKUP(A2567,[3]soabnafar!$A:$G,6,FALSE),0)</f>
        <v>0</v>
      </c>
      <c r="Q2567" s="18">
        <f>IFERROR(VLOOKUP(A2567,[3]soabnafar!$A:$G,7,FALSE),0)</f>
        <v>0</v>
      </c>
      <c r="R2567" s="18">
        <f>IFERROR(VLOOKUP(A2567,[3]soabnafar!$A:$H,8,FALSE),0)</f>
        <v>0</v>
      </c>
      <c r="S2567" s="18">
        <f>IFERROR(VLOOKUP(A2567,[3]soabnafar!$A:$I,9,FALSE),0)</f>
        <v>0</v>
      </c>
      <c r="T2567" s="18" t="str">
        <f t="shared" si="241"/>
        <v>Não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Sim</v>
      </c>
      <c r="X2567" s="18" t="str">
        <f t="shared" si="245"/>
        <v>Não</v>
      </c>
      <c r="Y2567" s="18" t="str">
        <f t="shared" si="246"/>
        <v>Sim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IFERROR(VLOOKUP(A2568,[3]soabnafar!$A:$G,4,FALSE),0)</f>
        <v>0</v>
      </c>
      <c r="O2568" s="18">
        <f>IFERROR(VLOOKUP(A2568,[3]soabnafar!$A:$G,5,FALSE),0)</f>
        <v>0</v>
      </c>
      <c r="P2568" s="18">
        <f>IFERROR(VLOOKUP(A2568,[3]soabnafar!$A:$G,6,FALSE),0)</f>
        <v>0</v>
      </c>
      <c r="Q2568" s="18">
        <f>IFERROR(VLOOKUP(A2568,[3]soabnafar!$A:$G,7,FALSE),0)</f>
        <v>0</v>
      </c>
      <c r="R2568" s="18">
        <f>IFERROR(VLOOKUP(A2568,[3]soabnafar!$A:$H,8,FALSE),0)</f>
        <v>0</v>
      </c>
      <c r="S2568" s="18">
        <f>IFERROR(VLOOKUP(A2568,[3]soabnafar!$A:$I,9,FALSE),0)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Não</v>
      </c>
      <c r="X2568" s="18" t="str">
        <f t="shared" si="245"/>
        <v>Não</v>
      </c>
      <c r="Y2568" s="18" t="str">
        <f t="shared" si="246"/>
        <v>Não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12252739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11666994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10458883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IFERROR(VLOOKUP(A2569,[3]soabnafar!$A:$G,4,FALSE),0)</f>
        <v>0</v>
      </c>
      <c r="O2569" s="18">
        <f>IFERROR(VLOOKUP(A2569,[3]soabnafar!$A:$G,5,FALSE),0)</f>
        <v>0</v>
      </c>
      <c r="P2569" s="18">
        <f>IFERROR(VLOOKUP(A2569,[3]soabnafar!$A:$G,6,FALSE),0)</f>
        <v>0</v>
      </c>
      <c r="Q2569" s="18">
        <f>IFERROR(VLOOKUP(A2569,[3]soabnafar!$A:$G,7,FALSE),0)</f>
        <v>0</v>
      </c>
      <c r="R2569" s="18">
        <f>IFERROR(VLOOKUP(A2569,[3]soabnafar!$A:$H,8,FALSE),0)</f>
        <v>0</v>
      </c>
      <c r="S2569" s="18">
        <f>IFERROR(VLOOKUP(A2569,[3]soabnafar!$A:$I,9,FALSE),0)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Sim</v>
      </c>
    </row>
    <row r="2570" spans="1:25" x14ac:dyDescent="0.25">
      <c r="A2570" s="19">
        <v>220150</v>
      </c>
      <c r="B2570" s="18">
        <f>IFERROR(VLOOKUP(A2570,[1]Monitoramento_Base_somente_Said!$A:$J,5,FALSE),0)</f>
        <v>170804</v>
      </c>
      <c r="C2570" s="18">
        <f>IFERROR(VLOOKUP(A2570,[1]Monitoramento_Base_somente_Said!$A:$J,6,FALSE),0)</f>
        <v>7227590</v>
      </c>
      <c r="D2570" s="18">
        <f>IFERROR(VLOOKUP(A2570,[1]Monitoramento_Base_somente_Said!$A:$J,7,FALSE),0)</f>
        <v>49577</v>
      </c>
      <c r="E2570" s="18">
        <f>IFERROR(VLOOKUP(A2570,[1]Monitoramento_Base_somente_Said!$A:$J,8,FALSE),0)</f>
        <v>6493651</v>
      </c>
      <c r="F2570" s="18">
        <f>IFERROR(VLOOKUP(A2570,[1]Monitoramento_Base_somente_Said!$A:$J,9,FALSE),0)</f>
        <v>3526</v>
      </c>
      <c r="G2570" s="18">
        <f>IFERROR(VLOOKUP(A2570,[1]Monitoramento_Base_somente_Said!$A:$J,10,FALSE),0)</f>
        <v>5003064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IFERROR(VLOOKUP(A2570,[3]soabnafar!$A:$G,4,FALSE),0)</f>
        <v>0</v>
      </c>
      <c r="O2570" s="18">
        <f>IFERROR(VLOOKUP(A2570,[3]soabnafar!$A:$G,5,FALSE),0)</f>
        <v>0</v>
      </c>
      <c r="P2570" s="18">
        <f>IFERROR(VLOOKUP(A2570,[3]soabnafar!$A:$G,6,FALSE),0)</f>
        <v>0</v>
      </c>
      <c r="Q2570" s="18">
        <f>IFERROR(VLOOKUP(A2570,[3]soabnafar!$A:$G,7,FALSE),0)</f>
        <v>0</v>
      </c>
      <c r="R2570" s="18">
        <f>IFERROR(VLOOKUP(A2570,[3]soabnafar!$A:$H,8,FALSE),0)</f>
        <v>0</v>
      </c>
      <c r="S2570" s="18">
        <f>IFERROR(VLOOKUP(A2570,[3]soabnafar!$A:$I,9,FALSE),0)</f>
        <v>0</v>
      </c>
      <c r="T2570" s="18" t="str">
        <f t="shared" si="241"/>
        <v>Sim</v>
      </c>
      <c r="U2570" s="18" t="str">
        <f t="shared" si="242"/>
        <v>Sim</v>
      </c>
      <c r="V2570" s="18" t="str">
        <f t="shared" si="243"/>
        <v>Sim</v>
      </c>
      <c r="W2570" s="18" t="str">
        <f t="shared" si="244"/>
        <v>Sim</v>
      </c>
      <c r="X2570" s="18" t="str">
        <f t="shared" si="245"/>
        <v>Sim</v>
      </c>
      <c r="Y2570" s="18" t="str">
        <f t="shared" si="246"/>
        <v>Sim</v>
      </c>
    </row>
    <row r="2571" spans="1:25" x14ac:dyDescent="0.25">
      <c r="A2571" s="19">
        <v>220155</v>
      </c>
      <c r="B2571" s="18">
        <f>IFERROR(VLOOKUP(A2571,[1]Monitoramento_Base_somente_Said!$A:$J,5,FALSE),0)</f>
        <v>2074</v>
      </c>
      <c r="C2571" s="18">
        <f>IFERROR(VLOOKUP(A2571,[1]Monitoramento_Base_somente_Said!$A:$J,6,FALSE),0)</f>
        <v>13478448</v>
      </c>
      <c r="D2571" s="18">
        <f>IFERROR(VLOOKUP(A2571,[1]Monitoramento_Base_somente_Said!$A:$J,7,FALSE),0)</f>
        <v>2280</v>
      </c>
      <c r="E2571" s="18">
        <f>IFERROR(VLOOKUP(A2571,[1]Monitoramento_Base_somente_Said!$A:$J,8,FALSE),0)</f>
        <v>12547340</v>
      </c>
      <c r="F2571" s="18">
        <f>IFERROR(VLOOKUP(A2571,[1]Monitoramento_Base_somente_Said!$A:$J,9,FALSE),0)</f>
        <v>0</v>
      </c>
      <c r="G2571" s="18">
        <f>IFERROR(VLOOKUP(A2571,[1]Monitoramento_Base_somente_Said!$A:$J,10,FALSE),0)</f>
        <v>10996036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IFERROR(VLOOKUP(A2571,[3]soabnafar!$A:$G,4,FALSE),0)</f>
        <v>0</v>
      </c>
      <c r="O2571" s="18">
        <f>IFERROR(VLOOKUP(A2571,[3]soabnafar!$A:$G,5,FALSE),0)</f>
        <v>0</v>
      </c>
      <c r="P2571" s="18">
        <f>IFERROR(VLOOKUP(A2571,[3]soabnafar!$A:$G,6,FALSE),0)</f>
        <v>0</v>
      </c>
      <c r="Q2571" s="18">
        <f>IFERROR(VLOOKUP(A2571,[3]soabnafar!$A:$G,7,FALSE),0)</f>
        <v>0</v>
      </c>
      <c r="R2571" s="18">
        <f>IFERROR(VLOOKUP(A2571,[3]soabnafar!$A:$H,8,FALSE),0)</f>
        <v>0</v>
      </c>
      <c r="S2571" s="18">
        <f>IFERROR(VLOOKUP(A2571,[3]soabnafar!$A:$I,9,FALSE),0)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Sim</v>
      </c>
      <c r="W2571" s="18" t="str">
        <f t="shared" si="244"/>
        <v>Sim</v>
      </c>
      <c r="X2571" s="18" t="str">
        <f t="shared" si="245"/>
        <v>Não</v>
      </c>
      <c r="Y2571" s="18" t="str">
        <f t="shared" si="246"/>
        <v>Sim</v>
      </c>
    </row>
    <row r="2572" spans="1:25" x14ac:dyDescent="0.25">
      <c r="A2572" s="19">
        <v>220157</v>
      </c>
      <c r="B2572" s="18">
        <f>IFERROR(VLOOKUP(A2572,[1]Monitoramento_Base_somente_Said!$A:$J,5,FALSE),0)</f>
        <v>156831</v>
      </c>
      <c r="C2572" s="18">
        <f>IFERROR(VLOOKUP(A2572,[1]Monitoramento_Base_somente_Said!$A:$J,6,FALSE),0)</f>
        <v>21636890</v>
      </c>
      <c r="D2572" s="18">
        <f>IFERROR(VLOOKUP(A2572,[1]Monitoramento_Base_somente_Said!$A:$J,7,FALSE),0)</f>
        <v>36487</v>
      </c>
      <c r="E2572" s="18">
        <f>IFERROR(VLOOKUP(A2572,[1]Monitoramento_Base_somente_Said!$A:$J,8,FALSE),0)</f>
        <v>16699068</v>
      </c>
      <c r="F2572" s="18">
        <f>IFERROR(VLOOKUP(A2572,[1]Monitoramento_Base_somente_Said!$A:$J,9,FALSE),0)</f>
        <v>28782</v>
      </c>
      <c r="G2572" s="18">
        <f>IFERROR(VLOOKUP(A2572,[1]Monitoramento_Base_somente_Said!$A:$J,10,FALSE),0)</f>
        <v>17484908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IFERROR(VLOOKUP(A2572,[3]soabnafar!$A:$G,4,FALSE),0)</f>
        <v>0</v>
      </c>
      <c r="O2572" s="18">
        <f>IFERROR(VLOOKUP(A2572,[3]soabnafar!$A:$G,5,FALSE),0)</f>
        <v>0</v>
      </c>
      <c r="P2572" s="18">
        <f>IFERROR(VLOOKUP(A2572,[3]soabnafar!$A:$G,6,FALSE),0)</f>
        <v>0</v>
      </c>
      <c r="Q2572" s="18">
        <f>IFERROR(VLOOKUP(A2572,[3]soabnafar!$A:$G,7,FALSE),0)</f>
        <v>0</v>
      </c>
      <c r="R2572" s="18">
        <f>IFERROR(VLOOKUP(A2572,[3]soabnafar!$A:$H,8,FALSE),0)</f>
        <v>0</v>
      </c>
      <c r="S2572" s="18">
        <f>IFERROR(VLOOKUP(A2572,[3]soabnafar!$A:$I,9,FALSE),0)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Sim</v>
      </c>
      <c r="Y2572" s="18" t="str">
        <f t="shared" si="246"/>
        <v>Sim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IFERROR(VLOOKUP(A2573,[3]soabnafar!$A:$G,4,FALSE),0)</f>
        <v>0</v>
      </c>
      <c r="O2573" s="18">
        <f>IFERROR(VLOOKUP(A2573,[3]soabnafar!$A:$G,5,FALSE),0)</f>
        <v>0</v>
      </c>
      <c r="P2573" s="18">
        <f>IFERROR(VLOOKUP(A2573,[3]soabnafar!$A:$G,6,FALSE),0)</f>
        <v>0</v>
      </c>
      <c r="Q2573" s="18">
        <f>IFERROR(VLOOKUP(A2573,[3]soabnafar!$A:$G,7,FALSE),0)</f>
        <v>0</v>
      </c>
      <c r="R2573" s="18">
        <f>IFERROR(VLOOKUP(A2573,[3]soabnafar!$A:$H,8,FALSE),0)</f>
        <v>0</v>
      </c>
      <c r="S2573" s="18">
        <f>IFERROR(VLOOKUP(A2573,[3]soabnafar!$A:$I,9,FALSE),0)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0</v>
      </c>
      <c r="C2574" s="18">
        <f>IFERROR(VLOOKUP(A2574,[1]Monitoramento_Base_somente_Said!$A:$J,6,FALSE),0)</f>
        <v>2117028</v>
      </c>
      <c r="D2574" s="18">
        <f>IFERROR(VLOOKUP(A2574,[1]Monitoramento_Base_somente_Said!$A:$J,7,FALSE),0)</f>
        <v>10</v>
      </c>
      <c r="E2574" s="18">
        <f>IFERROR(VLOOKUP(A2574,[1]Monitoramento_Base_somente_Said!$A:$J,8,FALSE),0)</f>
        <v>2168068</v>
      </c>
      <c r="F2574" s="18">
        <f>IFERROR(VLOOKUP(A2574,[1]Monitoramento_Base_somente_Said!$A:$J,9,FALSE),0)</f>
        <v>48</v>
      </c>
      <c r="G2574" s="18">
        <f>IFERROR(VLOOKUP(A2574,[1]Monitoramento_Base_somente_Said!$A:$J,10,FALSE),0)</f>
        <v>1380247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IFERROR(VLOOKUP(A2574,[3]soabnafar!$A:$G,4,FALSE),0)</f>
        <v>0</v>
      </c>
      <c r="O2574" s="18">
        <f>IFERROR(VLOOKUP(A2574,[3]soabnafar!$A:$G,5,FALSE),0)</f>
        <v>0</v>
      </c>
      <c r="P2574" s="18">
        <f>IFERROR(VLOOKUP(A2574,[3]soabnafar!$A:$G,6,FALSE),0)</f>
        <v>0</v>
      </c>
      <c r="Q2574" s="18">
        <f>IFERROR(VLOOKUP(A2574,[3]soabnafar!$A:$G,7,FALSE),0)</f>
        <v>0</v>
      </c>
      <c r="R2574" s="18">
        <f>IFERROR(VLOOKUP(A2574,[3]soabnafar!$A:$H,8,FALSE),0)</f>
        <v>0</v>
      </c>
      <c r="S2574" s="18">
        <f>IFERROR(VLOOKUP(A2574,[3]soabnafar!$A:$I,9,FALSE),0)</f>
        <v>0</v>
      </c>
      <c r="T2574" s="18" t="str">
        <f t="shared" si="241"/>
        <v>Não</v>
      </c>
      <c r="U2574" s="18" t="str">
        <f t="shared" si="242"/>
        <v>Sim</v>
      </c>
      <c r="V2574" s="18" t="str">
        <f t="shared" si="243"/>
        <v>Sim</v>
      </c>
      <c r="W2574" s="18" t="str">
        <f t="shared" si="244"/>
        <v>Sim</v>
      </c>
      <c r="X2574" s="18" t="str">
        <f t="shared" si="245"/>
        <v>Sim</v>
      </c>
      <c r="Y2574" s="18" t="str">
        <f t="shared" si="246"/>
        <v>Sim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IFERROR(VLOOKUP(A2575,[3]soabnafar!$A:$G,4,FALSE),0)</f>
        <v>0</v>
      </c>
      <c r="O2575" s="18">
        <f>IFERROR(VLOOKUP(A2575,[3]soabnafar!$A:$G,5,FALSE),0)</f>
        <v>0</v>
      </c>
      <c r="P2575" s="18">
        <f>IFERROR(VLOOKUP(A2575,[3]soabnafar!$A:$G,6,FALSE),0)</f>
        <v>0</v>
      </c>
      <c r="Q2575" s="18">
        <f>IFERROR(VLOOKUP(A2575,[3]soabnafar!$A:$G,7,FALSE),0)</f>
        <v>0</v>
      </c>
      <c r="R2575" s="18">
        <f>IFERROR(VLOOKUP(A2575,[3]soabnafar!$A:$H,8,FALSE),0)</f>
        <v>0</v>
      </c>
      <c r="S2575" s="18">
        <f>IFERROR(VLOOKUP(A2575,[3]soabnafar!$A:$I,9,FALSE),0)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10316180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9983400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8985060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IFERROR(VLOOKUP(A2576,[3]soabnafar!$A:$G,4,FALSE),0)</f>
        <v>0</v>
      </c>
      <c r="O2576" s="18">
        <f>IFERROR(VLOOKUP(A2576,[3]soabnafar!$A:$G,5,FALSE),0)</f>
        <v>0</v>
      </c>
      <c r="P2576" s="18">
        <f>IFERROR(VLOOKUP(A2576,[3]soabnafar!$A:$G,6,FALSE),0)</f>
        <v>0</v>
      </c>
      <c r="Q2576" s="18">
        <f>IFERROR(VLOOKUP(A2576,[3]soabnafar!$A:$G,7,FALSE),0)</f>
        <v>0</v>
      </c>
      <c r="R2576" s="18">
        <f>IFERROR(VLOOKUP(A2576,[3]soabnafar!$A:$H,8,FALSE),0)</f>
        <v>0</v>
      </c>
      <c r="S2576" s="18">
        <f>IFERROR(VLOOKUP(A2576,[3]soabnafar!$A:$I,9,FALSE),0)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Sim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IFERROR(VLOOKUP(A2577,[3]soabnafar!$A:$G,4,FALSE),0)</f>
        <v>0</v>
      </c>
      <c r="O2577" s="18">
        <f>IFERROR(VLOOKUP(A2577,[3]soabnafar!$A:$G,5,FALSE),0)</f>
        <v>0</v>
      </c>
      <c r="P2577" s="18">
        <f>IFERROR(VLOOKUP(A2577,[3]soabnafar!$A:$G,6,FALSE),0)</f>
        <v>0</v>
      </c>
      <c r="Q2577" s="18">
        <f>IFERROR(VLOOKUP(A2577,[3]soabnafar!$A:$G,7,FALSE),0)</f>
        <v>0</v>
      </c>
      <c r="R2577" s="18">
        <f>IFERROR(VLOOKUP(A2577,[3]soabnafar!$A:$H,8,FALSE),0)</f>
        <v>0</v>
      </c>
      <c r="S2577" s="18">
        <f>IFERROR(VLOOKUP(A2577,[3]soabnafar!$A:$I,9,FALSE),0)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0</v>
      </c>
      <c r="C2578" s="18">
        <f>IFERROR(VLOOKUP(A2578,[1]Monitoramento_Base_somente_Said!$A:$J,6,FALSE),0)</f>
        <v>38668997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37421610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33679449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IFERROR(VLOOKUP(A2578,[3]soabnafar!$A:$G,4,FALSE),0)</f>
        <v>0</v>
      </c>
      <c r="O2578" s="18">
        <f>IFERROR(VLOOKUP(A2578,[3]soabnafar!$A:$G,5,FALSE),0)</f>
        <v>0</v>
      </c>
      <c r="P2578" s="18">
        <f>IFERROR(VLOOKUP(A2578,[3]soabnafar!$A:$G,6,FALSE),0)</f>
        <v>0</v>
      </c>
      <c r="Q2578" s="18">
        <f>IFERROR(VLOOKUP(A2578,[3]soabnafar!$A:$G,7,FALSE),0)</f>
        <v>0</v>
      </c>
      <c r="R2578" s="18">
        <f>IFERROR(VLOOKUP(A2578,[3]soabnafar!$A:$H,8,FALSE),0)</f>
        <v>0</v>
      </c>
      <c r="S2578" s="18">
        <f>IFERROR(VLOOKUP(A2578,[3]soabnafar!$A:$I,9,FALSE),0)</f>
        <v>0</v>
      </c>
      <c r="T2578" s="18" t="str">
        <f t="shared" si="241"/>
        <v>Não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Sim</v>
      </c>
    </row>
    <row r="2579" spans="1:25" x14ac:dyDescent="0.25">
      <c r="A2579" s="19">
        <v>220191</v>
      </c>
      <c r="B2579" s="18">
        <f>IFERROR(VLOOKUP(A2579,[1]Monitoramento_Base_somente_Said!$A:$J,5,FALSE),0)</f>
        <v>600</v>
      </c>
      <c r="C2579" s="18">
        <f>IFERROR(VLOOKUP(A2579,[1]Monitoramento_Base_somente_Said!$A:$J,6,FALSE),0)</f>
        <v>3299520</v>
      </c>
      <c r="D2579" s="18">
        <f>IFERROR(VLOOKUP(A2579,[1]Monitoramento_Base_somente_Said!$A:$J,7,FALSE),0)</f>
        <v>1175</v>
      </c>
      <c r="E2579" s="18">
        <f>IFERROR(VLOOKUP(A2579,[1]Monitoramento_Base_somente_Said!$A:$J,8,FALSE),0)</f>
        <v>5077454</v>
      </c>
      <c r="F2579" s="18">
        <f>IFERROR(VLOOKUP(A2579,[1]Monitoramento_Base_somente_Said!$A:$J,9,FALSE),0)</f>
        <v>2254</v>
      </c>
      <c r="G2579" s="18">
        <f>IFERROR(VLOOKUP(A2579,[1]Monitoramento_Base_somente_Said!$A:$J,10,FALSE),0)</f>
        <v>3999906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IFERROR(VLOOKUP(A2579,[3]soabnafar!$A:$G,4,FALSE),0)</f>
        <v>0</v>
      </c>
      <c r="O2579" s="18">
        <f>IFERROR(VLOOKUP(A2579,[3]soabnafar!$A:$G,5,FALSE),0)</f>
        <v>0</v>
      </c>
      <c r="P2579" s="18">
        <f>IFERROR(VLOOKUP(A2579,[3]soabnafar!$A:$G,6,FALSE),0)</f>
        <v>0</v>
      </c>
      <c r="Q2579" s="18">
        <f>IFERROR(VLOOKUP(A2579,[3]soabnafar!$A:$G,7,FALSE),0)</f>
        <v>0</v>
      </c>
      <c r="R2579" s="18">
        <f>IFERROR(VLOOKUP(A2579,[3]soabnafar!$A:$H,8,FALSE),0)</f>
        <v>0</v>
      </c>
      <c r="S2579" s="18">
        <f>IFERROR(VLOOKUP(A2579,[3]soabnafar!$A:$I,9,FALSE),0)</f>
        <v>0</v>
      </c>
      <c r="T2579" s="18" t="str">
        <f t="shared" si="241"/>
        <v>Sim</v>
      </c>
      <c r="U2579" s="18" t="str">
        <f t="shared" si="242"/>
        <v>Sim</v>
      </c>
      <c r="V2579" s="18" t="str">
        <f t="shared" si="243"/>
        <v>Sim</v>
      </c>
      <c r="W2579" s="18" t="str">
        <f t="shared" si="244"/>
        <v>Sim</v>
      </c>
      <c r="X2579" s="18" t="str">
        <f t="shared" si="245"/>
        <v>Sim</v>
      </c>
      <c r="Y2579" s="18" t="str">
        <f t="shared" si="246"/>
        <v>Sim</v>
      </c>
    </row>
    <row r="2580" spans="1:25" x14ac:dyDescent="0.25">
      <c r="A2580" s="19">
        <v>220192</v>
      </c>
      <c r="B2580" s="18">
        <f>IFERROR(VLOOKUP(A2580,[1]Monitoramento_Base_somente_Said!$A:$J,5,FALSE),0)</f>
        <v>0</v>
      </c>
      <c r="C2580" s="18">
        <f>IFERROR(VLOOKUP(A2580,[1]Monitoramento_Base_somente_Said!$A:$J,6,FALSE),0)</f>
        <v>5507645</v>
      </c>
      <c r="D2580" s="18">
        <f>IFERROR(VLOOKUP(A2580,[1]Monitoramento_Base_somente_Said!$A:$J,7,FALSE),0)</f>
        <v>0</v>
      </c>
      <c r="E2580" s="18">
        <f>IFERROR(VLOOKUP(A2580,[1]Monitoramento_Base_somente_Said!$A:$J,8,FALSE),0)</f>
        <v>5281787</v>
      </c>
      <c r="F2580" s="18">
        <f>IFERROR(VLOOKUP(A2580,[1]Monitoramento_Base_somente_Said!$A:$J,9,FALSE),0)</f>
        <v>0</v>
      </c>
      <c r="G2580" s="18">
        <f>IFERROR(VLOOKUP(A2580,[1]Monitoramento_Base_somente_Said!$A:$J,10,FALSE),0)</f>
        <v>4294495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IFERROR(VLOOKUP(A2580,[3]soabnafar!$A:$G,4,FALSE),0)</f>
        <v>0</v>
      </c>
      <c r="O2580" s="18">
        <f>IFERROR(VLOOKUP(A2580,[3]soabnafar!$A:$G,5,FALSE),0)</f>
        <v>0</v>
      </c>
      <c r="P2580" s="18">
        <f>IFERROR(VLOOKUP(A2580,[3]soabnafar!$A:$G,6,FALSE),0)</f>
        <v>0</v>
      </c>
      <c r="Q2580" s="18">
        <f>IFERROR(VLOOKUP(A2580,[3]soabnafar!$A:$G,7,FALSE),0)</f>
        <v>0</v>
      </c>
      <c r="R2580" s="18">
        <f>IFERROR(VLOOKUP(A2580,[3]soabnafar!$A:$H,8,FALSE),0)</f>
        <v>0</v>
      </c>
      <c r="S2580" s="18">
        <f>IFERROR(VLOOKUP(A2580,[3]soabnafar!$A:$I,9,FALSE),0)</f>
        <v>0</v>
      </c>
      <c r="T2580" s="18" t="str">
        <f t="shared" si="241"/>
        <v>Não</v>
      </c>
      <c r="U2580" s="18" t="str">
        <f t="shared" si="242"/>
        <v>Sim</v>
      </c>
      <c r="V2580" s="18" t="str">
        <f t="shared" si="243"/>
        <v>Não</v>
      </c>
      <c r="W2580" s="18" t="str">
        <f t="shared" si="244"/>
        <v>Sim</v>
      </c>
      <c r="X2580" s="18" t="str">
        <f t="shared" si="245"/>
        <v>Não</v>
      </c>
      <c r="Y2580" s="18" t="str">
        <f t="shared" si="246"/>
        <v>Sim</v>
      </c>
    </row>
    <row r="2581" spans="1:25" x14ac:dyDescent="0.25">
      <c r="A2581" s="19">
        <v>220194</v>
      </c>
      <c r="B2581" s="18">
        <f>IFERROR(VLOOKUP(A2581,[1]Monitoramento_Base_somente_Said!$A:$J,5,FALSE),0)</f>
        <v>23957</v>
      </c>
      <c r="C2581" s="18">
        <f>IFERROR(VLOOKUP(A2581,[1]Monitoramento_Base_somente_Said!$A:$J,6,FALSE),0)</f>
        <v>6844994</v>
      </c>
      <c r="D2581" s="18">
        <f>IFERROR(VLOOKUP(A2581,[1]Monitoramento_Base_somente_Said!$A:$J,7,FALSE),0)</f>
        <v>175435</v>
      </c>
      <c r="E2581" s="18">
        <f>IFERROR(VLOOKUP(A2581,[1]Monitoramento_Base_somente_Said!$A:$J,8,FALSE),0)</f>
        <v>5726318</v>
      </c>
      <c r="F2581" s="18">
        <f>IFERROR(VLOOKUP(A2581,[1]Monitoramento_Base_somente_Said!$A:$J,9,FALSE),0)</f>
        <v>24638</v>
      </c>
      <c r="G2581" s="18">
        <f>IFERROR(VLOOKUP(A2581,[1]Monitoramento_Base_somente_Said!$A:$J,10,FALSE),0)</f>
        <v>5154880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IFERROR(VLOOKUP(A2581,[3]soabnafar!$A:$G,4,FALSE),0)</f>
        <v>0</v>
      </c>
      <c r="O2581" s="18">
        <f>IFERROR(VLOOKUP(A2581,[3]soabnafar!$A:$G,5,FALSE),0)</f>
        <v>0</v>
      </c>
      <c r="P2581" s="18">
        <f>IFERROR(VLOOKUP(A2581,[3]soabnafar!$A:$G,6,FALSE),0)</f>
        <v>0</v>
      </c>
      <c r="Q2581" s="18">
        <f>IFERROR(VLOOKUP(A2581,[3]soabnafar!$A:$G,7,FALSE),0)</f>
        <v>0</v>
      </c>
      <c r="R2581" s="18">
        <f>IFERROR(VLOOKUP(A2581,[3]soabnafar!$A:$H,8,FALSE),0)</f>
        <v>0</v>
      </c>
      <c r="S2581" s="18">
        <f>IFERROR(VLOOKUP(A2581,[3]soabnafar!$A:$I,9,FALSE),0)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Sim</v>
      </c>
      <c r="Y2581" s="18" t="str">
        <f t="shared" si="246"/>
        <v>Sim</v>
      </c>
    </row>
    <row r="2582" spans="1:25" x14ac:dyDescent="0.25">
      <c r="A2582" s="19">
        <v>220196</v>
      </c>
      <c r="B2582" s="18">
        <f>IFERROR(VLOOKUP(A2582,[1]Monitoramento_Base_somente_Said!$A:$J,5,FALSE),0)</f>
        <v>9390</v>
      </c>
      <c r="C2582" s="18">
        <f>IFERROR(VLOOKUP(A2582,[1]Monitoramento_Base_somente_Said!$A:$J,6,FALSE),0)</f>
        <v>5949710</v>
      </c>
      <c r="D2582" s="18">
        <f>IFERROR(VLOOKUP(A2582,[1]Monitoramento_Base_somente_Said!$A:$J,7,FALSE),0)</f>
        <v>61154</v>
      </c>
      <c r="E2582" s="18">
        <f>IFERROR(VLOOKUP(A2582,[1]Monitoramento_Base_somente_Said!$A:$J,8,FALSE),0)</f>
        <v>6227329</v>
      </c>
      <c r="F2582" s="18">
        <f>IFERROR(VLOOKUP(A2582,[1]Monitoramento_Base_somente_Said!$A:$J,9,FALSE),0)</f>
        <v>35182</v>
      </c>
      <c r="G2582" s="18">
        <f>IFERROR(VLOOKUP(A2582,[1]Monitoramento_Base_somente_Said!$A:$J,10,FALSE),0)</f>
        <v>5409443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IFERROR(VLOOKUP(A2582,[3]soabnafar!$A:$G,4,FALSE),0)</f>
        <v>0</v>
      </c>
      <c r="O2582" s="18">
        <f>IFERROR(VLOOKUP(A2582,[3]soabnafar!$A:$G,5,FALSE),0)</f>
        <v>0</v>
      </c>
      <c r="P2582" s="18">
        <f>IFERROR(VLOOKUP(A2582,[3]soabnafar!$A:$G,6,FALSE),0)</f>
        <v>0</v>
      </c>
      <c r="Q2582" s="18">
        <f>IFERROR(VLOOKUP(A2582,[3]soabnafar!$A:$G,7,FALSE),0)</f>
        <v>0</v>
      </c>
      <c r="R2582" s="18">
        <f>IFERROR(VLOOKUP(A2582,[3]soabnafar!$A:$H,8,FALSE),0)</f>
        <v>0</v>
      </c>
      <c r="S2582" s="18">
        <f>IFERROR(VLOOKUP(A2582,[3]soabnafar!$A:$I,9,FALSE),0)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Sim</v>
      </c>
      <c r="Y2582" s="18" t="str">
        <f t="shared" si="246"/>
        <v>Sim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6153317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5856372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5246856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IFERROR(VLOOKUP(A2583,[3]soabnafar!$A:$G,4,FALSE),0)</f>
        <v>0</v>
      </c>
      <c r="O2583" s="18">
        <f>IFERROR(VLOOKUP(A2583,[3]soabnafar!$A:$G,5,FALSE),0)</f>
        <v>0</v>
      </c>
      <c r="P2583" s="18">
        <f>IFERROR(VLOOKUP(A2583,[3]soabnafar!$A:$G,6,FALSE),0)</f>
        <v>0</v>
      </c>
      <c r="Q2583" s="18">
        <f>IFERROR(VLOOKUP(A2583,[3]soabnafar!$A:$G,7,FALSE),0)</f>
        <v>0</v>
      </c>
      <c r="R2583" s="18">
        <f>IFERROR(VLOOKUP(A2583,[3]soabnafar!$A:$H,8,FALSE),0)</f>
        <v>0</v>
      </c>
      <c r="S2583" s="18">
        <f>IFERROR(VLOOKUP(A2583,[3]soabnafar!$A:$I,9,FALSE),0)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Sim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IFERROR(VLOOKUP(A2584,[3]soabnafar!$A:$G,4,FALSE),0)</f>
        <v>0</v>
      </c>
      <c r="O2584" s="18">
        <f>IFERROR(VLOOKUP(A2584,[3]soabnafar!$A:$G,5,FALSE),0)</f>
        <v>0</v>
      </c>
      <c r="P2584" s="18">
        <f>IFERROR(VLOOKUP(A2584,[3]soabnafar!$A:$G,6,FALSE),0)</f>
        <v>0</v>
      </c>
      <c r="Q2584" s="18">
        <f>IFERROR(VLOOKUP(A2584,[3]soabnafar!$A:$G,7,FALSE),0)</f>
        <v>0</v>
      </c>
      <c r="R2584" s="18">
        <f>IFERROR(VLOOKUP(A2584,[3]soabnafar!$A:$H,8,FALSE),0)</f>
        <v>0</v>
      </c>
      <c r="S2584" s="18">
        <f>IFERROR(VLOOKUP(A2584,[3]soabnafar!$A:$I,9,FALSE),0)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64324</v>
      </c>
      <c r="C2585" s="18">
        <f>IFERROR(VLOOKUP(A2585,[1]Monitoramento_Base_somente_Said!$A:$J,6,FALSE),0)</f>
        <v>10438448</v>
      </c>
      <c r="D2585" s="18">
        <f>IFERROR(VLOOKUP(A2585,[1]Monitoramento_Base_somente_Said!$A:$J,7,FALSE),0)</f>
        <v>7605</v>
      </c>
      <c r="E2585" s="18">
        <f>IFERROR(VLOOKUP(A2585,[1]Monitoramento_Base_somente_Said!$A:$J,8,FALSE),0)</f>
        <v>8668708</v>
      </c>
      <c r="F2585" s="18">
        <f>IFERROR(VLOOKUP(A2585,[1]Monitoramento_Base_somente_Said!$A:$J,9,FALSE),0)</f>
        <v>0</v>
      </c>
      <c r="G2585" s="18">
        <f>IFERROR(VLOOKUP(A2585,[1]Monitoramento_Base_somente_Said!$A:$J,10,FALSE),0)</f>
        <v>7676589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IFERROR(VLOOKUP(A2585,[3]soabnafar!$A:$G,4,FALSE),0)</f>
        <v>0</v>
      </c>
      <c r="O2585" s="18">
        <f>IFERROR(VLOOKUP(A2585,[3]soabnafar!$A:$G,5,FALSE),0)</f>
        <v>0</v>
      </c>
      <c r="P2585" s="18">
        <f>IFERROR(VLOOKUP(A2585,[3]soabnafar!$A:$G,6,FALSE),0)</f>
        <v>0</v>
      </c>
      <c r="Q2585" s="18">
        <f>IFERROR(VLOOKUP(A2585,[3]soabnafar!$A:$G,7,FALSE),0)</f>
        <v>0</v>
      </c>
      <c r="R2585" s="18">
        <f>IFERROR(VLOOKUP(A2585,[3]soabnafar!$A:$H,8,FALSE),0)</f>
        <v>0</v>
      </c>
      <c r="S2585" s="18">
        <f>IFERROR(VLOOKUP(A2585,[3]soabnafar!$A:$I,9,FALSE),0)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Não</v>
      </c>
      <c r="Y2585" s="18" t="str">
        <f t="shared" si="246"/>
        <v>Sim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IFERROR(VLOOKUP(A2586,[3]soabnafar!$A:$G,4,FALSE),0)</f>
        <v>0</v>
      </c>
      <c r="O2586" s="18">
        <f>IFERROR(VLOOKUP(A2586,[3]soabnafar!$A:$G,5,FALSE),0)</f>
        <v>0</v>
      </c>
      <c r="P2586" s="18">
        <f>IFERROR(VLOOKUP(A2586,[3]soabnafar!$A:$G,6,FALSE),0)</f>
        <v>0</v>
      </c>
      <c r="Q2586" s="18">
        <f>IFERROR(VLOOKUP(A2586,[3]soabnafar!$A:$G,7,FALSE),0)</f>
        <v>0</v>
      </c>
      <c r="R2586" s="18">
        <f>IFERROR(VLOOKUP(A2586,[3]soabnafar!$A:$H,8,FALSE),0)</f>
        <v>0</v>
      </c>
      <c r="S2586" s="18">
        <f>IFERROR(VLOOKUP(A2586,[3]soabnafar!$A:$I,9,FALSE),0)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329499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324442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302431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IFERROR(VLOOKUP(A2587,[3]soabnafar!$A:$G,4,FALSE),0)</f>
        <v>0</v>
      </c>
      <c r="O2587" s="18">
        <f>IFERROR(VLOOKUP(A2587,[3]soabnafar!$A:$G,5,FALSE),0)</f>
        <v>0</v>
      </c>
      <c r="P2587" s="18">
        <f>IFERROR(VLOOKUP(A2587,[3]soabnafar!$A:$G,6,FALSE),0)</f>
        <v>0</v>
      </c>
      <c r="Q2587" s="18">
        <f>IFERROR(VLOOKUP(A2587,[3]soabnafar!$A:$G,7,FALSE),0)</f>
        <v>0</v>
      </c>
      <c r="R2587" s="18">
        <f>IFERROR(VLOOKUP(A2587,[3]soabnafar!$A:$H,8,FALSE),0)</f>
        <v>0</v>
      </c>
      <c r="S2587" s="18">
        <f>IFERROR(VLOOKUP(A2587,[3]soabnafar!$A:$I,9,FALSE),0)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Sim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3239026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3065749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2860482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IFERROR(VLOOKUP(A2588,[3]soabnafar!$A:$G,4,FALSE),0)</f>
        <v>0</v>
      </c>
      <c r="O2588" s="18">
        <f>IFERROR(VLOOKUP(A2588,[3]soabnafar!$A:$G,5,FALSE),0)</f>
        <v>0</v>
      </c>
      <c r="P2588" s="18">
        <f>IFERROR(VLOOKUP(A2588,[3]soabnafar!$A:$G,6,FALSE),0)</f>
        <v>0</v>
      </c>
      <c r="Q2588" s="18">
        <f>IFERROR(VLOOKUP(A2588,[3]soabnafar!$A:$G,7,FALSE),0)</f>
        <v>0</v>
      </c>
      <c r="R2588" s="18">
        <f>IFERROR(VLOOKUP(A2588,[3]soabnafar!$A:$H,8,FALSE),0)</f>
        <v>0</v>
      </c>
      <c r="S2588" s="18">
        <f>IFERROR(VLOOKUP(A2588,[3]soabnafar!$A:$I,9,FALSE),0)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Sim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3063854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2965020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2668518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IFERROR(VLOOKUP(A2589,[3]soabnafar!$A:$G,4,FALSE),0)</f>
        <v>0</v>
      </c>
      <c r="O2589" s="18">
        <f>IFERROR(VLOOKUP(A2589,[3]soabnafar!$A:$G,5,FALSE),0)</f>
        <v>0</v>
      </c>
      <c r="P2589" s="18">
        <f>IFERROR(VLOOKUP(A2589,[3]soabnafar!$A:$G,6,FALSE),0)</f>
        <v>0</v>
      </c>
      <c r="Q2589" s="18">
        <f>IFERROR(VLOOKUP(A2589,[3]soabnafar!$A:$G,7,FALSE),0)</f>
        <v>0</v>
      </c>
      <c r="R2589" s="18">
        <f>IFERROR(VLOOKUP(A2589,[3]soabnafar!$A:$H,8,FALSE),0)</f>
        <v>0</v>
      </c>
      <c r="S2589" s="18">
        <f>IFERROR(VLOOKUP(A2589,[3]soabnafar!$A:$I,9,FALSE),0)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Sim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85870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330740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1208970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IFERROR(VLOOKUP(A2590,[3]soabnafar!$A:$G,4,FALSE),0)</f>
        <v>0</v>
      </c>
      <c r="O2590" s="18">
        <f>IFERROR(VLOOKUP(A2590,[3]soabnafar!$A:$G,5,FALSE),0)</f>
        <v>0</v>
      </c>
      <c r="P2590" s="18">
        <f>IFERROR(VLOOKUP(A2590,[3]soabnafar!$A:$G,6,FALSE),0)</f>
        <v>0</v>
      </c>
      <c r="Q2590" s="18">
        <f>IFERROR(VLOOKUP(A2590,[3]soabnafar!$A:$G,7,FALSE),0)</f>
        <v>0</v>
      </c>
      <c r="R2590" s="18">
        <f>IFERROR(VLOOKUP(A2590,[3]soabnafar!$A:$H,8,FALSE),0)</f>
        <v>0</v>
      </c>
      <c r="S2590" s="18">
        <f>IFERROR(VLOOKUP(A2590,[3]soabnafar!$A:$I,9,FALSE),0)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Sim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4057264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3860872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3441337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IFERROR(VLOOKUP(A2591,[3]soabnafar!$A:$G,4,FALSE),0)</f>
        <v>0</v>
      </c>
      <c r="O2591" s="18">
        <f>IFERROR(VLOOKUP(A2591,[3]soabnafar!$A:$G,5,FALSE),0)</f>
        <v>0</v>
      </c>
      <c r="P2591" s="18">
        <f>IFERROR(VLOOKUP(A2591,[3]soabnafar!$A:$G,6,FALSE),0)</f>
        <v>0</v>
      </c>
      <c r="Q2591" s="18">
        <f>IFERROR(VLOOKUP(A2591,[3]soabnafar!$A:$G,7,FALSE),0)</f>
        <v>0</v>
      </c>
      <c r="R2591" s="18">
        <f>IFERROR(VLOOKUP(A2591,[3]soabnafar!$A:$H,8,FALSE),0)</f>
        <v>0</v>
      </c>
      <c r="S2591" s="18">
        <f>IFERROR(VLOOKUP(A2591,[3]soabnafar!$A:$I,9,FALSE),0)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Sim</v>
      </c>
    </row>
    <row r="2592" spans="1:25" x14ac:dyDescent="0.25">
      <c r="A2592" s="19">
        <v>220213</v>
      </c>
      <c r="B2592" s="18">
        <f>IFERROR(VLOOKUP(A2592,[1]Monitoramento_Base_somente_Said!$A:$J,5,FALSE),0)</f>
        <v>250</v>
      </c>
      <c r="C2592" s="18">
        <f>IFERROR(VLOOKUP(A2592,[1]Monitoramento_Base_somente_Said!$A:$J,6,FALSE),0)</f>
        <v>34921046</v>
      </c>
      <c r="D2592" s="18">
        <f>IFERROR(VLOOKUP(A2592,[1]Monitoramento_Base_somente_Said!$A:$J,7,FALSE),0)</f>
        <v>796044</v>
      </c>
      <c r="E2592" s="18">
        <f>IFERROR(VLOOKUP(A2592,[1]Monitoramento_Base_somente_Said!$A:$J,8,FALSE),0)</f>
        <v>15741072</v>
      </c>
      <c r="F2592" s="18">
        <f>IFERROR(VLOOKUP(A2592,[1]Monitoramento_Base_somente_Said!$A:$J,9,FALSE),0)</f>
        <v>7075</v>
      </c>
      <c r="G2592" s="18">
        <f>IFERROR(VLOOKUP(A2592,[1]Monitoramento_Base_somente_Said!$A:$J,10,FALSE),0)</f>
        <v>10048898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IFERROR(VLOOKUP(A2592,[3]soabnafar!$A:$G,4,FALSE),0)</f>
        <v>0</v>
      </c>
      <c r="O2592" s="18">
        <f>IFERROR(VLOOKUP(A2592,[3]soabnafar!$A:$G,5,FALSE),0)</f>
        <v>0</v>
      </c>
      <c r="P2592" s="18">
        <f>IFERROR(VLOOKUP(A2592,[3]soabnafar!$A:$G,6,FALSE),0)</f>
        <v>0</v>
      </c>
      <c r="Q2592" s="18">
        <f>IFERROR(VLOOKUP(A2592,[3]soabnafar!$A:$G,7,FALSE),0)</f>
        <v>0</v>
      </c>
      <c r="R2592" s="18">
        <f>IFERROR(VLOOKUP(A2592,[3]soabnafar!$A:$H,8,FALSE),0)</f>
        <v>0</v>
      </c>
      <c r="S2592" s="18">
        <f>IFERROR(VLOOKUP(A2592,[3]soabnafar!$A:$I,9,FALSE),0)</f>
        <v>0</v>
      </c>
      <c r="T2592" s="18" t="str">
        <f t="shared" si="241"/>
        <v>Sim</v>
      </c>
      <c r="U2592" s="18" t="str">
        <f t="shared" si="242"/>
        <v>Sim</v>
      </c>
      <c r="V2592" s="18" t="str">
        <f t="shared" si="243"/>
        <v>Sim</v>
      </c>
      <c r="W2592" s="18" t="str">
        <f t="shared" si="244"/>
        <v>Sim</v>
      </c>
      <c r="X2592" s="18" t="str">
        <f t="shared" si="245"/>
        <v>Sim</v>
      </c>
      <c r="Y2592" s="18" t="str">
        <f t="shared" si="246"/>
        <v>Sim</v>
      </c>
    </row>
    <row r="2593" spans="1:25" x14ac:dyDescent="0.25">
      <c r="A2593" s="19">
        <v>220217</v>
      </c>
      <c r="B2593" s="18">
        <f>IFERROR(VLOOKUP(A2593,[1]Monitoramento_Base_somente_Said!$A:$J,5,FALSE),0)</f>
        <v>15873</v>
      </c>
      <c r="C2593" s="18">
        <f>IFERROR(VLOOKUP(A2593,[1]Monitoramento_Base_somente_Said!$A:$J,6,FALSE),0)</f>
        <v>697443</v>
      </c>
      <c r="D2593" s="18">
        <f>IFERROR(VLOOKUP(A2593,[1]Monitoramento_Base_somente_Said!$A:$J,7,FALSE),0)</f>
        <v>17724</v>
      </c>
      <c r="E2593" s="18">
        <f>IFERROR(VLOOKUP(A2593,[1]Monitoramento_Base_somente_Said!$A:$J,8,FALSE),0)</f>
        <v>780931</v>
      </c>
      <c r="F2593" s="18">
        <f>IFERROR(VLOOKUP(A2593,[1]Monitoramento_Base_somente_Said!$A:$J,9,FALSE),0)</f>
        <v>4038</v>
      </c>
      <c r="G2593" s="18">
        <f>IFERROR(VLOOKUP(A2593,[1]Monitoramento_Base_somente_Said!$A:$J,10,FALSE),0)</f>
        <v>377844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IFERROR(VLOOKUP(A2593,[3]soabnafar!$A:$G,4,FALSE),0)</f>
        <v>0</v>
      </c>
      <c r="O2593" s="18">
        <f>IFERROR(VLOOKUP(A2593,[3]soabnafar!$A:$G,5,FALSE),0)</f>
        <v>0</v>
      </c>
      <c r="P2593" s="18">
        <f>IFERROR(VLOOKUP(A2593,[3]soabnafar!$A:$G,6,FALSE),0)</f>
        <v>0</v>
      </c>
      <c r="Q2593" s="18">
        <f>IFERROR(VLOOKUP(A2593,[3]soabnafar!$A:$G,7,FALSE),0)</f>
        <v>0</v>
      </c>
      <c r="R2593" s="18">
        <f>IFERROR(VLOOKUP(A2593,[3]soabnafar!$A:$H,8,FALSE),0)</f>
        <v>0</v>
      </c>
      <c r="S2593" s="18">
        <f>IFERROR(VLOOKUP(A2593,[3]soabnafar!$A:$I,9,FALSE),0)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Sim</v>
      </c>
      <c r="Y2593" s="18" t="str">
        <f t="shared" si="246"/>
        <v>Sim</v>
      </c>
    </row>
    <row r="2594" spans="1:25" x14ac:dyDescent="0.25">
      <c r="A2594" s="19">
        <v>220220</v>
      </c>
      <c r="B2594" s="18">
        <f>IFERROR(VLOOKUP(A2594,[1]Monitoramento_Base_somente_Said!$A:$J,5,FALSE),0)</f>
        <v>259883</v>
      </c>
      <c r="C2594" s="18">
        <f>IFERROR(VLOOKUP(A2594,[1]Monitoramento_Base_somente_Said!$A:$J,6,FALSE),0)</f>
        <v>69338901</v>
      </c>
      <c r="D2594" s="18">
        <f>IFERROR(VLOOKUP(A2594,[1]Monitoramento_Base_somente_Said!$A:$J,7,FALSE),0)</f>
        <v>314222</v>
      </c>
      <c r="E2594" s="18">
        <f>IFERROR(VLOOKUP(A2594,[1]Monitoramento_Base_somente_Said!$A:$J,8,FALSE),0)</f>
        <v>71080593</v>
      </c>
      <c r="F2594" s="18">
        <f>IFERROR(VLOOKUP(A2594,[1]Monitoramento_Base_somente_Said!$A:$J,9,FALSE),0)</f>
        <v>43501</v>
      </c>
      <c r="G2594" s="18">
        <f>IFERROR(VLOOKUP(A2594,[1]Monitoramento_Base_somente_Said!$A:$J,10,FALSE),0)</f>
        <v>67700292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IFERROR(VLOOKUP(A2594,[3]soabnafar!$A:$G,4,FALSE),0)</f>
        <v>0</v>
      </c>
      <c r="O2594" s="18">
        <f>IFERROR(VLOOKUP(A2594,[3]soabnafar!$A:$G,5,FALSE),0)</f>
        <v>0</v>
      </c>
      <c r="P2594" s="18">
        <f>IFERROR(VLOOKUP(A2594,[3]soabnafar!$A:$G,6,FALSE),0)</f>
        <v>0</v>
      </c>
      <c r="Q2594" s="18">
        <f>IFERROR(VLOOKUP(A2594,[3]soabnafar!$A:$G,7,FALSE),0)</f>
        <v>0</v>
      </c>
      <c r="R2594" s="18">
        <f>IFERROR(VLOOKUP(A2594,[3]soabnafar!$A:$H,8,FALSE),0)</f>
        <v>0</v>
      </c>
      <c r="S2594" s="18">
        <f>IFERROR(VLOOKUP(A2594,[3]soabnafar!$A:$I,9,FALSE),0)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Sim</v>
      </c>
      <c r="Y2594" s="18" t="str">
        <f t="shared" si="246"/>
        <v>Sim</v>
      </c>
    </row>
    <row r="2595" spans="1:25" x14ac:dyDescent="0.25">
      <c r="A2595" s="19">
        <v>220225</v>
      </c>
      <c r="B2595" s="18">
        <f>IFERROR(VLOOKUP(A2595,[1]Monitoramento_Base_somente_Said!$A:$J,5,FALSE),0)</f>
        <v>16242</v>
      </c>
      <c r="C2595" s="18">
        <f>IFERROR(VLOOKUP(A2595,[1]Monitoramento_Base_somente_Said!$A:$J,6,FALSE),0)</f>
        <v>1486268</v>
      </c>
      <c r="D2595" s="18">
        <f>IFERROR(VLOOKUP(A2595,[1]Monitoramento_Base_somente_Said!$A:$J,7,FALSE),0)</f>
        <v>473</v>
      </c>
      <c r="E2595" s="18">
        <f>IFERROR(VLOOKUP(A2595,[1]Monitoramento_Base_somente_Said!$A:$J,8,FALSE),0)</f>
        <v>2650608</v>
      </c>
      <c r="F2595" s="18">
        <f>IFERROR(VLOOKUP(A2595,[1]Monitoramento_Base_somente_Said!$A:$J,9,FALSE),0)</f>
        <v>14985</v>
      </c>
      <c r="G2595" s="18">
        <f>IFERROR(VLOOKUP(A2595,[1]Monitoramento_Base_somente_Said!$A:$J,10,FALSE),0)</f>
        <v>1979018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IFERROR(VLOOKUP(A2595,[3]soabnafar!$A:$G,4,FALSE),0)</f>
        <v>0</v>
      </c>
      <c r="O2595" s="18">
        <f>IFERROR(VLOOKUP(A2595,[3]soabnafar!$A:$G,5,FALSE),0)</f>
        <v>0</v>
      </c>
      <c r="P2595" s="18">
        <f>IFERROR(VLOOKUP(A2595,[3]soabnafar!$A:$G,6,FALSE),0)</f>
        <v>0</v>
      </c>
      <c r="Q2595" s="18">
        <f>IFERROR(VLOOKUP(A2595,[3]soabnafar!$A:$G,7,FALSE),0)</f>
        <v>0</v>
      </c>
      <c r="R2595" s="18">
        <f>IFERROR(VLOOKUP(A2595,[3]soabnafar!$A:$H,8,FALSE),0)</f>
        <v>0</v>
      </c>
      <c r="S2595" s="18">
        <f>IFERROR(VLOOKUP(A2595,[3]soabnafar!$A:$I,9,FALSE),0)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Sim</v>
      </c>
      <c r="Y2595" s="18" t="str">
        <f t="shared" si="246"/>
        <v>Sim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11922423</v>
      </c>
      <c r="D2596" s="18">
        <f>IFERROR(VLOOKUP(A2596,[1]Monitoramento_Base_somente_Said!$A:$J,7,FALSE),0)</f>
        <v>0</v>
      </c>
      <c r="E2596" s="18">
        <f>IFERROR(VLOOKUP(A2596,[1]Monitoramento_Base_somente_Said!$A:$J,8,FALSE),0)</f>
        <v>11459467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10288323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IFERROR(VLOOKUP(A2596,[3]soabnafar!$A:$G,4,FALSE),0)</f>
        <v>0</v>
      </c>
      <c r="O2596" s="18">
        <f>IFERROR(VLOOKUP(A2596,[3]soabnafar!$A:$G,5,FALSE),0)</f>
        <v>0</v>
      </c>
      <c r="P2596" s="18">
        <f>IFERROR(VLOOKUP(A2596,[3]soabnafar!$A:$G,6,FALSE),0)</f>
        <v>0</v>
      </c>
      <c r="Q2596" s="18">
        <f>IFERROR(VLOOKUP(A2596,[3]soabnafar!$A:$G,7,FALSE),0)</f>
        <v>0</v>
      </c>
      <c r="R2596" s="18">
        <f>IFERROR(VLOOKUP(A2596,[3]soabnafar!$A:$H,8,FALSE),0)</f>
        <v>0</v>
      </c>
      <c r="S2596" s="18">
        <f>IFERROR(VLOOKUP(A2596,[3]soabnafar!$A:$I,9,FALSE),0)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Não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Sim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313813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303690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273321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IFERROR(VLOOKUP(A2597,[3]soabnafar!$A:$G,4,FALSE),0)</f>
        <v>0</v>
      </c>
      <c r="O2597" s="18">
        <f>IFERROR(VLOOKUP(A2597,[3]soabnafar!$A:$G,5,FALSE),0)</f>
        <v>0</v>
      </c>
      <c r="P2597" s="18">
        <f>IFERROR(VLOOKUP(A2597,[3]soabnafar!$A:$G,6,FALSE),0)</f>
        <v>0</v>
      </c>
      <c r="Q2597" s="18">
        <f>IFERROR(VLOOKUP(A2597,[3]soabnafar!$A:$G,7,FALSE),0)</f>
        <v>0</v>
      </c>
      <c r="R2597" s="18">
        <f>IFERROR(VLOOKUP(A2597,[3]soabnafar!$A:$H,8,FALSE),0)</f>
        <v>0</v>
      </c>
      <c r="S2597" s="18">
        <f>IFERROR(VLOOKUP(A2597,[3]soabnafar!$A:$I,9,FALSE),0)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Sim</v>
      </c>
    </row>
    <row r="2598" spans="1:25" x14ac:dyDescent="0.25">
      <c r="A2598" s="19">
        <v>220245</v>
      </c>
      <c r="B2598" s="18">
        <f>IFERROR(VLOOKUP(A2598,[1]Monitoramento_Base_somente_Said!$A:$J,5,FALSE),0)</f>
        <v>10</v>
      </c>
      <c r="C2598" s="18">
        <f>IFERROR(VLOOKUP(A2598,[1]Monitoramento_Base_somente_Said!$A:$J,6,FALSE),0)</f>
        <v>785673</v>
      </c>
      <c r="D2598" s="18">
        <f>IFERROR(VLOOKUP(A2598,[1]Monitoramento_Base_somente_Said!$A:$J,7,FALSE),0)</f>
        <v>355</v>
      </c>
      <c r="E2598" s="18">
        <f>IFERROR(VLOOKUP(A2598,[1]Monitoramento_Base_somente_Said!$A:$J,8,FALSE),0)</f>
        <v>749857</v>
      </c>
      <c r="F2598" s="18">
        <f>IFERROR(VLOOKUP(A2598,[1]Monitoramento_Base_somente_Said!$A:$J,9,FALSE),0)</f>
        <v>549</v>
      </c>
      <c r="G2598" s="18">
        <f>IFERROR(VLOOKUP(A2598,[1]Monitoramento_Base_somente_Said!$A:$J,10,FALSE),0)</f>
        <v>615911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IFERROR(VLOOKUP(A2598,[3]soabnafar!$A:$G,4,FALSE),0)</f>
        <v>0</v>
      </c>
      <c r="O2598" s="18">
        <f>IFERROR(VLOOKUP(A2598,[3]soabnafar!$A:$G,5,FALSE),0)</f>
        <v>0</v>
      </c>
      <c r="P2598" s="18">
        <f>IFERROR(VLOOKUP(A2598,[3]soabnafar!$A:$G,6,FALSE),0)</f>
        <v>0</v>
      </c>
      <c r="Q2598" s="18">
        <f>IFERROR(VLOOKUP(A2598,[3]soabnafar!$A:$G,7,FALSE),0)</f>
        <v>0</v>
      </c>
      <c r="R2598" s="18">
        <f>IFERROR(VLOOKUP(A2598,[3]soabnafar!$A:$H,8,FALSE),0)</f>
        <v>0</v>
      </c>
      <c r="S2598" s="18">
        <f>IFERROR(VLOOKUP(A2598,[3]soabnafar!$A:$I,9,FALSE),0)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Sim</v>
      </c>
      <c r="Y2598" s="18" t="str">
        <f t="shared" si="246"/>
        <v>Sim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14525546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14056980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12651282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IFERROR(VLOOKUP(A2599,[3]soabnafar!$A:$G,4,FALSE),0)</f>
        <v>0</v>
      </c>
      <c r="O2599" s="18">
        <f>IFERROR(VLOOKUP(A2599,[3]soabnafar!$A:$G,5,FALSE),0)</f>
        <v>0</v>
      </c>
      <c r="P2599" s="18">
        <f>IFERROR(VLOOKUP(A2599,[3]soabnafar!$A:$G,6,FALSE),0)</f>
        <v>0</v>
      </c>
      <c r="Q2599" s="18">
        <f>IFERROR(VLOOKUP(A2599,[3]soabnafar!$A:$G,7,FALSE),0)</f>
        <v>0</v>
      </c>
      <c r="R2599" s="18">
        <f>IFERROR(VLOOKUP(A2599,[3]soabnafar!$A:$H,8,FALSE),0)</f>
        <v>0</v>
      </c>
      <c r="S2599" s="18">
        <f>IFERROR(VLOOKUP(A2599,[3]soabnafar!$A:$I,9,FALSE),0)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Sim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6721420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6504600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5854140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IFERROR(VLOOKUP(A2600,[3]soabnafar!$A:$G,4,FALSE),0)</f>
        <v>0</v>
      </c>
      <c r="O2600" s="18">
        <f>IFERROR(VLOOKUP(A2600,[3]soabnafar!$A:$G,5,FALSE),0)</f>
        <v>0</v>
      </c>
      <c r="P2600" s="18">
        <f>IFERROR(VLOOKUP(A2600,[3]soabnafar!$A:$G,6,FALSE),0)</f>
        <v>0</v>
      </c>
      <c r="Q2600" s="18">
        <f>IFERROR(VLOOKUP(A2600,[3]soabnafar!$A:$G,7,FALSE),0)</f>
        <v>0</v>
      </c>
      <c r="R2600" s="18">
        <f>IFERROR(VLOOKUP(A2600,[3]soabnafar!$A:$H,8,FALSE),0)</f>
        <v>0</v>
      </c>
      <c r="S2600" s="18">
        <f>IFERROR(VLOOKUP(A2600,[3]soabnafar!$A:$I,9,FALSE),0)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Sim</v>
      </c>
    </row>
    <row r="2601" spans="1:25" x14ac:dyDescent="0.25">
      <c r="A2601" s="19">
        <v>220255</v>
      </c>
      <c r="B2601" s="18">
        <f>IFERROR(VLOOKUP(A2601,[1]Monitoramento_Base_somente_Said!$A:$J,5,FALSE),0)</f>
        <v>2500</v>
      </c>
      <c r="C2601" s="18">
        <f>IFERROR(VLOOKUP(A2601,[1]Monitoramento_Base_somente_Said!$A:$J,6,FALSE),0)</f>
        <v>11653906</v>
      </c>
      <c r="D2601" s="18">
        <f>IFERROR(VLOOKUP(A2601,[1]Monitoramento_Base_somente_Said!$A:$J,7,FALSE),0)</f>
        <v>15029</v>
      </c>
      <c r="E2601" s="18">
        <f>IFERROR(VLOOKUP(A2601,[1]Monitoramento_Base_somente_Said!$A:$J,8,FALSE),0)</f>
        <v>11041864</v>
      </c>
      <c r="F2601" s="18">
        <f>IFERROR(VLOOKUP(A2601,[1]Monitoramento_Base_somente_Said!$A:$J,9,FALSE),0)</f>
        <v>4550</v>
      </c>
      <c r="G2601" s="18">
        <f>IFERROR(VLOOKUP(A2601,[1]Monitoramento_Base_somente_Said!$A:$J,10,FALSE),0)</f>
        <v>9781861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IFERROR(VLOOKUP(A2601,[3]soabnafar!$A:$G,4,FALSE),0)</f>
        <v>0</v>
      </c>
      <c r="O2601" s="18">
        <f>IFERROR(VLOOKUP(A2601,[3]soabnafar!$A:$G,5,FALSE),0)</f>
        <v>0</v>
      </c>
      <c r="P2601" s="18">
        <f>IFERROR(VLOOKUP(A2601,[3]soabnafar!$A:$G,6,FALSE),0)</f>
        <v>0</v>
      </c>
      <c r="Q2601" s="18">
        <f>IFERROR(VLOOKUP(A2601,[3]soabnafar!$A:$G,7,FALSE),0)</f>
        <v>0</v>
      </c>
      <c r="R2601" s="18">
        <f>IFERROR(VLOOKUP(A2601,[3]soabnafar!$A:$H,8,FALSE),0)</f>
        <v>0</v>
      </c>
      <c r="S2601" s="18">
        <f>IFERROR(VLOOKUP(A2601,[3]soabnafar!$A:$I,9,FALSE),0)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Sim</v>
      </c>
      <c r="Y2601" s="18" t="str">
        <f t="shared" si="246"/>
        <v>Sim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3108928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3008640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2707776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IFERROR(VLOOKUP(A2602,[3]soabnafar!$A:$G,4,FALSE),0)</f>
        <v>0</v>
      </c>
      <c r="O2602" s="18">
        <f>IFERROR(VLOOKUP(A2602,[3]soabnafar!$A:$G,5,FALSE),0)</f>
        <v>0</v>
      </c>
      <c r="P2602" s="18">
        <f>IFERROR(VLOOKUP(A2602,[3]soabnafar!$A:$G,6,FALSE),0)</f>
        <v>0</v>
      </c>
      <c r="Q2602" s="18">
        <f>IFERROR(VLOOKUP(A2602,[3]soabnafar!$A:$G,7,FALSE),0)</f>
        <v>0</v>
      </c>
      <c r="R2602" s="18">
        <f>IFERROR(VLOOKUP(A2602,[3]soabnafar!$A:$H,8,FALSE),0)</f>
        <v>0</v>
      </c>
      <c r="S2602" s="18">
        <f>IFERROR(VLOOKUP(A2602,[3]soabnafar!$A:$I,9,FALSE),0)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Sim</v>
      </c>
    </row>
    <row r="2603" spans="1:25" x14ac:dyDescent="0.25">
      <c r="A2603" s="19">
        <v>220265</v>
      </c>
      <c r="B2603" s="18">
        <f>IFERROR(VLOOKUP(A2603,[1]Monitoramento_Base_somente_Said!$A:$J,5,FALSE),0)</f>
        <v>0</v>
      </c>
      <c r="C2603" s="18">
        <f>IFERROR(VLOOKUP(A2603,[1]Monitoramento_Base_somente_Said!$A:$J,6,FALSE),0)</f>
        <v>6108170</v>
      </c>
      <c r="D2603" s="18">
        <f>IFERROR(VLOOKUP(A2603,[1]Monitoramento_Base_somente_Said!$A:$J,7,FALSE),0)</f>
        <v>580174</v>
      </c>
      <c r="E2603" s="18">
        <f>IFERROR(VLOOKUP(A2603,[1]Monitoramento_Base_somente_Said!$A:$J,8,FALSE),0)</f>
        <v>2073195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1341279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IFERROR(VLOOKUP(A2603,[3]soabnafar!$A:$G,4,FALSE),0)</f>
        <v>0</v>
      </c>
      <c r="O2603" s="18">
        <f>IFERROR(VLOOKUP(A2603,[3]soabnafar!$A:$G,5,FALSE),0)</f>
        <v>0</v>
      </c>
      <c r="P2603" s="18">
        <f>IFERROR(VLOOKUP(A2603,[3]soabnafar!$A:$G,6,FALSE),0)</f>
        <v>0</v>
      </c>
      <c r="Q2603" s="18">
        <f>IFERROR(VLOOKUP(A2603,[3]soabnafar!$A:$G,7,FALSE),0)</f>
        <v>0</v>
      </c>
      <c r="R2603" s="18">
        <f>IFERROR(VLOOKUP(A2603,[3]soabnafar!$A:$H,8,FALSE),0)</f>
        <v>0</v>
      </c>
      <c r="S2603" s="18">
        <f>IFERROR(VLOOKUP(A2603,[3]soabnafar!$A:$I,9,FALSE),0)</f>
        <v>0</v>
      </c>
      <c r="T2603" s="18" t="str">
        <f t="shared" si="241"/>
        <v>Não</v>
      </c>
      <c r="U2603" s="18" t="str">
        <f t="shared" si="242"/>
        <v>Sim</v>
      </c>
      <c r="V2603" s="18" t="str">
        <f t="shared" si="243"/>
        <v>Sim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Sim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16660702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16123260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14510934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IFERROR(VLOOKUP(A2604,[3]soabnafar!$A:$G,4,FALSE),0)</f>
        <v>0</v>
      </c>
      <c r="O2604" s="18">
        <f>IFERROR(VLOOKUP(A2604,[3]soabnafar!$A:$G,5,FALSE),0)</f>
        <v>0</v>
      </c>
      <c r="P2604" s="18">
        <f>IFERROR(VLOOKUP(A2604,[3]soabnafar!$A:$G,6,FALSE),0)</f>
        <v>0</v>
      </c>
      <c r="Q2604" s="18">
        <f>IFERROR(VLOOKUP(A2604,[3]soabnafar!$A:$G,7,FALSE),0)</f>
        <v>0</v>
      </c>
      <c r="R2604" s="18">
        <f>IFERROR(VLOOKUP(A2604,[3]soabnafar!$A:$H,8,FALSE),0)</f>
        <v>0</v>
      </c>
      <c r="S2604" s="18">
        <f>IFERROR(VLOOKUP(A2604,[3]soabnafar!$A:$I,9,FALSE),0)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Sim</v>
      </c>
    </row>
    <row r="2605" spans="1:25" x14ac:dyDescent="0.25">
      <c r="A2605" s="19">
        <v>220271</v>
      </c>
      <c r="B2605" s="18">
        <f>IFERROR(VLOOKUP(A2605,[1]Monitoramento_Base_somente_Said!$A:$J,5,FALSE),0)</f>
        <v>1983</v>
      </c>
      <c r="C2605" s="18">
        <f>IFERROR(VLOOKUP(A2605,[1]Monitoramento_Base_somente_Said!$A:$J,6,FALSE),0)</f>
        <v>449948</v>
      </c>
      <c r="D2605" s="18">
        <f>IFERROR(VLOOKUP(A2605,[1]Monitoramento_Base_somente_Said!$A:$J,7,FALSE),0)</f>
        <v>2081</v>
      </c>
      <c r="E2605" s="18">
        <f>IFERROR(VLOOKUP(A2605,[1]Monitoramento_Base_somente_Said!$A:$J,8,FALSE),0)</f>
        <v>431205</v>
      </c>
      <c r="F2605" s="18">
        <f>IFERROR(VLOOKUP(A2605,[1]Monitoramento_Base_somente_Said!$A:$J,9,FALSE),0)</f>
        <v>1441</v>
      </c>
      <c r="G2605" s="18">
        <f>IFERROR(VLOOKUP(A2605,[1]Monitoramento_Base_somente_Said!$A:$J,10,FALSE),0)</f>
        <v>300376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IFERROR(VLOOKUP(A2605,[3]soabnafar!$A:$G,4,FALSE),0)</f>
        <v>0</v>
      </c>
      <c r="O2605" s="18">
        <f>IFERROR(VLOOKUP(A2605,[3]soabnafar!$A:$G,5,FALSE),0)</f>
        <v>0</v>
      </c>
      <c r="P2605" s="18">
        <f>IFERROR(VLOOKUP(A2605,[3]soabnafar!$A:$G,6,FALSE),0)</f>
        <v>0</v>
      </c>
      <c r="Q2605" s="18">
        <f>IFERROR(VLOOKUP(A2605,[3]soabnafar!$A:$G,7,FALSE),0)</f>
        <v>0</v>
      </c>
      <c r="R2605" s="18">
        <f>IFERROR(VLOOKUP(A2605,[3]soabnafar!$A:$H,8,FALSE),0)</f>
        <v>0</v>
      </c>
      <c r="S2605" s="18">
        <f>IFERROR(VLOOKUP(A2605,[3]soabnafar!$A:$I,9,FALSE),0)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Sim</v>
      </c>
      <c r="Y2605" s="18" t="str">
        <f t="shared" si="246"/>
        <v>Sim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0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692874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IFERROR(VLOOKUP(A2606,[3]soabnafar!$A:$G,4,FALSE),0)</f>
        <v>0</v>
      </c>
      <c r="O2606" s="18">
        <f>IFERROR(VLOOKUP(A2606,[3]soabnafar!$A:$G,5,FALSE),0)</f>
        <v>0</v>
      </c>
      <c r="P2606" s="18">
        <f>IFERROR(VLOOKUP(A2606,[3]soabnafar!$A:$G,6,FALSE),0)</f>
        <v>0</v>
      </c>
      <c r="Q2606" s="18">
        <f>IFERROR(VLOOKUP(A2606,[3]soabnafar!$A:$G,7,FALSE),0)</f>
        <v>0</v>
      </c>
      <c r="R2606" s="18">
        <f>IFERROR(VLOOKUP(A2606,[3]soabnafar!$A:$H,8,FALSE),0)</f>
        <v>0</v>
      </c>
      <c r="S2606" s="18">
        <f>IFERROR(VLOOKUP(A2606,[3]soabnafar!$A:$I,9,FALSE),0)</f>
        <v>0</v>
      </c>
      <c r="T2606" s="18" t="str">
        <f t="shared" si="241"/>
        <v>Não</v>
      </c>
      <c r="U2606" s="18" t="str">
        <f t="shared" si="242"/>
        <v>Não</v>
      </c>
      <c r="V2606" s="18" t="str">
        <f t="shared" si="243"/>
        <v>Não</v>
      </c>
      <c r="W2606" s="18" t="str">
        <f t="shared" si="244"/>
        <v>Não</v>
      </c>
      <c r="X2606" s="18" t="str">
        <f t="shared" si="245"/>
        <v>Não</v>
      </c>
      <c r="Y2606" s="18" t="str">
        <f t="shared" si="246"/>
        <v>Sim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12738908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12306171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11064980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IFERROR(VLOOKUP(A2607,[3]soabnafar!$A:$G,4,FALSE),0)</f>
        <v>0</v>
      </c>
      <c r="O2607" s="18">
        <f>IFERROR(VLOOKUP(A2607,[3]soabnafar!$A:$G,5,FALSE),0)</f>
        <v>0</v>
      </c>
      <c r="P2607" s="18">
        <f>IFERROR(VLOOKUP(A2607,[3]soabnafar!$A:$G,6,FALSE),0)</f>
        <v>0</v>
      </c>
      <c r="Q2607" s="18">
        <f>IFERROR(VLOOKUP(A2607,[3]soabnafar!$A:$G,7,FALSE),0)</f>
        <v>0</v>
      </c>
      <c r="R2607" s="18">
        <f>IFERROR(VLOOKUP(A2607,[3]soabnafar!$A:$H,8,FALSE),0)</f>
        <v>0</v>
      </c>
      <c r="S2607" s="18">
        <f>IFERROR(VLOOKUP(A2607,[3]soabnafar!$A:$I,9,FALSE),0)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Sim</v>
      </c>
    </row>
    <row r="2608" spans="1:25" x14ac:dyDescent="0.25">
      <c r="A2608" s="19">
        <v>220275</v>
      </c>
      <c r="B2608" s="18">
        <f>IFERROR(VLOOKUP(A2608,[1]Monitoramento_Base_somente_Said!$A:$J,5,FALSE),0)</f>
        <v>0</v>
      </c>
      <c r="C2608" s="18">
        <f>IFERROR(VLOOKUP(A2608,[1]Monitoramento_Base_somente_Said!$A:$J,6,FALSE),0)</f>
        <v>760120</v>
      </c>
      <c r="D2608" s="18">
        <f>IFERROR(VLOOKUP(A2608,[1]Monitoramento_Base_somente_Said!$A:$J,7,FALSE),0)</f>
        <v>6244</v>
      </c>
      <c r="E2608" s="18">
        <f>IFERROR(VLOOKUP(A2608,[1]Monitoramento_Base_somente_Said!$A:$J,8,FALSE),0)</f>
        <v>646934</v>
      </c>
      <c r="F2608" s="18">
        <f>IFERROR(VLOOKUP(A2608,[1]Monitoramento_Base_somente_Said!$A:$J,9,FALSE),0)</f>
        <v>587</v>
      </c>
      <c r="G2608" s="18">
        <f>IFERROR(VLOOKUP(A2608,[1]Monitoramento_Base_somente_Said!$A:$J,10,FALSE),0)</f>
        <v>405648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IFERROR(VLOOKUP(A2608,[3]soabnafar!$A:$G,4,FALSE),0)</f>
        <v>0</v>
      </c>
      <c r="O2608" s="18">
        <f>IFERROR(VLOOKUP(A2608,[3]soabnafar!$A:$G,5,FALSE),0)</f>
        <v>0</v>
      </c>
      <c r="P2608" s="18">
        <f>IFERROR(VLOOKUP(A2608,[3]soabnafar!$A:$G,6,FALSE),0)</f>
        <v>0</v>
      </c>
      <c r="Q2608" s="18">
        <f>IFERROR(VLOOKUP(A2608,[3]soabnafar!$A:$G,7,FALSE),0)</f>
        <v>0</v>
      </c>
      <c r="R2608" s="18">
        <f>IFERROR(VLOOKUP(A2608,[3]soabnafar!$A:$H,8,FALSE),0)</f>
        <v>0</v>
      </c>
      <c r="S2608" s="18">
        <f>IFERROR(VLOOKUP(A2608,[3]soabnafar!$A:$I,9,FALSE),0)</f>
        <v>0</v>
      </c>
      <c r="T2608" s="18" t="str">
        <f t="shared" si="241"/>
        <v>Não</v>
      </c>
      <c r="U2608" s="18" t="str">
        <f t="shared" si="242"/>
        <v>Sim</v>
      </c>
      <c r="V2608" s="18" t="str">
        <f t="shared" si="243"/>
        <v>Sim</v>
      </c>
      <c r="W2608" s="18" t="str">
        <f t="shared" si="244"/>
        <v>Sim</v>
      </c>
      <c r="X2608" s="18" t="str">
        <f t="shared" si="245"/>
        <v>Sim</v>
      </c>
      <c r="Y2608" s="18" t="str">
        <f t="shared" si="246"/>
        <v>Sim</v>
      </c>
    </row>
    <row r="2609" spans="1:25" x14ac:dyDescent="0.25">
      <c r="A2609" s="19">
        <v>220277</v>
      </c>
      <c r="B2609" s="18">
        <f>IFERROR(VLOOKUP(A2609,[1]Monitoramento_Base_somente_Said!$A:$J,5,FALSE),0)</f>
        <v>37560</v>
      </c>
      <c r="C2609" s="18">
        <f>IFERROR(VLOOKUP(A2609,[1]Monitoramento_Base_somente_Said!$A:$J,6,FALSE),0)</f>
        <v>2441174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6697382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6200932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IFERROR(VLOOKUP(A2609,[3]soabnafar!$A:$G,4,FALSE),0)</f>
        <v>0</v>
      </c>
      <c r="O2609" s="18">
        <f>IFERROR(VLOOKUP(A2609,[3]soabnafar!$A:$G,5,FALSE),0)</f>
        <v>0</v>
      </c>
      <c r="P2609" s="18">
        <f>IFERROR(VLOOKUP(A2609,[3]soabnafar!$A:$G,6,FALSE),0)</f>
        <v>0</v>
      </c>
      <c r="Q2609" s="18">
        <f>IFERROR(VLOOKUP(A2609,[3]soabnafar!$A:$G,7,FALSE),0)</f>
        <v>0</v>
      </c>
      <c r="R2609" s="18">
        <f>IFERROR(VLOOKUP(A2609,[3]soabnafar!$A:$H,8,FALSE),0)</f>
        <v>0</v>
      </c>
      <c r="S2609" s="18">
        <f>IFERROR(VLOOKUP(A2609,[3]soabnafar!$A:$I,9,FALSE),0)</f>
        <v>0</v>
      </c>
      <c r="T2609" s="18" t="str">
        <f t="shared" si="241"/>
        <v>Sim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Sim</v>
      </c>
    </row>
    <row r="2610" spans="1:25" x14ac:dyDescent="0.25">
      <c r="A2610" s="19">
        <v>220280</v>
      </c>
      <c r="B2610" s="18">
        <f>IFERROR(VLOOKUP(A2610,[1]Monitoramento_Base_somente_Said!$A:$J,5,FALSE),0)</f>
        <v>991</v>
      </c>
      <c r="C2610" s="18">
        <f>IFERROR(VLOOKUP(A2610,[1]Monitoramento_Base_somente_Said!$A:$J,6,FALSE),0)</f>
        <v>3763050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3593173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3134268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IFERROR(VLOOKUP(A2610,[3]soabnafar!$A:$G,4,FALSE),0)</f>
        <v>0</v>
      </c>
      <c r="O2610" s="18">
        <f>IFERROR(VLOOKUP(A2610,[3]soabnafar!$A:$G,5,FALSE),0)</f>
        <v>0</v>
      </c>
      <c r="P2610" s="18">
        <f>IFERROR(VLOOKUP(A2610,[3]soabnafar!$A:$G,6,FALSE),0)</f>
        <v>0</v>
      </c>
      <c r="Q2610" s="18">
        <f>IFERROR(VLOOKUP(A2610,[3]soabnafar!$A:$G,7,FALSE),0)</f>
        <v>0</v>
      </c>
      <c r="R2610" s="18">
        <f>IFERROR(VLOOKUP(A2610,[3]soabnafar!$A:$H,8,FALSE),0)</f>
        <v>0</v>
      </c>
      <c r="S2610" s="18">
        <f>IFERROR(VLOOKUP(A2610,[3]soabnafar!$A:$I,9,FALSE),0)</f>
        <v>0</v>
      </c>
      <c r="T2610" s="18" t="str">
        <f t="shared" si="241"/>
        <v>Sim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Sim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10068424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9704040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8731908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IFERROR(VLOOKUP(A2611,[3]soabnafar!$A:$G,4,FALSE),0)</f>
        <v>0</v>
      </c>
      <c r="O2611" s="18">
        <f>IFERROR(VLOOKUP(A2611,[3]soabnafar!$A:$G,5,FALSE),0)</f>
        <v>0</v>
      </c>
      <c r="P2611" s="18">
        <f>IFERROR(VLOOKUP(A2611,[3]soabnafar!$A:$G,6,FALSE),0)</f>
        <v>0</v>
      </c>
      <c r="Q2611" s="18">
        <f>IFERROR(VLOOKUP(A2611,[3]soabnafar!$A:$G,7,FALSE),0)</f>
        <v>0</v>
      </c>
      <c r="R2611" s="18">
        <f>IFERROR(VLOOKUP(A2611,[3]soabnafar!$A:$H,8,FALSE),0)</f>
        <v>0</v>
      </c>
      <c r="S2611" s="18">
        <f>IFERROR(VLOOKUP(A2611,[3]soabnafar!$A:$I,9,FALSE),0)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Sim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26768097</v>
      </c>
      <c r="D2612" s="18">
        <f>IFERROR(VLOOKUP(A2612,[1]Monitoramento_Base_somente_Said!$A:$J,7,FALSE),0)</f>
        <v>0</v>
      </c>
      <c r="E2612" s="18">
        <f>IFERROR(VLOOKUP(A2612,[1]Monitoramento_Base_somente_Said!$A:$J,8,FALSE),0)</f>
        <v>25904610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23314149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IFERROR(VLOOKUP(A2612,[3]soabnafar!$A:$G,4,FALSE),0)</f>
        <v>0</v>
      </c>
      <c r="O2612" s="18">
        <f>IFERROR(VLOOKUP(A2612,[3]soabnafar!$A:$G,5,FALSE),0)</f>
        <v>0</v>
      </c>
      <c r="P2612" s="18">
        <f>IFERROR(VLOOKUP(A2612,[3]soabnafar!$A:$G,6,FALSE),0)</f>
        <v>0</v>
      </c>
      <c r="Q2612" s="18">
        <f>IFERROR(VLOOKUP(A2612,[3]soabnafar!$A:$G,7,FALSE),0)</f>
        <v>0</v>
      </c>
      <c r="R2612" s="18">
        <f>IFERROR(VLOOKUP(A2612,[3]soabnafar!$A:$H,8,FALSE),0)</f>
        <v>0</v>
      </c>
      <c r="S2612" s="18">
        <f>IFERROR(VLOOKUP(A2612,[3]soabnafar!$A:$I,9,FALSE),0)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Não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Sim</v>
      </c>
    </row>
    <row r="2613" spans="1:25" x14ac:dyDescent="0.25">
      <c r="A2613" s="19">
        <v>220300</v>
      </c>
      <c r="B2613" s="18">
        <f>IFERROR(VLOOKUP(A2613,[1]Monitoramento_Base_somente_Said!$A:$J,5,FALSE),0)</f>
        <v>20123</v>
      </c>
      <c r="C2613" s="18">
        <f>IFERROR(VLOOKUP(A2613,[1]Monitoramento_Base_somente_Said!$A:$J,6,FALSE),0)</f>
        <v>5883248</v>
      </c>
      <c r="D2613" s="18">
        <f>IFERROR(VLOOKUP(A2613,[1]Monitoramento_Base_somente_Said!$A:$J,7,FALSE),0)</f>
        <v>4058</v>
      </c>
      <c r="E2613" s="18">
        <f>IFERROR(VLOOKUP(A2613,[1]Monitoramento_Base_somente_Said!$A:$J,8,FALSE),0)</f>
        <v>4896361</v>
      </c>
      <c r="F2613" s="18">
        <f>IFERROR(VLOOKUP(A2613,[1]Monitoramento_Base_somente_Said!$A:$J,9,FALSE),0)</f>
        <v>12880</v>
      </c>
      <c r="G2613" s="18">
        <f>IFERROR(VLOOKUP(A2613,[1]Monitoramento_Base_somente_Said!$A:$J,10,FALSE),0)</f>
        <v>5381936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IFERROR(VLOOKUP(A2613,[3]soabnafar!$A:$G,4,FALSE),0)</f>
        <v>0</v>
      </c>
      <c r="O2613" s="18">
        <f>IFERROR(VLOOKUP(A2613,[3]soabnafar!$A:$G,5,FALSE),0)</f>
        <v>0</v>
      </c>
      <c r="P2613" s="18">
        <f>IFERROR(VLOOKUP(A2613,[3]soabnafar!$A:$G,6,FALSE),0)</f>
        <v>0</v>
      </c>
      <c r="Q2613" s="18">
        <f>IFERROR(VLOOKUP(A2613,[3]soabnafar!$A:$G,7,FALSE),0)</f>
        <v>0</v>
      </c>
      <c r="R2613" s="18">
        <f>IFERROR(VLOOKUP(A2613,[3]soabnafar!$A:$H,8,FALSE),0)</f>
        <v>0</v>
      </c>
      <c r="S2613" s="18">
        <f>IFERROR(VLOOKUP(A2613,[3]soabnafar!$A:$I,9,FALSE),0)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Sim</v>
      </c>
      <c r="Y2613" s="18" t="str">
        <f t="shared" si="246"/>
        <v>Sim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7130886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7239211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9396285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IFERROR(VLOOKUP(A2614,[3]soabnafar!$A:$G,4,FALSE),0)</f>
        <v>0</v>
      </c>
      <c r="O2614" s="18">
        <f>IFERROR(VLOOKUP(A2614,[3]soabnafar!$A:$G,5,FALSE),0)</f>
        <v>0</v>
      </c>
      <c r="P2614" s="18">
        <f>IFERROR(VLOOKUP(A2614,[3]soabnafar!$A:$G,6,FALSE),0)</f>
        <v>0</v>
      </c>
      <c r="Q2614" s="18">
        <f>IFERROR(VLOOKUP(A2614,[3]soabnafar!$A:$G,7,FALSE),0)</f>
        <v>0</v>
      </c>
      <c r="R2614" s="18">
        <f>IFERROR(VLOOKUP(A2614,[3]soabnafar!$A:$H,8,FALSE),0)</f>
        <v>0</v>
      </c>
      <c r="S2614" s="18">
        <f>IFERROR(VLOOKUP(A2614,[3]soabnafar!$A:$I,9,FALSE),0)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Sim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3475204</v>
      </c>
      <c r="D2615" s="18">
        <f>IFERROR(VLOOKUP(A2615,[1]Monitoramento_Base_somente_Said!$A:$J,7,FALSE),0)</f>
        <v>0</v>
      </c>
      <c r="E2615" s="18">
        <f>IFERROR(VLOOKUP(A2615,[1]Monitoramento_Base_somente_Said!$A:$J,8,FALSE),0)</f>
        <v>2924744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3061260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IFERROR(VLOOKUP(A2615,[3]soabnafar!$A:$G,4,FALSE),0)</f>
        <v>0</v>
      </c>
      <c r="O2615" s="18">
        <f>IFERROR(VLOOKUP(A2615,[3]soabnafar!$A:$G,5,FALSE),0)</f>
        <v>0</v>
      </c>
      <c r="P2615" s="18">
        <f>IFERROR(VLOOKUP(A2615,[3]soabnafar!$A:$G,6,FALSE),0)</f>
        <v>0</v>
      </c>
      <c r="Q2615" s="18">
        <f>IFERROR(VLOOKUP(A2615,[3]soabnafar!$A:$G,7,FALSE),0)</f>
        <v>0</v>
      </c>
      <c r="R2615" s="18">
        <f>IFERROR(VLOOKUP(A2615,[3]soabnafar!$A:$H,8,FALSE),0)</f>
        <v>0</v>
      </c>
      <c r="S2615" s="18">
        <f>IFERROR(VLOOKUP(A2615,[3]soabnafar!$A:$I,9,FALSE),0)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Não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Sim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2761333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2088836</v>
      </c>
      <c r="F2616" s="18">
        <f>IFERROR(VLOOKUP(A2616,[1]Monitoramento_Base_somente_Said!$A:$J,9,FALSE),0)</f>
        <v>37267</v>
      </c>
      <c r="G2616" s="18">
        <f>IFERROR(VLOOKUP(A2616,[1]Monitoramento_Base_somente_Said!$A:$J,10,FALSE),0)</f>
        <v>1421963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IFERROR(VLOOKUP(A2616,[3]soabnafar!$A:$G,4,FALSE),0)</f>
        <v>0</v>
      </c>
      <c r="O2616" s="18">
        <f>IFERROR(VLOOKUP(A2616,[3]soabnafar!$A:$G,5,FALSE),0)</f>
        <v>0</v>
      </c>
      <c r="P2616" s="18">
        <f>IFERROR(VLOOKUP(A2616,[3]soabnafar!$A:$G,6,FALSE),0)</f>
        <v>0</v>
      </c>
      <c r="Q2616" s="18">
        <f>IFERROR(VLOOKUP(A2616,[3]soabnafar!$A:$G,7,FALSE),0)</f>
        <v>0</v>
      </c>
      <c r="R2616" s="18">
        <f>IFERROR(VLOOKUP(A2616,[3]soabnafar!$A:$H,8,FALSE),0)</f>
        <v>0</v>
      </c>
      <c r="S2616" s="18">
        <f>IFERROR(VLOOKUP(A2616,[3]soabnafar!$A:$I,9,FALSE),0)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Sim</v>
      </c>
      <c r="Y2616" s="18" t="str">
        <f t="shared" si="246"/>
        <v>Sim</v>
      </c>
    </row>
    <row r="2617" spans="1:25" x14ac:dyDescent="0.25">
      <c r="A2617" s="19">
        <v>220327</v>
      </c>
      <c r="B2617" s="18">
        <f>IFERROR(VLOOKUP(A2617,[1]Monitoramento_Base_somente_Said!$A:$J,5,FALSE),0)</f>
        <v>9779</v>
      </c>
      <c r="C2617" s="18">
        <f>IFERROR(VLOOKUP(A2617,[1]Monitoramento_Base_somente_Said!$A:$J,6,FALSE),0)</f>
        <v>67694590</v>
      </c>
      <c r="D2617" s="18">
        <f>IFERROR(VLOOKUP(A2617,[1]Monitoramento_Base_somente_Said!$A:$J,7,FALSE),0)</f>
        <v>21805</v>
      </c>
      <c r="E2617" s="18">
        <f>IFERROR(VLOOKUP(A2617,[1]Monitoramento_Base_somente_Said!$A:$J,8,FALSE),0)</f>
        <v>66175281</v>
      </c>
      <c r="F2617" s="18">
        <f>IFERROR(VLOOKUP(A2617,[1]Monitoramento_Base_somente_Said!$A:$J,9,FALSE),0)</f>
        <v>3694</v>
      </c>
      <c r="G2617" s="18">
        <f>IFERROR(VLOOKUP(A2617,[1]Monitoramento_Base_somente_Said!$A:$J,10,FALSE),0)</f>
        <v>59303874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IFERROR(VLOOKUP(A2617,[3]soabnafar!$A:$G,4,FALSE),0)</f>
        <v>0</v>
      </c>
      <c r="O2617" s="18">
        <f>IFERROR(VLOOKUP(A2617,[3]soabnafar!$A:$G,5,FALSE),0)</f>
        <v>0</v>
      </c>
      <c r="P2617" s="18">
        <f>IFERROR(VLOOKUP(A2617,[3]soabnafar!$A:$G,6,FALSE),0)</f>
        <v>0</v>
      </c>
      <c r="Q2617" s="18">
        <f>IFERROR(VLOOKUP(A2617,[3]soabnafar!$A:$G,7,FALSE),0)</f>
        <v>0</v>
      </c>
      <c r="R2617" s="18">
        <f>IFERROR(VLOOKUP(A2617,[3]soabnafar!$A:$H,8,FALSE),0)</f>
        <v>0</v>
      </c>
      <c r="S2617" s="18">
        <f>IFERROR(VLOOKUP(A2617,[3]soabnafar!$A:$I,9,FALSE),0)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Sim</v>
      </c>
      <c r="Y2617" s="18" t="str">
        <f t="shared" si="246"/>
        <v>Sim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1710766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1655580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1490022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IFERROR(VLOOKUP(A2618,[3]soabnafar!$A:$G,4,FALSE),0)</f>
        <v>0</v>
      </c>
      <c r="O2618" s="18">
        <f>IFERROR(VLOOKUP(A2618,[3]soabnafar!$A:$G,5,FALSE),0)</f>
        <v>0</v>
      </c>
      <c r="P2618" s="18">
        <f>IFERROR(VLOOKUP(A2618,[3]soabnafar!$A:$G,6,FALSE),0)</f>
        <v>0</v>
      </c>
      <c r="Q2618" s="18">
        <f>IFERROR(VLOOKUP(A2618,[3]soabnafar!$A:$G,7,FALSE),0)</f>
        <v>0</v>
      </c>
      <c r="R2618" s="18">
        <f>IFERROR(VLOOKUP(A2618,[3]soabnafar!$A:$H,8,FALSE),0)</f>
        <v>0</v>
      </c>
      <c r="S2618" s="18">
        <f>IFERROR(VLOOKUP(A2618,[3]soabnafar!$A:$I,9,FALSE),0)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Sim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6809453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7850276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5900877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IFERROR(VLOOKUP(A2619,[3]soabnafar!$A:$G,4,FALSE),0)</f>
        <v>0</v>
      </c>
      <c r="O2619" s="18">
        <f>IFERROR(VLOOKUP(A2619,[3]soabnafar!$A:$G,5,FALSE),0)</f>
        <v>0</v>
      </c>
      <c r="P2619" s="18">
        <f>IFERROR(VLOOKUP(A2619,[3]soabnafar!$A:$G,6,FALSE),0)</f>
        <v>0</v>
      </c>
      <c r="Q2619" s="18">
        <f>IFERROR(VLOOKUP(A2619,[3]soabnafar!$A:$G,7,FALSE),0)</f>
        <v>0</v>
      </c>
      <c r="R2619" s="18">
        <f>IFERROR(VLOOKUP(A2619,[3]soabnafar!$A:$H,8,FALSE),0)</f>
        <v>0</v>
      </c>
      <c r="S2619" s="18">
        <f>IFERROR(VLOOKUP(A2619,[3]soabnafar!$A:$I,9,FALSE),0)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Sim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3396005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3331610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2963009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IFERROR(VLOOKUP(A2620,[3]soabnafar!$A:$G,4,FALSE),0)</f>
        <v>0</v>
      </c>
      <c r="O2620" s="18">
        <f>IFERROR(VLOOKUP(A2620,[3]soabnafar!$A:$G,5,FALSE),0)</f>
        <v>0</v>
      </c>
      <c r="P2620" s="18">
        <f>IFERROR(VLOOKUP(A2620,[3]soabnafar!$A:$G,6,FALSE),0)</f>
        <v>0</v>
      </c>
      <c r="Q2620" s="18">
        <f>IFERROR(VLOOKUP(A2620,[3]soabnafar!$A:$G,7,FALSE),0)</f>
        <v>0</v>
      </c>
      <c r="R2620" s="18">
        <f>IFERROR(VLOOKUP(A2620,[3]soabnafar!$A:$H,8,FALSE),0)</f>
        <v>0</v>
      </c>
      <c r="S2620" s="18">
        <f>IFERROR(VLOOKUP(A2620,[3]soabnafar!$A:$I,9,FALSE),0)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Sim</v>
      </c>
    </row>
    <row r="2621" spans="1:25" x14ac:dyDescent="0.25">
      <c r="A2621" s="19">
        <v>220340</v>
      </c>
      <c r="B2621" s="18">
        <f>IFERROR(VLOOKUP(A2621,[1]Monitoramento_Base_somente_Said!$A:$J,5,FALSE),0)</f>
        <v>86870</v>
      </c>
      <c r="C2621" s="18">
        <f>IFERROR(VLOOKUP(A2621,[1]Monitoramento_Base_somente_Said!$A:$J,6,FALSE),0)</f>
        <v>1417624</v>
      </c>
      <c r="D2621" s="18">
        <f>IFERROR(VLOOKUP(A2621,[1]Monitoramento_Base_somente_Said!$A:$J,7,FALSE),0)</f>
        <v>2330</v>
      </c>
      <c r="E2621" s="18">
        <f>IFERROR(VLOOKUP(A2621,[1]Monitoramento_Base_somente_Said!$A:$J,8,FALSE),0)</f>
        <v>3066754</v>
      </c>
      <c r="F2621" s="18">
        <f>IFERROR(VLOOKUP(A2621,[1]Monitoramento_Base_somente_Said!$A:$J,9,FALSE),0)</f>
        <v>1103</v>
      </c>
      <c r="G2621" s="18">
        <f>IFERROR(VLOOKUP(A2621,[1]Monitoramento_Base_somente_Said!$A:$J,10,FALSE),0)</f>
        <v>2915841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IFERROR(VLOOKUP(A2621,[3]soabnafar!$A:$G,4,FALSE),0)</f>
        <v>0</v>
      </c>
      <c r="O2621" s="18">
        <f>IFERROR(VLOOKUP(A2621,[3]soabnafar!$A:$G,5,FALSE),0)</f>
        <v>0</v>
      </c>
      <c r="P2621" s="18">
        <f>IFERROR(VLOOKUP(A2621,[3]soabnafar!$A:$G,6,FALSE),0)</f>
        <v>0</v>
      </c>
      <c r="Q2621" s="18">
        <f>IFERROR(VLOOKUP(A2621,[3]soabnafar!$A:$G,7,FALSE),0)</f>
        <v>0</v>
      </c>
      <c r="R2621" s="18">
        <f>IFERROR(VLOOKUP(A2621,[3]soabnafar!$A:$H,8,FALSE),0)</f>
        <v>0</v>
      </c>
      <c r="S2621" s="18">
        <f>IFERROR(VLOOKUP(A2621,[3]soabnafar!$A:$I,9,FALSE),0)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Sim</v>
      </c>
      <c r="Y2621" s="18" t="str">
        <f t="shared" si="246"/>
        <v>Sim</v>
      </c>
    </row>
    <row r="2622" spans="1:25" x14ac:dyDescent="0.25">
      <c r="A2622" s="19">
        <v>220345</v>
      </c>
      <c r="B2622" s="18">
        <f>IFERROR(VLOOKUP(A2622,[1]Monitoramento_Base_somente_Said!$A:$J,5,FALSE),0)</f>
        <v>0</v>
      </c>
      <c r="C2622" s="18">
        <f>IFERROR(VLOOKUP(A2622,[1]Monitoramento_Base_somente_Said!$A:$J,6,FALSE),0)</f>
        <v>8956797</v>
      </c>
      <c r="D2622" s="18">
        <f>IFERROR(VLOOKUP(A2622,[1]Monitoramento_Base_somente_Said!$A:$J,7,FALSE),0)</f>
        <v>18107</v>
      </c>
      <c r="E2622" s="18">
        <f>IFERROR(VLOOKUP(A2622,[1]Monitoramento_Base_somente_Said!$A:$J,8,FALSE),0)</f>
        <v>11822662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10625903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IFERROR(VLOOKUP(A2622,[3]soabnafar!$A:$G,4,FALSE),0)</f>
        <v>0</v>
      </c>
      <c r="O2622" s="18">
        <f>IFERROR(VLOOKUP(A2622,[3]soabnafar!$A:$G,5,FALSE),0)</f>
        <v>0</v>
      </c>
      <c r="P2622" s="18">
        <f>IFERROR(VLOOKUP(A2622,[3]soabnafar!$A:$G,6,FALSE),0)</f>
        <v>0</v>
      </c>
      <c r="Q2622" s="18">
        <f>IFERROR(VLOOKUP(A2622,[3]soabnafar!$A:$G,7,FALSE),0)</f>
        <v>0</v>
      </c>
      <c r="R2622" s="18">
        <f>IFERROR(VLOOKUP(A2622,[3]soabnafar!$A:$H,8,FALSE),0)</f>
        <v>0</v>
      </c>
      <c r="S2622" s="18">
        <f>IFERROR(VLOOKUP(A2622,[3]soabnafar!$A:$I,9,FALSE),0)</f>
        <v>0</v>
      </c>
      <c r="T2622" s="18" t="str">
        <f t="shared" si="241"/>
        <v>Não</v>
      </c>
      <c r="U2622" s="18" t="str">
        <f t="shared" si="242"/>
        <v>Sim</v>
      </c>
      <c r="V2622" s="18" t="str">
        <f t="shared" si="243"/>
        <v>Sim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Sim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17682024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17096833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15371980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IFERROR(VLOOKUP(A2623,[3]soabnafar!$A:$G,4,FALSE),0)</f>
        <v>0</v>
      </c>
      <c r="O2623" s="18">
        <f>IFERROR(VLOOKUP(A2623,[3]soabnafar!$A:$G,5,FALSE),0)</f>
        <v>0</v>
      </c>
      <c r="P2623" s="18">
        <f>IFERROR(VLOOKUP(A2623,[3]soabnafar!$A:$G,6,FALSE),0)</f>
        <v>0</v>
      </c>
      <c r="Q2623" s="18">
        <f>IFERROR(VLOOKUP(A2623,[3]soabnafar!$A:$G,7,FALSE),0)</f>
        <v>0</v>
      </c>
      <c r="R2623" s="18">
        <f>IFERROR(VLOOKUP(A2623,[3]soabnafar!$A:$H,8,FALSE),0)</f>
        <v>0</v>
      </c>
      <c r="S2623" s="18">
        <f>IFERROR(VLOOKUP(A2623,[3]soabnafar!$A:$I,9,FALSE),0)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Sim</v>
      </c>
    </row>
    <row r="2624" spans="1:25" x14ac:dyDescent="0.25">
      <c r="A2624" s="19">
        <v>220350</v>
      </c>
      <c r="B2624" s="18">
        <f>IFERROR(VLOOKUP(A2624,[1]Monitoramento_Base_somente_Said!$A:$J,5,FALSE),0)</f>
        <v>6481</v>
      </c>
      <c r="C2624" s="18">
        <f>IFERROR(VLOOKUP(A2624,[1]Monitoramento_Base_somente_Said!$A:$J,6,FALSE),0)</f>
        <v>2379579</v>
      </c>
      <c r="D2624" s="18">
        <f>IFERROR(VLOOKUP(A2624,[1]Monitoramento_Base_somente_Said!$A:$J,7,FALSE),0)</f>
        <v>4556</v>
      </c>
      <c r="E2624" s="18">
        <f>IFERROR(VLOOKUP(A2624,[1]Monitoramento_Base_somente_Said!$A:$J,8,FALSE),0)</f>
        <v>2359117</v>
      </c>
      <c r="F2624" s="18">
        <f>IFERROR(VLOOKUP(A2624,[1]Monitoramento_Base_somente_Said!$A:$J,9,FALSE),0)</f>
        <v>41528</v>
      </c>
      <c r="G2624" s="18">
        <f>IFERROR(VLOOKUP(A2624,[1]Monitoramento_Base_somente_Said!$A:$J,10,FALSE),0)</f>
        <v>1592992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IFERROR(VLOOKUP(A2624,[3]soabnafar!$A:$G,4,FALSE),0)</f>
        <v>0</v>
      </c>
      <c r="O2624" s="18">
        <f>IFERROR(VLOOKUP(A2624,[3]soabnafar!$A:$G,5,FALSE),0)</f>
        <v>0</v>
      </c>
      <c r="P2624" s="18">
        <f>IFERROR(VLOOKUP(A2624,[3]soabnafar!$A:$G,6,FALSE),0)</f>
        <v>0</v>
      </c>
      <c r="Q2624" s="18">
        <f>IFERROR(VLOOKUP(A2624,[3]soabnafar!$A:$G,7,FALSE),0)</f>
        <v>0</v>
      </c>
      <c r="R2624" s="18">
        <f>IFERROR(VLOOKUP(A2624,[3]soabnafar!$A:$H,8,FALSE),0)</f>
        <v>0</v>
      </c>
      <c r="S2624" s="18">
        <f>IFERROR(VLOOKUP(A2624,[3]soabnafar!$A:$I,9,FALSE),0)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Sim</v>
      </c>
      <c r="Y2624" s="18" t="str">
        <f t="shared" si="246"/>
        <v>Sim</v>
      </c>
    </row>
    <row r="2625" spans="1:25" x14ac:dyDescent="0.25">
      <c r="A2625" s="19">
        <v>220360</v>
      </c>
      <c r="B2625" s="18">
        <f>IFERROR(VLOOKUP(A2625,[1]Monitoramento_Base_somente_Said!$A:$J,5,FALSE),0)</f>
        <v>530</v>
      </c>
      <c r="C2625" s="18">
        <f>IFERROR(VLOOKUP(A2625,[1]Monitoramento_Base_somente_Said!$A:$J,6,FALSE),0)</f>
        <v>1077564</v>
      </c>
      <c r="D2625" s="18">
        <f>IFERROR(VLOOKUP(A2625,[1]Monitoramento_Base_somente_Said!$A:$J,7,FALSE),0)</f>
        <v>0</v>
      </c>
      <c r="E2625" s="18">
        <f>IFERROR(VLOOKUP(A2625,[1]Monitoramento_Base_somente_Said!$A:$J,8,FALSE),0)</f>
        <v>1144838</v>
      </c>
      <c r="F2625" s="18">
        <f>IFERROR(VLOOKUP(A2625,[1]Monitoramento_Base_somente_Said!$A:$J,9,FALSE),0)</f>
        <v>2763</v>
      </c>
      <c r="G2625" s="18">
        <f>IFERROR(VLOOKUP(A2625,[1]Monitoramento_Base_somente_Said!$A:$J,10,FALSE),0)</f>
        <v>2078133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IFERROR(VLOOKUP(A2625,[3]soabnafar!$A:$G,4,FALSE),0)</f>
        <v>0</v>
      </c>
      <c r="O2625" s="18">
        <f>IFERROR(VLOOKUP(A2625,[3]soabnafar!$A:$G,5,FALSE),0)</f>
        <v>0</v>
      </c>
      <c r="P2625" s="18">
        <f>IFERROR(VLOOKUP(A2625,[3]soabnafar!$A:$G,6,FALSE),0)</f>
        <v>0</v>
      </c>
      <c r="Q2625" s="18">
        <f>IFERROR(VLOOKUP(A2625,[3]soabnafar!$A:$G,7,FALSE),0)</f>
        <v>0</v>
      </c>
      <c r="R2625" s="18">
        <f>IFERROR(VLOOKUP(A2625,[3]soabnafar!$A:$H,8,FALSE),0)</f>
        <v>0</v>
      </c>
      <c r="S2625" s="18">
        <f>IFERROR(VLOOKUP(A2625,[3]soabnafar!$A:$I,9,FALSE),0)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Não</v>
      </c>
      <c r="W2625" s="18" t="str">
        <f t="shared" si="244"/>
        <v>Sim</v>
      </c>
      <c r="X2625" s="18" t="str">
        <f t="shared" si="245"/>
        <v>Sim</v>
      </c>
      <c r="Y2625" s="18" t="str">
        <f t="shared" si="246"/>
        <v>Sim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5342819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5170470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4653423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IFERROR(VLOOKUP(A2626,[3]soabnafar!$A:$G,4,FALSE),0)</f>
        <v>0</v>
      </c>
      <c r="O2626" s="18">
        <f>IFERROR(VLOOKUP(A2626,[3]soabnafar!$A:$G,5,FALSE),0)</f>
        <v>0</v>
      </c>
      <c r="P2626" s="18">
        <f>IFERROR(VLOOKUP(A2626,[3]soabnafar!$A:$G,6,FALSE),0)</f>
        <v>0</v>
      </c>
      <c r="Q2626" s="18">
        <f>IFERROR(VLOOKUP(A2626,[3]soabnafar!$A:$G,7,FALSE),0)</f>
        <v>0</v>
      </c>
      <c r="R2626" s="18">
        <f>IFERROR(VLOOKUP(A2626,[3]soabnafar!$A:$H,8,FALSE),0)</f>
        <v>0</v>
      </c>
      <c r="S2626" s="18">
        <f>IFERROR(VLOOKUP(A2626,[3]soabnafar!$A:$I,9,FALSE),0)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Sim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22822115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22910835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20515905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IFERROR(VLOOKUP(A2627,[3]soabnafar!$A:$G,4,FALSE),0)</f>
        <v>0</v>
      </c>
      <c r="O2627" s="18">
        <f>IFERROR(VLOOKUP(A2627,[3]soabnafar!$A:$G,5,FALSE),0)</f>
        <v>0</v>
      </c>
      <c r="P2627" s="18">
        <f>IFERROR(VLOOKUP(A2627,[3]soabnafar!$A:$G,6,FALSE),0)</f>
        <v>0</v>
      </c>
      <c r="Q2627" s="18">
        <f>IFERROR(VLOOKUP(A2627,[3]soabnafar!$A:$G,7,FALSE),0)</f>
        <v>0</v>
      </c>
      <c r="R2627" s="18">
        <f>IFERROR(VLOOKUP(A2627,[3]soabnafar!$A:$H,8,FALSE),0)</f>
        <v>0</v>
      </c>
      <c r="S2627" s="18">
        <f>IFERROR(VLOOKUP(A2627,[3]soabnafar!$A:$I,9,FALSE),0)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Sim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5532782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5694646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5098347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IFERROR(VLOOKUP(A2628,[3]soabnafar!$A:$G,4,FALSE),0)</f>
        <v>0</v>
      </c>
      <c r="O2628" s="18">
        <f>IFERROR(VLOOKUP(A2628,[3]soabnafar!$A:$G,5,FALSE),0)</f>
        <v>0</v>
      </c>
      <c r="P2628" s="18">
        <f>IFERROR(VLOOKUP(A2628,[3]soabnafar!$A:$G,6,FALSE),0)</f>
        <v>0</v>
      </c>
      <c r="Q2628" s="18">
        <f>IFERROR(VLOOKUP(A2628,[3]soabnafar!$A:$G,7,FALSE),0)</f>
        <v>0</v>
      </c>
      <c r="R2628" s="18">
        <f>IFERROR(VLOOKUP(A2628,[3]soabnafar!$A:$H,8,FALSE),0)</f>
        <v>0</v>
      </c>
      <c r="S2628" s="18">
        <f>IFERROR(VLOOKUP(A2628,[3]soabnafar!$A:$I,9,FALSE),0)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Sim</v>
      </c>
    </row>
    <row r="2629" spans="1:25" x14ac:dyDescent="0.25">
      <c r="A2629" s="19">
        <v>220385</v>
      </c>
      <c r="B2629" s="18">
        <f>IFERROR(VLOOKUP(A2629,[1]Monitoramento_Base_somente_Said!$A:$J,5,FALSE),0)</f>
        <v>0</v>
      </c>
      <c r="C2629" s="18">
        <f>IFERROR(VLOOKUP(A2629,[1]Monitoramento_Base_somente_Said!$A:$J,6,FALSE),0)</f>
        <v>7140071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6875430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6186867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IFERROR(VLOOKUP(A2629,[3]soabnafar!$A:$G,4,FALSE),0)</f>
        <v>0</v>
      </c>
      <c r="O2629" s="18">
        <f>IFERROR(VLOOKUP(A2629,[3]soabnafar!$A:$G,5,FALSE),0)</f>
        <v>0</v>
      </c>
      <c r="P2629" s="18">
        <f>IFERROR(VLOOKUP(A2629,[3]soabnafar!$A:$G,6,FALSE),0)</f>
        <v>0</v>
      </c>
      <c r="Q2629" s="18">
        <f>IFERROR(VLOOKUP(A2629,[3]soabnafar!$A:$G,7,FALSE),0)</f>
        <v>0</v>
      </c>
      <c r="R2629" s="18">
        <f>IFERROR(VLOOKUP(A2629,[3]soabnafar!$A:$H,8,FALSE),0)</f>
        <v>0</v>
      </c>
      <c r="S2629" s="18">
        <f>IFERROR(VLOOKUP(A2629,[3]soabnafar!$A:$I,9,FALSE),0)</f>
        <v>0</v>
      </c>
      <c r="T2629" s="18" t="str">
        <f t="shared" si="241"/>
        <v>Não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Sim</v>
      </c>
    </row>
    <row r="2630" spans="1:25" x14ac:dyDescent="0.25">
      <c r="A2630" s="19">
        <v>220400</v>
      </c>
      <c r="B2630" s="18">
        <f>IFERROR(VLOOKUP(A2630,[1]Monitoramento_Base_somente_Said!$A:$J,5,FALSE),0)</f>
        <v>9359</v>
      </c>
      <c r="C2630" s="18">
        <f>IFERROR(VLOOKUP(A2630,[1]Monitoramento_Base_somente_Said!$A:$J,6,FALSE),0)</f>
        <v>4735532</v>
      </c>
      <c r="D2630" s="18">
        <f>IFERROR(VLOOKUP(A2630,[1]Monitoramento_Base_somente_Said!$A:$J,7,FALSE),0)</f>
        <v>6852</v>
      </c>
      <c r="E2630" s="18">
        <f>IFERROR(VLOOKUP(A2630,[1]Monitoramento_Base_somente_Said!$A:$J,8,FALSE),0)</f>
        <v>5511224</v>
      </c>
      <c r="F2630" s="18">
        <f>IFERROR(VLOOKUP(A2630,[1]Monitoramento_Base_somente_Said!$A:$J,9,FALSE),0)</f>
        <v>4663</v>
      </c>
      <c r="G2630" s="18">
        <f>IFERROR(VLOOKUP(A2630,[1]Monitoramento_Base_somente_Said!$A:$J,10,FALSE),0)</f>
        <v>5949266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IFERROR(VLOOKUP(A2630,[3]soabnafar!$A:$G,4,FALSE),0)</f>
        <v>0</v>
      </c>
      <c r="O2630" s="18">
        <f>IFERROR(VLOOKUP(A2630,[3]soabnafar!$A:$G,5,FALSE),0)</f>
        <v>0</v>
      </c>
      <c r="P2630" s="18">
        <f>IFERROR(VLOOKUP(A2630,[3]soabnafar!$A:$G,6,FALSE),0)</f>
        <v>0</v>
      </c>
      <c r="Q2630" s="18">
        <f>IFERROR(VLOOKUP(A2630,[3]soabnafar!$A:$G,7,FALSE),0)</f>
        <v>0</v>
      </c>
      <c r="R2630" s="18">
        <f>IFERROR(VLOOKUP(A2630,[3]soabnafar!$A:$H,8,FALSE),0)</f>
        <v>0</v>
      </c>
      <c r="S2630" s="18">
        <f>IFERROR(VLOOKUP(A2630,[3]soabnafar!$A:$I,9,FALSE),0)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Sim</v>
      </c>
      <c r="Y2630" s="18" t="str">
        <f t="shared" ref="Y2630:Y2693" si="252">IF(G2630+M2630+S2630&gt;0,"Sim","Não")</f>
        <v>Sim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74524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72120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64908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IFERROR(VLOOKUP(A2631,[3]soabnafar!$A:$G,4,FALSE),0)</f>
        <v>0</v>
      </c>
      <c r="O2631" s="18">
        <f>IFERROR(VLOOKUP(A2631,[3]soabnafar!$A:$G,5,FALSE),0)</f>
        <v>0</v>
      </c>
      <c r="P2631" s="18">
        <f>IFERROR(VLOOKUP(A2631,[3]soabnafar!$A:$G,6,FALSE),0)</f>
        <v>0</v>
      </c>
      <c r="Q2631" s="18">
        <f>IFERROR(VLOOKUP(A2631,[3]soabnafar!$A:$G,7,FALSE),0)</f>
        <v>0</v>
      </c>
      <c r="R2631" s="18">
        <f>IFERROR(VLOOKUP(A2631,[3]soabnafar!$A:$H,8,FALSE),0)</f>
        <v>0</v>
      </c>
      <c r="S2631" s="18">
        <f>IFERROR(VLOOKUP(A2631,[3]soabnafar!$A:$I,9,FALSE),0)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Sim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10616905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12197550</v>
      </c>
      <c r="F2632" s="18">
        <f>IFERROR(VLOOKUP(A2632,[1]Monitoramento_Base_somente_Said!$A:$J,9,FALSE),0)</f>
        <v>178941</v>
      </c>
      <c r="G2632" s="18">
        <f>IFERROR(VLOOKUP(A2632,[1]Monitoramento_Base_somente_Said!$A:$J,10,FALSE),0)</f>
        <v>10404972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IFERROR(VLOOKUP(A2632,[3]soabnafar!$A:$G,4,FALSE),0)</f>
        <v>0</v>
      </c>
      <c r="O2632" s="18">
        <f>IFERROR(VLOOKUP(A2632,[3]soabnafar!$A:$G,5,FALSE),0)</f>
        <v>0</v>
      </c>
      <c r="P2632" s="18">
        <f>IFERROR(VLOOKUP(A2632,[3]soabnafar!$A:$G,6,FALSE),0)</f>
        <v>0</v>
      </c>
      <c r="Q2632" s="18">
        <f>IFERROR(VLOOKUP(A2632,[3]soabnafar!$A:$G,7,FALSE),0)</f>
        <v>0</v>
      </c>
      <c r="R2632" s="18">
        <f>IFERROR(VLOOKUP(A2632,[3]soabnafar!$A:$H,8,FALSE),0)</f>
        <v>0</v>
      </c>
      <c r="S2632" s="18">
        <f>IFERROR(VLOOKUP(A2632,[3]soabnafar!$A:$I,9,FALSE),0)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Sim</v>
      </c>
      <c r="Y2632" s="18" t="str">
        <f t="shared" si="252"/>
        <v>Sim</v>
      </c>
    </row>
    <row r="2633" spans="1:25" x14ac:dyDescent="0.25">
      <c r="A2633" s="19">
        <v>220420</v>
      </c>
      <c r="B2633" s="18">
        <f>IFERROR(VLOOKUP(A2633,[1]Monitoramento_Base_somente_Said!$A:$J,5,FALSE),0)</f>
        <v>24739</v>
      </c>
      <c r="C2633" s="18">
        <f>IFERROR(VLOOKUP(A2633,[1]Monitoramento_Base_somente_Said!$A:$J,6,FALSE),0)</f>
        <v>7157343</v>
      </c>
      <c r="D2633" s="18">
        <f>IFERROR(VLOOKUP(A2633,[1]Monitoramento_Base_somente_Said!$A:$J,7,FALSE),0)</f>
        <v>10001</v>
      </c>
      <c r="E2633" s="18">
        <f>IFERROR(VLOOKUP(A2633,[1]Monitoramento_Base_somente_Said!$A:$J,8,FALSE),0)</f>
        <v>10433726</v>
      </c>
      <c r="F2633" s="18">
        <f>IFERROR(VLOOKUP(A2633,[1]Monitoramento_Base_somente_Said!$A:$J,9,FALSE),0)</f>
        <v>12557</v>
      </c>
      <c r="G2633" s="18">
        <f>IFERROR(VLOOKUP(A2633,[1]Monitoramento_Base_somente_Said!$A:$J,10,FALSE),0)</f>
        <v>12016346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IFERROR(VLOOKUP(A2633,[3]soabnafar!$A:$G,4,FALSE),0)</f>
        <v>0</v>
      </c>
      <c r="O2633" s="18">
        <f>IFERROR(VLOOKUP(A2633,[3]soabnafar!$A:$G,5,FALSE),0)</f>
        <v>0</v>
      </c>
      <c r="P2633" s="18">
        <f>IFERROR(VLOOKUP(A2633,[3]soabnafar!$A:$G,6,FALSE),0)</f>
        <v>0</v>
      </c>
      <c r="Q2633" s="18">
        <f>IFERROR(VLOOKUP(A2633,[3]soabnafar!$A:$G,7,FALSE),0)</f>
        <v>0</v>
      </c>
      <c r="R2633" s="18">
        <f>IFERROR(VLOOKUP(A2633,[3]soabnafar!$A:$H,8,FALSE),0)</f>
        <v>0</v>
      </c>
      <c r="S2633" s="18">
        <f>IFERROR(VLOOKUP(A2633,[3]soabnafar!$A:$I,9,FALSE),0)</f>
        <v>0</v>
      </c>
      <c r="T2633" s="18" t="str">
        <f t="shared" si="247"/>
        <v>Sim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Sim</v>
      </c>
      <c r="Y2633" s="18" t="str">
        <f t="shared" si="252"/>
        <v>Sim</v>
      </c>
    </row>
    <row r="2634" spans="1:25" x14ac:dyDescent="0.25">
      <c r="A2634" s="19">
        <v>220430</v>
      </c>
      <c r="B2634" s="18">
        <f>IFERROR(VLOOKUP(A2634,[1]Monitoramento_Base_somente_Said!$A:$J,5,FALSE),0)</f>
        <v>21661</v>
      </c>
      <c r="C2634" s="18">
        <f>IFERROR(VLOOKUP(A2634,[1]Monitoramento_Base_somente_Said!$A:$J,6,FALSE),0)</f>
        <v>6451209</v>
      </c>
      <c r="D2634" s="18">
        <f>IFERROR(VLOOKUP(A2634,[1]Monitoramento_Base_somente_Said!$A:$J,7,FALSE),0)</f>
        <v>26009</v>
      </c>
      <c r="E2634" s="18">
        <f>IFERROR(VLOOKUP(A2634,[1]Monitoramento_Base_somente_Said!$A:$J,8,FALSE),0)</f>
        <v>6236728</v>
      </c>
      <c r="F2634" s="18">
        <f>IFERROR(VLOOKUP(A2634,[1]Monitoramento_Base_somente_Said!$A:$J,9,FALSE),0)</f>
        <v>4269</v>
      </c>
      <c r="G2634" s="18">
        <f>IFERROR(VLOOKUP(A2634,[1]Monitoramento_Base_somente_Said!$A:$J,10,FALSE),0)</f>
        <v>5330322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IFERROR(VLOOKUP(A2634,[3]soabnafar!$A:$G,4,FALSE),0)</f>
        <v>0</v>
      </c>
      <c r="O2634" s="18">
        <f>IFERROR(VLOOKUP(A2634,[3]soabnafar!$A:$G,5,FALSE),0)</f>
        <v>0</v>
      </c>
      <c r="P2634" s="18">
        <f>IFERROR(VLOOKUP(A2634,[3]soabnafar!$A:$G,6,FALSE),0)</f>
        <v>0</v>
      </c>
      <c r="Q2634" s="18">
        <f>IFERROR(VLOOKUP(A2634,[3]soabnafar!$A:$G,7,FALSE),0)</f>
        <v>0</v>
      </c>
      <c r="R2634" s="18">
        <f>IFERROR(VLOOKUP(A2634,[3]soabnafar!$A:$H,8,FALSE),0)</f>
        <v>0</v>
      </c>
      <c r="S2634" s="18">
        <f>IFERROR(VLOOKUP(A2634,[3]soabnafar!$A:$I,9,FALSE),0)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Sim</v>
      </c>
      <c r="Y2634" s="18" t="str">
        <f t="shared" si="252"/>
        <v>Sim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IFERROR(VLOOKUP(A2635,[3]soabnafar!$A:$G,4,FALSE),0)</f>
        <v>0</v>
      </c>
      <c r="O2635" s="18">
        <f>IFERROR(VLOOKUP(A2635,[3]soabnafar!$A:$G,5,FALSE),0)</f>
        <v>0</v>
      </c>
      <c r="P2635" s="18">
        <f>IFERROR(VLOOKUP(A2635,[3]soabnafar!$A:$G,6,FALSE),0)</f>
        <v>0</v>
      </c>
      <c r="Q2635" s="18">
        <f>IFERROR(VLOOKUP(A2635,[3]soabnafar!$A:$G,7,FALSE),0)</f>
        <v>0</v>
      </c>
      <c r="R2635" s="18">
        <f>IFERROR(VLOOKUP(A2635,[3]soabnafar!$A:$H,8,FALSE),0)</f>
        <v>0</v>
      </c>
      <c r="S2635" s="18">
        <f>IFERROR(VLOOKUP(A2635,[3]soabnafar!$A:$I,9,FALSE),0)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474</v>
      </c>
      <c r="C2636" s="18">
        <f>IFERROR(VLOOKUP(A2636,[1]Monitoramento_Base_somente_Said!$A:$J,6,FALSE),0)</f>
        <v>2861499</v>
      </c>
      <c r="D2636" s="18">
        <f>IFERROR(VLOOKUP(A2636,[1]Monitoramento_Base_somente_Said!$A:$J,7,FALSE),0)</f>
        <v>10923</v>
      </c>
      <c r="E2636" s="18">
        <f>IFERROR(VLOOKUP(A2636,[1]Monitoramento_Base_somente_Said!$A:$J,8,FALSE),0)</f>
        <v>2347680</v>
      </c>
      <c r="F2636" s="18">
        <f>IFERROR(VLOOKUP(A2636,[1]Monitoramento_Base_somente_Said!$A:$J,9,FALSE),0)</f>
        <v>100</v>
      </c>
      <c r="G2636" s="18">
        <f>IFERROR(VLOOKUP(A2636,[1]Monitoramento_Base_somente_Said!$A:$J,10,FALSE),0)</f>
        <v>2024706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IFERROR(VLOOKUP(A2636,[3]soabnafar!$A:$G,4,FALSE),0)</f>
        <v>0</v>
      </c>
      <c r="O2636" s="18">
        <f>IFERROR(VLOOKUP(A2636,[3]soabnafar!$A:$G,5,FALSE),0)</f>
        <v>0</v>
      </c>
      <c r="P2636" s="18">
        <f>IFERROR(VLOOKUP(A2636,[3]soabnafar!$A:$G,6,FALSE),0)</f>
        <v>0</v>
      </c>
      <c r="Q2636" s="18">
        <f>IFERROR(VLOOKUP(A2636,[3]soabnafar!$A:$G,7,FALSE),0)</f>
        <v>0</v>
      </c>
      <c r="R2636" s="18">
        <f>IFERROR(VLOOKUP(A2636,[3]soabnafar!$A:$H,8,FALSE),0)</f>
        <v>0</v>
      </c>
      <c r="S2636" s="18">
        <f>IFERROR(VLOOKUP(A2636,[3]soabnafar!$A:$I,9,FALSE),0)</f>
        <v>0</v>
      </c>
      <c r="T2636" s="18" t="str">
        <f t="shared" si="247"/>
        <v>Sim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Sim</v>
      </c>
      <c r="Y2636" s="18" t="str">
        <f t="shared" si="252"/>
        <v>Sim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IFERROR(VLOOKUP(A2637,[3]soabnafar!$A:$G,4,FALSE),0)</f>
        <v>0</v>
      </c>
      <c r="O2637" s="18">
        <f>IFERROR(VLOOKUP(A2637,[3]soabnafar!$A:$G,5,FALSE),0)</f>
        <v>0</v>
      </c>
      <c r="P2637" s="18">
        <f>IFERROR(VLOOKUP(A2637,[3]soabnafar!$A:$G,6,FALSE),0)</f>
        <v>0</v>
      </c>
      <c r="Q2637" s="18">
        <f>IFERROR(VLOOKUP(A2637,[3]soabnafar!$A:$G,7,FALSE),0)</f>
        <v>0</v>
      </c>
      <c r="R2637" s="18">
        <f>IFERROR(VLOOKUP(A2637,[3]soabnafar!$A:$H,8,FALSE),0)</f>
        <v>0</v>
      </c>
      <c r="S2637" s="18">
        <f>IFERROR(VLOOKUP(A2637,[3]soabnafar!$A:$I,9,FALSE),0)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5100</v>
      </c>
      <c r="C2638" s="18">
        <f>IFERROR(VLOOKUP(A2638,[1]Monitoramento_Base_somente_Said!$A:$J,6,FALSE),0)</f>
        <v>2258453</v>
      </c>
      <c r="D2638" s="18">
        <f>IFERROR(VLOOKUP(A2638,[1]Monitoramento_Base_somente_Said!$A:$J,7,FALSE),0)</f>
        <v>20540</v>
      </c>
      <c r="E2638" s="18">
        <f>IFERROR(VLOOKUP(A2638,[1]Monitoramento_Base_somente_Said!$A:$J,8,FALSE),0)</f>
        <v>2992529</v>
      </c>
      <c r="F2638" s="18">
        <f>IFERROR(VLOOKUP(A2638,[1]Monitoramento_Base_somente_Said!$A:$J,9,FALSE),0)</f>
        <v>101507</v>
      </c>
      <c r="G2638" s="18">
        <f>IFERROR(VLOOKUP(A2638,[1]Monitoramento_Base_somente_Said!$A:$J,10,FALSE),0)</f>
        <v>2767789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IFERROR(VLOOKUP(A2638,[3]soabnafar!$A:$G,4,FALSE),0)</f>
        <v>0</v>
      </c>
      <c r="O2638" s="18">
        <f>IFERROR(VLOOKUP(A2638,[3]soabnafar!$A:$G,5,FALSE),0)</f>
        <v>0</v>
      </c>
      <c r="P2638" s="18">
        <f>IFERROR(VLOOKUP(A2638,[3]soabnafar!$A:$G,6,FALSE),0)</f>
        <v>0</v>
      </c>
      <c r="Q2638" s="18">
        <f>IFERROR(VLOOKUP(A2638,[3]soabnafar!$A:$G,7,FALSE),0)</f>
        <v>0</v>
      </c>
      <c r="R2638" s="18">
        <f>IFERROR(VLOOKUP(A2638,[3]soabnafar!$A:$H,8,FALSE),0)</f>
        <v>0</v>
      </c>
      <c r="S2638" s="18">
        <f>IFERROR(VLOOKUP(A2638,[3]soabnafar!$A:$I,9,FALSE),0)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Sim</v>
      </c>
      <c r="Y2638" s="18" t="str">
        <f t="shared" si="252"/>
        <v>Sim</v>
      </c>
    </row>
    <row r="2639" spans="1:25" x14ac:dyDescent="0.25">
      <c r="A2639" s="19">
        <v>220460</v>
      </c>
      <c r="B2639" s="18">
        <f>IFERROR(VLOOKUP(A2639,[1]Monitoramento_Base_somente_Said!$A:$J,5,FALSE),0)</f>
        <v>6210</v>
      </c>
      <c r="C2639" s="18">
        <f>IFERROR(VLOOKUP(A2639,[1]Monitoramento_Base_somente_Said!$A:$J,6,FALSE),0)</f>
        <v>1550320</v>
      </c>
      <c r="D2639" s="18">
        <f>IFERROR(VLOOKUP(A2639,[1]Monitoramento_Base_somente_Said!$A:$J,7,FALSE),0)</f>
        <v>26420</v>
      </c>
      <c r="E2639" s="18">
        <f>IFERROR(VLOOKUP(A2639,[1]Monitoramento_Base_somente_Said!$A:$J,8,FALSE),0)</f>
        <v>1194962</v>
      </c>
      <c r="F2639" s="18">
        <f>IFERROR(VLOOKUP(A2639,[1]Monitoramento_Base_somente_Said!$A:$J,9,FALSE),0)</f>
        <v>36580</v>
      </c>
      <c r="G2639" s="18">
        <f>IFERROR(VLOOKUP(A2639,[1]Monitoramento_Base_somente_Said!$A:$J,10,FALSE),0)</f>
        <v>1336765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IFERROR(VLOOKUP(A2639,[3]soabnafar!$A:$G,4,FALSE),0)</f>
        <v>0</v>
      </c>
      <c r="O2639" s="18">
        <f>IFERROR(VLOOKUP(A2639,[3]soabnafar!$A:$G,5,FALSE),0)</f>
        <v>0</v>
      </c>
      <c r="P2639" s="18">
        <f>IFERROR(VLOOKUP(A2639,[3]soabnafar!$A:$G,6,FALSE),0)</f>
        <v>0</v>
      </c>
      <c r="Q2639" s="18">
        <f>IFERROR(VLOOKUP(A2639,[3]soabnafar!$A:$G,7,FALSE),0)</f>
        <v>0</v>
      </c>
      <c r="R2639" s="18">
        <f>IFERROR(VLOOKUP(A2639,[3]soabnafar!$A:$H,8,FALSE),0)</f>
        <v>0</v>
      </c>
      <c r="S2639" s="18">
        <f>IFERROR(VLOOKUP(A2639,[3]soabnafar!$A:$I,9,FALSE),0)</f>
        <v>0</v>
      </c>
      <c r="T2639" s="18" t="str">
        <f t="shared" si="247"/>
        <v>Sim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Sim</v>
      </c>
      <c r="Y2639" s="18" t="str">
        <f t="shared" si="252"/>
        <v>Sim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IFERROR(VLOOKUP(A2640,[3]soabnafar!$A:$G,4,FALSE),0)</f>
        <v>0</v>
      </c>
      <c r="O2640" s="18">
        <f>IFERROR(VLOOKUP(A2640,[3]soabnafar!$A:$G,5,FALSE),0)</f>
        <v>0</v>
      </c>
      <c r="P2640" s="18">
        <f>IFERROR(VLOOKUP(A2640,[3]soabnafar!$A:$G,6,FALSE),0)</f>
        <v>0</v>
      </c>
      <c r="Q2640" s="18">
        <f>IFERROR(VLOOKUP(A2640,[3]soabnafar!$A:$G,7,FALSE),0)</f>
        <v>0</v>
      </c>
      <c r="R2640" s="18">
        <f>IFERROR(VLOOKUP(A2640,[3]soabnafar!$A:$H,8,FALSE),0)</f>
        <v>0</v>
      </c>
      <c r="S2640" s="18">
        <f>IFERROR(VLOOKUP(A2640,[3]soabnafar!$A:$I,9,FALSE),0)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16434</v>
      </c>
      <c r="C2641" s="18">
        <f>IFERROR(VLOOKUP(A2641,[1]Monitoramento_Base_somente_Said!$A:$J,6,FALSE),0)</f>
        <v>13324287</v>
      </c>
      <c r="D2641" s="18">
        <f>IFERROR(VLOOKUP(A2641,[1]Monitoramento_Base_somente_Said!$A:$J,7,FALSE),0)</f>
        <v>5821</v>
      </c>
      <c r="E2641" s="18">
        <f>IFERROR(VLOOKUP(A2641,[1]Monitoramento_Base_somente_Said!$A:$J,8,FALSE),0)</f>
        <v>12816866</v>
      </c>
      <c r="F2641" s="18">
        <f>IFERROR(VLOOKUP(A2641,[1]Monitoramento_Base_somente_Said!$A:$J,9,FALSE),0)</f>
        <v>116738</v>
      </c>
      <c r="G2641" s="18">
        <f>IFERROR(VLOOKUP(A2641,[1]Monitoramento_Base_somente_Said!$A:$J,10,FALSE),0)</f>
        <v>10734635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IFERROR(VLOOKUP(A2641,[3]soabnafar!$A:$G,4,FALSE),0)</f>
        <v>0</v>
      </c>
      <c r="O2641" s="18">
        <f>IFERROR(VLOOKUP(A2641,[3]soabnafar!$A:$G,5,FALSE),0)</f>
        <v>0</v>
      </c>
      <c r="P2641" s="18">
        <f>IFERROR(VLOOKUP(A2641,[3]soabnafar!$A:$G,6,FALSE),0)</f>
        <v>0</v>
      </c>
      <c r="Q2641" s="18">
        <f>IFERROR(VLOOKUP(A2641,[3]soabnafar!$A:$G,7,FALSE),0)</f>
        <v>0</v>
      </c>
      <c r="R2641" s="18">
        <f>IFERROR(VLOOKUP(A2641,[3]soabnafar!$A:$H,8,FALSE),0)</f>
        <v>0</v>
      </c>
      <c r="S2641" s="18">
        <f>IFERROR(VLOOKUP(A2641,[3]soabnafar!$A:$I,9,FALSE),0)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Sim</v>
      </c>
      <c r="Y2641" s="18" t="str">
        <f t="shared" si="252"/>
        <v>Sim</v>
      </c>
    </row>
    <row r="2642" spans="1:25" x14ac:dyDescent="0.25">
      <c r="A2642" s="19">
        <v>220480</v>
      </c>
      <c r="B2642" s="18">
        <f>IFERROR(VLOOKUP(A2642,[1]Monitoramento_Base_somente_Said!$A:$J,5,FALSE),0)</f>
        <v>123</v>
      </c>
      <c r="C2642" s="18">
        <f>IFERROR(VLOOKUP(A2642,[1]Monitoramento_Base_somente_Said!$A:$J,6,FALSE),0)</f>
        <v>2584341</v>
      </c>
      <c r="D2642" s="18">
        <f>IFERROR(VLOOKUP(A2642,[1]Monitoramento_Base_somente_Said!$A:$J,7,FALSE),0)</f>
        <v>69</v>
      </c>
      <c r="E2642" s="18">
        <f>IFERROR(VLOOKUP(A2642,[1]Monitoramento_Base_somente_Said!$A:$J,8,FALSE),0)</f>
        <v>2363560</v>
      </c>
      <c r="F2642" s="18">
        <f>IFERROR(VLOOKUP(A2642,[1]Monitoramento_Base_somente_Said!$A:$J,9,FALSE),0)</f>
        <v>122</v>
      </c>
      <c r="G2642" s="18">
        <f>IFERROR(VLOOKUP(A2642,[1]Monitoramento_Base_somente_Said!$A:$J,10,FALSE),0)</f>
        <v>3418216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IFERROR(VLOOKUP(A2642,[3]soabnafar!$A:$G,4,FALSE),0)</f>
        <v>0</v>
      </c>
      <c r="O2642" s="18">
        <f>IFERROR(VLOOKUP(A2642,[3]soabnafar!$A:$G,5,FALSE),0)</f>
        <v>0</v>
      </c>
      <c r="P2642" s="18">
        <f>IFERROR(VLOOKUP(A2642,[3]soabnafar!$A:$G,6,FALSE),0)</f>
        <v>0</v>
      </c>
      <c r="Q2642" s="18">
        <f>IFERROR(VLOOKUP(A2642,[3]soabnafar!$A:$G,7,FALSE),0)</f>
        <v>0</v>
      </c>
      <c r="R2642" s="18">
        <f>IFERROR(VLOOKUP(A2642,[3]soabnafar!$A:$H,8,FALSE),0)</f>
        <v>0</v>
      </c>
      <c r="S2642" s="18">
        <f>IFERROR(VLOOKUP(A2642,[3]soabnafar!$A:$I,9,FALSE),0)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Sim</v>
      </c>
      <c r="Y2642" s="18" t="str">
        <f t="shared" si="252"/>
        <v>Sim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1443205</v>
      </c>
      <c r="D2643" s="18">
        <f>IFERROR(VLOOKUP(A2643,[1]Monitoramento_Base_somente_Said!$A:$J,7,FALSE),0)</f>
        <v>2000</v>
      </c>
      <c r="E2643" s="18">
        <f>IFERROR(VLOOKUP(A2643,[1]Monitoramento_Base_somente_Said!$A:$J,8,FALSE),0)</f>
        <v>1364970</v>
      </c>
      <c r="F2643" s="18">
        <f>IFERROR(VLOOKUP(A2643,[1]Monitoramento_Base_somente_Said!$A:$J,9,FALSE),0)</f>
        <v>40248</v>
      </c>
      <c r="G2643" s="18">
        <f>IFERROR(VLOOKUP(A2643,[1]Monitoramento_Base_somente_Said!$A:$J,10,FALSE),0)</f>
        <v>2588949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IFERROR(VLOOKUP(A2643,[3]soabnafar!$A:$G,4,FALSE),0)</f>
        <v>0</v>
      </c>
      <c r="O2643" s="18">
        <f>IFERROR(VLOOKUP(A2643,[3]soabnafar!$A:$G,5,FALSE),0)</f>
        <v>0</v>
      </c>
      <c r="P2643" s="18">
        <f>IFERROR(VLOOKUP(A2643,[3]soabnafar!$A:$G,6,FALSE),0)</f>
        <v>0</v>
      </c>
      <c r="Q2643" s="18">
        <f>IFERROR(VLOOKUP(A2643,[3]soabnafar!$A:$G,7,FALSE),0)</f>
        <v>0</v>
      </c>
      <c r="R2643" s="18">
        <f>IFERROR(VLOOKUP(A2643,[3]soabnafar!$A:$H,8,FALSE),0)</f>
        <v>0</v>
      </c>
      <c r="S2643" s="18">
        <f>IFERROR(VLOOKUP(A2643,[3]soabnafar!$A:$I,9,FALSE),0)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Sim</v>
      </c>
      <c r="W2643" s="18" t="str">
        <f t="shared" si="250"/>
        <v>Sim</v>
      </c>
      <c r="X2643" s="18" t="str">
        <f t="shared" si="251"/>
        <v>Sim</v>
      </c>
      <c r="Y2643" s="18" t="str">
        <f t="shared" si="252"/>
        <v>Sim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5870594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5681220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5113098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IFERROR(VLOOKUP(A2644,[3]soabnafar!$A:$G,4,FALSE),0)</f>
        <v>0</v>
      </c>
      <c r="O2644" s="18">
        <f>IFERROR(VLOOKUP(A2644,[3]soabnafar!$A:$G,5,FALSE),0)</f>
        <v>0</v>
      </c>
      <c r="P2644" s="18">
        <f>IFERROR(VLOOKUP(A2644,[3]soabnafar!$A:$G,6,FALSE),0)</f>
        <v>0</v>
      </c>
      <c r="Q2644" s="18">
        <f>IFERROR(VLOOKUP(A2644,[3]soabnafar!$A:$G,7,FALSE),0)</f>
        <v>0</v>
      </c>
      <c r="R2644" s="18">
        <f>IFERROR(VLOOKUP(A2644,[3]soabnafar!$A:$H,8,FALSE),0)</f>
        <v>0</v>
      </c>
      <c r="S2644" s="18">
        <f>IFERROR(VLOOKUP(A2644,[3]soabnafar!$A:$I,9,FALSE),0)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Sim</v>
      </c>
    </row>
    <row r="2645" spans="1:25" x14ac:dyDescent="0.25">
      <c r="A2645" s="19">
        <v>220510</v>
      </c>
      <c r="B2645" s="18">
        <f>IFERROR(VLOOKUP(A2645,[1]Monitoramento_Base_somente_Said!$A:$J,5,FALSE),0)</f>
        <v>6305</v>
      </c>
      <c r="C2645" s="18">
        <f>IFERROR(VLOOKUP(A2645,[1]Monitoramento_Base_somente_Said!$A:$J,6,FALSE),0)</f>
        <v>9521317</v>
      </c>
      <c r="D2645" s="18">
        <f>IFERROR(VLOOKUP(A2645,[1]Monitoramento_Base_somente_Said!$A:$J,7,FALSE),0)</f>
        <v>1013</v>
      </c>
      <c r="E2645" s="18">
        <f>IFERROR(VLOOKUP(A2645,[1]Monitoramento_Base_somente_Said!$A:$J,8,FALSE),0)</f>
        <v>9216425</v>
      </c>
      <c r="F2645" s="18">
        <f>IFERROR(VLOOKUP(A2645,[1]Monitoramento_Base_somente_Said!$A:$J,9,FALSE),0)</f>
        <v>845</v>
      </c>
      <c r="G2645" s="18">
        <f>IFERROR(VLOOKUP(A2645,[1]Monitoramento_Base_somente_Said!$A:$J,10,FALSE),0)</f>
        <v>7374883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IFERROR(VLOOKUP(A2645,[3]soabnafar!$A:$G,4,FALSE),0)</f>
        <v>0</v>
      </c>
      <c r="O2645" s="18">
        <f>IFERROR(VLOOKUP(A2645,[3]soabnafar!$A:$G,5,FALSE),0)</f>
        <v>0</v>
      </c>
      <c r="P2645" s="18">
        <f>IFERROR(VLOOKUP(A2645,[3]soabnafar!$A:$G,6,FALSE),0)</f>
        <v>0</v>
      </c>
      <c r="Q2645" s="18">
        <f>IFERROR(VLOOKUP(A2645,[3]soabnafar!$A:$G,7,FALSE),0)</f>
        <v>0</v>
      </c>
      <c r="R2645" s="18">
        <f>IFERROR(VLOOKUP(A2645,[3]soabnafar!$A:$H,8,FALSE),0)</f>
        <v>0</v>
      </c>
      <c r="S2645" s="18">
        <f>IFERROR(VLOOKUP(A2645,[3]soabnafar!$A:$I,9,FALSE),0)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Sim</v>
      </c>
      <c r="Y2645" s="18" t="str">
        <f t="shared" si="252"/>
        <v>Sim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3577296</v>
      </c>
      <c r="D2646" s="18">
        <f>IFERROR(VLOOKUP(A2646,[1]Monitoramento_Base_somente_Said!$A:$J,7,FALSE),0)</f>
        <v>0</v>
      </c>
      <c r="E2646" s="18">
        <f>IFERROR(VLOOKUP(A2646,[1]Monitoramento_Base_somente_Said!$A:$J,8,FALSE),0)</f>
        <v>3322062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2968056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IFERROR(VLOOKUP(A2646,[3]soabnafar!$A:$G,4,FALSE),0)</f>
        <v>0</v>
      </c>
      <c r="O2646" s="18">
        <f>IFERROR(VLOOKUP(A2646,[3]soabnafar!$A:$G,5,FALSE),0)</f>
        <v>0</v>
      </c>
      <c r="P2646" s="18">
        <f>IFERROR(VLOOKUP(A2646,[3]soabnafar!$A:$G,6,FALSE),0)</f>
        <v>0</v>
      </c>
      <c r="Q2646" s="18">
        <f>IFERROR(VLOOKUP(A2646,[3]soabnafar!$A:$G,7,FALSE),0)</f>
        <v>0</v>
      </c>
      <c r="R2646" s="18">
        <f>IFERROR(VLOOKUP(A2646,[3]soabnafar!$A:$H,8,FALSE),0)</f>
        <v>0</v>
      </c>
      <c r="S2646" s="18">
        <f>IFERROR(VLOOKUP(A2646,[3]soabnafar!$A:$I,9,FALSE),0)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Não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Sim</v>
      </c>
    </row>
    <row r="2647" spans="1:25" x14ac:dyDescent="0.25">
      <c r="A2647" s="19">
        <v>220520</v>
      </c>
      <c r="B2647" s="18">
        <f>IFERROR(VLOOKUP(A2647,[1]Monitoramento_Base_somente_Said!$A:$J,5,FALSE),0)</f>
        <v>119221</v>
      </c>
      <c r="C2647" s="18">
        <f>IFERROR(VLOOKUP(A2647,[1]Monitoramento_Base_somente_Said!$A:$J,6,FALSE),0)</f>
        <v>9278376</v>
      </c>
      <c r="D2647" s="18">
        <f>IFERROR(VLOOKUP(A2647,[1]Monitoramento_Base_somente_Said!$A:$J,7,FALSE),0)</f>
        <v>56707</v>
      </c>
      <c r="E2647" s="18">
        <f>IFERROR(VLOOKUP(A2647,[1]Monitoramento_Base_somente_Said!$A:$J,8,FALSE),0)</f>
        <v>8240757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9181843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IFERROR(VLOOKUP(A2647,[3]soabnafar!$A:$G,4,FALSE),0)</f>
        <v>0</v>
      </c>
      <c r="O2647" s="18">
        <f>IFERROR(VLOOKUP(A2647,[3]soabnafar!$A:$G,5,FALSE),0)</f>
        <v>0</v>
      </c>
      <c r="P2647" s="18">
        <f>IFERROR(VLOOKUP(A2647,[3]soabnafar!$A:$G,6,FALSE),0)</f>
        <v>0</v>
      </c>
      <c r="Q2647" s="18">
        <f>IFERROR(VLOOKUP(A2647,[3]soabnafar!$A:$G,7,FALSE),0)</f>
        <v>0</v>
      </c>
      <c r="R2647" s="18">
        <f>IFERROR(VLOOKUP(A2647,[3]soabnafar!$A:$H,8,FALSE),0)</f>
        <v>0</v>
      </c>
      <c r="S2647" s="18">
        <f>IFERROR(VLOOKUP(A2647,[3]soabnafar!$A:$I,9,FALSE),0)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Sim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2124957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2056410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1850769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IFERROR(VLOOKUP(A2648,[3]soabnafar!$A:$G,4,FALSE),0)</f>
        <v>0</v>
      </c>
      <c r="O2648" s="18">
        <f>IFERROR(VLOOKUP(A2648,[3]soabnafar!$A:$G,5,FALSE),0)</f>
        <v>0</v>
      </c>
      <c r="P2648" s="18">
        <f>IFERROR(VLOOKUP(A2648,[3]soabnafar!$A:$G,6,FALSE),0)</f>
        <v>0</v>
      </c>
      <c r="Q2648" s="18">
        <f>IFERROR(VLOOKUP(A2648,[3]soabnafar!$A:$G,7,FALSE),0)</f>
        <v>0</v>
      </c>
      <c r="R2648" s="18">
        <f>IFERROR(VLOOKUP(A2648,[3]soabnafar!$A:$H,8,FALSE),0)</f>
        <v>0</v>
      </c>
      <c r="S2648" s="18">
        <f>IFERROR(VLOOKUP(A2648,[3]soabnafar!$A:$I,9,FALSE),0)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Sim</v>
      </c>
    </row>
    <row r="2649" spans="1:25" x14ac:dyDescent="0.25">
      <c r="A2649" s="19">
        <v>220527</v>
      </c>
      <c r="B2649" s="18">
        <f>IFERROR(VLOOKUP(A2649,[1]Monitoramento_Base_somente_Said!$A:$J,5,FALSE),0)</f>
        <v>17321</v>
      </c>
      <c r="C2649" s="18">
        <f>IFERROR(VLOOKUP(A2649,[1]Monitoramento_Base_somente_Said!$A:$J,6,FALSE),0)</f>
        <v>3324977</v>
      </c>
      <c r="D2649" s="18">
        <f>IFERROR(VLOOKUP(A2649,[1]Monitoramento_Base_somente_Said!$A:$J,7,FALSE),0)</f>
        <v>4601</v>
      </c>
      <c r="E2649" s="18">
        <f>IFERROR(VLOOKUP(A2649,[1]Monitoramento_Base_somente_Said!$A:$J,8,FALSE),0)</f>
        <v>2725988</v>
      </c>
      <c r="F2649" s="18">
        <f>IFERROR(VLOOKUP(A2649,[1]Monitoramento_Base_somente_Said!$A:$J,9,FALSE),0)</f>
        <v>162120</v>
      </c>
      <c r="G2649" s="18">
        <f>IFERROR(VLOOKUP(A2649,[1]Monitoramento_Base_somente_Said!$A:$J,10,FALSE),0)</f>
        <v>3059058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IFERROR(VLOOKUP(A2649,[3]soabnafar!$A:$G,4,FALSE),0)</f>
        <v>0</v>
      </c>
      <c r="O2649" s="18">
        <f>IFERROR(VLOOKUP(A2649,[3]soabnafar!$A:$G,5,FALSE),0)</f>
        <v>0</v>
      </c>
      <c r="P2649" s="18">
        <f>IFERROR(VLOOKUP(A2649,[3]soabnafar!$A:$G,6,FALSE),0)</f>
        <v>0</v>
      </c>
      <c r="Q2649" s="18">
        <f>IFERROR(VLOOKUP(A2649,[3]soabnafar!$A:$G,7,FALSE),0)</f>
        <v>0</v>
      </c>
      <c r="R2649" s="18">
        <f>IFERROR(VLOOKUP(A2649,[3]soabnafar!$A:$H,8,FALSE),0)</f>
        <v>0</v>
      </c>
      <c r="S2649" s="18">
        <f>IFERROR(VLOOKUP(A2649,[3]soabnafar!$A:$I,9,FALSE),0)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Sim</v>
      </c>
      <c r="Y2649" s="18" t="str">
        <f t="shared" si="252"/>
        <v>Sim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811215</v>
      </c>
      <c r="D2650" s="18">
        <f>IFERROR(VLOOKUP(A2650,[1]Monitoramento_Base_somente_Said!$A:$J,7,FALSE),0)</f>
        <v>0</v>
      </c>
      <c r="E2650" s="18">
        <f>IFERROR(VLOOKUP(A2650,[1]Monitoramento_Base_somente_Said!$A:$J,8,FALSE),0)</f>
        <v>762150</v>
      </c>
      <c r="F2650" s="18">
        <f>IFERROR(VLOOKUP(A2650,[1]Monitoramento_Base_somente_Said!$A:$J,9,FALSE),0)</f>
        <v>152468</v>
      </c>
      <c r="G2650" s="18">
        <f>IFERROR(VLOOKUP(A2650,[1]Monitoramento_Base_somente_Said!$A:$J,10,FALSE),0)</f>
        <v>896474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IFERROR(VLOOKUP(A2650,[3]soabnafar!$A:$G,4,FALSE),0)</f>
        <v>0</v>
      </c>
      <c r="O2650" s="18">
        <f>IFERROR(VLOOKUP(A2650,[3]soabnafar!$A:$G,5,FALSE),0)</f>
        <v>0</v>
      </c>
      <c r="P2650" s="18">
        <f>IFERROR(VLOOKUP(A2650,[3]soabnafar!$A:$G,6,FALSE),0)</f>
        <v>0</v>
      </c>
      <c r="Q2650" s="18">
        <f>IFERROR(VLOOKUP(A2650,[3]soabnafar!$A:$G,7,FALSE),0)</f>
        <v>0</v>
      </c>
      <c r="R2650" s="18">
        <f>IFERROR(VLOOKUP(A2650,[3]soabnafar!$A:$H,8,FALSE),0)</f>
        <v>0</v>
      </c>
      <c r="S2650" s="18">
        <f>IFERROR(VLOOKUP(A2650,[3]soabnafar!$A:$I,9,FALSE),0)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Não</v>
      </c>
      <c r="W2650" s="18" t="str">
        <f t="shared" si="250"/>
        <v>Sim</v>
      </c>
      <c r="X2650" s="18" t="str">
        <f t="shared" si="251"/>
        <v>Sim</v>
      </c>
      <c r="Y2650" s="18" t="str">
        <f t="shared" si="252"/>
        <v>Sim</v>
      </c>
    </row>
    <row r="2651" spans="1:25" x14ac:dyDescent="0.25">
      <c r="A2651" s="19">
        <v>220535</v>
      </c>
      <c r="B2651" s="18">
        <f>IFERROR(VLOOKUP(A2651,[1]Monitoramento_Base_somente_Said!$A:$J,5,FALSE),0)</f>
        <v>0</v>
      </c>
      <c r="C2651" s="18">
        <f>IFERROR(VLOOKUP(A2651,[1]Monitoramento_Base_somente_Said!$A:$J,6,FALSE),0)</f>
        <v>14193048</v>
      </c>
      <c r="D2651" s="18">
        <f>IFERROR(VLOOKUP(A2651,[1]Monitoramento_Base_somente_Said!$A:$J,7,FALSE),0)</f>
        <v>0</v>
      </c>
      <c r="E2651" s="18">
        <f>IFERROR(VLOOKUP(A2651,[1]Monitoramento_Base_somente_Said!$A:$J,8,FALSE),0)</f>
        <v>13551643</v>
      </c>
      <c r="F2651" s="18">
        <f>IFERROR(VLOOKUP(A2651,[1]Monitoramento_Base_somente_Said!$A:$J,9,FALSE),0)</f>
        <v>12999</v>
      </c>
      <c r="G2651" s="18">
        <f>IFERROR(VLOOKUP(A2651,[1]Monitoramento_Base_somente_Said!$A:$J,10,FALSE),0)</f>
        <v>13342873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IFERROR(VLOOKUP(A2651,[3]soabnafar!$A:$G,4,FALSE),0)</f>
        <v>0</v>
      </c>
      <c r="O2651" s="18">
        <f>IFERROR(VLOOKUP(A2651,[3]soabnafar!$A:$G,5,FALSE),0)</f>
        <v>0</v>
      </c>
      <c r="P2651" s="18">
        <f>IFERROR(VLOOKUP(A2651,[3]soabnafar!$A:$G,6,FALSE),0)</f>
        <v>0</v>
      </c>
      <c r="Q2651" s="18">
        <f>IFERROR(VLOOKUP(A2651,[3]soabnafar!$A:$G,7,FALSE),0)</f>
        <v>0</v>
      </c>
      <c r="R2651" s="18">
        <f>IFERROR(VLOOKUP(A2651,[3]soabnafar!$A:$H,8,FALSE),0)</f>
        <v>0</v>
      </c>
      <c r="S2651" s="18">
        <f>IFERROR(VLOOKUP(A2651,[3]soabnafar!$A:$I,9,FALSE),0)</f>
        <v>0</v>
      </c>
      <c r="T2651" s="18" t="str">
        <f t="shared" si="247"/>
        <v>Não</v>
      </c>
      <c r="U2651" s="18" t="str">
        <f t="shared" si="248"/>
        <v>Sim</v>
      </c>
      <c r="V2651" s="18" t="str">
        <f t="shared" si="249"/>
        <v>Não</v>
      </c>
      <c r="W2651" s="18" t="str">
        <f t="shared" si="250"/>
        <v>Sim</v>
      </c>
      <c r="X2651" s="18" t="str">
        <f t="shared" si="251"/>
        <v>Sim</v>
      </c>
      <c r="Y2651" s="18" t="str">
        <f t="shared" si="252"/>
        <v>Sim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5654896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5472480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4925232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IFERROR(VLOOKUP(A2652,[3]soabnafar!$A:$G,4,FALSE),0)</f>
        <v>0</v>
      </c>
      <c r="O2652" s="18">
        <f>IFERROR(VLOOKUP(A2652,[3]soabnafar!$A:$G,5,FALSE),0)</f>
        <v>0</v>
      </c>
      <c r="P2652" s="18">
        <f>IFERROR(VLOOKUP(A2652,[3]soabnafar!$A:$G,6,FALSE),0)</f>
        <v>0</v>
      </c>
      <c r="Q2652" s="18">
        <f>IFERROR(VLOOKUP(A2652,[3]soabnafar!$A:$G,7,FALSE),0)</f>
        <v>0</v>
      </c>
      <c r="R2652" s="18">
        <f>IFERROR(VLOOKUP(A2652,[3]soabnafar!$A:$H,8,FALSE),0)</f>
        <v>0</v>
      </c>
      <c r="S2652" s="18">
        <f>IFERROR(VLOOKUP(A2652,[3]soabnafar!$A:$I,9,FALSE),0)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Sim</v>
      </c>
    </row>
    <row r="2653" spans="1:25" x14ac:dyDescent="0.25">
      <c r="A2653" s="19">
        <v>220545</v>
      </c>
      <c r="B2653" s="18">
        <f>IFERROR(VLOOKUP(A2653,[1]Monitoramento_Base_somente_Said!$A:$J,5,FALSE),0)</f>
        <v>2188</v>
      </c>
      <c r="C2653" s="18">
        <f>IFERROR(VLOOKUP(A2653,[1]Monitoramento_Base_somente_Said!$A:$J,6,FALSE),0)</f>
        <v>252946</v>
      </c>
      <c r="D2653" s="18">
        <f>IFERROR(VLOOKUP(A2653,[1]Monitoramento_Base_somente_Said!$A:$J,7,FALSE),0)</f>
        <v>1252</v>
      </c>
      <c r="E2653" s="18">
        <f>IFERROR(VLOOKUP(A2653,[1]Monitoramento_Base_somente_Said!$A:$J,8,FALSE),0)</f>
        <v>215793</v>
      </c>
      <c r="F2653" s="18">
        <f>IFERROR(VLOOKUP(A2653,[1]Monitoramento_Base_somente_Said!$A:$J,9,FALSE),0)</f>
        <v>4165</v>
      </c>
      <c r="G2653" s="18">
        <f>IFERROR(VLOOKUP(A2653,[1]Monitoramento_Base_somente_Said!$A:$J,10,FALSE),0)</f>
        <v>150372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IFERROR(VLOOKUP(A2653,[3]soabnafar!$A:$G,4,FALSE),0)</f>
        <v>0</v>
      </c>
      <c r="O2653" s="18">
        <f>IFERROR(VLOOKUP(A2653,[3]soabnafar!$A:$G,5,FALSE),0)</f>
        <v>0</v>
      </c>
      <c r="P2653" s="18">
        <f>IFERROR(VLOOKUP(A2653,[3]soabnafar!$A:$G,6,FALSE),0)</f>
        <v>0</v>
      </c>
      <c r="Q2653" s="18">
        <f>IFERROR(VLOOKUP(A2653,[3]soabnafar!$A:$G,7,FALSE),0)</f>
        <v>0</v>
      </c>
      <c r="R2653" s="18">
        <f>IFERROR(VLOOKUP(A2653,[3]soabnafar!$A:$H,8,FALSE),0)</f>
        <v>0</v>
      </c>
      <c r="S2653" s="18">
        <f>IFERROR(VLOOKUP(A2653,[3]soabnafar!$A:$I,9,FALSE),0)</f>
        <v>0</v>
      </c>
      <c r="T2653" s="18" t="str">
        <f t="shared" si="247"/>
        <v>Sim</v>
      </c>
      <c r="U2653" s="18" t="str">
        <f t="shared" si="248"/>
        <v>Sim</v>
      </c>
      <c r="V2653" s="18" t="str">
        <f t="shared" si="249"/>
        <v>Sim</v>
      </c>
      <c r="W2653" s="18" t="str">
        <f t="shared" si="250"/>
        <v>Sim</v>
      </c>
      <c r="X2653" s="18" t="str">
        <f t="shared" si="251"/>
        <v>Sim</v>
      </c>
      <c r="Y2653" s="18" t="str">
        <f t="shared" si="252"/>
        <v>Sim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IFERROR(VLOOKUP(A2654,[3]soabnafar!$A:$G,4,FALSE),0)</f>
        <v>0</v>
      </c>
      <c r="O2654" s="18">
        <f>IFERROR(VLOOKUP(A2654,[3]soabnafar!$A:$G,5,FALSE),0)</f>
        <v>0</v>
      </c>
      <c r="P2654" s="18">
        <f>IFERROR(VLOOKUP(A2654,[3]soabnafar!$A:$G,6,FALSE),0)</f>
        <v>0</v>
      </c>
      <c r="Q2654" s="18">
        <f>IFERROR(VLOOKUP(A2654,[3]soabnafar!$A:$G,7,FALSE),0)</f>
        <v>0</v>
      </c>
      <c r="R2654" s="18">
        <f>IFERROR(VLOOKUP(A2654,[3]soabnafar!$A:$H,8,FALSE),0)</f>
        <v>0</v>
      </c>
      <c r="S2654" s="18">
        <f>IFERROR(VLOOKUP(A2654,[3]soabnafar!$A:$I,9,FALSE),0)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0</v>
      </c>
      <c r="C2655" s="18">
        <f>IFERROR(VLOOKUP(A2655,[1]Monitoramento_Base_somente_Said!$A:$J,6,FALSE),0)</f>
        <v>205785</v>
      </c>
      <c r="D2655" s="18">
        <f>IFERROR(VLOOKUP(A2655,[1]Monitoramento_Base_somente_Said!$A:$J,7,FALSE),0)</f>
        <v>11380</v>
      </c>
      <c r="E2655" s="18">
        <f>IFERROR(VLOOKUP(A2655,[1]Monitoramento_Base_somente_Said!$A:$J,8,FALSE),0)</f>
        <v>2066448</v>
      </c>
      <c r="F2655" s="18">
        <f>IFERROR(VLOOKUP(A2655,[1]Monitoramento_Base_somente_Said!$A:$J,9,FALSE),0)</f>
        <v>2438</v>
      </c>
      <c r="G2655" s="18">
        <f>IFERROR(VLOOKUP(A2655,[1]Monitoramento_Base_somente_Said!$A:$J,10,FALSE),0)</f>
        <v>2603378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IFERROR(VLOOKUP(A2655,[3]soabnafar!$A:$G,4,FALSE),0)</f>
        <v>0</v>
      </c>
      <c r="O2655" s="18">
        <f>IFERROR(VLOOKUP(A2655,[3]soabnafar!$A:$G,5,FALSE),0)</f>
        <v>0</v>
      </c>
      <c r="P2655" s="18">
        <f>IFERROR(VLOOKUP(A2655,[3]soabnafar!$A:$G,6,FALSE),0)</f>
        <v>0</v>
      </c>
      <c r="Q2655" s="18">
        <f>IFERROR(VLOOKUP(A2655,[3]soabnafar!$A:$G,7,FALSE),0)</f>
        <v>0</v>
      </c>
      <c r="R2655" s="18">
        <f>IFERROR(VLOOKUP(A2655,[3]soabnafar!$A:$H,8,FALSE),0)</f>
        <v>0</v>
      </c>
      <c r="S2655" s="18">
        <f>IFERROR(VLOOKUP(A2655,[3]soabnafar!$A:$I,9,FALSE),0)</f>
        <v>0</v>
      </c>
      <c r="T2655" s="18" t="str">
        <f t="shared" si="247"/>
        <v>Não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Sim</v>
      </c>
      <c r="Y2655" s="18" t="str">
        <f t="shared" si="252"/>
        <v>Sim</v>
      </c>
    </row>
    <row r="2656" spans="1:25" x14ac:dyDescent="0.25">
      <c r="A2656" s="19">
        <v>220552</v>
      </c>
      <c r="B2656" s="18">
        <f>IFERROR(VLOOKUP(A2656,[1]Monitoramento_Base_somente_Said!$A:$J,5,FALSE),0)</f>
        <v>2467</v>
      </c>
      <c r="C2656" s="18">
        <f>IFERROR(VLOOKUP(A2656,[1]Monitoramento_Base_somente_Said!$A:$J,6,FALSE),0)</f>
        <v>2165444</v>
      </c>
      <c r="D2656" s="18">
        <f>IFERROR(VLOOKUP(A2656,[1]Monitoramento_Base_somente_Said!$A:$J,7,FALSE),0)</f>
        <v>0</v>
      </c>
      <c r="E2656" s="18">
        <f>IFERROR(VLOOKUP(A2656,[1]Monitoramento_Base_somente_Said!$A:$J,8,FALSE),0)</f>
        <v>1701156</v>
      </c>
      <c r="F2656" s="18">
        <f>IFERROR(VLOOKUP(A2656,[1]Monitoramento_Base_somente_Said!$A:$J,9,FALSE),0)</f>
        <v>21782</v>
      </c>
      <c r="G2656" s="18">
        <f>IFERROR(VLOOKUP(A2656,[1]Monitoramento_Base_somente_Said!$A:$J,10,FALSE),0)</f>
        <v>1623661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IFERROR(VLOOKUP(A2656,[3]soabnafar!$A:$G,4,FALSE),0)</f>
        <v>0</v>
      </c>
      <c r="O2656" s="18">
        <f>IFERROR(VLOOKUP(A2656,[3]soabnafar!$A:$G,5,FALSE),0)</f>
        <v>0</v>
      </c>
      <c r="P2656" s="18">
        <f>IFERROR(VLOOKUP(A2656,[3]soabnafar!$A:$G,6,FALSE),0)</f>
        <v>0</v>
      </c>
      <c r="Q2656" s="18">
        <f>IFERROR(VLOOKUP(A2656,[3]soabnafar!$A:$G,7,FALSE),0)</f>
        <v>0</v>
      </c>
      <c r="R2656" s="18">
        <f>IFERROR(VLOOKUP(A2656,[3]soabnafar!$A:$H,8,FALSE),0)</f>
        <v>0</v>
      </c>
      <c r="S2656" s="18">
        <f>IFERROR(VLOOKUP(A2656,[3]soabnafar!$A:$I,9,FALSE),0)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Não</v>
      </c>
      <c r="W2656" s="18" t="str">
        <f t="shared" si="250"/>
        <v>Sim</v>
      </c>
      <c r="X2656" s="18" t="str">
        <f t="shared" si="251"/>
        <v>Sim</v>
      </c>
      <c r="Y2656" s="18" t="str">
        <f t="shared" si="252"/>
        <v>Sim</v>
      </c>
    </row>
    <row r="2657" spans="1:25" x14ac:dyDescent="0.25">
      <c r="A2657" s="19">
        <v>220553</v>
      </c>
      <c r="B2657" s="18">
        <f>IFERROR(VLOOKUP(A2657,[1]Monitoramento_Base_somente_Said!$A:$J,5,FALSE),0)</f>
        <v>0</v>
      </c>
      <c r="C2657" s="18">
        <f>IFERROR(VLOOKUP(A2657,[1]Monitoramento_Base_somente_Said!$A:$J,6,FALSE),0)</f>
        <v>1816910</v>
      </c>
      <c r="D2657" s="18">
        <f>IFERROR(VLOOKUP(A2657,[1]Monitoramento_Base_somente_Said!$A:$J,7,FALSE),0)</f>
        <v>0</v>
      </c>
      <c r="E2657" s="18">
        <f>IFERROR(VLOOKUP(A2657,[1]Monitoramento_Base_somente_Said!$A:$J,8,FALSE),0)</f>
        <v>1758300</v>
      </c>
      <c r="F2657" s="18">
        <f>IFERROR(VLOOKUP(A2657,[1]Monitoramento_Base_somente_Said!$A:$J,9,FALSE),0)</f>
        <v>23960</v>
      </c>
      <c r="G2657" s="18">
        <f>IFERROR(VLOOKUP(A2657,[1]Monitoramento_Base_somente_Said!$A:$J,10,FALSE),0)</f>
        <v>2000765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IFERROR(VLOOKUP(A2657,[3]soabnafar!$A:$G,4,FALSE),0)</f>
        <v>0</v>
      </c>
      <c r="O2657" s="18">
        <f>IFERROR(VLOOKUP(A2657,[3]soabnafar!$A:$G,5,FALSE),0)</f>
        <v>0</v>
      </c>
      <c r="P2657" s="18">
        <f>IFERROR(VLOOKUP(A2657,[3]soabnafar!$A:$G,6,FALSE),0)</f>
        <v>0</v>
      </c>
      <c r="Q2657" s="18">
        <f>IFERROR(VLOOKUP(A2657,[3]soabnafar!$A:$G,7,FALSE),0)</f>
        <v>0</v>
      </c>
      <c r="R2657" s="18">
        <f>IFERROR(VLOOKUP(A2657,[3]soabnafar!$A:$H,8,FALSE),0)</f>
        <v>0</v>
      </c>
      <c r="S2657" s="18">
        <f>IFERROR(VLOOKUP(A2657,[3]soabnafar!$A:$I,9,FALSE),0)</f>
        <v>0</v>
      </c>
      <c r="T2657" s="18" t="str">
        <f t="shared" si="247"/>
        <v>Não</v>
      </c>
      <c r="U2657" s="18" t="str">
        <f t="shared" si="248"/>
        <v>Sim</v>
      </c>
      <c r="V2657" s="18" t="str">
        <f t="shared" si="249"/>
        <v>Não</v>
      </c>
      <c r="W2657" s="18" t="str">
        <f t="shared" si="250"/>
        <v>Sim</v>
      </c>
      <c r="X2657" s="18" t="str">
        <f t="shared" si="251"/>
        <v>Sim</v>
      </c>
      <c r="Y2657" s="18" t="str">
        <f t="shared" si="252"/>
        <v>Sim</v>
      </c>
    </row>
    <row r="2658" spans="1:25" x14ac:dyDescent="0.25">
      <c r="A2658" s="19">
        <v>220555</v>
      </c>
      <c r="B2658" s="18">
        <f>IFERROR(VLOOKUP(A2658,[1]Monitoramento_Base_somente_Said!$A:$J,5,FALSE),0)</f>
        <v>67725</v>
      </c>
      <c r="C2658" s="18">
        <f>IFERROR(VLOOKUP(A2658,[1]Monitoramento_Base_somente_Said!$A:$J,6,FALSE),0)</f>
        <v>3780392</v>
      </c>
      <c r="D2658" s="18">
        <f>IFERROR(VLOOKUP(A2658,[1]Monitoramento_Base_somente_Said!$A:$J,7,FALSE),0)</f>
        <v>50409</v>
      </c>
      <c r="E2658" s="18">
        <f>IFERROR(VLOOKUP(A2658,[1]Monitoramento_Base_somente_Said!$A:$J,8,FALSE),0)</f>
        <v>2852020</v>
      </c>
      <c r="F2658" s="18">
        <f>IFERROR(VLOOKUP(A2658,[1]Monitoramento_Base_somente_Said!$A:$J,9,FALSE),0)</f>
        <v>3486</v>
      </c>
      <c r="G2658" s="18">
        <f>IFERROR(VLOOKUP(A2658,[1]Monitoramento_Base_somente_Said!$A:$J,10,FALSE),0)</f>
        <v>1798303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IFERROR(VLOOKUP(A2658,[3]soabnafar!$A:$G,4,FALSE),0)</f>
        <v>0</v>
      </c>
      <c r="O2658" s="18">
        <f>IFERROR(VLOOKUP(A2658,[3]soabnafar!$A:$G,5,FALSE),0)</f>
        <v>0</v>
      </c>
      <c r="P2658" s="18">
        <f>IFERROR(VLOOKUP(A2658,[3]soabnafar!$A:$G,6,FALSE),0)</f>
        <v>0</v>
      </c>
      <c r="Q2658" s="18">
        <f>IFERROR(VLOOKUP(A2658,[3]soabnafar!$A:$G,7,FALSE),0)</f>
        <v>0</v>
      </c>
      <c r="R2658" s="18">
        <f>IFERROR(VLOOKUP(A2658,[3]soabnafar!$A:$H,8,FALSE),0)</f>
        <v>0</v>
      </c>
      <c r="S2658" s="18">
        <f>IFERROR(VLOOKUP(A2658,[3]soabnafar!$A:$I,9,FALSE),0)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Sim</v>
      </c>
      <c r="Y2658" s="18" t="str">
        <f t="shared" si="252"/>
        <v>Sim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12555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12150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10935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IFERROR(VLOOKUP(A2659,[3]soabnafar!$A:$G,4,FALSE),0)</f>
        <v>0</v>
      </c>
      <c r="O2659" s="18">
        <f>IFERROR(VLOOKUP(A2659,[3]soabnafar!$A:$G,5,FALSE),0)</f>
        <v>0</v>
      </c>
      <c r="P2659" s="18">
        <f>IFERROR(VLOOKUP(A2659,[3]soabnafar!$A:$G,6,FALSE),0)</f>
        <v>0</v>
      </c>
      <c r="Q2659" s="18">
        <f>IFERROR(VLOOKUP(A2659,[3]soabnafar!$A:$G,7,FALSE),0)</f>
        <v>0</v>
      </c>
      <c r="R2659" s="18">
        <f>IFERROR(VLOOKUP(A2659,[3]soabnafar!$A:$H,8,FALSE),0)</f>
        <v>0</v>
      </c>
      <c r="S2659" s="18">
        <f>IFERROR(VLOOKUP(A2659,[3]soabnafar!$A:$I,9,FALSE),0)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Sim</v>
      </c>
    </row>
    <row r="2660" spans="1:25" x14ac:dyDescent="0.25">
      <c r="A2660" s="19">
        <v>220556</v>
      </c>
      <c r="B2660" s="18">
        <f>IFERROR(VLOOKUP(A2660,[1]Monitoramento_Base_somente_Said!$A:$J,5,FALSE),0)</f>
        <v>264864</v>
      </c>
      <c r="C2660" s="18">
        <f>IFERROR(VLOOKUP(A2660,[1]Monitoramento_Base_somente_Said!$A:$J,6,FALSE),0)</f>
        <v>32287784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28270021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26341199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IFERROR(VLOOKUP(A2660,[3]soabnafar!$A:$G,4,FALSE),0)</f>
        <v>0</v>
      </c>
      <c r="O2660" s="18">
        <f>IFERROR(VLOOKUP(A2660,[3]soabnafar!$A:$G,5,FALSE),0)</f>
        <v>0</v>
      </c>
      <c r="P2660" s="18">
        <f>IFERROR(VLOOKUP(A2660,[3]soabnafar!$A:$G,6,FALSE),0)</f>
        <v>0</v>
      </c>
      <c r="Q2660" s="18">
        <f>IFERROR(VLOOKUP(A2660,[3]soabnafar!$A:$G,7,FALSE),0)</f>
        <v>0</v>
      </c>
      <c r="R2660" s="18">
        <f>IFERROR(VLOOKUP(A2660,[3]soabnafar!$A:$H,8,FALSE),0)</f>
        <v>0</v>
      </c>
      <c r="S2660" s="18">
        <f>IFERROR(VLOOKUP(A2660,[3]soabnafar!$A:$I,9,FALSE),0)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Sim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IFERROR(VLOOKUP(A2661,[3]soabnafar!$A:$G,4,FALSE),0)</f>
        <v>0</v>
      </c>
      <c r="O2661" s="18">
        <f>IFERROR(VLOOKUP(A2661,[3]soabnafar!$A:$G,5,FALSE),0)</f>
        <v>0</v>
      </c>
      <c r="P2661" s="18">
        <f>IFERROR(VLOOKUP(A2661,[3]soabnafar!$A:$G,6,FALSE),0)</f>
        <v>0</v>
      </c>
      <c r="Q2661" s="18">
        <f>IFERROR(VLOOKUP(A2661,[3]soabnafar!$A:$G,7,FALSE),0)</f>
        <v>0</v>
      </c>
      <c r="R2661" s="18">
        <f>IFERROR(VLOOKUP(A2661,[3]soabnafar!$A:$H,8,FALSE),0)</f>
        <v>0</v>
      </c>
      <c r="S2661" s="18">
        <f>IFERROR(VLOOKUP(A2661,[3]soabnafar!$A:$I,9,FALSE),0)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22840</v>
      </c>
      <c r="C2662" s="18">
        <f>IFERROR(VLOOKUP(A2662,[1]Monitoramento_Base_somente_Said!$A:$J,6,FALSE),0)</f>
        <v>798776</v>
      </c>
      <c r="D2662" s="18">
        <f>IFERROR(VLOOKUP(A2662,[1]Monitoramento_Base_somente_Said!$A:$J,7,FALSE),0)</f>
        <v>566</v>
      </c>
      <c r="E2662" s="18">
        <f>IFERROR(VLOOKUP(A2662,[1]Monitoramento_Base_somente_Said!$A:$J,8,FALSE),0)</f>
        <v>679142</v>
      </c>
      <c r="F2662" s="18">
        <f>IFERROR(VLOOKUP(A2662,[1]Monitoramento_Base_somente_Said!$A:$J,9,FALSE),0)</f>
        <v>13245</v>
      </c>
      <c r="G2662" s="18">
        <f>IFERROR(VLOOKUP(A2662,[1]Monitoramento_Base_somente_Said!$A:$J,10,FALSE),0)</f>
        <v>882037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IFERROR(VLOOKUP(A2662,[3]soabnafar!$A:$G,4,FALSE),0)</f>
        <v>0</v>
      </c>
      <c r="O2662" s="18">
        <f>IFERROR(VLOOKUP(A2662,[3]soabnafar!$A:$G,5,FALSE),0)</f>
        <v>0</v>
      </c>
      <c r="P2662" s="18">
        <f>IFERROR(VLOOKUP(A2662,[3]soabnafar!$A:$G,6,FALSE),0)</f>
        <v>0</v>
      </c>
      <c r="Q2662" s="18">
        <f>IFERROR(VLOOKUP(A2662,[3]soabnafar!$A:$G,7,FALSE),0)</f>
        <v>0</v>
      </c>
      <c r="R2662" s="18">
        <f>IFERROR(VLOOKUP(A2662,[3]soabnafar!$A:$H,8,FALSE),0)</f>
        <v>0</v>
      </c>
      <c r="S2662" s="18">
        <f>IFERROR(VLOOKUP(A2662,[3]soabnafar!$A:$I,9,FALSE),0)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Sim</v>
      </c>
      <c r="Y2662" s="18" t="str">
        <f t="shared" si="252"/>
        <v>Sim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IFERROR(VLOOKUP(A2663,[3]soabnafar!$A:$G,4,FALSE),0)</f>
        <v>0</v>
      </c>
      <c r="O2663" s="18">
        <f>IFERROR(VLOOKUP(A2663,[3]soabnafar!$A:$G,5,FALSE),0)</f>
        <v>0</v>
      </c>
      <c r="P2663" s="18">
        <f>IFERROR(VLOOKUP(A2663,[3]soabnafar!$A:$G,6,FALSE),0)</f>
        <v>0</v>
      </c>
      <c r="Q2663" s="18">
        <f>IFERROR(VLOOKUP(A2663,[3]soabnafar!$A:$G,7,FALSE),0)</f>
        <v>0</v>
      </c>
      <c r="R2663" s="18">
        <f>IFERROR(VLOOKUP(A2663,[3]soabnafar!$A:$H,8,FALSE),0)</f>
        <v>0</v>
      </c>
      <c r="S2663" s="18">
        <f>IFERROR(VLOOKUP(A2663,[3]soabnafar!$A:$I,9,FALSE),0)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764274</v>
      </c>
      <c r="D2664" s="18">
        <f>IFERROR(VLOOKUP(A2664,[1]Monitoramento_Base_somente_Said!$A:$J,7,FALSE),0)</f>
        <v>2382</v>
      </c>
      <c r="E2664" s="18">
        <f>IFERROR(VLOOKUP(A2664,[1]Monitoramento_Base_somente_Said!$A:$J,8,FALSE),0)</f>
        <v>1204794</v>
      </c>
      <c r="F2664" s="18">
        <f>IFERROR(VLOOKUP(A2664,[1]Monitoramento_Base_somente_Said!$A:$J,9,FALSE),0)</f>
        <v>8856</v>
      </c>
      <c r="G2664" s="18">
        <f>IFERROR(VLOOKUP(A2664,[1]Monitoramento_Base_somente_Said!$A:$J,10,FALSE),0)</f>
        <v>1054862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IFERROR(VLOOKUP(A2664,[3]soabnafar!$A:$G,4,FALSE),0)</f>
        <v>0</v>
      </c>
      <c r="O2664" s="18">
        <f>IFERROR(VLOOKUP(A2664,[3]soabnafar!$A:$G,5,FALSE),0)</f>
        <v>0</v>
      </c>
      <c r="P2664" s="18">
        <f>IFERROR(VLOOKUP(A2664,[3]soabnafar!$A:$G,6,FALSE),0)</f>
        <v>0</v>
      </c>
      <c r="Q2664" s="18">
        <f>IFERROR(VLOOKUP(A2664,[3]soabnafar!$A:$G,7,FALSE),0)</f>
        <v>0</v>
      </c>
      <c r="R2664" s="18">
        <f>IFERROR(VLOOKUP(A2664,[3]soabnafar!$A:$H,8,FALSE),0)</f>
        <v>0</v>
      </c>
      <c r="S2664" s="18">
        <f>IFERROR(VLOOKUP(A2664,[3]soabnafar!$A:$I,9,FALSE),0)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Sim</v>
      </c>
      <c r="W2664" s="18" t="str">
        <f t="shared" si="250"/>
        <v>Sim</v>
      </c>
      <c r="X2664" s="18" t="str">
        <f t="shared" si="251"/>
        <v>Sim</v>
      </c>
      <c r="Y2664" s="18" t="str">
        <f t="shared" si="252"/>
        <v>Sim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10397803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10062390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9056151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IFERROR(VLOOKUP(A2665,[3]soabnafar!$A:$G,4,FALSE),0)</f>
        <v>0</v>
      </c>
      <c r="O2665" s="18">
        <f>IFERROR(VLOOKUP(A2665,[3]soabnafar!$A:$G,5,FALSE),0)</f>
        <v>0</v>
      </c>
      <c r="P2665" s="18">
        <f>IFERROR(VLOOKUP(A2665,[3]soabnafar!$A:$G,6,FALSE),0)</f>
        <v>0</v>
      </c>
      <c r="Q2665" s="18">
        <f>IFERROR(VLOOKUP(A2665,[3]soabnafar!$A:$G,7,FALSE),0)</f>
        <v>0</v>
      </c>
      <c r="R2665" s="18">
        <f>IFERROR(VLOOKUP(A2665,[3]soabnafar!$A:$H,8,FALSE),0)</f>
        <v>0</v>
      </c>
      <c r="S2665" s="18">
        <f>IFERROR(VLOOKUP(A2665,[3]soabnafar!$A:$I,9,FALSE),0)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Sim</v>
      </c>
    </row>
    <row r="2666" spans="1:25" x14ac:dyDescent="0.25">
      <c r="A2666" s="19">
        <v>220580</v>
      </c>
      <c r="B2666" s="18">
        <f>IFERROR(VLOOKUP(A2666,[1]Monitoramento_Base_somente_Said!$A:$J,5,FALSE),0)</f>
        <v>24615</v>
      </c>
      <c r="C2666" s="18">
        <f>IFERROR(VLOOKUP(A2666,[1]Monitoramento_Base_somente_Said!$A:$J,6,FALSE),0)</f>
        <v>8898287</v>
      </c>
      <c r="D2666" s="18">
        <f>IFERROR(VLOOKUP(A2666,[1]Monitoramento_Base_somente_Said!$A:$J,7,FALSE),0)</f>
        <v>9290</v>
      </c>
      <c r="E2666" s="18">
        <f>IFERROR(VLOOKUP(A2666,[1]Monitoramento_Base_somente_Said!$A:$J,8,FALSE),0)</f>
        <v>8032240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7212294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IFERROR(VLOOKUP(A2666,[3]soabnafar!$A:$G,4,FALSE),0)</f>
        <v>0</v>
      </c>
      <c r="O2666" s="18">
        <f>IFERROR(VLOOKUP(A2666,[3]soabnafar!$A:$G,5,FALSE),0)</f>
        <v>0</v>
      </c>
      <c r="P2666" s="18">
        <f>IFERROR(VLOOKUP(A2666,[3]soabnafar!$A:$G,6,FALSE),0)</f>
        <v>0</v>
      </c>
      <c r="Q2666" s="18">
        <f>IFERROR(VLOOKUP(A2666,[3]soabnafar!$A:$G,7,FALSE),0)</f>
        <v>0</v>
      </c>
      <c r="R2666" s="18">
        <f>IFERROR(VLOOKUP(A2666,[3]soabnafar!$A:$H,8,FALSE),0)</f>
        <v>0</v>
      </c>
      <c r="S2666" s="18">
        <f>IFERROR(VLOOKUP(A2666,[3]soabnafar!$A:$I,9,FALSE),0)</f>
        <v>0</v>
      </c>
      <c r="T2666" s="18" t="str">
        <f t="shared" si="247"/>
        <v>Sim</v>
      </c>
      <c r="U2666" s="18" t="str">
        <f t="shared" si="248"/>
        <v>Sim</v>
      </c>
      <c r="V2666" s="18" t="str">
        <f t="shared" si="249"/>
        <v>Sim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Sim</v>
      </c>
    </row>
    <row r="2667" spans="1:25" x14ac:dyDescent="0.25">
      <c r="A2667" s="19">
        <v>220585</v>
      </c>
      <c r="B2667" s="18">
        <f>IFERROR(VLOOKUP(A2667,[1]Monitoramento_Base_somente_Said!$A:$J,5,FALSE),0)</f>
        <v>947</v>
      </c>
      <c r="C2667" s="18">
        <f>IFERROR(VLOOKUP(A2667,[1]Monitoramento_Base_somente_Said!$A:$J,6,FALSE),0)</f>
        <v>603097</v>
      </c>
      <c r="D2667" s="18">
        <f>IFERROR(VLOOKUP(A2667,[1]Monitoramento_Base_somente_Said!$A:$J,7,FALSE),0)</f>
        <v>2024</v>
      </c>
      <c r="E2667" s="18">
        <f>IFERROR(VLOOKUP(A2667,[1]Monitoramento_Base_somente_Said!$A:$J,8,FALSE),0)</f>
        <v>580610</v>
      </c>
      <c r="F2667" s="18">
        <f>IFERROR(VLOOKUP(A2667,[1]Monitoramento_Base_somente_Said!$A:$J,9,FALSE),0)</f>
        <v>2366</v>
      </c>
      <c r="G2667" s="18">
        <f>IFERROR(VLOOKUP(A2667,[1]Monitoramento_Base_somente_Said!$A:$J,10,FALSE),0)</f>
        <v>491777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IFERROR(VLOOKUP(A2667,[3]soabnafar!$A:$G,4,FALSE),0)</f>
        <v>0</v>
      </c>
      <c r="O2667" s="18">
        <f>IFERROR(VLOOKUP(A2667,[3]soabnafar!$A:$G,5,FALSE),0)</f>
        <v>0</v>
      </c>
      <c r="P2667" s="18">
        <f>IFERROR(VLOOKUP(A2667,[3]soabnafar!$A:$G,6,FALSE),0)</f>
        <v>0</v>
      </c>
      <c r="Q2667" s="18">
        <f>IFERROR(VLOOKUP(A2667,[3]soabnafar!$A:$G,7,FALSE),0)</f>
        <v>0</v>
      </c>
      <c r="R2667" s="18">
        <f>IFERROR(VLOOKUP(A2667,[3]soabnafar!$A:$H,8,FALSE),0)</f>
        <v>0</v>
      </c>
      <c r="S2667" s="18">
        <f>IFERROR(VLOOKUP(A2667,[3]soabnafar!$A:$I,9,FALSE),0)</f>
        <v>0</v>
      </c>
      <c r="T2667" s="18" t="str">
        <f t="shared" si="247"/>
        <v>Sim</v>
      </c>
      <c r="U2667" s="18" t="str">
        <f t="shared" si="248"/>
        <v>Sim</v>
      </c>
      <c r="V2667" s="18" t="str">
        <f t="shared" si="249"/>
        <v>Sim</v>
      </c>
      <c r="W2667" s="18" t="str">
        <f t="shared" si="250"/>
        <v>Sim</v>
      </c>
      <c r="X2667" s="18" t="str">
        <f t="shared" si="251"/>
        <v>Sim</v>
      </c>
      <c r="Y2667" s="18" t="str">
        <f t="shared" si="252"/>
        <v>Sim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9104565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11585926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12646538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IFERROR(VLOOKUP(A2668,[3]soabnafar!$A:$G,4,FALSE),0)</f>
        <v>0</v>
      </c>
      <c r="O2668" s="18">
        <f>IFERROR(VLOOKUP(A2668,[3]soabnafar!$A:$G,5,FALSE),0)</f>
        <v>0</v>
      </c>
      <c r="P2668" s="18">
        <f>IFERROR(VLOOKUP(A2668,[3]soabnafar!$A:$G,6,FALSE),0)</f>
        <v>0</v>
      </c>
      <c r="Q2668" s="18">
        <f>IFERROR(VLOOKUP(A2668,[3]soabnafar!$A:$G,7,FALSE),0)</f>
        <v>0</v>
      </c>
      <c r="R2668" s="18">
        <f>IFERROR(VLOOKUP(A2668,[3]soabnafar!$A:$H,8,FALSE),0)</f>
        <v>0</v>
      </c>
      <c r="S2668" s="18">
        <f>IFERROR(VLOOKUP(A2668,[3]soabnafar!$A:$I,9,FALSE),0)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Sim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1054022</v>
      </c>
      <c r="D2669" s="18">
        <f>IFERROR(VLOOKUP(A2669,[1]Monitoramento_Base_somente_Said!$A:$J,7,FALSE),0)</f>
        <v>0</v>
      </c>
      <c r="E2669" s="18">
        <f>IFERROR(VLOOKUP(A2669,[1]Monitoramento_Base_somente_Said!$A:$J,8,FALSE),0)</f>
        <v>1000620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900558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IFERROR(VLOOKUP(A2669,[3]soabnafar!$A:$G,4,FALSE),0)</f>
        <v>0</v>
      </c>
      <c r="O2669" s="18">
        <f>IFERROR(VLOOKUP(A2669,[3]soabnafar!$A:$G,5,FALSE),0)</f>
        <v>0</v>
      </c>
      <c r="P2669" s="18">
        <f>IFERROR(VLOOKUP(A2669,[3]soabnafar!$A:$G,6,FALSE),0)</f>
        <v>0</v>
      </c>
      <c r="Q2669" s="18">
        <f>IFERROR(VLOOKUP(A2669,[3]soabnafar!$A:$G,7,FALSE),0)</f>
        <v>0</v>
      </c>
      <c r="R2669" s="18">
        <f>IFERROR(VLOOKUP(A2669,[3]soabnafar!$A:$H,8,FALSE),0)</f>
        <v>0</v>
      </c>
      <c r="S2669" s="18">
        <f>IFERROR(VLOOKUP(A2669,[3]soabnafar!$A:$I,9,FALSE),0)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Não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Sim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150443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145590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131031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IFERROR(VLOOKUP(A2670,[3]soabnafar!$A:$G,4,FALSE),0)</f>
        <v>0</v>
      </c>
      <c r="O2670" s="18">
        <f>IFERROR(VLOOKUP(A2670,[3]soabnafar!$A:$G,5,FALSE),0)</f>
        <v>0</v>
      </c>
      <c r="P2670" s="18">
        <f>IFERROR(VLOOKUP(A2670,[3]soabnafar!$A:$G,6,FALSE),0)</f>
        <v>0</v>
      </c>
      <c r="Q2670" s="18">
        <f>IFERROR(VLOOKUP(A2670,[3]soabnafar!$A:$G,7,FALSE),0)</f>
        <v>0</v>
      </c>
      <c r="R2670" s="18">
        <f>IFERROR(VLOOKUP(A2670,[3]soabnafar!$A:$H,8,FALSE),0)</f>
        <v>0</v>
      </c>
      <c r="S2670" s="18">
        <f>IFERROR(VLOOKUP(A2670,[3]soabnafar!$A:$I,9,FALSE),0)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Sim</v>
      </c>
    </row>
    <row r="2671" spans="1:25" x14ac:dyDescent="0.25">
      <c r="A2671" s="19">
        <v>220605</v>
      </c>
      <c r="B2671" s="18">
        <f>IFERROR(VLOOKUP(A2671,[1]Monitoramento_Base_somente_Said!$A:$J,5,FALSE),0)</f>
        <v>16973</v>
      </c>
      <c r="C2671" s="18">
        <f>IFERROR(VLOOKUP(A2671,[1]Monitoramento_Base_somente_Said!$A:$J,6,FALSE),0)</f>
        <v>4866714</v>
      </c>
      <c r="D2671" s="18">
        <f>IFERROR(VLOOKUP(A2671,[1]Monitoramento_Base_somente_Said!$A:$J,7,FALSE),0)</f>
        <v>0</v>
      </c>
      <c r="E2671" s="18">
        <f>IFERROR(VLOOKUP(A2671,[1]Monitoramento_Base_somente_Said!$A:$J,8,FALSE),0)</f>
        <v>6504861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5755992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IFERROR(VLOOKUP(A2671,[3]soabnafar!$A:$G,4,FALSE),0)</f>
        <v>0</v>
      </c>
      <c r="O2671" s="18">
        <f>IFERROR(VLOOKUP(A2671,[3]soabnafar!$A:$G,5,FALSE),0)</f>
        <v>0</v>
      </c>
      <c r="P2671" s="18">
        <f>IFERROR(VLOOKUP(A2671,[3]soabnafar!$A:$G,6,FALSE),0)</f>
        <v>0</v>
      </c>
      <c r="Q2671" s="18">
        <f>IFERROR(VLOOKUP(A2671,[3]soabnafar!$A:$G,7,FALSE),0)</f>
        <v>0</v>
      </c>
      <c r="R2671" s="18">
        <f>IFERROR(VLOOKUP(A2671,[3]soabnafar!$A:$H,8,FALSE),0)</f>
        <v>0</v>
      </c>
      <c r="S2671" s="18">
        <f>IFERROR(VLOOKUP(A2671,[3]soabnafar!$A:$I,9,FALSE),0)</f>
        <v>0</v>
      </c>
      <c r="T2671" s="18" t="str">
        <f t="shared" si="247"/>
        <v>Sim</v>
      </c>
      <c r="U2671" s="18" t="str">
        <f t="shared" si="248"/>
        <v>Sim</v>
      </c>
      <c r="V2671" s="18" t="str">
        <f t="shared" si="249"/>
        <v>Não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Sim</v>
      </c>
    </row>
    <row r="2672" spans="1:25" x14ac:dyDescent="0.25">
      <c r="A2672" s="19">
        <v>220610</v>
      </c>
      <c r="B2672" s="18">
        <f>IFERROR(VLOOKUP(A2672,[1]Monitoramento_Base_somente_Said!$A:$J,5,FALSE),0)</f>
        <v>0</v>
      </c>
      <c r="C2672" s="18">
        <f>IFERROR(VLOOKUP(A2672,[1]Monitoramento_Base_somente_Said!$A:$J,6,FALSE),0)</f>
        <v>1248432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1208160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1087344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IFERROR(VLOOKUP(A2672,[3]soabnafar!$A:$G,4,FALSE),0)</f>
        <v>0</v>
      </c>
      <c r="O2672" s="18">
        <f>IFERROR(VLOOKUP(A2672,[3]soabnafar!$A:$G,5,FALSE),0)</f>
        <v>0</v>
      </c>
      <c r="P2672" s="18">
        <f>IFERROR(VLOOKUP(A2672,[3]soabnafar!$A:$G,6,FALSE),0)</f>
        <v>0</v>
      </c>
      <c r="Q2672" s="18">
        <f>IFERROR(VLOOKUP(A2672,[3]soabnafar!$A:$G,7,FALSE),0)</f>
        <v>0</v>
      </c>
      <c r="R2672" s="18">
        <f>IFERROR(VLOOKUP(A2672,[3]soabnafar!$A:$H,8,FALSE),0)</f>
        <v>0</v>
      </c>
      <c r="S2672" s="18">
        <f>IFERROR(VLOOKUP(A2672,[3]soabnafar!$A:$I,9,FALSE),0)</f>
        <v>0</v>
      </c>
      <c r="T2672" s="18" t="str">
        <f t="shared" si="247"/>
        <v>Não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Sim</v>
      </c>
    </row>
    <row r="2673" spans="1:25" x14ac:dyDescent="0.25">
      <c r="A2673" s="19">
        <v>220620</v>
      </c>
      <c r="B2673" s="18">
        <f>IFERROR(VLOOKUP(A2673,[1]Monitoramento_Base_somente_Said!$A:$J,5,FALSE),0)</f>
        <v>0</v>
      </c>
      <c r="C2673" s="18">
        <f>IFERROR(VLOOKUP(A2673,[1]Monitoramento_Base_somente_Said!$A:$J,6,FALSE),0)</f>
        <v>7018306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7058693</v>
      </c>
      <c r="F2673" s="18">
        <f>IFERROR(VLOOKUP(A2673,[1]Monitoramento_Base_somente_Said!$A:$J,9,FALSE),0)</f>
        <v>1230</v>
      </c>
      <c r="G2673" s="18">
        <f>IFERROR(VLOOKUP(A2673,[1]Monitoramento_Base_somente_Said!$A:$J,10,FALSE),0)</f>
        <v>7278294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IFERROR(VLOOKUP(A2673,[3]soabnafar!$A:$G,4,FALSE),0)</f>
        <v>0</v>
      </c>
      <c r="O2673" s="18">
        <f>IFERROR(VLOOKUP(A2673,[3]soabnafar!$A:$G,5,FALSE),0)</f>
        <v>0</v>
      </c>
      <c r="P2673" s="18">
        <f>IFERROR(VLOOKUP(A2673,[3]soabnafar!$A:$G,6,FALSE),0)</f>
        <v>0</v>
      </c>
      <c r="Q2673" s="18">
        <f>IFERROR(VLOOKUP(A2673,[3]soabnafar!$A:$G,7,FALSE),0)</f>
        <v>0</v>
      </c>
      <c r="R2673" s="18">
        <f>IFERROR(VLOOKUP(A2673,[3]soabnafar!$A:$H,8,FALSE),0)</f>
        <v>0</v>
      </c>
      <c r="S2673" s="18">
        <f>IFERROR(VLOOKUP(A2673,[3]soabnafar!$A:$I,9,FALSE),0)</f>
        <v>0</v>
      </c>
      <c r="T2673" s="18" t="str">
        <f t="shared" si="247"/>
        <v>Não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Sim</v>
      </c>
      <c r="Y2673" s="18" t="str">
        <f t="shared" si="252"/>
        <v>Sim</v>
      </c>
    </row>
    <row r="2674" spans="1:25" x14ac:dyDescent="0.25">
      <c r="A2674" s="19">
        <v>220630</v>
      </c>
      <c r="B2674" s="18">
        <f>IFERROR(VLOOKUP(A2674,[1]Monitoramento_Base_somente_Said!$A:$J,5,FALSE),0)</f>
        <v>10607</v>
      </c>
      <c r="C2674" s="18">
        <f>IFERROR(VLOOKUP(A2674,[1]Monitoramento_Base_somente_Said!$A:$J,6,FALSE),0)</f>
        <v>989235</v>
      </c>
      <c r="D2674" s="18">
        <f>IFERROR(VLOOKUP(A2674,[1]Monitoramento_Base_somente_Said!$A:$J,7,FALSE),0)</f>
        <v>9818</v>
      </c>
      <c r="E2674" s="18">
        <f>IFERROR(VLOOKUP(A2674,[1]Monitoramento_Base_somente_Said!$A:$J,8,FALSE),0)</f>
        <v>707744</v>
      </c>
      <c r="F2674" s="18">
        <f>IFERROR(VLOOKUP(A2674,[1]Monitoramento_Base_somente_Said!$A:$J,9,FALSE),0)</f>
        <v>5398</v>
      </c>
      <c r="G2674" s="18">
        <f>IFERROR(VLOOKUP(A2674,[1]Monitoramento_Base_somente_Said!$A:$J,10,FALSE),0)</f>
        <v>729561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IFERROR(VLOOKUP(A2674,[3]soabnafar!$A:$G,4,FALSE),0)</f>
        <v>0</v>
      </c>
      <c r="O2674" s="18">
        <f>IFERROR(VLOOKUP(A2674,[3]soabnafar!$A:$G,5,FALSE),0)</f>
        <v>0</v>
      </c>
      <c r="P2674" s="18">
        <f>IFERROR(VLOOKUP(A2674,[3]soabnafar!$A:$G,6,FALSE),0)</f>
        <v>0</v>
      </c>
      <c r="Q2674" s="18">
        <f>IFERROR(VLOOKUP(A2674,[3]soabnafar!$A:$G,7,FALSE),0)</f>
        <v>0</v>
      </c>
      <c r="R2674" s="18">
        <f>IFERROR(VLOOKUP(A2674,[3]soabnafar!$A:$H,8,FALSE),0)</f>
        <v>0</v>
      </c>
      <c r="S2674" s="18">
        <f>IFERROR(VLOOKUP(A2674,[3]soabnafar!$A:$I,9,FALSE),0)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Sim</v>
      </c>
      <c r="Y2674" s="18" t="str">
        <f t="shared" si="252"/>
        <v>Sim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IFERROR(VLOOKUP(A2675,[3]soabnafar!$A:$G,4,FALSE),0)</f>
        <v>0</v>
      </c>
      <c r="O2675" s="18">
        <f>IFERROR(VLOOKUP(A2675,[3]soabnafar!$A:$G,5,FALSE),0)</f>
        <v>0</v>
      </c>
      <c r="P2675" s="18">
        <f>IFERROR(VLOOKUP(A2675,[3]soabnafar!$A:$G,6,FALSE),0)</f>
        <v>0</v>
      </c>
      <c r="Q2675" s="18">
        <f>IFERROR(VLOOKUP(A2675,[3]soabnafar!$A:$G,7,FALSE),0)</f>
        <v>0</v>
      </c>
      <c r="R2675" s="18">
        <f>IFERROR(VLOOKUP(A2675,[3]soabnafar!$A:$H,8,FALSE),0)</f>
        <v>0</v>
      </c>
      <c r="S2675" s="18">
        <f>IFERROR(VLOOKUP(A2675,[3]soabnafar!$A:$I,9,FALSE),0)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IFERROR(VLOOKUP(A2676,[3]soabnafar!$A:$G,4,FALSE),0)</f>
        <v>0</v>
      </c>
      <c r="O2676" s="18">
        <f>IFERROR(VLOOKUP(A2676,[3]soabnafar!$A:$G,5,FALSE),0)</f>
        <v>0</v>
      </c>
      <c r="P2676" s="18">
        <f>IFERROR(VLOOKUP(A2676,[3]soabnafar!$A:$G,6,FALSE),0)</f>
        <v>0</v>
      </c>
      <c r="Q2676" s="18">
        <f>IFERROR(VLOOKUP(A2676,[3]soabnafar!$A:$G,7,FALSE),0)</f>
        <v>0</v>
      </c>
      <c r="R2676" s="18">
        <f>IFERROR(VLOOKUP(A2676,[3]soabnafar!$A:$H,8,FALSE),0)</f>
        <v>0</v>
      </c>
      <c r="S2676" s="18">
        <f>IFERROR(VLOOKUP(A2676,[3]soabnafar!$A:$I,9,FALSE),0)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263</v>
      </c>
      <c r="C2677" s="18">
        <f>IFERROR(VLOOKUP(A2677,[1]Monitoramento_Base_somente_Said!$A:$J,6,FALSE),0)</f>
        <v>474425</v>
      </c>
      <c r="D2677" s="18">
        <f>IFERROR(VLOOKUP(A2677,[1]Monitoramento_Base_somente_Said!$A:$J,7,FALSE),0)</f>
        <v>14</v>
      </c>
      <c r="E2677" s="18">
        <f>IFERROR(VLOOKUP(A2677,[1]Monitoramento_Base_somente_Said!$A:$J,8,FALSE),0)</f>
        <v>868098</v>
      </c>
      <c r="F2677" s="18">
        <f>IFERROR(VLOOKUP(A2677,[1]Monitoramento_Base_somente_Said!$A:$J,9,FALSE),0)</f>
        <v>0</v>
      </c>
      <c r="G2677" s="18">
        <f>IFERROR(VLOOKUP(A2677,[1]Monitoramento_Base_somente_Said!$A:$J,10,FALSE),0)</f>
        <v>1594277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IFERROR(VLOOKUP(A2677,[3]soabnafar!$A:$G,4,FALSE),0)</f>
        <v>0</v>
      </c>
      <c r="O2677" s="18">
        <f>IFERROR(VLOOKUP(A2677,[3]soabnafar!$A:$G,5,FALSE),0)</f>
        <v>0</v>
      </c>
      <c r="P2677" s="18">
        <f>IFERROR(VLOOKUP(A2677,[3]soabnafar!$A:$G,6,FALSE),0)</f>
        <v>0</v>
      </c>
      <c r="Q2677" s="18">
        <f>IFERROR(VLOOKUP(A2677,[3]soabnafar!$A:$G,7,FALSE),0)</f>
        <v>0</v>
      </c>
      <c r="R2677" s="18">
        <f>IFERROR(VLOOKUP(A2677,[3]soabnafar!$A:$H,8,FALSE),0)</f>
        <v>0</v>
      </c>
      <c r="S2677" s="18">
        <f>IFERROR(VLOOKUP(A2677,[3]soabnafar!$A:$I,9,FALSE),0)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Sim</v>
      </c>
      <c r="W2677" s="18" t="str">
        <f t="shared" si="250"/>
        <v>Sim</v>
      </c>
      <c r="X2677" s="18" t="str">
        <f t="shared" si="251"/>
        <v>Não</v>
      </c>
      <c r="Y2677" s="18" t="str">
        <f t="shared" si="252"/>
        <v>Sim</v>
      </c>
    </row>
    <row r="2678" spans="1:25" x14ac:dyDescent="0.25">
      <c r="A2678" s="19">
        <v>220660</v>
      </c>
      <c r="B2678" s="18">
        <f>IFERROR(VLOOKUP(A2678,[1]Monitoramento_Base_somente_Said!$A:$J,5,FALSE),0)</f>
        <v>4815</v>
      </c>
      <c r="C2678" s="18">
        <f>IFERROR(VLOOKUP(A2678,[1]Monitoramento_Base_somente_Said!$A:$J,6,FALSE),0)</f>
        <v>729937</v>
      </c>
      <c r="D2678" s="18">
        <f>IFERROR(VLOOKUP(A2678,[1]Monitoramento_Base_somente_Said!$A:$J,7,FALSE),0)</f>
        <v>5855</v>
      </c>
      <c r="E2678" s="18">
        <f>IFERROR(VLOOKUP(A2678,[1]Monitoramento_Base_somente_Said!$A:$J,8,FALSE),0)</f>
        <v>1208223</v>
      </c>
      <c r="F2678" s="18">
        <f>IFERROR(VLOOKUP(A2678,[1]Monitoramento_Base_somente_Said!$A:$J,9,FALSE),0)</f>
        <v>9852</v>
      </c>
      <c r="G2678" s="18">
        <f>IFERROR(VLOOKUP(A2678,[1]Monitoramento_Base_somente_Said!$A:$J,10,FALSE),0)</f>
        <v>848184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IFERROR(VLOOKUP(A2678,[3]soabnafar!$A:$G,4,FALSE),0)</f>
        <v>0</v>
      </c>
      <c r="O2678" s="18">
        <f>IFERROR(VLOOKUP(A2678,[3]soabnafar!$A:$G,5,FALSE),0)</f>
        <v>0</v>
      </c>
      <c r="P2678" s="18">
        <f>IFERROR(VLOOKUP(A2678,[3]soabnafar!$A:$G,6,FALSE),0)</f>
        <v>0</v>
      </c>
      <c r="Q2678" s="18">
        <f>IFERROR(VLOOKUP(A2678,[3]soabnafar!$A:$G,7,FALSE),0)</f>
        <v>0</v>
      </c>
      <c r="R2678" s="18">
        <f>IFERROR(VLOOKUP(A2678,[3]soabnafar!$A:$H,8,FALSE),0)</f>
        <v>0</v>
      </c>
      <c r="S2678" s="18">
        <f>IFERROR(VLOOKUP(A2678,[3]soabnafar!$A:$I,9,FALSE),0)</f>
        <v>0</v>
      </c>
      <c r="T2678" s="18" t="str">
        <f t="shared" si="247"/>
        <v>Sim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Sim</v>
      </c>
      <c r="Y2678" s="18" t="str">
        <f t="shared" si="252"/>
        <v>Sim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12874266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12370695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11112552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IFERROR(VLOOKUP(A2679,[3]soabnafar!$A:$G,4,FALSE),0)</f>
        <v>0</v>
      </c>
      <c r="O2679" s="18">
        <f>IFERROR(VLOOKUP(A2679,[3]soabnafar!$A:$G,5,FALSE),0)</f>
        <v>0</v>
      </c>
      <c r="P2679" s="18">
        <f>IFERROR(VLOOKUP(A2679,[3]soabnafar!$A:$G,6,FALSE),0)</f>
        <v>0</v>
      </c>
      <c r="Q2679" s="18">
        <f>IFERROR(VLOOKUP(A2679,[3]soabnafar!$A:$G,7,FALSE),0)</f>
        <v>0</v>
      </c>
      <c r="R2679" s="18">
        <f>IFERROR(VLOOKUP(A2679,[3]soabnafar!$A:$H,8,FALSE),0)</f>
        <v>0</v>
      </c>
      <c r="S2679" s="18">
        <f>IFERROR(VLOOKUP(A2679,[3]soabnafar!$A:$I,9,FALSE),0)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Sim</v>
      </c>
    </row>
    <row r="2680" spans="1:25" x14ac:dyDescent="0.25">
      <c r="A2680" s="19">
        <v>220667</v>
      </c>
      <c r="B2680" s="18">
        <f>IFERROR(VLOOKUP(A2680,[1]Monitoramento_Base_somente_Said!$A:$J,5,FALSE),0)</f>
        <v>3790</v>
      </c>
      <c r="C2680" s="18">
        <f>IFERROR(VLOOKUP(A2680,[1]Monitoramento_Base_somente_Said!$A:$J,6,FALSE),0)</f>
        <v>700478</v>
      </c>
      <c r="D2680" s="18">
        <f>IFERROR(VLOOKUP(A2680,[1]Monitoramento_Base_somente_Said!$A:$J,7,FALSE),0)</f>
        <v>32575</v>
      </c>
      <c r="E2680" s="18">
        <f>IFERROR(VLOOKUP(A2680,[1]Monitoramento_Base_somente_Said!$A:$J,8,FALSE),0)</f>
        <v>1427351</v>
      </c>
      <c r="F2680" s="18">
        <f>IFERROR(VLOOKUP(A2680,[1]Monitoramento_Base_somente_Said!$A:$J,9,FALSE),0)</f>
        <v>19049</v>
      </c>
      <c r="G2680" s="18">
        <f>IFERROR(VLOOKUP(A2680,[1]Monitoramento_Base_somente_Said!$A:$J,10,FALSE),0)</f>
        <v>1241428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IFERROR(VLOOKUP(A2680,[3]soabnafar!$A:$G,4,FALSE),0)</f>
        <v>0</v>
      </c>
      <c r="O2680" s="18">
        <f>IFERROR(VLOOKUP(A2680,[3]soabnafar!$A:$G,5,FALSE),0)</f>
        <v>0</v>
      </c>
      <c r="P2680" s="18">
        <f>IFERROR(VLOOKUP(A2680,[3]soabnafar!$A:$G,6,FALSE),0)</f>
        <v>0</v>
      </c>
      <c r="Q2680" s="18">
        <f>IFERROR(VLOOKUP(A2680,[3]soabnafar!$A:$G,7,FALSE),0)</f>
        <v>0</v>
      </c>
      <c r="R2680" s="18">
        <f>IFERROR(VLOOKUP(A2680,[3]soabnafar!$A:$H,8,FALSE),0)</f>
        <v>0</v>
      </c>
      <c r="S2680" s="18">
        <f>IFERROR(VLOOKUP(A2680,[3]soabnafar!$A:$I,9,FALSE),0)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Sim</v>
      </c>
      <c r="Y2680" s="18" t="str">
        <f t="shared" si="252"/>
        <v>Sim</v>
      </c>
    </row>
    <row r="2681" spans="1:25" x14ac:dyDescent="0.25">
      <c r="A2681" s="19">
        <v>220669</v>
      </c>
      <c r="B2681" s="18">
        <f>IFERROR(VLOOKUP(A2681,[1]Monitoramento_Base_somente_Said!$A:$J,5,FALSE),0)</f>
        <v>0</v>
      </c>
      <c r="C2681" s="18">
        <f>IFERROR(VLOOKUP(A2681,[1]Monitoramento_Base_somente_Said!$A:$J,6,FALSE),0)</f>
        <v>1976777</v>
      </c>
      <c r="D2681" s="18">
        <f>IFERROR(VLOOKUP(A2681,[1]Monitoramento_Base_somente_Said!$A:$J,7,FALSE),0)</f>
        <v>35894</v>
      </c>
      <c r="E2681" s="18">
        <f>IFERROR(VLOOKUP(A2681,[1]Monitoramento_Base_somente_Said!$A:$J,8,FALSE),0)</f>
        <v>1634420</v>
      </c>
      <c r="F2681" s="18">
        <f>IFERROR(VLOOKUP(A2681,[1]Monitoramento_Base_somente_Said!$A:$J,9,FALSE),0)</f>
        <v>0</v>
      </c>
      <c r="G2681" s="18">
        <f>IFERROR(VLOOKUP(A2681,[1]Monitoramento_Base_somente_Said!$A:$J,10,FALSE),0)</f>
        <v>690390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IFERROR(VLOOKUP(A2681,[3]soabnafar!$A:$G,4,FALSE),0)</f>
        <v>0</v>
      </c>
      <c r="O2681" s="18">
        <f>IFERROR(VLOOKUP(A2681,[3]soabnafar!$A:$G,5,FALSE),0)</f>
        <v>0</v>
      </c>
      <c r="P2681" s="18">
        <f>IFERROR(VLOOKUP(A2681,[3]soabnafar!$A:$G,6,FALSE),0)</f>
        <v>0</v>
      </c>
      <c r="Q2681" s="18">
        <f>IFERROR(VLOOKUP(A2681,[3]soabnafar!$A:$G,7,FALSE),0)</f>
        <v>0</v>
      </c>
      <c r="R2681" s="18">
        <f>IFERROR(VLOOKUP(A2681,[3]soabnafar!$A:$H,8,FALSE),0)</f>
        <v>0</v>
      </c>
      <c r="S2681" s="18">
        <f>IFERROR(VLOOKUP(A2681,[3]soabnafar!$A:$I,9,FALSE),0)</f>
        <v>0</v>
      </c>
      <c r="T2681" s="18" t="str">
        <f t="shared" si="247"/>
        <v>Não</v>
      </c>
      <c r="U2681" s="18" t="str">
        <f t="shared" si="248"/>
        <v>Sim</v>
      </c>
      <c r="V2681" s="18" t="str">
        <f t="shared" si="249"/>
        <v>Sim</v>
      </c>
      <c r="W2681" s="18" t="str">
        <f t="shared" si="250"/>
        <v>Sim</v>
      </c>
      <c r="X2681" s="18" t="str">
        <f t="shared" si="251"/>
        <v>Não</v>
      </c>
      <c r="Y2681" s="18" t="str">
        <f t="shared" si="252"/>
        <v>Sim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2419296</v>
      </c>
      <c r="D2682" s="18">
        <f>IFERROR(VLOOKUP(A2682,[1]Monitoramento_Base_somente_Said!$A:$J,7,FALSE),0)</f>
        <v>190</v>
      </c>
      <c r="E2682" s="18">
        <f>IFERROR(VLOOKUP(A2682,[1]Monitoramento_Base_somente_Said!$A:$J,8,FALSE),0)</f>
        <v>2823083</v>
      </c>
      <c r="F2682" s="18">
        <f>IFERROR(VLOOKUP(A2682,[1]Monitoramento_Base_somente_Said!$A:$J,9,FALSE),0)</f>
        <v>2460</v>
      </c>
      <c r="G2682" s="18">
        <f>IFERROR(VLOOKUP(A2682,[1]Monitoramento_Base_somente_Said!$A:$J,10,FALSE),0)</f>
        <v>2422269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IFERROR(VLOOKUP(A2682,[3]soabnafar!$A:$G,4,FALSE),0)</f>
        <v>0</v>
      </c>
      <c r="O2682" s="18">
        <f>IFERROR(VLOOKUP(A2682,[3]soabnafar!$A:$G,5,FALSE),0)</f>
        <v>0</v>
      </c>
      <c r="P2682" s="18">
        <f>IFERROR(VLOOKUP(A2682,[3]soabnafar!$A:$G,6,FALSE),0)</f>
        <v>0</v>
      </c>
      <c r="Q2682" s="18">
        <f>IFERROR(VLOOKUP(A2682,[3]soabnafar!$A:$G,7,FALSE),0)</f>
        <v>0</v>
      </c>
      <c r="R2682" s="18">
        <f>IFERROR(VLOOKUP(A2682,[3]soabnafar!$A:$H,8,FALSE),0)</f>
        <v>0</v>
      </c>
      <c r="S2682" s="18">
        <f>IFERROR(VLOOKUP(A2682,[3]soabnafar!$A:$I,9,FALSE),0)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Sim</v>
      </c>
      <c r="W2682" s="18" t="str">
        <f t="shared" si="250"/>
        <v>Sim</v>
      </c>
      <c r="X2682" s="18" t="str">
        <f t="shared" si="251"/>
        <v>Sim</v>
      </c>
      <c r="Y2682" s="18" t="str">
        <f t="shared" si="252"/>
        <v>Sim</v>
      </c>
    </row>
    <row r="2683" spans="1:25" x14ac:dyDescent="0.25">
      <c r="A2683" s="19">
        <v>220672</v>
      </c>
      <c r="B2683" s="18">
        <f>IFERROR(VLOOKUP(A2683,[1]Monitoramento_Base_somente_Said!$A:$J,5,FALSE),0)</f>
        <v>180191</v>
      </c>
      <c r="C2683" s="18">
        <f>IFERROR(VLOOKUP(A2683,[1]Monitoramento_Base_somente_Said!$A:$J,6,FALSE),0)</f>
        <v>5181438</v>
      </c>
      <c r="D2683" s="18">
        <f>IFERROR(VLOOKUP(A2683,[1]Monitoramento_Base_somente_Said!$A:$J,7,FALSE),0)</f>
        <v>123498</v>
      </c>
      <c r="E2683" s="18">
        <f>IFERROR(VLOOKUP(A2683,[1]Monitoramento_Base_somente_Said!$A:$J,8,FALSE),0)</f>
        <v>5148179</v>
      </c>
      <c r="F2683" s="18">
        <f>IFERROR(VLOOKUP(A2683,[1]Monitoramento_Base_somente_Said!$A:$J,9,FALSE),0)</f>
        <v>168091</v>
      </c>
      <c r="G2683" s="18">
        <f>IFERROR(VLOOKUP(A2683,[1]Monitoramento_Base_somente_Said!$A:$J,10,FALSE),0)</f>
        <v>5414445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IFERROR(VLOOKUP(A2683,[3]soabnafar!$A:$G,4,FALSE),0)</f>
        <v>0</v>
      </c>
      <c r="O2683" s="18">
        <f>IFERROR(VLOOKUP(A2683,[3]soabnafar!$A:$G,5,FALSE),0)</f>
        <v>0</v>
      </c>
      <c r="P2683" s="18">
        <f>IFERROR(VLOOKUP(A2683,[3]soabnafar!$A:$G,6,FALSE),0)</f>
        <v>0</v>
      </c>
      <c r="Q2683" s="18">
        <f>IFERROR(VLOOKUP(A2683,[3]soabnafar!$A:$G,7,FALSE),0)</f>
        <v>0</v>
      </c>
      <c r="R2683" s="18">
        <f>IFERROR(VLOOKUP(A2683,[3]soabnafar!$A:$H,8,FALSE),0)</f>
        <v>0</v>
      </c>
      <c r="S2683" s="18">
        <f>IFERROR(VLOOKUP(A2683,[3]soabnafar!$A:$I,9,FALSE),0)</f>
        <v>0</v>
      </c>
      <c r="T2683" s="18" t="str">
        <f t="shared" si="247"/>
        <v>Sim</v>
      </c>
      <c r="U2683" s="18" t="str">
        <f t="shared" si="248"/>
        <v>Sim</v>
      </c>
      <c r="V2683" s="18" t="str">
        <f t="shared" si="249"/>
        <v>Sim</v>
      </c>
      <c r="W2683" s="18" t="str">
        <f t="shared" si="250"/>
        <v>Sim</v>
      </c>
      <c r="X2683" s="18" t="str">
        <f t="shared" si="251"/>
        <v>Sim</v>
      </c>
      <c r="Y2683" s="18" t="str">
        <f t="shared" si="252"/>
        <v>Sim</v>
      </c>
    </row>
    <row r="2684" spans="1:25" x14ac:dyDescent="0.25">
      <c r="A2684" s="19">
        <v>220675</v>
      </c>
      <c r="B2684" s="18">
        <f>IFERROR(VLOOKUP(A2684,[1]Monitoramento_Base_somente_Said!$A:$J,5,FALSE),0)</f>
        <v>3097</v>
      </c>
      <c r="C2684" s="18">
        <f>IFERROR(VLOOKUP(A2684,[1]Monitoramento_Base_somente_Said!$A:$J,6,FALSE),0)</f>
        <v>1320023</v>
      </c>
      <c r="D2684" s="18">
        <f>IFERROR(VLOOKUP(A2684,[1]Monitoramento_Base_somente_Said!$A:$J,7,FALSE),0)</f>
        <v>1762</v>
      </c>
      <c r="E2684" s="18">
        <f>IFERROR(VLOOKUP(A2684,[1]Monitoramento_Base_somente_Said!$A:$J,8,FALSE),0)</f>
        <v>1240434</v>
      </c>
      <c r="F2684" s="18">
        <f>IFERROR(VLOOKUP(A2684,[1]Monitoramento_Base_somente_Said!$A:$J,9,FALSE),0)</f>
        <v>1693</v>
      </c>
      <c r="G2684" s="18">
        <f>IFERROR(VLOOKUP(A2684,[1]Monitoramento_Base_somente_Said!$A:$J,10,FALSE),0)</f>
        <v>1176675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IFERROR(VLOOKUP(A2684,[3]soabnafar!$A:$G,4,FALSE),0)</f>
        <v>0</v>
      </c>
      <c r="O2684" s="18">
        <f>IFERROR(VLOOKUP(A2684,[3]soabnafar!$A:$G,5,FALSE),0)</f>
        <v>0</v>
      </c>
      <c r="P2684" s="18">
        <f>IFERROR(VLOOKUP(A2684,[3]soabnafar!$A:$G,6,FALSE),0)</f>
        <v>0</v>
      </c>
      <c r="Q2684" s="18">
        <f>IFERROR(VLOOKUP(A2684,[3]soabnafar!$A:$G,7,FALSE),0)</f>
        <v>0</v>
      </c>
      <c r="R2684" s="18">
        <f>IFERROR(VLOOKUP(A2684,[3]soabnafar!$A:$H,8,FALSE),0)</f>
        <v>0</v>
      </c>
      <c r="S2684" s="18">
        <f>IFERROR(VLOOKUP(A2684,[3]soabnafar!$A:$I,9,FALSE),0)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Sim</v>
      </c>
      <c r="Y2684" s="18" t="str">
        <f t="shared" si="252"/>
        <v>Sim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IFERROR(VLOOKUP(A2685,[3]soabnafar!$A:$G,4,FALSE),0)</f>
        <v>0</v>
      </c>
      <c r="O2685" s="18">
        <f>IFERROR(VLOOKUP(A2685,[3]soabnafar!$A:$G,5,FALSE),0)</f>
        <v>0</v>
      </c>
      <c r="P2685" s="18">
        <f>IFERROR(VLOOKUP(A2685,[3]soabnafar!$A:$G,6,FALSE),0)</f>
        <v>0</v>
      </c>
      <c r="Q2685" s="18">
        <f>IFERROR(VLOOKUP(A2685,[3]soabnafar!$A:$G,7,FALSE),0)</f>
        <v>0</v>
      </c>
      <c r="R2685" s="18">
        <f>IFERROR(VLOOKUP(A2685,[3]soabnafar!$A:$H,8,FALSE),0)</f>
        <v>0</v>
      </c>
      <c r="S2685" s="18">
        <f>IFERROR(VLOOKUP(A2685,[3]soabnafar!$A:$I,9,FALSE),0)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20990</v>
      </c>
      <c r="C2686" s="18">
        <f>IFERROR(VLOOKUP(A2686,[1]Monitoramento_Base_somente_Said!$A:$J,6,FALSE),0)</f>
        <v>21815904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21118865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18998577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IFERROR(VLOOKUP(A2686,[3]soabnafar!$A:$G,4,FALSE),0)</f>
        <v>0</v>
      </c>
      <c r="O2686" s="18">
        <f>IFERROR(VLOOKUP(A2686,[3]soabnafar!$A:$G,5,FALSE),0)</f>
        <v>0</v>
      </c>
      <c r="P2686" s="18">
        <f>IFERROR(VLOOKUP(A2686,[3]soabnafar!$A:$G,6,FALSE),0)</f>
        <v>0</v>
      </c>
      <c r="Q2686" s="18">
        <f>IFERROR(VLOOKUP(A2686,[3]soabnafar!$A:$G,7,FALSE),0)</f>
        <v>0</v>
      </c>
      <c r="R2686" s="18">
        <f>IFERROR(VLOOKUP(A2686,[3]soabnafar!$A:$H,8,FALSE),0)</f>
        <v>0</v>
      </c>
      <c r="S2686" s="18">
        <f>IFERROR(VLOOKUP(A2686,[3]soabnafar!$A:$I,9,FALSE),0)</f>
        <v>0</v>
      </c>
      <c r="T2686" s="18" t="str">
        <f t="shared" si="247"/>
        <v>Sim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Sim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1329435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1286550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1157895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IFERROR(VLOOKUP(A2687,[3]soabnafar!$A:$G,4,FALSE),0)</f>
        <v>0</v>
      </c>
      <c r="O2687" s="18">
        <f>IFERROR(VLOOKUP(A2687,[3]soabnafar!$A:$G,5,FALSE),0)</f>
        <v>0</v>
      </c>
      <c r="P2687" s="18">
        <f>IFERROR(VLOOKUP(A2687,[3]soabnafar!$A:$G,6,FALSE),0)</f>
        <v>0</v>
      </c>
      <c r="Q2687" s="18">
        <f>IFERROR(VLOOKUP(A2687,[3]soabnafar!$A:$G,7,FALSE),0)</f>
        <v>0</v>
      </c>
      <c r="R2687" s="18">
        <f>IFERROR(VLOOKUP(A2687,[3]soabnafar!$A:$H,8,FALSE),0)</f>
        <v>0</v>
      </c>
      <c r="S2687" s="18">
        <f>IFERROR(VLOOKUP(A2687,[3]soabnafar!$A:$I,9,FALSE),0)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Sim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7479257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9322410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8390169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IFERROR(VLOOKUP(A2688,[3]soabnafar!$A:$G,4,FALSE),0)</f>
        <v>0</v>
      </c>
      <c r="O2688" s="18">
        <f>IFERROR(VLOOKUP(A2688,[3]soabnafar!$A:$G,5,FALSE),0)</f>
        <v>0</v>
      </c>
      <c r="P2688" s="18">
        <f>IFERROR(VLOOKUP(A2688,[3]soabnafar!$A:$G,6,FALSE),0)</f>
        <v>0</v>
      </c>
      <c r="Q2688" s="18">
        <f>IFERROR(VLOOKUP(A2688,[3]soabnafar!$A:$G,7,FALSE),0)</f>
        <v>0</v>
      </c>
      <c r="R2688" s="18">
        <f>IFERROR(VLOOKUP(A2688,[3]soabnafar!$A:$H,8,FALSE),0)</f>
        <v>0</v>
      </c>
      <c r="S2688" s="18">
        <f>IFERROR(VLOOKUP(A2688,[3]soabnafar!$A:$I,9,FALSE),0)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Sim</v>
      </c>
    </row>
    <row r="2689" spans="1:25" x14ac:dyDescent="0.25">
      <c r="A2689" s="19">
        <v>220700</v>
      </c>
      <c r="B2689" s="18">
        <f>IFERROR(VLOOKUP(A2689,[1]Monitoramento_Base_somente_Said!$A:$J,5,FALSE),0)</f>
        <v>0</v>
      </c>
      <c r="C2689" s="18">
        <f>IFERROR(VLOOKUP(A2689,[1]Monitoramento_Base_somente_Said!$A:$J,6,FALSE),0)</f>
        <v>31000</v>
      </c>
      <c r="D2689" s="18">
        <f>IFERROR(VLOOKUP(A2689,[1]Monitoramento_Base_somente_Said!$A:$J,7,FALSE),0)</f>
        <v>0</v>
      </c>
      <c r="E2689" s="18">
        <f>IFERROR(VLOOKUP(A2689,[1]Monitoramento_Base_somente_Said!$A:$J,8,FALSE),0)</f>
        <v>30000</v>
      </c>
      <c r="F2689" s="18">
        <f>IFERROR(VLOOKUP(A2689,[1]Monitoramento_Base_somente_Said!$A:$J,9,FALSE),0)</f>
        <v>0</v>
      </c>
      <c r="G2689" s="18">
        <f>IFERROR(VLOOKUP(A2689,[1]Monitoramento_Base_somente_Said!$A:$J,10,FALSE),0)</f>
        <v>416710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IFERROR(VLOOKUP(A2689,[3]soabnafar!$A:$G,4,FALSE),0)</f>
        <v>0</v>
      </c>
      <c r="O2689" s="18">
        <f>IFERROR(VLOOKUP(A2689,[3]soabnafar!$A:$G,5,FALSE),0)</f>
        <v>0</v>
      </c>
      <c r="P2689" s="18">
        <f>IFERROR(VLOOKUP(A2689,[3]soabnafar!$A:$G,6,FALSE),0)</f>
        <v>0</v>
      </c>
      <c r="Q2689" s="18">
        <f>IFERROR(VLOOKUP(A2689,[3]soabnafar!$A:$G,7,FALSE),0)</f>
        <v>0</v>
      </c>
      <c r="R2689" s="18">
        <f>IFERROR(VLOOKUP(A2689,[3]soabnafar!$A:$H,8,FALSE),0)</f>
        <v>0</v>
      </c>
      <c r="S2689" s="18">
        <f>IFERROR(VLOOKUP(A2689,[3]soabnafar!$A:$I,9,FALSE),0)</f>
        <v>0</v>
      </c>
      <c r="T2689" s="18" t="str">
        <f t="shared" si="247"/>
        <v>Não</v>
      </c>
      <c r="U2689" s="18" t="str">
        <f t="shared" si="248"/>
        <v>Sim</v>
      </c>
      <c r="V2689" s="18" t="str">
        <f t="shared" si="249"/>
        <v>Não</v>
      </c>
      <c r="W2689" s="18" t="str">
        <f t="shared" si="250"/>
        <v>Sim</v>
      </c>
      <c r="X2689" s="18" t="str">
        <f t="shared" si="251"/>
        <v>Não</v>
      </c>
      <c r="Y2689" s="18" t="str">
        <f t="shared" si="252"/>
        <v>Sim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641380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486414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484061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IFERROR(VLOOKUP(A2690,[3]soabnafar!$A:$G,4,FALSE),0)</f>
        <v>0</v>
      </c>
      <c r="O2690" s="18">
        <f>IFERROR(VLOOKUP(A2690,[3]soabnafar!$A:$G,5,FALSE),0)</f>
        <v>0</v>
      </c>
      <c r="P2690" s="18">
        <f>IFERROR(VLOOKUP(A2690,[3]soabnafar!$A:$G,6,FALSE),0)</f>
        <v>0</v>
      </c>
      <c r="Q2690" s="18">
        <f>IFERROR(VLOOKUP(A2690,[3]soabnafar!$A:$G,7,FALSE),0)</f>
        <v>0</v>
      </c>
      <c r="R2690" s="18">
        <f>IFERROR(VLOOKUP(A2690,[3]soabnafar!$A:$H,8,FALSE),0)</f>
        <v>0</v>
      </c>
      <c r="S2690" s="18">
        <f>IFERROR(VLOOKUP(A2690,[3]soabnafar!$A:$I,9,FALSE),0)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Sim</v>
      </c>
    </row>
    <row r="2691" spans="1:25" x14ac:dyDescent="0.25">
      <c r="A2691" s="19">
        <v>220720</v>
      </c>
      <c r="B2691" s="18">
        <f>IFERROR(VLOOKUP(A2691,[1]Monitoramento_Base_somente_Said!$A:$J,5,FALSE),0)</f>
        <v>60534</v>
      </c>
      <c r="C2691" s="18">
        <f>IFERROR(VLOOKUP(A2691,[1]Monitoramento_Base_somente_Said!$A:$J,6,FALSE),0)</f>
        <v>27610332</v>
      </c>
      <c r="D2691" s="18">
        <f>IFERROR(VLOOKUP(A2691,[1]Monitoramento_Base_somente_Said!$A:$J,7,FALSE),0)</f>
        <v>144955</v>
      </c>
      <c r="E2691" s="18">
        <f>IFERROR(VLOOKUP(A2691,[1]Monitoramento_Base_somente_Said!$A:$J,8,FALSE),0)</f>
        <v>26664831</v>
      </c>
      <c r="F2691" s="18">
        <f>IFERROR(VLOOKUP(A2691,[1]Monitoramento_Base_somente_Said!$A:$J,9,FALSE),0)</f>
        <v>0</v>
      </c>
      <c r="G2691" s="18">
        <f>IFERROR(VLOOKUP(A2691,[1]Monitoramento_Base_somente_Said!$A:$J,10,FALSE),0)</f>
        <v>26293509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IFERROR(VLOOKUP(A2691,[3]soabnafar!$A:$G,4,FALSE),0)</f>
        <v>0</v>
      </c>
      <c r="O2691" s="18">
        <f>IFERROR(VLOOKUP(A2691,[3]soabnafar!$A:$G,5,FALSE),0)</f>
        <v>0</v>
      </c>
      <c r="P2691" s="18">
        <f>IFERROR(VLOOKUP(A2691,[3]soabnafar!$A:$G,6,FALSE),0)</f>
        <v>0</v>
      </c>
      <c r="Q2691" s="18">
        <f>IFERROR(VLOOKUP(A2691,[3]soabnafar!$A:$G,7,FALSE),0)</f>
        <v>0</v>
      </c>
      <c r="R2691" s="18">
        <f>IFERROR(VLOOKUP(A2691,[3]soabnafar!$A:$H,8,FALSE),0)</f>
        <v>0</v>
      </c>
      <c r="S2691" s="18">
        <f>IFERROR(VLOOKUP(A2691,[3]soabnafar!$A:$I,9,FALSE),0)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Sim</v>
      </c>
      <c r="W2691" s="18" t="str">
        <f t="shared" si="250"/>
        <v>Sim</v>
      </c>
      <c r="X2691" s="18" t="str">
        <f t="shared" si="251"/>
        <v>Não</v>
      </c>
      <c r="Y2691" s="18" t="str">
        <f t="shared" si="252"/>
        <v>Sim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2602760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2518800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2266920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IFERROR(VLOOKUP(A2692,[3]soabnafar!$A:$G,4,FALSE),0)</f>
        <v>0</v>
      </c>
      <c r="O2692" s="18">
        <f>IFERROR(VLOOKUP(A2692,[3]soabnafar!$A:$G,5,FALSE),0)</f>
        <v>0</v>
      </c>
      <c r="P2692" s="18">
        <f>IFERROR(VLOOKUP(A2692,[3]soabnafar!$A:$G,6,FALSE),0)</f>
        <v>0</v>
      </c>
      <c r="Q2692" s="18">
        <f>IFERROR(VLOOKUP(A2692,[3]soabnafar!$A:$G,7,FALSE),0)</f>
        <v>0</v>
      </c>
      <c r="R2692" s="18">
        <f>IFERROR(VLOOKUP(A2692,[3]soabnafar!$A:$H,8,FALSE),0)</f>
        <v>0</v>
      </c>
      <c r="S2692" s="18">
        <f>IFERROR(VLOOKUP(A2692,[3]soabnafar!$A:$I,9,FALSE),0)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Sim</v>
      </c>
    </row>
    <row r="2693" spans="1:25" x14ac:dyDescent="0.25">
      <c r="A2693" s="19">
        <v>220735</v>
      </c>
      <c r="B2693" s="18">
        <f>IFERROR(VLOOKUP(A2693,[1]Monitoramento_Base_somente_Said!$A:$J,5,FALSE),0)</f>
        <v>30777</v>
      </c>
      <c r="C2693" s="18">
        <f>IFERROR(VLOOKUP(A2693,[1]Monitoramento_Base_somente_Said!$A:$J,6,FALSE),0)</f>
        <v>17465692</v>
      </c>
      <c r="D2693" s="18">
        <f>IFERROR(VLOOKUP(A2693,[1]Monitoramento_Base_somente_Said!$A:$J,7,FALSE),0)</f>
        <v>194</v>
      </c>
      <c r="E2693" s="18">
        <f>IFERROR(VLOOKUP(A2693,[1]Monitoramento_Base_somente_Said!$A:$J,8,FALSE),0)</f>
        <v>16964656</v>
      </c>
      <c r="F2693" s="18">
        <f>IFERROR(VLOOKUP(A2693,[1]Monitoramento_Base_somente_Said!$A:$J,9,FALSE),0)</f>
        <v>62</v>
      </c>
      <c r="G2693" s="18">
        <f>IFERROR(VLOOKUP(A2693,[1]Monitoramento_Base_somente_Said!$A:$J,10,FALSE),0)</f>
        <v>16848010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IFERROR(VLOOKUP(A2693,[3]soabnafar!$A:$G,4,FALSE),0)</f>
        <v>0</v>
      </c>
      <c r="O2693" s="18">
        <f>IFERROR(VLOOKUP(A2693,[3]soabnafar!$A:$G,5,FALSE),0)</f>
        <v>0</v>
      </c>
      <c r="P2693" s="18">
        <f>IFERROR(VLOOKUP(A2693,[3]soabnafar!$A:$G,6,FALSE),0)</f>
        <v>0</v>
      </c>
      <c r="Q2693" s="18">
        <f>IFERROR(VLOOKUP(A2693,[3]soabnafar!$A:$G,7,FALSE),0)</f>
        <v>0</v>
      </c>
      <c r="R2693" s="18">
        <f>IFERROR(VLOOKUP(A2693,[3]soabnafar!$A:$H,8,FALSE),0)</f>
        <v>0</v>
      </c>
      <c r="S2693" s="18">
        <f>IFERROR(VLOOKUP(A2693,[3]soabnafar!$A:$I,9,FALSE),0)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Sim</v>
      </c>
      <c r="W2693" s="18" t="str">
        <f t="shared" si="250"/>
        <v>Sim</v>
      </c>
      <c r="X2693" s="18" t="str">
        <f t="shared" si="251"/>
        <v>Sim</v>
      </c>
      <c r="Y2693" s="18" t="str">
        <f t="shared" si="252"/>
        <v>Sim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5266418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5175029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4310649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IFERROR(VLOOKUP(A2694,[3]soabnafar!$A:$G,4,FALSE),0)</f>
        <v>0</v>
      </c>
      <c r="O2694" s="18">
        <f>IFERROR(VLOOKUP(A2694,[3]soabnafar!$A:$G,5,FALSE),0)</f>
        <v>0</v>
      </c>
      <c r="P2694" s="18">
        <f>IFERROR(VLOOKUP(A2694,[3]soabnafar!$A:$G,6,FALSE),0)</f>
        <v>0</v>
      </c>
      <c r="Q2694" s="18">
        <f>IFERROR(VLOOKUP(A2694,[3]soabnafar!$A:$G,7,FALSE),0)</f>
        <v>0</v>
      </c>
      <c r="R2694" s="18">
        <f>IFERROR(VLOOKUP(A2694,[3]soabnafar!$A:$H,8,FALSE),0)</f>
        <v>0</v>
      </c>
      <c r="S2694" s="18">
        <f>IFERROR(VLOOKUP(A2694,[3]soabnafar!$A:$I,9,FALSE),0)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Sim</v>
      </c>
    </row>
    <row r="2695" spans="1:25" x14ac:dyDescent="0.25">
      <c r="A2695" s="19">
        <v>220750</v>
      </c>
      <c r="B2695" s="18">
        <f>IFERROR(VLOOKUP(A2695,[1]Monitoramento_Base_somente_Said!$A:$J,5,FALSE),0)</f>
        <v>27632</v>
      </c>
      <c r="C2695" s="18">
        <f>IFERROR(VLOOKUP(A2695,[1]Monitoramento_Base_somente_Said!$A:$J,6,FALSE),0)</f>
        <v>15694493</v>
      </c>
      <c r="D2695" s="18">
        <f>IFERROR(VLOOKUP(A2695,[1]Monitoramento_Base_somente_Said!$A:$J,7,FALSE),0)</f>
        <v>21462</v>
      </c>
      <c r="E2695" s="18">
        <f>IFERROR(VLOOKUP(A2695,[1]Monitoramento_Base_somente_Said!$A:$J,8,FALSE),0)</f>
        <v>15844073</v>
      </c>
      <c r="F2695" s="18">
        <f>IFERROR(VLOOKUP(A2695,[1]Monitoramento_Base_somente_Said!$A:$J,9,FALSE),0)</f>
        <v>4739</v>
      </c>
      <c r="G2695" s="18">
        <f>IFERROR(VLOOKUP(A2695,[1]Monitoramento_Base_somente_Said!$A:$J,10,FALSE),0)</f>
        <v>14149320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IFERROR(VLOOKUP(A2695,[3]soabnafar!$A:$G,4,FALSE),0)</f>
        <v>0</v>
      </c>
      <c r="O2695" s="18">
        <f>IFERROR(VLOOKUP(A2695,[3]soabnafar!$A:$G,5,FALSE),0)</f>
        <v>0</v>
      </c>
      <c r="P2695" s="18">
        <f>IFERROR(VLOOKUP(A2695,[3]soabnafar!$A:$G,6,FALSE),0)</f>
        <v>0</v>
      </c>
      <c r="Q2695" s="18">
        <f>IFERROR(VLOOKUP(A2695,[3]soabnafar!$A:$G,7,FALSE),0)</f>
        <v>0</v>
      </c>
      <c r="R2695" s="18">
        <f>IFERROR(VLOOKUP(A2695,[3]soabnafar!$A:$H,8,FALSE),0)</f>
        <v>0</v>
      </c>
      <c r="S2695" s="18">
        <f>IFERROR(VLOOKUP(A2695,[3]soabnafar!$A:$I,9,FALSE),0)</f>
        <v>0</v>
      </c>
      <c r="T2695" s="18" t="str">
        <f t="shared" si="253"/>
        <v>Sim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Sim</v>
      </c>
      <c r="X2695" s="18" t="str">
        <f t="shared" si="257"/>
        <v>Sim</v>
      </c>
      <c r="Y2695" s="18" t="str">
        <f t="shared" si="258"/>
        <v>Sim</v>
      </c>
    </row>
    <row r="2696" spans="1:25" x14ac:dyDescent="0.25">
      <c r="A2696" s="19">
        <v>220755</v>
      </c>
      <c r="B2696" s="18">
        <f>IFERROR(VLOOKUP(A2696,[1]Monitoramento_Base_somente_Said!$A:$J,5,FALSE),0)</f>
        <v>4856</v>
      </c>
      <c r="C2696" s="18">
        <f>IFERROR(VLOOKUP(A2696,[1]Monitoramento_Base_somente_Said!$A:$J,6,FALSE),0)</f>
        <v>2473849</v>
      </c>
      <c r="D2696" s="18">
        <f>IFERROR(VLOOKUP(A2696,[1]Monitoramento_Base_somente_Said!$A:$J,7,FALSE),0)</f>
        <v>10798</v>
      </c>
      <c r="E2696" s="18">
        <f>IFERROR(VLOOKUP(A2696,[1]Monitoramento_Base_somente_Said!$A:$J,8,FALSE),0)</f>
        <v>2236430</v>
      </c>
      <c r="F2696" s="18">
        <f>IFERROR(VLOOKUP(A2696,[1]Monitoramento_Base_somente_Said!$A:$J,9,FALSE),0)</f>
        <v>5275</v>
      </c>
      <c r="G2696" s="18">
        <f>IFERROR(VLOOKUP(A2696,[1]Monitoramento_Base_somente_Said!$A:$J,10,FALSE),0)</f>
        <v>1942917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IFERROR(VLOOKUP(A2696,[3]soabnafar!$A:$G,4,FALSE),0)</f>
        <v>0</v>
      </c>
      <c r="O2696" s="18">
        <f>IFERROR(VLOOKUP(A2696,[3]soabnafar!$A:$G,5,FALSE),0)</f>
        <v>0</v>
      </c>
      <c r="P2696" s="18">
        <f>IFERROR(VLOOKUP(A2696,[3]soabnafar!$A:$G,6,FALSE),0)</f>
        <v>0</v>
      </c>
      <c r="Q2696" s="18">
        <f>IFERROR(VLOOKUP(A2696,[3]soabnafar!$A:$G,7,FALSE),0)</f>
        <v>0</v>
      </c>
      <c r="R2696" s="18">
        <f>IFERROR(VLOOKUP(A2696,[3]soabnafar!$A:$H,8,FALSE),0)</f>
        <v>0</v>
      </c>
      <c r="S2696" s="18">
        <f>IFERROR(VLOOKUP(A2696,[3]soabnafar!$A:$I,9,FALSE),0)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Sim</v>
      </c>
      <c r="Y2696" s="18" t="str">
        <f t="shared" si="258"/>
        <v>Sim</v>
      </c>
    </row>
    <row r="2697" spans="1:25" x14ac:dyDescent="0.25">
      <c r="A2697" s="19">
        <v>220760</v>
      </c>
      <c r="B2697" s="18">
        <f>IFERROR(VLOOKUP(A2697,[1]Monitoramento_Base_somente_Said!$A:$J,5,FALSE),0)</f>
        <v>0</v>
      </c>
      <c r="C2697" s="18">
        <f>IFERROR(VLOOKUP(A2697,[1]Monitoramento_Base_somente_Said!$A:$J,6,FALSE),0)</f>
        <v>569139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541350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485215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IFERROR(VLOOKUP(A2697,[3]soabnafar!$A:$G,4,FALSE),0)</f>
        <v>0</v>
      </c>
      <c r="O2697" s="18">
        <f>IFERROR(VLOOKUP(A2697,[3]soabnafar!$A:$G,5,FALSE),0)</f>
        <v>0</v>
      </c>
      <c r="P2697" s="18">
        <f>IFERROR(VLOOKUP(A2697,[3]soabnafar!$A:$G,6,FALSE),0)</f>
        <v>0</v>
      </c>
      <c r="Q2697" s="18">
        <f>IFERROR(VLOOKUP(A2697,[3]soabnafar!$A:$G,7,FALSE),0)</f>
        <v>0</v>
      </c>
      <c r="R2697" s="18">
        <f>IFERROR(VLOOKUP(A2697,[3]soabnafar!$A:$H,8,FALSE),0)</f>
        <v>0</v>
      </c>
      <c r="S2697" s="18">
        <f>IFERROR(VLOOKUP(A2697,[3]soabnafar!$A:$I,9,FALSE),0)</f>
        <v>0</v>
      </c>
      <c r="T2697" s="18" t="str">
        <f t="shared" si="253"/>
        <v>Não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Sim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623100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603000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542700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IFERROR(VLOOKUP(A2698,[3]soabnafar!$A:$G,4,FALSE),0)</f>
        <v>0</v>
      </c>
      <c r="O2698" s="18">
        <f>IFERROR(VLOOKUP(A2698,[3]soabnafar!$A:$G,5,FALSE),0)</f>
        <v>0</v>
      </c>
      <c r="P2698" s="18">
        <f>IFERROR(VLOOKUP(A2698,[3]soabnafar!$A:$G,6,FALSE),0)</f>
        <v>0</v>
      </c>
      <c r="Q2698" s="18">
        <f>IFERROR(VLOOKUP(A2698,[3]soabnafar!$A:$G,7,FALSE),0)</f>
        <v>0</v>
      </c>
      <c r="R2698" s="18">
        <f>IFERROR(VLOOKUP(A2698,[3]soabnafar!$A:$H,8,FALSE),0)</f>
        <v>0</v>
      </c>
      <c r="S2698" s="18">
        <f>IFERROR(VLOOKUP(A2698,[3]soabnafar!$A:$I,9,FALSE),0)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Sim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IFERROR(VLOOKUP(A2699,[3]soabnafar!$A:$G,4,FALSE),0)</f>
        <v>0</v>
      </c>
      <c r="O2699" s="18">
        <f>IFERROR(VLOOKUP(A2699,[3]soabnafar!$A:$G,5,FALSE),0)</f>
        <v>0</v>
      </c>
      <c r="P2699" s="18">
        <f>IFERROR(VLOOKUP(A2699,[3]soabnafar!$A:$G,6,FALSE),0)</f>
        <v>0</v>
      </c>
      <c r="Q2699" s="18">
        <f>IFERROR(VLOOKUP(A2699,[3]soabnafar!$A:$G,7,FALSE),0)</f>
        <v>0</v>
      </c>
      <c r="R2699" s="18">
        <f>IFERROR(VLOOKUP(A2699,[3]soabnafar!$A:$H,8,FALSE),0)</f>
        <v>0</v>
      </c>
      <c r="S2699" s="18">
        <f>IFERROR(VLOOKUP(A2699,[3]soabnafar!$A:$I,9,FALSE),0)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8220689</v>
      </c>
      <c r="D2700" s="18">
        <f>IFERROR(VLOOKUP(A2700,[1]Monitoramento_Base_somente_Said!$A:$J,7,FALSE),0)</f>
        <v>0</v>
      </c>
      <c r="E2700" s="18">
        <f>IFERROR(VLOOKUP(A2700,[1]Monitoramento_Base_somente_Said!$A:$J,8,FALSE),0)</f>
        <v>7095251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6538549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IFERROR(VLOOKUP(A2700,[3]soabnafar!$A:$G,4,FALSE),0)</f>
        <v>0</v>
      </c>
      <c r="O2700" s="18">
        <f>IFERROR(VLOOKUP(A2700,[3]soabnafar!$A:$G,5,FALSE),0)</f>
        <v>0</v>
      </c>
      <c r="P2700" s="18">
        <f>IFERROR(VLOOKUP(A2700,[3]soabnafar!$A:$G,6,FALSE),0)</f>
        <v>0</v>
      </c>
      <c r="Q2700" s="18">
        <f>IFERROR(VLOOKUP(A2700,[3]soabnafar!$A:$G,7,FALSE),0)</f>
        <v>0</v>
      </c>
      <c r="R2700" s="18">
        <f>IFERROR(VLOOKUP(A2700,[3]soabnafar!$A:$H,8,FALSE),0)</f>
        <v>0</v>
      </c>
      <c r="S2700" s="18">
        <f>IFERROR(VLOOKUP(A2700,[3]soabnafar!$A:$I,9,FALSE),0)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Não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Sim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8297143</v>
      </c>
      <c r="D2701" s="18">
        <f>IFERROR(VLOOKUP(A2701,[1]Monitoramento_Base_somente_Said!$A:$J,7,FALSE),0)</f>
        <v>0</v>
      </c>
      <c r="E2701" s="18">
        <f>IFERROR(VLOOKUP(A2701,[1]Monitoramento_Base_somente_Said!$A:$J,8,FALSE),0)</f>
        <v>7805789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6828096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IFERROR(VLOOKUP(A2701,[3]soabnafar!$A:$G,4,FALSE),0)</f>
        <v>0</v>
      </c>
      <c r="O2701" s="18">
        <f>IFERROR(VLOOKUP(A2701,[3]soabnafar!$A:$G,5,FALSE),0)</f>
        <v>0</v>
      </c>
      <c r="P2701" s="18">
        <f>IFERROR(VLOOKUP(A2701,[3]soabnafar!$A:$G,6,FALSE),0)</f>
        <v>0</v>
      </c>
      <c r="Q2701" s="18">
        <f>IFERROR(VLOOKUP(A2701,[3]soabnafar!$A:$G,7,FALSE),0)</f>
        <v>0</v>
      </c>
      <c r="R2701" s="18">
        <f>IFERROR(VLOOKUP(A2701,[3]soabnafar!$A:$H,8,FALSE),0)</f>
        <v>0</v>
      </c>
      <c r="S2701" s="18">
        <f>IFERROR(VLOOKUP(A2701,[3]soabnafar!$A:$I,9,FALSE),0)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Não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Sim</v>
      </c>
    </row>
    <row r="2702" spans="1:25" x14ac:dyDescent="0.25">
      <c r="A2702" s="19">
        <v>220780</v>
      </c>
      <c r="B2702" s="18">
        <f>IFERROR(VLOOKUP(A2702,[1]Monitoramento_Base_somente_Said!$A:$J,5,FALSE),0)</f>
        <v>63366</v>
      </c>
      <c r="C2702" s="18">
        <f>IFERROR(VLOOKUP(A2702,[1]Monitoramento_Base_somente_Said!$A:$J,6,FALSE),0)</f>
        <v>8126897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13388672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12551582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IFERROR(VLOOKUP(A2702,[3]soabnafar!$A:$G,4,FALSE),0)</f>
        <v>0</v>
      </c>
      <c r="O2702" s="18">
        <f>IFERROR(VLOOKUP(A2702,[3]soabnafar!$A:$G,5,FALSE),0)</f>
        <v>0</v>
      </c>
      <c r="P2702" s="18">
        <f>IFERROR(VLOOKUP(A2702,[3]soabnafar!$A:$G,6,FALSE),0)</f>
        <v>0</v>
      </c>
      <c r="Q2702" s="18">
        <f>IFERROR(VLOOKUP(A2702,[3]soabnafar!$A:$G,7,FALSE),0)</f>
        <v>0</v>
      </c>
      <c r="R2702" s="18">
        <f>IFERROR(VLOOKUP(A2702,[3]soabnafar!$A:$H,8,FALSE),0)</f>
        <v>0</v>
      </c>
      <c r="S2702" s="18">
        <f>IFERROR(VLOOKUP(A2702,[3]soabnafar!$A:$I,9,FALSE),0)</f>
        <v>0</v>
      </c>
      <c r="T2702" s="18" t="str">
        <f t="shared" si="253"/>
        <v>Sim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Sim</v>
      </c>
    </row>
    <row r="2703" spans="1:25" x14ac:dyDescent="0.25">
      <c r="A2703" s="19">
        <v>220785</v>
      </c>
      <c r="B2703" s="18">
        <f>IFERROR(VLOOKUP(A2703,[1]Monitoramento_Base_somente_Said!$A:$J,5,FALSE),0)</f>
        <v>0</v>
      </c>
      <c r="C2703" s="18">
        <f>IFERROR(VLOOKUP(A2703,[1]Monitoramento_Base_somente_Said!$A:$J,6,FALSE),0)</f>
        <v>3277764</v>
      </c>
      <c r="D2703" s="18">
        <f>IFERROR(VLOOKUP(A2703,[1]Monitoramento_Base_somente_Said!$A:$J,7,FALSE),0)</f>
        <v>0</v>
      </c>
      <c r="E2703" s="18">
        <f>IFERROR(VLOOKUP(A2703,[1]Monitoramento_Base_somente_Said!$A:$J,8,FALSE),0)</f>
        <v>3069675</v>
      </c>
      <c r="F2703" s="18">
        <f>IFERROR(VLOOKUP(A2703,[1]Monitoramento_Base_somente_Said!$A:$J,9,FALSE),0)</f>
        <v>71504</v>
      </c>
      <c r="G2703" s="18">
        <f>IFERROR(VLOOKUP(A2703,[1]Monitoramento_Base_somente_Said!$A:$J,10,FALSE),0)</f>
        <v>4137715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IFERROR(VLOOKUP(A2703,[3]soabnafar!$A:$G,4,FALSE),0)</f>
        <v>0</v>
      </c>
      <c r="O2703" s="18">
        <f>IFERROR(VLOOKUP(A2703,[3]soabnafar!$A:$G,5,FALSE),0)</f>
        <v>0</v>
      </c>
      <c r="P2703" s="18">
        <f>IFERROR(VLOOKUP(A2703,[3]soabnafar!$A:$G,6,FALSE),0)</f>
        <v>0</v>
      </c>
      <c r="Q2703" s="18">
        <f>IFERROR(VLOOKUP(A2703,[3]soabnafar!$A:$G,7,FALSE),0)</f>
        <v>0</v>
      </c>
      <c r="R2703" s="18">
        <f>IFERROR(VLOOKUP(A2703,[3]soabnafar!$A:$H,8,FALSE),0)</f>
        <v>0</v>
      </c>
      <c r="S2703" s="18">
        <f>IFERROR(VLOOKUP(A2703,[3]soabnafar!$A:$I,9,FALSE),0)</f>
        <v>0</v>
      </c>
      <c r="T2703" s="18" t="str">
        <f t="shared" si="253"/>
        <v>Não</v>
      </c>
      <c r="U2703" s="18" t="str">
        <f t="shared" si="254"/>
        <v>Sim</v>
      </c>
      <c r="V2703" s="18" t="str">
        <f t="shared" si="255"/>
        <v>Não</v>
      </c>
      <c r="W2703" s="18" t="str">
        <f t="shared" si="256"/>
        <v>Sim</v>
      </c>
      <c r="X2703" s="18" t="str">
        <f t="shared" si="257"/>
        <v>Sim</v>
      </c>
      <c r="Y2703" s="18" t="str">
        <f t="shared" si="258"/>
        <v>Sim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IFERROR(VLOOKUP(A2704,[3]soabnafar!$A:$G,4,FALSE),0)</f>
        <v>0</v>
      </c>
      <c r="O2704" s="18">
        <f>IFERROR(VLOOKUP(A2704,[3]soabnafar!$A:$G,5,FALSE),0)</f>
        <v>0</v>
      </c>
      <c r="P2704" s="18">
        <f>IFERROR(VLOOKUP(A2704,[3]soabnafar!$A:$G,6,FALSE),0)</f>
        <v>0</v>
      </c>
      <c r="Q2704" s="18">
        <f>IFERROR(VLOOKUP(A2704,[3]soabnafar!$A:$G,7,FALSE),0)</f>
        <v>0</v>
      </c>
      <c r="R2704" s="18">
        <f>IFERROR(VLOOKUP(A2704,[3]soabnafar!$A:$H,8,FALSE),0)</f>
        <v>0</v>
      </c>
      <c r="S2704" s="18">
        <f>IFERROR(VLOOKUP(A2704,[3]soabnafar!$A:$I,9,FALSE),0)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83601</v>
      </c>
      <c r="D2705" s="18">
        <f>IFERROR(VLOOKUP(A2705,[1]Monitoramento_Base_somente_Said!$A:$J,7,FALSE),0)</f>
        <v>0</v>
      </c>
      <c r="E2705" s="18">
        <f>IFERROR(VLOOKUP(A2705,[1]Monitoramento_Base_somente_Said!$A:$J,8,FALSE),0)</f>
        <v>69510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62559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IFERROR(VLOOKUP(A2705,[3]soabnafar!$A:$G,4,FALSE),0)</f>
        <v>0</v>
      </c>
      <c r="O2705" s="18">
        <f>IFERROR(VLOOKUP(A2705,[3]soabnafar!$A:$G,5,FALSE),0)</f>
        <v>0</v>
      </c>
      <c r="P2705" s="18">
        <f>IFERROR(VLOOKUP(A2705,[3]soabnafar!$A:$G,6,FALSE),0)</f>
        <v>0</v>
      </c>
      <c r="Q2705" s="18">
        <f>IFERROR(VLOOKUP(A2705,[3]soabnafar!$A:$G,7,FALSE),0)</f>
        <v>0</v>
      </c>
      <c r="R2705" s="18">
        <f>IFERROR(VLOOKUP(A2705,[3]soabnafar!$A:$H,8,FALSE),0)</f>
        <v>0</v>
      </c>
      <c r="S2705" s="18">
        <f>IFERROR(VLOOKUP(A2705,[3]soabnafar!$A:$I,9,FALSE),0)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Não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Sim</v>
      </c>
    </row>
    <row r="2706" spans="1:25" x14ac:dyDescent="0.25">
      <c r="A2706" s="19">
        <v>220800</v>
      </c>
      <c r="B2706" s="18">
        <f>IFERROR(VLOOKUP(A2706,[1]Monitoramento_Base_somente_Said!$A:$J,5,FALSE),0)</f>
        <v>0</v>
      </c>
      <c r="C2706" s="18">
        <f>IFERROR(VLOOKUP(A2706,[1]Monitoramento_Base_somente_Said!$A:$J,6,FALSE),0)</f>
        <v>869489</v>
      </c>
      <c r="D2706" s="18">
        <f>IFERROR(VLOOKUP(A2706,[1]Monitoramento_Base_somente_Said!$A:$J,7,FALSE),0)</f>
        <v>0</v>
      </c>
      <c r="E2706" s="18">
        <f>IFERROR(VLOOKUP(A2706,[1]Monitoramento_Base_somente_Said!$A:$J,8,FALSE),0)</f>
        <v>826710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749313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IFERROR(VLOOKUP(A2706,[3]soabnafar!$A:$G,4,FALSE),0)</f>
        <v>0</v>
      </c>
      <c r="O2706" s="18">
        <f>IFERROR(VLOOKUP(A2706,[3]soabnafar!$A:$G,5,FALSE),0)</f>
        <v>0</v>
      </c>
      <c r="P2706" s="18">
        <f>IFERROR(VLOOKUP(A2706,[3]soabnafar!$A:$G,6,FALSE),0)</f>
        <v>0</v>
      </c>
      <c r="Q2706" s="18">
        <f>IFERROR(VLOOKUP(A2706,[3]soabnafar!$A:$G,7,FALSE),0)</f>
        <v>0</v>
      </c>
      <c r="R2706" s="18">
        <f>IFERROR(VLOOKUP(A2706,[3]soabnafar!$A:$H,8,FALSE),0)</f>
        <v>0</v>
      </c>
      <c r="S2706" s="18">
        <f>IFERROR(VLOOKUP(A2706,[3]soabnafar!$A:$I,9,FALSE),0)</f>
        <v>0</v>
      </c>
      <c r="T2706" s="18" t="str">
        <f t="shared" si="253"/>
        <v>Não</v>
      </c>
      <c r="U2706" s="18" t="str">
        <f t="shared" si="254"/>
        <v>Sim</v>
      </c>
      <c r="V2706" s="18" t="str">
        <f t="shared" si="255"/>
        <v>Não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Sim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629335</v>
      </c>
      <c r="D2707" s="18">
        <f>IFERROR(VLOOKUP(A2707,[1]Monitoramento_Base_somente_Said!$A:$J,7,FALSE),0)</f>
        <v>23839</v>
      </c>
      <c r="E2707" s="18">
        <f>IFERROR(VLOOKUP(A2707,[1]Monitoramento_Base_somente_Said!$A:$J,8,FALSE),0)</f>
        <v>1058888</v>
      </c>
      <c r="F2707" s="18">
        <f>IFERROR(VLOOKUP(A2707,[1]Monitoramento_Base_somente_Said!$A:$J,9,FALSE),0)</f>
        <v>12757</v>
      </c>
      <c r="G2707" s="18">
        <f>IFERROR(VLOOKUP(A2707,[1]Monitoramento_Base_somente_Said!$A:$J,10,FALSE),0)</f>
        <v>971567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IFERROR(VLOOKUP(A2707,[3]soabnafar!$A:$G,4,FALSE),0)</f>
        <v>0</v>
      </c>
      <c r="O2707" s="18">
        <f>IFERROR(VLOOKUP(A2707,[3]soabnafar!$A:$G,5,FALSE),0)</f>
        <v>0</v>
      </c>
      <c r="P2707" s="18">
        <f>IFERROR(VLOOKUP(A2707,[3]soabnafar!$A:$G,6,FALSE),0)</f>
        <v>0</v>
      </c>
      <c r="Q2707" s="18">
        <f>IFERROR(VLOOKUP(A2707,[3]soabnafar!$A:$G,7,FALSE),0)</f>
        <v>0</v>
      </c>
      <c r="R2707" s="18">
        <f>IFERROR(VLOOKUP(A2707,[3]soabnafar!$A:$H,8,FALSE),0)</f>
        <v>0</v>
      </c>
      <c r="S2707" s="18">
        <f>IFERROR(VLOOKUP(A2707,[3]soabnafar!$A:$I,9,FALSE),0)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Sim</v>
      </c>
      <c r="W2707" s="18" t="str">
        <f t="shared" si="256"/>
        <v>Sim</v>
      </c>
      <c r="X2707" s="18" t="str">
        <f t="shared" si="257"/>
        <v>Sim</v>
      </c>
      <c r="Y2707" s="18" t="str">
        <f t="shared" si="258"/>
        <v>Sim</v>
      </c>
    </row>
    <row r="2708" spans="1:25" x14ac:dyDescent="0.25">
      <c r="A2708" s="19">
        <v>220820</v>
      </c>
      <c r="B2708" s="18">
        <f>IFERROR(VLOOKUP(A2708,[1]Monitoramento_Base_somente_Said!$A:$J,5,FALSE),0)</f>
        <v>0</v>
      </c>
      <c r="C2708" s="18">
        <f>IFERROR(VLOOKUP(A2708,[1]Monitoramento_Base_somente_Said!$A:$J,6,FALSE),0)</f>
        <v>4092155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3960150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3564135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IFERROR(VLOOKUP(A2708,[3]soabnafar!$A:$G,4,FALSE),0)</f>
        <v>0</v>
      </c>
      <c r="O2708" s="18">
        <f>IFERROR(VLOOKUP(A2708,[3]soabnafar!$A:$G,5,FALSE),0)</f>
        <v>0</v>
      </c>
      <c r="P2708" s="18">
        <f>IFERROR(VLOOKUP(A2708,[3]soabnafar!$A:$G,6,FALSE),0)</f>
        <v>0</v>
      </c>
      <c r="Q2708" s="18">
        <f>IFERROR(VLOOKUP(A2708,[3]soabnafar!$A:$G,7,FALSE),0)</f>
        <v>0</v>
      </c>
      <c r="R2708" s="18">
        <f>IFERROR(VLOOKUP(A2708,[3]soabnafar!$A:$H,8,FALSE),0)</f>
        <v>0</v>
      </c>
      <c r="S2708" s="18">
        <f>IFERROR(VLOOKUP(A2708,[3]soabnafar!$A:$I,9,FALSE),0)</f>
        <v>0</v>
      </c>
      <c r="T2708" s="18" t="str">
        <f t="shared" si="253"/>
        <v>Não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Sim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13560392</v>
      </c>
      <c r="D2709" s="18">
        <f>IFERROR(VLOOKUP(A2709,[1]Monitoramento_Base_somente_Said!$A:$J,7,FALSE),0)</f>
        <v>0</v>
      </c>
      <c r="E2709" s="18">
        <f>IFERROR(VLOOKUP(A2709,[1]Monitoramento_Base_somente_Said!$A:$J,8,FALSE),0)</f>
        <v>13122960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11810664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IFERROR(VLOOKUP(A2709,[3]soabnafar!$A:$G,4,FALSE),0)</f>
        <v>0</v>
      </c>
      <c r="O2709" s="18">
        <f>IFERROR(VLOOKUP(A2709,[3]soabnafar!$A:$G,5,FALSE),0)</f>
        <v>0</v>
      </c>
      <c r="P2709" s="18">
        <f>IFERROR(VLOOKUP(A2709,[3]soabnafar!$A:$G,6,FALSE),0)</f>
        <v>0</v>
      </c>
      <c r="Q2709" s="18">
        <f>IFERROR(VLOOKUP(A2709,[3]soabnafar!$A:$G,7,FALSE),0)</f>
        <v>0</v>
      </c>
      <c r="R2709" s="18">
        <f>IFERROR(VLOOKUP(A2709,[3]soabnafar!$A:$H,8,FALSE),0)</f>
        <v>0</v>
      </c>
      <c r="S2709" s="18">
        <f>IFERROR(VLOOKUP(A2709,[3]soabnafar!$A:$I,9,FALSE),0)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Não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Sim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41348464</v>
      </c>
      <c r="D2710" s="18">
        <f>IFERROR(VLOOKUP(A2710,[1]Monitoramento_Base_somente_Said!$A:$J,7,FALSE),0)</f>
        <v>0</v>
      </c>
      <c r="E2710" s="18">
        <f>IFERROR(VLOOKUP(A2710,[1]Monitoramento_Base_somente_Said!$A:$J,8,FALSE),0)</f>
        <v>40907524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36467362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IFERROR(VLOOKUP(A2710,[3]soabnafar!$A:$G,4,FALSE),0)</f>
        <v>0</v>
      </c>
      <c r="O2710" s="18">
        <f>IFERROR(VLOOKUP(A2710,[3]soabnafar!$A:$G,5,FALSE),0)</f>
        <v>0</v>
      </c>
      <c r="P2710" s="18">
        <f>IFERROR(VLOOKUP(A2710,[3]soabnafar!$A:$G,6,FALSE),0)</f>
        <v>0</v>
      </c>
      <c r="Q2710" s="18">
        <f>IFERROR(VLOOKUP(A2710,[3]soabnafar!$A:$G,7,FALSE),0)</f>
        <v>0</v>
      </c>
      <c r="R2710" s="18">
        <f>IFERROR(VLOOKUP(A2710,[3]soabnafar!$A:$H,8,FALSE),0)</f>
        <v>0</v>
      </c>
      <c r="S2710" s="18">
        <f>IFERROR(VLOOKUP(A2710,[3]soabnafar!$A:$I,9,FALSE),0)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Não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Sim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896861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867930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781137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IFERROR(VLOOKUP(A2711,[3]soabnafar!$A:$G,4,FALSE),0)</f>
        <v>0</v>
      </c>
      <c r="O2711" s="18">
        <f>IFERROR(VLOOKUP(A2711,[3]soabnafar!$A:$G,5,FALSE),0)</f>
        <v>0</v>
      </c>
      <c r="P2711" s="18">
        <f>IFERROR(VLOOKUP(A2711,[3]soabnafar!$A:$G,6,FALSE),0)</f>
        <v>0</v>
      </c>
      <c r="Q2711" s="18">
        <f>IFERROR(VLOOKUP(A2711,[3]soabnafar!$A:$G,7,FALSE),0)</f>
        <v>0</v>
      </c>
      <c r="R2711" s="18">
        <f>IFERROR(VLOOKUP(A2711,[3]soabnafar!$A:$H,8,FALSE),0)</f>
        <v>0</v>
      </c>
      <c r="S2711" s="18">
        <f>IFERROR(VLOOKUP(A2711,[3]soabnafar!$A:$I,9,FALSE),0)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Sim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8090256</v>
      </c>
      <c r="D2712" s="18">
        <f>IFERROR(VLOOKUP(A2712,[1]Monitoramento_Base_somente_Said!$A:$J,7,FALSE),0)</f>
        <v>0</v>
      </c>
      <c r="E2712" s="18">
        <f>IFERROR(VLOOKUP(A2712,[1]Monitoramento_Base_somente_Said!$A:$J,8,FALSE),0)</f>
        <v>8889411</v>
      </c>
      <c r="F2712" s="18">
        <f>IFERROR(VLOOKUP(A2712,[1]Monitoramento_Base_somente_Said!$A:$J,9,FALSE),0)</f>
        <v>0</v>
      </c>
      <c r="G2712" s="18">
        <f>IFERROR(VLOOKUP(A2712,[1]Monitoramento_Base_somente_Said!$A:$J,10,FALSE),0)</f>
        <v>11246387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IFERROR(VLOOKUP(A2712,[3]soabnafar!$A:$G,4,FALSE),0)</f>
        <v>0</v>
      </c>
      <c r="O2712" s="18">
        <f>IFERROR(VLOOKUP(A2712,[3]soabnafar!$A:$G,5,FALSE),0)</f>
        <v>0</v>
      </c>
      <c r="P2712" s="18">
        <f>IFERROR(VLOOKUP(A2712,[3]soabnafar!$A:$G,6,FALSE),0)</f>
        <v>0</v>
      </c>
      <c r="Q2712" s="18">
        <f>IFERROR(VLOOKUP(A2712,[3]soabnafar!$A:$G,7,FALSE),0)</f>
        <v>0</v>
      </c>
      <c r="R2712" s="18">
        <f>IFERROR(VLOOKUP(A2712,[3]soabnafar!$A:$H,8,FALSE),0)</f>
        <v>0</v>
      </c>
      <c r="S2712" s="18">
        <f>IFERROR(VLOOKUP(A2712,[3]soabnafar!$A:$I,9,FALSE),0)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Não</v>
      </c>
      <c r="W2712" s="18" t="str">
        <f t="shared" si="256"/>
        <v>Sim</v>
      </c>
      <c r="X2712" s="18" t="str">
        <f t="shared" si="257"/>
        <v>Não</v>
      </c>
      <c r="Y2712" s="18" t="str">
        <f t="shared" si="258"/>
        <v>Sim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640615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619950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557955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IFERROR(VLOOKUP(A2713,[3]soabnafar!$A:$G,4,FALSE),0)</f>
        <v>0</v>
      </c>
      <c r="O2713" s="18">
        <f>IFERROR(VLOOKUP(A2713,[3]soabnafar!$A:$G,5,FALSE),0)</f>
        <v>0</v>
      </c>
      <c r="P2713" s="18">
        <f>IFERROR(VLOOKUP(A2713,[3]soabnafar!$A:$G,6,FALSE),0)</f>
        <v>0</v>
      </c>
      <c r="Q2713" s="18">
        <f>IFERROR(VLOOKUP(A2713,[3]soabnafar!$A:$G,7,FALSE),0)</f>
        <v>0</v>
      </c>
      <c r="R2713" s="18">
        <f>IFERROR(VLOOKUP(A2713,[3]soabnafar!$A:$H,8,FALSE),0)</f>
        <v>0</v>
      </c>
      <c r="S2713" s="18">
        <f>IFERROR(VLOOKUP(A2713,[3]soabnafar!$A:$I,9,FALSE),0)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Sim</v>
      </c>
    </row>
    <row r="2714" spans="1:25" x14ac:dyDescent="0.25">
      <c r="A2714" s="19">
        <v>220865</v>
      </c>
      <c r="B2714" s="18">
        <f>IFERROR(VLOOKUP(A2714,[1]Monitoramento_Base_somente_Said!$A:$J,5,FALSE),0)</f>
        <v>0</v>
      </c>
      <c r="C2714" s="18">
        <f>IFERROR(VLOOKUP(A2714,[1]Monitoramento_Base_somente_Said!$A:$J,6,FALSE),0)</f>
        <v>2695089</v>
      </c>
      <c r="D2714" s="18">
        <f>IFERROR(VLOOKUP(A2714,[1]Monitoramento_Base_somente_Said!$A:$J,7,FALSE),0)</f>
        <v>0</v>
      </c>
      <c r="E2714" s="18">
        <f>IFERROR(VLOOKUP(A2714,[1]Monitoramento_Base_somente_Said!$A:$J,8,FALSE),0)</f>
        <v>2599824</v>
      </c>
      <c r="F2714" s="18">
        <f>IFERROR(VLOOKUP(A2714,[1]Monitoramento_Base_somente_Said!$A:$J,9,FALSE),0)</f>
        <v>0</v>
      </c>
      <c r="G2714" s="18">
        <f>IFERROR(VLOOKUP(A2714,[1]Monitoramento_Base_somente_Said!$A:$J,10,FALSE),0)</f>
        <v>2501998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IFERROR(VLOOKUP(A2714,[3]soabnafar!$A:$G,4,FALSE),0)</f>
        <v>0</v>
      </c>
      <c r="O2714" s="18">
        <f>IFERROR(VLOOKUP(A2714,[3]soabnafar!$A:$G,5,FALSE),0)</f>
        <v>0</v>
      </c>
      <c r="P2714" s="18">
        <f>IFERROR(VLOOKUP(A2714,[3]soabnafar!$A:$G,6,FALSE),0)</f>
        <v>0</v>
      </c>
      <c r="Q2714" s="18">
        <f>IFERROR(VLOOKUP(A2714,[3]soabnafar!$A:$G,7,FALSE),0)</f>
        <v>0</v>
      </c>
      <c r="R2714" s="18">
        <f>IFERROR(VLOOKUP(A2714,[3]soabnafar!$A:$H,8,FALSE),0)</f>
        <v>0</v>
      </c>
      <c r="S2714" s="18">
        <f>IFERROR(VLOOKUP(A2714,[3]soabnafar!$A:$I,9,FALSE),0)</f>
        <v>0</v>
      </c>
      <c r="T2714" s="18" t="str">
        <f t="shared" si="253"/>
        <v>Não</v>
      </c>
      <c r="U2714" s="18" t="str">
        <f t="shared" si="254"/>
        <v>Sim</v>
      </c>
      <c r="V2714" s="18" t="str">
        <f t="shared" si="255"/>
        <v>Não</v>
      </c>
      <c r="W2714" s="18" t="str">
        <f t="shared" si="256"/>
        <v>Sim</v>
      </c>
      <c r="X2714" s="18" t="str">
        <f t="shared" si="257"/>
        <v>Não</v>
      </c>
      <c r="Y2714" s="18" t="str">
        <f t="shared" si="258"/>
        <v>Sim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2143867</v>
      </c>
      <c r="D2715" s="18">
        <f>IFERROR(VLOOKUP(A2715,[1]Monitoramento_Base_somente_Said!$A:$J,7,FALSE),0)</f>
        <v>0</v>
      </c>
      <c r="E2715" s="18">
        <f>IFERROR(VLOOKUP(A2715,[1]Monitoramento_Base_somente_Said!$A:$J,8,FALSE),0)</f>
        <v>2018112</v>
      </c>
      <c r="F2715" s="18">
        <f>IFERROR(VLOOKUP(A2715,[1]Monitoramento_Base_somente_Said!$A:$J,9,FALSE),0)</f>
        <v>64847</v>
      </c>
      <c r="G2715" s="18">
        <f>IFERROR(VLOOKUP(A2715,[1]Monitoramento_Base_somente_Said!$A:$J,10,FALSE),0)</f>
        <v>6704795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IFERROR(VLOOKUP(A2715,[3]soabnafar!$A:$G,4,FALSE),0)</f>
        <v>0</v>
      </c>
      <c r="O2715" s="18">
        <f>IFERROR(VLOOKUP(A2715,[3]soabnafar!$A:$G,5,FALSE),0)</f>
        <v>0</v>
      </c>
      <c r="P2715" s="18">
        <f>IFERROR(VLOOKUP(A2715,[3]soabnafar!$A:$G,6,FALSE),0)</f>
        <v>0</v>
      </c>
      <c r="Q2715" s="18">
        <f>IFERROR(VLOOKUP(A2715,[3]soabnafar!$A:$G,7,FALSE),0)</f>
        <v>0</v>
      </c>
      <c r="R2715" s="18">
        <f>IFERROR(VLOOKUP(A2715,[3]soabnafar!$A:$H,8,FALSE),0)</f>
        <v>0</v>
      </c>
      <c r="S2715" s="18">
        <f>IFERROR(VLOOKUP(A2715,[3]soabnafar!$A:$I,9,FALSE),0)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Não</v>
      </c>
      <c r="W2715" s="18" t="str">
        <f t="shared" si="256"/>
        <v>Sim</v>
      </c>
      <c r="X2715" s="18" t="str">
        <f t="shared" si="257"/>
        <v>Sim</v>
      </c>
      <c r="Y2715" s="18" t="str">
        <f t="shared" si="258"/>
        <v>Sim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203230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193236</v>
      </c>
      <c r="F2716" s="18">
        <f>IFERROR(VLOOKUP(A2716,[1]Monitoramento_Base_somente_Said!$A:$J,9,FALSE),0)</f>
        <v>2760</v>
      </c>
      <c r="G2716" s="18">
        <f>IFERROR(VLOOKUP(A2716,[1]Monitoramento_Base_somente_Said!$A:$J,10,FALSE),0)</f>
        <v>136188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IFERROR(VLOOKUP(A2716,[3]soabnafar!$A:$G,4,FALSE),0)</f>
        <v>0</v>
      </c>
      <c r="O2716" s="18">
        <f>IFERROR(VLOOKUP(A2716,[3]soabnafar!$A:$G,5,FALSE),0)</f>
        <v>0</v>
      </c>
      <c r="P2716" s="18">
        <f>IFERROR(VLOOKUP(A2716,[3]soabnafar!$A:$G,6,FALSE),0)</f>
        <v>0</v>
      </c>
      <c r="Q2716" s="18">
        <f>IFERROR(VLOOKUP(A2716,[3]soabnafar!$A:$G,7,FALSE),0)</f>
        <v>0</v>
      </c>
      <c r="R2716" s="18">
        <f>IFERROR(VLOOKUP(A2716,[3]soabnafar!$A:$H,8,FALSE),0)</f>
        <v>0</v>
      </c>
      <c r="S2716" s="18">
        <f>IFERROR(VLOOKUP(A2716,[3]soabnafar!$A:$I,9,FALSE),0)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Sim</v>
      </c>
      <c r="Y2716" s="18" t="str">
        <f t="shared" si="258"/>
        <v>Sim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IFERROR(VLOOKUP(A2717,[3]soabnafar!$A:$G,4,FALSE),0)</f>
        <v>0</v>
      </c>
      <c r="O2717" s="18">
        <f>IFERROR(VLOOKUP(A2717,[3]soabnafar!$A:$G,5,FALSE),0)</f>
        <v>0</v>
      </c>
      <c r="P2717" s="18">
        <f>IFERROR(VLOOKUP(A2717,[3]soabnafar!$A:$G,6,FALSE),0)</f>
        <v>0</v>
      </c>
      <c r="Q2717" s="18">
        <f>IFERROR(VLOOKUP(A2717,[3]soabnafar!$A:$G,7,FALSE),0)</f>
        <v>0</v>
      </c>
      <c r="R2717" s="18">
        <f>IFERROR(VLOOKUP(A2717,[3]soabnafar!$A:$H,8,FALSE),0)</f>
        <v>0</v>
      </c>
      <c r="S2717" s="18">
        <f>IFERROR(VLOOKUP(A2717,[3]soabnafar!$A:$I,9,FALSE),0)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31760</v>
      </c>
      <c r="C2718" s="18">
        <f>IFERROR(VLOOKUP(A2718,[1]Monitoramento_Base_somente_Said!$A:$J,6,FALSE),0)</f>
        <v>14108234</v>
      </c>
      <c r="D2718" s="18">
        <f>IFERROR(VLOOKUP(A2718,[1]Monitoramento_Base_somente_Said!$A:$J,7,FALSE),0)</f>
        <v>55923</v>
      </c>
      <c r="E2718" s="18">
        <f>IFERROR(VLOOKUP(A2718,[1]Monitoramento_Base_somente_Said!$A:$J,8,FALSE),0)</f>
        <v>14976896</v>
      </c>
      <c r="F2718" s="18">
        <f>IFERROR(VLOOKUP(A2718,[1]Monitoramento_Base_somente_Said!$A:$J,9,FALSE),0)</f>
        <v>38522</v>
      </c>
      <c r="G2718" s="18">
        <f>IFERROR(VLOOKUP(A2718,[1]Monitoramento_Base_somente_Said!$A:$J,10,FALSE),0)</f>
        <v>14510000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IFERROR(VLOOKUP(A2718,[3]soabnafar!$A:$G,4,FALSE),0)</f>
        <v>0</v>
      </c>
      <c r="O2718" s="18">
        <f>IFERROR(VLOOKUP(A2718,[3]soabnafar!$A:$G,5,FALSE),0)</f>
        <v>0</v>
      </c>
      <c r="P2718" s="18">
        <f>IFERROR(VLOOKUP(A2718,[3]soabnafar!$A:$G,6,FALSE),0)</f>
        <v>0</v>
      </c>
      <c r="Q2718" s="18">
        <f>IFERROR(VLOOKUP(A2718,[3]soabnafar!$A:$G,7,FALSE),0)</f>
        <v>0</v>
      </c>
      <c r="R2718" s="18">
        <f>IFERROR(VLOOKUP(A2718,[3]soabnafar!$A:$H,8,FALSE),0)</f>
        <v>0</v>
      </c>
      <c r="S2718" s="18">
        <f>IFERROR(VLOOKUP(A2718,[3]soabnafar!$A:$I,9,FALSE),0)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Sim</v>
      </c>
      <c r="Y2718" s="18" t="str">
        <f t="shared" si="258"/>
        <v>Sim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1370402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2298824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1580638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IFERROR(VLOOKUP(A2719,[3]soabnafar!$A:$G,4,FALSE),0)</f>
        <v>0</v>
      </c>
      <c r="O2719" s="18">
        <f>IFERROR(VLOOKUP(A2719,[3]soabnafar!$A:$G,5,FALSE),0)</f>
        <v>0</v>
      </c>
      <c r="P2719" s="18">
        <f>IFERROR(VLOOKUP(A2719,[3]soabnafar!$A:$G,6,FALSE),0)</f>
        <v>0</v>
      </c>
      <c r="Q2719" s="18">
        <f>IFERROR(VLOOKUP(A2719,[3]soabnafar!$A:$G,7,FALSE),0)</f>
        <v>0</v>
      </c>
      <c r="R2719" s="18">
        <f>IFERROR(VLOOKUP(A2719,[3]soabnafar!$A:$H,8,FALSE),0)</f>
        <v>0</v>
      </c>
      <c r="S2719" s="18">
        <f>IFERROR(VLOOKUP(A2719,[3]soabnafar!$A:$I,9,FALSE),0)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Sim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1433750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1387500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1247820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IFERROR(VLOOKUP(A2720,[3]soabnafar!$A:$G,4,FALSE),0)</f>
        <v>0</v>
      </c>
      <c r="O2720" s="18">
        <f>IFERROR(VLOOKUP(A2720,[3]soabnafar!$A:$G,5,FALSE),0)</f>
        <v>0</v>
      </c>
      <c r="P2720" s="18">
        <f>IFERROR(VLOOKUP(A2720,[3]soabnafar!$A:$G,6,FALSE),0)</f>
        <v>0</v>
      </c>
      <c r="Q2720" s="18">
        <f>IFERROR(VLOOKUP(A2720,[3]soabnafar!$A:$G,7,FALSE),0)</f>
        <v>0</v>
      </c>
      <c r="R2720" s="18">
        <f>IFERROR(VLOOKUP(A2720,[3]soabnafar!$A:$H,8,FALSE),0)</f>
        <v>0</v>
      </c>
      <c r="S2720" s="18">
        <f>IFERROR(VLOOKUP(A2720,[3]soabnafar!$A:$I,9,FALSE),0)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Sim</v>
      </c>
    </row>
    <row r="2721" spans="1:25" x14ac:dyDescent="0.25">
      <c r="A2721" s="19">
        <v>220910</v>
      </c>
      <c r="B2721" s="18">
        <f>IFERROR(VLOOKUP(A2721,[1]Monitoramento_Base_somente_Said!$A:$J,5,FALSE),0)</f>
        <v>3307</v>
      </c>
      <c r="C2721" s="18">
        <f>IFERROR(VLOOKUP(A2721,[1]Monitoramento_Base_somente_Said!$A:$J,6,FALSE),0)</f>
        <v>2923721</v>
      </c>
      <c r="D2721" s="18">
        <f>IFERROR(VLOOKUP(A2721,[1]Monitoramento_Base_somente_Said!$A:$J,7,FALSE),0)</f>
        <v>0</v>
      </c>
      <c r="E2721" s="18">
        <f>IFERROR(VLOOKUP(A2721,[1]Monitoramento_Base_somente_Said!$A:$J,8,FALSE),0)</f>
        <v>2688420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2400463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IFERROR(VLOOKUP(A2721,[3]soabnafar!$A:$G,4,FALSE),0)</f>
        <v>0</v>
      </c>
      <c r="O2721" s="18">
        <f>IFERROR(VLOOKUP(A2721,[3]soabnafar!$A:$G,5,FALSE),0)</f>
        <v>0</v>
      </c>
      <c r="P2721" s="18">
        <f>IFERROR(VLOOKUP(A2721,[3]soabnafar!$A:$G,6,FALSE),0)</f>
        <v>0</v>
      </c>
      <c r="Q2721" s="18">
        <f>IFERROR(VLOOKUP(A2721,[3]soabnafar!$A:$G,7,FALSE),0)</f>
        <v>0</v>
      </c>
      <c r="R2721" s="18">
        <f>IFERROR(VLOOKUP(A2721,[3]soabnafar!$A:$H,8,FALSE),0)</f>
        <v>0</v>
      </c>
      <c r="S2721" s="18">
        <f>IFERROR(VLOOKUP(A2721,[3]soabnafar!$A:$I,9,FALSE),0)</f>
        <v>0</v>
      </c>
      <c r="T2721" s="18" t="str">
        <f t="shared" si="253"/>
        <v>Sim</v>
      </c>
      <c r="U2721" s="18" t="str">
        <f t="shared" si="254"/>
        <v>Sim</v>
      </c>
      <c r="V2721" s="18" t="str">
        <f t="shared" si="255"/>
        <v>Não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Sim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IFERROR(VLOOKUP(A2722,[3]soabnafar!$A:$G,4,FALSE),0)</f>
        <v>0</v>
      </c>
      <c r="O2722" s="18">
        <f>IFERROR(VLOOKUP(A2722,[3]soabnafar!$A:$G,5,FALSE),0)</f>
        <v>0</v>
      </c>
      <c r="P2722" s="18">
        <f>IFERROR(VLOOKUP(A2722,[3]soabnafar!$A:$G,6,FALSE),0)</f>
        <v>0</v>
      </c>
      <c r="Q2722" s="18">
        <f>IFERROR(VLOOKUP(A2722,[3]soabnafar!$A:$G,7,FALSE),0)</f>
        <v>0</v>
      </c>
      <c r="R2722" s="18">
        <f>IFERROR(VLOOKUP(A2722,[3]soabnafar!$A:$H,8,FALSE),0)</f>
        <v>0</v>
      </c>
      <c r="S2722" s="18">
        <f>IFERROR(VLOOKUP(A2722,[3]soabnafar!$A:$I,9,FALSE),0)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24481</v>
      </c>
      <c r="C2723" s="18">
        <f>IFERROR(VLOOKUP(A2723,[1]Monitoramento_Base_somente_Said!$A:$J,6,FALSE),0)</f>
        <v>6172794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4807549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4203600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IFERROR(VLOOKUP(A2723,[3]soabnafar!$A:$G,4,FALSE),0)</f>
        <v>0</v>
      </c>
      <c r="O2723" s="18">
        <f>IFERROR(VLOOKUP(A2723,[3]soabnafar!$A:$G,5,FALSE),0)</f>
        <v>0</v>
      </c>
      <c r="P2723" s="18">
        <f>IFERROR(VLOOKUP(A2723,[3]soabnafar!$A:$G,6,FALSE),0)</f>
        <v>0</v>
      </c>
      <c r="Q2723" s="18">
        <f>IFERROR(VLOOKUP(A2723,[3]soabnafar!$A:$G,7,FALSE),0)</f>
        <v>0</v>
      </c>
      <c r="R2723" s="18">
        <f>IFERROR(VLOOKUP(A2723,[3]soabnafar!$A:$H,8,FALSE),0)</f>
        <v>0</v>
      </c>
      <c r="S2723" s="18">
        <f>IFERROR(VLOOKUP(A2723,[3]soabnafar!$A:$I,9,FALSE),0)</f>
        <v>0</v>
      </c>
      <c r="T2723" s="18" t="str">
        <f t="shared" si="253"/>
        <v>Sim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Sim</v>
      </c>
    </row>
    <row r="2724" spans="1:25" x14ac:dyDescent="0.25">
      <c r="A2724" s="19">
        <v>220930</v>
      </c>
      <c r="B2724" s="18">
        <f>IFERROR(VLOOKUP(A2724,[1]Monitoramento_Base_somente_Said!$A:$J,5,FALSE),0)</f>
        <v>29215</v>
      </c>
      <c r="C2724" s="18">
        <f>IFERROR(VLOOKUP(A2724,[1]Monitoramento_Base_somente_Said!$A:$J,6,FALSE),0)</f>
        <v>2242985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3306640</v>
      </c>
      <c r="F2724" s="18">
        <f>IFERROR(VLOOKUP(A2724,[1]Monitoramento_Base_somente_Said!$A:$J,9,FALSE),0)</f>
        <v>4564</v>
      </c>
      <c r="G2724" s="18">
        <f>IFERROR(VLOOKUP(A2724,[1]Monitoramento_Base_somente_Said!$A:$J,10,FALSE),0)</f>
        <v>3765425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IFERROR(VLOOKUP(A2724,[3]soabnafar!$A:$G,4,FALSE),0)</f>
        <v>0</v>
      </c>
      <c r="O2724" s="18">
        <f>IFERROR(VLOOKUP(A2724,[3]soabnafar!$A:$G,5,FALSE),0)</f>
        <v>0</v>
      </c>
      <c r="P2724" s="18">
        <f>IFERROR(VLOOKUP(A2724,[3]soabnafar!$A:$G,6,FALSE),0)</f>
        <v>0</v>
      </c>
      <c r="Q2724" s="18">
        <f>IFERROR(VLOOKUP(A2724,[3]soabnafar!$A:$G,7,FALSE),0)</f>
        <v>0</v>
      </c>
      <c r="R2724" s="18">
        <f>IFERROR(VLOOKUP(A2724,[3]soabnafar!$A:$H,8,FALSE),0)</f>
        <v>0</v>
      </c>
      <c r="S2724" s="18">
        <f>IFERROR(VLOOKUP(A2724,[3]soabnafar!$A:$I,9,FALSE),0)</f>
        <v>0</v>
      </c>
      <c r="T2724" s="18" t="str">
        <f t="shared" si="253"/>
        <v>Sim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Sim</v>
      </c>
      <c r="Y2724" s="18" t="str">
        <f t="shared" si="258"/>
        <v>Sim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5095315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4930950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4437855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IFERROR(VLOOKUP(A2725,[3]soabnafar!$A:$G,4,FALSE),0)</f>
        <v>0</v>
      </c>
      <c r="O2725" s="18">
        <f>IFERROR(VLOOKUP(A2725,[3]soabnafar!$A:$G,5,FALSE),0)</f>
        <v>0</v>
      </c>
      <c r="P2725" s="18">
        <f>IFERROR(VLOOKUP(A2725,[3]soabnafar!$A:$G,6,FALSE),0)</f>
        <v>0</v>
      </c>
      <c r="Q2725" s="18">
        <f>IFERROR(VLOOKUP(A2725,[3]soabnafar!$A:$G,7,FALSE),0)</f>
        <v>0</v>
      </c>
      <c r="R2725" s="18">
        <f>IFERROR(VLOOKUP(A2725,[3]soabnafar!$A:$H,8,FALSE),0)</f>
        <v>0</v>
      </c>
      <c r="S2725" s="18">
        <f>IFERROR(VLOOKUP(A2725,[3]soabnafar!$A:$I,9,FALSE),0)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Sim</v>
      </c>
    </row>
    <row r="2726" spans="1:25" x14ac:dyDescent="0.25">
      <c r="A2726" s="19">
        <v>220935</v>
      </c>
      <c r="B2726" s="18">
        <f>IFERROR(VLOOKUP(A2726,[1]Monitoramento_Base_somente_Said!$A:$J,5,FALSE),0)</f>
        <v>173331</v>
      </c>
      <c r="C2726" s="18">
        <f>IFERROR(VLOOKUP(A2726,[1]Monitoramento_Base_somente_Said!$A:$J,6,FALSE),0)</f>
        <v>2490841</v>
      </c>
      <c r="D2726" s="18">
        <f>IFERROR(VLOOKUP(A2726,[1]Monitoramento_Base_somente_Said!$A:$J,7,FALSE),0)</f>
        <v>5560</v>
      </c>
      <c r="E2726" s="18">
        <f>IFERROR(VLOOKUP(A2726,[1]Monitoramento_Base_somente_Said!$A:$J,8,FALSE),0)</f>
        <v>3696856</v>
      </c>
      <c r="F2726" s="18">
        <f>IFERROR(VLOOKUP(A2726,[1]Monitoramento_Base_somente_Said!$A:$J,9,FALSE),0)</f>
        <v>361177</v>
      </c>
      <c r="G2726" s="18">
        <f>IFERROR(VLOOKUP(A2726,[1]Monitoramento_Base_somente_Said!$A:$J,10,FALSE),0)</f>
        <v>8705477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IFERROR(VLOOKUP(A2726,[3]soabnafar!$A:$G,4,FALSE),0)</f>
        <v>0</v>
      </c>
      <c r="O2726" s="18">
        <f>IFERROR(VLOOKUP(A2726,[3]soabnafar!$A:$G,5,FALSE),0)</f>
        <v>0</v>
      </c>
      <c r="P2726" s="18">
        <f>IFERROR(VLOOKUP(A2726,[3]soabnafar!$A:$G,6,FALSE),0)</f>
        <v>0</v>
      </c>
      <c r="Q2726" s="18">
        <f>IFERROR(VLOOKUP(A2726,[3]soabnafar!$A:$G,7,FALSE),0)</f>
        <v>0</v>
      </c>
      <c r="R2726" s="18">
        <f>IFERROR(VLOOKUP(A2726,[3]soabnafar!$A:$H,8,FALSE),0)</f>
        <v>0</v>
      </c>
      <c r="S2726" s="18">
        <f>IFERROR(VLOOKUP(A2726,[3]soabnafar!$A:$I,9,FALSE),0)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Sim</v>
      </c>
      <c r="Y2726" s="18" t="str">
        <f t="shared" si="258"/>
        <v>Sim</v>
      </c>
    </row>
    <row r="2727" spans="1:25" x14ac:dyDescent="0.25">
      <c r="A2727" s="19">
        <v>220940</v>
      </c>
      <c r="B2727" s="18">
        <f>IFERROR(VLOOKUP(A2727,[1]Monitoramento_Base_somente_Said!$A:$J,5,FALSE),0)</f>
        <v>0</v>
      </c>
      <c r="C2727" s="18">
        <f>IFERROR(VLOOKUP(A2727,[1]Monitoramento_Base_somente_Said!$A:$J,6,FALSE),0)</f>
        <v>0</v>
      </c>
      <c r="D2727" s="18">
        <f>IFERROR(VLOOKUP(A2727,[1]Monitoramento_Base_somente_Said!$A:$J,7,FALSE),0)</f>
        <v>0</v>
      </c>
      <c r="E2727" s="18">
        <f>IFERROR(VLOOKUP(A2727,[1]Monitoramento_Base_somente_Said!$A:$J,8,FALSE),0)</f>
        <v>0</v>
      </c>
      <c r="F2727" s="18">
        <f>IFERROR(VLOOKUP(A2727,[1]Monitoramento_Base_somente_Said!$A:$J,9,FALSE),0)</f>
        <v>7980</v>
      </c>
      <c r="G2727" s="18">
        <f>IFERROR(VLOOKUP(A2727,[1]Monitoramento_Base_somente_Said!$A:$J,10,FALSE),0)</f>
        <v>375826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IFERROR(VLOOKUP(A2727,[3]soabnafar!$A:$G,4,FALSE),0)</f>
        <v>0</v>
      </c>
      <c r="O2727" s="18">
        <f>IFERROR(VLOOKUP(A2727,[3]soabnafar!$A:$G,5,FALSE),0)</f>
        <v>0</v>
      </c>
      <c r="P2727" s="18">
        <f>IFERROR(VLOOKUP(A2727,[3]soabnafar!$A:$G,6,FALSE),0)</f>
        <v>0</v>
      </c>
      <c r="Q2727" s="18">
        <f>IFERROR(VLOOKUP(A2727,[3]soabnafar!$A:$G,7,FALSE),0)</f>
        <v>0</v>
      </c>
      <c r="R2727" s="18">
        <f>IFERROR(VLOOKUP(A2727,[3]soabnafar!$A:$H,8,FALSE),0)</f>
        <v>0</v>
      </c>
      <c r="S2727" s="18">
        <f>IFERROR(VLOOKUP(A2727,[3]soabnafar!$A:$I,9,FALSE),0)</f>
        <v>0</v>
      </c>
      <c r="T2727" s="18" t="str">
        <f t="shared" si="253"/>
        <v>Não</v>
      </c>
      <c r="U2727" s="18" t="str">
        <f t="shared" si="254"/>
        <v>Não</v>
      </c>
      <c r="V2727" s="18" t="str">
        <f t="shared" si="255"/>
        <v>Não</v>
      </c>
      <c r="W2727" s="18" t="str">
        <f t="shared" si="256"/>
        <v>Não</v>
      </c>
      <c r="X2727" s="18" t="str">
        <f t="shared" si="257"/>
        <v>Sim</v>
      </c>
      <c r="Y2727" s="18" t="str">
        <f t="shared" si="258"/>
        <v>Sim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804481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778530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700677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IFERROR(VLOOKUP(A2728,[3]soabnafar!$A:$G,4,FALSE),0)</f>
        <v>0</v>
      </c>
      <c r="O2728" s="18">
        <f>IFERROR(VLOOKUP(A2728,[3]soabnafar!$A:$G,5,FALSE),0)</f>
        <v>0</v>
      </c>
      <c r="P2728" s="18">
        <f>IFERROR(VLOOKUP(A2728,[3]soabnafar!$A:$G,6,FALSE),0)</f>
        <v>0</v>
      </c>
      <c r="Q2728" s="18">
        <f>IFERROR(VLOOKUP(A2728,[3]soabnafar!$A:$G,7,FALSE),0)</f>
        <v>0</v>
      </c>
      <c r="R2728" s="18">
        <f>IFERROR(VLOOKUP(A2728,[3]soabnafar!$A:$H,8,FALSE),0)</f>
        <v>0</v>
      </c>
      <c r="S2728" s="18">
        <f>IFERROR(VLOOKUP(A2728,[3]soabnafar!$A:$I,9,FALSE),0)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Sim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4531570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4321200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3889080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IFERROR(VLOOKUP(A2729,[3]soabnafar!$A:$G,4,FALSE),0)</f>
        <v>0</v>
      </c>
      <c r="O2729" s="18">
        <f>IFERROR(VLOOKUP(A2729,[3]soabnafar!$A:$G,5,FALSE),0)</f>
        <v>0</v>
      </c>
      <c r="P2729" s="18">
        <f>IFERROR(VLOOKUP(A2729,[3]soabnafar!$A:$G,6,FALSE),0)</f>
        <v>0</v>
      </c>
      <c r="Q2729" s="18">
        <f>IFERROR(VLOOKUP(A2729,[3]soabnafar!$A:$G,7,FALSE),0)</f>
        <v>0</v>
      </c>
      <c r="R2729" s="18">
        <f>IFERROR(VLOOKUP(A2729,[3]soabnafar!$A:$H,8,FALSE),0)</f>
        <v>0</v>
      </c>
      <c r="S2729" s="18">
        <f>IFERROR(VLOOKUP(A2729,[3]soabnafar!$A:$I,9,FALSE),0)</f>
        <v>0</v>
      </c>
      <c r="T2729" s="18" t="str">
        <f t="shared" si="253"/>
        <v>Não</v>
      </c>
      <c r="U2729" s="18" t="str">
        <f t="shared" si="254"/>
        <v>Sim</v>
      </c>
      <c r="V2729" s="18" t="str">
        <f t="shared" si="255"/>
        <v>Não</v>
      </c>
      <c r="W2729" s="18" t="str">
        <f t="shared" si="256"/>
        <v>Sim</v>
      </c>
      <c r="X2729" s="18" t="str">
        <f t="shared" si="257"/>
        <v>Não</v>
      </c>
      <c r="Y2729" s="18" t="str">
        <f t="shared" si="258"/>
        <v>Sim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4653916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5369217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4855938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IFERROR(VLOOKUP(A2730,[3]soabnafar!$A:$G,4,FALSE),0)</f>
        <v>0</v>
      </c>
      <c r="O2730" s="18">
        <f>IFERROR(VLOOKUP(A2730,[3]soabnafar!$A:$G,5,FALSE),0)</f>
        <v>0</v>
      </c>
      <c r="P2730" s="18">
        <f>IFERROR(VLOOKUP(A2730,[3]soabnafar!$A:$G,6,FALSE),0)</f>
        <v>0</v>
      </c>
      <c r="Q2730" s="18">
        <f>IFERROR(VLOOKUP(A2730,[3]soabnafar!$A:$G,7,FALSE),0)</f>
        <v>0</v>
      </c>
      <c r="R2730" s="18">
        <f>IFERROR(VLOOKUP(A2730,[3]soabnafar!$A:$H,8,FALSE),0)</f>
        <v>0</v>
      </c>
      <c r="S2730" s="18">
        <f>IFERROR(VLOOKUP(A2730,[3]soabnafar!$A:$I,9,FALSE),0)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Sim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IFERROR(VLOOKUP(A2731,[3]soabnafar!$A:$G,4,FALSE),0)</f>
        <v>0</v>
      </c>
      <c r="O2731" s="18">
        <f>IFERROR(VLOOKUP(A2731,[3]soabnafar!$A:$G,5,FALSE),0)</f>
        <v>0</v>
      </c>
      <c r="P2731" s="18">
        <f>IFERROR(VLOOKUP(A2731,[3]soabnafar!$A:$G,6,FALSE),0)</f>
        <v>0</v>
      </c>
      <c r="Q2731" s="18">
        <f>IFERROR(VLOOKUP(A2731,[3]soabnafar!$A:$G,7,FALSE),0)</f>
        <v>0</v>
      </c>
      <c r="R2731" s="18">
        <f>IFERROR(VLOOKUP(A2731,[3]soabnafar!$A:$H,8,FALSE),0)</f>
        <v>0</v>
      </c>
      <c r="S2731" s="18">
        <f>IFERROR(VLOOKUP(A2731,[3]soabnafar!$A:$I,9,FALSE),0)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7672</v>
      </c>
      <c r="C2732" s="18">
        <f>IFERROR(VLOOKUP(A2732,[1]Monitoramento_Base_somente_Said!$A:$J,6,FALSE),0)</f>
        <v>987748</v>
      </c>
      <c r="D2732" s="18">
        <f>IFERROR(VLOOKUP(A2732,[1]Monitoramento_Base_somente_Said!$A:$J,7,FALSE),0)</f>
        <v>5619</v>
      </c>
      <c r="E2732" s="18">
        <f>IFERROR(VLOOKUP(A2732,[1]Monitoramento_Base_somente_Said!$A:$J,8,FALSE),0)</f>
        <v>881157</v>
      </c>
      <c r="F2732" s="18">
        <f>IFERROR(VLOOKUP(A2732,[1]Monitoramento_Base_somente_Said!$A:$J,9,FALSE),0)</f>
        <v>4380</v>
      </c>
      <c r="G2732" s="18">
        <f>IFERROR(VLOOKUP(A2732,[1]Monitoramento_Base_somente_Said!$A:$J,10,FALSE),0)</f>
        <v>1194361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IFERROR(VLOOKUP(A2732,[3]soabnafar!$A:$G,4,FALSE),0)</f>
        <v>0</v>
      </c>
      <c r="O2732" s="18">
        <f>IFERROR(VLOOKUP(A2732,[3]soabnafar!$A:$G,5,FALSE),0)</f>
        <v>0</v>
      </c>
      <c r="P2732" s="18">
        <f>IFERROR(VLOOKUP(A2732,[3]soabnafar!$A:$G,6,FALSE),0)</f>
        <v>0</v>
      </c>
      <c r="Q2732" s="18">
        <f>IFERROR(VLOOKUP(A2732,[3]soabnafar!$A:$G,7,FALSE),0)</f>
        <v>0</v>
      </c>
      <c r="R2732" s="18">
        <f>IFERROR(VLOOKUP(A2732,[3]soabnafar!$A:$H,8,FALSE),0)</f>
        <v>0</v>
      </c>
      <c r="S2732" s="18">
        <f>IFERROR(VLOOKUP(A2732,[3]soabnafar!$A:$I,9,FALSE),0)</f>
        <v>0</v>
      </c>
      <c r="T2732" s="18" t="str">
        <f t="shared" si="253"/>
        <v>Sim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Sim</v>
      </c>
      <c r="Y2732" s="18" t="str">
        <f t="shared" si="258"/>
        <v>Sim</v>
      </c>
    </row>
    <row r="2733" spans="1:25" x14ac:dyDescent="0.25">
      <c r="A2733" s="19">
        <v>220970</v>
      </c>
      <c r="B2733" s="18">
        <f>IFERROR(VLOOKUP(A2733,[1]Monitoramento_Base_somente_Said!$A:$J,5,FALSE),0)</f>
        <v>1732</v>
      </c>
      <c r="C2733" s="18">
        <f>IFERROR(VLOOKUP(A2733,[1]Monitoramento_Base_somente_Said!$A:$J,6,FALSE),0)</f>
        <v>2776137</v>
      </c>
      <c r="D2733" s="18">
        <f>IFERROR(VLOOKUP(A2733,[1]Monitoramento_Base_somente_Said!$A:$J,7,FALSE),0)</f>
        <v>239656</v>
      </c>
      <c r="E2733" s="18">
        <f>IFERROR(VLOOKUP(A2733,[1]Monitoramento_Base_somente_Said!$A:$J,8,FALSE),0)</f>
        <v>2953024</v>
      </c>
      <c r="F2733" s="18">
        <f>IFERROR(VLOOKUP(A2733,[1]Monitoramento_Base_somente_Said!$A:$J,9,FALSE),0)</f>
        <v>5481</v>
      </c>
      <c r="G2733" s="18">
        <f>IFERROR(VLOOKUP(A2733,[1]Monitoramento_Base_somente_Said!$A:$J,10,FALSE),0)</f>
        <v>1015842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IFERROR(VLOOKUP(A2733,[3]soabnafar!$A:$G,4,FALSE),0)</f>
        <v>0</v>
      </c>
      <c r="O2733" s="18">
        <f>IFERROR(VLOOKUP(A2733,[3]soabnafar!$A:$G,5,FALSE),0)</f>
        <v>0</v>
      </c>
      <c r="P2733" s="18">
        <f>IFERROR(VLOOKUP(A2733,[3]soabnafar!$A:$G,6,FALSE),0)</f>
        <v>0</v>
      </c>
      <c r="Q2733" s="18">
        <f>IFERROR(VLOOKUP(A2733,[3]soabnafar!$A:$G,7,FALSE),0)</f>
        <v>0</v>
      </c>
      <c r="R2733" s="18">
        <f>IFERROR(VLOOKUP(A2733,[3]soabnafar!$A:$H,8,FALSE),0)</f>
        <v>0</v>
      </c>
      <c r="S2733" s="18">
        <f>IFERROR(VLOOKUP(A2733,[3]soabnafar!$A:$I,9,FALSE),0)</f>
        <v>0</v>
      </c>
      <c r="T2733" s="18" t="str">
        <f t="shared" si="253"/>
        <v>Sim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Sim</v>
      </c>
      <c r="Y2733" s="18" t="str">
        <f t="shared" si="258"/>
        <v>Sim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1230027</v>
      </c>
      <c r="D2734" s="18">
        <f>IFERROR(VLOOKUP(A2734,[1]Monitoramento_Base_somente_Said!$A:$J,7,FALSE),0)</f>
        <v>1205</v>
      </c>
      <c r="E2734" s="18">
        <f>IFERROR(VLOOKUP(A2734,[1]Monitoramento_Base_somente_Said!$A:$J,8,FALSE),0)</f>
        <v>1190759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1378202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IFERROR(VLOOKUP(A2734,[3]soabnafar!$A:$G,4,FALSE),0)</f>
        <v>0</v>
      </c>
      <c r="O2734" s="18">
        <f>IFERROR(VLOOKUP(A2734,[3]soabnafar!$A:$G,5,FALSE),0)</f>
        <v>0</v>
      </c>
      <c r="P2734" s="18">
        <f>IFERROR(VLOOKUP(A2734,[3]soabnafar!$A:$G,6,FALSE),0)</f>
        <v>0</v>
      </c>
      <c r="Q2734" s="18">
        <f>IFERROR(VLOOKUP(A2734,[3]soabnafar!$A:$G,7,FALSE),0)</f>
        <v>0</v>
      </c>
      <c r="R2734" s="18">
        <f>IFERROR(VLOOKUP(A2734,[3]soabnafar!$A:$H,8,FALSE),0)</f>
        <v>0</v>
      </c>
      <c r="S2734" s="18">
        <f>IFERROR(VLOOKUP(A2734,[3]soabnafar!$A:$I,9,FALSE),0)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Sim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Sim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365490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353700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318330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IFERROR(VLOOKUP(A2735,[3]soabnafar!$A:$G,4,FALSE),0)</f>
        <v>0</v>
      </c>
      <c r="O2735" s="18">
        <f>IFERROR(VLOOKUP(A2735,[3]soabnafar!$A:$G,5,FALSE),0)</f>
        <v>0</v>
      </c>
      <c r="P2735" s="18">
        <f>IFERROR(VLOOKUP(A2735,[3]soabnafar!$A:$G,6,FALSE),0)</f>
        <v>0</v>
      </c>
      <c r="Q2735" s="18">
        <f>IFERROR(VLOOKUP(A2735,[3]soabnafar!$A:$G,7,FALSE),0)</f>
        <v>0</v>
      </c>
      <c r="R2735" s="18">
        <f>IFERROR(VLOOKUP(A2735,[3]soabnafar!$A:$H,8,FALSE),0)</f>
        <v>0</v>
      </c>
      <c r="S2735" s="18">
        <f>IFERROR(VLOOKUP(A2735,[3]soabnafar!$A:$I,9,FALSE),0)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Sim</v>
      </c>
    </row>
    <row r="2736" spans="1:25" x14ac:dyDescent="0.25">
      <c r="A2736" s="19">
        <v>220985</v>
      </c>
      <c r="B2736" s="18">
        <f>IFERROR(VLOOKUP(A2736,[1]Monitoramento_Base_somente_Said!$A:$J,5,FALSE),0)</f>
        <v>3100</v>
      </c>
      <c r="C2736" s="18">
        <f>IFERROR(VLOOKUP(A2736,[1]Monitoramento_Base_somente_Said!$A:$J,6,FALSE),0)</f>
        <v>3470636</v>
      </c>
      <c r="D2736" s="18">
        <f>IFERROR(VLOOKUP(A2736,[1]Monitoramento_Base_somente_Said!$A:$J,7,FALSE),0)</f>
        <v>1320</v>
      </c>
      <c r="E2736" s="18">
        <f>IFERROR(VLOOKUP(A2736,[1]Monitoramento_Base_somente_Said!$A:$J,8,FALSE),0)</f>
        <v>3294828</v>
      </c>
      <c r="F2736" s="18">
        <f>IFERROR(VLOOKUP(A2736,[1]Monitoramento_Base_somente_Said!$A:$J,9,FALSE),0)</f>
        <v>8795</v>
      </c>
      <c r="G2736" s="18">
        <f>IFERROR(VLOOKUP(A2736,[1]Monitoramento_Base_somente_Said!$A:$J,10,FALSE),0)</f>
        <v>4024267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IFERROR(VLOOKUP(A2736,[3]soabnafar!$A:$G,4,FALSE),0)</f>
        <v>0</v>
      </c>
      <c r="O2736" s="18">
        <f>IFERROR(VLOOKUP(A2736,[3]soabnafar!$A:$G,5,FALSE),0)</f>
        <v>0</v>
      </c>
      <c r="P2736" s="18">
        <f>IFERROR(VLOOKUP(A2736,[3]soabnafar!$A:$G,6,FALSE),0)</f>
        <v>0</v>
      </c>
      <c r="Q2736" s="18">
        <f>IFERROR(VLOOKUP(A2736,[3]soabnafar!$A:$G,7,FALSE),0)</f>
        <v>0</v>
      </c>
      <c r="R2736" s="18">
        <f>IFERROR(VLOOKUP(A2736,[3]soabnafar!$A:$H,8,FALSE),0)</f>
        <v>0</v>
      </c>
      <c r="S2736" s="18">
        <f>IFERROR(VLOOKUP(A2736,[3]soabnafar!$A:$I,9,FALSE),0)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Sim</v>
      </c>
      <c r="X2736" s="18" t="str">
        <f t="shared" si="257"/>
        <v>Sim</v>
      </c>
      <c r="Y2736" s="18" t="str">
        <f t="shared" si="258"/>
        <v>Sim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2621639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2537070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2283363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IFERROR(VLOOKUP(A2737,[3]soabnafar!$A:$G,4,FALSE),0)</f>
        <v>0</v>
      </c>
      <c r="O2737" s="18">
        <f>IFERROR(VLOOKUP(A2737,[3]soabnafar!$A:$G,5,FALSE),0)</f>
        <v>0</v>
      </c>
      <c r="P2737" s="18">
        <f>IFERROR(VLOOKUP(A2737,[3]soabnafar!$A:$G,6,FALSE),0)</f>
        <v>0</v>
      </c>
      <c r="Q2737" s="18">
        <f>IFERROR(VLOOKUP(A2737,[3]soabnafar!$A:$G,7,FALSE),0)</f>
        <v>0</v>
      </c>
      <c r="R2737" s="18">
        <f>IFERROR(VLOOKUP(A2737,[3]soabnafar!$A:$H,8,FALSE),0)</f>
        <v>0</v>
      </c>
      <c r="S2737" s="18">
        <f>IFERROR(VLOOKUP(A2737,[3]soabnafar!$A:$I,9,FALSE),0)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Sim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IFERROR(VLOOKUP(A2738,[3]soabnafar!$A:$G,4,FALSE),0)</f>
        <v>0</v>
      </c>
      <c r="O2738" s="18">
        <f>IFERROR(VLOOKUP(A2738,[3]soabnafar!$A:$G,5,FALSE),0)</f>
        <v>0</v>
      </c>
      <c r="P2738" s="18">
        <f>IFERROR(VLOOKUP(A2738,[3]soabnafar!$A:$G,6,FALSE),0)</f>
        <v>0</v>
      </c>
      <c r="Q2738" s="18">
        <f>IFERROR(VLOOKUP(A2738,[3]soabnafar!$A:$G,7,FALSE),0)</f>
        <v>0</v>
      </c>
      <c r="R2738" s="18">
        <f>IFERROR(VLOOKUP(A2738,[3]soabnafar!$A:$H,8,FALSE),0)</f>
        <v>0</v>
      </c>
      <c r="S2738" s="18">
        <f>IFERROR(VLOOKUP(A2738,[3]soabnafar!$A:$I,9,FALSE),0)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29391</v>
      </c>
      <c r="C2739" s="18">
        <f>IFERROR(VLOOKUP(A2739,[1]Monitoramento_Base_somente_Said!$A:$J,6,FALSE),0)</f>
        <v>2023592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2379300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2141370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IFERROR(VLOOKUP(A2739,[3]soabnafar!$A:$G,4,FALSE),0)</f>
        <v>0</v>
      </c>
      <c r="O2739" s="18">
        <f>IFERROR(VLOOKUP(A2739,[3]soabnafar!$A:$G,5,FALSE),0)</f>
        <v>0</v>
      </c>
      <c r="P2739" s="18">
        <f>IFERROR(VLOOKUP(A2739,[3]soabnafar!$A:$G,6,FALSE),0)</f>
        <v>0</v>
      </c>
      <c r="Q2739" s="18">
        <f>IFERROR(VLOOKUP(A2739,[3]soabnafar!$A:$G,7,FALSE),0)</f>
        <v>0</v>
      </c>
      <c r="R2739" s="18">
        <f>IFERROR(VLOOKUP(A2739,[3]soabnafar!$A:$H,8,FALSE),0)</f>
        <v>0</v>
      </c>
      <c r="S2739" s="18">
        <f>IFERROR(VLOOKUP(A2739,[3]soabnafar!$A:$I,9,FALSE),0)</f>
        <v>0</v>
      </c>
      <c r="T2739" s="18" t="str">
        <f t="shared" si="253"/>
        <v>Sim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Sim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4259526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4079429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3788485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IFERROR(VLOOKUP(A2740,[3]soabnafar!$A:$G,4,FALSE),0)</f>
        <v>0</v>
      </c>
      <c r="O2740" s="18">
        <f>IFERROR(VLOOKUP(A2740,[3]soabnafar!$A:$G,5,FALSE),0)</f>
        <v>0</v>
      </c>
      <c r="P2740" s="18">
        <f>IFERROR(VLOOKUP(A2740,[3]soabnafar!$A:$G,6,FALSE),0)</f>
        <v>0</v>
      </c>
      <c r="Q2740" s="18">
        <f>IFERROR(VLOOKUP(A2740,[3]soabnafar!$A:$G,7,FALSE),0)</f>
        <v>0</v>
      </c>
      <c r="R2740" s="18">
        <f>IFERROR(VLOOKUP(A2740,[3]soabnafar!$A:$H,8,FALSE),0)</f>
        <v>0</v>
      </c>
      <c r="S2740" s="18">
        <f>IFERROR(VLOOKUP(A2740,[3]soabnafar!$A:$I,9,FALSE),0)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Sim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2809344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2718720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2446848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IFERROR(VLOOKUP(A2741,[3]soabnafar!$A:$G,4,FALSE),0)</f>
        <v>0</v>
      </c>
      <c r="O2741" s="18">
        <f>IFERROR(VLOOKUP(A2741,[3]soabnafar!$A:$G,5,FALSE),0)</f>
        <v>0</v>
      </c>
      <c r="P2741" s="18">
        <f>IFERROR(VLOOKUP(A2741,[3]soabnafar!$A:$G,6,FALSE),0)</f>
        <v>0</v>
      </c>
      <c r="Q2741" s="18">
        <f>IFERROR(VLOOKUP(A2741,[3]soabnafar!$A:$G,7,FALSE),0)</f>
        <v>0</v>
      </c>
      <c r="R2741" s="18">
        <f>IFERROR(VLOOKUP(A2741,[3]soabnafar!$A:$H,8,FALSE),0)</f>
        <v>0</v>
      </c>
      <c r="S2741" s="18">
        <f>IFERROR(VLOOKUP(A2741,[3]soabnafar!$A:$I,9,FALSE),0)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Sim</v>
      </c>
    </row>
    <row r="2742" spans="1:25" x14ac:dyDescent="0.25">
      <c r="A2742" s="19">
        <v>221005</v>
      </c>
      <c r="B2742" s="18">
        <f>IFERROR(VLOOKUP(A2742,[1]Monitoramento_Base_somente_Said!$A:$J,5,FALSE),0)</f>
        <v>8260</v>
      </c>
      <c r="C2742" s="18">
        <f>IFERROR(VLOOKUP(A2742,[1]Monitoramento_Base_somente_Said!$A:$J,6,FALSE),0)</f>
        <v>1070231</v>
      </c>
      <c r="D2742" s="18">
        <f>IFERROR(VLOOKUP(A2742,[1]Monitoramento_Base_somente_Said!$A:$J,7,FALSE),0)</f>
        <v>4716</v>
      </c>
      <c r="E2742" s="18">
        <f>IFERROR(VLOOKUP(A2742,[1]Monitoramento_Base_somente_Said!$A:$J,8,FALSE),0)</f>
        <v>796385</v>
      </c>
      <c r="F2742" s="18">
        <f>IFERROR(VLOOKUP(A2742,[1]Monitoramento_Base_somente_Said!$A:$J,9,FALSE),0)</f>
        <v>1341</v>
      </c>
      <c r="G2742" s="18">
        <f>IFERROR(VLOOKUP(A2742,[1]Monitoramento_Base_somente_Said!$A:$J,10,FALSE),0)</f>
        <v>575132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IFERROR(VLOOKUP(A2742,[3]soabnafar!$A:$G,4,FALSE),0)</f>
        <v>0</v>
      </c>
      <c r="O2742" s="18">
        <f>IFERROR(VLOOKUP(A2742,[3]soabnafar!$A:$G,5,FALSE),0)</f>
        <v>0</v>
      </c>
      <c r="P2742" s="18">
        <f>IFERROR(VLOOKUP(A2742,[3]soabnafar!$A:$G,6,FALSE),0)</f>
        <v>0</v>
      </c>
      <c r="Q2742" s="18">
        <f>IFERROR(VLOOKUP(A2742,[3]soabnafar!$A:$G,7,FALSE),0)</f>
        <v>0</v>
      </c>
      <c r="R2742" s="18">
        <f>IFERROR(VLOOKUP(A2742,[3]soabnafar!$A:$H,8,FALSE),0)</f>
        <v>0</v>
      </c>
      <c r="S2742" s="18">
        <f>IFERROR(VLOOKUP(A2742,[3]soabnafar!$A:$I,9,FALSE),0)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Sim</v>
      </c>
      <c r="Y2742" s="18" t="str">
        <f t="shared" si="258"/>
        <v>Sim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13984807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12995269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11367741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IFERROR(VLOOKUP(A2743,[3]soabnafar!$A:$G,4,FALSE),0)</f>
        <v>0</v>
      </c>
      <c r="O2743" s="18">
        <f>IFERROR(VLOOKUP(A2743,[3]soabnafar!$A:$G,5,FALSE),0)</f>
        <v>0</v>
      </c>
      <c r="P2743" s="18">
        <f>IFERROR(VLOOKUP(A2743,[3]soabnafar!$A:$G,6,FALSE),0)</f>
        <v>0</v>
      </c>
      <c r="Q2743" s="18">
        <f>IFERROR(VLOOKUP(A2743,[3]soabnafar!$A:$G,7,FALSE),0)</f>
        <v>0</v>
      </c>
      <c r="R2743" s="18">
        <f>IFERROR(VLOOKUP(A2743,[3]soabnafar!$A:$H,8,FALSE),0)</f>
        <v>0</v>
      </c>
      <c r="S2743" s="18">
        <f>IFERROR(VLOOKUP(A2743,[3]soabnafar!$A:$I,9,FALSE),0)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Sim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30720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116562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161583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IFERROR(VLOOKUP(A2744,[3]soabnafar!$A:$G,4,FALSE),0)</f>
        <v>0</v>
      </c>
      <c r="O2744" s="18">
        <f>IFERROR(VLOOKUP(A2744,[3]soabnafar!$A:$G,5,FALSE),0)</f>
        <v>0</v>
      </c>
      <c r="P2744" s="18">
        <f>IFERROR(VLOOKUP(A2744,[3]soabnafar!$A:$G,6,FALSE),0)</f>
        <v>0</v>
      </c>
      <c r="Q2744" s="18">
        <f>IFERROR(VLOOKUP(A2744,[3]soabnafar!$A:$G,7,FALSE),0)</f>
        <v>0</v>
      </c>
      <c r="R2744" s="18">
        <f>IFERROR(VLOOKUP(A2744,[3]soabnafar!$A:$H,8,FALSE),0)</f>
        <v>0</v>
      </c>
      <c r="S2744" s="18">
        <f>IFERROR(VLOOKUP(A2744,[3]soabnafar!$A:$I,9,FALSE),0)</f>
        <v>0</v>
      </c>
      <c r="T2744" s="18" t="str">
        <f t="shared" si="253"/>
        <v>Não</v>
      </c>
      <c r="U2744" s="18" t="str">
        <f t="shared" si="254"/>
        <v>Sim</v>
      </c>
      <c r="V2744" s="18" t="str">
        <f t="shared" si="255"/>
        <v>Não</v>
      </c>
      <c r="W2744" s="18" t="str">
        <f t="shared" si="256"/>
        <v>Sim</v>
      </c>
      <c r="X2744" s="18" t="str">
        <f t="shared" si="257"/>
        <v>Não</v>
      </c>
      <c r="Y2744" s="18" t="str">
        <f t="shared" si="258"/>
        <v>Sim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3461212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3349560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3014604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IFERROR(VLOOKUP(A2745,[3]soabnafar!$A:$G,4,FALSE),0)</f>
        <v>0</v>
      </c>
      <c r="O2745" s="18">
        <f>IFERROR(VLOOKUP(A2745,[3]soabnafar!$A:$G,5,FALSE),0)</f>
        <v>0</v>
      </c>
      <c r="P2745" s="18">
        <f>IFERROR(VLOOKUP(A2745,[3]soabnafar!$A:$G,6,FALSE),0)</f>
        <v>0</v>
      </c>
      <c r="Q2745" s="18">
        <f>IFERROR(VLOOKUP(A2745,[3]soabnafar!$A:$G,7,FALSE),0)</f>
        <v>0</v>
      </c>
      <c r="R2745" s="18">
        <f>IFERROR(VLOOKUP(A2745,[3]soabnafar!$A:$H,8,FALSE),0)</f>
        <v>0</v>
      </c>
      <c r="S2745" s="18">
        <f>IFERROR(VLOOKUP(A2745,[3]soabnafar!$A:$I,9,FALSE),0)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Sim</v>
      </c>
    </row>
    <row r="2746" spans="1:25" x14ac:dyDescent="0.25">
      <c r="A2746" s="19">
        <v>221035</v>
      </c>
      <c r="B2746" s="18">
        <f>IFERROR(VLOOKUP(A2746,[1]Monitoramento_Base_somente_Said!$A:$J,5,FALSE),0)</f>
        <v>1</v>
      </c>
      <c r="C2746" s="18">
        <f>IFERROR(VLOOKUP(A2746,[1]Monitoramento_Base_somente_Said!$A:$J,6,FALSE),0)</f>
        <v>175651</v>
      </c>
      <c r="D2746" s="18">
        <f>IFERROR(VLOOKUP(A2746,[1]Monitoramento_Base_somente_Said!$A:$J,7,FALSE),0)</f>
        <v>0</v>
      </c>
      <c r="E2746" s="18">
        <f>IFERROR(VLOOKUP(A2746,[1]Monitoramento_Base_somente_Said!$A:$J,8,FALSE),0)</f>
        <v>150000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135000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IFERROR(VLOOKUP(A2746,[3]soabnafar!$A:$G,4,FALSE),0)</f>
        <v>0</v>
      </c>
      <c r="O2746" s="18">
        <f>IFERROR(VLOOKUP(A2746,[3]soabnafar!$A:$G,5,FALSE),0)</f>
        <v>0</v>
      </c>
      <c r="P2746" s="18">
        <f>IFERROR(VLOOKUP(A2746,[3]soabnafar!$A:$G,6,FALSE),0)</f>
        <v>0</v>
      </c>
      <c r="Q2746" s="18">
        <f>IFERROR(VLOOKUP(A2746,[3]soabnafar!$A:$G,7,FALSE),0)</f>
        <v>0</v>
      </c>
      <c r="R2746" s="18">
        <f>IFERROR(VLOOKUP(A2746,[3]soabnafar!$A:$H,8,FALSE),0)</f>
        <v>0</v>
      </c>
      <c r="S2746" s="18">
        <f>IFERROR(VLOOKUP(A2746,[3]soabnafar!$A:$I,9,FALSE),0)</f>
        <v>0</v>
      </c>
      <c r="T2746" s="18" t="str">
        <f t="shared" si="253"/>
        <v>Sim</v>
      </c>
      <c r="U2746" s="18" t="str">
        <f t="shared" si="254"/>
        <v>Sim</v>
      </c>
      <c r="V2746" s="18" t="str">
        <f t="shared" si="255"/>
        <v>Não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Sim</v>
      </c>
    </row>
    <row r="2747" spans="1:25" x14ac:dyDescent="0.25">
      <c r="A2747" s="19">
        <v>221037</v>
      </c>
      <c r="B2747" s="18">
        <f>IFERROR(VLOOKUP(A2747,[1]Monitoramento_Base_somente_Said!$A:$J,5,FALSE),0)</f>
        <v>25340</v>
      </c>
      <c r="C2747" s="18">
        <f>IFERROR(VLOOKUP(A2747,[1]Monitoramento_Base_somente_Said!$A:$J,6,FALSE),0)</f>
        <v>6948156</v>
      </c>
      <c r="D2747" s="18">
        <f>IFERROR(VLOOKUP(A2747,[1]Monitoramento_Base_somente_Said!$A:$J,7,FALSE),0)</f>
        <v>34589</v>
      </c>
      <c r="E2747" s="18">
        <f>IFERROR(VLOOKUP(A2747,[1]Monitoramento_Base_somente_Said!$A:$J,8,FALSE),0)</f>
        <v>6868487</v>
      </c>
      <c r="F2747" s="18">
        <f>IFERROR(VLOOKUP(A2747,[1]Monitoramento_Base_somente_Said!$A:$J,9,FALSE),0)</f>
        <v>6486</v>
      </c>
      <c r="G2747" s="18">
        <f>IFERROR(VLOOKUP(A2747,[1]Monitoramento_Base_somente_Said!$A:$J,10,FALSE),0)</f>
        <v>5409867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IFERROR(VLOOKUP(A2747,[3]soabnafar!$A:$G,4,FALSE),0)</f>
        <v>0</v>
      </c>
      <c r="O2747" s="18">
        <f>IFERROR(VLOOKUP(A2747,[3]soabnafar!$A:$G,5,FALSE),0)</f>
        <v>0</v>
      </c>
      <c r="P2747" s="18">
        <f>IFERROR(VLOOKUP(A2747,[3]soabnafar!$A:$G,6,FALSE),0)</f>
        <v>0</v>
      </c>
      <c r="Q2747" s="18">
        <f>IFERROR(VLOOKUP(A2747,[3]soabnafar!$A:$G,7,FALSE),0)</f>
        <v>0</v>
      </c>
      <c r="R2747" s="18">
        <f>IFERROR(VLOOKUP(A2747,[3]soabnafar!$A:$H,8,FALSE),0)</f>
        <v>0</v>
      </c>
      <c r="S2747" s="18">
        <f>IFERROR(VLOOKUP(A2747,[3]soabnafar!$A:$I,9,FALSE),0)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Sim</v>
      </c>
      <c r="Y2747" s="18" t="str">
        <f t="shared" si="258"/>
        <v>Sim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21772571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21070230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18963207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IFERROR(VLOOKUP(A2748,[3]soabnafar!$A:$G,4,FALSE),0)</f>
        <v>0</v>
      </c>
      <c r="O2748" s="18">
        <f>IFERROR(VLOOKUP(A2748,[3]soabnafar!$A:$G,5,FALSE),0)</f>
        <v>0</v>
      </c>
      <c r="P2748" s="18">
        <f>IFERROR(VLOOKUP(A2748,[3]soabnafar!$A:$G,6,FALSE),0)</f>
        <v>0</v>
      </c>
      <c r="Q2748" s="18">
        <f>IFERROR(VLOOKUP(A2748,[3]soabnafar!$A:$G,7,FALSE),0)</f>
        <v>0</v>
      </c>
      <c r="R2748" s="18">
        <f>IFERROR(VLOOKUP(A2748,[3]soabnafar!$A:$H,8,FALSE),0)</f>
        <v>0</v>
      </c>
      <c r="S2748" s="18">
        <f>IFERROR(VLOOKUP(A2748,[3]soabnafar!$A:$I,9,FALSE),0)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Sim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9875233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8965325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7735791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IFERROR(VLOOKUP(A2749,[3]soabnafar!$A:$G,4,FALSE),0)</f>
        <v>0</v>
      </c>
      <c r="O2749" s="18">
        <f>IFERROR(VLOOKUP(A2749,[3]soabnafar!$A:$G,5,FALSE),0)</f>
        <v>0</v>
      </c>
      <c r="P2749" s="18">
        <f>IFERROR(VLOOKUP(A2749,[3]soabnafar!$A:$G,6,FALSE),0)</f>
        <v>0</v>
      </c>
      <c r="Q2749" s="18">
        <f>IFERROR(VLOOKUP(A2749,[3]soabnafar!$A:$G,7,FALSE),0)</f>
        <v>0</v>
      </c>
      <c r="R2749" s="18">
        <f>IFERROR(VLOOKUP(A2749,[3]soabnafar!$A:$H,8,FALSE),0)</f>
        <v>0</v>
      </c>
      <c r="S2749" s="18">
        <f>IFERROR(VLOOKUP(A2749,[3]soabnafar!$A:$I,9,FALSE),0)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Sim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87730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84900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76410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IFERROR(VLOOKUP(A2750,[3]soabnafar!$A:$G,4,FALSE),0)</f>
        <v>0</v>
      </c>
      <c r="O2750" s="18">
        <f>IFERROR(VLOOKUP(A2750,[3]soabnafar!$A:$G,5,FALSE),0)</f>
        <v>0</v>
      </c>
      <c r="P2750" s="18">
        <f>IFERROR(VLOOKUP(A2750,[3]soabnafar!$A:$G,6,FALSE),0)</f>
        <v>0</v>
      </c>
      <c r="Q2750" s="18">
        <f>IFERROR(VLOOKUP(A2750,[3]soabnafar!$A:$G,7,FALSE),0)</f>
        <v>0</v>
      </c>
      <c r="R2750" s="18">
        <f>IFERROR(VLOOKUP(A2750,[3]soabnafar!$A:$H,8,FALSE),0)</f>
        <v>0</v>
      </c>
      <c r="S2750" s="18">
        <f>IFERROR(VLOOKUP(A2750,[3]soabnafar!$A:$I,9,FALSE),0)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Sim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0</v>
      </c>
      <c r="I2751" s="18">
        <f>IFERROR(VLOOKUP(A2751,[2]Sheet1!$A:$I,5,FALSE),0)</f>
        <v>0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IFERROR(VLOOKUP(A2751,[3]soabnafar!$A:$G,4,FALSE),0)</f>
        <v>14330</v>
      </c>
      <c r="O2751" s="18">
        <f>IFERROR(VLOOKUP(A2751,[3]soabnafar!$A:$G,5,FALSE),0)</f>
        <v>2727194</v>
      </c>
      <c r="P2751" s="18">
        <f>IFERROR(VLOOKUP(A2751,[3]soabnafar!$A:$G,6,FALSE),0)</f>
        <v>5419</v>
      </c>
      <c r="Q2751" s="18">
        <f>IFERROR(VLOOKUP(A2751,[3]soabnafar!$A:$G,7,FALSE),0)</f>
        <v>929756</v>
      </c>
      <c r="R2751" s="18">
        <f>IFERROR(VLOOKUP(A2751,[3]soabnafar!$A:$H,8,FALSE),0)</f>
        <v>229</v>
      </c>
      <c r="S2751" s="18">
        <f>IFERROR(VLOOKUP(A2751,[3]soabnafar!$A:$I,9,FALSE),0)</f>
        <v>1008202</v>
      </c>
      <c r="T2751" s="18" t="str">
        <f t="shared" si="253"/>
        <v>Sim</v>
      </c>
      <c r="U2751" s="18" t="str">
        <f t="shared" si="254"/>
        <v>Sim</v>
      </c>
      <c r="V2751" s="18" t="str">
        <f t="shared" si="255"/>
        <v>Sim</v>
      </c>
      <c r="W2751" s="18" t="str">
        <f t="shared" si="256"/>
        <v>Sim</v>
      </c>
      <c r="X2751" s="18" t="str">
        <f t="shared" si="257"/>
        <v>Sim</v>
      </c>
      <c r="Y2751" s="18" t="str">
        <f t="shared" si="258"/>
        <v>Sim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IFERROR(VLOOKUP(A2752,[3]soabnafar!$A:$G,4,FALSE),0)</f>
        <v>0</v>
      </c>
      <c r="O2752" s="18">
        <f>IFERROR(VLOOKUP(A2752,[3]soabnafar!$A:$G,5,FALSE),0)</f>
        <v>0</v>
      </c>
      <c r="P2752" s="18">
        <f>IFERROR(VLOOKUP(A2752,[3]soabnafar!$A:$G,6,FALSE),0)</f>
        <v>0</v>
      </c>
      <c r="Q2752" s="18">
        <f>IFERROR(VLOOKUP(A2752,[3]soabnafar!$A:$G,7,FALSE),0)</f>
        <v>0</v>
      </c>
      <c r="R2752" s="18">
        <f>IFERROR(VLOOKUP(A2752,[3]soabnafar!$A:$H,8,FALSE),0)</f>
        <v>0</v>
      </c>
      <c r="S2752" s="18">
        <f>IFERROR(VLOOKUP(A2752,[3]soabnafar!$A:$I,9,FALSE),0)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4289718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4151340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3736206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IFERROR(VLOOKUP(A2753,[3]soabnafar!$A:$G,4,FALSE),0)</f>
        <v>0</v>
      </c>
      <c r="O2753" s="18">
        <f>IFERROR(VLOOKUP(A2753,[3]soabnafar!$A:$G,5,FALSE),0)</f>
        <v>0</v>
      </c>
      <c r="P2753" s="18">
        <f>IFERROR(VLOOKUP(A2753,[3]soabnafar!$A:$G,6,FALSE),0)</f>
        <v>0</v>
      </c>
      <c r="Q2753" s="18">
        <f>IFERROR(VLOOKUP(A2753,[3]soabnafar!$A:$G,7,FALSE),0)</f>
        <v>0</v>
      </c>
      <c r="R2753" s="18">
        <f>IFERROR(VLOOKUP(A2753,[3]soabnafar!$A:$H,8,FALSE),0)</f>
        <v>0</v>
      </c>
      <c r="S2753" s="18">
        <f>IFERROR(VLOOKUP(A2753,[3]soabnafar!$A:$I,9,FALSE),0)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Sim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1920702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2502566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2302959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IFERROR(VLOOKUP(A2754,[3]soabnafar!$A:$G,4,FALSE),0)</f>
        <v>0</v>
      </c>
      <c r="O2754" s="18">
        <f>IFERROR(VLOOKUP(A2754,[3]soabnafar!$A:$G,5,FALSE),0)</f>
        <v>0</v>
      </c>
      <c r="P2754" s="18">
        <f>IFERROR(VLOOKUP(A2754,[3]soabnafar!$A:$G,6,FALSE),0)</f>
        <v>0</v>
      </c>
      <c r="Q2754" s="18">
        <f>IFERROR(VLOOKUP(A2754,[3]soabnafar!$A:$G,7,FALSE),0)</f>
        <v>0</v>
      </c>
      <c r="R2754" s="18">
        <f>IFERROR(VLOOKUP(A2754,[3]soabnafar!$A:$H,8,FALSE),0)</f>
        <v>0</v>
      </c>
      <c r="S2754" s="18">
        <f>IFERROR(VLOOKUP(A2754,[3]soabnafar!$A:$I,9,FALSE),0)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Sim</v>
      </c>
    </row>
    <row r="2755" spans="1:25" x14ac:dyDescent="0.25">
      <c r="A2755" s="19">
        <v>221065</v>
      </c>
      <c r="B2755" s="18">
        <f>IFERROR(VLOOKUP(A2755,[1]Monitoramento_Base_somente_Said!$A:$J,5,FALSE),0)</f>
        <v>0</v>
      </c>
      <c r="C2755" s="18">
        <f>IFERROR(VLOOKUP(A2755,[1]Monitoramento_Base_somente_Said!$A:$J,6,FALSE),0)</f>
        <v>6227216</v>
      </c>
      <c r="D2755" s="18">
        <f>IFERROR(VLOOKUP(A2755,[1]Monitoramento_Base_somente_Said!$A:$J,7,FALSE),0)</f>
        <v>64</v>
      </c>
      <c r="E2755" s="18">
        <f>IFERROR(VLOOKUP(A2755,[1]Monitoramento_Base_somente_Said!$A:$J,8,FALSE),0)</f>
        <v>5533677</v>
      </c>
      <c r="F2755" s="18">
        <f>IFERROR(VLOOKUP(A2755,[1]Monitoramento_Base_somente_Said!$A:$J,9,FALSE),0)</f>
        <v>64261</v>
      </c>
      <c r="G2755" s="18">
        <f>IFERROR(VLOOKUP(A2755,[1]Monitoramento_Base_somente_Said!$A:$J,10,FALSE),0)</f>
        <v>4723828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IFERROR(VLOOKUP(A2755,[3]soabnafar!$A:$G,4,FALSE),0)</f>
        <v>0</v>
      </c>
      <c r="O2755" s="18">
        <f>IFERROR(VLOOKUP(A2755,[3]soabnafar!$A:$G,5,FALSE),0)</f>
        <v>0</v>
      </c>
      <c r="P2755" s="18">
        <f>IFERROR(VLOOKUP(A2755,[3]soabnafar!$A:$G,6,FALSE),0)</f>
        <v>0</v>
      </c>
      <c r="Q2755" s="18">
        <f>IFERROR(VLOOKUP(A2755,[3]soabnafar!$A:$G,7,FALSE),0)</f>
        <v>0</v>
      </c>
      <c r="R2755" s="18">
        <f>IFERROR(VLOOKUP(A2755,[3]soabnafar!$A:$H,8,FALSE),0)</f>
        <v>0</v>
      </c>
      <c r="S2755" s="18">
        <f>IFERROR(VLOOKUP(A2755,[3]soabnafar!$A:$I,9,FALSE),0)</f>
        <v>0</v>
      </c>
      <c r="T2755" s="18" t="str">
        <f t="shared" si="253"/>
        <v>Não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Sim</v>
      </c>
      <c r="Y2755" s="18" t="str">
        <f t="shared" si="258"/>
        <v>Sim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4573957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4426410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3983769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IFERROR(VLOOKUP(A2756,[3]soabnafar!$A:$G,4,FALSE),0)</f>
        <v>0</v>
      </c>
      <c r="O2756" s="18">
        <f>IFERROR(VLOOKUP(A2756,[3]soabnafar!$A:$G,5,FALSE),0)</f>
        <v>0</v>
      </c>
      <c r="P2756" s="18">
        <f>IFERROR(VLOOKUP(A2756,[3]soabnafar!$A:$G,6,FALSE),0)</f>
        <v>0</v>
      </c>
      <c r="Q2756" s="18">
        <f>IFERROR(VLOOKUP(A2756,[3]soabnafar!$A:$G,7,FALSE),0)</f>
        <v>0</v>
      </c>
      <c r="R2756" s="18">
        <f>IFERROR(VLOOKUP(A2756,[3]soabnafar!$A:$H,8,FALSE),0)</f>
        <v>0</v>
      </c>
      <c r="S2756" s="18">
        <f>IFERROR(VLOOKUP(A2756,[3]soabnafar!$A:$I,9,FALSE),0)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Sim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IFERROR(VLOOKUP(A2757,[3]soabnafar!$A:$G,4,FALSE),0)</f>
        <v>0</v>
      </c>
      <c r="O2757" s="18">
        <f>IFERROR(VLOOKUP(A2757,[3]soabnafar!$A:$G,5,FALSE),0)</f>
        <v>0</v>
      </c>
      <c r="P2757" s="18">
        <f>IFERROR(VLOOKUP(A2757,[3]soabnafar!$A:$G,6,FALSE),0)</f>
        <v>0</v>
      </c>
      <c r="Q2757" s="18">
        <f>IFERROR(VLOOKUP(A2757,[3]soabnafar!$A:$G,7,FALSE),0)</f>
        <v>0</v>
      </c>
      <c r="R2757" s="18">
        <f>IFERROR(VLOOKUP(A2757,[3]soabnafar!$A:$H,8,FALSE),0)</f>
        <v>10886</v>
      </c>
      <c r="S2757" s="18">
        <f>IFERROR(VLOOKUP(A2757,[3]soabnafar!$A:$I,9,FALSE),0)</f>
        <v>1313743</v>
      </c>
      <c r="T2757" s="18" t="str">
        <f t="shared" si="253"/>
        <v>Não</v>
      </c>
      <c r="U2757" s="18" t="str">
        <f t="shared" si="254"/>
        <v>Não</v>
      </c>
      <c r="V2757" s="18" t="str">
        <f t="shared" si="255"/>
        <v>Não</v>
      </c>
      <c r="W2757" s="18" t="str">
        <f t="shared" si="256"/>
        <v>Não</v>
      </c>
      <c r="X2757" s="18" t="str">
        <f t="shared" si="257"/>
        <v>Sim</v>
      </c>
      <c r="Y2757" s="18" t="str">
        <f t="shared" si="258"/>
        <v>Sim</v>
      </c>
    </row>
    <row r="2758" spans="1:25" x14ac:dyDescent="0.25">
      <c r="A2758" s="19">
        <v>221090</v>
      </c>
      <c r="B2758" s="18">
        <f>IFERROR(VLOOKUP(A2758,[1]Monitoramento_Base_somente_Said!$A:$J,5,FALSE),0)</f>
        <v>1</v>
      </c>
      <c r="C2758" s="18">
        <f>IFERROR(VLOOKUP(A2758,[1]Monitoramento_Base_somente_Said!$A:$J,6,FALSE),0)</f>
        <v>817352</v>
      </c>
      <c r="D2758" s="18">
        <f>IFERROR(VLOOKUP(A2758,[1]Monitoramento_Base_somente_Said!$A:$J,7,FALSE),0)</f>
        <v>167</v>
      </c>
      <c r="E2758" s="18">
        <f>IFERROR(VLOOKUP(A2758,[1]Monitoramento_Base_somente_Said!$A:$J,8,FALSE),0)</f>
        <v>728282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625529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IFERROR(VLOOKUP(A2758,[3]soabnafar!$A:$G,4,FALSE),0)</f>
        <v>0</v>
      </c>
      <c r="O2758" s="18">
        <f>IFERROR(VLOOKUP(A2758,[3]soabnafar!$A:$G,5,FALSE),0)</f>
        <v>0</v>
      </c>
      <c r="P2758" s="18">
        <f>IFERROR(VLOOKUP(A2758,[3]soabnafar!$A:$G,6,FALSE),0)</f>
        <v>0</v>
      </c>
      <c r="Q2758" s="18">
        <f>IFERROR(VLOOKUP(A2758,[3]soabnafar!$A:$G,7,FALSE),0)</f>
        <v>0</v>
      </c>
      <c r="R2758" s="18">
        <f>IFERROR(VLOOKUP(A2758,[3]soabnafar!$A:$H,8,FALSE),0)</f>
        <v>0</v>
      </c>
      <c r="S2758" s="18">
        <f>IFERROR(VLOOKUP(A2758,[3]soabnafar!$A:$I,9,FALSE),0)</f>
        <v>0</v>
      </c>
      <c r="T2758" s="18" t="str">
        <f t="shared" ref="T2758:T2821" si="259">IF(B2758+H2758+N2758&gt;0,"Sim","Não")</f>
        <v>Sim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Sim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Sim</v>
      </c>
    </row>
    <row r="2759" spans="1:25" x14ac:dyDescent="0.25">
      <c r="A2759" s="19">
        <v>221093</v>
      </c>
      <c r="B2759" s="18">
        <f>IFERROR(VLOOKUP(A2759,[1]Monitoramento_Base_somente_Said!$A:$J,5,FALSE),0)</f>
        <v>0</v>
      </c>
      <c r="C2759" s="18">
        <f>IFERROR(VLOOKUP(A2759,[1]Monitoramento_Base_somente_Said!$A:$J,6,FALSE),0)</f>
        <v>2110287</v>
      </c>
      <c r="D2759" s="18">
        <f>IFERROR(VLOOKUP(A2759,[1]Monitoramento_Base_somente_Said!$A:$J,7,FALSE),0)</f>
        <v>3848</v>
      </c>
      <c r="E2759" s="18">
        <f>IFERROR(VLOOKUP(A2759,[1]Monitoramento_Base_somente_Said!$A:$J,8,FALSE),0)</f>
        <v>1924162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1540353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IFERROR(VLOOKUP(A2759,[3]soabnafar!$A:$G,4,FALSE),0)</f>
        <v>0</v>
      </c>
      <c r="O2759" s="18">
        <f>IFERROR(VLOOKUP(A2759,[3]soabnafar!$A:$G,5,FALSE),0)</f>
        <v>0</v>
      </c>
      <c r="P2759" s="18">
        <f>IFERROR(VLOOKUP(A2759,[3]soabnafar!$A:$G,6,FALSE),0)</f>
        <v>0</v>
      </c>
      <c r="Q2759" s="18">
        <f>IFERROR(VLOOKUP(A2759,[3]soabnafar!$A:$G,7,FALSE),0)</f>
        <v>0</v>
      </c>
      <c r="R2759" s="18">
        <f>IFERROR(VLOOKUP(A2759,[3]soabnafar!$A:$H,8,FALSE),0)</f>
        <v>0</v>
      </c>
      <c r="S2759" s="18">
        <f>IFERROR(VLOOKUP(A2759,[3]soabnafar!$A:$I,9,FALSE),0)</f>
        <v>0</v>
      </c>
      <c r="T2759" s="18" t="str">
        <f t="shared" si="259"/>
        <v>Não</v>
      </c>
      <c r="U2759" s="18" t="str">
        <f t="shared" si="260"/>
        <v>Sim</v>
      </c>
      <c r="V2759" s="18" t="str">
        <f t="shared" si="261"/>
        <v>Sim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Sim</v>
      </c>
    </row>
    <row r="2760" spans="1:25" x14ac:dyDescent="0.25">
      <c r="A2760" s="19">
        <v>221095</v>
      </c>
      <c r="B2760" s="18">
        <f>IFERROR(VLOOKUP(A2760,[1]Monitoramento_Base_somente_Said!$A:$J,5,FALSE),0)</f>
        <v>5482</v>
      </c>
      <c r="C2760" s="18">
        <f>IFERROR(VLOOKUP(A2760,[1]Monitoramento_Base_somente_Said!$A:$J,6,FALSE),0)</f>
        <v>3303494</v>
      </c>
      <c r="D2760" s="18">
        <f>IFERROR(VLOOKUP(A2760,[1]Monitoramento_Base_somente_Said!$A:$J,7,FALSE),0)</f>
        <v>611</v>
      </c>
      <c r="E2760" s="18">
        <f>IFERROR(VLOOKUP(A2760,[1]Monitoramento_Base_somente_Said!$A:$J,8,FALSE),0)</f>
        <v>2995629</v>
      </c>
      <c r="F2760" s="18">
        <f>IFERROR(VLOOKUP(A2760,[1]Monitoramento_Base_somente_Said!$A:$J,9,FALSE),0)</f>
        <v>1594</v>
      </c>
      <c r="G2760" s="18">
        <f>IFERROR(VLOOKUP(A2760,[1]Monitoramento_Base_somente_Said!$A:$J,10,FALSE),0)</f>
        <v>3274779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IFERROR(VLOOKUP(A2760,[3]soabnafar!$A:$G,4,FALSE),0)</f>
        <v>0</v>
      </c>
      <c r="O2760" s="18">
        <f>IFERROR(VLOOKUP(A2760,[3]soabnafar!$A:$G,5,FALSE),0)</f>
        <v>0</v>
      </c>
      <c r="P2760" s="18">
        <f>IFERROR(VLOOKUP(A2760,[3]soabnafar!$A:$G,6,FALSE),0)</f>
        <v>0</v>
      </c>
      <c r="Q2760" s="18">
        <f>IFERROR(VLOOKUP(A2760,[3]soabnafar!$A:$G,7,FALSE),0)</f>
        <v>0</v>
      </c>
      <c r="R2760" s="18">
        <f>IFERROR(VLOOKUP(A2760,[3]soabnafar!$A:$H,8,FALSE),0)</f>
        <v>0</v>
      </c>
      <c r="S2760" s="18">
        <f>IFERROR(VLOOKUP(A2760,[3]soabnafar!$A:$I,9,FALSE),0)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Sim</v>
      </c>
      <c r="Y2760" s="18" t="str">
        <f t="shared" si="264"/>
        <v>Sim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IFERROR(VLOOKUP(A2761,[3]soabnafar!$A:$G,4,FALSE),0)</f>
        <v>0</v>
      </c>
      <c r="O2761" s="18">
        <f>IFERROR(VLOOKUP(A2761,[3]soabnafar!$A:$G,5,FALSE),0)</f>
        <v>0</v>
      </c>
      <c r="P2761" s="18">
        <f>IFERROR(VLOOKUP(A2761,[3]soabnafar!$A:$G,6,FALSE),0)</f>
        <v>0</v>
      </c>
      <c r="Q2761" s="18">
        <f>IFERROR(VLOOKUP(A2761,[3]soabnafar!$A:$G,7,FALSE),0)</f>
        <v>0</v>
      </c>
      <c r="R2761" s="18">
        <f>IFERROR(VLOOKUP(A2761,[3]soabnafar!$A:$H,8,FALSE),0)</f>
        <v>0</v>
      </c>
      <c r="S2761" s="18">
        <f>IFERROR(VLOOKUP(A2761,[3]soabnafar!$A:$I,9,FALSE),0)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642952</v>
      </c>
      <c r="C2762" s="18">
        <f>IFERROR(VLOOKUP(A2762,[1]Monitoramento_Base_somente_Said!$A:$J,6,FALSE),0)</f>
        <v>71816057</v>
      </c>
      <c r="D2762" s="18">
        <f>IFERROR(VLOOKUP(A2762,[1]Monitoramento_Base_somente_Said!$A:$J,7,FALSE),0)</f>
        <v>499393</v>
      </c>
      <c r="E2762" s="18">
        <f>IFERROR(VLOOKUP(A2762,[1]Monitoramento_Base_somente_Said!$A:$J,8,FALSE),0)</f>
        <v>78953430</v>
      </c>
      <c r="F2762" s="18">
        <f>IFERROR(VLOOKUP(A2762,[1]Monitoramento_Base_somente_Said!$A:$J,9,FALSE),0)</f>
        <v>449604</v>
      </c>
      <c r="G2762" s="18">
        <f>IFERROR(VLOOKUP(A2762,[1]Monitoramento_Base_somente_Said!$A:$J,10,FALSE),0)</f>
        <v>82911337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IFERROR(VLOOKUP(A2762,[3]soabnafar!$A:$G,4,FALSE),0)</f>
        <v>0</v>
      </c>
      <c r="O2762" s="18">
        <f>IFERROR(VLOOKUP(A2762,[3]soabnafar!$A:$G,5,FALSE),0)</f>
        <v>0</v>
      </c>
      <c r="P2762" s="18">
        <f>IFERROR(VLOOKUP(A2762,[3]soabnafar!$A:$G,6,FALSE),0)</f>
        <v>0</v>
      </c>
      <c r="Q2762" s="18">
        <f>IFERROR(VLOOKUP(A2762,[3]soabnafar!$A:$G,7,FALSE),0)</f>
        <v>0</v>
      </c>
      <c r="R2762" s="18">
        <f>IFERROR(VLOOKUP(A2762,[3]soabnafar!$A:$H,8,FALSE),0)</f>
        <v>0</v>
      </c>
      <c r="S2762" s="18">
        <f>IFERROR(VLOOKUP(A2762,[3]soabnafar!$A:$I,9,FALSE),0)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Sim</v>
      </c>
      <c r="Y2762" s="18" t="str">
        <f t="shared" si="264"/>
        <v>Sim</v>
      </c>
    </row>
    <row r="2763" spans="1:25" x14ac:dyDescent="0.25">
      <c r="A2763" s="19">
        <v>221120</v>
      </c>
      <c r="B2763" s="18">
        <f>IFERROR(VLOOKUP(A2763,[1]Monitoramento_Base_somente_Said!$A:$J,5,FALSE),0)</f>
        <v>248838</v>
      </c>
      <c r="C2763" s="18">
        <f>IFERROR(VLOOKUP(A2763,[1]Monitoramento_Base_somente_Said!$A:$J,6,FALSE),0)</f>
        <v>56142451</v>
      </c>
      <c r="D2763" s="18">
        <f>IFERROR(VLOOKUP(A2763,[1]Monitoramento_Base_somente_Said!$A:$J,7,FALSE),0)</f>
        <v>210676</v>
      </c>
      <c r="E2763" s="18">
        <f>IFERROR(VLOOKUP(A2763,[1]Monitoramento_Base_somente_Said!$A:$J,8,FALSE),0)</f>
        <v>60413930</v>
      </c>
      <c r="F2763" s="18">
        <f>IFERROR(VLOOKUP(A2763,[1]Monitoramento_Base_somente_Said!$A:$J,9,FALSE),0)</f>
        <v>317087</v>
      </c>
      <c r="G2763" s="18">
        <f>IFERROR(VLOOKUP(A2763,[1]Monitoramento_Base_somente_Said!$A:$J,10,FALSE),0)</f>
        <v>61503892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IFERROR(VLOOKUP(A2763,[3]soabnafar!$A:$G,4,FALSE),0)</f>
        <v>0</v>
      </c>
      <c r="O2763" s="18">
        <f>IFERROR(VLOOKUP(A2763,[3]soabnafar!$A:$G,5,FALSE),0)</f>
        <v>0</v>
      </c>
      <c r="P2763" s="18">
        <f>IFERROR(VLOOKUP(A2763,[3]soabnafar!$A:$G,6,FALSE),0)</f>
        <v>0</v>
      </c>
      <c r="Q2763" s="18">
        <f>IFERROR(VLOOKUP(A2763,[3]soabnafar!$A:$G,7,FALSE),0)</f>
        <v>0</v>
      </c>
      <c r="R2763" s="18">
        <f>IFERROR(VLOOKUP(A2763,[3]soabnafar!$A:$H,8,FALSE),0)</f>
        <v>0</v>
      </c>
      <c r="S2763" s="18">
        <f>IFERROR(VLOOKUP(A2763,[3]soabnafar!$A:$I,9,FALSE),0)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Sim</v>
      </c>
      <c r="Y2763" s="18" t="str">
        <f t="shared" si="264"/>
        <v>Sim</v>
      </c>
    </row>
    <row r="2764" spans="1:25" x14ac:dyDescent="0.25">
      <c r="A2764" s="19">
        <v>221130</v>
      </c>
      <c r="B2764" s="18">
        <f>IFERROR(VLOOKUP(A2764,[1]Monitoramento_Base_somente_Said!$A:$J,5,FALSE),0)</f>
        <v>0</v>
      </c>
      <c r="C2764" s="18">
        <f>IFERROR(VLOOKUP(A2764,[1]Monitoramento_Base_somente_Said!$A:$J,6,FALSE),0)</f>
        <v>1330768</v>
      </c>
      <c r="D2764" s="18">
        <f>IFERROR(VLOOKUP(A2764,[1]Monitoramento_Base_somente_Said!$A:$J,7,FALSE),0)</f>
        <v>0</v>
      </c>
      <c r="E2764" s="18">
        <f>IFERROR(VLOOKUP(A2764,[1]Monitoramento_Base_somente_Said!$A:$J,8,FALSE),0)</f>
        <v>1287840</v>
      </c>
      <c r="F2764" s="18">
        <f>IFERROR(VLOOKUP(A2764,[1]Monitoramento_Base_somente_Said!$A:$J,9,FALSE),0)</f>
        <v>0</v>
      </c>
      <c r="G2764" s="18">
        <f>IFERROR(VLOOKUP(A2764,[1]Monitoramento_Base_somente_Said!$A:$J,10,FALSE),0)</f>
        <v>1159056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IFERROR(VLOOKUP(A2764,[3]soabnafar!$A:$G,4,FALSE),0)</f>
        <v>0</v>
      </c>
      <c r="O2764" s="18">
        <f>IFERROR(VLOOKUP(A2764,[3]soabnafar!$A:$G,5,FALSE),0)</f>
        <v>0</v>
      </c>
      <c r="P2764" s="18">
        <f>IFERROR(VLOOKUP(A2764,[3]soabnafar!$A:$G,6,FALSE),0)</f>
        <v>0</v>
      </c>
      <c r="Q2764" s="18">
        <f>IFERROR(VLOOKUP(A2764,[3]soabnafar!$A:$G,7,FALSE),0)</f>
        <v>0</v>
      </c>
      <c r="R2764" s="18">
        <f>IFERROR(VLOOKUP(A2764,[3]soabnafar!$A:$H,8,FALSE),0)</f>
        <v>0</v>
      </c>
      <c r="S2764" s="18">
        <f>IFERROR(VLOOKUP(A2764,[3]soabnafar!$A:$I,9,FALSE),0)</f>
        <v>0</v>
      </c>
      <c r="T2764" s="18" t="str">
        <f t="shared" si="259"/>
        <v>Não</v>
      </c>
      <c r="U2764" s="18" t="str">
        <f t="shared" si="260"/>
        <v>Sim</v>
      </c>
      <c r="V2764" s="18" t="str">
        <f t="shared" si="261"/>
        <v>Não</v>
      </c>
      <c r="W2764" s="18" t="str">
        <f t="shared" si="262"/>
        <v>Sim</v>
      </c>
      <c r="X2764" s="18" t="str">
        <f t="shared" si="263"/>
        <v>Não</v>
      </c>
      <c r="Y2764" s="18" t="str">
        <f t="shared" si="264"/>
        <v>Sim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12182954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11072267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10650298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IFERROR(VLOOKUP(A2765,[3]soabnafar!$A:$G,4,FALSE),0)</f>
        <v>0</v>
      </c>
      <c r="O2765" s="18">
        <f>IFERROR(VLOOKUP(A2765,[3]soabnafar!$A:$G,5,FALSE),0)</f>
        <v>0</v>
      </c>
      <c r="P2765" s="18">
        <f>IFERROR(VLOOKUP(A2765,[3]soabnafar!$A:$G,6,FALSE),0)</f>
        <v>0</v>
      </c>
      <c r="Q2765" s="18">
        <f>IFERROR(VLOOKUP(A2765,[3]soabnafar!$A:$G,7,FALSE),0)</f>
        <v>0</v>
      </c>
      <c r="R2765" s="18">
        <f>IFERROR(VLOOKUP(A2765,[3]soabnafar!$A:$H,8,FALSE),0)</f>
        <v>0</v>
      </c>
      <c r="S2765" s="18">
        <f>IFERROR(VLOOKUP(A2765,[3]soabnafar!$A:$I,9,FALSE),0)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Sim</v>
      </c>
    </row>
    <row r="2766" spans="1:25" x14ac:dyDescent="0.25">
      <c r="A2766" s="19">
        <v>221140</v>
      </c>
      <c r="B2766" s="18">
        <f>IFERROR(VLOOKUP(A2766,[1]Monitoramento_Base_somente_Said!$A:$J,5,FALSE),0)</f>
        <v>0</v>
      </c>
      <c r="C2766" s="18">
        <f>IFERROR(VLOOKUP(A2766,[1]Monitoramento_Base_somente_Said!$A:$J,6,FALSE),0)</f>
        <v>7125927</v>
      </c>
      <c r="D2766" s="18">
        <f>IFERROR(VLOOKUP(A2766,[1]Monitoramento_Base_somente_Said!$A:$J,7,FALSE),0)</f>
        <v>0</v>
      </c>
      <c r="E2766" s="18">
        <f>IFERROR(VLOOKUP(A2766,[1]Monitoramento_Base_somente_Said!$A:$J,8,FALSE),0)</f>
        <v>6826818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5967641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IFERROR(VLOOKUP(A2766,[3]soabnafar!$A:$G,4,FALSE),0)</f>
        <v>0</v>
      </c>
      <c r="O2766" s="18">
        <f>IFERROR(VLOOKUP(A2766,[3]soabnafar!$A:$G,5,FALSE),0)</f>
        <v>0</v>
      </c>
      <c r="P2766" s="18">
        <f>IFERROR(VLOOKUP(A2766,[3]soabnafar!$A:$G,6,FALSE),0)</f>
        <v>0</v>
      </c>
      <c r="Q2766" s="18">
        <f>IFERROR(VLOOKUP(A2766,[3]soabnafar!$A:$G,7,FALSE),0)</f>
        <v>0</v>
      </c>
      <c r="R2766" s="18">
        <f>IFERROR(VLOOKUP(A2766,[3]soabnafar!$A:$H,8,FALSE),0)</f>
        <v>0</v>
      </c>
      <c r="S2766" s="18">
        <f>IFERROR(VLOOKUP(A2766,[3]soabnafar!$A:$I,9,FALSE),0)</f>
        <v>0</v>
      </c>
      <c r="T2766" s="18" t="str">
        <f t="shared" si="259"/>
        <v>Não</v>
      </c>
      <c r="U2766" s="18" t="str">
        <f t="shared" si="260"/>
        <v>Sim</v>
      </c>
      <c r="V2766" s="18" t="str">
        <f t="shared" si="261"/>
        <v>Não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Sim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19567507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18837429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16943742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IFERROR(VLOOKUP(A2767,[3]soabnafar!$A:$G,4,FALSE),0)</f>
        <v>0</v>
      </c>
      <c r="O2767" s="18">
        <f>IFERROR(VLOOKUP(A2767,[3]soabnafar!$A:$G,5,FALSE),0)</f>
        <v>0</v>
      </c>
      <c r="P2767" s="18">
        <f>IFERROR(VLOOKUP(A2767,[3]soabnafar!$A:$G,6,FALSE),0)</f>
        <v>0</v>
      </c>
      <c r="Q2767" s="18">
        <f>IFERROR(VLOOKUP(A2767,[3]soabnafar!$A:$G,7,FALSE),0)</f>
        <v>0</v>
      </c>
      <c r="R2767" s="18">
        <f>IFERROR(VLOOKUP(A2767,[3]soabnafar!$A:$H,8,FALSE),0)</f>
        <v>0</v>
      </c>
      <c r="S2767" s="18">
        <f>IFERROR(VLOOKUP(A2767,[3]soabnafar!$A:$I,9,FALSE),0)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Sim</v>
      </c>
    </row>
    <row r="2768" spans="1:25" x14ac:dyDescent="0.25">
      <c r="A2768" s="19">
        <v>221160</v>
      </c>
      <c r="B2768" s="18">
        <f>IFERROR(VLOOKUP(A2768,[1]Monitoramento_Base_somente_Said!$A:$J,5,FALSE),0)</f>
        <v>684</v>
      </c>
      <c r="C2768" s="18">
        <f>IFERROR(VLOOKUP(A2768,[1]Monitoramento_Base_somente_Said!$A:$J,6,FALSE),0)</f>
        <v>507140</v>
      </c>
      <c r="D2768" s="18">
        <f>IFERROR(VLOOKUP(A2768,[1]Monitoramento_Base_somente_Said!$A:$J,7,FALSE),0)</f>
        <v>2567</v>
      </c>
      <c r="E2768" s="18">
        <f>IFERROR(VLOOKUP(A2768,[1]Monitoramento_Base_somente_Said!$A:$J,8,FALSE),0)</f>
        <v>661946</v>
      </c>
      <c r="F2768" s="18">
        <f>IFERROR(VLOOKUP(A2768,[1]Monitoramento_Base_somente_Said!$A:$J,9,FALSE),0)</f>
        <v>2026</v>
      </c>
      <c r="G2768" s="18">
        <f>IFERROR(VLOOKUP(A2768,[1]Monitoramento_Base_somente_Said!$A:$J,10,FALSE),0)</f>
        <v>572050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IFERROR(VLOOKUP(A2768,[3]soabnafar!$A:$G,4,FALSE),0)</f>
        <v>0</v>
      </c>
      <c r="O2768" s="18">
        <f>IFERROR(VLOOKUP(A2768,[3]soabnafar!$A:$G,5,FALSE),0)</f>
        <v>0</v>
      </c>
      <c r="P2768" s="18">
        <f>IFERROR(VLOOKUP(A2768,[3]soabnafar!$A:$G,6,FALSE),0)</f>
        <v>0</v>
      </c>
      <c r="Q2768" s="18">
        <f>IFERROR(VLOOKUP(A2768,[3]soabnafar!$A:$G,7,FALSE),0)</f>
        <v>0</v>
      </c>
      <c r="R2768" s="18">
        <f>IFERROR(VLOOKUP(A2768,[3]soabnafar!$A:$H,8,FALSE),0)</f>
        <v>0</v>
      </c>
      <c r="S2768" s="18">
        <f>IFERROR(VLOOKUP(A2768,[3]soabnafar!$A:$I,9,FALSE),0)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Sim</v>
      </c>
      <c r="Y2768" s="18" t="str">
        <f t="shared" si="264"/>
        <v>Sim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5240633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4908078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5309792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IFERROR(VLOOKUP(A2769,[3]soabnafar!$A:$G,4,FALSE),0)</f>
        <v>0</v>
      </c>
      <c r="O2769" s="18">
        <f>IFERROR(VLOOKUP(A2769,[3]soabnafar!$A:$G,5,FALSE),0)</f>
        <v>0</v>
      </c>
      <c r="P2769" s="18">
        <f>IFERROR(VLOOKUP(A2769,[3]soabnafar!$A:$G,6,FALSE),0)</f>
        <v>0</v>
      </c>
      <c r="Q2769" s="18">
        <f>IFERROR(VLOOKUP(A2769,[3]soabnafar!$A:$G,7,FALSE),0)</f>
        <v>0</v>
      </c>
      <c r="R2769" s="18">
        <f>IFERROR(VLOOKUP(A2769,[3]soabnafar!$A:$H,8,FALSE),0)</f>
        <v>0</v>
      </c>
      <c r="S2769" s="18">
        <f>IFERROR(VLOOKUP(A2769,[3]soabnafar!$A:$I,9,FALSE),0)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Sim</v>
      </c>
    </row>
    <row r="2770" spans="1:25" x14ac:dyDescent="0.25">
      <c r="A2770" s="19">
        <v>410010</v>
      </c>
      <c r="B2770" s="18">
        <f>IFERROR(VLOOKUP(A2770,[1]Monitoramento_Base_somente_Said!$A:$J,5,FALSE),0)</f>
        <v>110</v>
      </c>
      <c r="C2770" s="18">
        <f>IFERROR(VLOOKUP(A2770,[1]Monitoramento_Base_somente_Said!$A:$J,6,FALSE),0)</f>
        <v>17930221</v>
      </c>
      <c r="D2770" s="18">
        <f>IFERROR(VLOOKUP(A2770,[1]Monitoramento_Base_somente_Said!$A:$J,7,FALSE),0)</f>
        <v>13761</v>
      </c>
      <c r="E2770" s="18">
        <f>IFERROR(VLOOKUP(A2770,[1]Monitoramento_Base_somente_Said!$A:$J,8,FALSE),0)</f>
        <v>16705765</v>
      </c>
      <c r="F2770" s="18">
        <f>IFERROR(VLOOKUP(A2770,[1]Monitoramento_Base_somente_Said!$A:$J,9,FALSE),0)</f>
        <v>1979</v>
      </c>
      <c r="G2770" s="18">
        <f>IFERROR(VLOOKUP(A2770,[1]Monitoramento_Base_somente_Said!$A:$J,10,FALSE),0)</f>
        <v>15155567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IFERROR(VLOOKUP(A2770,[3]soabnafar!$A:$G,4,FALSE),0)</f>
        <v>0</v>
      </c>
      <c r="O2770" s="18">
        <f>IFERROR(VLOOKUP(A2770,[3]soabnafar!$A:$G,5,FALSE),0)</f>
        <v>0</v>
      </c>
      <c r="P2770" s="18">
        <f>IFERROR(VLOOKUP(A2770,[3]soabnafar!$A:$G,6,FALSE),0)</f>
        <v>0</v>
      </c>
      <c r="Q2770" s="18">
        <f>IFERROR(VLOOKUP(A2770,[3]soabnafar!$A:$G,7,FALSE),0)</f>
        <v>0</v>
      </c>
      <c r="R2770" s="18">
        <f>IFERROR(VLOOKUP(A2770,[3]soabnafar!$A:$H,8,FALSE),0)</f>
        <v>0</v>
      </c>
      <c r="S2770" s="18">
        <f>IFERROR(VLOOKUP(A2770,[3]soabnafar!$A:$I,9,FALSE),0)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Sim</v>
      </c>
      <c r="X2770" s="18" t="str">
        <f t="shared" si="263"/>
        <v>Sim</v>
      </c>
      <c r="Y2770" s="18" t="str">
        <f t="shared" si="264"/>
        <v>Sim</v>
      </c>
    </row>
    <row r="2771" spans="1:25" x14ac:dyDescent="0.25">
      <c r="A2771" s="19">
        <v>410020</v>
      </c>
      <c r="B2771" s="18">
        <f>IFERROR(VLOOKUP(A2771,[1]Monitoramento_Base_somente_Said!$A:$J,5,FALSE),0)</f>
        <v>922152</v>
      </c>
      <c r="C2771" s="18">
        <f>IFERROR(VLOOKUP(A2771,[1]Monitoramento_Base_somente_Said!$A:$J,6,FALSE),0)</f>
        <v>36077598</v>
      </c>
      <c r="D2771" s="18">
        <f>IFERROR(VLOOKUP(A2771,[1]Monitoramento_Base_somente_Said!$A:$J,7,FALSE),0)</f>
        <v>137952</v>
      </c>
      <c r="E2771" s="18">
        <f>IFERROR(VLOOKUP(A2771,[1]Monitoramento_Base_somente_Said!$A:$J,8,FALSE),0)</f>
        <v>32453141</v>
      </c>
      <c r="F2771" s="18">
        <f>IFERROR(VLOOKUP(A2771,[1]Monitoramento_Base_somente_Said!$A:$J,9,FALSE),0)</f>
        <v>228071</v>
      </c>
      <c r="G2771" s="18">
        <f>IFERROR(VLOOKUP(A2771,[1]Monitoramento_Base_somente_Said!$A:$J,10,FALSE),0)</f>
        <v>29163340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IFERROR(VLOOKUP(A2771,[3]soabnafar!$A:$G,4,FALSE),0)</f>
        <v>0</v>
      </c>
      <c r="O2771" s="18">
        <f>IFERROR(VLOOKUP(A2771,[3]soabnafar!$A:$G,5,FALSE),0)</f>
        <v>0</v>
      </c>
      <c r="P2771" s="18">
        <f>IFERROR(VLOOKUP(A2771,[3]soabnafar!$A:$G,6,FALSE),0)</f>
        <v>0</v>
      </c>
      <c r="Q2771" s="18">
        <f>IFERROR(VLOOKUP(A2771,[3]soabnafar!$A:$G,7,FALSE),0)</f>
        <v>0</v>
      </c>
      <c r="R2771" s="18">
        <f>IFERROR(VLOOKUP(A2771,[3]soabnafar!$A:$H,8,FALSE),0)</f>
        <v>0</v>
      </c>
      <c r="S2771" s="18">
        <f>IFERROR(VLOOKUP(A2771,[3]soabnafar!$A:$I,9,FALSE),0)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Sim</v>
      </c>
      <c r="Y2771" s="18" t="str">
        <f t="shared" si="264"/>
        <v>Sim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8811905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8527650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7674885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IFERROR(VLOOKUP(A2772,[3]soabnafar!$A:$G,4,FALSE),0)</f>
        <v>0</v>
      </c>
      <c r="O2772" s="18">
        <f>IFERROR(VLOOKUP(A2772,[3]soabnafar!$A:$G,5,FALSE),0)</f>
        <v>0</v>
      </c>
      <c r="P2772" s="18">
        <f>IFERROR(VLOOKUP(A2772,[3]soabnafar!$A:$G,6,FALSE),0)</f>
        <v>0</v>
      </c>
      <c r="Q2772" s="18">
        <f>IFERROR(VLOOKUP(A2772,[3]soabnafar!$A:$G,7,FALSE),0)</f>
        <v>0</v>
      </c>
      <c r="R2772" s="18">
        <f>IFERROR(VLOOKUP(A2772,[3]soabnafar!$A:$H,8,FALSE),0)</f>
        <v>0</v>
      </c>
      <c r="S2772" s="18">
        <f>IFERROR(VLOOKUP(A2772,[3]soabnafar!$A:$I,9,FALSE),0)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Sim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64113487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62045310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55840779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IFERROR(VLOOKUP(A2773,[3]soabnafar!$A:$G,4,FALSE),0)</f>
        <v>575181</v>
      </c>
      <c r="O2773" s="18">
        <f>IFERROR(VLOOKUP(A2773,[3]soabnafar!$A:$G,5,FALSE),0)</f>
        <v>72095895</v>
      </c>
      <c r="P2773" s="18">
        <f>IFERROR(VLOOKUP(A2773,[3]soabnafar!$A:$G,6,FALSE),0)</f>
        <v>678307</v>
      </c>
      <c r="Q2773" s="18">
        <f>IFERROR(VLOOKUP(A2773,[3]soabnafar!$A:$G,7,FALSE),0)</f>
        <v>69629780</v>
      </c>
      <c r="R2773" s="18">
        <f>IFERROR(VLOOKUP(A2773,[3]soabnafar!$A:$H,8,FALSE),0)</f>
        <v>897891</v>
      </c>
      <c r="S2773" s="18">
        <f>IFERROR(VLOOKUP(A2773,[3]soabnafar!$A:$I,9,FALSE),0)</f>
        <v>73411995</v>
      </c>
      <c r="T2773" s="18" t="str">
        <f t="shared" si="259"/>
        <v>Sim</v>
      </c>
      <c r="U2773" s="18" t="str">
        <f t="shared" si="260"/>
        <v>Sim</v>
      </c>
      <c r="V2773" s="18" t="str">
        <f t="shared" si="261"/>
        <v>Sim</v>
      </c>
      <c r="W2773" s="18" t="str">
        <f t="shared" si="262"/>
        <v>Sim</v>
      </c>
      <c r="X2773" s="18" t="str">
        <f t="shared" si="263"/>
        <v>Sim</v>
      </c>
      <c r="Y2773" s="18" t="str">
        <f t="shared" si="264"/>
        <v>Sim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9392814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9089820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8180838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IFERROR(VLOOKUP(A2774,[3]soabnafar!$A:$G,4,FALSE),0)</f>
        <v>0</v>
      </c>
      <c r="O2774" s="18">
        <f>IFERROR(VLOOKUP(A2774,[3]soabnafar!$A:$G,5,FALSE),0)</f>
        <v>0</v>
      </c>
      <c r="P2774" s="18">
        <f>IFERROR(VLOOKUP(A2774,[3]soabnafar!$A:$G,6,FALSE),0)</f>
        <v>0</v>
      </c>
      <c r="Q2774" s="18">
        <f>IFERROR(VLOOKUP(A2774,[3]soabnafar!$A:$G,7,FALSE),0)</f>
        <v>0</v>
      </c>
      <c r="R2774" s="18">
        <f>IFERROR(VLOOKUP(A2774,[3]soabnafar!$A:$H,8,FALSE),0)</f>
        <v>0</v>
      </c>
      <c r="S2774" s="18">
        <f>IFERROR(VLOOKUP(A2774,[3]soabnafar!$A:$I,9,FALSE),0)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Sim</v>
      </c>
    </row>
    <row r="2775" spans="1:25" x14ac:dyDescent="0.25">
      <c r="A2775" s="19">
        <v>412862</v>
      </c>
      <c r="B2775" s="18">
        <f>IFERROR(VLOOKUP(A2775,[1]Monitoramento_Base_somente_Said!$A:$J,5,FALSE),0)</f>
        <v>73573</v>
      </c>
      <c r="C2775" s="18">
        <f>IFERROR(VLOOKUP(A2775,[1]Monitoramento_Base_somente_Said!$A:$J,6,FALSE),0)</f>
        <v>20604423</v>
      </c>
      <c r="D2775" s="18">
        <f>IFERROR(VLOOKUP(A2775,[1]Monitoramento_Base_somente_Said!$A:$J,7,FALSE),0)</f>
        <v>70199</v>
      </c>
      <c r="E2775" s="18">
        <f>IFERROR(VLOOKUP(A2775,[1]Monitoramento_Base_somente_Said!$A:$J,8,FALSE),0)</f>
        <v>21548643</v>
      </c>
      <c r="F2775" s="18">
        <f>IFERROR(VLOOKUP(A2775,[1]Monitoramento_Base_somente_Said!$A:$J,9,FALSE),0)</f>
        <v>65526</v>
      </c>
      <c r="G2775" s="18">
        <f>IFERROR(VLOOKUP(A2775,[1]Monitoramento_Base_somente_Said!$A:$J,10,FALSE),0)</f>
        <v>18197586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IFERROR(VLOOKUP(A2775,[3]soabnafar!$A:$G,4,FALSE),0)</f>
        <v>0</v>
      </c>
      <c r="O2775" s="18">
        <f>IFERROR(VLOOKUP(A2775,[3]soabnafar!$A:$G,5,FALSE),0)</f>
        <v>0</v>
      </c>
      <c r="P2775" s="18">
        <f>IFERROR(VLOOKUP(A2775,[3]soabnafar!$A:$G,6,FALSE),0)</f>
        <v>0</v>
      </c>
      <c r="Q2775" s="18">
        <f>IFERROR(VLOOKUP(A2775,[3]soabnafar!$A:$G,7,FALSE),0)</f>
        <v>0</v>
      </c>
      <c r="R2775" s="18">
        <f>IFERROR(VLOOKUP(A2775,[3]soabnafar!$A:$H,8,FALSE),0)</f>
        <v>0</v>
      </c>
      <c r="S2775" s="18">
        <f>IFERROR(VLOOKUP(A2775,[3]soabnafar!$A:$I,9,FALSE),0)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Sim</v>
      </c>
      <c r="Y2775" s="18" t="str">
        <f t="shared" si="264"/>
        <v>Sim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IFERROR(VLOOKUP(A2776,[3]soabnafar!$A:$G,4,FALSE),0)</f>
        <v>231945</v>
      </c>
      <c r="O2776" s="18">
        <f>IFERROR(VLOOKUP(A2776,[3]soabnafar!$A:$G,5,FALSE),0)</f>
        <v>23478610</v>
      </c>
      <c r="P2776" s="18">
        <f>IFERROR(VLOOKUP(A2776,[3]soabnafar!$A:$G,6,FALSE),0)</f>
        <v>158390</v>
      </c>
      <c r="Q2776" s="18">
        <f>IFERROR(VLOOKUP(A2776,[3]soabnafar!$A:$G,7,FALSE),0)</f>
        <v>27683610</v>
      </c>
      <c r="R2776" s="18">
        <f>IFERROR(VLOOKUP(A2776,[3]soabnafar!$A:$H,8,FALSE),0)</f>
        <v>175570</v>
      </c>
      <c r="S2776" s="18">
        <f>IFERROR(VLOOKUP(A2776,[3]soabnafar!$A:$I,9,FALSE),0)</f>
        <v>28662463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Sim</v>
      </c>
      <c r="W2776" s="18" t="str">
        <f t="shared" si="262"/>
        <v>Sim</v>
      </c>
      <c r="X2776" s="18" t="str">
        <f t="shared" si="263"/>
        <v>Sim</v>
      </c>
      <c r="Y2776" s="18" t="str">
        <f t="shared" si="264"/>
        <v>Sim</v>
      </c>
    </row>
    <row r="2777" spans="1:25" x14ac:dyDescent="0.25">
      <c r="A2777" s="19">
        <v>410070</v>
      </c>
      <c r="B2777" s="18">
        <f>IFERROR(VLOOKUP(A2777,[1]Monitoramento_Base_somente_Said!$A:$J,5,FALSE),0)</f>
        <v>47982</v>
      </c>
      <c r="C2777" s="18">
        <f>IFERROR(VLOOKUP(A2777,[1]Monitoramento_Base_somente_Said!$A:$J,6,FALSE),0)</f>
        <v>8785028</v>
      </c>
      <c r="D2777" s="18">
        <f>IFERROR(VLOOKUP(A2777,[1]Monitoramento_Base_somente_Said!$A:$J,7,FALSE),0)</f>
        <v>44551</v>
      </c>
      <c r="E2777" s="18">
        <f>IFERROR(VLOOKUP(A2777,[1]Monitoramento_Base_somente_Said!$A:$J,8,FALSE),0)</f>
        <v>8498777</v>
      </c>
      <c r="F2777" s="18">
        <f>IFERROR(VLOOKUP(A2777,[1]Monitoramento_Base_somente_Said!$A:$J,9,FALSE),0)</f>
        <v>48334</v>
      </c>
      <c r="G2777" s="18">
        <f>IFERROR(VLOOKUP(A2777,[1]Monitoramento_Base_somente_Said!$A:$J,10,FALSE),0)</f>
        <v>9626298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IFERROR(VLOOKUP(A2777,[3]soabnafar!$A:$G,4,FALSE),0)</f>
        <v>0</v>
      </c>
      <c r="O2777" s="18">
        <f>IFERROR(VLOOKUP(A2777,[3]soabnafar!$A:$G,5,FALSE),0)</f>
        <v>0</v>
      </c>
      <c r="P2777" s="18">
        <f>IFERROR(VLOOKUP(A2777,[3]soabnafar!$A:$G,6,FALSE),0)</f>
        <v>0</v>
      </c>
      <c r="Q2777" s="18">
        <f>IFERROR(VLOOKUP(A2777,[3]soabnafar!$A:$G,7,FALSE),0)</f>
        <v>0</v>
      </c>
      <c r="R2777" s="18">
        <f>IFERROR(VLOOKUP(A2777,[3]soabnafar!$A:$H,8,FALSE),0)</f>
        <v>0</v>
      </c>
      <c r="S2777" s="18">
        <f>IFERROR(VLOOKUP(A2777,[3]soabnafar!$A:$I,9,FALSE),0)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Sim</v>
      </c>
      <c r="Y2777" s="18" t="str">
        <f t="shared" si="264"/>
        <v>Sim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4397009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4255170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3829653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IFERROR(VLOOKUP(A2778,[3]soabnafar!$A:$G,4,FALSE),0)</f>
        <v>18272</v>
      </c>
      <c r="O2778" s="18">
        <f>IFERROR(VLOOKUP(A2778,[3]soabnafar!$A:$G,5,FALSE),0)</f>
        <v>0</v>
      </c>
      <c r="P2778" s="18">
        <f>IFERROR(VLOOKUP(A2778,[3]soabnafar!$A:$G,6,FALSE),0)</f>
        <v>9891</v>
      </c>
      <c r="Q2778" s="18">
        <f>IFERROR(VLOOKUP(A2778,[3]soabnafar!$A:$G,7,FALSE),0)</f>
        <v>0</v>
      </c>
      <c r="R2778" s="18">
        <f>IFERROR(VLOOKUP(A2778,[3]soabnafar!$A:$H,8,FALSE),0)</f>
        <v>15955</v>
      </c>
      <c r="S2778" s="18">
        <f>IFERROR(VLOOKUP(A2778,[3]soabnafar!$A:$I,9,FALSE),0)</f>
        <v>0</v>
      </c>
      <c r="T2778" s="18" t="str">
        <f t="shared" si="259"/>
        <v>Sim</v>
      </c>
      <c r="U2778" s="18" t="str">
        <f t="shared" si="260"/>
        <v>Sim</v>
      </c>
      <c r="V2778" s="18" t="str">
        <f t="shared" si="261"/>
        <v>Sim</v>
      </c>
      <c r="W2778" s="18" t="str">
        <f t="shared" si="262"/>
        <v>Sim</v>
      </c>
      <c r="X2778" s="18" t="str">
        <f t="shared" si="263"/>
        <v>Sim</v>
      </c>
      <c r="Y2778" s="18" t="str">
        <f t="shared" si="264"/>
        <v>Sim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15106269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14618970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13157073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IFERROR(VLOOKUP(A2779,[3]soabnafar!$A:$G,4,FALSE),0)</f>
        <v>416</v>
      </c>
      <c r="O2779" s="18">
        <f>IFERROR(VLOOKUP(A2779,[3]soabnafar!$A:$G,5,FALSE),0)</f>
        <v>534924</v>
      </c>
      <c r="P2779" s="18">
        <f>IFERROR(VLOOKUP(A2779,[3]soabnafar!$A:$G,6,FALSE),0)</f>
        <v>3298</v>
      </c>
      <c r="Q2779" s="18">
        <f>IFERROR(VLOOKUP(A2779,[3]soabnafar!$A:$G,7,FALSE),0)</f>
        <v>6137896</v>
      </c>
      <c r="R2779" s="18">
        <f>IFERROR(VLOOKUP(A2779,[3]soabnafar!$A:$H,8,FALSE),0)</f>
        <v>4373</v>
      </c>
      <c r="S2779" s="18">
        <f>IFERROR(VLOOKUP(A2779,[3]soabnafar!$A:$I,9,FALSE),0)</f>
        <v>7338551</v>
      </c>
      <c r="T2779" s="18" t="str">
        <f t="shared" si="259"/>
        <v>Sim</v>
      </c>
      <c r="U2779" s="18" t="str">
        <f t="shared" si="260"/>
        <v>Sim</v>
      </c>
      <c r="V2779" s="18" t="str">
        <f t="shared" si="261"/>
        <v>Sim</v>
      </c>
      <c r="W2779" s="18" t="str">
        <f t="shared" si="262"/>
        <v>Sim</v>
      </c>
      <c r="X2779" s="18" t="str">
        <f t="shared" si="263"/>
        <v>Sim</v>
      </c>
      <c r="Y2779" s="18" t="str">
        <f t="shared" si="264"/>
        <v>Sim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17672418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17102340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15392106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IFERROR(VLOOKUP(A2780,[3]soabnafar!$A:$G,4,FALSE),0)</f>
        <v>1777</v>
      </c>
      <c r="O2780" s="18">
        <f>IFERROR(VLOOKUP(A2780,[3]soabnafar!$A:$G,5,FALSE),0)</f>
        <v>13954689</v>
      </c>
      <c r="P2780" s="18">
        <f>IFERROR(VLOOKUP(A2780,[3]soabnafar!$A:$G,6,FALSE),0)</f>
        <v>721</v>
      </c>
      <c r="Q2780" s="18">
        <f>IFERROR(VLOOKUP(A2780,[3]soabnafar!$A:$G,7,FALSE),0)</f>
        <v>12260478</v>
      </c>
      <c r="R2780" s="18">
        <f>IFERROR(VLOOKUP(A2780,[3]soabnafar!$A:$H,8,FALSE),0)</f>
        <v>1061</v>
      </c>
      <c r="S2780" s="18">
        <f>IFERROR(VLOOKUP(A2780,[3]soabnafar!$A:$I,9,FALSE),0)</f>
        <v>9711300</v>
      </c>
      <c r="T2780" s="18" t="str">
        <f t="shared" si="259"/>
        <v>Sim</v>
      </c>
      <c r="U2780" s="18" t="str">
        <f t="shared" si="260"/>
        <v>Sim</v>
      </c>
      <c r="V2780" s="18" t="str">
        <f t="shared" si="261"/>
        <v>Sim</v>
      </c>
      <c r="W2780" s="18" t="str">
        <f t="shared" si="262"/>
        <v>Sim</v>
      </c>
      <c r="X2780" s="18" t="str">
        <f t="shared" si="263"/>
        <v>Sim</v>
      </c>
      <c r="Y2780" s="18" t="str">
        <f t="shared" si="264"/>
        <v>Sim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IFERROR(VLOOKUP(A2781,[3]soabnafar!$A:$G,4,FALSE),0)</f>
        <v>0</v>
      </c>
      <c r="O2781" s="18">
        <f>IFERROR(VLOOKUP(A2781,[3]soabnafar!$A:$G,5,FALSE),0)</f>
        <v>0</v>
      </c>
      <c r="P2781" s="18">
        <f>IFERROR(VLOOKUP(A2781,[3]soabnafar!$A:$G,6,FALSE),0)</f>
        <v>0</v>
      </c>
      <c r="Q2781" s="18">
        <f>IFERROR(VLOOKUP(A2781,[3]soabnafar!$A:$G,7,FALSE),0)</f>
        <v>0</v>
      </c>
      <c r="R2781" s="18">
        <f>IFERROR(VLOOKUP(A2781,[3]soabnafar!$A:$H,8,FALSE),0)</f>
        <v>0</v>
      </c>
      <c r="S2781" s="18">
        <f>IFERROR(VLOOKUP(A2781,[3]soabnafar!$A:$I,9,FALSE),0)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IFERROR(VLOOKUP(A2782,[3]soabnafar!$A:$G,4,FALSE),0)</f>
        <v>0</v>
      </c>
      <c r="O2782" s="18">
        <f>IFERROR(VLOOKUP(A2782,[3]soabnafar!$A:$G,5,FALSE),0)</f>
        <v>0</v>
      </c>
      <c r="P2782" s="18">
        <f>IFERROR(VLOOKUP(A2782,[3]soabnafar!$A:$G,6,FALSE),0)</f>
        <v>0</v>
      </c>
      <c r="Q2782" s="18">
        <f>IFERROR(VLOOKUP(A2782,[3]soabnafar!$A:$G,7,FALSE),0)</f>
        <v>0</v>
      </c>
      <c r="R2782" s="18">
        <f>IFERROR(VLOOKUP(A2782,[3]soabnafar!$A:$H,8,FALSE),0)</f>
        <v>0</v>
      </c>
      <c r="S2782" s="18">
        <f>IFERROR(VLOOKUP(A2782,[3]soabnafar!$A:$I,9,FALSE),0)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IFERROR(VLOOKUP(A2783,[3]soabnafar!$A:$G,4,FALSE),0)</f>
        <v>0</v>
      </c>
      <c r="O2783" s="18">
        <f>IFERROR(VLOOKUP(A2783,[3]soabnafar!$A:$G,5,FALSE),0)</f>
        <v>0</v>
      </c>
      <c r="P2783" s="18">
        <f>IFERROR(VLOOKUP(A2783,[3]soabnafar!$A:$G,6,FALSE),0)</f>
        <v>0</v>
      </c>
      <c r="Q2783" s="18">
        <f>IFERROR(VLOOKUP(A2783,[3]soabnafar!$A:$G,7,FALSE),0)</f>
        <v>0</v>
      </c>
      <c r="R2783" s="18">
        <f>IFERROR(VLOOKUP(A2783,[3]soabnafar!$A:$H,8,FALSE),0)</f>
        <v>0</v>
      </c>
      <c r="S2783" s="18">
        <f>IFERROR(VLOOKUP(A2783,[3]soabnafar!$A:$I,9,FALSE),0)</f>
        <v>1542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Sim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IFERROR(VLOOKUP(A2784,[3]soabnafar!$A:$G,4,FALSE),0)</f>
        <v>0</v>
      </c>
      <c r="O2784" s="18">
        <f>IFERROR(VLOOKUP(A2784,[3]soabnafar!$A:$G,5,FALSE),0)</f>
        <v>0</v>
      </c>
      <c r="P2784" s="18">
        <f>IFERROR(VLOOKUP(A2784,[3]soabnafar!$A:$G,6,FALSE),0)</f>
        <v>0</v>
      </c>
      <c r="Q2784" s="18">
        <f>IFERROR(VLOOKUP(A2784,[3]soabnafar!$A:$G,7,FALSE),0)</f>
        <v>0</v>
      </c>
      <c r="R2784" s="18">
        <f>IFERROR(VLOOKUP(A2784,[3]soabnafar!$A:$H,8,FALSE),0)</f>
        <v>0</v>
      </c>
      <c r="S2784" s="18">
        <f>IFERROR(VLOOKUP(A2784,[3]soabnafar!$A:$I,9,FALSE),0)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IFERROR(VLOOKUP(A2785,[3]soabnafar!$A:$G,4,FALSE),0)</f>
        <v>0</v>
      </c>
      <c r="O2785" s="18">
        <f>IFERROR(VLOOKUP(A2785,[3]soabnafar!$A:$G,5,FALSE),0)</f>
        <v>0</v>
      </c>
      <c r="P2785" s="18">
        <f>IFERROR(VLOOKUP(A2785,[3]soabnafar!$A:$G,6,FALSE),0)</f>
        <v>3677</v>
      </c>
      <c r="Q2785" s="18">
        <f>IFERROR(VLOOKUP(A2785,[3]soabnafar!$A:$G,7,FALSE),0)</f>
        <v>8806692</v>
      </c>
      <c r="R2785" s="18">
        <f>IFERROR(VLOOKUP(A2785,[3]soabnafar!$A:$H,8,FALSE),0)</f>
        <v>220761</v>
      </c>
      <c r="S2785" s="18">
        <f>IFERROR(VLOOKUP(A2785,[3]soabnafar!$A:$I,9,FALSE),0)</f>
        <v>41129095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Sim</v>
      </c>
      <c r="W2785" s="18" t="str">
        <f t="shared" si="262"/>
        <v>Sim</v>
      </c>
      <c r="X2785" s="18" t="str">
        <f t="shared" si="263"/>
        <v>Sim</v>
      </c>
      <c r="Y2785" s="18" t="str">
        <f t="shared" si="264"/>
        <v>Sim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12560146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12154980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10939482</v>
      </c>
      <c r="H2786" s="18">
        <f>IFERROR(VLOOKUP(A2786,[2]Sheet1!$A:$I,4,FALSE),0)</f>
        <v>0</v>
      </c>
      <c r="I2786" s="18">
        <f>IFERROR(VLOOKUP(A2786,[2]Sheet1!$A:$I,5,FALSE),0)</f>
        <v>0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IFERROR(VLOOKUP(A2786,[3]soabnafar!$A:$G,4,FALSE),0)</f>
        <v>0</v>
      </c>
      <c r="O2786" s="18">
        <f>IFERROR(VLOOKUP(A2786,[3]soabnafar!$A:$G,5,FALSE),0)</f>
        <v>0</v>
      </c>
      <c r="P2786" s="18">
        <f>IFERROR(VLOOKUP(A2786,[3]soabnafar!$A:$G,6,FALSE),0)</f>
        <v>74543</v>
      </c>
      <c r="Q2786" s="18">
        <f>IFERROR(VLOOKUP(A2786,[3]soabnafar!$A:$G,7,FALSE),0)</f>
        <v>0</v>
      </c>
      <c r="R2786" s="18">
        <f>IFERROR(VLOOKUP(A2786,[3]soabnafar!$A:$H,8,FALSE),0)</f>
        <v>101788</v>
      </c>
      <c r="S2786" s="18">
        <f>IFERROR(VLOOKUP(A2786,[3]soabnafar!$A:$I,9,FALSE),0)</f>
        <v>6075066</v>
      </c>
      <c r="T2786" s="18" t="str">
        <f t="shared" si="259"/>
        <v>Não</v>
      </c>
      <c r="U2786" s="18" t="str">
        <f t="shared" si="260"/>
        <v>Sim</v>
      </c>
      <c r="V2786" s="18" t="str">
        <f t="shared" si="261"/>
        <v>Sim</v>
      </c>
      <c r="W2786" s="18" t="str">
        <f t="shared" si="262"/>
        <v>Sim</v>
      </c>
      <c r="X2786" s="18" t="str">
        <f t="shared" si="263"/>
        <v>Sim</v>
      </c>
      <c r="Y2786" s="18" t="str">
        <f t="shared" si="264"/>
        <v>Sim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78433162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75903060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68312754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IFERROR(VLOOKUP(A2787,[3]soabnafar!$A:$G,4,FALSE),0)</f>
        <v>0</v>
      </c>
      <c r="O2787" s="18">
        <f>IFERROR(VLOOKUP(A2787,[3]soabnafar!$A:$G,5,FALSE),0)</f>
        <v>0</v>
      </c>
      <c r="P2787" s="18">
        <f>IFERROR(VLOOKUP(A2787,[3]soabnafar!$A:$G,6,FALSE),0)</f>
        <v>0</v>
      </c>
      <c r="Q2787" s="18">
        <f>IFERROR(VLOOKUP(A2787,[3]soabnafar!$A:$G,7,FALSE),0)</f>
        <v>0</v>
      </c>
      <c r="R2787" s="18">
        <f>IFERROR(VLOOKUP(A2787,[3]soabnafar!$A:$H,8,FALSE),0)</f>
        <v>0</v>
      </c>
      <c r="S2787" s="18">
        <f>IFERROR(VLOOKUP(A2787,[3]soabnafar!$A:$I,9,FALSE),0)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Sim</v>
      </c>
    </row>
    <row r="2788" spans="1:25" x14ac:dyDescent="0.25">
      <c r="A2788" s="19">
        <v>410185</v>
      </c>
      <c r="B2788" s="18">
        <f>IFERROR(VLOOKUP(A2788,[1]Monitoramento_Base_somente_Said!$A:$J,5,FALSE),0)</f>
        <v>406</v>
      </c>
      <c r="C2788" s="18">
        <f>IFERROR(VLOOKUP(A2788,[1]Monitoramento_Base_somente_Said!$A:$J,6,FALSE),0)</f>
        <v>17455933</v>
      </c>
      <c r="D2788" s="18">
        <f>IFERROR(VLOOKUP(A2788,[1]Monitoramento_Base_somente_Said!$A:$J,7,FALSE),0)</f>
        <v>50</v>
      </c>
      <c r="E2788" s="18">
        <f>IFERROR(VLOOKUP(A2788,[1]Monitoramento_Base_somente_Said!$A:$J,8,FALSE),0)</f>
        <v>16426423</v>
      </c>
      <c r="F2788" s="18">
        <f>IFERROR(VLOOKUP(A2788,[1]Monitoramento_Base_somente_Said!$A:$J,9,FALSE),0)</f>
        <v>15842</v>
      </c>
      <c r="G2788" s="18">
        <f>IFERROR(VLOOKUP(A2788,[1]Monitoramento_Base_somente_Said!$A:$J,10,FALSE),0)</f>
        <v>13872313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IFERROR(VLOOKUP(A2788,[3]soabnafar!$A:$G,4,FALSE),0)</f>
        <v>0</v>
      </c>
      <c r="O2788" s="18">
        <f>IFERROR(VLOOKUP(A2788,[3]soabnafar!$A:$G,5,FALSE),0)</f>
        <v>0</v>
      </c>
      <c r="P2788" s="18">
        <f>IFERROR(VLOOKUP(A2788,[3]soabnafar!$A:$G,6,FALSE),0)</f>
        <v>0</v>
      </c>
      <c r="Q2788" s="18">
        <f>IFERROR(VLOOKUP(A2788,[3]soabnafar!$A:$G,7,FALSE),0)</f>
        <v>0</v>
      </c>
      <c r="R2788" s="18">
        <f>IFERROR(VLOOKUP(A2788,[3]soabnafar!$A:$H,8,FALSE),0)</f>
        <v>0</v>
      </c>
      <c r="S2788" s="18">
        <f>IFERROR(VLOOKUP(A2788,[3]soabnafar!$A:$I,9,FALSE),0)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Sim</v>
      </c>
      <c r="W2788" s="18" t="str">
        <f t="shared" si="262"/>
        <v>Sim</v>
      </c>
      <c r="X2788" s="18" t="str">
        <f t="shared" si="263"/>
        <v>Sim</v>
      </c>
      <c r="Y2788" s="18" t="str">
        <f t="shared" si="264"/>
        <v>Sim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IFERROR(VLOOKUP(A2789,[3]soabnafar!$A:$G,4,FALSE),0)</f>
        <v>0</v>
      </c>
      <c r="O2789" s="18">
        <f>IFERROR(VLOOKUP(A2789,[3]soabnafar!$A:$G,5,FALSE),0)</f>
        <v>162</v>
      </c>
      <c r="P2789" s="18">
        <f>IFERROR(VLOOKUP(A2789,[3]soabnafar!$A:$G,6,FALSE),0)</f>
        <v>0</v>
      </c>
      <c r="Q2789" s="18">
        <f>IFERROR(VLOOKUP(A2789,[3]soabnafar!$A:$G,7,FALSE),0)</f>
        <v>0</v>
      </c>
      <c r="R2789" s="18">
        <f>IFERROR(VLOOKUP(A2789,[3]soabnafar!$A:$H,8,FALSE),0)</f>
        <v>2276</v>
      </c>
      <c r="S2789" s="18">
        <f>IFERROR(VLOOKUP(A2789,[3]soabnafar!$A:$I,9,FALSE),0)</f>
        <v>1572179</v>
      </c>
      <c r="T2789" s="18" t="str">
        <f t="shared" si="259"/>
        <v>Não</v>
      </c>
      <c r="U2789" s="18" t="str">
        <f t="shared" si="260"/>
        <v>Sim</v>
      </c>
      <c r="V2789" s="18" t="str">
        <f t="shared" si="261"/>
        <v>Não</v>
      </c>
      <c r="W2789" s="18" t="str">
        <f t="shared" si="262"/>
        <v>Não</v>
      </c>
      <c r="X2789" s="18" t="str">
        <f t="shared" si="263"/>
        <v>Sim</v>
      </c>
      <c r="Y2789" s="18" t="str">
        <f t="shared" si="264"/>
        <v>Sim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IFERROR(VLOOKUP(A2790,[3]soabnafar!$A:$G,4,FALSE),0)</f>
        <v>314761</v>
      </c>
      <c r="O2790" s="18">
        <f>IFERROR(VLOOKUP(A2790,[3]soabnafar!$A:$G,5,FALSE),0)</f>
        <v>40598055</v>
      </c>
      <c r="P2790" s="18">
        <f>IFERROR(VLOOKUP(A2790,[3]soabnafar!$A:$G,6,FALSE),0)</f>
        <v>521756</v>
      </c>
      <c r="Q2790" s="18">
        <f>IFERROR(VLOOKUP(A2790,[3]soabnafar!$A:$G,7,FALSE),0)</f>
        <v>137168877</v>
      </c>
      <c r="R2790" s="18">
        <f>IFERROR(VLOOKUP(A2790,[3]soabnafar!$A:$H,8,FALSE),0)</f>
        <v>424705</v>
      </c>
      <c r="S2790" s="18">
        <f>IFERROR(VLOOKUP(A2790,[3]soabnafar!$A:$I,9,FALSE),0)</f>
        <v>139123489</v>
      </c>
      <c r="T2790" s="18" t="str">
        <f t="shared" si="259"/>
        <v>Sim</v>
      </c>
      <c r="U2790" s="18" t="str">
        <f t="shared" si="260"/>
        <v>Sim</v>
      </c>
      <c r="V2790" s="18" t="str">
        <f t="shared" si="261"/>
        <v>Sim</v>
      </c>
      <c r="W2790" s="18" t="str">
        <f t="shared" si="262"/>
        <v>Sim</v>
      </c>
      <c r="X2790" s="18" t="str">
        <f t="shared" si="263"/>
        <v>Sim</v>
      </c>
      <c r="Y2790" s="18" t="str">
        <f t="shared" si="264"/>
        <v>Sim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IFERROR(VLOOKUP(A2791,[3]soabnafar!$A:$G,4,FALSE),0)</f>
        <v>1102</v>
      </c>
      <c r="O2791" s="18">
        <f>IFERROR(VLOOKUP(A2791,[3]soabnafar!$A:$G,5,FALSE),0)</f>
        <v>10209480</v>
      </c>
      <c r="P2791" s="18">
        <f>IFERROR(VLOOKUP(A2791,[3]soabnafar!$A:$G,6,FALSE),0)</f>
        <v>906</v>
      </c>
      <c r="Q2791" s="18">
        <f>IFERROR(VLOOKUP(A2791,[3]soabnafar!$A:$G,7,FALSE),0)</f>
        <v>8813683</v>
      </c>
      <c r="R2791" s="18">
        <f>IFERROR(VLOOKUP(A2791,[3]soabnafar!$A:$H,8,FALSE),0)</f>
        <v>1120</v>
      </c>
      <c r="S2791" s="18">
        <f>IFERROR(VLOOKUP(A2791,[3]soabnafar!$A:$I,9,FALSE),0)</f>
        <v>8850944</v>
      </c>
      <c r="T2791" s="18" t="str">
        <f t="shared" si="259"/>
        <v>Sim</v>
      </c>
      <c r="U2791" s="18" t="str">
        <f t="shared" si="260"/>
        <v>Sim</v>
      </c>
      <c r="V2791" s="18" t="str">
        <f t="shared" si="261"/>
        <v>Sim</v>
      </c>
      <c r="W2791" s="18" t="str">
        <f t="shared" si="262"/>
        <v>Sim</v>
      </c>
      <c r="X2791" s="18" t="str">
        <f t="shared" si="263"/>
        <v>Sim</v>
      </c>
      <c r="Y2791" s="18" t="str">
        <f t="shared" si="264"/>
        <v>Sim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IFERROR(VLOOKUP(A2792,[3]soabnafar!$A:$G,4,FALSE),0)</f>
        <v>16228</v>
      </c>
      <c r="O2792" s="18">
        <f>IFERROR(VLOOKUP(A2792,[3]soabnafar!$A:$G,5,FALSE),0)</f>
        <v>29083004</v>
      </c>
      <c r="P2792" s="18">
        <f>IFERROR(VLOOKUP(A2792,[3]soabnafar!$A:$G,6,FALSE),0)</f>
        <v>256663</v>
      </c>
      <c r="Q2792" s="18">
        <f>IFERROR(VLOOKUP(A2792,[3]soabnafar!$A:$G,7,FALSE),0)</f>
        <v>19463444</v>
      </c>
      <c r="R2792" s="18">
        <f>IFERROR(VLOOKUP(A2792,[3]soabnafar!$A:$H,8,FALSE),0)</f>
        <v>16079</v>
      </c>
      <c r="S2792" s="18">
        <f>IFERROR(VLOOKUP(A2792,[3]soabnafar!$A:$I,9,FALSE),0)</f>
        <v>15681803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Sim</v>
      </c>
      <c r="W2792" s="18" t="str">
        <f t="shared" si="262"/>
        <v>Sim</v>
      </c>
      <c r="X2792" s="18" t="str">
        <f t="shared" si="263"/>
        <v>Sim</v>
      </c>
      <c r="Y2792" s="18" t="str">
        <f t="shared" si="264"/>
        <v>Sim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946740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916200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824580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IFERROR(VLOOKUP(A2793,[3]soabnafar!$A:$G,4,FALSE),0)</f>
        <v>0</v>
      </c>
      <c r="O2793" s="18">
        <f>IFERROR(VLOOKUP(A2793,[3]soabnafar!$A:$G,5,FALSE),0)</f>
        <v>0</v>
      </c>
      <c r="P2793" s="18">
        <f>IFERROR(VLOOKUP(A2793,[3]soabnafar!$A:$G,6,FALSE),0)</f>
        <v>24</v>
      </c>
      <c r="Q2793" s="18">
        <f>IFERROR(VLOOKUP(A2793,[3]soabnafar!$A:$G,7,FALSE),0)</f>
        <v>3149418</v>
      </c>
      <c r="R2793" s="18">
        <f>IFERROR(VLOOKUP(A2793,[3]soabnafar!$A:$H,8,FALSE),0)</f>
        <v>34635</v>
      </c>
      <c r="S2793" s="18">
        <f>IFERROR(VLOOKUP(A2793,[3]soabnafar!$A:$I,9,FALSE),0)</f>
        <v>11097242</v>
      </c>
      <c r="T2793" s="18" t="str">
        <f t="shared" si="259"/>
        <v>Não</v>
      </c>
      <c r="U2793" s="18" t="str">
        <f t="shared" si="260"/>
        <v>Sim</v>
      </c>
      <c r="V2793" s="18" t="str">
        <f t="shared" si="261"/>
        <v>Sim</v>
      </c>
      <c r="W2793" s="18" t="str">
        <f t="shared" si="262"/>
        <v>Sim</v>
      </c>
      <c r="X2793" s="18" t="str">
        <f t="shared" si="263"/>
        <v>Sim</v>
      </c>
      <c r="Y2793" s="18" t="str">
        <f t="shared" si="264"/>
        <v>Sim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IFERROR(VLOOKUP(A2794,[3]soabnafar!$A:$G,4,FALSE),0)</f>
        <v>0</v>
      </c>
      <c r="O2794" s="18">
        <f>IFERROR(VLOOKUP(A2794,[3]soabnafar!$A:$G,5,FALSE),0)</f>
        <v>8532</v>
      </c>
      <c r="P2794" s="18">
        <f>IFERROR(VLOOKUP(A2794,[3]soabnafar!$A:$G,6,FALSE),0)</f>
        <v>55473</v>
      </c>
      <c r="Q2794" s="18">
        <f>IFERROR(VLOOKUP(A2794,[3]soabnafar!$A:$G,7,FALSE),0)</f>
        <v>1596234</v>
      </c>
      <c r="R2794" s="18">
        <f>IFERROR(VLOOKUP(A2794,[3]soabnafar!$A:$H,8,FALSE),0)</f>
        <v>94611</v>
      </c>
      <c r="S2794" s="18">
        <f>IFERROR(VLOOKUP(A2794,[3]soabnafar!$A:$I,9,FALSE),0)</f>
        <v>7103256</v>
      </c>
      <c r="T2794" s="18" t="str">
        <f t="shared" si="259"/>
        <v>Não</v>
      </c>
      <c r="U2794" s="18" t="str">
        <f t="shared" si="260"/>
        <v>Sim</v>
      </c>
      <c r="V2794" s="18" t="str">
        <f t="shared" si="261"/>
        <v>Sim</v>
      </c>
      <c r="W2794" s="18" t="str">
        <f t="shared" si="262"/>
        <v>Sim</v>
      </c>
      <c r="X2794" s="18" t="str">
        <f t="shared" si="263"/>
        <v>Sim</v>
      </c>
      <c r="Y2794" s="18" t="str">
        <f t="shared" si="264"/>
        <v>Sim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1550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1500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1350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IFERROR(VLOOKUP(A2795,[3]soabnafar!$A:$G,4,FALSE),0)</f>
        <v>0</v>
      </c>
      <c r="O2795" s="18">
        <f>IFERROR(VLOOKUP(A2795,[3]soabnafar!$A:$G,5,FALSE),0)</f>
        <v>0</v>
      </c>
      <c r="P2795" s="18">
        <f>IFERROR(VLOOKUP(A2795,[3]soabnafar!$A:$G,6,FALSE),0)</f>
        <v>0</v>
      </c>
      <c r="Q2795" s="18">
        <f>IFERROR(VLOOKUP(A2795,[3]soabnafar!$A:$G,7,FALSE),0)</f>
        <v>1226787</v>
      </c>
      <c r="R2795" s="18">
        <f>IFERROR(VLOOKUP(A2795,[3]soabnafar!$A:$H,8,FALSE),0)</f>
        <v>0</v>
      </c>
      <c r="S2795" s="18">
        <f>IFERROR(VLOOKUP(A2795,[3]soabnafar!$A:$I,9,FALSE),0)</f>
        <v>336891</v>
      </c>
      <c r="T2795" s="18" t="str">
        <f t="shared" si="259"/>
        <v>Não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Sim</v>
      </c>
    </row>
    <row r="2796" spans="1:25" x14ac:dyDescent="0.25">
      <c r="A2796" s="19">
        <v>410304</v>
      </c>
      <c r="B2796" s="18">
        <f>IFERROR(VLOOKUP(A2796,[1]Monitoramento_Base_somente_Said!$A:$J,5,FALSE),0)</f>
        <v>22803</v>
      </c>
      <c r="C2796" s="18">
        <f>IFERROR(VLOOKUP(A2796,[1]Monitoramento_Base_somente_Said!$A:$J,6,FALSE),0)</f>
        <v>24107110</v>
      </c>
      <c r="D2796" s="18">
        <f>IFERROR(VLOOKUP(A2796,[1]Monitoramento_Base_somente_Said!$A:$J,7,FALSE),0)</f>
        <v>20083</v>
      </c>
      <c r="E2796" s="18">
        <f>IFERROR(VLOOKUP(A2796,[1]Monitoramento_Base_somente_Said!$A:$J,8,FALSE),0)</f>
        <v>25748696</v>
      </c>
      <c r="F2796" s="18">
        <f>IFERROR(VLOOKUP(A2796,[1]Monitoramento_Base_somente_Said!$A:$J,9,FALSE),0)</f>
        <v>41785</v>
      </c>
      <c r="G2796" s="18">
        <f>IFERROR(VLOOKUP(A2796,[1]Monitoramento_Base_somente_Said!$A:$J,10,FALSE),0)</f>
        <v>21140802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IFERROR(VLOOKUP(A2796,[3]soabnafar!$A:$G,4,FALSE),0)</f>
        <v>0</v>
      </c>
      <c r="O2796" s="18">
        <f>IFERROR(VLOOKUP(A2796,[3]soabnafar!$A:$G,5,FALSE),0)</f>
        <v>0</v>
      </c>
      <c r="P2796" s="18">
        <f>IFERROR(VLOOKUP(A2796,[3]soabnafar!$A:$G,6,FALSE),0)</f>
        <v>0</v>
      </c>
      <c r="Q2796" s="18">
        <f>IFERROR(VLOOKUP(A2796,[3]soabnafar!$A:$G,7,FALSE),0)</f>
        <v>0</v>
      </c>
      <c r="R2796" s="18">
        <f>IFERROR(VLOOKUP(A2796,[3]soabnafar!$A:$H,8,FALSE),0)</f>
        <v>0</v>
      </c>
      <c r="S2796" s="18">
        <f>IFERROR(VLOOKUP(A2796,[3]soabnafar!$A:$I,9,FALSE),0)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Sim</v>
      </c>
      <c r="Y2796" s="18" t="str">
        <f t="shared" si="264"/>
        <v>Sim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IFERROR(VLOOKUP(A2797,[3]soabnafar!$A:$G,4,FALSE),0)</f>
        <v>1993</v>
      </c>
      <c r="O2797" s="18">
        <f>IFERROR(VLOOKUP(A2797,[3]soabnafar!$A:$G,5,FALSE),0)</f>
        <v>9346952</v>
      </c>
      <c r="P2797" s="18">
        <f>IFERROR(VLOOKUP(A2797,[3]soabnafar!$A:$G,6,FALSE),0)</f>
        <v>1013</v>
      </c>
      <c r="Q2797" s="18">
        <f>IFERROR(VLOOKUP(A2797,[3]soabnafar!$A:$G,7,FALSE),0)</f>
        <v>11609210</v>
      </c>
      <c r="R2797" s="18">
        <f>IFERROR(VLOOKUP(A2797,[3]soabnafar!$A:$H,8,FALSE),0)</f>
        <v>1765</v>
      </c>
      <c r="S2797" s="18">
        <f>IFERROR(VLOOKUP(A2797,[3]soabnafar!$A:$I,9,FALSE),0)</f>
        <v>10537415</v>
      </c>
      <c r="T2797" s="18" t="str">
        <f t="shared" si="259"/>
        <v>Sim</v>
      </c>
      <c r="U2797" s="18" t="str">
        <f t="shared" si="260"/>
        <v>Sim</v>
      </c>
      <c r="V2797" s="18" t="str">
        <f t="shared" si="261"/>
        <v>Sim</v>
      </c>
      <c r="W2797" s="18" t="str">
        <f t="shared" si="262"/>
        <v>Sim</v>
      </c>
      <c r="X2797" s="18" t="str">
        <f t="shared" si="263"/>
        <v>Sim</v>
      </c>
      <c r="Y2797" s="18" t="str">
        <f t="shared" si="264"/>
        <v>Sim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0</v>
      </c>
      <c r="I2798" s="18">
        <f>IFERROR(VLOOKUP(A2798,[2]Sheet1!$A:$I,5,FALSE),0)</f>
        <v>0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IFERROR(VLOOKUP(A2798,[3]soabnafar!$A:$G,4,FALSE),0)</f>
        <v>0</v>
      </c>
      <c r="O2798" s="18">
        <f>IFERROR(VLOOKUP(A2798,[3]soabnafar!$A:$G,5,FALSE),0)</f>
        <v>0</v>
      </c>
      <c r="P2798" s="18">
        <f>IFERROR(VLOOKUP(A2798,[3]soabnafar!$A:$G,6,FALSE),0)</f>
        <v>0</v>
      </c>
      <c r="Q2798" s="18">
        <f>IFERROR(VLOOKUP(A2798,[3]soabnafar!$A:$G,7,FALSE),0)</f>
        <v>0</v>
      </c>
      <c r="R2798" s="18">
        <f>IFERROR(VLOOKUP(A2798,[3]soabnafar!$A:$H,8,FALSE),0)</f>
        <v>0</v>
      </c>
      <c r="S2798" s="18">
        <f>IFERROR(VLOOKUP(A2798,[3]soabnafar!$A:$I,9,FALSE),0)</f>
        <v>0</v>
      </c>
      <c r="T2798" s="18" t="str">
        <f t="shared" si="259"/>
        <v>Não</v>
      </c>
      <c r="U2798" s="18" t="str">
        <f t="shared" si="260"/>
        <v>Não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IFERROR(VLOOKUP(A2799,[3]soabnafar!$A:$G,4,FALSE),0)</f>
        <v>7345</v>
      </c>
      <c r="O2799" s="18">
        <f>IFERROR(VLOOKUP(A2799,[3]soabnafar!$A:$G,5,FALSE),0)</f>
        <v>10435634</v>
      </c>
      <c r="P2799" s="18">
        <f>IFERROR(VLOOKUP(A2799,[3]soabnafar!$A:$G,6,FALSE),0)</f>
        <v>431</v>
      </c>
      <c r="Q2799" s="18">
        <f>IFERROR(VLOOKUP(A2799,[3]soabnafar!$A:$G,7,FALSE),0)</f>
        <v>8076619</v>
      </c>
      <c r="R2799" s="18">
        <f>IFERROR(VLOOKUP(A2799,[3]soabnafar!$A:$H,8,FALSE),0)</f>
        <v>3074</v>
      </c>
      <c r="S2799" s="18">
        <f>IFERROR(VLOOKUP(A2799,[3]soabnafar!$A:$I,9,FALSE),0)</f>
        <v>8247488</v>
      </c>
      <c r="T2799" s="18" t="str">
        <f t="shared" si="259"/>
        <v>Sim</v>
      </c>
      <c r="U2799" s="18" t="str">
        <f t="shared" si="260"/>
        <v>Sim</v>
      </c>
      <c r="V2799" s="18" t="str">
        <f t="shared" si="261"/>
        <v>Sim</v>
      </c>
      <c r="W2799" s="18" t="str">
        <f t="shared" si="262"/>
        <v>Sim</v>
      </c>
      <c r="X2799" s="18" t="str">
        <f t="shared" si="263"/>
        <v>Sim</v>
      </c>
      <c r="Y2799" s="18" t="str">
        <f t="shared" si="264"/>
        <v>Sim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904642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875460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787914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IFERROR(VLOOKUP(A2800,[3]soabnafar!$A:$G,4,FALSE),0)</f>
        <v>0</v>
      </c>
      <c r="O2800" s="18">
        <f>IFERROR(VLOOKUP(A2800,[3]soabnafar!$A:$G,5,FALSE),0)</f>
        <v>0</v>
      </c>
      <c r="P2800" s="18">
        <f>IFERROR(VLOOKUP(A2800,[3]soabnafar!$A:$G,6,FALSE),0)</f>
        <v>0</v>
      </c>
      <c r="Q2800" s="18">
        <f>IFERROR(VLOOKUP(A2800,[3]soabnafar!$A:$G,7,FALSE),0)</f>
        <v>0</v>
      </c>
      <c r="R2800" s="18">
        <f>IFERROR(VLOOKUP(A2800,[3]soabnafar!$A:$H,8,FALSE),0)</f>
        <v>0</v>
      </c>
      <c r="S2800" s="18">
        <f>IFERROR(VLOOKUP(A2800,[3]soabnafar!$A:$I,9,FALSE),0)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Sim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IFERROR(VLOOKUP(A2801,[3]soabnafar!$A:$G,4,FALSE),0)</f>
        <v>11852</v>
      </c>
      <c r="O2801" s="18">
        <f>IFERROR(VLOOKUP(A2801,[3]soabnafar!$A:$G,5,FALSE),0)</f>
        <v>5893653</v>
      </c>
      <c r="P2801" s="18">
        <f>IFERROR(VLOOKUP(A2801,[3]soabnafar!$A:$G,6,FALSE),0)</f>
        <v>7928</v>
      </c>
      <c r="Q2801" s="18">
        <f>IFERROR(VLOOKUP(A2801,[3]soabnafar!$A:$G,7,FALSE),0)</f>
        <v>4178626</v>
      </c>
      <c r="R2801" s="18">
        <f>IFERROR(VLOOKUP(A2801,[3]soabnafar!$A:$H,8,FALSE),0)</f>
        <v>9255</v>
      </c>
      <c r="S2801" s="18">
        <f>IFERROR(VLOOKUP(A2801,[3]soabnafar!$A:$I,9,FALSE),0)</f>
        <v>4820202</v>
      </c>
      <c r="T2801" s="18" t="str">
        <f t="shared" si="259"/>
        <v>Sim</v>
      </c>
      <c r="U2801" s="18" t="str">
        <f t="shared" si="260"/>
        <v>Sim</v>
      </c>
      <c r="V2801" s="18" t="str">
        <f t="shared" si="261"/>
        <v>Sim</v>
      </c>
      <c r="W2801" s="18" t="str">
        <f t="shared" si="262"/>
        <v>Sim</v>
      </c>
      <c r="X2801" s="18" t="str">
        <f t="shared" si="263"/>
        <v>Sim</v>
      </c>
      <c r="Y2801" s="18" t="str">
        <f t="shared" si="264"/>
        <v>Sim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IFERROR(VLOOKUP(A2802,[3]soabnafar!$A:$G,4,FALSE),0)</f>
        <v>2294</v>
      </c>
      <c r="O2802" s="18">
        <f>IFERROR(VLOOKUP(A2802,[3]soabnafar!$A:$G,5,FALSE),0)</f>
        <v>2079797</v>
      </c>
      <c r="P2802" s="18">
        <f>IFERROR(VLOOKUP(A2802,[3]soabnafar!$A:$G,6,FALSE),0)</f>
        <v>926</v>
      </c>
      <c r="Q2802" s="18">
        <f>IFERROR(VLOOKUP(A2802,[3]soabnafar!$A:$G,7,FALSE),0)</f>
        <v>7146754</v>
      </c>
      <c r="R2802" s="18">
        <f>IFERROR(VLOOKUP(A2802,[3]soabnafar!$A:$H,8,FALSE),0)</f>
        <v>349</v>
      </c>
      <c r="S2802" s="18">
        <f>IFERROR(VLOOKUP(A2802,[3]soabnafar!$A:$I,9,FALSE),0)</f>
        <v>7273158</v>
      </c>
      <c r="T2802" s="18" t="str">
        <f t="shared" si="259"/>
        <v>Sim</v>
      </c>
      <c r="U2802" s="18" t="str">
        <f t="shared" si="260"/>
        <v>Sim</v>
      </c>
      <c r="V2802" s="18" t="str">
        <f t="shared" si="261"/>
        <v>Sim</v>
      </c>
      <c r="W2802" s="18" t="str">
        <f t="shared" si="262"/>
        <v>Sim</v>
      </c>
      <c r="X2802" s="18" t="str">
        <f t="shared" si="263"/>
        <v>Sim</v>
      </c>
      <c r="Y2802" s="18" t="str">
        <f t="shared" si="264"/>
        <v>Sim</v>
      </c>
    </row>
    <row r="2803" spans="1:25" x14ac:dyDescent="0.25">
      <c r="A2803" s="19">
        <v>410347</v>
      </c>
      <c r="B2803" s="18">
        <f>IFERROR(VLOOKUP(A2803,[1]Monitoramento_Base_somente_Said!$A:$J,5,FALSE),0)</f>
        <v>15829</v>
      </c>
      <c r="C2803" s="18">
        <f>IFERROR(VLOOKUP(A2803,[1]Monitoramento_Base_somente_Said!$A:$J,6,FALSE),0)</f>
        <v>31222312</v>
      </c>
      <c r="D2803" s="18">
        <f>IFERROR(VLOOKUP(A2803,[1]Monitoramento_Base_somente_Said!$A:$J,7,FALSE),0)</f>
        <v>0</v>
      </c>
      <c r="E2803" s="18">
        <f>IFERROR(VLOOKUP(A2803,[1]Monitoramento_Base_somente_Said!$A:$J,8,FALSE),0)</f>
        <v>30929704</v>
      </c>
      <c r="F2803" s="18">
        <f>IFERROR(VLOOKUP(A2803,[1]Monitoramento_Base_somente_Said!$A:$J,9,FALSE),0)</f>
        <v>34026</v>
      </c>
      <c r="G2803" s="18">
        <f>IFERROR(VLOOKUP(A2803,[1]Monitoramento_Base_somente_Said!$A:$J,10,FALSE),0)</f>
        <v>28076948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IFERROR(VLOOKUP(A2803,[3]soabnafar!$A:$G,4,FALSE),0)</f>
        <v>0</v>
      </c>
      <c r="O2803" s="18">
        <f>IFERROR(VLOOKUP(A2803,[3]soabnafar!$A:$G,5,FALSE),0)</f>
        <v>0</v>
      </c>
      <c r="P2803" s="18">
        <f>IFERROR(VLOOKUP(A2803,[3]soabnafar!$A:$G,6,FALSE),0)</f>
        <v>0</v>
      </c>
      <c r="Q2803" s="18">
        <f>IFERROR(VLOOKUP(A2803,[3]soabnafar!$A:$G,7,FALSE),0)</f>
        <v>0</v>
      </c>
      <c r="R2803" s="18">
        <f>IFERROR(VLOOKUP(A2803,[3]soabnafar!$A:$H,8,FALSE),0)</f>
        <v>0</v>
      </c>
      <c r="S2803" s="18">
        <f>IFERROR(VLOOKUP(A2803,[3]soabnafar!$A:$I,9,FALSE),0)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Não</v>
      </c>
      <c r="W2803" s="18" t="str">
        <f t="shared" si="262"/>
        <v>Sim</v>
      </c>
      <c r="X2803" s="18" t="str">
        <f t="shared" si="263"/>
        <v>Sim</v>
      </c>
      <c r="Y2803" s="18" t="str">
        <f t="shared" si="264"/>
        <v>Sim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238561616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230866080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207779472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IFERROR(VLOOKUP(A2804,[3]soabnafar!$A:$G,4,FALSE),0)</f>
        <v>883071</v>
      </c>
      <c r="O2804" s="18">
        <f>IFERROR(VLOOKUP(A2804,[3]soabnafar!$A:$G,5,FALSE),0)</f>
        <v>98751847</v>
      </c>
      <c r="P2804" s="18">
        <f>IFERROR(VLOOKUP(A2804,[3]soabnafar!$A:$G,6,FALSE),0)</f>
        <v>584985</v>
      </c>
      <c r="Q2804" s="18">
        <f>IFERROR(VLOOKUP(A2804,[3]soabnafar!$A:$G,7,FALSE),0)</f>
        <v>114240171</v>
      </c>
      <c r="R2804" s="18">
        <f>IFERROR(VLOOKUP(A2804,[3]soabnafar!$A:$H,8,FALSE),0)</f>
        <v>1920483</v>
      </c>
      <c r="S2804" s="18">
        <f>IFERROR(VLOOKUP(A2804,[3]soabnafar!$A:$I,9,FALSE),0)</f>
        <v>136779379</v>
      </c>
      <c r="T2804" s="18" t="str">
        <f t="shared" si="259"/>
        <v>Sim</v>
      </c>
      <c r="U2804" s="18" t="str">
        <f t="shared" si="260"/>
        <v>Sim</v>
      </c>
      <c r="V2804" s="18" t="str">
        <f t="shared" si="261"/>
        <v>Sim</v>
      </c>
      <c r="W2804" s="18" t="str">
        <f t="shared" si="262"/>
        <v>Sim</v>
      </c>
      <c r="X2804" s="18" t="str">
        <f t="shared" si="263"/>
        <v>Sim</v>
      </c>
      <c r="Y2804" s="18" t="str">
        <f t="shared" si="264"/>
        <v>Sim</v>
      </c>
    </row>
    <row r="2805" spans="1:25" x14ac:dyDescent="0.25">
      <c r="A2805" s="19">
        <v>410395</v>
      </c>
      <c r="B2805" s="18">
        <f>IFERROR(VLOOKUP(A2805,[1]Monitoramento_Base_somente_Said!$A:$J,5,FALSE),0)</f>
        <v>40815</v>
      </c>
      <c r="C2805" s="18">
        <f>IFERROR(VLOOKUP(A2805,[1]Monitoramento_Base_somente_Said!$A:$J,6,FALSE),0)</f>
        <v>54316544</v>
      </c>
      <c r="D2805" s="18">
        <f>IFERROR(VLOOKUP(A2805,[1]Monitoramento_Base_somente_Said!$A:$J,7,FALSE),0)</f>
        <v>36857</v>
      </c>
      <c r="E2805" s="18">
        <f>IFERROR(VLOOKUP(A2805,[1]Monitoramento_Base_somente_Said!$A:$J,8,FALSE),0)</f>
        <v>54006977</v>
      </c>
      <c r="F2805" s="18">
        <f>IFERROR(VLOOKUP(A2805,[1]Monitoramento_Base_somente_Said!$A:$J,9,FALSE),0)</f>
        <v>38205</v>
      </c>
      <c r="G2805" s="18">
        <f>IFERROR(VLOOKUP(A2805,[1]Monitoramento_Base_somente_Said!$A:$J,10,FALSE),0)</f>
        <v>46132180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IFERROR(VLOOKUP(A2805,[3]soabnafar!$A:$G,4,FALSE),0)</f>
        <v>0</v>
      </c>
      <c r="O2805" s="18">
        <f>IFERROR(VLOOKUP(A2805,[3]soabnafar!$A:$G,5,FALSE),0)</f>
        <v>0</v>
      </c>
      <c r="P2805" s="18">
        <f>IFERROR(VLOOKUP(A2805,[3]soabnafar!$A:$G,6,FALSE),0)</f>
        <v>0</v>
      </c>
      <c r="Q2805" s="18">
        <f>IFERROR(VLOOKUP(A2805,[3]soabnafar!$A:$G,7,FALSE),0)</f>
        <v>0</v>
      </c>
      <c r="R2805" s="18">
        <f>IFERROR(VLOOKUP(A2805,[3]soabnafar!$A:$H,8,FALSE),0)</f>
        <v>0</v>
      </c>
      <c r="S2805" s="18">
        <f>IFERROR(VLOOKUP(A2805,[3]soabnafar!$A:$I,9,FALSE),0)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Sim</v>
      </c>
      <c r="Y2805" s="18" t="str">
        <f t="shared" si="264"/>
        <v>Sim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69869443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67615590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60854031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IFERROR(VLOOKUP(A2806,[3]soabnafar!$A:$G,4,FALSE),0)</f>
        <v>0</v>
      </c>
      <c r="O2806" s="18">
        <f>IFERROR(VLOOKUP(A2806,[3]soabnafar!$A:$G,5,FALSE),0)</f>
        <v>0</v>
      </c>
      <c r="P2806" s="18">
        <f>IFERROR(VLOOKUP(A2806,[3]soabnafar!$A:$G,6,FALSE),0)</f>
        <v>128139</v>
      </c>
      <c r="Q2806" s="18">
        <f>IFERROR(VLOOKUP(A2806,[3]soabnafar!$A:$G,7,FALSE),0)</f>
        <v>5215582</v>
      </c>
      <c r="R2806" s="18">
        <f>IFERROR(VLOOKUP(A2806,[3]soabnafar!$A:$H,8,FALSE),0)</f>
        <v>575902</v>
      </c>
      <c r="S2806" s="18">
        <f>IFERROR(VLOOKUP(A2806,[3]soabnafar!$A:$I,9,FALSE),0)</f>
        <v>26612833</v>
      </c>
      <c r="T2806" s="18" t="str">
        <f t="shared" si="259"/>
        <v>Não</v>
      </c>
      <c r="U2806" s="18" t="str">
        <f t="shared" si="260"/>
        <v>Sim</v>
      </c>
      <c r="V2806" s="18" t="str">
        <f t="shared" si="261"/>
        <v>Sim</v>
      </c>
      <c r="W2806" s="18" t="str">
        <f t="shared" si="262"/>
        <v>Sim</v>
      </c>
      <c r="X2806" s="18" t="str">
        <f t="shared" si="263"/>
        <v>Sim</v>
      </c>
      <c r="Y2806" s="18" t="str">
        <f t="shared" si="264"/>
        <v>Sim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IFERROR(VLOOKUP(A2807,[3]soabnafar!$A:$G,4,FALSE),0)</f>
        <v>0</v>
      </c>
      <c r="O2807" s="18">
        <f>IFERROR(VLOOKUP(A2807,[3]soabnafar!$A:$G,5,FALSE),0)</f>
        <v>112848</v>
      </c>
      <c r="P2807" s="18">
        <f>IFERROR(VLOOKUP(A2807,[3]soabnafar!$A:$G,6,FALSE),0)</f>
        <v>100</v>
      </c>
      <c r="Q2807" s="18">
        <f>IFERROR(VLOOKUP(A2807,[3]soabnafar!$A:$G,7,FALSE),0)</f>
        <v>35383</v>
      </c>
      <c r="R2807" s="18">
        <f>IFERROR(VLOOKUP(A2807,[3]soabnafar!$A:$H,8,FALSE),0)</f>
        <v>0</v>
      </c>
      <c r="S2807" s="18">
        <f>IFERROR(VLOOKUP(A2807,[3]soabnafar!$A:$I,9,FALSE),0)</f>
        <v>17830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Sim</v>
      </c>
      <c r="W2807" s="18" t="str">
        <f t="shared" si="262"/>
        <v>Sim</v>
      </c>
      <c r="X2807" s="18" t="str">
        <f t="shared" si="263"/>
        <v>Não</v>
      </c>
      <c r="Y2807" s="18" t="str">
        <f t="shared" si="264"/>
        <v>Sim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22950385</v>
      </c>
      <c r="D2808" s="18">
        <f>IFERROR(VLOOKUP(A2808,[1]Monitoramento_Base_somente_Said!$A:$J,7,FALSE),0)</f>
        <v>656199</v>
      </c>
      <c r="E2808" s="18">
        <f>IFERROR(VLOOKUP(A2808,[1]Monitoramento_Base_somente_Said!$A:$J,8,FALSE),0)</f>
        <v>5337335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2274102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IFERROR(VLOOKUP(A2808,[3]soabnafar!$A:$G,4,FALSE),0)</f>
        <v>0</v>
      </c>
      <c r="O2808" s="18">
        <f>IFERROR(VLOOKUP(A2808,[3]soabnafar!$A:$G,5,FALSE),0)</f>
        <v>0</v>
      </c>
      <c r="P2808" s="18">
        <f>IFERROR(VLOOKUP(A2808,[3]soabnafar!$A:$G,6,FALSE),0)</f>
        <v>0</v>
      </c>
      <c r="Q2808" s="18">
        <f>IFERROR(VLOOKUP(A2808,[3]soabnafar!$A:$G,7,FALSE),0)</f>
        <v>0</v>
      </c>
      <c r="R2808" s="18">
        <f>IFERROR(VLOOKUP(A2808,[3]soabnafar!$A:$H,8,FALSE),0)</f>
        <v>0</v>
      </c>
      <c r="S2808" s="18">
        <f>IFERROR(VLOOKUP(A2808,[3]soabnafar!$A:$I,9,FALSE),0)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Sim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Sim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IFERROR(VLOOKUP(A2809,[3]soabnafar!$A:$G,4,FALSE),0)</f>
        <v>1937280</v>
      </c>
      <c r="O2809" s="18">
        <f>IFERROR(VLOOKUP(A2809,[3]soabnafar!$A:$G,5,FALSE),0)</f>
        <v>299710567</v>
      </c>
      <c r="P2809" s="18">
        <f>IFERROR(VLOOKUP(A2809,[3]soabnafar!$A:$G,6,FALSE),0)</f>
        <v>1889240</v>
      </c>
      <c r="Q2809" s="18">
        <f>IFERROR(VLOOKUP(A2809,[3]soabnafar!$A:$G,7,FALSE),0)</f>
        <v>224485355</v>
      </c>
      <c r="R2809" s="18">
        <f>IFERROR(VLOOKUP(A2809,[3]soabnafar!$A:$H,8,FALSE),0)</f>
        <v>521</v>
      </c>
      <c r="S2809" s="18">
        <f>IFERROR(VLOOKUP(A2809,[3]soabnafar!$A:$I,9,FALSE),0)</f>
        <v>593564</v>
      </c>
      <c r="T2809" s="18" t="str">
        <f t="shared" si="259"/>
        <v>Sim</v>
      </c>
      <c r="U2809" s="18" t="str">
        <f t="shared" si="260"/>
        <v>Sim</v>
      </c>
      <c r="V2809" s="18" t="str">
        <f t="shared" si="261"/>
        <v>Sim</v>
      </c>
      <c r="W2809" s="18" t="str">
        <f t="shared" si="262"/>
        <v>Sim</v>
      </c>
      <c r="X2809" s="18" t="str">
        <f t="shared" si="263"/>
        <v>Sim</v>
      </c>
      <c r="Y2809" s="18" t="str">
        <f t="shared" si="264"/>
        <v>Sim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IFERROR(VLOOKUP(A2810,[3]soabnafar!$A:$G,4,FALSE),0)</f>
        <v>220</v>
      </c>
      <c r="O2810" s="18">
        <f>IFERROR(VLOOKUP(A2810,[3]soabnafar!$A:$G,5,FALSE),0)</f>
        <v>454300</v>
      </c>
      <c r="P2810" s="18">
        <f>IFERROR(VLOOKUP(A2810,[3]soabnafar!$A:$G,6,FALSE),0)</f>
        <v>0</v>
      </c>
      <c r="Q2810" s="18">
        <f>IFERROR(VLOOKUP(A2810,[3]soabnafar!$A:$G,7,FALSE),0)</f>
        <v>1375286</v>
      </c>
      <c r="R2810" s="18">
        <f>IFERROR(VLOOKUP(A2810,[3]soabnafar!$A:$H,8,FALSE),0)</f>
        <v>41400</v>
      </c>
      <c r="S2810" s="18">
        <f>IFERROR(VLOOKUP(A2810,[3]soabnafar!$A:$I,9,FALSE),0)</f>
        <v>968801</v>
      </c>
      <c r="T2810" s="18" t="str">
        <f t="shared" si="259"/>
        <v>Sim</v>
      </c>
      <c r="U2810" s="18" t="str">
        <f t="shared" si="260"/>
        <v>Sim</v>
      </c>
      <c r="V2810" s="18" t="str">
        <f t="shared" si="261"/>
        <v>Não</v>
      </c>
      <c r="W2810" s="18" t="str">
        <f t="shared" si="262"/>
        <v>Sim</v>
      </c>
      <c r="X2810" s="18" t="str">
        <f t="shared" si="263"/>
        <v>Sim</v>
      </c>
      <c r="Y2810" s="18" t="str">
        <f t="shared" si="264"/>
        <v>Sim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36633165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35451450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31906305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IFERROR(VLOOKUP(A2811,[3]soabnafar!$A:$G,4,FALSE),0)</f>
        <v>213726</v>
      </c>
      <c r="O2811" s="18">
        <f>IFERROR(VLOOKUP(A2811,[3]soabnafar!$A:$G,5,FALSE),0)</f>
        <v>46264375</v>
      </c>
      <c r="P2811" s="18">
        <f>IFERROR(VLOOKUP(A2811,[3]soabnafar!$A:$G,6,FALSE),0)</f>
        <v>26492</v>
      </c>
      <c r="Q2811" s="18">
        <f>IFERROR(VLOOKUP(A2811,[3]soabnafar!$A:$G,7,FALSE),0)</f>
        <v>34567531</v>
      </c>
      <c r="R2811" s="18">
        <f>IFERROR(VLOOKUP(A2811,[3]soabnafar!$A:$H,8,FALSE),0)</f>
        <v>20832</v>
      </c>
      <c r="S2811" s="18">
        <f>IFERROR(VLOOKUP(A2811,[3]soabnafar!$A:$I,9,FALSE),0)</f>
        <v>34063113</v>
      </c>
      <c r="T2811" s="18" t="str">
        <f t="shared" si="259"/>
        <v>Sim</v>
      </c>
      <c r="U2811" s="18" t="str">
        <f t="shared" si="260"/>
        <v>Sim</v>
      </c>
      <c r="V2811" s="18" t="str">
        <f t="shared" si="261"/>
        <v>Sim</v>
      </c>
      <c r="W2811" s="18" t="str">
        <f t="shared" si="262"/>
        <v>Sim</v>
      </c>
      <c r="X2811" s="18" t="str">
        <f t="shared" si="263"/>
        <v>Sim</v>
      </c>
      <c r="Y2811" s="18" t="str">
        <f t="shared" si="264"/>
        <v>Sim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IFERROR(VLOOKUP(A2812,[3]soabnafar!$A:$G,4,FALSE),0)</f>
        <v>0</v>
      </c>
      <c r="O2812" s="18">
        <f>IFERROR(VLOOKUP(A2812,[3]soabnafar!$A:$G,5,FALSE),0)</f>
        <v>0</v>
      </c>
      <c r="P2812" s="18">
        <f>IFERROR(VLOOKUP(A2812,[3]soabnafar!$A:$G,6,FALSE),0)</f>
        <v>0</v>
      </c>
      <c r="Q2812" s="18">
        <f>IFERROR(VLOOKUP(A2812,[3]soabnafar!$A:$G,7,FALSE),0)</f>
        <v>0</v>
      </c>
      <c r="R2812" s="18">
        <f>IFERROR(VLOOKUP(A2812,[3]soabnafar!$A:$H,8,FALSE),0)</f>
        <v>0</v>
      </c>
      <c r="S2812" s="18">
        <f>IFERROR(VLOOKUP(A2812,[3]soabnafar!$A:$I,9,FALSE),0)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41870956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40520280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36468252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IFERROR(VLOOKUP(A2813,[3]soabnafar!$A:$G,4,FALSE),0)</f>
        <v>469576</v>
      </c>
      <c r="O2813" s="18">
        <f>IFERROR(VLOOKUP(A2813,[3]soabnafar!$A:$G,5,FALSE),0)</f>
        <v>31090089</v>
      </c>
      <c r="P2813" s="18">
        <f>IFERROR(VLOOKUP(A2813,[3]soabnafar!$A:$G,6,FALSE),0)</f>
        <v>422036</v>
      </c>
      <c r="Q2813" s="18">
        <f>IFERROR(VLOOKUP(A2813,[3]soabnafar!$A:$G,7,FALSE),0)</f>
        <v>36248109</v>
      </c>
      <c r="R2813" s="18">
        <f>IFERROR(VLOOKUP(A2813,[3]soabnafar!$A:$H,8,FALSE),0)</f>
        <v>399905</v>
      </c>
      <c r="S2813" s="18">
        <f>IFERROR(VLOOKUP(A2813,[3]soabnafar!$A:$I,9,FALSE),0)</f>
        <v>43585617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Sim</v>
      </c>
      <c r="W2813" s="18" t="str">
        <f t="shared" si="262"/>
        <v>Sim</v>
      </c>
      <c r="X2813" s="18" t="str">
        <f t="shared" si="263"/>
        <v>Sim</v>
      </c>
      <c r="Y2813" s="18" t="str">
        <f t="shared" si="264"/>
        <v>Sim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IFERROR(VLOOKUP(A2814,[3]soabnafar!$A:$G,4,FALSE),0)</f>
        <v>0</v>
      </c>
      <c r="O2814" s="18">
        <f>IFERROR(VLOOKUP(A2814,[3]soabnafar!$A:$G,5,FALSE),0)</f>
        <v>0</v>
      </c>
      <c r="P2814" s="18">
        <f>IFERROR(VLOOKUP(A2814,[3]soabnafar!$A:$G,6,FALSE),0)</f>
        <v>0</v>
      </c>
      <c r="Q2814" s="18">
        <f>IFERROR(VLOOKUP(A2814,[3]soabnafar!$A:$G,7,FALSE),0)</f>
        <v>0</v>
      </c>
      <c r="R2814" s="18">
        <f>IFERROR(VLOOKUP(A2814,[3]soabnafar!$A:$H,8,FALSE),0)</f>
        <v>0</v>
      </c>
      <c r="S2814" s="18">
        <f>IFERROR(VLOOKUP(A2814,[3]soabnafar!$A:$I,9,FALSE),0)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141</v>
      </c>
      <c r="C2815" s="18">
        <f>IFERROR(VLOOKUP(A2815,[1]Monitoramento_Base_somente_Said!$A:$J,6,FALSE),0)</f>
        <v>854503</v>
      </c>
      <c r="D2815" s="18">
        <f>IFERROR(VLOOKUP(A2815,[1]Monitoramento_Base_somente_Said!$A:$J,7,FALSE),0)</f>
        <v>2379</v>
      </c>
      <c r="E2815" s="18">
        <f>IFERROR(VLOOKUP(A2815,[1]Monitoramento_Base_somente_Said!$A:$J,8,FALSE),0)</f>
        <v>3837773</v>
      </c>
      <c r="F2815" s="18">
        <f>IFERROR(VLOOKUP(A2815,[1]Monitoramento_Base_somente_Said!$A:$J,9,FALSE),0)</f>
        <v>1333</v>
      </c>
      <c r="G2815" s="18">
        <f>IFERROR(VLOOKUP(A2815,[1]Monitoramento_Base_somente_Said!$A:$J,10,FALSE),0)</f>
        <v>3663354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IFERROR(VLOOKUP(A2815,[3]soabnafar!$A:$G,4,FALSE),0)</f>
        <v>0</v>
      </c>
      <c r="O2815" s="18">
        <f>IFERROR(VLOOKUP(A2815,[3]soabnafar!$A:$G,5,FALSE),0)</f>
        <v>0</v>
      </c>
      <c r="P2815" s="18">
        <f>IFERROR(VLOOKUP(A2815,[3]soabnafar!$A:$G,6,FALSE),0)</f>
        <v>0</v>
      </c>
      <c r="Q2815" s="18">
        <f>IFERROR(VLOOKUP(A2815,[3]soabnafar!$A:$G,7,FALSE),0)</f>
        <v>0</v>
      </c>
      <c r="R2815" s="18">
        <f>IFERROR(VLOOKUP(A2815,[3]soabnafar!$A:$H,8,FALSE),0)</f>
        <v>0</v>
      </c>
      <c r="S2815" s="18">
        <f>IFERROR(VLOOKUP(A2815,[3]soabnafar!$A:$I,9,FALSE),0)</f>
        <v>0</v>
      </c>
      <c r="T2815" s="18" t="str">
        <f t="shared" si="259"/>
        <v>Sim</v>
      </c>
      <c r="U2815" s="18" t="str">
        <f t="shared" si="260"/>
        <v>Sim</v>
      </c>
      <c r="V2815" s="18" t="str">
        <f t="shared" si="261"/>
        <v>Sim</v>
      </c>
      <c r="W2815" s="18" t="str">
        <f t="shared" si="262"/>
        <v>Sim</v>
      </c>
      <c r="X2815" s="18" t="str">
        <f t="shared" si="263"/>
        <v>Sim</v>
      </c>
      <c r="Y2815" s="18" t="str">
        <f t="shared" si="264"/>
        <v>Sim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IFERROR(VLOOKUP(A2816,[3]soabnafar!$A:$G,4,FALSE),0)</f>
        <v>64195</v>
      </c>
      <c r="O2816" s="18">
        <f>IFERROR(VLOOKUP(A2816,[3]soabnafar!$A:$G,5,FALSE),0)</f>
        <v>109826960</v>
      </c>
      <c r="P2816" s="18">
        <f>IFERROR(VLOOKUP(A2816,[3]soabnafar!$A:$G,6,FALSE),0)</f>
        <v>89246</v>
      </c>
      <c r="Q2816" s="18">
        <f>IFERROR(VLOOKUP(A2816,[3]soabnafar!$A:$G,7,FALSE),0)</f>
        <v>112863424</v>
      </c>
      <c r="R2816" s="18">
        <f>IFERROR(VLOOKUP(A2816,[3]soabnafar!$A:$H,8,FALSE),0)</f>
        <v>1203</v>
      </c>
      <c r="S2816" s="18">
        <f>IFERROR(VLOOKUP(A2816,[3]soabnafar!$A:$I,9,FALSE),0)</f>
        <v>2016061</v>
      </c>
      <c r="T2816" s="18" t="str">
        <f t="shared" si="259"/>
        <v>Sim</v>
      </c>
      <c r="U2816" s="18" t="str">
        <f t="shared" si="260"/>
        <v>Sim</v>
      </c>
      <c r="V2816" s="18" t="str">
        <f t="shared" si="261"/>
        <v>Sim</v>
      </c>
      <c r="W2816" s="18" t="str">
        <f t="shared" si="262"/>
        <v>Sim</v>
      </c>
      <c r="X2816" s="18" t="str">
        <f t="shared" si="263"/>
        <v>Sim</v>
      </c>
      <c r="Y2816" s="18" t="str">
        <f t="shared" si="264"/>
        <v>Sim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1550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1500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1350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IFERROR(VLOOKUP(A2817,[3]soabnafar!$A:$G,4,FALSE),0)</f>
        <v>0</v>
      </c>
      <c r="O2817" s="18">
        <f>IFERROR(VLOOKUP(A2817,[3]soabnafar!$A:$G,5,FALSE),0)</f>
        <v>0</v>
      </c>
      <c r="P2817" s="18">
        <f>IFERROR(VLOOKUP(A2817,[3]soabnafar!$A:$G,6,FALSE),0)</f>
        <v>0</v>
      </c>
      <c r="Q2817" s="18">
        <f>IFERROR(VLOOKUP(A2817,[3]soabnafar!$A:$G,7,FALSE),0)</f>
        <v>0</v>
      </c>
      <c r="R2817" s="18">
        <f>IFERROR(VLOOKUP(A2817,[3]soabnafar!$A:$H,8,FALSE),0)</f>
        <v>0</v>
      </c>
      <c r="S2817" s="18">
        <f>IFERROR(VLOOKUP(A2817,[3]soabnafar!$A:$I,9,FALSE),0)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Sim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IFERROR(VLOOKUP(A2818,[3]soabnafar!$A:$G,4,FALSE),0)</f>
        <v>5011</v>
      </c>
      <c r="O2818" s="18">
        <f>IFERROR(VLOOKUP(A2818,[3]soabnafar!$A:$G,5,FALSE),0)</f>
        <v>3468361</v>
      </c>
      <c r="P2818" s="18">
        <f>IFERROR(VLOOKUP(A2818,[3]soabnafar!$A:$G,6,FALSE),0)</f>
        <v>26032</v>
      </c>
      <c r="Q2818" s="18">
        <f>IFERROR(VLOOKUP(A2818,[3]soabnafar!$A:$G,7,FALSE),0)</f>
        <v>12279928</v>
      </c>
      <c r="R2818" s="18">
        <f>IFERROR(VLOOKUP(A2818,[3]soabnafar!$A:$H,8,FALSE),0)</f>
        <v>27425</v>
      </c>
      <c r="S2818" s="18">
        <f>IFERROR(VLOOKUP(A2818,[3]soabnafar!$A:$I,9,FALSE),0)</f>
        <v>13298732</v>
      </c>
      <c r="T2818" s="18" t="str">
        <f t="shared" si="259"/>
        <v>Sim</v>
      </c>
      <c r="U2818" s="18" t="str">
        <f t="shared" si="260"/>
        <v>Sim</v>
      </c>
      <c r="V2818" s="18" t="str">
        <f t="shared" si="261"/>
        <v>Sim</v>
      </c>
      <c r="W2818" s="18" t="str">
        <f t="shared" si="262"/>
        <v>Sim</v>
      </c>
      <c r="X2818" s="18" t="str">
        <f t="shared" si="263"/>
        <v>Sim</v>
      </c>
      <c r="Y2818" s="18" t="str">
        <f t="shared" si="264"/>
        <v>Sim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10836143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10486590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9437931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IFERROR(VLOOKUP(A2819,[3]soabnafar!$A:$G,4,FALSE),0)</f>
        <v>599493</v>
      </c>
      <c r="O2819" s="18">
        <f>IFERROR(VLOOKUP(A2819,[3]soabnafar!$A:$G,5,FALSE),0)</f>
        <v>21399586</v>
      </c>
      <c r="P2819" s="18">
        <f>IFERROR(VLOOKUP(A2819,[3]soabnafar!$A:$G,6,FALSE),0)</f>
        <v>473908</v>
      </c>
      <c r="Q2819" s="18">
        <f>IFERROR(VLOOKUP(A2819,[3]soabnafar!$A:$G,7,FALSE),0)</f>
        <v>27938814</v>
      </c>
      <c r="R2819" s="18">
        <f>IFERROR(VLOOKUP(A2819,[3]soabnafar!$A:$H,8,FALSE),0)</f>
        <v>532506</v>
      </c>
      <c r="S2819" s="18">
        <f>IFERROR(VLOOKUP(A2819,[3]soabnafar!$A:$I,9,FALSE),0)</f>
        <v>28043187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Sim</v>
      </c>
      <c r="W2819" s="18" t="str">
        <f t="shared" si="262"/>
        <v>Sim</v>
      </c>
      <c r="X2819" s="18" t="str">
        <f t="shared" si="263"/>
        <v>Sim</v>
      </c>
      <c r="Y2819" s="18" t="str">
        <f t="shared" si="264"/>
        <v>Sim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IFERROR(VLOOKUP(A2820,[3]soabnafar!$A:$G,4,FALSE),0)</f>
        <v>0</v>
      </c>
      <c r="O2820" s="18">
        <f>IFERROR(VLOOKUP(A2820,[3]soabnafar!$A:$G,5,FALSE),0)</f>
        <v>0</v>
      </c>
      <c r="P2820" s="18">
        <f>IFERROR(VLOOKUP(A2820,[3]soabnafar!$A:$G,6,FALSE),0)</f>
        <v>0</v>
      </c>
      <c r="Q2820" s="18">
        <f>IFERROR(VLOOKUP(A2820,[3]soabnafar!$A:$G,7,FALSE),0)</f>
        <v>0</v>
      </c>
      <c r="R2820" s="18">
        <f>IFERROR(VLOOKUP(A2820,[3]soabnafar!$A:$H,8,FALSE),0)</f>
        <v>0</v>
      </c>
      <c r="S2820" s="18">
        <f>IFERROR(VLOOKUP(A2820,[3]soabnafar!$A:$I,9,FALSE),0)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75666846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73225980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65903382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IFERROR(VLOOKUP(A2821,[3]soabnafar!$A:$G,4,FALSE),0)</f>
        <v>420848</v>
      </c>
      <c r="O2821" s="18">
        <f>IFERROR(VLOOKUP(A2821,[3]soabnafar!$A:$G,5,FALSE),0)</f>
        <v>161407182</v>
      </c>
      <c r="P2821" s="18">
        <f>IFERROR(VLOOKUP(A2821,[3]soabnafar!$A:$G,6,FALSE),0)</f>
        <v>22084</v>
      </c>
      <c r="Q2821" s="18">
        <f>IFERROR(VLOOKUP(A2821,[3]soabnafar!$A:$G,7,FALSE),0)</f>
        <v>161281414</v>
      </c>
      <c r="R2821" s="18">
        <f>IFERROR(VLOOKUP(A2821,[3]soabnafar!$A:$H,8,FALSE),0)</f>
        <v>56980</v>
      </c>
      <c r="S2821" s="18">
        <f>IFERROR(VLOOKUP(A2821,[3]soabnafar!$A:$I,9,FALSE),0)</f>
        <v>281184</v>
      </c>
      <c r="T2821" s="18" t="str">
        <f t="shared" si="259"/>
        <v>Sim</v>
      </c>
      <c r="U2821" s="18" t="str">
        <f t="shared" si="260"/>
        <v>Sim</v>
      </c>
      <c r="V2821" s="18" t="str">
        <f t="shared" si="261"/>
        <v>Sim</v>
      </c>
      <c r="W2821" s="18" t="str">
        <f t="shared" si="262"/>
        <v>Sim</v>
      </c>
      <c r="X2821" s="18" t="str">
        <f t="shared" si="263"/>
        <v>Sim</v>
      </c>
      <c r="Y2821" s="18" t="str">
        <f t="shared" si="264"/>
        <v>Sim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16861985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16318050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14686245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IFERROR(VLOOKUP(A2822,[3]soabnafar!$A:$G,4,FALSE),0)</f>
        <v>4150</v>
      </c>
      <c r="O2822" s="18">
        <f>IFERROR(VLOOKUP(A2822,[3]soabnafar!$A:$G,5,FALSE),0)</f>
        <v>30565644</v>
      </c>
      <c r="P2822" s="18">
        <f>IFERROR(VLOOKUP(A2822,[3]soabnafar!$A:$G,6,FALSE),0)</f>
        <v>2687</v>
      </c>
      <c r="Q2822" s="18">
        <f>IFERROR(VLOOKUP(A2822,[3]soabnafar!$A:$G,7,FALSE),0)</f>
        <v>33235241</v>
      </c>
      <c r="R2822" s="18">
        <f>IFERROR(VLOOKUP(A2822,[3]soabnafar!$A:$H,8,FALSE),0)</f>
        <v>3737</v>
      </c>
      <c r="S2822" s="18">
        <f>IFERROR(VLOOKUP(A2822,[3]soabnafar!$A:$I,9,FALSE),0)</f>
        <v>33289591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Sim</v>
      </c>
      <c r="Y2822" s="18" t="str">
        <f t="shared" ref="Y2822:Y2885" si="270">IF(G2822+M2822+S2822&gt;0,"Sim","Não")</f>
        <v>Sim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59853746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57922980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52130682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IFERROR(VLOOKUP(A2823,[3]soabnafar!$A:$G,4,FALSE),0)</f>
        <v>0</v>
      </c>
      <c r="O2823" s="18">
        <f>IFERROR(VLOOKUP(A2823,[3]soabnafar!$A:$G,5,FALSE),0)</f>
        <v>0</v>
      </c>
      <c r="P2823" s="18">
        <f>IFERROR(VLOOKUP(A2823,[3]soabnafar!$A:$G,6,FALSE),0)</f>
        <v>0</v>
      </c>
      <c r="Q2823" s="18">
        <f>IFERROR(VLOOKUP(A2823,[3]soabnafar!$A:$G,7,FALSE),0)</f>
        <v>0</v>
      </c>
      <c r="R2823" s="18">
        <f>IFERROR(VLOOKUP(A2823,[3]soabnafar!$A:$H,8,FALSE),0)</f>
        <v>0</v>
      </c>
      <c r="S2823" s="18">
        <f>IFERROR(VLOOKUP(A2823,[3]soabnafar!$A:$I,9,FALSE),0)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Não</v>
      </c>
      <c r="W2823" s="18" t="str">
        <f t="shared" si="268"/>
        <v>Sim</v>
      </c>
      <c r="X2823" s="18" t="str">
        <f t="shared" si="269"/>
        <v>Não</v>
      </c>
      <c r="Y2823" s="18" t="str">
        <f t="shared" si="270"/>
        <v>Sim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IFERROR(VLOOKUP(A2824,[3]soabnafar!$A:$G,4,FALSE),0)</f>
        <v>3078</v>
      </c>
      <c r="O2824" s="18">
        <f>IFERROR(VLOOKUP(A2824,[3]soabnafar!$A:$G,5,FALSE),0)</f>
        <v>914120</v>
      </c>
      <c r="P2824" s="18">
        <f>IFERROR(VLOOKUP(A2824,[3]soabnafar!$A:$G,6,FALSE),0)</f>
        <v>37523</v>
      </c>
      <c r="Q2824" s="18">
        <f>IFERROR(VLOOKUP(A2824,[3]soabnafar!$A:$G,7,FALSE),0)</f>
        <v>912991</v>
      </c>
      <c r="R2824" s="18">
        <f>IFERROR(VLOOKUP(A2824,[3]soabnafar!$A:$H,8,FALSE),0)</f>
        <v>41104</v>
      </c>
      <c r="S2824" s="18">
        <f>IFERROR(VLOOKUP(A2824,[3]soabnafar!$A:$I,9,FALSE),0)</f>
        <v>9212436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Sim</v>
      </c>
      <c r="W2824" s="18" t="str">
        <f t="shared" si="268"/>
        <v>Sim</v>
      </c>
      <c r="X2824" s="18" t="str">
        <f t="shared" si="269"/>
        <v>Sim</v>
      </c>
      <c r="Y2824" s="18" t="str">
        <f t="shared" si="270"/>
        <v>Sim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IFERROR(VLOOKUP(A2825,[3]soabnafar!$A:$G,4,FALSE),0)</f>
        <v>122425</v>
      </c>
      <c r="O2825" s="18">
        <f>IFERROR(VLOOKUP(A2825,[3]soabnafar!$A:$G,5,FALSE),0)</f>
        <v>10697970</v>
      </c>
      <c r="P2825" s="18">
        <f>IFERROR(VLOOKUP(A2825,[3]soabnafar!$A:$G,6,FALSE),0)</f>
        <v>40795</v>
      </c>
      <c r="Q2825" s="18">
        <f>IFERROR(VLOOKUP(A2825,[3]soabnafar!$A:$G,7,FALSE),0)</f>
        <v>9845241</v>
      </c>
      <c r="R2825" s="18">
        <f>IFERROR(VLOOKUP(A2825,[3]soabnafar!$A:$H,8,FALSE),0)</f>
        <v>58751</v>
      </c>
      <c r="S2825" s="18">
        <f>IFERROR(VLOOKUP(A2825,[3]soabnafar!$A:$I,9,FALSE),0)</f>
        <v>18306885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Sim</v>
      </c>
      <c r="W2825" s="18" t="str">
        <f t="shared" si="268"/>
        <v>Sim</v>
      </c>
      <c r="X2825" s="18" t="str">
        <f t="shared" si="269"/>
        <v>Sim</v>
      </c>
      <c r="Y2825" s="18" t="str">
        <f t="shared" si="270"/>
        <v>Sim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145576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140880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126792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IFERROR(VLOOKUP(A2826,[3]soabnafar!$A:$G,4,FALSE),0)</f>
        <v>0</v>
      </c>
      <c r="O2826" s="18">
        <f>IFERROR(VLOOKUP(A2826,[3]soabnafar!$A:$G,5,FALSE),0)</f>
        <v>0</v>
      </c>
      <c r="P2826" s="18">
        <f>IFERROR(VLOOKUP(A2826,[3]soabnafar!$A:$G,6,FALSE),0)</f>
        <v>0</v>
      </c>
      <c r="Q2826" s="18">
        <f>IFERROR(VLOOKUP(A2826,[3]soabnafar!$A:$G,7,FALSE),0)</f>
        <v>0</v>
      </c>
      <c r="R2826" s="18">
        <f>IFERROR(VLOOKUP(A2826,[3]soabnafar!$A:$H,8,FALSE),0)</f>
        <v>0</v>
      </c>
      <c r="S2826" s="18">
        <f>IFERROR(VLOOKUP(A2826,[3]soabnafar!$A:$I,9,FALSE),0)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Sim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29381893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28434090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25590681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IFERROR(VLOOKUP(A2827,[3]soabnafar!$A:$G,4,FALSE),0)</f>
        <v>0</v>
      </c>
      <c r="O2827" s="18">
        <f>IFERROR(VLOOKUP(A2827,[3]soabnafar!$A:$G,5,FALSE),0)</f>
        <v>0</v>
      </c>
      <c r="P2827" s="18">
        <f>IFERROR(VLOOKUP(A2827,[3]soabnafar!$A:$G,6,FALSE),0)</f>
        <v>0</v>
      </c>
      <c r="Q2827" s="18">
        <f>IFERROR(VLOOKUP(A2827,[3]soabnafar!$A:$G,7,FALSE),0)</f>
        <v>5322</v>
      </c>
      <c r="R2827" s="18">
        <f>IFERROR(VLOOKUP(A2827,[3]soabnafar!$A:$H,8,FALSE),0)</f>
        <v>42005</v>
      </c>
      <c r="S2827" s="18">
        <f>IFERROR(VLOOKUP(A2827,[3]soabnafar!$A:$I,9,FALSE),0)</f>
        <v>1924864</v>
      </c>
      <c r="T2827" s="18" t="str">
        <f t="shared" si="265"/>
        <v>Não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Sim</v>
      </c>
      <c r="Y2827" s="18" t="str">
        <f t="shared" si="270"/>
        <v>Sim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2201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2130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1917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IFERROR(VLOOKUP(A2828,[3]soabnafar!$A:$G,4,FALSE),0)</f>
        <v>0</v>
      </c>
      <c r="O2828" s="18">
        <f>IFERROR(VLOOKUP(A2828,[3]soabnafar!$A:$G,5,FALSE),0)</f>
        <v>610445</v>
      </c>
      <c r="P2828" s="18">
        <f>IFERROR(VLOOKUP(A2828,[3]soabnafar!$A:$G,6,FALSE),0)</f>
        <v>0</v>
      </c>
      <c r="Q2828" s="18">
        <f>IFERROR(VLOOKUP(A2828,[3]soabnafar!$A:$G,7,FALSE),0)</f>
        <v>31976</v>
      </c>
      <c r="R2828" s="18">
        <f>IFERROR(VLOOKUP(A2828,[3]soabnafar!$A:$H,8,FALSE),0)</f>
        <v>11044</v>
      </c>
      <c r="S2828" s="18">
        <f>IFERROR(VLOOKUP(A2828,[3]soabnafar!$A:$I,9,FALSE),0)</f>
        <v>122238</v>
      </c>
      <c r="T2828" s="18" t="str">
        <f t="shared" si="265"/>
        <v>Não</v>
      </c>
      <c r="U2828" s="18" t="str">
        <f t="shared" si="266"/>
        <v>Sim</v>
      </c>
      <c r="V2828" s="18" t="str">
        <f t="shared" si="267"/>
        <v>Não</v>
      </c>
      <c r="W2828" s="18" t="str">
        <f t="shared" si="268"/>
        <v>Sim</v>
      </c>
      <c r="X2828" s="18" t="str">
        <f t="shared" si="269"/>
        <v>Sim</v>
      </c>
      <c r="Y2828" s="18" t="str">
        <f t="shared" si="270"/>
        <v>Sim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IFERROR(VLOOKUP(A2829,[3]soabnafar!$A:$G,4,FALSE),0)</f>
        <v>0</v>
      </c>
      <c r="O2829" s="18">
        <f>IFERROR(VLOOKUP(A2829,[3]soabnafar!$A:$G,5,FALSE),0)</f>
        <v>0</v>
      </c>
      <c r="P2829" s="18">
        <f>IFERROR(VLOOKUP(A2829,[3]soabnafar!$A:$G,6,FALSE),0)</f>
        <v>0</v>
      </c>
      <c r="Q2829" s="18">
        <f>IFERROR(VLOOKUP(A2829,[3]soabnafar!$A:$G,7,FALSE),0)</f>
        <v>0</v>
      </c>
      <c r="R2829" s="18">
        <f>IFERROR(VLOOKUP(A2829,[3]soabnafar!$A:$H,8,FALSE),0)</f>
        <v>26950</v>
      </c>
      <c r="S2829" s="18">
        <f>IFERROR(VLOOKUP(A2829,[3]soabnafar!$A:$I,9,FALSE),0)</f>
        <v>2276828</v>
      </c>
      <c r="T2829" s="18" t="str">
        <f t="shared" si="265"/>
        <v>Não</v>
      </c>
      <c r="U2829" s="18" t="str">
        <f t="shared" si="266"/>
        <v>Não</v>
      </c>
      <c r="V2829" s="18" t="str">
        <f t="shared" si="267"/>
        <v>Não</v>
      </c>
      <c r="W2829" s="18" t="str">
        <f t="shared" si="268"/>
        <v>Não</v>
      </c>
      <c r="X2829" s="18" t="str">
        <f t="shared" si="269"/>
        <v>Sim</v>
      </c>
      <c r="Y2829" s="18" t="str">
        <f t="shared" si="270"/>
        <v>Sim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IFERROR(VLOOKUP(A2830,[3]soabnafar!$A:$G,4,FALSE),0)</f>
        <v>0</v>
      </c>
      <c r="O2830" s="18">
        <f>IFERROR(VLOOKUP(A2830,[3]soabnafar!$A:$G,5,FALSE),0)</f>
        <v>0</v>
      </c>
      <c r="P2830" s="18">
        <f>IFERROR(VLOOKUP(A2830,[3]soabnafar!$A:$G,6,FALSE),0)</f>
        <v>0</v>
      </c>
      <c r="Q2830" s="18">
        <f>IFERROR(VLOOKUP(A2830,[3]soabnafar!$A:$G,7,FALSE),0)</f>
        <v>0</v>
      </c>
      <c r="R2830" s="18">
        <f>IFERROR(VLOOKUP(A2830,[3]soabnafar!$A:$H,8,FALSE),0)</f>
        <v>0</v>
      </c>
      <c r="S2830" s="18">
        <f>IFERROR(VLOOKUP(A2830,[3]soabnafar!$A:$I,9,FALSE),0)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32580</v>
      </c>
      <c r="C2831" s="18">
        <f>IFERROR(VLOOKUP(A2831,[1]Monitoramento_Base_somente_Said!$A:$J,6,FALSE),0)</f>
        <v>13543478</v>
      </c>
      <c r="D2831" s="18">
        <f>IFERROR(VLOOKUP(A2831,[1]Monitoramento_Base_somente_Said!$A:$J,7,FALSE),0)</f>
        <v>42463</v>
      </c>
      <c r="E2831" s="18">
        <f>IFERROR(VLOOKUP(A2831,[1]Monitoramento_Base_somente_Said!$A:$J,8,FALSE),0)</f>
        <v>13767626</v>
      </c>
      <c r="F2831" s="18">
        <f>IFERROR(VLOOKUP(A2831,[1]Monitoramento_Base_somente_Said!$A:$J,9,FALSE),0)</f>
        <v>27657</v>
      </c>
      <c r="G2831" s="18">
        <f>IFERROR(VLOOKUP(A2831,[1]Monitoramento_Base_somente_Said!$A:$J,10,FALSE),0)</f>
        <v>12720664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IFERROR(VLOOKUP(A2831,[3]soabnafar!$A:$G,4,FALSE),0)</f>
        <v>0</v>
      </c>
      <c r="O2831" s="18">
        <f>IFERROR(VLOOKUP(A2831,[3]soabnafar!$A:$G,5,FALSE),0)</f>
        <v>0</v>
      </c>
      <c r="P2831" s="18">
        <f>IFERROR(VLOOKUP(A2831,[3]soabnafar!$A:$G,6,FALSE),0)</f>
        <v>0</v>
      </c>
      <c r="Q2831" s="18">
        <f>IFERROR(VLOOKUP(A2831,[3]soabnafar!$A:$G,7,FALSE),0)</f>
        <v>0</v>
      </c>
      <c r="R2831" s="18">
        <f>IFERROR(VLOOKUP(A2831,[3]soabnafar!$A:$H,8,FALSE),0)</f>
        <v>0</v>
      </c>
      <c r="S2831" s="18">
        <f>IFERROR(VLOOKUP(A2831,[3]soabnafar!$A:$I,9,FALSE),0)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Sim</v>
      </c>
      <c r="Y2831" s="18" t="str">
        <f t="shared" si="270"/>
        <v>Sim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67669187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65486310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58937679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IFERROR(VLOOKUP(A2832,[3]soabnafar!$A:$G,4,FALSE),0)</f>
        <v>249394</v>
      </c>
      <c r="O2832" s="18">
        <f>IFERROR(VLOOKUP(A2832,[3]soabnafar!$A:$G,5,FALSE),0)</f>
        <v>72975468</v>
      </c>
      <c r="P2832" s="18">
        <f>IFERROR(VLOOKUP(A2832,[3]soabnafar!$A:$G,6,FALSE),0)</f>
        <v>143103</v>
      </c>
      <c r="Q2832" s="18">
        <f>IFERROR(VLOOKUP(A2832,[3]soabnafar!$A:$G,7,FALSE),0)</f>
        <v>61591606</v>
      </c>
      <c r="R2832" s="18">
        <f>IFERROR(VLOOKUP(A2832,[3]soabnafar!$A:$H,8,FALSE),0)</f>
        <v>151136</v>
      </c>
      <c r="S2832" s="18">
        <f>IFERROR(VLOOKUP(A2832,[3]soabnafar!$A:$I,9,FALSE),0)</f>
        <v>71366514</v>
      </c>
      <c r="T2832" s="18" t="str">
        <f t="shared" si="265"/>
        <v>Sim</v>
      </c>
      <c r="U2832" s="18" t="str">
        <f t="shared" si="266"/>
        <v>Sim</v>
      </c>
      <c r="V2832" s="18" t="str">
        <f t="shared" si="267"/>
        <v>Sim</v>
      </c>
      <c r="W2832" s="18" t="str">
        <f t="shared" si="268"/>
        <v>Sim</v>
      </c>
      <c r="X2832" s="18" t="str">
        <f t="shared" si="269"/>
        <v>Sim</v>
      </c>
      <c r="Y2832" s="18" t="str">
        <f t="shared" si="270"/>
        <v>Sim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5773223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5586990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5028291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IFERROR(VLOOKUP(A2833,[3]soabnafar!$A:$G,4,FALSE),0)</f>
        <v>0</v>
      </c>
      <c r="O2833" s="18">
        <f>IFERROR(VLOOKUP(A2833,[3]soabnafar!$A:$G,5,FALSE),0)</f>
        <v>0</v>
      </c>
      <c r="P2833" s="18">
        <f>IFERROR(VLOOKUP(A2833,[3]soabnafar!$A:$G,6,FALSE),0)</f>
        <v>43250</v>
      </c>
      <c r="Q2833" s="18">
        <f>IFERROR(VLOOKUP(A2833,[3]soabnafar!$A:$G,7,FALSE),0)</f>
        <v>805476</v>
      </c>
      <c r="R2833" s="18">
        <f>IFERROR(VLOOKUP(A2833,[3]soabnafar!$A:$H,8,FALSE),0)</f>
        <v>57957</v>
      </c>
      <c r="S2833" s="18">
        <f>IFERROR(VLOOKUP(A2833,[3]soabnafar!$A:$I,9,FALSE),0)</f>
        <v>1546444</v>
      </c>
      <c r="T2833" s="18" t="str">
        <f t="shared" si="265"/>
        <v>Não</v>
      </c>
      <c r="U2833" s="18" t="str">
        <f t="shared" si="266"/>
        <v>Sim</v>
      </c>
      <c r="V2833" s="18" t="str">
        <f t="shared" si="267"/>
        <v>Sim</v>
      </c>
      <c r="W2833" s="18" t="str">
        <f t="shared" si="268"/>
        <v>Sim</v>
      </c>
      <c r="X2833" s="18" t="str">
        <f t="shared" si="269"/>
        <v>Sim</v>
      </c>
      <c r="Y2833" s="18" t="str">
        <f t="shared" si="270"/>
        <v>Sim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1018257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985410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886869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IFERROR(VLOOKUP(A2834,[3]soabnafar!$A:$G,4,FALSE),0)</f>
        <v>0</v>
      </c>
      <c r="O2834" s="18">
        <f>IFERROR(VLOOKUP(A2834,[3]soabnafar!$A:$G,5,FALSE),0)</f>
        <v>0</v>
      </c>
      <c r="P2834" s="18">
        <f>IFERROR(VLOOKUP(A2834,[3]soabnafar!$A:$G,6,FALSE),0)</f>
        <v>0</v>
      </c>
      <c r="Q2834" s="18">
        <f>IFERROR(VLOOKUP(A2834,[3]soabnafar!$A:$G,7,FALSE),0)</f>
        <v>131045</v>
      </c>
      <c r="R2834" s="18">
        <f>IFERROR(VLOOKUP(A2834,[3]soabnafar!$A:$H,8,FALSE),0)</f>
        <v>0</v>
      </c>
      <c r="S2834" s="18">
        <f>IFERROR(VLOOKUP(A2834,[3]soabnafar!$A:$I,9,FALSE),0)</f>
        <v>800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Sim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8112080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7850400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7065360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IFERROR(VLOOKUP(A2835,[3]soabnafar!$A:$G,4,FALSE),0)</f>
        <v>0</v>
      </c>
      <c r="O2835" s="18">
        <f>IFERROR(VLOOKUP(A2835,[3]soabnafar!$A:$G,5,FALSE),0)</f>
        <v>0</v>
      </c>
      <c r="P2835" s="18">
        <f>IFERROR(VLOOKUP(A2835,[3]soabnafar!$A:$G,6,FALSE),0)</f>
        <v>0</v>
      </c>
      <c r="Q2835" s="18">
        <f>IFERROR(VLOOKUP(A2835,[3]soabnafar!$A:$G,7,FALSE),0)</f>
        <v>0</v>
      </c>
      <c r="R2835" s="18">
        <f>IFERROR(VLOOKUP(A2835,[3]soabnafar!$A:$H,8,FALSE),0)</f>
        <v>0</v>
      </c>
      <c r="S2835" s="18">
        <f>IFERROR(VLOOKUP(A2835,[3]soabnafar!$A:$I,9,FALSE),0)</f>
        <v>0</v>
      </c>
      <c r="T2835" s="18" t="str">
        <f t="shared" si="265"/>
        <v>Não</v>
      </c>
      <c r="U2835" s="18" t="str">
        <f t="shared" si="266"/>
        <v>Sim</v>
      </c>
      <c r="V2835" s="18" t="str">
        <f t="shared" si="267"/>
        <v>Não</v>
      </c>
      <c r="W2835" s="18" t="str">
        <f t="shared" si="268"/>
        <v>Sim</v>
      </c>
      <c r="X2835" s="18" t="str">
        <f t="shared" si="269"/>
        <v>Não</v>
      </c>
      <c r="Y2835" s="18" t="str">
        <f t="shared" si="270"/>
        <v>Sim</v>
      </c>
    </row>
    <row r="2836" spans="1:25" x14ac:dyDescent="0.25">
      <c r="A2836" s="19">
        <v>410752</v>
      </c>
      <c r="B2836" s="18">
        <f>IFERROR(VLOOKUP(A2836,[1]Monitoramento_Base_somente_Said!$A:$J,5,FALSE),0)</f>
        <v>14444</v>
      </c>
      <c r="C2836" s="18">
        <f>IFERROR(VLOOKUP(A2836,[1]Monitoramento_Base_somente_Said!$A:$J,6,FALSE),0)</f>
        <v>6142712</v>
      </c>
      <c r="D2836" s="18">
        <f>IFERROR(VLOOKUP(A2836,[1]Monitoramento_Base_somente_Said!$A:$J,7,FALSE),0)</f>
        <v>16970</v>
      </c>
      <c r="E2836" s="18">
        <f>IFERROR(VLOOKUP(A2836,[1]Monitoramento_Base_somente_Said!$A:$J,8,FALSE),0)</f>
        <v>6178455</v>
      </c>
      <c r="F2836" s="18">
        <f>IFERROR(VLOOKUP(A2836,[1]Monitoramento_Base_somente_Said!$A:$J,9,FALSE),0)</f>
        <v>17530</v>
      </c>
      <c r="G2836" s="18">
        <f>IFERROR(VLOOKUP(A2836,[1]Monitoramento_Base_somente_Said!$A:$J,10,FALSE),0)</f>
        <v>5438225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IFERROR(VLOOKUP(A2836,[3]soabnafar!$A:$G,4,FALSE),0)</f>
        <v>0</v>
      </c>
      <c r="O2836" s="18">
        <f>IFERROR(VLOOKUP(A2836,[3]soabnafar!$A:$G,5,FALSE),0)</f>
        <v>0</v>
      </c>
      <c r="P2836" s="18">
        <f>IFERROR(VLOOKUP(A2836,[3]soabnafar!$A:$G,6,FALSE),0)</f>
        <v>0</v>
      </c>
      <c r="Q2836" s="18">
        <f>IFERROR(VLOOKUP(A2836,[3]soabnafar!$A:$G,7,FALSE),0)</f>
        <v>0</v>
      </c>
      <c r="R2836" s="18">
        <f>IFERROR(VLOOKUP(A2836,[3]soabnafar!$A:$H,8,FALSE),0)</f>
        <v>0</v>
      </c>
      <c r="S2836" s="18">
        <f>IFERROR(VLOOKUP(A2836,[3]soabnafar!$A:$I,9,FALSE),0)</f>
        <v>0</v>
      </c>
      <c r="T2836" s="18" t="str">
        <f t="shared" si="265"/>
        <v>Sim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Sim</v>
      </c>
      <c r="Y2836" s="18" t="str">
        <f t="shared" si="270"/>
        <v>Sim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14849527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14370510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12933459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IFERROR(VLOOKUP(A2837,[3]soabnafar!$A:$G,4,FALSE),0)</f>
        <v>223</v>
      </c>
      <c r="O2837" s="18">
        <f>IFERROR(VLOOKUP(A2837,[3]soabnafar!$A:$G,5,FALSE),0)</f>
        <v>3696996</v>
      </c>
      <c r="P2837" s="18">
        <f>IFERROR(VLOOKUP(A2837,[3]soabnafar!$A:$G,6,FALSE),0)</f>
        <v>250</v>
      </c>
      <c r="Q2837" s="18">
        <f>IFERROR(VLOOKUP(A2837,[3]soabnafar!$A:$G,7,FALSE),0)</f>
        <v>3582761</v>
      </c>
      <c r="R2837" s="18">
        <f>IFERROR(VLOOKUP(A2837,[3]soabnafar!$A:$H,8,FALSE),0)</f>
        <v>2460</v>
      </c>
      <c r="S2837" s="18">
        <f>IFERROR(VLOOKUP(A2837,[3]soabnafar!$A:$I,9,FALSE),0)</f>
        <v>3538409</v>
      </c>
      <c r="T2837" s="18" t="str">
        <f t="shared" si="265"/>
        <v>Sim</v>
      </c>
      <c r="U2837" s="18" t="str">
        <f t="shared" si="266"/>
        <v>Sim</v>
      </c>
      <c r="V2837" s="18" t="str">
        <f t="shared" si="267"/>
        <v>Sim</v>
      </c>
      <c r="W2837" s="18" t="str">
        <f t="shared" si="268"/>
        <v>Sim</v>
      </c>
      <c r="X2837" s="18" t="str">
        <f t="shared" si="269"/>
        <v>Sim</v>
      </c>
      <c r="Y2837" s="18" t="str">
        <f t="shared" si="270"/>
        <v>Sim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IFERROR(VLOOKUP(A2838,[3]soabnafar!$A:$G,4,FALSE),0)</f>
        <v>0</v>
      </c>
      <c r="O2838" s="18">
        <f>IFERROR(VLOOKUP(A2838,[3]soabnafar!$A:$G,5,FALSE),0)</f>
        <v>0</v>
      </c>
      <c r="P2838" s="18">
        <f>IFERROR(VLOOKUP(A2838,[3]soabnafar!$A:$G,6,FALSE),0)</f>
        <v>0</v>
      </c>
      <c r="Q2838" s="18">
        <f>IFERROR(VLOOKUP(A2838,[3]soabnafar!$A:$G,7,FALSE),0)</f>
        <v>0</v>
      </c>
      <c r="R2838" s="18">
        <f>IFERROR(VLOOKUP(A2838,[3]soabnafar!$A:$H,8,FALSE),0)</f>
        <v>0</v>
      </c>
      <c r="S2838" s="18">
        <f>IFERROR(VLOOKUP(A2838,[3]soabnafar!$A:$I,9,FALSE),0)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IFERROR(VLOOKUP(A2839,[3]soabnafar!$A:$G,4,FALSE),0)</f>
        <v>0</v>
      </c>
      <c r="O2839" s="18">
        <f>IFERROR(VLOOKUP(A2839,[3]soabnafar!$A:$G,5,FALSE),0)</f>
        <v>0</v>
      </c>
      <c r="P2839" s="18">
        <f>IFERROR(VLOOKUP(A2839,[3]soabnafar!$A:$G,6,FALSE),0)</f>
        <v>0</v>
      </c>
      <c r="Q2839" s="18">
        <f>IFERROR(VLOOKUP(A2839,[3]soabnafar!$A:$G,7,FALSE),0)</f>
        <v>0</v>
      </c>
      <c r="R2839" s="18">
        <f>IFERROR(VLOOKUP(A2839,[3]soabnafar!$A:$H,8,FALSE),0)</f>
        <v>0</v>
      </c>
      <c r="S2839" s="18">
        <f>IFERROR(VLOOKUP(A2839,[3]soabnafar!$A:$I,9,FALSE),0)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23592147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22831110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20547999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IFERROR(VLOOKUP(A2840,[3]soabnafar!$A:$G,4,FALSE),0)</f>
        <v>23904</v>
      </c>
      <c r="O2840" s="18">
        <f>IFERROR(VLOOKUP(A2840,[3]soabnafar!$A:$G,5,FALSE),0)</f>
        <v>1406954</v>
      </c>
      <c r="P2840" s="18">
        <f>IFERROR(VLOOKUP(A2840,[3]soabnafar!$A:$G,6,FALSE),0)</f>
        <v>83676</v>
      </c>
      <c r="Q2840" s="18">
        <f>IFERROR(VLOOKUP(A2840,[3]soabnafar!$A:$G,7,FALSE),0)</f>
        <v>15225079</v>
      </c>
      <c r="R2840" s="18">
        <f>IFERROR(VLOOKUP(A2840,[3]soabnafar!$A:$H,8,FALSE),0)</f>
        <v>78342</v>
      </c>
      <c r="S2840" s="18">
        <f>IFERROR(VLOOKUP(A2840,[3]soabnafar!$A:$I,9,FALSE),0)</f>
        <v>15355986</v>
      </c>
      <c r="T2840" s="18" t="str">
        <f t="shared" si="265"/>
        <v>Sim</v>
      </c>
      <c r="U2840" s="18" t="str">
        <f t="shared" si="266"/>
        <v>Sim</v>
      </c>
      <c r="V2840" s="18" t="str">
        <f t="shared" si="267"/>
        <v>Sim</v>
      </c>
      <c r="W2840" s="18" t="str">
        <f t="shared" si="268"/>
        <v>Sim</v>
      </c>
      <c r="X2840" s="18" t="str">
        <f t="shared" si="269"/>
        <v>Sim</v>
      </c>
      <c r="Y2840" s="18" t="str">
        <f t="shared" si="270"/>
        <v>Sim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IFERROR(VLOOKUP(A2841,[3]soabnafar!$A:$G,4,FALSE),0)</f>
        <v>0</v>
      </c>
      <c r="O2841" s="18">
        <f>IFERROR(VLOOKUP(A2841,[3]soabnafar!$A:$G,5,FALSE),0)</f>
        <v>0</v>
      </c>
      <c r="P2841" s="18">
        <f>IFERROR(VLOOKUP(A2841,[3]soabnafar!$A:$G,6,FALSE),0)</f>
        <v>0</v>
      </c>
      <c r="Q2841" s="18">
        <f>IFERROR(VLOOKUP(A2841,[3]soabnafar!$A:$G,7,FALSE),0)</f>
        <v>0</v>
      </c>
      <c r="R2841" s="18">
        <f>IFERROR(VLOOKUP(A2841,[3]soabnafar!$A:$H,8,FALSE),0)</f>
        <v>0</v>
      </c>
      <c r="S2841" s="18">
        <f>IFERROR(VLOOKUP(A2841,[3]soabnafar!$A:$I,9,FALSE),0)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1550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1500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1350</v>
      </c>
      <c r="H2842" s="18">
        <f>IFERROR(VLOOKUP(A2842,[2]Sheet1!$A:$I,4,FALSE),0)</f>
        <v>0</v>
      </c>
      <c r="I2842" s="18">
        <f>IFERROR(VLOOKUP(A2842,[2]Sheet1!$A:$I,5,FALSE),0)</f>
        <v>0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IFERROR(VLOOKUP(A2842,[3]soabnafar!$A:$G,4,FALSE),0)</f>
        <v>49078</v>
      </c>
      <c r="O2842" s="18">
        <f>IFERROR(VLOOKUP(A2842,[3]soabnafar!$A:$G,5,FALSE),0)</f>
        <v>4634430</v>
      </c>
      <c r="P2842" s="18">
        <f>IFERROR(VLOOKUP(A2842,[3]soabnafar!$A:$G,6,FALSE),0)</f>
        <v>109925</v>
      </c>
      <c r="Q2842" s="18">
        <f>IFERROR(VLOOKUP(A2842,[3]soabnafar!$A:$G,7,FALSE),0)</f>
        <v>13207901</v>
      </c>
      <c r="R2842" s="18">
        <f>IFERROR(VLOOKUP(A2842,[3]soabnafar!$A:$H,8,FALSE),0)</f>
        <v>100447</v>
      </c>
      <c r="S2842" s="18">
        <f>IFERROR(VLOOKUP(A2842,[3]soabnafar!$A:$I,9,FALSE),0)</f>
        <v>11559701</v>
      </c>
      <c r="T2842" s="18" t="str">
        <f t="shared" si="265"/>
        <v>Sim</v>
      </c>
      <c r="U2842" s="18" t="str">
        <f t="shared" si="266"/>
        <v>Sim</v>
      </c>
      <c r="V2842" s="18" t="str">
        <f t="shared" si="267"/>
        <v>Sim</v>
      </c>
      <c r="W2842" s="18" t="str">
        <f t="shared" si="268"/>
        <v>Sim</v>
      </c>
      <c r="X2842" s="18" t="str">
        <f t="shared" si="269"/>
        <v>Sim</v>
      </c>
      <c r="Y2842" s="18" t="str">
        <f t="shared" si="270"/>
        <v>Sim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0</v>
      </c>
      <c r="I2843" s="18">
        <f>IFERROR(VLOOKUP(A2843,[2]Sheet1!$A:$I,5,FALSE),0)</f>
        <v>0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IFERROR(VLOOKUP(A2843,[3]soabnafar!$A:$G,4,FALSE),0)</f>
        <v>735</v>
      </c>
      <c r="O2843" s="18">
        <f>IFERROR(VLOOKUP(A2843,[3]soabnafar!$A:$G,5,FALSE),0)</f>
        <v>839946</v>
      </c>
      <c r="P2843" s="18">
        <f>IFERROR(VLOOKUP(A2843,[3]soabnafar!$A:$G,6,FALSE),0)</f>
        <v>112635</v>
      </c>
      <c r="Q2843" s="18">
        <f>IFERROR(VLOOKUP(A2843,[3]soabnafar!$A:$G,7,FALSE),0)</f>
        <v>0</v>
      </c>
      <c r="R2843" s="18">
        <f>IFERROR(VLOOKUP(A2843,[3]soabnafar!$A:$H,8,FALSE),0)</f>
        <v>116925</v>
      </c>
      <c r="S2843" s="18">
        <f>IFERROR(VLOOKUP(A2843,[3]soabnafar!$A:$I,9,FALSE),0)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Sim</v>
      </c>
      <c r="W2843" s="18" t="str">
        <f t="shared" si="268"/>
        <v>Não</v>
      </c>
      <c r="X2843" s="18" t="str">
        <f t="shared" si="269"/>
        <v>Sim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0</v>
      </c>
      <c r="I2844" s="18">
        <f>IFERROR(VLOOKUP(A2844,[2]Sheet1!$A:$I,5,FALSE),0)</f>
        <v>0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IFERROR(VLOOKUP(A2844,[3]soabnafar!$A:$G,4,FALSE),0)</f>
        <v>0</v>
      </c>
      <c r="O2844" s="18">
        <f>IFERROR(VLOOKUP(A2844,[3]soabnafar!$A:$G,5,FALSE),0)</f>
        <v>0</v>
      </c>
      <c r="P2844" s="18">
        <f>IFERROR(VLOOKUP(A2844,[3]soabnafar!$A:$G,6,FALSE),0)</f>
        <v>0</v>
      </c>
      <c r="Q2844" s="18">
        <f>IFERROR(VLOOKUP(A2844,[3]soabnafar!$A:$G,7,FALSE),0)</f>
        <v>0</v>
      </c>
      <c r="R2844" s="18">
        <f>IFERROR(VLOOKUP(A2844,[3]soabnafar!$A:$H,8,FALSE),0)</f>
        <v>0</v>
      </c>
      <c r="S2844" s="18">
        <f>IFERROR(VLOOKUP(A2844,[3]soabnafar!$A:$I,9,FALSE),0)</f>
        <v>0</v>
      </c>
      <c r="T2844" s="18" t="str">
        <f t="shared" si="265"/>
        <v>Não</v>
      </c>
      <c r="U2844" s="18" t="str">
        <f t="shared" si="266"/>
        <v>Não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IFERROR(VLOOKUP(A2845,[3]soabnafar!$A:$G,4,FALSE),0)</f>
        <v>0</v>
      </c>
      <c r="O2845" s="18">
        <f>IFERROR(VLOOKUP(A2845,[3]soabnafar!$A:$G,5,FALSE),0)</f>
        <v>0</v>
      </c>
      <c r="P2845" s="18">
        <f>IFERROR(VLOOKUP(A2845,[3]soabnafar!$A:$G,6,FALSE),0)</f>
        <v>0</v>
      </c>
      <c r="Q2845" s="18">
        <f>IFERROR(VLOOKUP(A2845,[3]soabnafar!$A:$G,7,FALSE),0)</f>
        <v>0</v>
      </c>
      <c r="R2845" s="18">
        <f>IFERROR(VLOOKUP(A2845,[3]soabnafar!$A:$H,8,FALSE),0)</f>
        <v>0</v>
      </c>
      <c r="S2845" s="18">
        <f>IFERROR(VLOOKUP(A2845,[3]soabnafar!$A:$I,9,FALSE),0)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IFERROR(VLOOKUP(A2846,[3]soabnafar!$A:$G,4,FALSE),0)</f>
        <v>6033</v>
      </c>
      <c r="O2846" s="18">
        <f>IFERROR(VLOOKUP(A2846,[3]soabnafar!$A:$G,5,FALSE),0)</f>
        <v>2998303</v>
      </c>
      <c r="P2846" s="18">
        <f>IFERROR(VLOOKUP(A2846,[3]soabnafar!$A:$G,6,FALSE),0)</f>
        <v>5277</v>
      </c>
      <c r="Q2846" s="18">
        <f>IFERROR(VLOOKUP(A2846,[3]soabnafar!$A:$G,7,FALSE),0)</f>
        <v>2497634</v>
      </c>
      <c r="R2846" s="18">
        <f>IFERROR(VLOOKUP(A2846,[3]soabnafar!$A:$H,8,FALSE),0)</f>
        <v>18481</v>
      </c>
      <c r="S2846" s="18">
        <f>IFERROR(VLOOKUP(A2846,[3]soabnafar!$A:$I,9,FALSE),0)</f>
        <v>244524</v>
      </c>
      <c r="T2846" s="18" t="str">
        <f t="shared" si="265"/>
        <v>Sim</v>
      </c>
      <c r="U2846" s="18" t="str">
        <f t="shared" si="266"/>
        <v>Sim</v>
      </c>
      <c r="V2846" s="18" t="str">
        <f t="shared" si="267"/>
        <v>Sim</v>
      </c>
      <c r="W2846" s="18" t="str">
        <f t="shared" si="268"/>
        <v>Sim</v>
      </c>
      <c r="X2846" s="18" t="str">
        <f t="shared" si="269"/>
        <v>Sim</v>
      </c>
      <c r="Y2846" s="18" t="str">
        <f t="shared" si="270"/>
        <v>Sim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16443113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15912690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14321421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IFERROR(VLOOKUP(A2847,[3]soabnafar!$A:$G,4,FALSE),0)</f>
        <v>20</v>
      </c>
      <c r="O2847" s="18">
        <f>IFERROR(VLOOKUP(A2847,[3]soabnafar!$A:$G,5,FALSE),0)</f>
        <v>0</v>
      </c>
      <c r="P2847" s="18">
        <f>IFERROR(VLOOKUP(A2847,[3]soabnafar!$A:$G,6,FALSE),0)</f>
        <v>266</v>
      </c>
      <c r="Q2847" s="18">
        <f>IFERROR(VLOOKUP(A2847,[3]soabnafar!$A:$G,7,FALSE),0)</f>
        <v>109522</v>
      </c>
      <c r="R2847" s="18">
        <f>IFERROR(VLOOKUP(A2847,[3]soabnafar!$A:$H,8,FALSE),0)</f>
        <v>0</v>
      </c>
      <c r="S2847" s="18">
        <f>IFERROR(VLOOKUP(A2847,[3]soabnafar!$A:$I,9,FALSE),0)</f>
        <v>59562</v>
      </c>
      <c r="T2847" s="18" t="str">
        <f t="shared" si="265"/>
        <v>Sim</v>
      </c>
      <c r="U2847" s="18" t="str">
        <f t="shared" si="266"/>
        <v>Sim</v>
      </c>
      <c r="V2847" s="18" t="str">
        <f t="shared" si="267"/>
        <v>Sim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Sim</v>
      </c>
    </row>
    <row r="2848" spans="1:25" x14ac:dyDescent="0.25">
      <c r="A2848" s="19">
        <v>410855</v>
      </c>
      <c r="B2848" s="18">
        <f>IFERROR(VLOOKUP(A2848,[1]Monitoramento_Base_somente_Said!$A:$J,5,FALSE),0)</f>
        <v>0</v>
      </c>
      <c r="C2848" s="18">
        <f>IFERROR(VLOOKUP(A2848,[1]Monitoramento_Base_somente_Said!$A:$J,6,FALSE),0)</f>
        <v>5254040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4910733</v>
      </c>
      <c r="F2848" s="18">
        <f>IFERROR(VLOOKUP(A2848,[1]Monitoramento_Base_somente_Said!$A:$J,9,FALSE),0)</f>
        <v>0</v>
      </c>
      <c r="G2848" s="18">
        <f>IFERROR(VLOOKUP(A2848,[1]Monitoramento_Base_somente_Said!$A:$J,10,FALSE),0)</f>
        <v>4148667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IFERROR(VLOOKUP(A2848,[3]soabnafar!$A:$G,4,FALSE),0)</f>
        <v>0</v>
      </c>
      <c r="O2848" s="18">
        <f>IFERROR(VLOOKUP(A2848,[3]soabnafar!$A:$G,5,FALSE),0)</f>
        <v>0</v>
      </c>
      <c r="P2848" s="18">
        <f>IFERROR(VLOOKUP(A2848,[3]soabnafar!$A:$G,6,FALSE),0)</f>
        <v>0</v>
      </c>
      <c r="Q2848" s="18">
        <f>IFERROR(VLOOKUP(A2848,[3]soabnafar!$A:$G,7,FALSE),0)</f>
        <v>0</v>
      </c>
      <c r="R2848" s="18">
        <f>IFERROR(VLOOKUP(A2848,[3]soabnafar!$A:$H,8,FALSE),0)</f>
        <v>0</v>
      </c>
      <c r="S2848" s="18">
        <f>IFERROR(VLOOKUP(A2848,[3]soabnafar!$A:$I,9,FALSE),0)</f>
        <v>0</v>
      </c>
      <c r="T2848" s="18" t="str">
        <f t="shared" si="265"/>
        <v>Não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Não</v>
      </c>
      <c r="Y2848" s="18" t="str">
        <f t="shared" si="270"/>
        <v>Sim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IFERROR(VLOOKUP(A2849,[3]soabnafar!$A:$G,4,FALSE),0)</f>
        <v>355</v>
      </c>
      <c r="O2849" s="18">
        <f>IFERROR(VLOOKUP(A2849,[3]soabnafar!$A:$G,5,FALSE),0)</f>
        <v>13201941</v>
      </c>
      <c r="P2849" s="18">
        <f>IFERROR(VLOOKUP(A2849,[3]soabnafar!$A:$G,6,FALSE),0)</f>
        <v>0</v>
      </c>
      <c r="Q2849" s="18">
        <f>IFERROR(VLOOKUP(A2849,[3]soabnafar!$A:$G,7,FALSE),0)</f>
        <v>15793270</v>
      </c>
      <c r="R2849" s="18">
        <f>IFERROR(VLOOKUP(A2849,[3]soabnafar!$A:$H,8,FALSE),0)</f>
        <v>0</v>
      </c>
      <c r="S2849" s="18">
        <f>IFERROR(VLOOKUP(A2849,[3]soabnafar!$A:$I,9,FALSE),0)</f>
        <v>17937663</v>
      </c>
      <c r="T2849" s="18" t="str">
        <f t="shared" si="265"/>
        <v>Sim</v>
      </c>
      <c r="U2849" s="18" t="str">
        <f t="shared" si="266"/>
        <v>Sim</v>
      </c>
      <c r="V2849" s="18" t="str">
        <f t="shared" si="267"/>
        <v>Não</v>
      </c>
      <c r="W2849" s="18" t="str">
        <f t="shared" si="268"/>
        <v>Sim</v>
      </c>
      <c r="X2849" s="18" t="str">
        <f t="shared" si="269"/>
        <v>Não</v>
      </c>
      <c r="Y2849" s="18" t="str">
        <f t="shared" si="270"/>
        <v>Sim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33790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32700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29430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IFERROR(VLOOKUP(A2850,[3]soabnafar!$A:$G,4,FALSE),0)</f>
        <v>0</v>
      </c>
      <c r="O2850" s="18">
        <f>IFERROR(VLOOKUP(A2850,[3]soabnafar!$A:$G,5,FALSE),0)</f>
        <v>0</v>
      </c>
      <c r="P2850" s="18">
        <f>IFERROR(VLOOKUP(A2850,[3]soabnafar!$A:$G,6,FALSE),0)</f>
        <v>0</v>
      </c>
      <c r="Q2850" s="18">
        <f>IFERROR(VLOOKUP(A2850,[3]soabnafar!$A:$G,7,FALSE),0)</f>
        <v>0</v>
      </c>
      <c r="R2850" s="18">
        <f>IFERROR(VLOOKUP(A2850,[3]soabnafar!$A:$H,8,FALSE),0)</f>
        <v>0</v>
      </c>
      <c r="S2850" s="18">
        <f>IFERROR(VLOOKUP(A2850,[3]soabnafar!$A:$I,9,FALSE),0)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Sim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IFERROR(VLOOKUP(A2851,[3]soabnafar!$A:$G,4,FALSE),0)</f>
        <v>30</v>
      </c>
      <c r="O2851" s="18">
        <f>IFERROR(VLOOKUP(A2851,[3]soabnafar!$A:$G,5,FALSE),0)</f>
        <v>2156737</v>
      </c>
      <c r="P2851" s="18">
        <f>IFERROR(VLOOKUP(A2851,[3]soabnafar!$A:$G,6,FALSE),0)</f>
        <v>532</v>
      </c>
      <c r="Q2851" s="18">
        <f>IFERROR(VLOOKUP(A2851,[3]soabnafar!$A:$G,7,FALSE),0)</f>
        <v>11852620</v>
      </c>
      <c r="R2851" s="18">
        <f>IFERROR(VLOOKUP(A2851,[3]soabnafar!$A:$H,8,FALSE),0)</f>
        <v>30525</v>
      </c>
      <c r="S2851" s="18">
        <f>IFERROR(VLOOKUP(A2851,[3]soabnafar!$A:$I,9,FALSE),0)</f>
        <v>11821950</v>
      </c>
      <c r="T2851" s="18" t="str">
        <f t="shared" si="265"/>
        <v>Sim</v>
      </c>
      <c r="U2851" s="18" t="str">
        <f t="shared" si="266"/>
        <v>Sim</v>
      </c>
      <c r="V2851" s="18" t="str">
        <f t="shared" si="267"/>
        <v>Sim</v>
      </c>
      <c r="W2851" s="18" t="str">
        <f t="shared" si="268"/>
        <v>Sim</v>
      </c>
      <c r="X2851" s="18" t="str">
        <f t="shared" si="269"/>
        <v>Sim</v>
      </c>
      <c r="Y2851" s="18" t="str">
        <f t="shared" si="270"/>
        <v>Sim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43197911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41804430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37623987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IFERROR(VLOOKUP(A2852,[3]soabnafar!$A:$G,4,FALSE),0)</f>
        <v>77796</v>
      </c>
      <c r="O2852" s="18">
        <f>IFERROR(VLOOKUP(A2852,[3]soabnafar!$A:$G,5,FALSE),0)</f>
        <v>49585496</v>
      </c>
      <c r="P2852" s="18">
        <f>IFERROR(VLOOKUP(A2852,[3]soabnafar!$A:$G,6,FALSE),0)</f>
        <v>97457</v>
      </c>
      <c r="Q2852" s="18">
        <f>IFERROR(VLOOKUP(A2852,[3]soabnafar!$A:$G,7,FALSE),0)</f>
        <v>47735258</v>
      </c>
      <c r="R2852" s="18">
        <f>IFERROR(VLOOKUP(A2852,[3]soabnafar!$A:$H,8,FALSE),0)</f>
        <v>70998</v>
      </c>
      <c r="S2852" s="18">
        <f>IFERROR(VLOOKUP(A2852,[3]soabnafar!$A:$I,9,FALSE),0)</f>
        <v>51027142</v>
      </c>
      <c r="T2852" s="18" t="str">
        <f t="shared" si="265"/>
        <v>Sim</v>
      </c>
      <c r="U2852" s="18" t="str">
        <f t="shared" si="266"/>
        <v>Sim</v>
      </c>
      <c r="V2852" s="18" t="str">
        <f t="shared" si="267"/>
        <v>Sim</v>
      </c>
      <c r="W2852" s="18" t="str">
        <f t="shared" si="268"/>
        <v>Sim</v>
      </c>
      <c r="X2852" s="18" t="str">
        <f t="shared" si="269"/>
        <v>Sim</v>
      </c>
      <c r="Y2852" s="18" t="str">
        <f t="shared" si="270"/>
        <v>Sim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7316031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7080030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6372027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IFERROR(VLOOKUP(A2853,[3]soabnafar!$A:$G,4,FALSE),0)</f>
        <v>0</v>
      </c>
      <c r="O2853" s="18">
        <f>IFERROR(VLOOKUP(A2853,[3]soabnafar!$A:$G,5,FALSE),0)</f>
        <v>0</v>
      </c>
      <c r="P2853" s="18">
        <f>IFERROR(VLOOKUP(A2853,[3]soabnafar!$A:$G,6,FALSE),0)</f>
        <v>0</v>
      </c>
      <c r="Q2853" s="18">
        <f>IFERROR(VLOOKUP(A2853,[3]soabnafar!$A:$G,7,FALSE),0)</f>
        <v>0</v>
      </c>
      <c r="R2853" s="18">
        <f>IFERROR(VLOOKUP(A2853,[3]soabnafar!$A:$H,8,FALSE),0)</f>
        <v>0</v>
      </c>
      <c r="S2853" s="18">
        <f>IFERROR(VLOOKUP(A2853,[3]soabnafar!$A:$I,9,FALSE),0)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Sim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3005760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2908800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2617920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IFERROR(VLOOKUP(A2854,[3]soabnafar!$A:$G,4,FALSE),0)</f>
        <v>364</v>
      </c>
      <c r="O2854" s="18">
        <f>IFERROR(VLOOKUP(A2854,[3]soabnafar!$A:$G,5,FALSE),0)</f>
        <v>2958184</v>
      </c>
      <c r="P2854" s="18">
        <f>IFERROR(VLOOKUP(A2854,[3]soabnafar!$A:$G,6,FALSE),0)</f>
        <v>4723</v>
      </c>
      <c r="Q2854" s="18">
        <f>IFERROR(VLOOKUP(A2854,[3]soabnafar!$A:$G,7,FALSE),0)</f>
        <v>10451101</v>
      </c>
      <c r="R2854" s="18">
        <f>IFERROR(VLOOKUP(A2854,[3]soabnafar!$A:$H,8,FALSE),0)</f>
        <v>291</v>
      </c>
      <c r="S2854" s="18">
        <f>IFERROR(VLOOKUP(A2854,[3]soabnafar!$A:$I,9,FALSE),0)</f>
        <v>9822917</v>
      </c>
      <c r="T2854" s="18" t="str">
        <f t="shared" si="265"/>
        <v>Sim</v>
      </c>
      <c r="U2854" s="18" t="str">
        <f t="shared" si="266"/>
        <v>Sim</v>
      </c>
      <c r="V2854" s="18" t="str">
        <f t="shared" si="267"/>
        <v>Sim</v>
      </c>
      <c r="W2854" s="18" t="str">
        <f t="shared" si="268"/>
        <v>Sim</v>
      </c>
      <c r="X2854" s="18" t="str">
        <f t="shared" si="269"/>
        <v>Sim</v>
      </c>
      <c r="Y2854" s="18" t="str">
        <f t="shared" si="270"/>
        <v>Sim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5899362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5709060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5138154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IFERROR(VLOOKUP(A2855,[3]soabnafar!$A:$G,4,FALSE),0)</f>
        <v>0</v>
      </c>
      <c r="O2855" s="18">
        <f>IFERROR(VLOOKUP(A2855,[3]soabnafar!$A:$G,5,FALSE),0)</f>
        <v>0</v>
      </c>
      <c r="P2855" s="18">
        <f>IFERROR(VLOOKUP(A2855,[3]soabnafar!$A:$G,6,FALSE),0)</f>
        <v>0</v>
      </c>
      <c r="Q2855" s="18">
        <f>IFERROR(VLOOKUP(A2855,[3]soabnafar!$A:$G,7,FALSE),0)</f>
        <v>0</v>
      </c>
      <c r="R2855" s="18">
        <f>IFERROR(VLOOKUP(A2855,[3]soabnafar!$A:$H,8,FALSE),0)</f>
        <v>0</v>
      </c>
      <c r="S2855" s="18">
        <f>IFERROR(VLOOKUP(A2855,[3]soabnafar!$A:$I,9,FALSE),0)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Sim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2542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2460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2214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IFERROR(VLOOKUP(A2856,[3]soabnafar!$A:$G,4,FALSE),0)</f>
        <v>0</v>
      </c>
      <c r="O2856" s="18">
        <f>IFERROR(VLOOKUP(A2856,[3]soabnafar!$A:$G,5,FALSE),0)</f>
        <v>0</v>
      </c>
      <c r="P2856" s="18">
        <f>IFERROR(VLOOKUP(A2856,[3]soabnafar!$A:$G,6,FALSE),0)</f>
        <v>0</v>
      </c>
      <c r="Q2856" s="18">
        <f>IFERROR(VLOOKUP(A2856,[3]soabnafar!$A:$G,7,FALSE),0)</f>
        <v>0</v>
      </c>
      <c r="R2856" s="18">
        <f>IFERROR(VLOOKUP(A2856,[3]soabnafar!$A:$H,8,FALSE),0)</f>
        <v>0</v>
      </c>
      <c r="S2856" s="18">
        <f>IFERROR(VLOOKUP(A2856,[3]soabnafar!$A:$I,9,FALSE),0)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Sim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IFERROR(VLOOKUP(A2857,[3]soabnafar!$A:$G,4,FALSE),0)</f>
        <v>0</v>
      </c>
      <c r="O2857" s="18">
        <f>IFERROR(VLOOKUP(A2857,[3]soabnafar!$A:$G,5,FALSE),0)</f>
        <v>0</v>
      </c>
      <c r="P2857" s="18">
        <f>IFERROR(VLOOKUP(A2857,[3]soabnafar!$A:$G,6,FALSE),0)</f>
        <v>1</v>
      </c>
      <c r="Q2857" s="18">
        <f>IFERROR(VLOOKUP(A2857,[3]soabnafar!$A:$G,7,FALSE),0)</f>
        <v>15556061</v>
      </c>
      <c r="R2857" s="18">
        <f>IFERROR(VLOOKUP(A2857,[3]soabnafar!$A:$H,8,FALSE),0)</f>
        <v>1390033</v>
      </c>
      <c r="S2857" s="18">
        <f>IFERROR(VLOOKUP(A2857,[3]soabnafar!$A:$I,9,FALSE),0)</f>
        <v>128224252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Sim</v>
      </c>
      <c r="W2857" s="18" t="str">
        <f t="shared" si="268"/>
        <v>Sim</v>
      </c>
      <c r="X2857" s="18" t="str">
        <f t="shared" si="269"/>
        <v>Sim</v>
      </c>
      <c r="Y2857" s="18" t="str">
        <f t="shared" si="270"/>
        <v>Sim</v>
      </c>
    </row>
    <row r="2858" spans="1:25" x14ac:dyDescent="0.25">
      <c r="A2858" s="19">
        <v>410950</v>
      </c>
      <c r="B2858" s="18">
        <f>IFERROR(VLOOKUP(A2858,[1]Monitoramento_Base_somente_Said!$A:$J,5,FALSE),0)</f>
        <v>4862</v>
      </c>
      <c r="C2858" s="18">
        <f>IFERROR(VLOOKUP(A2858,[1]Monitoramento_Base_somente_Said!$A:$J,6,FALSE),0)</f>
        <v>4807881</v>
      </c>
      <c r="D2858" s="18">
        <f>IFERROR(VLOOKUP(A2858,[1]Monitoramento_Base_somente_Said!$A:$J,7,FALSE),0)</f>
        <v>7240</v>
      </c>
      <c r="E2858" s="18">
        <f>IFERROR(VLOOKUP(A2858,[1]Monitoramento_Base_somente_Said!$A:$J,8,FALSE),0)</f>
        <v>4338890</v>
      </c>
      <c r="F2858" s="18">
        <f>IFERROR(VLOOKUP(A2858,[1]Monitoramento_Base_somente_Said!$A:$J,9,FALSE),0)</f>
        <v>6769</v>
      </c>
      <c r="G2858" s="18">
        <f>IFERROR(VLOOKUP(A2858,[1]Monitoramento_Base_somente_Said!$A:$J,10,FALSE),0)</f>
        <v>3847351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IFERROR(VLOOKUP(A2858,[3]soabnafar!$A:$G,4,FALSE),0)</f>
        <v>0</v>
      </c>
      <c r="O2858" s="18">
        <f>IFERROR(VLOOKUP(A2858,[3]soabnafar!$A:$G,5,FALSE),0)</f>
        <v>0</v>
      </c>
      <c r="P2858" s="18">
        <f>IFERROR(VLOOKUP(A2858,[3]soabnafar!$A:$G,6,FALSE),0)</f>
        <v>0</v>
      </c>
      <c r="Q2858" s="18">
        <f>IFERROR(VLOOKUP(A2858,[3]soabnafar!$A:$G,7,FALSE),0)</f>
        <v>0</v>
      </c>
      <c r="R2858" s="18">
        <f>IFERROR(VLOOKUP(A2858,[3]soabnafar!$A:$H,8,FALSE),0)</f>
        <v>0</v>
      </c>
      <c r="S2858" s="18">
        <f>IFERROR(VLOOKUP(A2858,[3]soabnafar!$A:$I,9,FALSE),0)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Sim</v>
      </c>
      <c r="Y2858" s="18" t="str">
        <f t="shared" si="270"/>
        <v>Sim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112736243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109099590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98189631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IFERROR(VLOOKUP(A2859,[3]soabnafar!$A:$G,4,FALSE),0)</f>
        <v>504</v>
      </c>
      <c r="O2859" s="18">
        <f>IFERROR(VLOOKUP(A2859,[3]soabnafar!$A:$G,5,FALSE),0)</f>
        <v>79217</v>
      </c>
      <c r="P2859" s="18">
        <f>IFERROR(VLOOKUP(A2859,[3]soabnafar!$A:$G,6,FALSE),0)</f>
        <v>10866</v>
      </c>
      <c r="Q2859" s="18">
        <f>IFERROR(VLOOKUP(A2859,[3]soabnafar!$A:$G,7,FALSE),0)</f>
        <v>25259</v>
      </c>
      <c r="R2859" s="18">
        <f>IFERROR(VLOOKUP(A2859,[3]soabnafar!$A:$H,8,FALSE),0)</f>
        <v>391</v>
      </c>
      <c r="S2859" s="18">
        <f>IFERROR(VLOOKUP(A2859,[3]soabnafar!$A:$I,9,FALSE),0)</f>
        <v>13309</v>
      </c>
      <c r="T2859" s="18" t="str">
        <f t="shared" si="265"/>
        <v>Sim</v>
      </c>
      <c r="U2859" s="18" t="str">
        <f t="shared" si="266"/>
        <v>Sim</v>
      </c>
      <c r="V2859" s="18" t="str">
        <f t="shared" si="267"/>
        <v>Sim</v>
      </c>
      <c r="W2859" s="18" t="str">
        <f t="shared" si="268"/>
        <v>Sim</v>
      </c>
      <c r="X2859" s="18" t="str">
        <f t="shared" si="269"/>
        <v>Sim</v>
      </c>
      <c r="Y2859" s="18" t="str">
        <f t="shared" si="270"/>
        <v>Sim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IFERROR(VLOOKUP(A2860,[3]soabnafar!$A:$G,4,FALSE),0)</f>
        <v>17129</v>
      </c>
      <c r="O2860" s="18">
        <f>IFERROR(VLOOKUP(A2860,[3]soabnafar!$A:$G,5,FALSE),0)</f>
        <v>5388160</v>
      </c>
      <c r="P2860" s="18">
        <f>IFERROR(VLOOKUP(A2860,[3]soabnafar!$A:$G,6,FALSE),0)</f>
        <v>9362</v>
      </c>
      <c r="Q2860" s="18">
        <f>IFERROR(VLOOKUP(A2860,[3]soabnafar!$A:$G,7,FALSE),0)</f>
        <v>5322290</v>
      </c>
      <c r="R2860" s="18">
        <f>IFERROR(VLOOKUP(A2860,[3]soabnafar!$A:$H,8,FALSE),0)</f>
        <v>304</v>
      </c>
      <c r="S2860" s="18">
        <f>IFERROR(VLOOKUP(A2860,[3]soabnafar!$A:$I,9,FALSE),0)</f>
        <v>34810</v>
      </c>
      <c r="T2860" s="18" t="str">
        <f t="shared" si="265"/>
        <v>Sim</v>
      </c>
      <c r="U2860" s="18" t="str">
        <f t="shared" si="266"/>
        <v>Sim</v>
      </c>
      <c r="V2860" s="18" t="str">
        <f t="shared" si="267"/>
        <v>Sim</v>
      </c>
      <c r="W2860" s="18" t="str">
        <f t="shared" si="268"/>
        <v>Sim</v>
      </c>
      <c r="X2860" s="18" t="str">
        <f t="shared" si="269"/>
        <v>Sim</v>
      </c>
      <c r="Y2860" s="18" t="str">
        <f t="shared" si="270"/>
        <v>Sim</v>
      </c>
    </row>
    <row r="2861" spans="1:25" x14ac:dyDescent="0.25">
      <c r="A2861" s="19">
        <v>410970</v>
      </c>
      <c r="B2861" s="18">
        <f>IFERROR(VLOOKUP(A2861,[1]Monitoramento_Base_somente_Said!$A:$J,5,FALSE),0)</f>
        <v>340410</v>
      </c>
      <c r="C2861" s="18">
        <f>IFERROR(VLOOKUP(A2861,[1]Monitoramento_Base_somente_Said!$A:$J,6,FALSE),0)</f>
        <v>60788347</v>
      </c>
      <c r="D2861" s="18">
        <f>IFERROR(VLOOKUP(A2861,[1]Monitoramento_Base_somente_Said!$A:$J,7,FALSE),0)</f>
        <v>412323</v>
      </c>
      <c r="E2861" s="18">
        <f>IFERROR(VLOOKUP(A2861,[1]Monitoramento_Base_somente_Said!$A:$J,8,FALSE),0)</f>
        <v>58630922</v>
      </c>
      <c r="F2861" s="18">
        <f>IFERROR(VLOOKUP(A2861,[1]Monitoramento_Base_somente_Said!$A:$J,9,FALSE),0)</f>
        <v>250690</v>
      </c>
      <c r="G2861" s="18">
        <f>IFERROR(VLOOKUP(A2861,[1]Monitoramento_Base_somente_Said!$A:$J,10,FALSE),0)</f>
        <v>55690927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IFERROR(VLOOKUP(A2861,[3]soabnafar!$A:$G,4,FALSE),0)</f>
        <v>0</v>
      </c>
      <c r="O2861" s="18">
        <f>IFERROR(VLOOKUP(A2861,[3]soabnafar!$A:$G,5,FALSE),0)</f>
        <v>0</v>
      </c>
      <c r="P2861" s="18">
        <f>IFERROR(VLOOKUP(A2861,[3]soabnafar!$A:$G,6,FALSE),0)</f>
        <v>0</v>
      </c>
      <c r="Q2861" s="18">
        <f>IFERROR(VLOOKUP(A2861,[3]soabnafar!$A:$G,7,FALSE),0)</f>
        <v>0</v>
      </c>
      <c r="R2861" s="18">
        <f>IFERROR(VLOOKUP(A2861,[3]soabnafar!$A:$H,8,FALSE),0)</f>
        <v>0</v>
      </c>
      <c r="S2861" s="18">
        <f>IFERROR(VLOOKUP(A2861,[3]soabnafar!$A:$I,9,FALSE),0)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Sim</v>
      </c>
      <c r="Y2861" s="18" t="str">
        <f t="shared" si="270"/>
        <v>Sim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31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30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27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IFERROR(VLOOKUP(A2862,[3]soabnafar!$A:$G,4,FALSE),0)</f>
        <v>0</v>
      </c>
      <c r="O2862" s="18">
        <f>IFERROR(VLOOKUP(A2862,[3]soabnafar!$A:$G,5,FALSE),0)</f>
        <v>0</v>
      </c>
      <c r="P2862" s="18">
        <f>IFERROR(VLOOKUP(A2862,[3]soabnafar!$A:$G,6,FALSE),0)</f>
        <v>0</v>
      </c>
      <c r="Q2862" s="18">
        <f>IFERROR(VLOOKUP(A2862,[3]soabnafar!$A:$G,7,FALSE),0)</f>
        <v>0</v>
      </c>
      <c r="R2862" s="18">
        <f>IFERROR(VLOOKUP(A2862,[3]soabnafar!$A:$H,8,FALSE),0)</f>
        <v>0</v>
      </c>
      <c r="S2862" s="18">
        <f>IFERROR(VLOOKUP(A2862,[3]soabnafar!$A:$I,9,FALSE),0)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Sim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IFERROR(VLOOKUP(A2863,[3]soabnafar!$A:$G,4,FALSE),0)</f>
        <v>0</v>
      </c>
      <c r="O2863" s="18">
        <f>IFERROR(VLOOKUP(A2863,[3]soabnafar!$A:$G,5,FALSE),0)</f>
        <v>0</v>
      </c>
      <c r="P2863" s="18">
        <f>IFERROR(VLOOKUP(A2863,[3]soabnafar!$A:$G,6,FALSE),0)</f>
        <v>0</v>
      </c>
      <c r="Q2863" s="18">
        <f>IFERROR(VLOOKUP(A2863,[3]soabnafar!$A:$G,7,FALSE),0)</f>
        <v>0</v>
      </c>
      <c r="R2863" s="18">
        <f>IFERROR(VLOOKUP(A2863,[3]soabnafar!$A:$H,8,FALSE),0)</f>
        <v>60906</v>
      </c>
      <c r="S2863" s="18">
        <f>IFERROR(VLOOKUP(A2863,[3]soabnafar!$A:$I,9,FALSE),0)</f>
        <v>1059845</v>
      </c>
      <c r="T2863" s="18" t="str">
        <f t="shared" si="265"/>
        <v>Não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Sim</v>
      </c>
      <c r="Y2863" s="18" t="str">
        <f t="shared" si="270"/>
        <v>Sim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0</v>
      </c>
      <c r="I2864" s="18">
        <f>IFERROR(VLOOKUP(A2864,[2]Sheet1!$A:$I,5,FALSE),0)</f>
        <v>0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IFERROR(VLOOKUP(A2864,[3]soabnafar!$A:$G,4,FALSE),0)</f>
        <v>0</v>
      </c>
      <c r="O2864" s="18">
        <f>IFERROR(VLOOKUP(A2864,[3]soabnafar!$A:$G,5,FALSE),0)</f>
        <v>0</v>
      </c>
      <c r="P2864" s="18">
        <f>IFERROR(VLOOKUP(A2864,[3]soabnafar!$A:$G,6,FALSE),0)</f>
        <v>0</v>
      </c>
      <c r="Q2864" s="18">
        <f>IFERROR(VLOOKUP(A2864,[3]soabnafar!$A:$G,7,FALSE),0)</f>
        <v>360196</v>
      </c>
      <c r="R2864" s="18">
        <f>IFERROR(VLOOKUP(A2864,[3]soabnafar!$A:$H,8,FALSE),0)</f>
        <v>0</v>
      </c>
      <c r="S2864" s="18">
        <f>IFERROR(VLOOKUP(A2864,[3]soabnafar!$A:$I,9,FALSE),0)</f>
        <v>585493</v>
      </c>
      <c r="T2864" s="18" t="str">
        <f t="shared" si="265"/>
        <v>Não</v>
      </c>
      <c r="U2864" s="18" t="str">
        <f t="shared" si="266"/>
        <v>Não</v>
      </c>
      <c r="V2864" s="18" t="str">
        <f t="shared" si="267"/>
        <v>Não</v>
      </c>
      <c r="W2864" s="18" t="str">
        <f t="shared" si="268"/>
        <v>Sim</v>
      </c>
      <c r="X2864" s="18" t="str">
        <f t="shared" si="269"/>
        <v>Não</v>
      </c>
      <c r="Y2864" s="18" t="str">
        <f t="shared" si="270"/>
        <v>Sim</v>
      </c>
    </row>
    <row r="2865" spans="1:25" x14ac:dyDescent="0.25">
      <c r="A2865" s="19">
        <v>411005</v>
      </c>
      <c r="B2865" s="18">
        <f>IFERROR(VLOOKUP(A2865,[1]Monitoramento_Base_somente_Said!$A:$J,5,FALSE),0)</f>
        <v>0</v>
      </c>
      <c r="C2865" s="18">
        <f>IFERROR(VLOOKUP(A2865,[1]Monitoramento_Base_somente_Said!$A:$J,6,FALSE),0)</f>
        <v>11917523</v>
      </c>
      <c r="D2865" s="18">
        <f>IFERROR(VLOOKUP(A2865,[1]Monitoramento_Base_somente_Said!$A:$J,7,FALSE),0)</f>
        <v>2475</v>
      </c>
      <c r="E2865" s="18">
        <f>IFERROR(VLOOKUP(A2865,[1]Monitoramento_Base_somente_Said!$A:$J,8,FALSE),0)</f>
        <v>12918848</v>
      </c>
      <c r="F2865" s="18">
        <f>IFERROR(VLOOKUP(A2865,[1]Monitoramento_Base_somente_Said!$A:$J,9,FALSE),0)</f>
        <v>262</v>
      </c>
      <c r="G2865" s="18">
        <f>IFERROR(VLOOKUP(A2865,[1]Monitoramento_Base_somente_Said!$A:$J,10,FALSE),0)</f>
        <v>10854186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IFERROR(VLOOKUP(A2865,[3]soabnafar!$A:$G,4,FALSE),0)</f>
        <v>0</v>
      </c>
      <c r="O2865" s="18">
        <f>IFERROR(VLOOKUP(A2865,[3]soabnafar!$A:$G,5,FALSE),0)</f>
        <v>0</v>
      </c>
      <c r="P2865" s="18">
        <f>IFERROR(VLOOKUP(A2865,[3]soabnafar!$A:$G,6,FALSE),0)</f>
        <v>0</v>
      </c>
      <c r="Q2865" s="18">
        <f>IFERROR(VLOOKUP(A2865,[3]soabnafar!$A:$G,7,FALSE),0)</f>
        <v>0</v>
      </c>
      <c r="R2865" s="18">
        <f>IFERROR(VLOOKUP(A2865,[3]soabnafar!$A:$H,8,FALSE),0)</f>
        <v>0</v>
      </c>
      <c r="S2865" s="18">
        <f>IFERROR(VLOOKUP(A2865,[3]soabnafar!$A:$I,9,FALSE),0)</f>
        <v>0</v>
      </c>
      <c r="T2865" s="18" t="str">
        <f t="shared" si="265"/>
        <v>Não</v>
      </c>
      <c r="U2865" s="18" t="str">
        <f t="shared" si="266"/>
        <v>Sim</v>
      </c>
      <c r="V2865" s="18" t="str">
        <f t="shared" si="267"/>
        <v>Sim</v>
      </c>
      <c r="W2865" s="18" t="str">
        <f t="shared" si="268"/>
        <v>Sim</v>
      </c>
      <c r="X2865" s="18" t="str">
        <f t="shared" si="269"/>
        <v>Sim</v>
      </c>
      <c r="Y2865" s="18" t="str">
        <f t="shared" si="270"/>
        <v>Sim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IFERROR(VLOOKUP(A2866,[3]soabnafar!$A:$G,4,FALSE),0)</f>
        <v>0</v>
      </c>
      <c r="O2866" s="18">
        <f>IFERROR(VLOOKUP(A2866,[3]soabnafar!$A:$G,5,FALSE),0)</f>
        <v>0</v>
      </c>
      <c r="P2866" s="18">
        <f>IFERROR(VLOOKUP(A2866,[3]soabnafar!$A:$G,6,FALSE),0)</f>
        <v>0</v>
      </c>
      <c r="Q2866" s="18">
        <f>IFERROR(VLOOKUP(A2866,[3]soabnafar!$A:$G,7,FALSE),0)</f>
        <v>0</v>
      </c>
      <c r="R2866" s="18">
        <f>IFERROR(VLOOKUP(A2866,[3]soabnafar!$A:$H,8,FALSE),0)</f>
        <v>0</v>
      </c>
      <c r="S2866" s="18">
        <f>IFERROR(VLOOKUP(A2866,[3]soabnafar!$A:$I,9,FALSE),0)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IFERROR(VLOOKUP(A2867,[3]soabnafar!$A:$G,4,FALSE),0)</f>
        <v>339617</v>
      </c>
      <c r="O2867" s="18">
        <f>IFERROR(VLOOKUP(A2867,[3]soabnafar!$A:$G,5,FALSE),0)</f>
        <v>0</v>
      </c>
      <c r="P2867" s="18">
        <f>IFERROR(VLOOKUP(A2867,[3]soabnafar!$A:$G,6,FALSE),0)</f>
        <v>344771</v>
      </c>
      <c r="Q2867" s="18">
        <f>IFERROR(VLOOKUP(A2867,[3]soabnafar!$A:$G,7,FALSE),0)</f>
        <v>49038783</v>
      </c>
      <c r="R2867" s="18">
        <f>IFERROR(VLOOKUP(A2867,[3]soabnafar!$A:$H,8,FALSE),0)</f>
        <v>656599</v>
      </c>
      <c r="S2867" s="18">
        <f>IFERROR(VLOOKUP(A2867,[3]soabnafar!$A:$I,9,FALSE),0)</f>
        <v>110814087</v>
      </c>
      <c r="T2867" s="18" t="str">
        <f t="shared" si="265"/>
        <v>Sim</v>
      </c>
      <c r="U2867" s="18" t="str">
        <f t="shared" si="266"/>
        <v>Não</v>
      </c>
      <c r="V2867" s="18" t="str">
        <f t="shared" si="267"/>
        <v>Sim</v>
      </c>
      <c r="W2867" s="18" t="str">
        <f t="shared" si="268"/>
        <v>Sim</v>
      </c>
      <c r="X2867" s="18" t="str">
        <f t="shared" si="269"/>
        <v>Sim</v>
      </c>
      <c r="Y2867" s="18" t="str">
        <f t="shared" si="270"/>
        <v>Sim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19518220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18888600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16999740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IFERROR(VLOOKUP(A2868,[3]soabnafar!$A:$G,4,FALSE),0)</f>
        <v>35844</v>
      </c>
      <c r="O2868" s="18">
        <f>IFERROR(VLOOKUP(A2868,[3]soabnafar!$A:$G,5,FALSE),0)</f>
        <v>16265736</v>
      </c>
      <c r="P2868" s="18">
        <f>IFERROR(VLOOKUP(A2868,[3]soabnafar!$A:$G,6,FALSE),0)</f>
        <v>15594</v>
      </c>
      <c r="Q2868" s="18">
        <f>IFERROR(VLOOKUP(A2868,[3]soabnafar!$A:$G,7,FALSE),0)</f>
        <v>12223175</v>
      </c>
      <c r="R2868" s="18">
        <f>IFERROR(VLOOKUP(A2868,[3]soabnafar!$A:$H,8,FALSE),0)</f>
        <v>33992</v>
      </c>
      <c r="S2868" s="18">
        <f>IFERROR(VLOOKUP(A2868,[3]soabnafar!$A:$I,9,FALSE),0)</f>
        <v>13517260</v>
      </c>
      <c r="T2868" s="18" t="str">
        <f t="shared" si="265"/>
        <v>Sim</v>
      </c>
      <c r="U2868" s="18" t="str">
        <f t="shared" si="266"/>
        <v>Sim</v>
      </c>
      <c r="V2868" s="18" t="str">
        <f t="shared" si="267"/>
        <v>Sim</v>
      </c>
      <c r="W2868" s="18" t="str">
        <f t="shared" si="268"/>
        <v>Sim</v>
      </c>
      <c r="X2868" s="18" t="str">
        <f t="shared" si="269"/>
        <v>Sim</v>
      </c>
      <c r="Y2868" s="18" t="str">
        <f t="shared" si="270"/>
        <v>Sim</v>
      </c>
    </row>
    <row r="2869" spans="1:25" x14ac:dyDescent="0.25">
      <c r="A2869" s="19">
        <v>411030</v>
      </c>
      <c r="B2869" s="18">
        <f>IFERROR(VLOOKUP(A2869,[1]Monitoramento_Base_somente_Said!$A:$J,5,FALSE),0)</f>
        <v>61384</v>
      </c>
      <c r="C2869" s="18">
        <f>IFERROR(VLOOKUP(A2869,[1]Monitoramento_Base_somente_Said!$A:$J,6,FALSE),0)</f>
        <v>21154670</v>
      </c>
      <c r="D2869" s="18">
        <f>IFERROR(VLOOKUP(A2869,[1]Monitoramento_Base_somente_Said!$A:$J,7,FALSE),0)</f>
        <v>209022</v>
      </c>
      <c r="E2869" s="18">
        <f>IFERROR(VLOOKUP(A2869,[1]Monitoramento_Base_somente_Said!$A:$J,8,FALSE),0)</f>
        <v>19029555</v>
      </c>
      <c r="F2869" s="18">
        <f>IFERROR(VLOOKUP(A2869,[1]Monitoramento_Base_somente_Said!$A:$J,9,FALSE),0)</f>
        <v>82477</v>
      </c>
      <c r="G2869" s="18">
        <f>IFERROR(VLOOKUP(A2869,[1]Monitoramento_Base_somente_Said!$A:$J,10,FALSE),0)</f>
        <v>15934201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IFERROR(VLOOKUP(A2869,[3]soabnafar!$A:$G,4,FALSE),0)</f>
        <v>0</v>
      </c>
      <c r="O2869" s="18">
        <f>IFERROR(VLOOKUP(A2869,[3]soabnafar!$A:$G,5,FALSE),0)</f>
        <v>0</v>
      </c>
      <c r="P2869" s="18">
        <f>IFERROR(VLOOKUP(A2869,[3]soabnafar!$A:$G,6,FALSE),0)</f>
        <v>0</v>
      </c>
      <c r="Q2869" s="18">
        <f>IFERROR(VLOOKUP(A2869,[3]soabnafar!$A:$G,7,FALSE),0)</f>
        <v>0</v>
      </c>
      <c r="R2869" s="18">
        <f>IFERROR(VLOOKUP(A2869,[3]soabnafar!$A:$H,8,FALSE),0)</f>
        <v>0</v>
      </c>
      <c r="S2869" s="18">
        <f>IFERROR(VLOOKUP(A2869,[3]soabnafar!$A:$I,9,FALSE),0)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Sim</v>
      </c>
      <c r="Y2869" s="18" t="str">
        <f t="shared" si="270"/>
        <v>Sim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IFERROR(VLOOKUP(A2870,[3]soabnafar!$A:$G,4,FALSE),0)</f>
        <v>0</v>
      </c>
      <c r="O2870" s="18">
        <f>IFERROR(VLOOKUP(A2870,[3]soabnafar!$A:$G,5,FALSE),0)</f>
        <v>0</v>
      </c>
      <c r="P2870" s="18">
        <f>IFERROR(VLOOKUP(A2870,[3]soabnafar!$A:$G,6,FALSE),0)</f>
        <v>99605</v>
      </c>
      <c r="Q2870" s="18">
        <f>IFERROR(VLOOKUP(A2870,[3]soabnafar!$A:$G,7,FALSE),0)</f>
        <v>64470</v>
      </c>
      <c r="R2870" s="18">
        <f>IFERROR(VLOOKUP(A2870,[3]soabnafar!$A:$H,8,FALSE),0)</f>
        <v>112286</v>
      </c>
      <c r="S2870" s="18">
        <f>IFERROR(VLOOKUP(A2870,[3]soabnafar!$A:$I,9,FALSE),0)</f>
        <v>2302530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Sim</v>
      </c>
      <c r="W2870" s="18" t="str">
        <f t="shared" si="268"/>
        <v>Sim</v>
      </c>
      <c r="X2870" s="18" t="str">
        <f t="shared" si="269"/>
        <v>Sim</v>
      </c>
      <c r="Y2870" s="18" t="str">
        <f t="shared" si="270"/>
        <v>Sim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0</v>
      </c>
      <c r="I2871" s="18">
        <f>IFERROR(VLOOKUP(A2871,[2]Sheet1!$A:$I,5,FALSE),0)</f>
        <v>0</v>
      </c>
      <c r="J2871" s="18">
        <f>IFERROR(VLOOKUP(A2871,[2]Sheet1!$A:$I,6,FALSE),0)</f>
        <v>0</v>
      </c>
      <c r="K2871" s="18">
        <f>IFERROR(VLOOKUP(A2871,[2]Sheet1!$A:$I,7,FALSE),0)</f>
        <v>0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IFERROR(VLOOKUP(A2871,[3]soabnafar!$A:$G,4,FALSE),0)</f>
        <v>0</v>
      </c>
      <c r="O2871" s="18">
        <f>IFERROR(VLOOKUP(A2871,[3]soabnafar!$A:$G,5,FALSE),0)</f>
        <v>0</v>
      </c>
      <c r="P2871" s="18">
        <f>IFERROR(VLOOKUP(A2871,[3]soabnafar!$A:$G,6,FALSE),0)</f>
        <v>0</v>
      </c>
      <c r="Q2871" s="18">
        <f>IFERROR(VLOOKUP(A2871,[3]soabnafar!$A:$G,7,FALSE),0)</f>
        <v>0</v>
      </c>
      <c r="R2871" s="18">
        <f>IFERROR(VLOOKUP(A2871,[3]soabnafar!$A:$H,8,FALSE),0)</f>
        <v>0</v>
      </c>
      <c r="S2871" s="18">
        <f>IFERROR(VLOOKUP(A2871,[3]soabnafar!$A:$I,9,FALSE),0)</f>
        <v>1133</v>
      </c>
      <c r="T2871" s="18" t="str">
        <f t="shared" si="265"/>
        <v>Não</v>
      </c>
      <c r="U2871" s="18" t="str">
        <f t="shared" si="266"/>
        <v>Não</v>
      </c>
      <c r="V2871" s="18" t="str">
        <f t="shared" si="267"/>
        <v>Não</v>
      </c>
      <c r="W2871" s="18" t="str">
        <f t="shared" si="268"/>
        <v>Não</v>
      </c>
      <c r="X2871" s="18" t="str">
        <f t="shared" si="269"/>
        <v>Não</v>
      </c>
      <c r="Y2871" s="18" t="str">
        <f t="shared" si="270"/>
        <v>Sim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IFERROR(VLOOKUP(A2872,[3]soabnafar!$A:$G,4,FALSE),0)</f>
        <v>0</v>
      </c>
      <c r="O2872" s="18">
        <f>IFERROR(VLOOKUP(A2872,[3]soabnafar!$A:$G,5,FALSE),0)</f>
        <v>0</v>
      </c>
      <c r="P2872" s="18">
        <f>IFERROR(VLOOKUP(A2872,[3]soabnafar!$A:$G,6,FALSE),0)</f>
        <v>0</v>
      </c>
      <c r="Q2872" s="18">
        <f>IFERROR(VLOOKUP(A2872,[3]soabnafar!$A:$G,7,FALSE),0)</f>
        <v>0</v>
      </c>
      <c r="R2872" s="18">
        <f>IFERROR(VLOOKUP(A2872,[3]soabnafar!$A:$H,8,FALSE),0)</f>
        <v>0</v>
      </c>
      <c r="S2872" s="18">
        <f>IFERROR(VLOOKUP(A2872,[3]soabnafar!$A:$I,9,FALSE),0)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IFERROR(VLOOKUP(A2873,[3]soabnafar!$A:$G,4,FALSE),0)</f>
        <v>0</v>
      </c>
      <c r="O2873" s="18">
        <f>IFERROR(VLOOKUP(A2873,[3]soabnafar!$A:$G,5,FALSE),0)</f>
        <v>0</v>
      </c>
      <c r="P2873" s="18">
        <f>IFERROR(VLOOKUP(A2873,[3]soabnafar!$A:$G,6,FALSE),0)</f>
        <v>0</v>
      </c>
      <c r="Q2873" s="18">
        <f>IFERROR(VLOOKUP(A2873,[3]soabnafar!$A:$G,7,FALSE),0)</f>
        <v>0</v>
      </c>
      <c r="R2873" s="18">
        <f>IFERROR(VLOOKUP(A2873,[3]soabnafar!$A:$H,8,FALSE),0)</f>
        <v>0</v>
      </c>
      <c r="S2873" s="18">
        <f>IFERROR(VLOOKUP(A2873,[3]soabnafar!$A:$I,9,FALSE),0)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10245221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9914730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8923257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IFERROR(VLOOKUP(A2874,[3]soabnafar!$A:$G,4,FALSE),0)</f>
        <v>760</v>
      </c>
      <c r="O2874" s="18">
        <f>IFERROR(VLOOKUP(A2874,[3]soabnafar!$A:$G,5,FALSE),0)</f>
        <v>31643982</v>
      </c>
      <c r="P2874" s="18">
        <f>IFERROR(VLOOKUP(A2874,[3]soabnafar!$A:$G,6,FALSE),0)</f>
        <v>159</v>
      </c>
      <c r="Q2874" s="18">
        <f>IFERROR(VLOOKUP(A2874,[3]soabnafar!$A:$G,7,FALSE),0)</f>
        <v>25937864</v>
      </c>
      <c r="R2874" s="18">
        <f>IFERROR(VLOOKUP(A2874,[3]soabnafar!$A:$H,8,FALSE),0)</f>
        <v>1875</v>
      </c>
      <c r="S2874" s="18">
        <f>IFERROR(VLOOKUP(A2874,[3]soabnafar!$A:$I,9,FALSE),0)</f>
        <v>18486360</v>
      </c>
      <c r="T2874" s="18" t="str">
        <f t="shared" si="265"/>
        <v>Sim</v>
      </c>
      <c r="U2874" s="18" t="str">
        <f t="shared" si="266"/>
        <v>Sim</v>
      </c>
      <c r="V2874" s="18" t="str">
        <f t="shared" si="267"/>
        <v>Sim</v>
      </c>
      <c r="W2874" s="18" t="str">
        <f t="shared" si="268"/>
        <v>Sim</v>
      </c>
      <c r="X2874" s="18" t="str">
        <f t="shared" si="269"/>
        <v>Sim</v>
      </c>
      <c r="Y2874" s="18" t="str">
        <f t="shared" si="270"/>
        <v>Sim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IFERROR(VLOOKUP(A2875,[3]soabnafar!$A:$G,4,FALSE),0)</f>
        <v>2085</v>
      </c>
      <c r="O2875" s="18">
        <f>IFERROR(VLOOKUP(A2875,[3]soabnafar!$A:$G,5,FALSE),0)</f>
        <v>976779</v>
      </c>
      <c r="P2875" s="18">
        <f>IFERROR(VLOOKUP(A2875,[3]soabnafar!$A:$G,6,FALSE),0)</f>
        <v>132178</v>
      </c>
      <c r="Q2875" s="18">
        <f>IFERROR(VLOOKUP(A2875,[3]soabnafar!$A:$G,7,FALSE),0)</f>
        <v>0</v>
      </c>
      <c r="R2875" s="18">
        <f>IFERROR(VLOOKUP(A2875,[3]soabnafar!$A:$H,8,FALSE),0)</f>
        <v>117578</v>
      </c>
      <c r="S2875" s="18">
        <f>IFERROR(VLOOKUP(A2875,[3]soabnafar!$A:$I,9,FALSE),0)</f>
        <v>5844012</v>
      </c>
      <c r="T2875" s="18" t="str">
        <f t="shared" si="265"/>
        <v>Sim</v>
      </c>
      <c r="U2875" s="18" t="str">
        <f t="shared" si="266"/>
        <v>Sim</v>
      </c>
      <c r="V2875" s="18" t="str">
        <f t="shared" si="267"/>
        <v>Sim</v>
      </c>
      <c r="W2875" s="18" t="str">
        <f t="shared" si="268"/>
        <v>Não</v>
      </c>
      <c r="X2875" s="18" t="str">
        <f t="shared" si="269"/>
        <v>Sim</v>
      </c>
      <c r="Y2875" s="18" t="str">
        <f t="shared" si="270"/>
        <v>Sim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632879</v>
      </c>
      <c r="D2876" s="18">
        <f>IFERROR(VLOOKUP(A2876,[1]Monitoramento_Base_somente_Said!$A:$J,7,FALSE),0)</f>
        <v>0</v>
      </c>
      <c r="E2876" s="18">
        <f>IFERROR(VLOOKUP(A2876,[1]Monitoramento_Base_somente_Said!$A:$J,8,FALSE),0)</f>
        <v>612445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551178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IFERROR(VLOOKUP(A2876,[3]soabnafar!$A:$G,4,FALSE),0)</f>
        <v>0</v>
      </c>
      <c r="O2876" s="18">
        <f>IFERROR(VLOOKUP(A2876,[3]soabnafar!$A:$G,5,FALSE),0)</f>
        <v>0</v>
      </c>
      <c r="P2876" s="18">
        <f>IFERROR(VLOOKUP(A2876,[3]soabnafar!$A:$G,6,FALSE),0)</f>
        <v>0</v>
      </c>
      <c r="Q2876" s="18">
        <f>IFERROR(VLOOKUP(A2876,[3]soabnafar!$A:$G,7,FALSE),0)</f>
        <v>0</v>
      </c>
      <c r="R2876" s="18">
        <f>IFERROR(VLOOKUP(A2876,[3]soabnafar!$A:$H,8,FALSE),0)</f>
        <v>0</v>
      </c>
      <c r="S2876" s="18">
        <f>IFERROR(VLOOKUP(A2876,[3]soabnafar!$A:$I,9,FALSE),0)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Não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Sim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637701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617130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555417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IFERROR(VLOOKUP(A2877,[3]soabnafar!$A:$G,4,FALSE),0)</f>
        <v>91</v>
      </c>
      <c r="O2877" s="18">
        <f>IFERROR(VLOOKUP(A2877,[3]soabnafar!$A:$G,5,FALSE),0)</f>
        <v>716092</v>
      </c>
      <c r="P2877" s="18">
        <f>IFERROR(VLOOKUP(A2877,[3]soabnafar!$A:$G,6,FALSE),0)</f>
        <v>660</v>
      </c>
      <c r="Q2877" s="18">
        <f>IFERROR(VLOOKUP(A2877,[3]soabnafar!$A:$G,7,FALSE),0)</f>
        <v>2223387</v>
      </c>
      <c r="R2877" s="18">
        <f>IFERROR(VLOOKUP(A2877,[3]soabnafar!$A:$H,8,FALSE),0)</f>
        <v>401</v>
      </c>
      <c r="S2877" s="18">
        <f>IFERROR(VLOOKUP(A2877,[3]soabnafar!$A:$I,9,FALSE),0)</f>
        <v>2497849</v>
      </c>
      <c r="T2877" s="18" t="str">
        <f t="shared" si="265"/>
        <v>Sim</v>
      </c>
      <c r="U2877" s="18" t="str">
        <f t="shared" si="266"/>
        <v>Sim</v>
      </c>
      <c r="V2877" s="18" t="str">
        <f t="shared" si="267"/>
        <v>Sim</v>
      </c>
      <c r="W2877" s="18" t="str">
        <f t="shared" si="268"/>
        <v>Sim</v>
      </c>
      <c r="X2877" s="18" t="str">
        <f t="shared" si="269"/>
        <v>Sim</v>
      </c>
      <c r="Y2877" s="18" t="str">
        <f t="shared" si="270"/>
        <v>Sim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IFERROR(VLOOKUP(A2878,[3]soabnafar!$A:$G,4,FALSE),0)</f>
        <v>31511</v>
      </c>
      <c r="O2878" s="18">
        <f>IFERROR(VLOOKUP(A2878,[3]soabnafar!$A:$G,5,FALSE),0)</f>
        <v>4763906</v>
      </c>
      <c r="P2878" s="18">
        <f>IFERROR(VLOOKUP(A2878,[3]soabnafar!$A:$G,6,FALSE),0)</f>
        <v>9295</v>
      </c>
      <c r="Q2878" s="18">
        <f>IFERROR(VLOOKUP(A2878,[3]soabnafar!$A:$G,7,FALSE),0)</f>
        <v>3199728</v>
      </c>
      <c r="R2878" s="18">
        <f>IFERROR(VLOOKUP(A2878,[3]soabnafar!$A:$H,8,FALSE),0)</f>
        <v>9060</v>
      </c>
      <c r="S2878" s="18">
        <f>IFERROR(VLOOKUP(A2878,[3]soabnafar!$A:$I,9,FALSE),0)</f>
        <v>7971166</v>
      </c>
      <c r="T2878" s="18" t="str">
        <f t="shared" si="265"/>
        <v>Sim</v>
      </c>
      <c r="U2878" s="18" t="str">
        <f t="shared" si="266"/>
        <v>Sim</v>
      </c>
      <c r="V2878" s="18" t="str">
        <f t="shared" si="267"/>
        <v>Sim</v>
      </c>
      <c r="W2878" s="18" t="str">
        <f t="shared" si="268"/>
        <v>Sim</v>
      </c>
      <c r="X2878" s="18" t="str">
        <f t="shared" si="269"/>
        <v>Sim</v>
      </c>
      <c r="Y2878" s="18" t="str">
        <f t="shared" si="270"/>
        <v>Sim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46474053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44974890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40477401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IFERROR(VLOOKUP(A2879,[3]soabnafar!$A:$G,4,FALSE),0)</f>
        <v>56177</v>
      </c>
      <c r="O2879" s="18">
        <f>IFERROR(VLOOKUP(A2879,[3]soabnafar!$A:$G,5,FALSE),0)</f>
        <v>49474592</v>
      </c>
      <c r="P2879" s="18">
        <f>IFERROR(VLOOKUP(A2879,[3]soabnafar!$A:$G,6,FALSE),0)</f>
        <v>4555</v>
      </c>
      <c r="Q2879" s="18">
        <f>IFERROR(VLOOKUP(A2879,[3]soabnafar!$A:$G,7,FALSE),0)</f>
        <v>49167740</v>
      </c>
      <c r="R2879" s="18">
        <f>IFERROR(VLOOKUP(A2879,[3]soabnafar!$A:$H,8,FALSE),0)</f>
        <v>9261</v>
      </c>
      <c r="S2879" s="18">
        <f>IFERROR(VLOOKUP(A2879,[3]soabnafar!$A:$I,9,FALSE),0)</f>
        <v>51479745</v>
      </c>
      <c r="T2879" s="18" t="str">
        <f t="shared" si="265"/>
        <v>Sim</v>
      </c>
      <c r="U2879" s="18" t="str">
        <f t="shared" si="266"/>
        <v>Sim</v>
      </c>
      <c r="V2879" s="18" t="str">
        <f t="shared" si="267"/>
        <v>Sim</v>
      </c>
      <c r="W2879" s="18" t="str">
        <f t="shared" si="268"/>
        <v>Sim</v>
      </c>
      <c r="X2879" s="18" t="str">
        <f t="shared" si="269"/>
        <v>Sim</v>
      </c>
      <c r="Y2879" s="18" t="str">
        <f t="shared" si="270"/>
        <v>Sim</v>
      </c>
    </row>
    <row r="2880" spans="1:25" x14ac:dyDescent="0.25">
      <c r="A2880" s="19">
        <v>411155</v>
      </c>
      <c r="B2880" s="18">
        <f>IFERROR(VLOOKUP(A2880,[1]Monitoramento_Base_somente_Said!$A:$J,5,FALSE),0)</f>
        <v>75067</v>
      </c>
      <c r="C2880" s="18">
        <f>IFERROR(VLOOKUP(A2880,[1]Monitoramento_Base_somente_Said!$A:$J,6,FALSE),0)</f>
        <v>17882376</v>
      </c>
      <c r="D2880" s="18">
        <f>IFERROR(VLOOKUP(A2880,[1]Monitoramento_Base_somente_Said!$A:$J,7,FALSE),0)</f>
        <v>1538</v>
      </c>
      <c r="E2880" s="18">
        <f>IFERROR(VLOOKUP(A2880,[1]Monitoramento_Base_somente_Said!$A:$J,8,FALSE),0)</f>
        <v>14724471</v>
      </c>
      <c r="F2880" s="18">
        <f>IFERROR(VLOOKUP(A2880,[1]Monitoramento_Base_somente_Said!$A:$J,9,FALSE),0)</f>
        <v>6642</v>
      </c>
      <c r="G2880" s="18">
        <f>IFERROR(VLOOKUP(A2880,[1]Monitoramento_Base_somente_Said!$A:$J,10,FALSE),0)</f>
        <v>13695506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IFERROR(VLOOKUP(A2880,[3]soabnafar!$A:$G,4,FALSE),0)</f>
        <v>0</v>
      </c>
      <c r="O2880" s="18">
        <f>IFERROR(VLOOKUP(A2880,[3]soabnafar!$A:$G,5,FALSE),0)</f>
        <v>0</v>
      </c>
      <c r="P2880" s="18">
        <f>IFERROR(VLOOKUP(A2880,[3]soabnafar!$A:$G,6,FALSE),0)</f>
        <v>0</v>
      </c>
      <c r="Q2880" s="18">
        <f>IFERROR(VLOOKUP(A2880,[3]soabnafar!$A:$G,7,FALSE),0)</f>
        <v>0</v>
      </c>
      <c r="R2880" s="18">
        <f>IFERROR(VLOOKUP(A2880,[3]soabnafar!$A:$H,8,FALSE),0)</f>
        <v>0</v>
      </c>
      <c r="S2880" s="18">
        <f>IFERROR(VLOOKUP(A2880,[3]soabnafar!$A:$I,9,FALSE),0)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Sim</v>
      </c>
      <c r="Y2880" s="18" t="str">
        <f t="shared" si="270"/>
        <v>Sim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4132734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3999420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3599478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IFERROR(VLOOKUP(A2881,[3]soabnafar!$A:$G,4,FALSE),0)</f>
        <v>0</v>
      </c>
      <c r="O2881" s="18">
        <f>IFERROR(VLOOKUP(A2881,[3]soabnafar!$A:$G,5,FALSE),0)</f>
        <v>0</v>
      </c>
      <c r="P2881" s="18">
        <f>IFERROR(VLOOKUP(A2881,[3]soabnafar!$A:$G,6,FALSE),0)</f>
        <v>0</v>
      </c>
      <c r="Q2881" s="18">
        <f>IFERROR(VLOOKUP(A2881,[3]soabnafar!$A:$G,7,FALSE),0)</f>
        <v>0</v>
      </c>
      <c r="R2881" s="18">
        <f>IFERROR(VLOOKUP(A2881,[3]soabnafar!$A:$H,8,FALSE),0)</f>
        <v>0</v>
      </c>
      <c r="S2881" s="18">
        <f>IFERROR(VLOOKUP(A2881,[3]soabnafar!$A:$I,9,FALSE),0)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Sim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5894772326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5704618380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5134156542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IFERROR(VLOOKUP(A2882,[3]soabnafar!$A:$G,4,FALSE),0)</f>
        <v>0</v>
      </c>
      <c r="O2882" s="18">
        <f>IFERROR(VLOOKUP(A2882,[3]soabnafar!$A:$G,5,FALSE),0)</f>
        <v>7199548</v>
      </c>
      <c r="P2882" s="18">
        <f>IFERROR(VLOOKUP(A2882,[3]soabnafar!$A:$G,6,FALSE),0)</f>
        <v>0</v>
      </c>
      <c r="Q2882" s="18">
        <f>IFERROR(VLOOKUP(A2882,[3]soabnafar!$A:$G,7,FALSE),0)</f>
        <v>2742286</v>
      </c>
      <c r="R2882" s="18">
        <f>IFERROR(VLOOKUP(A2882,[3]soabnafar!$A:$H,8,FALSE),0)</f>
        <v>15</v>
      </c>
      <c r="S2882" s="18">
        <f>IFERROR(VLOOKUP(A2882,[3]soabnafar!$A:$I,9,FALSE),0)</f>
        <v>2620128</v>
      </c>
      <c r="T2882" s="18" t="str">
        <f t="shared" si="265"/>
        <v>Não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Sim</v>
      </c>
      <c r="Y2882" s="18" t="str">
        <f t="shared" si="270"/>
        <v>Sim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0</v>
      </c>
      <c r="I2883" s="18">
        <f>IFERROR(VLOOKUP(A2883,[2]Sheet1!$A:$I,5,FALSE),0)</f>
        <v>0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IFERROR(VLOOKUP(A2883,[3]soabnafar!$A:$G,4,FALSE),0)</f>
        <v>0</v>
      </c>
      <c r="O2883" s="18">
        <f>IFERROR(VLOOKUP(A2883,[3]soabnafar!$A:$G,5,FALSE),0)</f>
        <v>0</v>
      </c>
      <c r="P2883" s="18">
        <f>IFERROR(VLOOKUP(A2883,[3]soabnafar!$A:$G,6,FALSE),0)</f>
        <v>0</v>
      </c>
      <c r="Q2883" s="18">
        <f>IFERROR(VLOOKUP(A2883,[3]soabnafar!$A:$G,7,FALSE),0)</f>
        <v>0</v>
      </c>
      <c r="R2883" s="18">
        <f>IFERROR(VLOOKUP(A2883,[3]soabnafar!$A:$H,8,FALSE),0)</f>
        <v>0</v>
      </c>
      <c r="S2883" s="18">
        <f>IFERROR(VLOOKUP(A2883,[3]soabnafar!$A:$I,9,FALSE),0)</f>
        <v>0</v>
      </c>
      <c r="T2883" s="18" t="str">
        <f t="shared" si="265"/>
        <v>Não</v>
      </c>
      <c r="U2883" s="18" t="str">
        <f t="shared" si="266"/>
        <v>Não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IFERROR(VLOOKUP(A2884,[3]soabnafar!$A:$G,4,FALSE),0)</f>
        <v>4020</v>
      </c>
      <c r="O2884" s="18">
        <f>IFERROR(VLOOKUP(A2884,[3]soabnafar!$A:$G,5,FALSE),0)</f>
        <v>3766682</v>
      </c>
      <c r="P2884" s="18">
        <f>IFERROR(VLOOKUP(A2884,[3]soabnafar!$A:$G,6,FALSE),0)</f>
        <v>6982</v>
      </c>
      <c r="Q2884" s="18">
        <f>IFERROR(VLOOKUP(A2884,[3]soabnafar!$A:$G,7,FALSE),0)</f>
        <v>12368603</v>
      </c>
      <c r="R2884" s="18">
        <f>IFERROR(VLOOKUP(A2884,[3]soabnafar!$A:$H,8,FALSE),0)</f>
        <v>7319</v>
      </c>
      <c r="S2884" s="18">
        <f>IFERROR(VLOOKUP(A2884,[3]soabnafar!$A:$I,9,FALSE),0)</f>
        <v>13313377</v>
      </c>
      <c r="T2884" s="18" t="str">
        <f t="shared" si="265"/>
        <v>Sim</v>
      </c>
      <c r="U2884" s="18" t="str">
        <f t="shared" si="266"/>
        <v>Sim</v>
      </c>
      <c r="V2884" s="18" t="str">
        <f t="shared" si="267"/>
        <v>Sim</v>
      </c>
      <c r="W2884" s="18" t="str">
        <f t="shared" si="268"/>
        <v>Sim</v>
      </c>
      <c r="X2884" s="18" t="str">
        <f t="shared" si="269"/>
        <v>Sim</v>
      </c>
      <c r="Y2884" s="18" t="str">
        <f t="shared" si="270"/>
        <v>Sim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21913032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21206160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19085544</v>
      </c>
      <c r="H2885" s="18">
        <f>IFERROR(VLOOKUP(A2885,[2]Sheet1!$A:$I,4,FALSE),0)</f>
        <v>0</v>
      </c>
      <c r="I2885" s="18">
        <f>IFERROR(VLOOKUP(A2885,[2]Sheet1!$A:$I,5,FALSE),0)</f>
        <v>0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IFERROR(VLOOKUP(A2885,[3]soabnafar!$A:$G,4,FALSE),0)</f>
        <v>256</v>
      </c>
      <c r="O2885" s="18">
        <f>IFERROR(VLOOKUP(A2885,[3]soabnafar!$A:$G,5,FALSE),0)</f>
        <v>412099</v>
      </c>
      <c r="P2885" s="18">
        <f>IFERROR(VLOOKUP(A2885,[3]soabnafar!$A:$G,6,FALSE),0)</f>
        <v>162344</v>
      </c>
      <c r="Q2885" s="18">
        <f>IFERROR(VLOOKUP(A2885,[3]soabnafar!$A:$G,7,FALSE),0)</f>
        <v>1605534</v>
      </c>
      <c r="R2885" s="18">
        <f>IFERROR(VLOOKUP(A2885,[3]soabnafar!$A:$H,8,FALSE),0)</f>
        <v>138052</v>
      </c>
      <c r="S2885" s="18">
        <f>IFERROR(VLOOKUP(A2885,[3]soabnafar!$A:$I,9,FALSE),0)</f>
        <v>8964141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Sim</v>
      </c>
      <c r="W2885" s="18" t="str">
        <f t="shared" si="268"/>
        <v>Sim</v>
      </c>
      <c r="X2885" s="18" t="str">
        <f t="shared" si="269"/>
        <v>Sim</v>
      </c>
      <c r="Y2885" s="18" t="str">
        <f t="shared" si="270"/>
        <v>Sim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IFERROR(VLOOKUP(A2886,[3]soabnafar!$A:$G,4,FALSE),0)</f>
        <v>1509</v>
      </c>
      <c r="O2886" s="18">
        <f>IFERROR(VLOOKUP(A2886,[3]soabnafar!$A:$G,5,FALSE),0)</f>
        <v>3542177</v>
      </c>
      <c r="P2886" s="18">
        <f>IFERROR(VLOOKUP(A2886,[3]soabnafar!$A:$G,6,FALSE),0)</f>
        <v>54522</v>
      </c>
      <c r="Q2886" s="18">
        <f>IFERROR(VLOOKUP(A2886,[3]soabnafar!$A:$G,7,FALSE),0)</f>
        <v>15809988</v>
      </c>
      <c r="R2886" s="18">
        <f>IFERROR(VLOOKUP(A2886,[3]soabnafar!$A:$H,8,FALSE),0)</f>
        <v>14657</v>
      </c>
      <c r="S2886" s="18">
        <f>IFERROR(VLOOKUP(A2886,[3]soabnafar!$A:$I,9,FALSE),0)</f>
        <v>14853453</v>
      </c>
      <c r="T2886" s="18" t="str">
        <f t="shared" ref="T2886:T2949" si="271">IF(B2886+H2886+N2886&gt;0,"Sim","Não")</f>
        <v>Sim</v>
      </c>
      <c r="U2886" s="18" t="str">
        <f t="shared" ref="U2886:U2949" si="272">IF(C2886+I2886+O2886&gt;0,"Sim","Não")</f>
        <v>Sim</v>
      </c>
      <c r="V2886" s="18" t="str">
        <f t="shared" ref="V2886:V2949" si="273">IF(D2886+J2886+P2886&gt;0,"Sim","Não")</f>
        <v>Sim</v>
      </c>
      <c r="W2886" s="18" t="str">
        <f t="shared" ref="W2886:W2949" si="274">IF(E2886+K2886+Q2886&gt;0,"Sim","Não")</f>
        <v>Sim</v>
      </c>
      <c r="X2886" s="18" t="str">
        <f t="shared" ref="X2886:X2949" si="275">IF(F2886+L2886+R2886&gt;0,"Sim","Não")</f>
        <v>Sim</v>
      </c>
      <c r="Y2886" s="18" t="str">
        <f t="shared" ref="Y2886:Y2949" si="276">IF(G2886+M2886+S2886&gt;0,"Sim","Não")</f>
        <v>Sim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IFERROR(VLOOKUP(A2887,[3]soabnafar!$A:$G,4,FALSE),0)</f>
        <v>0</v>
      </c>
      <c r="O2887" s="18">
        <f>IFERROR(VLOOKUP(A2887,[3]soabnafar!$A:$G,5,FALSE),0)</f>
        <v>0</v>
      </c>
      <c r="P2887" s="18">
        <f>IFERROR(VLOOKUP(A2887,[3]soabnafar!$A:$G,6,FALSE),0)</f>
        <v>0</v>
      </c>
      <c r="Q2887" s="18">
        <f>IFERROR(VLOOKUP(A2887,[3]soabnafar!$A:$G,7,FALSE),0)</f>
        <v>0</v>
      </c>
      <c r="R2887" s="18">
        <f>IFERROR(VLOOKUP(A2887,[3]soabnafar!$A:$H,8,FALSE),0)</f>
        <v>0</v>
      </c>
      <c r="S2887" s="18">
        <f>IFERROR(VLOOKUP(A2887,[3]soabnafar!$A:$I,9,FALSE),0)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IFERROR(VLOOKUP(A2888,[3]soabnafar!$A:$G,4,FALSE),0)</f>
        <v>24280</v>
      </c>
      <c r="O2888" s="18">
        <f>IFERROR(VLOOKUP(A2888,[3]soabnafar!$A:$G,5,FALSE),0)</f>
        <v>15852269</v>
      </c>
      <c r="P2888" s="18">
        <f>IFERROR(VLOOKUP(A2888,[3]soabnafar!$A:$G,6,FALSE),0)</f>
        <v>0</v>
      </c>
      <c r="Q2888" s="18">
        <f>IFERROR(VLOOKUP(A2888,[3]soabnafar!$A:$G,7,FALSE),0)</f>
        <v>0</v>
      </c>
      <c r="R2888" s="18">
        <f>IFERROR(VLOOKUP(A2888,[3]soabnafar!$A:$H,8,FALSE),0)</f>
        <v>0</v>
      </c>
      <c r="S2888" s="18">
        <f>IFERROR(VLOOKUP(A2888,[3]soabnafar!$A:$I,9,FALSE),0)</f>
        <v>377006</v>
      </c>
      <c r="T2888" s="18" t="str">
        <f t="shared" si="271"/>
        <v>Sim</v>
      </c>
      <c r="U2888" s="18" t="str">
        <f t="shared" si="272"/>
        <v>Sim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Sim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452693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438090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394281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IFERROR(VLOOKUP(A2889,[3]soabnafar!$A:$G,4,FALSE),0)</f>
        <v>0</v>
      </c>
      <c r="O2889" s="18">
        <f>IFERROR(VLOOKUP(A2889,[3]soabnafar!$A:$G,5,FALSE),0)</f>
        <v>2816816</v>
      </c>
      <c r="P2889" s="18">
        <f>IFERROR(VLOOKUP(A2889,[3]soabnafar!$A:$G,6,FALSE),0)</f>
        <v>9880</v>
      </c>
      <c r="Q2889" s="18">
        <f>IFERROR(VLOOKUP(A2889,[3]soabnafar!$A:$G,7,FALSE),0)</f>
        <v>3984221</v>
      </c>
      <c r="R2889" s="18">
        <f>IFERROR(VLOOKUP(A2889,[3]soabnafar!$A:$H,8,FALSE),0)</f>
        <v>0</v>
      </c>
      <c r="S2889" s="18">
        <f>IFERROR(VLOOKUP(A2889,[3]soabnafar!$A:$I,9,FALSE),0)</f>
        <v>1484349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Sim</v>
      </c>
      <c r="W2889" s="18" t="str">
        <f t="shared" si="274"/>
        <v>Sim</v>
      </c>
      <c r="X2889" s="18" t="str">
        <f t="shared" si="275"/>
        <v>Não</v>
      </c>
      <c r="Y2889" s="18" t="str">
        <f t="shared" si="276"/>
        <v>Sim</v>
      </c>
    </row>
    <row r="2890" spans="1:25" x14ac:dyDescent="0.25">
      <c r="A2890" s="19">
        <v>411310</v>
      </c>
      <c r="B2890" s="18">
        <f>IFERROR(VLOOKUP(A2890,[1]Monitoramento_Base_somente_Said!$A:$J,5,FALSE),0)</f>
        <v>0</v>
      </c>
      <c r="C2890" s="18">
        <f>IFERROR(VLOOKUP(A2890,[1]Monitoramento_Base_somente_Said!$A:$J,6,FALSE),0)</f>
        <v>24296994</v>
      </c>
      <c r="D2890" s="18">
        <f>IFERROR(VLOOKUP(A2890,[1]Monitoramento_Base_somente_Said!$A:$J,7,FALSE),0)</f>
        <v>0</v>
      </c>
      <c r="E2890" s="18">
        <f>IFERROR(VLOOKUP(A2890,[1]Monitoramento_Base_somente_Said!$A:$J,8,FALSE),0)</f>
        <v>23513220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21161898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IFERROR(VLOOKUP(A2890,[3]soabnafar!$A:$G,4,FALSE),0)</f>
        <v>0</v>
      </c>
      <c r="O2890" s="18">
        <f>IFERROR(VLOOKUP(A2890,[3]soabnafar!$A:$G,5,FALSE),0)</f>
        <v>0</v>
      </c>
      <c r="P2890" s="18">
        <f>IFERROR(VLOOKUP(A2890,[3]soabnafar!$A:$G,6,FALSE),0)</f>
        <v>0</v>
      </c>
      <c r="Q2890" s="18">
        <f>IFERROR(VLOOKUP(A2890,[3]soabnafar!$A:$G,7,FALSE),0)</f>
        <v>0</v>
      </c>
      <c r="R2890" s="18">
        <f>IFERROR(VLOOKUP(A2890,[3]soabnafar!$A:$H,8,FALSE),0)</f>
        <v>0</v>
      </c>
      <c r="S2890" s="18">
        <f>IFERROR(VLOOKUP(A2890,[3]soabnafar!$A:$I,9,FALSE),0)</f>
        <v>0</v>
      </c>
      <c r="T2890" s="18" t="str">
        <f t="shared" si="271"/>
        <v>Não</v>
      </c>
      <c r="U2890" s="18" t="str">
        <f t="shared" si="272"/>
        <v>Sim</v>
      </c>
      <c r="V2890" s="18" t="str">
        <f t="shared" si="273"/>
        <v>Não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Sim</v>
      </c>
    </row>
    <row r="2891" spans="1:25" x14ac:dyDescent="0.25">
      <c r="A2891" s="19">
        <v>411325</v>
      </c>
      <c r="B2891" s="18">
        <f>IFERROR(VLOOKUP(A2891,[1]Monitoramento_Base_somente_Said!$A:$J,5,FALSE),0)</f>
        <v>47810</v>
      </c>
      <c r="C2891" s="18">
        <f>IFERROR(VLOOKUP(A2891,[1]Monitoramento_Base_somente_Said!$A:$J,6,FALSE),0)</f>
        <v>23161077</v>
      </c>
      <c r="D2891" s="18">
        <f>IFERROR(VLOOKUP(A2891,[1]Monitoramento_Base_somente_Said!$A:$J,7,FALSE),0)</f>
        <v>12638</v>
      </c>
      <c r="E2891" s="18">
        <f>IFERROR(VLOOKUP(A2891,[1]Monitoramento_Base_somente_Said!$A:$J,8,FALSE),0)</f>
        <v>19769782</v>
      </c>
      <c r="F2891" s="18">
        <f>IFERROR(VLOOKUP(A2891,[1]Monitoramento_Base_somente_Said!$A:$J,9,FALSE),0)</f>
        <v>15139</v>
      </c>
      <c r="G2891" s="18">
        <f>IFERROR(VLOOKUP(A2891,[1]Monitoramento_Base_somente_Said!$A:$J,10,FALSE),0)</f>
        <v>18982739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IFERROR(VLOOKUP(A2891,[3]soabnafar!$A:$G,4,FALSE),0)</f>
        <v>0</v>
      </c>
      <c r="O2891" s="18">
        <f>IFERROR(VLOOKUP(A2891,[3]soabnafar!$A:$G,5,FALSE),0)</f>
        <v>0</v>
      </c>
      <c r="P2891" s="18">
        <f>IFERROR(VLOOKUP(A2891,[3]soabnafar!$A:$G,6,FALSE),0)</f>
        <v>0</v>
      </c>
      <c r="Q2891" s="18">
        <f>IFERROR(VLOOKUP(A2891,[3]soabnafar!$A:$G,7,FALSE),0)</f>
        <v>0</v>
      </c>
      <c r="R2891" s="18">
        <f>IFERROR(VLOOKUP(A2891,[3]soabnafar!$A:$H,8,FALSE),0)</f>
        <v>0</v>
      </c>
      <c r="S2891" s="18">
        <f>IFERROR(VLOOKUP(A2891,[3]soabnafar!$A:$I,9,FALSE),0)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Sim</v>
      </c>
      <c r="Y2891" s="18" t="str">
        <f t="shared" si="276"/>
        <v>Sim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6768788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6550440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5895396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IFERROR(VLOOKUP(A2892,[3]soabnafar!$A:$G,4,FALSE),0)</f>
        <v>318608</v>
      </c>
      <c r="O2892" s="18">
        <f>IFERROR(VLOOKUP(A2892,[3]soabnafar!$A:$G,5,FALSE),0)</f>
        <v>54189618</v>
      </c>
      <c r="P2892" s="18">
        <f>IFERROR(VLOOKUP(A2892,[3]soabnafar!$A:$G,6,FALSE),0)</f>
        <v>485943</v>
      </c>
      <c r="Q2892" s="18">
        <f>IFERROR(VLOOKUP(A2892,[3]soabnafar!$A:$G,7,FALSE),0)</f>
        <v>55993271</v>
      </c>
      <c r="R2892" s="18">
        <f>IFERROR(VLOOKUP(A2892,[3]soabnafar!$A:$H,8,FALSE),0)</f>
        <v>183353</v>
      </c>
      <c r="S2892" s="18">
        <f>IFERROR(VLOOKUP(A2892,[3]soabnafar!$A:$I,9,FALSE),0)</f>
        <v>54859902</v>
      </c>
      <c r="T2892" s="18" t="str">
        <f t="shared" si="271"/>
        <v>Sim</v>
      </c>
      <c r="U2892" s="18" t="str">
        <f t="shared" si="272"/>
        <v>Sim</v>
      </c>
      <c r="V2892" s="18" t="str">
        <f t="shared" si="273"/>
        <v>Sim</v>
      </c>
      <c r="W2892" s="18" t="str">
        <f t="shared" si="274"/>
        <v>Sim</v>
      </c>
      <c r="X2892" s="18" t="str">
        <f t="shared" si="275"/>
        <v>Sim</v>
      </c>
      <c r="Y2892" s="18" t="str">
        <f t="shared" si="276"/>
        <v>Sim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6598474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6385620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5747058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IFERROR(VLOOKUP(A2893,[3]soabnafar!$A:$G,4,FALSE),0)</f>
        <v>1548</v>
      </c>
      <c r="O2893" s="18">
        <f>IFERROR(VLOOKUP(A2893,[3]soabnafar!$A:$G,5,FALSE),0)</f>
        <v>12842137</v>
      </c>
      <c r="P2893" s="18">
        <f>IFERROR(VLOOKUP(A2893,[3]soabnafar!$A:$G,6,FALSE),0)</f>
        <v>736</v>
      </c>
      <c r="Q2893" s="18">
        <f>IFERROR(VLOOKUP(A2893,[3]soabnafar!$A:$G,7,FALSE),0)</f>
        <v>11677072</v>
      </c>
      <c r="R2893" s="18">
        <f>IFERROR(VLOOKUP(A2893,[3]soabnafar!$A:$H,8,FALSE),0)</f>
        <v>11298</v>
      </c>
      <c r="S2893" s="18">
        <f>IFERROR(VLOOKUP(A2893,[3]soabnafar!$A:$I,9,FALSE),0)</f>
        <v>11863152</v>
      </c>
      <c r="T2893" s="18" t="str">
        <f t="shared" si="271"/>
        <v>Sim</v>
      </c>
      <c r="U2893" s="18" t="str">
        <f t="shared" si="272"/>
        <v>Sim</v>
      </c>
      <c r="V2893" s="18" t="str">
        <f t="shared" si="273"/>
        <v>Sim</v>
      </c>
      <c r="W2893" s="18" t="str">
        <f t="shared" si="274"/>
        <v>Sim</v>
      </c>
      <c r="X2893" s="18" t="str">
        <f t="shared" si="275"/>
        <v>Sim</v>
      </c>
      <c r="Y2893" s="18" t="str">
        <f t="shared" si="276"/>
        <v>Sim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765980240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741271200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667144080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IFERROR(VLOOKUP(A2894,[3]soabnafar!$A:$G,4,FALSE),0)</f>
        <v>0</v>
      </c>
      <c r="O2894" s="18">
        <f>IFERROR(VLOOKUP(A2894,[3]soabnafar!$A:$G,5,FALSE),0)</f>
        <v>0</v>
      </c>
      <c r="P2894" s="18">
        <f>IFERROR(VLOOKUP(A2894,[3]soabnafar!$A:$G,6,FALSE),0)</f>
        <v>0</v>
      </c>
      <c r="Q2894" s="18">
        <f>IFERROR(VLOOKUP(A2894,[3]soabnafar!$A:$G,7,FALSE),0)</f>
        <v>0</v>
      </c>
      <c r="R2894" s="18">
        <f>IFERROR(VLOOKUP(A2894,[3]soabnafar!$A:$H,8,FALSE),0)</f>
        <v>0</v>
      </c>
      <c r="S2894" s="18">
        <f>IFERROR(VLOOKUP(A2894,[3]soabnafar!$A:$I,9,FALSE),0)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Sim</v>
      </c>
    </row>
    <row r="2895" spans="1:25" x14ac:dyDescent="0.25">
      <c r="A2895" s="19">
        <v>411373</v>
      </c>
      <c r="B2895" s="18">
        <f>IFERROR(VLOOKUP(A2895,[1]Monitoramento_Base_somente_Said!$A:$J,5,FALSE),0)</f>
        <v>187434</v>
      </c>
      <c r="C2895" s="18">
        <f>IFERROR(VLOOKUP(A2895,[1]Monitoramento_Base_somente_Said!$A:$J,6,FALSE),0)</f>
        <v>30198603</v>
      </c>
      <c r="D2895" s="18">
        <f>IFERROR(VLOOKUP(A2895,[1]Monitoramento_Base_somente_Said!$A:$J,7,FALSE),0)</f>
        <v>88472</v>
      </c>
      <c r="E2895" s="18">
        <f>IFERROR(VLOOKUP(A2895,[1]Monitoramento_Base_somente_Said!$A:$J,8,FALSE),0)</f>
        <v>29191218</v>
      </c>
      <c r="F2895" s="18">
        <f>IFERROR(VLOOKUP(A2895,[1]Monitoramento_Base_somente_Said!$A:$J,9,FALSE),0)</f>
        <v>61101</v>
      </c>
      <c r="G2895" s="18">
        <f>IFERROR(VLOOKUP(A2895,[1]Monitoramento_Base_somente_Said!$A:$J,10,FALSE),0)</f>
        <v>26274997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IFERROR(VLOOKUP(A2895,[3]soabnafar!$A:$G,4,FALSE),0)</f>
        <v>0</v>
      </c>
      <c r="O2895" s="18">
        <f>IFERROR(VLOOKUP(A2895,[3]soabnafar!$A:$G,5,FALSE),0)</f>
        <v>0</v>
      </c>
      <c r="P2895" s="18">
        <f>IFERROR(VLOOKUP(A2895,[3]soabnafar!$A:$G,6,FALSE),0)</f>
        <v>0</v>
      </c>
      <c r="Q2895" s="18">
        <f>IFERROR(VLOOKUP(A2895,[3]soabnafar!$A:$G,7,FALSE),0)</f>
        <v>0</v>
      </c>
      <c r="R2895" s="18">
        <f>IFERROR(VLOOKUP(A2895,[3]soabnafar!$A:$H,8,FALSE),0)</f>
        <v>0</v>
      </c>
      <c r="S2895" s="18">
        <f>IFERROR(VLOOKUP(A2895,[3]soabnafar!$A:$I,9,FALSE),0)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Sim</v>
      </c>
      <c r="Y2895" s="18" t="str">
        <f t="shared" si="276"/>
        <v>Sim</v>
      </c>
    </row>
    <row r="2896" spans="1:25" x14ac:dyDescent="0.25">
      <c r="A2896" s="19">
        <v>411375</v>
      </c>
      <c r="B2896" s="18">
        <f>IFERROR(VLOOKUP(A2896,[1]Monitoramento_Base_somente_Said!$A:$J,5,FALSE),0)</f>
        <v>7790</v>
      </c>
      <c r="C2896" s="18">
        <f>IFERROR(VLOOKUP(A2896,[1]Monitoramento_Base_somente_Said!$A:$J,6,FALSE),0)</f>
        <v>16794995</v>
      </c>
      <c r="D2896" s="18">
        <f>IFERROR(VLOOKUP(A2896,[1]Monitoramento_Base_somente_Said!$A:$J,7,FALSE),0)</f>
        <v>2</v>
      </c>
      <c r="E2896" s="18">
        <f>IFERROR(VLOOKUP(A2896,[1]Monitoramento_Base_somente_Said!$A:$J,8,FALSE),0)</f>
        <v>17815251</v>
      </c>
      <c r="F2896" s="18">
        <f>IFERROR(VLOOKUP(A2896,[1]Monitoramento_Base_somente_Said!$A:$J,9,FALSE),0)</f>
        <v>909</v>
      </c>
      <c r="G2896" s="18">
        <f>IFERROR(VLOOKUP(A2896,[1]Monitoramento_Base_somente_Said!$A:$J,10,FALSE),0)</f>
        <v>15214235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IFERROR(VLOOKUP(A2896,[3]soabnafar!$A:$G,4,FALSE),0)</f>
        <v>0</v>
      </c>
      <c r="O2896" s="18">
        <f>IFERROR(VLOOKUP(A2896,[3]soabnafar!$A:$G,5,FALSE),0)</f>
        <v>0</v>
      </c>
      <c r="P2896" s="18">
        <f>IFERROR(VLOOKUP(A2896,[3]soabnafar!$A:$G,6,FALSE),0)</f>
        <v>0</v>
      </c>
      <c r="Q2896" s="18">
        <f>IFERROR(VLOOKUP(A2896,[3]soabnafar!$A:$G,7,FALSE),0)</f>
        <v>0</v>
      </c>
      <c r="R2896" s="18">
        <f>IFERROR(VLOOKUP(A2896,[3]soabnafar!$A:$H,8,FALSE),0)</f>
        <v>0</v>
      </c>
      <c r="S2896" s="18">
        <f>IFERROR(VLOOKUP(A2896,[3]soabnafar!$A:$I,9,FALSE),0)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Sim</v>
      </c>
      <c r="Y2896" s="18" t="str">
        <f t="shared" si="276"/>
        <v>Sim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IFERROR(VLOOKUP(A2897,[3]soabnafar!$A:$G,4,FALSE),0)</f>
        <v>2066</v>
      </c>
      <c r="O2897" s="18">
        <f>IFERROR(VLOOKUP(A2897,[3]soabnafar!$A:$G,5,FALSE),0)</f>
        <v>5226432</v>
      </c>
      <c r="P2897" s="18">
        <f>IFERROR(VLOOKUP(A2897,[3]soabnafar!$A:$G,6,FALSE),0)</f>
        <v>11719</v>
      </c>
      <c r="Q2897" s="18">
        <f>IFERROR(VLOOKUP(A2897,[3]soabnafar!$A:$G,7,FALSE),0)</f>
        <v>19762840</v>
      </c>
      <c r="R2897" s="18">
        <f>IFERROR(VLOOKUP(A2897,[3]soabnafar!$A:$H,8,FALSE),0)</f>
        <v>13194</v>
      </c>
      <c r="S2897" s="18">
        <f>IFERROR(VLOOKUP(A2897,[3]soabnafar!$A:$I,9,FALSE),0)</f>
        <v>19305964</v>
      </c>
      <c r="T2897" s="18" t="str">
        <f t="shared" si="271"/>
        <v>Sim</v>
      </c>
      <c r="U2897" s="18" t="str">
        <f t="shared" si="272"/>
        <v>Sim</v>
      </c>
      <c r="V2897" s="18" t="str">
        <f t="shared" si="273"/>
        <v>Sim</v>
      </c>
      <c r="W2897" s="18" t="str">
        <f t="shared" si="274"/>
        <v>Sim</v>
      </c>
      <c r="X2897" s="18" t="str">
        <f t="shared" si="275"/>
        <v>Sim</v>
      </c>
      <c r="Y2897" s="18" t="str">
        <f t="shared" si="276"/>
        <v>Sim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IFERROR(VLOOKUP(A2898,[3]soabnafar!$A:$G,4,FALSE),0)</f>
        <v>0</v>
      </c>
      <c r="O2898" s="18">
        <f>IFERROR(VLOOKUP(A2898,[3]soabnafar!$A:$G,5,FALSE),0)</f>
        <v>0</v>
      </c>
      <c r="P2898" s="18">
        <f>IFERROR(VLOOKUP(A2898,[3]soabnafar!$A:$G,6,FALSE),0)</f>
        <v>0</v>
      </c>
      <c r="Q2898" s="18">
        <f>IFERROR(VLOOKUP(A2898,[3]soabnafar!$A:$G,7,FALSE),0)</f>
        <v>0</v>
      </c>
      <c r="R2898" s="18">
        <f>IFERROR(VLOOKUP(A2898,[3]soabnafar!$A:$H,8,FALSE),0)</f>
        <v>54714</v>
      </c>
      <c r="S2898" s="18">
        <f>IFERROR(VLOOKUP(A2898,[3]soabnafar!$A:$I,9,FALSE),0)</f>
        <v>6625739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Sim</v>
      </c>
      <c r="Y2898" s="18" t="str">
        <f t="shared" si="276"/>
        <v>Sim</v>
      </c>
    </row>
    <row r="2899" spans="1:25" x14ac:dyDescent="0.25">
      <c r="A2899" s="19">
        <v>411410</v>
      </c>
      <c r="B2899" s="18">
        <f>IFERROR(VLOOKUP(A2899,[1]Monitoramento_Base_somente_Said!$A:$J,5,FALSE),0)</f>
        <v>739232</v>
      </c>
      <c r="C2899" s="18">
        <f>IFERROR(VLOOKUP(A2899,[1]Monitoramento_Base_somente_Said!$A:$J,6,FALSE),0)</f>
        <v>92495193</v>
      </c>
      <c r="D2899" s="18">
        <f>IFERROR(VLOOKUP(A2899,[1]Monitoramento_Base_somente_Said!$A:$J,7,FALSE),0)</f>
        <v>529467</v>
      </c>
      <c r="E2899" s="18">
        <f>IFERROR(VLOOKUP(A2899,[1]Monitoramento_Base_somente_Said!$A:$J,8,FALSE),0)</f>
        <v>90921677</v>
      </c>
      <c r="F2899" s="18">
        <f>IFERROR(VLOOKUP(A2899,[1]Monitoramento_Base_somente_Said!$A:$J,9,FALSE),0)</f>
        <v>547762</v>
      </c>
      <c r="G2899" s="18">
        <f>IFERROR(VLOOKUP(A2899,[1]Monitoramento_Base_somente_Said!$A:$J,10,FALSE),0)</f>
        <v>78864346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IFERROR(VLOOKUP(A2899,[3]soabnafar!$A:$G,4,FALSE),0)</f>
        <v>0</v>
      </c>
      <c r="O2899" s="18">
        <f>IFERROR(VLOOKUP(A2899,[3]soabnafar!$A:$G,5,FALSE),0)</f>
        <v>0</v>
      </c>
      <c r="P2899" s="18">
        <f>IFERROR(VLOOKUP(A2899,[3]soabnafar!$A:$G,6,FALSE),0)</f>
        <v>0</v>
      </c>
      <c r="Q2899" s="18">
        <f>IFERROR(VLOOKUP(A2899,[3]soabnafar!$A:$G,7,FALSE),0)</f>
        <v>0</v>
      </c>
      <c r="R2899" s="18">
        <f>IFERROR(VLOOKUP(A2899,[3]soabnafar!$A:$H,8,FALSE),0)</f>
        <v>0</v>
      </c>
      <c r="S2899" s="18">
        <f>IFERROR(VLOOKUP(A2899,[3]soabnafar!$A:$I,9,FALSE),0)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Sim</v>
      </c>
      <c r="Y2899" s="18" t="str">
        <f t="shared" si="276"/>
        <v>Sim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IFERROR(VLOOKUP(A2900,[3]soabnafar!$A:$G,4,FALSE),0)</f>
        <v>0</v>
      </c>
      <c r="O2900" s="18">
        <f>IFERROR(VLOOKUP(A2900,[3]soabnafar!$A:$G,5,FALSE),0)</f>
        <v>0</v>
      </c>
      <c r="P2900" s="18">
        <f>IFERROR(VLOOKUP(A2900,[3]soabnafar!$A:$G,6,FALSE),0)</f>
        <v>0</v>
      </c>
      <c r="Q2900" s="18">
        <f>IFERROR(VLOOKUP(A2900,[3]soabnafar!$A:$G,7,FALSE),0)</f>
        <v>0</v>
      </c>
      <c r="R2900" s="18">
        <f>IFERROR(VLOOKUP(A2900,[3]soabnafar!$A:$H,8,FALSE),0)</f>
        <v>0</v>
      </c>
      <c r="S2900" s="18">
        <f>IFERROR(VLOOKUP(A2900,[3]soabnafar!$A:$I,9,FALSE),0)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3152018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3050340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2745306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IFERROR(VLOOKUP(A2901,[3]soabnafar!$A:$G,4,FALSE),0)</f>
        <v>13987</v>
      </c>
      <c r="O2901" s="18">
        <f>IFERROR(VLOOKUP(A2901,[3]soabnafar!$A:$G,5,FALSE),0)</f>
        <v>7844260</v>
      </c>
      <c r="P2901" s="18">
        <f>IFERROR(VLOOKUP(A2901,[3]soabnafar!$A:$G,6,FALSE),0)</f>
        <v>9188</v>
      </c>
      <c r="Q2901" s="18">
        <f>IFERROR(VLOOKUP(A2901,[3]soabnafar!$A:$G,7,FALSE),0)</f>
        <v>8673773</v>
      </c>
      <c r="R2901" s="18">
        <f>IFERROR(VLOOKUP(A2901,[3]soabnafar!$A:$H,8,FALSE),0)</f>
        <v>5925</v>
      </c>
      <c r="S2901" s="18">
        <f>IFERROR(VLOOKUP(A2901,[3]soabnafar!$A:$I,9,FALSE),0)</f>
        <v>6508510</v>
      </c>
      <c r="T2901" s="18" t="str">
        <f t="shared" si="271"/>
        <v>Sim</v>
      </c>
      <c r="U2901" s="18" t="str">
        <f t="shared" si="272"/>
        <v>Sim</v>
      </c>
      <c r="V2901" s="18" t="str">
        <f t="shared" si="273"/>
        <v>Sim</v>
      </c>
      <c r="W2901" s="18" t="str">
        <f t="shared" si="274"/>
        <v>Sim</v>
      </c>
      <c r="X2901" s="18" t="str">
        <f t="shared" si="275"/>
        <v>Sim</v>
      </c>
      <c r="Y2901" s="18" t="str">
        <f t="shared" si="276"/>
        <v>Sim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IFERROR(VLOOKUP(A2902,[3]soabnafar!$A:$G,4,FALSE),0)</f>
        <v>0</v>
      </c>
      <c r="O2902" s="18">
        <f>IFERROR(VLOOKUP(A2902,[3]soabnafar!$A:$G,5,FALSE),0)</f>
        <v>29103</v>
      </c>
      <c r="P2902" s="18">
        <f>IFERROR(VLOOKUP(A2902,[3]soabnafar!$A:$G,6,FALSE),0)</f>
        <v>124720</v>
      </c>
      <c r="Q2902" s="18">
        <f>IFERROR(VLOOKUP(A2902,[3]soabnafar!$A:$G,7,FALSE),0)</f>
        <v>878234</v>
      </c>
      <c r="R2902" s="18">
        <f>IFERROR(VLOOKUP(A2902,[3]soabnafar!$A:$H,8,FALSE),0)</f>
        <v>160659</v>
      </c>
      <c r="S2902" s="18">
        <f>IFERROR(VLOOKUP(A2902,[3]soabnafar!$A:$I,9,FALSE),0)</f>
        <v>127229</v>
      </c>
      <c r="T2902" s="18" t="str">
        <f t="shared" si="271"/>
        <v>Não</v>
      </c>
      <c r="U2902" s="18" t="str">
        <f t="shared" si="272"/>
        <v>Sim</v>
      </c>
      <c r="V2902" s="18" t="str">
        <f t="shared" si="273"/>
        <v>Sim</v>
      </c>
      <c r="W2902" s="18" t="str">
        <f t="shared" si="274"/>
        <v>Sim</v>
      </c>
      <c r="X2902" s="18" t="str">
        <f t="shared" si="275"/>
        <v>Sim</v>
      </c>
      <c r="Y2902" s="18" t="str">
        <f t="shared" si="276"/>
        <v>Sim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44398913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42966690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38670021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IFERROR(VLOOKUP(A2903,[3]soabnafar!$A:$G,4,FALSE),0)</f>
        <v>65</v>
      </c>
      <c r="O2903" s="18">
        <f>IFERROR(VLOOKUP(A2903,[3]soabnafar!$A:$G,5,FALSE),0)</f>
        <v>8822838</v>
      </c>
      <c r="P2903" s="18">
        <f>IFERROR(VLOOKUP(A2903,[3]soabnafar!$A:$G,6,FALSE),0)</f>
        <v>713</v>
      </c>
      <c r="Q2903" s="18">
        <f>IFERROR(VLOOKUP(A2903,[3]soabnafar!$A:$G,7,FALSE),0)</f>
        <v>4329563</v>
      </c>
      <c r="R2903" s="18">
        <f>IFERROR(VLOOKUP(A2903,[3]soabnafar!$A:$H,8,FALSE),0)</f>
        <v>540</v>
      </c>
      <c r="S2903" s="18">
        <f>IFERROR(VLOOKUP(A2903,[3]soabnafar!$A:$I,9,FALSE),0)</f>
        <v>5861052</v>
      </c>
      <c r="T2903" s="18" t="str">
        <f t="shared" si="271"/>
        <v>Sim</v>
      </c>
      <c r="U2903" s="18" t="str">
        <f t="shared" si="272"/>
        <v>Sim</v>
      </c>
      <c r="V2903" s="18" t="str">
        <f t="shared" si="273"/>
        <v>Sim</v>
      </c>
      <c r="W2903" s="18" t="str">
        <f t="shared" si="274"/>
        <v>Sim</v>
      </c>
      <c r="X2903" s="18" t="str">
        <f t="shared" si="275"/>
        <v>Sim</v>
      </c>
      <c r="Y2903" s="18" t="str">
        <f t="shared" si="276"/>
        <v>Sim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781634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756420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680778</v>
      </c>
      <c r="H2904" s="18">
        <f>IFERROR(VLOOKUP(A2904,[2]Sheet1!$A:$I,4,FALSE),0)</f>
        <v>0</v>
      </c>
      <c r="I2904" s="18">
        <f>IFERROR(VLOOKUP(A2904,[2]Sheet1!$A:$I,5,FALSE),0)</f>
        <v>0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IFERROR(VLOOKUP(A2904,[3]soabnafar!$A:$G,4,FALSE),0)</f>
        <v>0</v>
      </c>
      <c r="O2904" s="18">
        <f>IFERROR(VLOOKUP(A2904,[3]soabnafar!$A:$G,5,FALSE),0)</f>
        <v>0</v>
      </c>
      <c r="P2904" s="18">
        <f>IFERROR(VLOOKUP(A2904,[3]soabnafar!$A:$G,6,FALSE),0)</f>
        <v>61441</v>
      </c>
      <c r="Q2904" s="18">
        <f>IFERROR(VLOOKUP(A2904,[3]soabnafar!$A:$G,7,FALSE),0)</f>
        <v>39899</v>
      </c>
      <c r="R2904" s="18">
        <f>IFERROR(VLOOKUP(A2904,[3]soabnafar!$A:$H,8,FALSE),0)</f>
        <v>67597</v>
      </c>
      <c r="S2904" s="18">
        <f>IFERROR(VLOOKUP(A2904,[3]soabnafar!$A:$I,9,FALSE),0)</f>
        <v>0</v>
      </c>
      <c r="T2904" s="18" t="str">
        <f t="shared" si="271"/>
        <v>Não</v>
      </c>
      <c r="U2904" s="18" t="str">
        <f t="shared" si="272"/>
        <v>Sim</v>
      </c>
      <c r="V2904" s="18" t="str">
        <f t="shared" si="273"/>
        <v>Sim</v>
      </c>
      <c r="W2904" s="18" t="str">
        <f t="shared" si="274"/>
        <v>Sim</v>
      </c>
      <c r="X2904" s="18" t="str">
        <f t="shared" si="275"/>
        <v>Sim</v>
      </c>
      <c r="Y2904" s="18" t="str">
        <f t="shared" si="276"/>
        <v>Sim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IFERROR(VLOOKUP(A2905,[3]soabnafar!$A:$G,4,FALSE),0)</f>
        <v>0</v>
      </c>
      <c r="O2905" s="18">
        <f>IFERROR(VLOOKUP(A2905,[3]soabnafar!$A:$G,5,FALSE),0)</f>
        <v>0</v>
      </c>
      <c r="P2905" s="18">
        <f>IFERROR(VLOOKUP(A2905,[3]soabnafar!$A:$G,6,FALSE),0)</f>
        <v>0</v>
      </c>
      <c r="Q2905" s="18">
        <f>IFERROR(VLOOKUP(A2905,[3]soabnafar!$A:$G,7,FALSE),0)</f>
        <v>0</v>
      </c>
      <c r="R2905" s="18">
        <f>IFERROR(VLOOKUP(A2905,[3]soabnafar!$A:$H,8,FALSE),0)</f>
        <v>0</v>
      </c>
      <c r="S2905" s="18">
        <f>IFERROR(VLOOKUP(A2905,[3]soabnafar!$A:$I,9,FALSE),0)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10622584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10279920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9251928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IFERROR(VLOOKUP(A2906,[3]soabnafar!$A:$G,4,FALSE),0)</f>
        <v>195</v>
      </c>
      <c r="O2906" s="18">
        <f>IFERROR(VLOOKUP(A2906,[3]soabnafar!$A:$G,5,FALSE),0)</f>
        <v>3661000</v>
      </c>
      <c r="P2906" s="18">
        <f>IFERROR(VLOOKUP(A2906,[3]soabnafar!$A:$G,6,FALSE),0)</f>
        <v>17221</v>
      </c>
      <c r="Q2906" s="18">
        <f>IFERROR(VLOOKUP(A2906,[3]soabnafar!$A:$G,7,FALSE),0)</f>
        <v>12393280</v>
      </c>
      <c r="R2906" s="18">
        <f>IFERROR(VLOOKUP(A2906,[3]soabnafar!$A:$H,8,FALSE),0)</f>
        <v>55922</v>
      </c>
      <c r="S2906" s="18">
        <f>IFERROR(VLOOKUP(A2906,[3]soabnafar!$A:$I,9,FALSE),0)</f>
        <v>11184185</v>
      </c>
      <c r="T2906" s="18" t="str">
        <f t="shared" si="271"/>
        <v>Sim</v>
      </c>
      <c r="U2906" s="18" t="str">
        <f t="shared" si="272"/>
        <v>Sim</v>
      </c>
      <c r="V2906" s="18" t="str">
        <f t="shared" si="273"/>
        <v>Sim</v>
      </c>
      <c r="W2906" s="18" t="str">
        <f t="shared" si="274"/>
        <v>Sim</v>
      </c>
      <c r="X2906" s="18" t="str">
        <f t="shared" si="275"/>
        <v>Sim</v>
      </c>
      <c r="Y2906" s="18" t="str">
        <f t="shared" si="276"/>
        <v>Sim</v>
      </c>
    </row>
    <row r="2907" spans="1:25" x14ac:dyDescent="0.25">
      <c r="A2907" s="19">
        <v>411510</v>
      </c>
      <c r="B2907" s="18">
        <f>IFERROR(VLOOKUP(A2907,[1]Monitoramento_Base_somente_Said!$A:$J,5,FALSE),0)</f>
        <v>24300</v>
      </c>
      <c r="C2907" s="18">
        <f>IFERROR(VLOOKUP(A2907,[1]Monitoramento_Base_somente_Said!$A:$J,6,FALSE),0)</f>
        <v>53879400</v>
      </c>
      <c r="D2907" s="18">
        <f>IFERROR(VLOOKUP(A2907,[1]Monitoramento_Base_somente_Said!$A:$J,7,FALSE),0)</f>
        <v>1797</v>
      </c>
      <c r="E2907" s="18">
        <f>IFERROR(VLOOKUP(A2907,[1]Monitoramento_Base_somente_Said!$A:$J,8,FALSE),0)</f>
        <v>57284390</v>
      </c>
      <c r="F2907" s="18">
        <f>IFERROR(VLOOKUP(A2907,[1]Monitoramento_Base_somente_Said!$A:$J,9,FALSE),0)</f>
        <v>180</v>
      </c>
      <c r="G2907" s="18">
        <f>IFERROR(VLOOKUP(A2907,[1]Monitoramento_Base_somente_Said!$A:$J,10,FALSE),0)</f>
        <v>51733685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IFERROR(VLOOKUP(A2907,[3]soabnafar!$A:$G,4,FALSE),0)</f>
        <v>0</v>
      </c>
      <c r="O2907" s="18">
        <f>IFERROR(VLOOKUP(A2907,[3]soabnafar!$A:$G,5,FALSE),0)</f>
        <v>0</v>
      </c>
      <c r="P2907" s="18">
        <f>IFERROR(VLOOKUP(A2907,[3]soabnafar!$A:$G,6,FALSE),0)</f>
        <v>0</v>
      </c>
      <c r="Q2907" s="18">
        <f>IFERROR(VLOOKUP(A2907,[3]soabnafar!$A:$G,7,FALSE),0)</f>
        <v>0</v>
      </c>
      <c r="R2907" s="18">
        <f>IFERROR(VLOOKUP(A2907,[3]soabnafar!$A:$H,8,FALSE),0)</f>
        <v>0</v>
      </c>
      <c r="S2907" s="18">
        <f>IFERROR(VLOOKUP(A2907,[3]soabnafar!$A:$I,9,FALSE),0)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Sim</v>
      </c>
      <c r="Y2907" s="18" t="str">
        <f t="shared" si="276"/>
        <v>Sim</v>
      </c>
    </row>
    <row r="2908" spans="1:25" x14ac:dyDescent="0.25">
      <c r="A2908" s="19">
        <v>411545</v>
      </c>
      <c r="B2908" s="18">
        <f>IFERROR(VLOOKUP(A2908,[1]Monitoramento_Base_somente_Said!$A:$J,5,FALSE),0)</f>
        <v>7014</v>
      </c>
      <c r="C2908" s="18">
        <f>IFERROR(VLOOKUP(A2908,[1]Monitoramento_Base_somente_Said!$A:$J,6,FALSE),0)</f>
        <v>20316894</v>
      </c>
      <c r="D2908" s="18">
        <f>IFERROR(VLOOKUP(A2908,[1]Monitoramento_Base_somente_Said!$A:$J,7,FALSE),0)</f>
        <v>5390</v>
      </c>
      <c r="E2908" s="18">
        <f>IFERROR(VLOOKUP(A2908,[1]Monitoramento_Base_somente_Said!$A:$J,8,FALSE),0)</f>
        <v>22559386</v>
      </c>
      <c r="F2908" s="18">
        <f>IFERROR(VLOOKUP(A2908,[1]Monitoramento_Base_somente_Said!$A:$J,9,FALSE),0)</f>
        <v>337818</v>
      </c>
      <c r="G2908" s="18">
        <f>IFERROR(VLOOKUP(A2908,[1]Monitoramento_Base_somente_Said!$A:$J,10,FALSE),0)</f>
        <v>17382710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IFERROR(VLOOKUP(A2908,[3]soabnafar!$A:$G,4,FALSE),0)</f>
        <v>0</v>
      </c>
      <c r="O2908" s="18">
        <f>IFERROR(VLOOKUP(A2908,[3]soabnafar!$A:$G,5,FALSE),0)</f>
        <v>0</v>
      </c>
      <c r="P2908" s="18">
        <f>IFERROR(VLOOKUP(A2908,[3]soabnafar!$A:$G,6,FALSE),0)</f>
        <v>0</v>
      </c>
      <c r="Q2908" s="18">
        <f>IFERROR(VLOOKUP(A2908,[3]soabnafar!$A:$G,7,FALSE),0)</f>
        <v>0</v>
      </c>
      <c r="R2908" s="18">
        <f>IFERROR(VLOOKUP(A2908,[3]soabnafar!$A:$H,8,FALSE),0)</f>
        <v>0</v>
      </c>
      <c r="S2908" s="18">
        <f>IFERROR(VLOOKUP(A2908,[3]soabnafar!$A:$I,9,FALSE),0)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Sim</v>
      </c>
      <c r="Y2908" s="18" t="str">
        <f t="shared" si="276"/>
        <v>Sim</v>
      </c>
    </row>
    <row r="2909" spans="1:25" x14ac:dyDescent="0.25">
      <c r="A2909" s="19">
        <v>411573</v>
      </c>
      <c r="B2909" s="18">
        <f>IFERROR(VLOOKUP(A2909,[1]Monitoramento_Base_somente_Said!$A:$J,5,FALSE),0)</f>
        <v>6734</v>
      </c>
      <c r="C2909" s="18">
        <f>IFERROR(VLOOKUP(A2909,[1]Monitoramento_Base_somente_Said!$A:$J,6,FALSE),0)</f>
        <v>58347464</v>
      </c>
      <c r="D2909" s="18">
        <f>IFERROR(VLOOKUP(A2909,[1]Monitoramento_Base_somente_Said!$A:$J,7,FALSE),0)</f>
        <v>16599</v>
      </c>
      <c r="E2909" s="18">
        <f>IFERROR(VLOOKUP(A2909,[1]Monitoramento_Base_somente_Said!$A:$J,8,FALSE),0)</f>
        <v>56869013</v>
      </c>
      <c r="F2909" s="18">
        <f>IFERROR(VLOOKUP(A2909,[1]Monitoramento_Base_somente_Said!$A:$J,9,FALSE),0)</f>
        <v>379</v>
      </c>
      <c r="G2909" s="18">
        <f>IFERROR(VLOOKUP(A2909,[1]Monitoramento_Base_somente_Said!$A:$J,10,FALSE),0)</f>
        <v>51454462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IFERROR(VLOOKUP(A2909,[3]soabnafar!$A:$G,4,FALSE),0)</f>
        <v>0</v>
      </c>
      <c r="O2909" s="18">
        <f>IFERROR(VLOOKUP(A2909,[3]soabnafar!$A:$G,5,FALSE),0)</f>
        <v>0</v>
      </c>
      <c r="P2909" s="18">
        <f>IFERROR(VLOOKUP(A2909,[3]soabnafar!$A:$G,6,FALSE),0)</f>
        <v>0</v>
      </c>
      <c r="Q2909" s="18">
        <f>IFERROR(VLOOKUP(A2909,[3]soabnafar!$A:$G,7,FALSE),0)</f>
        <v>0</v>
      </c>
      <c r="R2909" s="18">
        <f>IFERROR(VLOOKUP(A2909,[3]soabnafar!$A:$H,8,FALSE),0)</f>
        <v>0</v>
      </c>
      <c r="S2909" s="18">
        <f>IFERROR(VLOOKUP(A2909,[3]soabnafar!$A:$I,9,FALSE),0)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Sim</v>
      </c>
      <c r="W2909" s="18" t="str">
        <f t="shared" si="274"/>
        <v>Sim</v>
      </c>
      <c r="X2909" s="18" t="str">
        <f t="shared" si="275"/>
        <v>Sim</v>
      </c>
      <c r="Y2909" s="18" t="str">
        <f t="shared" si="276"/>
        <v>Sim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IFERROR(VLOOKUP(A2910,[3]soabnafar!$A:$G,4,FALSE),0)</f>
        <v>16173</v>
      </c>
      <c r="O2910" s="18">
        <f>IFERROR(VLOOKUP(A2910,[3]soabnafar!$A:$G,5,FALSE),0)</f>
        <v>20147334</v>
      </c>
      <c r="P2910" s="18">
        <f>IFERROR(VLOOKUP(A2910,[3]soabnafar!$A:$G,6,FALSE),0)</f>
        <v>18376</v>
      </c>
      <c r="Q2910" s="18">
        <f>IFERROR(VLOOKUP(A2910,[3]soabnafar!$A:$G,7,FALSE),0)</f>
        <v>19750631</v>
      </c>
      <c r="R2910" s="18">
        <f>IFERROR(VLOOKUP(A2910,[3]soabnafar!$A:$H,8,FALSE),0)</f>
        <v>13304</v>
      </c>
      <c r="S2910" s="18">
        <f>IFERROR(VLOOKUP(A2910,[3]soabnafar!$A:$I,9,FALSE),0)</f>
        <v>20786467</v>
      </c>
      <c r="T2910" s="18" t="str">
        <f t="shared" si="271"/>
        <v>Sim</v>
      </c>
      <c r="U2910" s="18" t="str">
        <f t="shared" si="272"/>
        <v>Sim</v>
      </c>
      <c r="V2910" s="18" t="str">
        <f t="shared" si="273"/>
        <v>Sim</v>
      </c>
      <c r="W2910" s="18" t="str">
        <f t="shared" si="274"/>
        <v>Sim</v>
      </c>
      <c r="X2910" s="18" t="str">
        <f t="shared" si="275"/>
        <v>Sim</v>
      </c>
      <c r="Y2910" s="18" t="str">
        <f t="shared" si="276"/>
        <v>Sim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IFERROR(VLOOKUP(A2911,[3]soabnafar!$A:$G,4,FALSE),0)</f>
        <v>0</v>
      </c>
      <c r="O2911" s="18">
        <f>IFERROR(VLOOKUP(A2911,[3]soabnafar!$A:$G,5,FALSE),0)</f>
        <v>0</v>
      </c>
      <c r="P2911" s="18">
        <f>IFERROR(VLOOKUP(A2911,[3]soabnafar!$A:$G,6,FALSE),0)</f>
        <v>0</v>
      </c>
      <c r="Q2911" s="18">
        <f>IFERROR(VLOOKUP(A2911,[3]soabnafar!$A:$G,7,FALSE),0)</f>
        <v>0</v>
      </c>
      <c r="R2911" s="18">
        <f>IFERROR(VLOOKUP(A2911,[3]soabnafar!$A:$H,8,FALSE),0)</f>
        <v>0</v>
      </c>
      <c r="S2911" s="18">
        <f>IFERROR(VLOOKUP(A2911,[3]soabnafar!$A:$I,9,FALSE),0)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IFERROR(VLOOKUP(A2912,[3]soabnafar!$A:$G,4,FALSE),0)</f>
        <v>0</v>
      </c>
      <c r="O2912" s="18">
        <f>IFERROR(VLOOKUP(A2912,[3]soabnafar!$A:$G,5,FALSE),0)</f>
        <v>0</v>
      </c>
      <c r="P2912" s="18">
        <f>IFERROR(VLOOKUP(A2912,[3]soabnafar!$A:$G,6,FALSE),0)</f>
        <v>5712</v>
      </c>
      <c r="Q2912" s="18">
        <f>IFERROR(VLOOKUP(A2912,[3]soabnafar!$A:$G,7,FALSE),0)</f>
        <v>144567</v>
      </c>
      <c r="R2912" s="18">
        <f>IFERROR(VLOOKUP(A2912,[3]soabnafar!$A:$H,8,FALSE),0)</f>
        <v>3874</v>
      </c>
      <c r="S2912" s="18">
        <f>IFERROR(VLOOKUP(A2912,[3]soabnafar!$A:$I,9,FALSE),0)</f>
        <v>1981193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Sim</v>
      </c>
      <c r="W2912" s="18" t="str">
        <f t="shared" si="274"/>
        <v>Sim</v>
      </c>
      <c r="X2912" s="18" t="str">
        <f t="shared" si="275"/>
        <v>Sim</v>
      </c>
      <c r="Y2912" s="18" t="str">
        <f t="shared" si="276"/>
        <v>Sim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IFERROR(VLOOKUP(A2913,[3]soabnafar!$A:$G,4,FALSE),0)</f>
        <v>0</v>
      </c>
      <c r="O2913" s="18">
        <f>IFERROR(VLOOKUP(A2913,[3]soabnafar!$A:$G,5,FALSE),0)</f>
        <v>0</v>
      </c>
      <c r="P2913" s="18">
        <f>IFERROR(VLOOKUP(A2913,[3]soabnafar!$A:$G,6,FALSE),0)</f>
        <v>0</v>
      </c>
      <c r="Q2913" s="18">
        <f>IFERROR(VLOOKUP(A2913,[3]soabnafar!$A:$G,7,FALSE),0)</f>
        <v>0</v>
      </c>
      <c r="R2913" s="18">
        <f>IFERROR(VLOOKUP(A2913,[3]soabnafar!$A:$H,8,FALSE),0)</f>
        <v>0</v>
      </c>
      <c r="S2913" s="18">
        <f>IFERROR(VLOOKUP(A2913,[3]soabnafar!$A:$I,9,FALSE),0)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0</v>
      </c>
      <c r="C2914" s="18">
        <f>IFERROR(VLOOKUP(A2914,[1]Monitoramento_Base_somente_Said!$A:$J,6,FALSE),0)</f>
        <v>0</v>
      </c>
      <c r="D2914" s="18">
        <f>IFERROR(VLOOKUP(A2914,[1]Monitoramento_Base_somente_Said!$A:$J,7,FALSE),0)</f>
        <v>111096</v>
      </c>
      <c r="E2914" s="18">
        <f>IFERROR(VLOOKUP(A2914,[1]Monitoramento_Base_somente_Said!$A:$J,8,FALSE),0)</f>
        <v>11673484</v>
      </c>
      <c r="F2914" s="18">
        <f>IFERROR(VLOOKUP(A2914,[1]Monitoramento_Base_somente_Said!$A:$J,9,FALSE),0)</f>
        <v>98139</v>
      </c>
      <c r="G2914" s="18">
        <f>IFERROR(VLOOKUP(A2914,[1]Monitoramento_Base_somente_Said!$A:$J,10,FALSE),0)</f>
        <v>43961203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IFERROR(VLOOKUP(A2914,[3]soabnafar!$A:$G,4,FALSE),0)</f>
        <v>0</v>
      </c>
      <c r="O2914" s="18">
        <f>IFERROR(VLOOKUP(A2914,[3]soabnafar!$A:$G,5,FALSE),0)</f>
        <v>0</v>
      </c>
      <c r="P2914" s="18">
        <f>IFERROR(VLOOKUP(A2914,[3]soabnafar!$A:$G,6,FALSE),0)</f>
        <v>0</v>
      </c>
      <c r="Q2914" s="18">
        <f>IFERROR(VLOOKUP(A2914,[3]soabnafar!$A:$G,7,FALSE),0)</f>
        <v>0</v>
      </c>
      <c r="R2914" s="18">
        <f>IFERROR(VLOOKUP(A2914,[3]soabnafar!$A:$H,8,FALSE),0)</f>
        <v>0</v>
      </c>
      <c r="S2914" s="18">
        <f>IFERROR(VLOOKUP(A2914,[3]soabnafar!$A:$I,9,FALSE),0)</f>
        <v>0</v>
      </c>
      <c r="T2914" s="18" t="str">
        <f t="shared" si="271"/>
        <v>Não</v>
      </c>
      <c r="U2914" s="18" t="str">
        <f t="shared" si="272"/>
        <v>Não</v>
      </c>
      <c r="V2914" s="18" t="str">
        <f t="shared" si="273"/>
        <v>Sim</v>
      </c>
      <c r="W2914" s="18" t="str">
        <f t="shared" si="274"/>
        <v>Sim</v>
      </c>
      <c r="X2914" s="18" t="str">
        <f t="shared" si="275"/>
        <v>Sim</v>
      </c>
      <c r="Y2914" s="18" t="str">
        <f t="shared" si="276"/>
        <v>Sim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IFERROR(VLOOKUP(A2915,[3]soabnafar!$A:$G,4,FALSE),0)</f>
        <v>427</v>
      </c>
      <c r="O2915" s="18">
        <f>IFERROR(VLOOKUP(A2915,[3]soabnafar!$A:$G,5,FALSE),0)</f>
        <v>2363243</v>
      </c>
      <c r="P2915" s="18">
        <f>IFERROR(VLOOKUP(A2915,[3]soabnafar!$A:$G,6,FALSE),0)</f>
        <v>1242</v>
      </c>
      <c r="Q2915" s="18">
        <f>IFERROR(VLOOKUP(A2915,[3]soabnafar!$A:$G,7,FALSE),0)</f>
        <v>9147233</v>
      </c>
      <c r="R2915" s="18">
        <f>IFERROR(VLOOKUP(A2915,[3]soabnafar!$A:$H,8,FALSE),0)</f>
        <v>5629</v>
      </c>
      <c r="S2915" s="18">
        <f>IFERROR(VLOOKUP(A2915,[3]soabnafar!$A:$I,9,FALSE),0)</f>
        <v>8439210</v>
      </c>
      <c r="T2915" s="18" t="str">
        <f t="shared" si="271"/>
        <v>Sim</v>
      </c>
      <c r="U2915" s="18" t="str">
        <f t="shared" si="272"/>
        <v>Sim</v>
      </c>
      <c r="V2915" s="18" t="str">
        <f t="shared" si="273"/>
        <v>Sim</v>
      </c>
      <c r="W2915" s="18" t="str">
        <f t="shared" si="274"/>
        <v>Sim</v>
      </c>
      <c r="X2915" s="18" t="str">
        <f t="shared" si="275"/>
        <v>Sim</v>
      </c>
      <c r="Y2915" s="18" t="str">
        <f t="shared" si="276"/>
        <v>Sim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IFERROR(VLOOKUP(A2916,[3]soabnafar!$A:$G,4,FALSE),0)</f>
        <v>0</v>
      </c>
      <c r="O2916" s="18">
        <f>IFERROR(VLOOKUP(A2916,[3]soabnafar!$A:$G,5,FALSE),0)</f>
        <v>0</v>
      </c>
      <c r="P2916" s="18">
        <f>IFERROR(VLOOKUP(A2916,[3]soabnafar!$A:$G,6,FALSE),0)</f>
        <v>0</v>
      </c>
      <c r="Q2916" s="18">
        <f>IFERROR(VLOOKUP(A2916,[3]soabnafar!$A:$G,7,FALSE),0)</f>
        <v>0</v>
      </c>
      <c r="R2916" s="18">
        <f>IFERROR(VLOOKUP(A2916,[3]soabnafar!$A:$H,8,FALSE),0)</f>
        <v>0</v>
      </c>
      <c r="S2916" s="18">
        <f>IFERROR(VLOOKUP(A2916,[3]soabnafar!$A:$I,9,FALSE),0)</f>
        <v>0</v>
      </c>
      <c r="T2916" s="18" t="str">
        <f t="shared" si="271"/>
        <v>Não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732530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708900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638010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IFERROR(VLOOKUP(A2917,[3]soabnafar!$A:$G,4,FALSE),0)</f>
        <v>44606</v>
      </c>
      <c r="O2917" s="18">
        <f>IFERROR(VLOOKUP(A2917,[3]soabnafar!$A:$G,5,FALSE),0)</f>
        <v>174890</v>
      </c>
      <c r="P2917" s="18">
        <f>IFERROR(VLOOKUP(A2917,[3]soabnafar!$A:$G,6,FALSE),0)</f>
        <v>18288</v>
      </c>
      <c r="Q2917" s="18">
        <f>IFERROR(VLOOKUP(A2917,[3]soabnafar!$A:$G,7,FALSE),0)</f>
        <v>9609</v>
      </c>
      <c r="R2917" s="18">
        <f>IFERROR(VLOOKUP(A2917,[3]soabnafar!$A:$H,8,FALSE),0)</f>
        <v>13585</v>
      </c>
      <c r="S2917" s="18">
        <f>IFERROR(VLOOKUP(A2917,[3]soabnafar!$A:$I,9,FALSE),0)</f>
        <v>1058595</v>
      </c>
      <c r="T2917" s="18" t="str">
        <f t="shared" si="271"/>
        <v>Sim</v>
      </c>
      <c r="U2917" s="18" t="str">
        <f t="shared" si="272"/>
        <v>Sim</v>
      </c>
      <c r="V2917" s="18" t="str">
        <f t="shared" si="273"/>
        <v>Sim</v>
      </c>
      <c r="W2917" s="18" t="str">
        <f t="shared" si="274"/>
        <v>Sim</v>
      </c>
      <c r="X2917" s="18" t="str">
        <f t="shared" si="275"/>
        <v>Sim</v>
      </c>
      <c r="Y2917" s="18" t="str">
        <f t="shared" si="276"/>
        <v>Sim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75950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73500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66150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IFERROR(VLOOKUP(A2918,[3]soabnafar!$A:$G,4,FALSE),0)</f>
        <v>1227</v>
      </c>
      <c r="O2918" s="18">
        <f>IFERROR(VLOOKUP(A2918,[3]soabnafar!$A:$G,5,FALSE),0)</f>
        <v>0</v>
      </c>
      <c r="P2918" s="18">
        <f>IFERROR(VLOOKUP(A2918,[3]soabnafar!$A:$G,6,FALSE),0)</f>
        <v>279685</v>
      </c>
      <c r="Q2918" s="18">
        <f>IFERROR(VLOOKUP(A2918,[3]soabnafar!$A:$G,7,FALSE),0)</f>
        <v>961239</v>
      </c>
      <c r="R2918" s="18">
        <f>IFERROR(VLOOKUP(A2918,[3]soabnafar!$A:$H,8,FALSE),0)</f>
        <v>308428</v>
      </c>
      <c r="S2918" s="18">
        <f>IFERROR(VLOOKUP(A2918,[3]soabnafar!$A:$I,9,FALSE),0)</f>
        <v>10496507</v>
      </c>
      <c r="T2918" s="18" t="str">
        <f t="shared" si="271"/>
        <v>Sim</v>
      </c>
      <c r="U2918" s="18" t="str">
        <f t="shared" si="272"/>
        <v>Sim</v>
      </c>
      <c r="V2918" s="18" t="str">
        <f t="shared" si="273"/>
        <v>Sim</v>
      </c>
      <c r="W2918" s="18" t="str">
        <f t="shared" si="274"/>
        <v>Sim</v>
      </c>
      <c r="X2918" s="18" t="str">
        <f t="shared" si="275"/>
        <v>Sim</v>
      </c>
      <c r="Y2918" s="18" t="str">
        <f t="shared" si="276"/>
        <v>Sim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IFERROR(VLOOKUP(A2919,[3]soabnafar!$A:$G,4,FALSE),0)</f>
        <v>0</v>
      </c>
      <c r="O2919" s="18">
        <f>IFERROR(VLOOKUP(A2919,[3]soabnafar!$A:$G,5,FALSE),0)</f>
        <v>0</v>
      </c>
      <c r="P2919" s="18">
        <f>IFERROR(VLOOKUP(A2919,[3]soabnafar!$A:$G,6,FALSE),0)</f>
        <v>0</v>
      </c>
      <c r="Q2919" s="18">
        <f>IFERROR(VLOOKUP(A2919,[3]soabnafar!$A:$G,7,FALSE),0)</f>
        <v>0</v>
      </c>
      <c r="R2919" s="18">
        <f>IFERROR(VLOOKUP(A2919,[3]soabnafar!$A:$H,8,FALSE),0)</f>
        <v>0</v>
      </c>
      <c r="S2919" s="18">
        <f>IFERROR(VLOOKUP(A2919,[3]soabnafar!$A:$I,9,FALSE),0)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IFERROR(VLOOKUP(A2920,[3]soabnafar!$A:$G,4,FALSE),0)</f>
        <v>0</v>
      </c>
      <c r="O2920" s="18">
        <f>IFERROR(VLOOKUP(A2920,[3]soabnafar!$A:$G,5,FALSE),0)</f>
        <v>0</v>
      </c>
      <c r="P2920" s="18">
        <f>IFERROR(VLOOKUP(A2920,[3]soabnafar!$A:$G,6,FALSE),0)</f>
        <v>0</v>
      </c>
      <c r="Q2920" s="18">
        <f>IFERROR(VLOOKUP(A2920,[3]soabnafar!$A:$G,7,FALSE),0)</f>
        <v>7449694</v>
      </c>
      <c r="R2920" s="18">
        <f>IFERROR(VLOOKUP(A2920,[3]soabnafar!$A:$H,8,FALSE),0)</f>
        <v>59</v>
      </c>
      <c r="S2920" s="18">
        <f>IFERROR(VLOOKUP(A2920,[3]soabnafar!$A:$I,9,FALSE),0)</f>
        <v>31969388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Sim</v>
      </c>
      <c r="X2920" s="18" t="str">
        <f t="shared" si="275"/>
        <v>Sim</v>
      </c>
      <c r="Y2920" s="18" t="str">
        <f t="shared" si="276"/>
        <v>Sim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32559176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31508880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28357992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IFERROR(VLOOKUP(A2921,[3]soabnafar!$A:$G,4,FALSE),0)</f>
        <v>359878</v>
      </c>
      <c r="O2921" s="18">
        <f>IFERROR(VLOOKUP(A2921,[3]soabnafar!$A:$G,5,FALSE),0)</f>
        <v>33385812</v>
      </c>
      <c r="P2921" s="18">
        <f>IFERROR(VLOOKUP(A2921,[3]soabnafar!$A:$G,6,FALSE),0)</f>
        <v>545395</v>
      </c>
      <c r="Q2921" s="18">
        <f>IFERROR(VLOOKUP(A2921,[3]soabnafar!$A:$G,7,FALSE),0)</f>
        <v>49045983</v>
      </c>
      <c r="R2921" s="18">
        <f>IFERROR(VLOOKUP(A2921,[3]soabnafar!$A:$H,8,FALSE),0)</f>
        <v>409097</v>
      </c>
      <c r="S2921" s="18">
        <f>IFERROR(VLOOKUP(A2921,[3]soabnafar!$A:$I,9,FALSE),0)</f>
        <v>43188684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Sim</v>
      </c>
      <c r="W2921" s="18" t="str">
        <f t="shared" si="274"/>
        <v>Sim</v>
      </c>
      <c r="X2921" s="18" t="str">
        <f t="shared" si="275"/>
        <v>Sim</v>
      </c>
      <c r="Y2921" s="18" t="str">
        <f t="shared" si="276"/>
        <v>Sim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IFERROR(VLOOKUP(A2922,[3]soabnafar!$A:$G,4,FALSE),0)</f>
        <v>0</v>
      </c>
      <c r="O2922" s="18">
        <f>IFERROR(VLOOKUP(A2922,[3]soabnafar!$A:$G,5,FALSE),0)</f>
        <v>3369450</v>
      </c>
      <c r="P2922" s="18">
        <f>IFERROR(VLOOKUP(A2922,[3]soabnafar!$A:$G,6,FALSE),0)</f>
        <v>756</v>
      </c>
      <c r="Q2922" s="18">
        <f>IFERROR(VLOOKUP(A2922,[3]soabnafar!$A:$G,7,FALSE),0)</f>
        <v>11365668</v>
      </c>
      <c r="R2922" s="18">
        <f>IFERROR(VLOOKUP(A2922,[3]soabnafar!$A:$H,8,FALSE),0)</f>
        <v>1940</v>
      </c>
      <c r="S2922" s="18">
        <f>IFERROR(VLOOKUP(A2922,[3]soabnafar!$A:$I,9,FALSE),0)</f>
        <v>10659765</v>
      </c>
      <c r="T2922" s="18" t="str">
        <f t="shared" si="271"/>
        <v>Não</v>
      </c>
      <c r="U2922" s="18" t="str">
        <f t="shared" si="272"/>
        <v>Sim</v>
      </c>
      <c r="V2922" s="18" t="str">
        <f t="shared" si="273"/>
        <v>Sim</v>
      </c>
      <c r="W2922" s="18" t="str">
        <f t="shared" si="274"/>
        <v>Sim</v>
      </c>
      <c r="X2922" s="18" t="str">
        <f t="shared" si="275"/>
        <v>Sim</v>
      </c>
      <c r="Y2922" s="18" t="str">
        <f t="shared" si="276"/>
        <v>Sim</v>
      </c>
    </row>
    <row r="2923" spans="1:25" x14ac:dyDescent="0.25">
      <c r="A2923" s="19">
        <v>411721</v>
      </c>
      <c r="B2923" s="18">
        <f>IFERROR(VLOOKUP(A2923,[1]Monitoramento_Base_somente_Said!$A:$J,5,FALSE),0)</f>
        <v>4050</v>
      </c>
      <c r="C2923" s="18">
        <f>IFERROR(VLOOKUP(A2923,[1]Monitoramento_Base_somente_Said!$A:$J,6,FALSE),0)</f>
        <v>6201937</v>
      </c>
      <c r="D2923" s="18">
        <f>IFERROR(VLOOKUP(A2923,[1]Monitoramento_Base_somente_Said!$A:$J,7,FALSE),0)</f>
        <v>1300</v>
      </c>
      <c r="E2923" s="18">
        <f>IFERROR(VLOOKUP(A2923,[1]Monitoramento_Base_somente_Said!$A:$J,8,FALSE),0)</f>
        <v>6728425</v>
      </c>
      <c r="F2923" s="18">
        <f>IFERROR(VLOOKUP(A2923,[1]Monitoramento_Base_somente_Said!$A:$J,9,FALSE),0)</f>
        <v>960</v>
      </c>
      <c r="G2923" s="18">
        <f>IFERROR(VLOOKUP(A2923,[1]Monitoramento_Base_somente_Said!$A:$J,10,FALSE),0)</f>
        <v>5666031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IFERROR(VLOOKUP(A2923,[3]soabnafar!$A:$G,4,FALSE),0)</f>
        <v>0</v>
      </c>
      <c r="O2923" s="18">
        <f>IFERROR(VLOOKUP(A2923,[3]soabnafar!$A:$G,5,FALSE),0)</f>
        <v>0</v>
      </c>
      <c r="P2923" s="18">
        <f>IFERROR(VLOOKUP(A2923,[3]soabnafar!$A:$G,6,FALSE),0)</f>
        <v>0</v>
      </c>
      <c r="Q2923" s="18">
        <f>IFERROR(VLOOKUP(A2923,[3]soabnafar!$A:$G,7,FALSE),0)</f>
        <v>0</v>
      </c>
      <c r="R2923" s="18">
        <f>IFERROR(VLOOKUP(A2923,[3]soabnafar!$A:$H,8,FALSE),0)</f>
        <v>0</v>
      </c>
      <c r="S2923" s="18">
        <f>IFERROR(VLOOKUP(A2923,[3]soabnafar!$A:$I,9,FALSE),0)</f>
        <v>0</v>
      </c>
      <c r="T2923" s="18" t="str">
        <f t="shared" si="271"/>
        <v>Sim</v>
      </c>
      <c r="U2923" s="18" t="str">
        <f t="shared" si="272"/>
        <v>Sim</v>
      </c>
      <c r="V2923" s="18" t="str">
        <f t="shared" si="273"/>
        <v>Sim</v>
      </c>
      <c r="W2923" s="18" t="str">
        <f t="shared" si="274"/>
        <v>Sim</v>
      </c>
      <c r="X2923" s="18" t="str">
        <f t="shared" si="275"/>
        <v>Sim</v>
      </c>
      <c r="Y2923" s="18" t="str">
        <f t="shared" si="276"/>
        <v>Sim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3594264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3478320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3130488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IFERROR(VLOOKUP(A2924,[3]soabnafar!$A:$G,4,FALSE),0)</f>
        <v>148705</v>
      </c>
      <c r="O2924" s="18">
        <f>IFERROR(VLOOKUP(A2924,[3]soabnafar!$A:$G,5,FALSE),0)</f>
        <v>26412627</v>
      </c>
      <c r="P2924" s="18">
        <f>IFERROR(VLOOKUP(A2924,[3]soabnafar!$A:$G,6,FALSE),0)</f>
        <v>80490</v>
      </c>
      <c r="Q2924" s="18">
        <f>IFERROR(VLOOKUP(A2924,[3]soabnafar!$A:$G,7,FALSE),0)</f>
        <v>39902602</v>
      </c>
      <c r="R2924" s="18">
        <f>IFERROR(VLOOKUP(A2924,[3]soabnafar!$A:$H,8,FALSE),0)</f>
        <v>120661</v>
      </c>
      <c r="S2924" s="18">
        <f>IFERROR(VLOOKUP(A2924,[3]soabnafar!$A:$I,9,FALSE),0)</f>
        <v>36557499</v>
      </c>
      <c r="T2924" s="18" t="str">
        <f t="shared" si="271"/>
        <v>Sim</v>
      </c>
      <c r="U2924" s="18" t="str">
        <f t="shared" si="272"/>
        <v>Sim</v>
      </c>
      <c r="V2924" s="18" t="str">
        <f t="shared" si="273"/>
        <v>Sim</v>
      </c>
      <c r="W2924" s="18" t="str">
        <f t="shared" si="274"/>
        <v>Sim</v>
      </c>
      <c r="X2924" s="18" t="str">
        <f t="shared" si="275"/>
        <v>Sim</v>
      </c>
      <c r="Y2924" s="18" t="str">
        <f t="shared" si="276"/>
        <v>Sim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2730635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2642550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2378295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IFERROR(VLOOKUP(A2925,[3]soabnafar!$A:$G,4,FALSE),0)</f>
        <v>3650</v>
      </c>
      <c r="O2925" s="18">
        <f>IFERROR(VLOOKUP(A2925,[3]soabnafar!$A:$G,5,FALSE),0)</f>
        <v>5516530</v>
      </c>
      <c r="P2925" s="18">
        <f>IFERROR(VLOOKUP(A2925,[3]soabnafar!$A:$G,6,FALSE),0)</f>
        <v>1653</v>
      </c>
      <c r="Q2925" s="18">
        <f>IFERROR(VLOOKUP(A2925,[3]soabnafar!$A:$G,7,FALSE),0)</f>
        <v>4673612</v>
      </c>
      <c r="R2925" s="18">
        <f>IFERROR(VLOOKUP(A2925,[3]soabnafar!$A:$H,8,FALSE),0)</f>
        <v>217</v>
      </c>
      <c r="S2925" s="18">
        <f>IFERROR(VLOOKUP(A2925,[3]soabnafar!$A:$I,9,FALSE),0)</f>
        <v>4388700</v>
      </c>
      <c r="T2925" s="18" t="str">
        <f t="shared" si="271"/>
        <v>Sim</v>
      </c>
      <c r="U2925" s="18" t="str">
        <f t="shared" si="272"/>
        <v>Sim</v>
      </c>
      <c r="V2925" s="18" t="str">
        <f t="shared" si="273"/>
        <v>Sim</v>
      </c>
      <c r="W2925" s="18" t="str">
        <f t="shared" si="274"/>
        <v>Sim</v>
      </c>
      <c r="X2925" s="18" t="str">
        <f t="shared" si="275"/>
        <v>Sim</v>
      </c>
      <c r="Y2925" s="18" t="str">
        <f t="shared" si="276"/>
        <v>Sim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23897838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23126940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20814246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IFERROR(VLOOKUP(A2926,[3]soabnafar!$A:$G,4,FALSE),0)</f>
        <v>0</v>
      </c>
      <c r="O2926" s="18">
        <f>IFERROR(VLOOKUP(A2926,[3]soabnafar!$A:$G,5,FALSE),0)</f>
        <v>0</v>
      </c>
      <c r="P2926" s="18">
        <f>IFERROR(VLOOKUP(A2926,[3]soabnafar!$A:$G,6,FALSE),0)</f>
        <v>18631</v>
      </c>
      <c r="Q2926" s="18">
        <f>IFERROR(VLOOKUP(A2926,[3]soabnafar!$A:$G,7,FALSE),0)</f>
        <v>993506</v>
      </c>
      <c r="R2926" s="18">
        <f>IFERROR(VLOOKUP(A2926,[3]soabnafar!$A:$H,8,FALSE),0)</f>
        <v>116662</v>
      </c>
      <c r="S2926" s="18">
        <f>IFERROR(VLOOKUP(A2926,[3]soabnafar!$A:$I,9,FALSE),0)</f>
        <v>4391511</v>
      </c>
      <c r="T2926" s="18" t="str">
        <f t="shared" si="271"/>
        <v>Não</v>
      </c>
      <c r="U2926" s="18" t="str">
        <f t="shared" si="272"/>
        <v>Sim</v>
      </c>
      <c r="V2926" s="18" t="str">
        <f t="shared" si="273"/>
        <v>Sim</v>
      </c>
      <c r="W2926" s="18" t="str">
        <f t="shared" si="274"/>
        <v>Sim</v>
      </c>
      <c r="X2926" s="18" t="str">
        <f t="shared" si="275"/>
        <v>Sim</v>
      </c>
      <c r="Y2926" s="18" t="str">
        <f t="shared" si="276"/>
        <v>Sim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32713804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31658520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28492668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IFERROR(VLOOKUP(A2927,[3]soabnafar!$A:$G,4,FALSE),0)</f>
        <v>8488</v>
      </c>
      <c r="O2927" s="18">
        <f>IFERROR(VLOOKUP(A2927,[3]soabnafar!$A:$G,5,FALSE),0)</f>
        <v>34654145</v>
      </c>
      <c r="P2927" s="18">
        <f>IFERROR(VLOOKUP(A2927,[3]soabnafar!$A:$G,6,FALSE),0)</f>
        <v>10241</v>
      </c>
      <c r="Q2927" s="18">
        <f>IFERROR(VLOOKUP(A2927,[3]soabnafar!$A:$G,7,FALSE),0)</f>
        <v>34847025</v>
      </c>
      <c r="R2927" s="18">
        <f>IFERROR(VLOOKUP(A2927,[3]soabnafar!$A:$H,8,FALSE),0)</f>
        <v>4990</v>
      </c>
      <c r="S2927" s="18">
        <f>IFERROR(VLOOKUP(A2927,[3]soabnafar!$A:$I,9,FALSE),0)</f>
        <v>48872937</v>
      </c>
      <c r="T2927" s="18" t="str">
        <f t="shared" si="271"/>
        <v>Sim</v>
      </c>
      <c r="U2927" s="18" t="str">
        <f t="shared" si="272"/>
        <v>Sim</v>
      </c>
      <c r="V2927" s="18" t="str">
        <f t="shared" si="273"/>
        <v>Sim</v>
      </c>
      <c r="W2927" s="18" t="str">
        <f t="shared" si="274"/>
        <v>Sim</v>
      </c>
      <c r="X2927" s="18" t="str">
        <f t="shared" si="275"/>
        <v>Sim</v>
      </c>
      <c r="Y2927" s="18" t="str">
        <f t="shared" si="276"/>
        <v>Sim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IFERROR(VLOOKUP(A2928,[3]soabnafar!$A:$G,4,FALSE),0)</f>
        <v>705348</v>
      </c>
      <c r="O2928" s="18">
        <f>IFERROR(VLOOKUP(A2928,[3]soabnafar!$A:$G,5,FALSE),0)</f>
        <v>24612909</v>
      </c>
      <c r="P2928" s="18">
        <f>IFERROR(VLOOKUP(A2928,[3]soabnafar!$A:$G,6,FALSE),0)</f>
        <v>586153</v>
      </c>
      <c r="Q2928" s="18">
        <f>IFERROR(VLOOKUP(A2928,[3]soabnafar!$A:$G,7,FALSE),0)</f>
        <v>40151978</v>
      </c>
      <c r="R2928" s="18">
        <f>IFERROR(VLOOKUP(A2928,[3]soabnafar!$A:$H,8,FALSE),0)</f>
        <v>482744</v>
      </c>
      <c r="S2928" s="18">
        <f>IFERROR(VLOOKUP(A2928,[3]soabnafar!$A:$I,9,FALSE),0)</f>
        <v>64421839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Sim</v>
      </c>
      <c r="W2928" s="18" t="str">
        <f t="shared" si="274"/>
        <v>Sim</v>
      </c>
      <c r="X2928" s="18" t="str">
        <f t="shared" si="275"/>
        <v>Sim</v>
      </c>
      <c r="Y2928" s="18" t="str">
        <f t="shared" si="276"/>
        <v>Sim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58849718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56951340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51256206</v>
      </c>
      <c r="H2929" s="18">
        <f>IFERROR(VLOOKUP(A2929,[2]Sheet1!$A:$I,4,FALSE),0)</f>
        <v>0</v>
      </c>
      <c r="I2929" s="18">
        <f>IFERROR(VLOOKUP(A2929,[2]Sheet1!$A:$I,5,FALSE),0)</f>
        <v>0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IFERROR(VLOOKUP(A2929,[3]soabnafar!$A:$G,4,FALSE),0)</f>
        <v>0</v>
      </c>
      <c r="O2929" s="18">
        <f>IFERROR(VLOOKUP(A2929,[3]soabnafar!$A:$G,5,FALSE),0)</f>
        <v>0</v>
      </c>
      <c r="P2929" s="18">
        <f>IFERROR(VLOOKUP(A2929,[3]soabnafar!$A:$G,6,FALSE),0)</f>
        <v>184578</v>
      </c>
      <c r="Q2929" s="18">
        <f>IFERROR(VLOOKUP(A2929,[3]soabnafar!$A:$G,7,FALSE),0)</f>
        <v>1533</v>
      </c>
      <c r="R2929" s="18">
        <f>IFERROR(VLOOKUP(A2929,[3]soabnafar!$A:$H,8,FALSE),0)</f>
        <v>427386</v>
      </c>
      <c r="S2929" s="18">
        <f>IFERROR(VLOOKUP(A2929,[3]soabnafar!$A:$I,9,FALSE),0)</f>
        <v>489065</v>
      </c>
      <c r="T2929" s="18" t="str">
        <f t="shared" si="271"/>
        <v>Não</v>
      </c>
      <c r="U2929" s="18" t="str">
        <f t="shared" si="272"/>
        <v>Sim</v>
      </c>
      <c r="V2929" s="18" t="str">
        <f t="shared" si="273"/>
        <v>Sim</v>
      </c>
      <c r="W2929" s="18" t="str">
        <f t="shared" si="274"/>
        <v>Sim</v>
      </c>
      <c r="X2929" s="18" t="str">
        <f t="shared" si="275"/>
        <v>Sim</v>
      </c>
      <c r="Y2929" s="18" t="str">
        <f t="shared" si="276"/>
        <v>Sim</v>
      </c>
    </row>
    <row r="2930" spans="1:25" x14ac:dyDescent="0.25">
      <c r="A2930" s="19">
        <v>411780</v>
      </c>
      <c r="B2930" s="18">
        <f>IFERROR(VLOOKUP(A2930,[1]Monitoramento_Base_somente_Said!$A:$J,5,FALSE),0)</f>
        <v>0</v>
      </c>
      <c r="C2930" s="18">
        <f>IFERROR(VLOOKUP(A2930,[1]Monitoramento_Base_somente_Said!$A:$J,6,FALSE),0)</f>
        <v>57820774</v>
      </c>
      <c r="D2930" s="18">
        <f>IFERROR(VLOOKUP(A2930,[1]Monitoramento_Base_somente_Said!$A:$J,7,FALSE),0)</f>
        <v>1</v>
      </c>
      <c r="E2930" s="18">
        <f>IFERROR(VLOOKUP(A2930,[1]Monitoramento_Base_somente_Said!$A:$J,8,FALSE),0)</f>
        <v>56139746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49527783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IFERROR(VLOOKUP(A2930,[3]soabnafar!$A:$G,4,FALSE),0)</f>
        <v>0</v>
      </c>
      <c r="O2930" s="18">
        <f>IFERROR(VLOOKUP(A2930,[3]soabnafar!$A:$G,5,FALSE),0)</f>
        <v>0</v>
      </c>
      <c r="P2930" s="18">
        <f>IFERROR(VLOOKUP(A2930,[3]soabnafar!$A:$G,6,FALSE),0)</f>
        <v>0</v>
      </c>
      <c r="Q2930" s="18">
        <f>IFERROR(VLOOKUP(A2930,[3]soabnafar!$A:$G,7,FALSE),0)</f>
        <v>0</v>
      </c>
      <c r="R2930" s="18">
        <f>IFERROR(VLOOKUP(A2930,[3]soabnafar!$A:$H,8,FALSE),0)</f>
        <v>0</v>
      </c>
      <c r="S2930" s="18">
        <f>IFERROR(VLOOKUP(A2930,[3]soabnafar!$A:$I,9,FALSE),0)</f>
        <v>0</v>
      </c>
      <c r="T2930" s="18" t="str">
        <f t="shared" si="271"/>
        <v>Não</v>
      </c>
      <c r="U2930" s="18" t="str">
        <f t="shared" si="272"/>
        <v>Sim</v>
      </c>
      <c r="V2930" s="18" t="str">
        <f t="shared" si="273"/>
        <v>Sim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Sim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2849768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2757840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2482056</v>
      </c>
      <c r="H2931" s="18">
        <f>IFERROR(VLOOKUP(A2931,[2]Sheet1!$A:$I,4,FALSE),0)</f>
        <v>0</v>
      </c>
      <c r="I2931" s="18">
        <f>IFERROR(VLOOKUP(A2931,[2]Sheet1!$A:$I,5,FALSE),0)</f>
        <v>0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IFERROR(VLOOKUP(A2931,[3]soabnafar!$A:$G,4,FALSE),0)</f>
        <v>0</v>
      </c>
      <c r="O2931" s="18">
        <f>IFERROR(VLOOKUP(A2931,[3]soabnafar!$A:$G,5,FALSE),0)</f>
        <v>0</v>
      </c>
      <c r="P2931" s="18">
        <f>IFERROR(VLOOKUP(A2931,[3]soabnafar!$A:$G,6,FALSE),0)</f>
        <v>23</v>
      </c>
      <c r="Q2931" s="18">
        <f>IFERROR(VLOOKUP(A2931,[3]soabnafar!$A:$G,7,FALSE),0)</f>
        <v>2795261</v>
      </c>
      <c r="R2931" s="18">
        <f>IFERROR(VLOOKUP(A2931,[3]soabnafar!$A:$H,8,FALSE),0)</f>
        <v>2311</v>
      </c>
      <c r="S2931" s="18">
        <f>IFERROR(VLOOKUP(A2931,[3]soabnafar!$A:$I,9,FALSE),0)</f>
        <v>2119331</v>
      </c>
      <c r="T2931" s="18" t="str">
        <f t="shared" si="271"/>
        <v>Não</v>
      </c>
      <c r="U2931" s="18" t="str">
        <f t="shared" si="272"/>
        <v>Sim</v>
      </c>
      <c r="V2931" s="18" t="str">
        <f t="shared" si="273"/>
        <v>Sim</v>
      </c>
      <c r="W2931" s="18" t="str">
        <f t="shared" si="274"/>
        <v>Sim</v>
      </c>
      <c r="X2931" s="18" t="str">
        <f t="shared" si="275"/>
        <v>Sim</v>
      </c>
      <c r="Y2931" s="18" t="str">
        <f t="shared" si="276"/>
        <v>Sim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30256248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29280240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26352216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IFERROR(VLOOKUP(A2932,[3]soabnafar!$A:$G,4,FALSE),0)</f>
        <v>0</v>
      </c>
      <c r="O2932" s="18">
        <f>IFERROR(VLOOKUP(A2932,[3]soabnafar!$A:$G,5,FALSE),0)</f>
        <v>0</v>
      </c>
      <c r="P2932" s="18">
        <f>IFERROR(VLOOKUP(A2932,[3]soabnafar!$A:$G,6,FALSE),0)</f>
        <v>14316</v>
      </c>
      <c r="Q2932" s="18">
        <f>IFERROR(VLOOKUP(A2932,[3]soabnafar!$A:$G,7,FALSE),0)</f>
        <v>9106</v>
      </c>
      <c r="R2932" s="18">
        <f>IFERROR(VLOOKUP(A2932,[3]soabnafar!$A:$H,8,FALSE),0)</f>
        <v>17827</v>
      </c>
      <c r="S2932" s="18">
        <f>IFERROR(VLOOKUP(A2932,[3]soabnafar!$A:$I,9,FALSE),0)</f>
        <v>3980405</v>
      </c>
      <c r="T2932" s="18" t="str">
        <f t="shared" si="271"/>
        <v>Não</v>
      </c>
      <c r="U2932" s="18" t="str">
        <f t="shared" si="272"/>
        <v>Sim</v>
      </c>
      <c r="V2932" s="18" t="str">
        <f t="shared" si="273"/>
        <v>Sim</v>
      </c>
      <c r="W2932" s="18" t="str">
        <f t="shared" si="274"/>
        <v>Sim</v>
      </c>
      <c r="X2932" s="18" t="str">
        <f t="shared" si="275"/>
        <v>Sim</v>
      </c>
      <c r="Y2932" s="18" t="str">
        <f t="shared" si="276"/>
        <v>Sim</v>
      </c>
    </row>
    <row r="2933" spans="1:25" x14ac:dyDescent="0.25">
      <c r="A2933" s="19">
        <v>411885</v>
      </c>
      <c r="B2933" s="18">
        <f>IFERROR(VLOOKUP(A2933,[1]Monitoramento_Base_somente_Said!$A:$J,5,FALSE),0)</f>
        <v>9397</v>
      </c>
      <c r="C2933" s="18">
        <f>IFERROR(VLOOKUP(A2933,[1]Monitoramento_Base_somente_Said!$A:$J,6,FALSE),0)</f>
        <v>10806750</v>
      </c>
      <c r="D2933" s="18">
        <f>IFERROR(VLOOKUP(A2933,[1]Monitoramento_Base_somente_Said!$A:$J,7,FALSE),0)</f>
        <v>2273</v>
      </c>
      <c r="E2933" s="18">
        <f>IFERROR(VLOOKUP(A2933,[1]Monitoramento_Base_somente_Said!$A:$J,8,FALSE),0)</f>
        <v>10166235</v>
      </c>
      <c r="F2933" s="18">
        <f>IFERROR(VLOOKUP(A2933,[1]Monitoramento_Base_somente_Said!$A:$J,9,FALSE),0)</f>
        <v>16707</v>
      </c>
      <c r="G2933" s="18">
        <f>IFERROR(VLOOKUP(A2933,[1]Monitoramento_Base_somente_Said!$A:$J,10,FALSE),0)</f>
        <v>9543189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IFERROR(VLOOKUP(A2933,[3]soabnafar!$A:$G,4,FALSE),0)</f>
        <v>0</v>
      </c>
      <c r="O2933" s="18">
        <f>IFERROR(VLOOKUP(A2933,[3]soabnafar!$A:$G,5,FALSE),0)</f>
        <v>0</v>
      </c>
      <c r="P2933" s="18">
        <f>IFERROR(VLOOKUP(A2933,[3]soabnafar!$A:$G,6,FALSE),0)</f>
        <v>0</v>
      </c>
      <c r="Q2933" s="18">
        <f>IFERROR(VLOOKUP(A2933,[3]soabnafar!$A:$G,7,FALSE),0)</f>
        <v>0</v>
      </c>
      <c r="R2933" s="18">
        <f>IFERROR(VLOOKUP(A2933,[3]soabnafar!$A:$H,8,FALSE),0)</f>
        <v>0</v>
      </c>
      <c r="S2933" s="18">
        <f>IFERROR(VLOOKUP(A2933,[3]soabnafar!$A:$I,9,FALSE),0)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Sim</v>
      </c>
      <c r="Y2933" s="18" t="str">
        <f t="shared" si="276"/>
        <v>Sim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IFERROR(VLOOKUP(A2934,[3]soabnafar!$A:$G,4,FALSE),0)</f>
        <v>0</v>
      </c>
      <c r="O2934" s="18">
        <f>IFERROR(VLOOKUP(A2934,[3]soabnafar!$A:$G,5,FALSE),0)</f>
        <v>0</v>
      </c>
      <c r="P2934" s="18">
        <f>IFERROR(VLOOKUP(A2934,[3]soabnafar!$A:$G,6,FALSE),0)</f>
        <v>0</v>
      </c>
      <c r="Q2934" s="18">
        <f>IFERROR(VLOOKUP(A2934,[3]soabnafar!$A:$G,7,FALSE),0)</f>
        <v>0</v>
      </c>
      <c r="R2934" s="18">
        <f>IFERROR(VLOOKUP(A2934,[3]soabnafar!$A:$H,8,FALSE),0)</f>
        <v>0</v>
      </c>
      <c r="S2934" s="18">
        <f>IFERROR(VLOOKUP(A2934,[3]soabnafar!$A:$I,9,FALSE),0)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2582424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2499120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2249208</v>
      </c>
      <c r="H2935" s="18">
        <f>IFERROR(VLOOKUP(A2935,[2]Sheet1!$A:$I,4,FALSE),0)</f>
        <v>0</v>
      </c>
      <c r="I2935" s="18">
        <f>IFERROR(VLOOKUP(A2935,[2]Sheet1!$A:$I,5,FALSE),0)</f>
        <v>0</v>
      </c>
      <c r="J2935" s="18">
        <f>IFERROR(VLOOKUP(A2935,[2]Sheet1!$A:$I,6,FALSE),0)</f>
        <v>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IFERROR(VLOOKUP(A2935,[3]soabnafar!$A:$G,4,FALSE),0)</f>
        <v>0</v>
      </c>
      <c r="O2935" s="18">
        <f>IFERROR(VLOOKUP(A2935,[3]soabnafar!$A:$G,5,FALSE),0)</f>
        <v>0</v>
      </c>
      <c r="P2935" s="18">
        <f>IFERROR(VLOOKUP(A2935,[3]soabnafar!$A:$G,6,FALSE),0)</f>
        <v>138467</v>
      </c>
      <c r="Q2935" s="18">
        <f>IFERROR(VLOOKUP(A2935,[3]soabnafar!$A:$G,7,FALSE),0)</f>
        <v>14484591</v>
      </c>
      <c r="R2935" s="18">
        <f>IFERROR(VLOOKUP(A2935,[3]soabnafar!$A:$H,8,FALSE),0)</f>
        <v>173165</v>
      </c>
      <c r="S2935" s="18">
        <f>IFERROR(VLOOKUP(A2935,[3]soabnafar!$A:$I,9,FALSE),0)</f>
        <v>15848102</v>
      </c>
      <c r="T2935" s="18" t="str">
        <f t="shared" si="271"/>
        <v>Não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Sim</v>
      </c>
      <c r="Y2935" s="18" t="str">
        <f t="shared" si="276"/>
        <v>Sim</v>
      </c>
    </row>
    <row r="2936" spans="1:25" x14ac:dyDescent="0.25">
      <c r="A2936" s="19">
        <v>411925</v>
      </c>
      <c r="B2936" s="18">
        <f>IFERROR(VLOOKUP(A2936,[1]Monitoramento_Base_somente_Said!$A:$J,5,FALSE),0)</f>
        <v>15289</v>
      </c>
      <c r="C2936" s="18">
        <f>IFERROR(VLOOKUP(A2936,[1]Monitoramento_Base_somente_Said!$A:$J,6,FALSE),0)</f>
        <v>23528168</v>
      </c>
      <c r="D2936" s="18">
        <f>IFERROR(VLOOKUP(A2936,[1]Monitoramento_Base_somente_Said!$A:$J,7,FALSE),0)</f>
        <v>14975</v>
      </c>
      <c r="E2936" s="18">
        <f>IFERROR(VLOOKUP(A2936,[1]Monitoramento_Base_somente_Said!$A:$J,8,FALSE),0)</f>
        <v>23218631</v>
      </c>
      <c r="F2936" s="18">
        <f>IFERROR(VLOOKUP(A2936,[1]Monitoramento_Base_somente_Said!$A:$J,9,FALSE),0)</f>
        <v>16591</v>
      </c>
      <c r="G2936" s="18">
        <f>IFERROR(VLOOKUP(A2936,[1]Monitoramento_Base_somente_Said!$A:$J,10,FALSE),0)</f>
        <v>18640891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IFERROR(VLOOKUP(A2936,[3]soabnafar!$A:$G,4,FALSE),0)</f>
        <v>0</v>
      </c>
      <c r="O2936" s="18">
        <f>IFERROR(VLOOKUP(A2936,[3]soabnafar!$A:$G,5,FALSE),0)</f>
        <v>0</v>
      </c>
      <c r="P2936" s="18">
        <f>IFERROR(VLOOKUP(A2936,[3]soabnafar!$A:$G,6,FALSE),0)</f>
        <v>0</v>
      </c>
      <c r="Q2936" s="18">
        <f>IFERROR(VLOOKUP(A2936,[3]soabnafar!$A:$G,7,FALSE),0)</f>
        <v>0</v>
      </c>
      <c r="R2936" s="18">
        <f>IFERROR(VLOOKUP(A2936,[3]soabnafar!$A:$H,8,FALSE),0)</f>
        <v>0</v>
      </c>
      <c r="S2936" s="18">
        <f>IFERROR(VLOOKUP(A2936,[3]soabnafar!$A:$I,9,FALSE),0)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Sim</v>
      </c>
      <c r="Y2936" s="18" t="str">
        <f t="shared" si="276"/>
        <v>Sim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91587237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88632810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79769529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IFERROR(VLOOKUP(A2937,[3]soabnafar!$A:$G,4,FALSE),0)</f>
        <v>0</v>
      </c>
      <c r="O2937" s="18">
        <f>IFERROR(VLOOKUP(A2937,[3]soabnafar!$A:$G,5,FALSE),0)</f>
        <v>0</v>
      </c>
      <c r="P2937" s="18">
        <f>IFERROR(VLOOKUP(A2937,[3]soabnafar!$A:$G,6,FALSE),0)</f>
        <v>110563</v>
      </c>
      <c r="Q2937" s="18">
        <f>IFERROR(VLOOKUP(A2937,[3]soabnafar!$A:$G,7,FALSE),0)</f>
        <v>83306185</v>
      </c>
      <c r="R2937" s="18">
        <f>IFERROR(VLOOKUP(A2937,[3]soabnafar!$A:$H,8,FALSE),0)</f>
        <v>271859</v>
      </c>
      <c r="S2937" s="18">
        <f>IFERROR(VLOOKUP(A2937,[3]soabnafar!$A:$I,9,FALSE),0)</f>
        <v>3085468</v>
      </c>
      <c r="T2937" s="18" t="str">
        <f t="shared" si="271"/>
        <v>Não</v>
      </c>
      <c r="U2937" s="18" t="str">
        <f t="shared" si="272"/>
        <v>Sim</v>
      </c>
      <c r="V2937" s="18" t="str">
        <f t="shared" si="273"/>
        <v>Sim</v>
      </c>
      <c r="W2937" s="18" t="str">
        <f t="shared" si="274"/>
        <v>Sim</v>
      </c>
      <c r="X2937" s="18" t="str">
        <f t="shared" si="275"/>
        <v>Sim</v>
      </c>
      <c r="Y2937" s="18" t="str">
        <f t="shared" si="276"/>
        <v>Sim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IFERROR(VLOOKUP(A2938,[3]soabnafar!$A:$G,4,FALSE),0)</f>
        <v>0</v>
      </c>
      <c r="O2938" s="18">
        <f>IFERROR(VLOOKUP(A2938,[3]soabnafar!$A:$G,5,FALSE),0)</f>
        <v>0</v>
      </c>
      <c r="P2938" s="18">
        <f>IFERROR(VLOOKUP(A2938,[3]soabnafar!$A:$G,6,FALSE),0)</f>
        <v>0</v>
      </c>
      <c r="Q2938" s="18">
        <f>IFERROR(VLOOKUP(A2938,[3]soabnafar!$A:$G,7,FALSE),0)</f>
        <v>0</v>
      </c>
      <c r="R2938" s="18">
        <f>IFERROR(VLOOKUP(A2938,[3]soabnafar!$A:$H,8,FALSE),0)</f>
        <v>0</v>
      </c>
      <c r="S2938" s="18">
        <f>IFERROR(VLOOKUP(A2938,[3]soabnafar!$A:$I,9,FALSE),0)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IFERROR(VLOOKUP(A2939,[3]soabnafar!$A:$G,4,FALSE),0)</f>
        <v>1514185</v>
      </c>
      <c r="O2939" s="18">
        <f>IFERROR(VLOOKUP(A2939,[3]soabnafar!$A:$G,5,FALSE),0)</f>
        <v>174222039</v>
      </c>
      <c r="P2939" s="18">
        <f>IFERROR(VLOOKUP(A2939,[3]soabnafar!$A:$G,6,FALSE),0)</f>
        <v>1214715</v>
      </c>
      <c r="Q2939" s="18">
        <f>IFERROR(VLOOKUP(A2939,[3]soabnafar!$A:$G,7,FALSE),0)</f>
        <v>112006939</v>
      </c>
      <c r="R2939" s="18">
        <f>IFERROR(VLOOKUP(A2939,[3]soabnafar!$A:$H,8,FALSE),0)</f>
        <v>2141807</v>
      </c>
      <c r="S2939" s="18">
        <f>IFERROR(VLOOKUP(A2939,[3]soabnafar!$A:$I,9,FALSE),0)</f>
        <v>77966172</v>
      </c>
      <c r="T2939" s="18" t="str">
        <f t="shared" si="271"/>
        <v>Sim</v>
      </c>
      <c r="U2939" s="18" t="str">
        <f t="shared" si="272"/>
        <v>Sim</v>
      </c>
      <c r="V2939" s="18" t="str">
        <f t="shared" si="273"/>
        <v>Sim</v>
      </c>
      <c r="W2939" s="18" t="str">
        <f t="shared" si="274"/>
        <v>Sim</v>
      </c>
      <c r="X2939" s="18" t="str">
        <f t="shared" si="275"/>
        <v>Sim</v>
      </c>
      <c r="Y2939" s="18" t="str">
        <f t="shared" si="276"/>
        <v>Sim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58578127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56688510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51019659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IFERROR(VLOOKUP(A2940,[3]soabnafar!$A:$G,4,FALSE),0)</f>
        <v>0</v>
      </c>
      <c r="O2940" s="18">
        <f>IFERROR(VLOOKUP(A2940,[3]soabnafar!$A:$G,5,FALSE),0)</f>
        <v>0</v>
      </c>
      <c r="P2940" s="18">
        <f>IFERROR(VLOOKUP(A2940,[3]soabnafar!$A:$G,6,FALSE),0)</f>
        <v>0</v>
      </c>
      <c r="Q2940" s="18">
        <f>IFERROR(VLOOKUP(A2940,[3]soabnafar!$A:$G,7,FALSE),0)</f>
        <v>0</v>
      </c>
      <c r="R2940" s="18">
        <f>IFERROR(VLOOKUP(A2940,[3]soabnafar!$A:$H,8,FALSE),0)</f>
        <v>0</v>
      </c>
      <c r="S2940" s="18">
        <f>IFERROR(VLOOKUP(A2940,[3]soabnafar!$A:$I,9,FALSE),0)</f>
        <v>0</v>
      </c>
      <c r="T2940" s="18" t="str">
        <f t="shared" si="271"/>
        <v>Não</v>
      </c>
      <c r="U2940" s="18" t="str">
        <f t="shared" si="272"/>
        <v>Sim</v>
      </c>
      <c r="V2940" s="18" t="str">
        <f t="shared" si="273"/>
        <v>Não</v>
      </c>
      <c r="W2940" s="18" t="str">
        <f t="shared" si="274"/>
        <v>Sim</v>
      </c>
      <c r="X2940" s="18" t="str">
        <f t="shared" si="275"/>
        <v>Não</v>
      </c>
      <c r="Y2940" s="18" t="str">
        <f t="shared" si="276"/>
        <v>Sim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7589823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7344990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6610491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IFERROR(VLOOKUP(A2941,[3]soabnafar!$A:$G,4,FALSE),0)</f>
        <v>5946</v>
      </c>
      <c r="O2941" s="18">
        <f>IFERROR(VLOOKUP(A2941,[3]soabnafar!$A:$G,5,FALSE),0)</f>
        <v>5393119</v>
      </c>
      <c r="P2941" s="18">
        <f>IFERROR(VLOOKUP(A2941,[3]soabnafar!$A:$G,6,FALSE),0)</f>
        <v>7587</v>
      </c>
      <c r="Q2941" s="18">
        <f>IFERROR(VLOOKUP(A2941,[3]soabnafar!$A:$G,7,FALSE),0)</f>
        <v>19132650</v>
      </c>
      <c r="R2941" s="18">
        <f>IFERROR(VLOOKUP(A2941,[3]soabnafar!$A:$H,8,FALSE),0)</f>
        <v>3482</v>
      </c>
      <c r="S2941" s="18">
        <f>IFERROR(VLOOKUP(A2941,[3]soabnafar!$A:$I,9,FALSE),0)</f>
        <v>18120472</v>
      </c>
      <c r="T2941" s="18" t="str">
        <f t="shared" si="271"/>
        <v>Sim</v>
      </c>
      <c r="U2941" s="18" t="str">
        <f t="shared" si="272"/>
        <v>Sim</v>
      </c>
      <c r="V2941" s="18" t="str">
        <f t="shared" si="273"/>
        <v>Sim</v>
      </c>
      <c r="W2941" s="18" t="str">
        <f t="shared" si="274"/>
        <v>Sim</v>
      </c>
      <c r="X2941" s="18" t="str">
        <f t="shared" si="275"/>
        <v>Sim</v>
      </c>
      <c r="Y2941" s="18" t="str">
        <f t="shared" si="276"/>
        <v>Sim</v>
      </c>
    </row>
    <row r="2942" spans="1:25" x14ac:dyDescent="0.25">
      <c r="A2942" s="19">
        <v>412010</v>
      </c>
      <c r="B2942" s="18">
        <f>IFERROR(VLOOKUP(A2942,[1]Monitoramento_Base_somente_Said!$A:$J,5,FALSE),0)</f>
        <v>0</v>
      </c>
      <c r="C2942" s="18">
        <f>IFERROR(VLOOKUP(A2942,[1]Monitoramento_Base_somente_Said!$A:$J,6,FALSE),0)</f>
        <v>2670371</v>
      </c>
      <c r="D2942" s="18">
        <f>IFERROR(VLOOKUP(A2942,[1]Monitoramento_Base_somente_Said!$A:$J,7,FALSE),0)</f>
        <v>0</v>
      </c>
      <c r="E2942" s="18">
        <f>IFERROR(VLOOKUP(A2942,[1]Monitoramento_Base_somente_Said!$A:$J,8,FALSE),0)</f>
        <v>2584230</v>
      </c>
      <c r="F2942" s="18">
        <f>IFERROR(VLOOKUP(A2942,[1]Monitoramento_Base_somente_Said!$A:$J,9,FALSE),0)</f>
        <v>0</v>
      </c>
      <c r="G2942" s="18">
        <f>IFERROR(VLOOKUP(A2942,[1]Monitoramento_Base_somente_Said!$A:$J,10,FALSE),0)</f>
        <v>2325807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IFERROR(VLOOKUP(A2942,[3]soabnafar!$A:$G,4,FALSE),0)</f>
        <v>0</v>
      </c>
      <c r="O2942" s="18">
        <f>IFERROR(VLOOKUP(A2942,[3]soabnafar!$A:$G,5,FALSE),0)</f>
        <v>0</v>
      </c>
      <c r="P2942" s="18">
        <f>IFERROR(VLOOKUP(A2942,[3]soabnafar!$A:$G,6,FALSE),0)</f>
        <v>0</v>
      </c>
      <c r="Q2942" s="18">
        <f>IFERROR(VLOOKUP(A2942,[3]soabnafar!$A:$G,7,FALSE),0)</f>
        <v>0</v>
      </c>
      <c r="R2942" s="18">
        <f>IFERROR(VLOOKUP(A2942,[3]soabnafar!$A:$H,8,FALSE),0)</f>
        <v>0</v>
      </c>
      <c r="S2942" s="18">
        <f>IFERROR(VLOOKUP(A2942,[3]soabnafar!$A:$I,9,FALSE),0)</f>
        <v>0</v>
      </c>
      <c r="T2942" s="18" t="str">
        <f t="shared" si="271"/>
        <v>Não</v>
      </c>
      <c r="U2942" s="18" t="str">
        <f t="shared" si="272"/>
        <v>Sim</v>
      </c>
      <c r="V2942" s="18" t="str">
        <f t="shared" si="273"/>
        <v>Não</v>
      </c>
      <c r="W2942" s="18" t="str">
        <f t="shared" si="274"/>
        <v>Sim</v>
      </c>
      <c r="X2942" s="18" t="str">
        <f t="shared" si="275"/>
        <v>Não</v>
      </c>
      <c r="Y2942" s="18" t="str">
        <f t="shared" si="276"/>
        <v>Sim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13651346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13210980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11889882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IFERROR(VLOOKUP(A2943,[3]soabnafar!$A:$G,4,FALSE),0)</f>
        <v>0</v>
      </c>
      <c r="O2943" s="18">
        <f>IFERROR(VLOOKUP(A2943,[3]soabnafar!$A:$G,5,FALSE),0)</f>
        <v>0</v>
      </c>
      <c r="P2943" s="18">
        <f>IFERROR(VLOOKUP(A2943,[3]soabnafar!$A:$G,6,FALSE),0)</f>
        <v>0</v>
      </c>
      <c r="Q2943" s="18">
        <f>IFERROR(VLOOKUP(A2943,[3]soabnafar!$A:$G,7,FALSE),0)</f>
        <v>0</v>
      </c>
      <c r="R2943" s="18">
        <f>IFERROR(VLOOKUP(A2943,[3]soabnafar!$A:$H,8,FALSE),0)</f>
        <v>0</v>
      </c>
      <c r="S2943" s="18">
        <f>IFERROR(VLOOKUP(A2943,[3]soabnafar!$A:$I,9,FALSE),0)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Sim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20380950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19723500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17751150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IFERROR(VLOOKUP(A2944,[3]soabnafar!$A:$G,4,FALSE),0)</f>
        <v>0</v>
      </c>
      <c r="O2944" s="18">
        <f>IFERROR(VLOOKUP(A2944,[3]soabnafar!$A:$G,5,FALSE),0)</f>
        <v>0</v>
      </c>
      <c r="P2944" s="18">
        <f>IFERROR(VLOOKUP(A2944,[3]soabnafar!$A:$G,6,FALSE),0)</f>
        <v>13927</v>
      </c>
      <c r="Q2944" s="18">
        <f>IFERROR(VLOOKUP(A2944,[3]soabnafar!$A:$G,7,FALSE),0)</f>
        <v>1624</v>
      </c>
      <c r="R2944" s="18">
        <f>IFERROR(VLOOKUP(A2944,[3]soabnafar!$A:$H,8,FALSE),0)</f>
        <v>5040</v>
      </c>
      <c r="S2944" s="18">
        <f>IFERROR(VLOOKUP(A2944,[3]soabnafar!$A:$I,9,FALSE),0)</f>
        <v>1468049</v>
      </c>
      <c r="T2944" s="18" t="str">
        <f t="shared" si="271"/>
        <v>Não</v>
      </c>
      <c r="U2944" s="18" t="str">
        <f t="shared" si="272"/>
        <v>Sim</v>
      </c>
      <c r="V2944" s="18" t="str">
        <f t="shared" si="273"/>
        <v>Sim</v>
      </c>
      <c r="W2944" s="18" t="str">
        <f t="shared" si="274"/>
        <v>Sim</v>
      </c>
      <c r="X2944" s="18" t="str">
        <f t="shared" si="275"/>
        <v>Sim</v>
      </c>
      <c r="Y2944" s="18" t="str">
        <f t="shared" si="276"/>
        <v>Sim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IFERROR(VLOOKUP(A2945,[3]soabnafar!$A:$G,4,FALSE),0)</f>
        <v>6339</v>
      </c>
      <c r="O2945" s="18">
        <f>IFERROR(VLOOKUP(A2945,[3]soabnafar!$A:$G,5,FALSE),0)</f>
        <v>2877609</v>
      </c>
      <c r="P2945" s="18">
        <f>IFERROR(VLOOKUP(A2945,[3]soabnafar!$A:$G,6,FALSE),0)</f>
        <v>2547</v>
      </c>
      <c r="Q2945" s="18">
        <f>IFERROR(VLOOKUP(A2945,[3]soabnafar!$A:$G,7,FALSE),0)</f>
        <v>9551874</v>
      </c>
      <c r="R2945" s="18">
        <f>IFERROR(VLOOKUP(A2945,[3]soabnafar!$A:$H,8,FALSE),0)</f>
        <v>2635</v>
      </c>
      <c r="S2945" s="18">
        <f>IFERROR(VLOOKUP(A2945,[3]soabnafar!$A:$I,9,FALSE),0)</f>
        <v>9012673</v>
      </c>
      <c r="T2945" s="18" t="str">
        <f t="shared" si="271"/>
        <v>Sim</v>
      </c>
      <c r="U2945" s="18" t="str">
        <f t="shared" si="272"/>
        <v>Sim</v>
      </c>
      <c r="V2945" s="18" t="str">
        <f t="shared" si="273"/>
        <v>Sim</v>
      </c>
      <c r="W2945" s="18" t="str">
        <f t="shared" si="274"/>
        <v>Sim</v>
      </c>
      <c r="X2945" s="18" t="str">
        <f t="shared" si="275"/>
        <v>Sim</v>
      </c>
      <c r="Y2945" s="18" t="str">
        <f t="shared" si="276"/>
        <v>Sim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IFERROR(VLOOKUP(A2946,[3]soabnafar!$A:$G,4,FALSE),0)</f>
        <v>336771</v>
      </c>
      <c r="O2946" s="18">
        <f>IFERROR(VLOOKUP(A2946,[3]soabnafar!$A:$G,5,FALSE),0)</f>
        <v>41948074</v>
      </c>
      <c r="P2946" s="18">
        <f>IFERROR(VLOOKUP(A2946,[3]soabnafar!$A:$G,6,FALSE),0)</f>
        <v>342323</v>
      </c>
      <c r="Q2946" s="18">
        <f>IFERROR(VLOOKUP(A2946,[3]soabnafar!$A:$G,7,FALSE),0)</f>
        <v>43305440</v>
      </c>
      <c r="R2946" s="18">
        <f>IFERROR(VLOOKUP(A2946,[3]soabnafar!$A:$H,8,FALSE),0)</f>
        <v>541884</v>
      </c>
      <c r="S2946" s="18">
        <f>IFERROR(VLOOKUP(A2946,[3]soabnafar!$A:$I,9,FALSE),0)</f>
        <v>47254078</v>
      </c>
      <c r="T2946" s="18" t="str">
        <f t="shared" si="271"/>
        <v>Sim</v>
      </c>
      <c r="U2946" s="18" t="str">
        <f t="shared" si="272"/>
        <v>Sim</v>
      </c>
      <c r="V2946" s="18" t="str">
        <f t="shared" si="273"/>
        <v>Sim</v>
      </c>
      <c r="W2946" s="18" t="str">
        <f t="shared" si="274"/>
        <v>Sim</v>
      </c>
      <c r="X2946" s="18" t="str">
        <f t="shared" si="275"/>
        <v>Sim</v>
      </c>
      <c r="Y2946" s="18" t="str">
        <f t="shared" si="276"/>
        <v>Sim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630606960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610264800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549238320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IFERROR(VLOOKUP(A2947,[3]soabnafar!$A:$G,4,FALSE),0)</f>
        <v>0</v>
      </c>
      <c r="O2947" s="18">
        <f>IFERROR(VLOOKUP(A2947,[3]soabnafar!$A:$G,5,FALSE),0)</f>
        <v>0</v>
      </c>
      <c r="P2947" s="18">
        <f>IFERROR(VLOOKUP(A2947,[3]soabnafar!$A:$G,6,FALSE),0)</f>
        <v>0</v>
      </c>
      <c r="Q2947" s="18">
        <f>IFERROR(VLOOKUP(A2947,[3]soabnafar!$A:$G,7,FALSE),0)</f>
        <v>0</v>
      </c>
      <c r="R2947" s="18">
        <f>IFERROR(VLOOKUP(A2947,[3]soabnafar!$A:$H,8,FALSE),0)</f>
        <v>85815</v>
      </c>
      <c r="S2947" s="18">
        <f>IFERROR(VLOOKUP(A2947,[3]soabnafar!$A:$I,9,FALSE),0)</f>
        <v>40811668</v>
      </c>
      <c r="T2947" s="18" t="str">
        <f t="shared" si="271"/>
        <v>Não</v>
      </c>
      <c r="U2947" s="18" t="str">
        <f t="shared" si="272"/>
        <v>Sim</v>
      </c>
      <c r="V2947" s="18" t="str">
        <f t="shared" si="273"/>
        <v>Não</v>
      </c>
      <c r="W2947" s="18" t="str">
        <f t="shared" si="274"/>
        <v>Sim</v>
      </c>
      <c r="X2947" s="18" t="str">
        <f t="shared" si="275"/>
        <v>Sim</v>
      </c>
      <c r="Y2947" s="18" t="str">
        <f t="shared" si="276"/>
        <v>Sim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IFERROR(VLOOKUP(A2948,[3]soabnafar!$A:$G,4,FALSE),0)</f>
        <v>17078</v>
      </c>
      <c r="O2948" s="18">
        <f>IFERROR(VLOOKUP(A2948,[3]soabnafar!$A:$G,5,FALSE),0)</f>
        <v>7283231</v>
      </c>
      <c r="P2948" s="18">
        <f>IFERROR(VLOOKUP(A2948,[3]soabnafar!$A:$G,6,FALSE),0)</f>
        <v>23563</v>
      </c>
      <c r="Q2948" s="18">
        <f>IFERROR(VLOOKUP(A2948,[3]soabnafar!$A:$G,7,FALSE),0)</f>
        <v>24372003</v>
      </c>
      <c r="R2948" s="18">
        <f>IFERROR(VLOOKUP(A2948,[3]soabnafar!$A:$H,8,FALSE),0)</f>
        <v>20541</v>
      </c>
      <c r="S2948" s="18">
        <f>IFERROR(VLOOKUP(A2948,[3]soabnafar!$A:$I,9,FALSE),0)</f>
        <v>23906633</v>
      </c>
      <c r="T2948" s="18" t="str">
        <f t="shared" si="271"/>
        <v>Sim</v>
      </c>
      <c r="U2948" s="18" t="str">
        <f t="shared" si="272"/>
        <v>Sim</v>
      </c>
      <c r="V2948" s="18" t="str">
        <f t="shared" si="273"/>
        <v>Sim</v>
      </c>
      <c r="W2948" s="18" t="str">
        <f t="shared" si="274"/>
        <v>Sim</v>
      </c>
      <c r="X2948" s="18" t="str">
        <f t="shared" si="275"/>
        <v>Sim</v>
      </c>
      <c r="Y2948" s="18" t="str">
        <f t="shared" si="276"/>
        <v>Sim</v>
      </c>
    </row>
    <row r="2949" spans="1:25" x14ac:dyDescent="0.25">
      <c r="A2949" s="19">
        <v>412120</v>
      </c>
      <c r="B2949" s="18">
        <f>IFERROR(VLOOKUP(A2949,[1]Monitoramento_Base_somente_Said!$A:$J,5,FALSE),0)</f>
        <v>447571</v>
      </c>
      <c r="C2949" s="18">
        <f>IFERROR(VLOOKUP(A2949,[1]Monitoramento_Base_somente_Said!$A:$J,6,FALSE),0)</f>
        <v>125605897</v>
      </c>
      <c r="D2949" s="18">
        <f>IFERROR(VLOOKUP(A2949,[1]Monitoramento_Base_somente_Said!$A:$J,7,FALSE),0)</f>
        <v>259422</v>
      </c>
      <c r="E2949" s="18">
        <f>IFERROR(VLOOKUP(A2949,[1]Monitoramento_Base_somente_Said!$A:$J,8,FALSE),0)</f>
        <v>122008585</v>
      </c>
      <c r="F2949" s="18">
        <f>IFERROR(VLOOKUP(A2949,[1]Monitoramento_Base_somente_Said!$A:$J,9,FALSE),0)</f>
        <v>154569</v>
      </c>
      <c r="G2949" s="18">
        <f>IFERROR(VLOOKUP(A2949,[1]Monitoramento_Base_somente_Said!$A:$J,10,FALSE),0)</f>
        <v>111395322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IFERROR(VLOOKUP(A2949,[3]soabnafar!$A:$G,4,FALSE),0)</f>
        <v>0</v>
      </c>
      <c r="O2949" s="18">
        <f>IFERROR(VLOOKUP(A2949,[3]soabnafar!$A:$G,5,FALSE),0)</f>
        <v>0</v>
      </c>
      <c r="P2949" s="18">
        <f>IFERROR(VLOOKUP(A2949,[3]soabnafar!$A:$G,6,FALSE),0)</f>
        <v>0</v>
      </c>
      <c r="Q2949" s="18">
        <f>IFERROR(VLOOKUP(A2949,[3]soabnafar!$A:$G,7,FALSE),0)</f>
        <v>0</v>
      </c>
      <c r="R2949" s="18">
        <f>IFERROR(VLOOKUP(A2949,[3]soabnafar!$A:$H,8,FALSE),0)</f>
        <v>0</v>
      </c>
      <c r="S2949" s="18">
        <f>IFERROR(VLOOKUP(A2949,[3]soabnafar!$A:$I,9,FALSE),0)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Sim</v>
      </c>
      <c r="Y2949" s="18" t="str">
        <f t="shared" si="276"/>
        <v>Sim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IFERROR(VLOOKUP(A2950,[3]soabnafar!$A:$G,4,FALSE),0)</f>
        <v>0</v>
      </c>
      <c r="O2950" s="18">
        <f>IFERROR(VLOOKUP(A2950,[3]soabnafar!$A:$G,5,FALSE),0)</f>
        <v>0</v>
      </c>
      <c r="P2950" s="18">
        <f>IFERROR(VLOOKUP(A2950,[3]soabnafar!$A:$G,6,FALSE),0)</f>
        <v>0</v>
      </c>
      <c r="Q2950" s="18">
        <f>IFERROR(VLOOKUP(A2950,[3]soabnafar!$A:$G,7,FALSE),0)</f>
        <v>131813</v>
      </c>
      <c r="R2950" s="18">
        <f>IFERROR(VLOOKUP(A2950,[3]soabnafar!$A:$H,8,FALSE),0)</f>
        <v>26</v>
      </c>
      <c r="S2950" s="18">
        <f>IFERROR(VLOOKUP(A2950,[3]soabnafar!$A:$I,9,FALSE),0)</f>
        <v>1634863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Não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Sim</v>
      </c>
      <c r="X2950" s="18" t="str">
        <f t="shared" ref="X2950:X3013" si="281">IF(F2950+L2950+R2950&gt;0,"Sim","Não")</f>
        <v>Sim</v>
      </c>
      <c r="Y2950" s="18" t="str">
        <f t="shared" ref="Y2950:Y3013" si="282">IF(G2950+M2950+S2950&gt;0,"Sim","Não")</f>
        <v>Sim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6098382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5901660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5311494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IFERROR(VLOOKUP(A2951,[3]soabnafar!$A:$G,4,FALSE),0)</f>
        <v>0</v>
      </c>
      <c r="O2951" s="18">
        <f>IFERROR(VLOOKUP(A2951,[3]soabnafar!$A:$G,5,FALSE),0)</f>
        <v>0</v>
      </c>
      <c r="P2951" s="18">
        <f>IFERROR(VLOOKUP(A2951,[3]soabnafar!$A:$G,6,FALSE),0)</f>
        <v>0</v>
      </c>
      <c r="Q2951" s="18">
        <f>IFERROR(VLOOKUP(A2951,[3]soabnafar!$A:$G,7,FALSE),0)</f>
        <v>0</v>
      </c>
      <c r="R2951" s="18">
        <f>IFERROR(VLOOKUP(A2951,[3]soabnafar!$A:$H,8,FALSE),0)</f>
        <v>0</v>
      </c>
      <c r="S2951" s="18">
        <f>IFERROR(VLOOKUP(A2951,[3]soabnafar!$A:$I,9,FALSE),0)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Sim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IFERROR(VLOOKUP(A2952,[3]soabnafar!$A:$G,4,FALSE),0)</f>
        <v>1057</v>
      </c>
      <c r="O2952" s="18">
        <f>IFERROR(VLOOKUP(A2952,[3]soabnafar!$A:$G,5,FALSE),0)</f>
        <v>13656897</v>
      </c>
      <c r="P2952" s="18">
        <f>IFERROR(VLOOKUP(A2952,[3]soabnafar!$A:$G,6,FALSE),0)</f>
        <v>13090</v>
      </c>
      <c r="Q2952" s="18">
        <f>IFERROR(VLOOKUP(A2952,[3]soabnafar!$A:$G,7,FALSE),0)</f>
        <v>11852218</v>
      </c>
      <c r="R2952" s="18">
        <f>IFERROR(VLOOKUP(A2952,[3]soabnafar!$A:$H,8,FALSE),0)</f>
        <v>10117</v>
      </c>
      <c r="S2952" s="18">
        <f>IFERROR(VLOOKUP(A2952,[3]soabnafar!$A:$I,9,FALSE),0)</f>
        <v>10319932</v>
      </c>
      <c r="T2952" s="18" t="str">
        <f t="shared" si="277"/>
        <v>Sim</v>
      </c>
      <c r="U2952" s="18" t="str">
        <f t="shared" si="278"/>
        <v>Sim</v>
      </c>
      <c r="V2952" s="18" t="str">
        <f t="shared" si="279"/>
        <v>Sim</v>
      </c>
      <c r="W2952" s="18" t="str">
        <f t="shared" si="280"/>
        <v>Sim</v>
      </c>
      <c r="X2952" s="18" t="str">
        <f t="shared" si="281"/>
        <v>Sim</v>
      </c>
      <c r="Y2952" s="18" t="str">
        <f t="shared" si="282"/>
        <v>Sim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IFERROR(VLOOKUP(A2953,[3]soabnafar!$A:$G,4,FALSE),0)</f>
        <v>1253315</v>
      </c>
      <c r="O2953" s="18">
        <f>IFERROR(VLOOKUP(A2953,[3]soabnafar!$A:$G,5,FALSE),0)</f>
        <v>74829549</v>
      </c>
      <c r="P2953" s="18">
        <f>IFERROR(VLOOKUP(A2953,[3]soabnafar!$A:$G,6,FALSE),0)</f>
        <v>1579680</v>
      </c>
      <c r="Q2953" s="18">
        <f>IFERROR(VLOOKUP(A2953,[3]soabnafar!$A:$G,7,FALSE),0)</f>
        <v>110723678</v>
      </c>
      <c r="R2953" s="18">
        <f>IFERROR(VLOOKUP(A2953,[3]soabnafar!$A:$H,8,FALSE),0)</f>
        <v>934821</v>
      </c>
      <c r="S2953" s="18">
        <f>IFERROR(VLOOKUP(A2953,[3]soabnafar!$A:$I,9,FALSE),0)</f>
        <v>97050266</v>
      </c>
      <c r="T2953" s="18" t="str">
        <f t="shared" si="277"/>
        <v>Sim</v>
      </c>
      <c r="U2953" s="18" t="str">
        <f t="shared" si="278"/>
        <v>Sim</v>
      </c>
      <c r="V2953" s="18" t="str">
        <f t="shared" si="279"/>
        <v>Sim</v>
      </c>
      <c r="W2953" s="18" t="str">
        <f t="shared" si="280"/>
        <v>Sim</v>
      </c>
      <c r="X2953" s="18" t="str">
        <f t="shared" si="281"/>
        <v>Sim</v>
      </c>
      <c r="Y2953" s="18" t="str">
        <f t="shared" si="282"/>
        <v>Sim</v>
      </c>
    </row>
    <row r="2954" spans="1:25" x14ac:dyDescent="0.25">
      <c r="A2954" s="19">
        <v>412175</v>
      </c>
      <c r="B2954" s="18">
        <f>IFERROR(VLOOKUP(A2954,[1]Monitoramento_Base_somente_Said!$A:$J,5,FALSE),0)</f>
        <v>273</v>
      </c>
      <c r="C2954" s="18">
        <f>IFERROR(VLOOKUP(A2954,[1]Monitoramento_Base_somente_Said!$A:$J,6,FALSE),0)</f>
        <v>19318191</v>
      </c>
      <c r="D2954" s="18">
        <f>IFERROR(VLOOKUP(A2954,[1]Monitoramento_Base_somente_Said!$A:$J,7,FALSE),0)</f>
        <v>200</v>
      </c>
      <c r="E2954" s="18">
        <f>IFERROR(VLOOKUP(A2954,[1]Monitoramento_Base_somente_Said!$A:$J,8,FALSE),0)</f>
        <v>19425092</v>
      </c>
      <c r="F2954" s="18">
        <f>IFERROR(VLOOKUP(A2954,[1]Monitoramento_Base_somente_Said!$A:$J,9,FALSE),0)</f>
        <v>950</v>
      </c>
      <c r="G2954" s="18">
        <f>IFERROR(VLOOKUP(A2954,[1]Monitoramento_Base_somente_Said!$A:$J,10,FALSE),0)</f>
        <v>17729801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IFERROR(VLOOKUP(A2954,[3]soabnafar!$A:$G,4,FALSE),0)</f>
        <v>0</v>
      </c>
      <c r="O2954" s="18">
        <f>IFERROR(VLOOKUP(A2954,[3]soabnafar!$A:$G,5,FALSE),0)</f>
        <v>0</v>
      </c>
      <c r="P2954" s="18">
        <f>IFERROR(VLOOKUP(A2954,[3]soabnafar!$A:$G,6,FALSE),0)</f>
        <v>0</v>
      </c>
      <c r="Q2954" s="18">
        <f>IFERROR(VLOOKUP(A2954,[3]soabnafar!$A:$G,7,FALSE),0)</f>
        <v>0</v>
      </c>
      <c r="R2954" s="18">
        <f>IFERROR(VLOOKUP(A2954,[3]soabnafar!$A:$H,8,FALSE),0)</f>
        <v>0</v>
      </c>
      <c r="S2954" s="18">
        <f>IFERROR(VLOOKUP(A2954,[3]soabnafar!$A:$I,9,FALSE),0)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Sim</v>
      </c>
      <c r="W2954" s="18" t="str">
        <f t="shared" si="280"/>
        <v>Sim</v>
      </c>
      <c r="X2954" s="18" t="str">
        <f t="shared" si="281"/>
        <v>Sim</v>
      </c>
      <c r="Y2954" s="18" t="str">
        <f t="shared" si="282"/>
        <v>Sim</v>
      </c>
    </row>
    <row r="2955" spans="1:25" x14ac:dyDescent="0.25">
      <c r="A2955" s="19">
        <v>412190</v>
      </c>
      <c r="B2955" s="18">
        <f>IFERROR(VLOOKUP(A2955,[1]Monitoramento_Base_somente_Said!$A:$J,5,FALSE),0)</f>
        <v>20590</v>
      </c>
      <c r="C2955" s="18">
        <f>IFERROR(VLOOKUP(A2955,[1]Monitoramento_Base_somente_Said!$A:$J,6,FALSE),0)</f>
        <v>46516061</v>
      </c>
      <c r="D2955" s="18">
        <f>IFERROR(VLOOKUP(A2955,[1]Monitoramento_Base_somente_Said!$A:$J,7,FALSE),0)</f>
        <v>2380</v>
      </c>
      <c r="E2955" s="18">
        <f>IFERROR(VLOOKUP(A2955,[1]Monitoramento_Base_somente_Said!$A:$J,8,FALSE),0)</f>
        <v>45751102</v>
      </c>
      <c r="F2955" s="18">
        <f>IFERROR(VLOOKUP(A2955,[1]Monitoramento_Base_somente_Said!$A:$J,9,FALSE),0)</f>
        <v>1153</v>
      </c>
      <c r="G2955" s="18">
        <f>IFERROR(VLOOKUP(A2955,[1]Monitoramento_Base_somente_Said!$A:$J,10,FALSE),0)</f>
        <v>40956094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IFERROR(VLOOKUP(A2955,[3]soabnafar!$A:$G,4,FALSE),0)</f>
        <v>0</v>
      </c>
      <c r="O2955" s="18">
        <f>IFERROR(VLOOKUP(A2955,[3]soabnafar!$A:$G,5,FALSE),0)</f>
        <v>0</v>
      </c>
      <c r="P2955" s="18">
        <f>IFERROR(VLOOKUP(A2955,[3]soabnafar!$A:$G,6,FALSE),0)</f>
        <v>0</v>
      </c>
      <c r="Q2955" s="18">
        <f>IFERROR(VLOOKUP(A2955,[3]soabnafar!$A:$G,7,FALSE),0)</f>
        <v>0</v>
      </c>
      <c r="R2955" s="18">
        <f>IFERROR(VLOOKUP(A2955,[3]soabnafar!$A:$H,8,FALSE),0)</f>
        <v>0</v>
      </c>
      <c r="S2955" s="18">
        <f>IFERROR(VLOOKUP(A2955,[3]soabnafar!$A:$I,9,FALSE),0)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Sim</v>
      </c>
      <c r="Y2955" s="18" t="str">
        <f t="shared" si="282"/>
        <v>Sim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116267732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112517160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101265444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IFERROR(VLOOKUP(A2956,[3]soabnafar!$A:$G,4,FALSE),0)</f>
        <v>0</v>
      </c>
      <c r="O2956" s="18">
        <f>IFERROR(VLOOKUP(A2956,[3]soabnafar!$A:$G,5,FALSE),0)</f>
        <v>0</v>
      </c>
      <c r="P2956" s="18">
        <f>IFERROR(VLOOKUP(A2956,[3]soabnafar!$A:$G,6,FALSE),0)</f>
        <v>104791</v>
      </c>
      <c r="Q2956" s="18">
        <f>IFERROR(VLOOKUP(A2956,[3]soabnafar!$A:$G,7,FALSE),0)</f>
        <v>33444762</v>
      </c>
      <c r="R2956" s="18">
        <f>IFERROR(VLOOKUP(A2956,[3]soabnafar!$A:$H,8,FALSE),0)</f>
        <v>207686</v>
      </c>
      <c r="S2956" s="18">
        <f>IFERROR(VLOOKUP(A2956,[3]soabnafar!$A:$I,9,FALSE),0)</f>
        <v>50288310</v>
      </c>
      <c r="T2956" s="18" t="str">
        <f t="shared" si="277"/>
        <v>Não</v>
      </c>
      <c r="U2956" s="18" t="str">
        <f t="shared" si="278"/>
        <v>Sim</v>
      </c>
      <c r="V2956" s="18" t="str">
        <f t="shared" si="279"/>
        <v>Sim</v>
      </c>
      <c r="W2956" s="18" t="str">
        <f t="shared" si="280"/>
        <v>Sim</v>
      </c>
      <c r="X2956" s="18" t="str">
        <f t="shared" si="281"/>
        <v>Sim</v>
      </c>
      <c r="Y2956" s="18" t="str">
        <f t="shared" si="282"/>
        <v>Sim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43370240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41971200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37774080</v>
      </c>
      <c r="H2957" s="18">
        <f>IFERROR(VLOOKUP(A2957,[2]Sheet1!$A:$I,4,FALSE),0)</f>
        <v>0</v>
      </c>
      <c r="I2957" s="18">
        <f>IFERROR(VLOOKUP(A2957,[2]Sheet1!$A:$I,5,FALSE),0)</f>
        <v>0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IFERROR(VLOOKUP(A2957,[3]soabnafar!$A:$G,4,FALSE),0)</f>
        <v>0</v>
      </c>
      <c r="O2957" s="18">
        <f>IFERROR(VLOOKUP(A2957,[3]soabnafar!$A:$G,5,FALSE),0)</f>
        <v>0</v>
      </c>
      <c r="P2957" s="18">
        <f>IFERROR(VLOOKUP(A2957,[3]soabnafar!$A:$G,6,FALSE),0)</f>
        <v>53260</v>
      </c>
      <c r="Q2957" s="18">
        <f>IFERROR(VLOOKUP(A2957,[3]soabnafar!$A:$G,7,FALSE),0)</f>
        <v>6670565</v>
      </c>
      <c r="R2957" s="18">
        <f>IFERROR(VLOOKUP(A2957,[3]soabnafar!$A:$H,8,FALSE),0)</f>
        <v>168059</v>
      </c>
      <c r="S2957" s="18">
        <f>IFERROR(VLOOKUP(A2957,[3]soabnafar!$A:$I,9,FALSE),0)</f>
        <v>33754321</v>
      </c>
      <c r="T2957" s="18" t="str">
        <f t="shared" si="277"/>
        <v>Não</v>
      </c>
      <c r="U2957" s="18" t="str">
        <f t="shared" si="278"/>
        <v>Sim</v>
      </c>
      <c r="V2957" s="18" t="str">
        <f t="shared" si="279"/>
        <v>Sim</v>
      </c>
      <c r="W2957" s="18" t="str">
        <f t="shared" si="280"/>
        <v>Sim</v>
      </c>
      <c r="X2957" s="18" t="str">
        <f t="shared" si="281"/>
        <v>Sim</v>
      </c>
      <c r="Y2957" s="18" t="str">
        <f t="shared" si="282"/>
        <v>Sim</v>
      </c>
    </row>
    <row r="2958" spans="1:25" x14ac:dyDescent="0.25">
      <c r="A2958" s="19">
        <v>412217</v>
      </c>
      <c r="B2958" s="18">
        <f>IFERROR(VLOOKUP(A2958,[1]Monitoramento_Base_somente_Said!$A:$J,5,FALSE),0)</f>
        <v>110520</v>
      </c>
      <c r="C2958" s="18">
        <f>IFERROR(VLOOKUP(A2958,[1]Monitoramento_Base_somente_Said!$A:$J,6,FALSE),0)</f>
        <v>7746084</v>
      </c>
      <c r="D2958" s="18">
        <f>IFERROR(VLOOKUP(A2958,[1]Monitoramento_Base_somente_Said!$A:$J,7,FALSE),0)</f>
        <v>695</v>
      </c>
      <c r="E2958" s="18">
        <f>IFERROR(VLOOKUP(A2958,[1]Monitoramento_Base_somente_Said!$A:$J,8,FALSE),0)</f>
        <v>6936288</v>
      </c>
      <c r="F2958" s="18">
        <f>IFERROR(VLOOKUP(A2958,[1]Monitoramento_Base_somente_Said!$A:$J,9,FALSE),0)</f>
        <v>14001</v>
      </c>
      <c r="G2958" s="18">
        <f>IFERROR(VLOOKUP(A2958,[1]Monitoramento_Base_somente_Said!$A:$J,10,FALSE),0)</f>
        <v>5530820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IFERROR(VLOOKUP(A2958,[3]soabnafar!$A:$G,4,FALSE),0)</f>
        <v>0</v>
      </c>
      <c r="O2958" s="18">
        <f>IFERROR(VLOOKUP(A2958,[3]soabnafar!$A:$G,5,FALSE),0)</f>
        <v>0</v>
      </c>
      <c r="P2958" s="18">
        <f>IFERROR(VLOOKUP(A2958,[3]soabnafar!$A:$G,6,FALSE),0)</f>
        <v>0</v>
      </c>
      <c r="Q2958" s="18">
        <f>IFERROR(VLOOKUP(A2958,[3]soabnafar!$A:$G,7,FALSE),0)</f>
        <v>0</v>
      </c>
      <c r="R2958" s="18">
        <f>IFERROR(VLOOKUP(A2958,[3]soabnafar!$A:$H,8,FALSE),0)</f>
        <v>0</v>
      </c>
      <c r="S2958" s="18">
        <f>IFERROR(VLOOKUP(A2958,[3]soabnafar!$A:$I,9,FALSE),0)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Sim</v>
      </c>
      <c r="W2958" s="18" t="str">
        <f t="shared" si="280"/>
        <v>Sim</v>
      </c>
      <c r="X2958" s="18" t="str">
        <f t="shared" si="281"/>
        <v>Sim</v>
      </c>
      <c r="Y2958" s="18" t="str">
        <f t="shared" si="282"/>
        <v>Sim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IFERROR(VLOOKUP(A2959,[3]soabnafar!$A:$G,4,FALSE),0)</f>
        <v>0</v>
      </c>
      <c r="O2959" s="18">
        <f>IFERROR(VLOOKUP(A2959,[3]soabnafar!$A:$G,5,FALSE),0)</f>
        <v>0</v>
      </c>
      <c r="P2959" s="18">
        <f>IFERROR(VLOOKUP(A2959,[3]soabnafar!$A:$G,6,FALSE),0)</f>
        <v>0</v>
      </c>
      <c r="Q2959" s="18">
        <f>IFERROR(VLOOKUP(A2959,[3]soabnafar!$A:$G,7,FALSE),0)</f>
        <v>0</v>
      </c>
      <c r="R2959" s="18">
        <f>IFERROR(VLOOKUP(A2959,[3]soabnafar!$A:$H,8,FALSE),0)</f>
        <v>20</v>
      </c>
      <c r="S2959" s="18">
        <f>IFERROR(VLOOKUP(A2959,[3]soabnafar!$A:$I,9,FALSE),0)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Sim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306838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296940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267246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IFERROR(VLOOKUP(A2960,[3]soabnafar!$A:$G,4,FALSE),0)</f>
        <v>0</v>
      </c>
      <c r="O2960" s="18">
        <f>IFERROR(VLOOKUP(A2960,[3]soabnafar!$A:$G,5,FALSE),0)</f>
        <v>0</v>
      </c>
      <c r="P2960" s="18">
        <f>IFERROR(VLOOKUP(A2960,[3]soabnafar!$A:$G,6,FALSE),0)</f>
        <v>0</v>
      </c>
      <c r="Q2960" s="18">
        <f>IFERROR(VLOOKUP(A2960,[3]soabnafar!$A:$G,7,FALSE),0)</f>
        <v>0</v>
      </c>
      <c r="R2960" s="18">
        <f>IFERROR(VLOOKUP(A2960,[3]soabnafar!$A:$H,8,FALSE),0)</f>
        <v>0</v>
      </c>
      <c r="S2960" s="18">
        <f>IFERROR(VLOOKUP(A2960,[3]soabnafar!$A:$I,9,FALSE),0)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Não</v>
      </c>
      <c r="W2960" s="18" t="str">
        <f t="shared" si="280"/>
        <v>Sim</v>
      </c>
      <c r="X2960" s="18" t="str">
        <f t="shared" si="281"/>
        <v>Não</v>
      </c>
      <c r="Y2960" s="18" t="str">
        <f t="shared" si="282"/>
        <v>Sim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29447396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28497480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25647732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IFERROR(VLOOKUP(A2961,[3]soabnafar!$A:$G,4,FALSE),0)</f>
        <v>0</v>
      </c>
      <c r="O2961" s="18">
        <f>IFERROR(VLOOKUP(A2961,[3]soabnafar!$A:$G,5,FALSE),0)</f>
        <v>484702</v>
      </c>
      <c r="P2961" s="18">
        <f>IFERROR(VLOOKUP(A2961,[3]soabnafar!$A:$G,6,FALSE),0)</f>
        <v>2248</v>
      </c>
      <c r="Q2961" s="18">
        <f>IFERROR(VLOOKUP(A2961,[3]soabnafar!$A:$G,7,FALSE),0)</f>
        <v>17926</v>
      </c>
      <c r="R2961" s="18">
        <f>IFERROR(VLOOKUP(A2961,[3]soabnafar!$A:$H,8,FALSE),0)</f>
        <v>2209</v>
      </c>
      <c r="S2961" s="18">
        <f>IFERROR(VLOOKUP(A2961,[3]soabnafar!$A:$I,9,FALSE),0)</f>
        <v>2301802</v>
      </c>
      <c r="T2961" s="18" t="str">
        <f t="shared" si="277"/>
        <v>Não</v>
      </c>
      <c r="U2961" s="18" t="str">
        <f t="shared" si="278"/>
        <v>Sim</v>
      </c>
      <c r="V2961" s="18" t="str">
        <f t="shared" si="279"/>
        <v>Sim</v>
      </c>
      <c r="W2961" s="18" t="str">
        <f t="shared" si="280"/>
        <v>Sim</v>
      </c>
      <c r="X2961" s="18" t="str">
        <f t="shared" si="281"/>
        <v>Sim</v>
      </c>
      <c r="Y2961" s="18" t="str">
        <f t="shared" si="282"/>
        <v>Sim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IFERROR(VLOOKUP(A2962,[3]soabnafar!$A:$G,4,FALSE),0)</f>
        <v>82</v>
      </c>
      <c r="O2962" s="18">
        <f>IFERROR(VLOOKUP(A2962,[3]soabnafar!$A:$G,5,FALSE),0)</f>
        <v>3005025</v>
      </c>
      <c r="P2962" s="18">
        <f>IFERROR(VLOOKUP(A2962,[3]soabnafar!$A:$G,6,FALSE),0)</f>
        <v>487</v>
      </c>
      <c r="Q2962" s="18">
        <f>IFERROR(VLOOKUP(A2962,[3]soabnafar!$A:$G,7,FALSE),0)</f>
        <v>9666796</v>
      </c>
      <c r="R2962" s="18">
        <f>IFERROR(VLOOKUP(A2962,[3]soabnafar!$A:$H,8,FALSE),0)</f>
        <v>473</v>
      </c>
      <c r="S2962" s="18">
        <f>IFERROR(VLOOKUP(A2962,[3]soabnafar!$A:$I,9,FALSE),0)</f>
        <v>10294931</v>
      </c>
      <c r="T2962" s="18" t="str">
        <f t="shared" si="277"/>
        <v>Sim</v>
      </c>
      <c r="U2962" s="18" t="str">
        <f t="shared" si="278"/>
        <v>Sim</v>
      </c>
      <c r="V2962" s="18" t="str">
        <f t="shared" si="279"/>
        <v>Sim</v>
      </c>
      <c r="W2962" s="18" t="str">
        <f t="shared" si="280"/>
        <v>Sim</v>
      </c>
      <c r="X2962" s="18" t="str">
        <f t="shared" si="281"/>
        <v>Sim</v>
      </c>
      <c r="Y2962" s="18" t="str">
        <f t="shared" si="282"/>
        <v>Sim</v>
      </c>
    </row>
    <row r="2963" spans="1:25" x14ac:dyDescent="0.25">
      <c r="A2963" s="19">
        <v>412265</v>
      </c>
      <c r="B2963" s="18">
        <f>IFERROR(VLOOKUP(A2963,[1]Monitoramento_Base_somente_Said!$A:$J,5,FALSE),0)</f>
        <v>28236</v>
      </c>
      <c r="C2963" s="18">
        <f>IFERROR(VLOOKUP(A2963,[1]Monitoramento_Base_somente_Said!$A:$J,6,FALSE),0)</f>
        <v>38372508</v>
      </c>
      <c r="D2963" s="18">
        <f>IFERROR(VLOOKUP(A2963,[1]Monitoramento_Base_somente_Said!$A:$J,7,FALSE),0)</f>
        <v>34576</v>
      </c>
      <c r="E2963" s="18">
        <f>IFERROR(VLOOKUP(A2963,[1]Monitoramento_Base_somente_Said!$A:$J,8,FALSE),0)</f>
        <v>37286641</v>
      </c>
      <c r="F2963" s="18">
        <f>IFERROR(VLOOKUP(A2963,[1]Monitoramento_Base_somente_Said!$A:$J,9,FALSE),0)</f>
        <v>43031</v>
      </c>
      <c r="G2963" s="18">
        <f>IFERROR(VLOOKUP(A2963,[1]Monitoramento_Base_somente_Said!$A:$J,10,FALSE),0)</f>
        <v>35743714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IFERROR(VLOOKUP(A2963,[3]soabnafar!$A:$G,4,FALSE),0)</f>
        <v>0</v>
      </c>
      <c r="O2963" s="18">
        <f>IFERROR(VLOOKUP(A2963,[3]soabnafar!$A:$G,5,FALSE),0)</f>
        <v>0</v>
      </c>
      <c r="P2963" s="18">
        <f>IFERROR(VLOOKUP(A2963,[3]soabnafar!$A:$G,6,FALSE),0)</f>
        <v>0</v>
      </c>
      <c r="Q2963" s="18">
        <f>IFERROR(VLOOKUP(A2963,[3]soabnafar!$A:$G,7,FALSE),0)</f>
        <v>0</v>
      </c>
      <c r="R2963" s="18">
        <f>IFERROR(VLOOKUP(A2963,[3]soabnafar!$A:$H,8,FALSE),0)</f>
        <v>0</v>
      </c>
      <c r="S2963" s="18">
        <f>IFERROR(VLOOKUP(A2963,[3]soabnafar!$A:$I,9,FALSE),0)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Sim</v>
      </c>
      <c r="Y2963" s="18" t="str">
        <f t="shared" si="282"/>
        <v>Sim</v>
      </c>
    </row>
    <row r="2964" spans="1:25" x14ac:dyDescent="0.25">
      <c r="A2964" s="19">
        <v>412280</v>
      </c>
      <c r="B2964" s="18">
        <f>IFERROR(VLOOKUP(A2964,[1]Monitoramento_Base_somente_Said!$A:$J,5,FALSE),0)</f>
        <v>1598</v>
      </c>
      <c r="C2964" s="18">
        <f>IFERROR(VLOOKUP(A2964,[1]Monitoramento_Base_somente_Said!$A:$J,6,FALSE),0)</f>
        <v>7649601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7415986</v>
      </c>
      <c r="F2964" s="18">
        <f>IFERROR(VLOOKUP(A2964,[1]Monitoramento_Base_somente_Said!$A:$J,9,FALSE),0)</f>
        <v>2604</v>
      </c>
      <c r="G2964" s="18">
        <f>IFERROR(VLOOKUP(A2964,[1]Monitoramento_Base_somente_Said!$A:$J,10,FALSE),0)</f>
        <v>7079662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IFERROR(VLOOKUP(A2964,[3]soabnafar!$A:$G,4,FALSE),0)</f>
        <v>0</v>
      </c>
      <c r="O2964" s="18">
        <f>IFERROR(VLOOKUP(A2964,[3]soabnafar!$A:$G,5,FALSE),0)</f>
        <v>0</v>
      </c>
      <c r="P2964" s="18">
        <f>IFERROR(VLOOKUP(A2964,[3]soabnafar!$A:$G,6,FALSE),0)</f>
        <v>0</v>
      </c>
      <c r="Q2964" s="18">
        <f>IFERROR(VLOOKUP(A2964,[3]soabnafar!$A:$G,7,FALSE),0)</f>
        <v>0</v>
      </c>
      <c r="R2964" s="18">
        <f>IFERROR(VLOOKUP(A2964,[3]soabnafar!$A:$H,8,FALSE),0)</f>
        <v>0</v>
      </c>
      <c r="S2964" s="18">
        <f>IFERROR(VLOOKUP(A2964,[3]soabnafar!$A:$I,9,FALSE),0)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Sim</v>
      </c>
      <c r="Y2964" s="18" t="str">
        <f t="shared" si="282"/>
        <v>Sim</v>
      </c>
    </row>
    <row r="2965" spans="1:25" x14ac:dyDescent="0.25">
      <c r="A2965" s="19">
        <v>412310</v>
      </c>
      <c r="B2965" s="18">
        <f>IFERROR(VLOOKUP(A2965,[1]Monitoramento_Base_somente_Said!$A:$J,5,FALSE),0)</f>
        <v>60</v>
      </c>
      <c r="C2965" s="18">
        <f>IFERROR(VLOOKUP(A2965,[1]Monitoramento_Base_somente_Said!$A:$J,6,FALSE),0)</f>
        <v>11695691</v>
      </c>
      <c r="D2965" s="18">
        <f>IFERROR(VLOOKUP(A2965,[1]Monitoramento_Base_somente_Said!$A:$J,7,FALSE),0)</f>
        <v>338</v>
      </c>
      <c r="E2965" s="18">
        <f>IFERROR(VLOOKUP(A2965,[1]Monitoramento_Base_somente_Said!$A:$J,8,FALSE),0)</f>
        <v>11663364</v>
      </c>
      <c r="F2965" s="18">
        <f>IFERROR(VLOOKUP(A2965,[1]Monitoramento_Base_somente_Said!$A:$J,9,FALSE),0)</f>
        <v>677</v>
      </c>
      <c r="G2965" s="18">
        <f>IFERROR(VLOOKUP(A2965,[1]Monitoramento_Base_somente_Said!$A:$J,10,FALSE),0)</f>
        <v>10400669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IFERROR(VLOOKUP(A2965,[3]soabnafar!$A:$G,4,FALSE),0)</f>
        <v>0</v>
      </c>
      <c r="O2965" s="18">
        <f>IFERROR(VLOOKUP(A2965,[3]soabnafar!$A:$G,5,FALSE),0)</f>
        <v>0</v>
      </c>
      <c r="P2965" s="18">
        <f>IFERROR(VLOOKUP(A2965,[3]soabnafar!$A:$G,6,FALSE),0)</f>
        <v>0</v>
      </c>
      <c r="Q2965" s="18">
        <f>IFERROR(VLOOKUP(A2965,[3]soabnafar!$A:$G,7,FALSE),0)</f>
        <v>0</v>
      </c>
      <c r="R2965" s="18">
        <f>IFERROR(VLOOKUP(A2965,[3]soabnafar!$A:$H,8,FALSE),0)</f>
        <v>0</v>
      </c>
      <c r="S2965" s="18">
        <f>IFERROR(VLOOKUP(A2965,[3]soabnafar!$A:$I,9,FALSE),0)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Sim</v>
      </c>
      <c r="W2965" s="18" t="str">
        <f t="shared" si="280"/>
        <v>Sim</v>
      </c>
      <c r="X2965" s="18" t="str">
        <f t="shared" si="281"/>
        <v>Sim</v>
      </c>
      <c r="Y2965" s="18" t="str">
        <f t="shared" si="282"/>
        <v>Sim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IFERROR(VLOOKUP(A2966,[3]soabnafar!$A:$G,4,FALSE),0)</f>
        <v>0</v>
      </c>
      <c r="O2966" s="18">
        <f>IFERROR(VLOOKUP(A2966,[3]soabnafar!$A:$G,5,FALSE),0)</f>
        <v>0</v>
      </c>
      <c r="P2966" s="18">
        <f>IFERROR(VLOOKUP(A2966,[3]soabnafar!$A:$G,6,FALSE),0)</f>
        <v>0</v>
      </c>
      <c r="Q2966" s="18">
        <f>IFERROR(VLOOKUP(A2966,[3]soabnafar!$A:$G,7,FALSE),0)</f>
        <v>0</v>
      </c>
      <c r="R2966" s="18">
        <f>IFERROR(VLOOKUP(A2966,[3]soabnafar!$A:$H,8,FALSE),0)</f>
        <v>0</v>
      </c>
      <c r="S2966" s="18">
        <f>IFERROR(VLOOKUP(A2966,[3]soabnafar!$A:$I,9,FALSE),0)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2170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2100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1890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IFERROR(VLOOKUP(A2967,[3]soabnafar!$A:$G,4,FALSE),0)</f>
        <v>19686</v>
      </c>
      <c r="O2967" s="18">
        <f>IFERROR(VLOOKUP(A2967,[3]soabnafar!$A:$G,5,FALSE),0)</f>
        <v>57057</v>
      </c>
      <c r="P2967" s="18">
        <f>IFERROR(VLOOKUP(A2967,[3]soabnafar!$A:$G,6,FALSE),0)</f>
        <v>5503</v>
      </c>
      <c r="Q2967" s="18">
        <f>IFERROR(VLOOKUP(A2967,[3]soabnafar!$A:$G,7,FALSE),0)</f>
        <v>65811</v>
      </c>
      <c r="R2967" s="18">
        <f>IFERROR(VLOOKUP(A2967,[3]soabnafar!$A:$H,8,FALSE),0)</f>
        <v>688</v>
      </c>
      <c r="S2967" s="18">
        <f>IFERROR(VLOOKUP(A2967,[3]soabnafar!$A:$I,9,FALSE),0)</f>
        <v>12320</v>
      </c>
      <c r="T2967" s="18" t="str">
        <f t="shared" si="277"/>
        <v>Sim</v>
      </c>
      <c r="U2967" s="18" t="str">
        <f t="shared" si="278"/>
        <v>Sim</v>
      </c>
      <c r="V2967" s="18" t="str">
        <f t="shared" si="279"/>
        <v>Sim</v>
      </c>
      <c r="W2967" s="18" t="str">
        <f t="shared" si="280"/>
        <v>Sim</v>
      </c>
      <c r="X2967" s="18" t="str">
        <f t="shared" si="281"/>
        <v>Sim</v>
      </c>
      <c r="Y2967" s="18" t="str">
        <f t="shared" si="282"/>
        <v>Sim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IFERROR(VLOOKUP(A2968,[3]soabnafar!$A:$G,4,FALSE),0)</f>
        <v>0</v>
      </c>
      <c r="O2968" s="18">
        <f>IFERROR(VLOOKUP(A2968,[3]soabnafar!$A:$G,5,FALSE),0)</f>
        <v>0</v>
      </c>
      <c r="P2968" s="18">
        <f>IFERROR(VLOOKUP(A2968,[3]soabnafar!$A:$G,6,FALSE),0)</f>
        <v>0</v>
      </c>
      <c r="Q2968" s="18">
        <f>IFERROR(VLOOKUP(A2968,[3]soabnafar!$A:$G,7,FALSE),0)</f>
        <v>0</v>
      </c>
      <c r="R2968" s="18">
        <f>IFERROR(VLOOKUP(A2968,[3]soabnafar!$A:$H,8,FALSE),0)</f>
        <v>0</v>
      </c>
      <c r="S2968" s="18">
        <f>IFERROR(VLOOKUP(A2968,[3]soabnafar!$A:$I,9,FALSE),0)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55917</v>
      </c>
      <c r="C2969" s="18">
        <f>IFERROR(VLOOKUP(A2969,[1]Monitoramento_Base_somente_Said!$A:$J,6,FALSE),0)</f>
        <v>35820904</v>
      </c>
      <c r="D2969" s="18">
        <f>IFERROR(VLOOKUP(A2969,[1]Monitoramento_Base_somente_Said!$A:$J,7,FALSE),0)</f>
        <v>31724</v>
      </c>
      <c r="E2969" s="18">
        <f>IFERROR(VLOOKUP(A2969,[1]Monitoramento_Base_somente_Said!$A:$J,8,FALSE),0)</f>
        <v>33712467</v>
      </c>
      <c r="F2969" s="18">
        <f>IFERROR(VLOOKUP(A2969,[1]Monitoramento_Base_somente_Said!$A:$J,9,FALSE),0)</f>
        <v>49674</v>
      </c>
      <c r="G2969" s="18">
        <f>IFERROR(VLOOKUP(A2969,[1]Monitoramento_Base_somente_Said!$A:$J,10,FALSE),0)</f>
        <v>31727160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IFERROR(VLOOKUP(A2969,[3]soabnafar!$A:$G,4,FALSE),0)</f>
        <v>0</v>
      </c>
      <c r="O2969" s="18">
        <f>IFERROR(VLOOKUP(A2969,[3]soabnafar!$A:$G,5,FALSE),0)</f>
        <v>0</v>
      </c>
      <c r="P2969" s="18">
        <f>IFERROR(VLOOKUP(A2969,[3]soabnafar!$A:$G,6,FALSE),0)</f>
        <v>0</v>
      </c>
      <c r="Q2969" s="18">
        <f>IFERROR(VLOOKUP(A2969,[3]soabnafar!$A:$G,7,FALSE),0)</f>
        <v>0</v>
      </c>
      <c r="R2969" s="18">
        <f>IFERROR(VLOOKUP(A2969,[3]soabnafar!$A:$H,8,FALSE),0)</f>
        <v>0</v>
      </c>
      <c r="S2969" s="18">
        <f>IFERROR(VLOOKUP(A2969,[3]soabnafar!$A:$I,9,FALSE),0)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Sim</v>
      </c>
      <c r="Y2969" s="18" t="str">
        <f t="shared" si="282"/>
        <v>Sim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14120345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13664850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12298365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IFERROR(VLOOKUP(A2970,[3]soabnafar!$A:$G,4,FALSE),0)</f>
        <v>0</v>
      </c>
      <c r="O2970" s="18">
        <f>IFERROR(VLOOKUP(A2970,[3]soabnafar!$A:$G,5,FALSE),0)</f>
        <v>0</v>
      </c>
      <c r="P2970" s="18">
        <f>IFERROR(VLOOKUP(A2970,[3]soabnafar!$A:$G,6,FALSE),0)</f>
        <v>0</v>
      </c>
      <c r="Q2970" s="18">
        <f>IFERROR(VLOOKUP(A2970,[3]soabnafar!$A:$G,7,FALSE),0)</f>
        <v>0</v>
      </c>
      <c r="R2970" s="18">
        <f>IFERROR(VLOOKUP(A2970,[3]soabnafar!$A:$H,8,FALSE),0)</f>
        <v>0</v>
      </c>
      <c r="S2970" s="18">
        <f>IFERROR(VLOOKUP(A2970,[3]soabnafar!$A:$I,9,FALSE),0)</f>
        <v>0</v>
      </c>
      <c r="T2970" s="18" t="str">
        <f t="shared" si="277"/>
        <v>Não</v>
      </c>
      <c r="U2970" s="18" t="str">
        <f t="shared" si="278"/>
        <v>Sim</v>
      </c>
      <c r="V2970" s="18" t="str">
        <f t="shared" si="279"/>
        <v>Não</v>
      </c>
      <c r="W2970" s="18" t="str">
        <f t="shared" si="280"/>
        <v>Sim</v>
      </c>
      <c r="X2970" s="18" t="str">
        <f t="shared" si="281"/>
        <v>Não</v>
      </c>
      <c r="Y2970" s="18" t="str">
        <f t="shared" si="282"/>
        <v>Sim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14311584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13849920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12464928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IFERROR(VLOOKUP(A2971,[3]soabnafar!$A:$G,4,FALSE),0)</f>
        <v>0</v>
      </c>
      <c r="O2971" s="18">
        <f>IFERROR(VLOOKUP(A2971,[3]soabnafar!$A:$G,5,FALSE),0)</f>
        <v>0</v>
      </c>
      <c r="P2971" s="18">
        <f>IFERROR(VLOOKUP(A2971,[3]soabnafar!$A:$G,6,FALSE),0)</f>
        <v>0</v>
      </c>
      <c r="Q2971" s="18">
        <f>IFERROR(VLOOKUP(A2971,[3]soabnafar!$A:$G,7,FALSE),0)</f>
        <v>0</v>
      </c>
      <c r="R2971" s="18">
        <f>IFERROR(VLOOKUP(A2971,[3]soabnafar!$A:$H,8,FALSE),0)</f>
        <v>0</v>
      </c>
      <c r="S2971" s="18">
        <f>IFERROR(VLOOKUP(A2971,[3]soabnafar!$A:$I,9,FALSE),0)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Sim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2325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2250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2025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IFERROR(VLOOKUP(A2972,[3]soabnafar!$A:$G,4,FALSE),0)</f>
        <v>70</v>
      </c>
      <c r="O2972" s="18">
        <f>IFERROR(VLOOKUP(A2972,[3]soabnafar!$A:$G,5,FALSE),0)</f>
        <v>52419</v>
      </c>
      <c r="P2972" s="18">
        <f>IFERROR(VLOOKUP(A2972,[3]soabnafar!$A:$G,6,FALSE),0)</f>
        <v>301</v>
      </c>
      <c r="Q2972" s="18">
        <f>IFERROR(VLOOKUP(A2972,[3]soabnafar!$A:$G,7,FALSE),0)</f>
        <v>6315</v>
      </c>
      <c r="R2972" s="18">
        <f>IFERROR(VLOOKUP(A2972,[3]soabnafar!$A:$H,8,FALSE),0)</f>
        <v>249</v>
      </c>
      <c r="S2972" s="18">
        <f>IFERROR(VLOOKUP(A2972,[3]soabnafar!$A:$I,9,FALSE),0)</f>
        <v>974977</v>
      </c>
      <c r="T2972" s="18" t="str">
        <f t="shared" si="277"/>
        <v>Sim</v>
      </c>
      <c r="U2972" s="18" t="str">
        <f t="shared" si="278"/>
        <v>Sim</v>
      </c>
      <c r="V2972" s="18" t="str">
        <f t="shared" si="279"/>
        <v>Sim</v>
      </c>
      <c r="W2972" s="18" t="str">
        <f t="shared" si="280"/>
        <v>Sim</v>
      </c>
      <c r="X2972" s="18" t="str">
        <f t="shared" si="281"/>
        <v>Sim</v>
      </c>
      <c r="Y2972" s="18" t="str">
        <f t="shared" si="282"/>
        <v>Sim</v>
      </c>
    </row>
    <row r="2973" spans="1:25" x14ac:dyDescent="0.25">
      <c r="A2973" s="19">
        <v>412400</v>
      </c>
      <c r="B2973" s="18">
        <f>IFERROR(VLOOKUP(A2973,[1]Monitoramento_Base_somente_Said!$A:$J,5,FALSE),0)</f>
        <v>814</v>
      </c>
      <c r="C2973" s="18">
        <f>IFERROR(VLOOKUP(A2973,[1]Monitoramento_Base_somente_Said!$A:$J,6,FALSE),0)</f>
        <v>12352541</v>
      </c>
      <c r="D2973" s="18">
        <f>IFERROR(VLOOKUP(A2973,[1]Monitoramento_Base_somente_Said!$A:$J,7,FALSE),0)</f>
        <v>998</v>
      </c>
      <c r="E2973" s="18">
        <f>IFERROR(VLOOKUP(A2973,[1]Monitoramento_Base_somente_Said!$A:$J,8,FALSE),0)</f>
        <v>13017011</v>
      </c>
      <c r="F2973" s="18">
        <f>IFERROR(VLOOKUP(A2973,[1]Monitoramento_Base_somente_Said!$A:$J,9,FALSE),0)</f>
        <v>8043</v>
      </c>
      <c r="G2973" s="18">
        <f>IFERROR(VLOOKUP(A2973,[1]Monitoramento_Base_somente_Said!$A:$J,10,FALSE),0)</f>
        <v>11467035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IFERROR(VLOOKUP(A2973,[3]soabnafar!$A:$G,4,FALSE),0)</f>
        <v>0</v>
      </c>
      <c r="O2973" s="18">
        <f>IFERROR(VLOOKUP(A2973,[3]soabnafar!$A:$G,5,FALSE),0)</f>
        <v>0</v>
      </c>
      <c r="P2973" s="18">
        <f>IFERROR(VLOOKUP(A2973,[3]soabnafar!$A:$G,6,FALSE),0)</f>
        <v>0</v>
      </c>
      <c r="Q2973" s="18">
        <f>IFERROR(VLOOKUP(A2973,[3]soabnafar!$A:$G,7,FALSE),0)</f>
        <v>0</v>
      </c>
      <c r="R2973" s="18">
        <f>IFERROR(VLOOKUP(A2973,[3]soabnafar!$A:$H,8,FALSE),0)</f>
        <v>0</v>
      </c>
      <c r="S2973" s="18">
        <f>IFERROR(VLOOKUP(A2973,[3]soabnafar!$A:$I,9,FALSE),0)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Sim</v>
      </c>
      <c r="Y2973" s="18" t="str">
        <f t="shared" si="282"/>
        <v>Sim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12400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12000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10800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IFERROR(VLOOKUP(A2974,[3]soabnafar!$A:$G,4,FALSE),0)</f>
        <v>223122</v>
      </c>
      <c r="O2974" s="18">
        <f>IFERROR(VLOOKUP(A2974,[3]soabnafar!$A:$G,5,FALSE),0)</f>
        <v>47404988</v>
      </c>
      <c r="P2974" s="18">
        <f>IFERROR(VLOOKUP(A2974,[3]soabnafar!$A:$G,6,FALSE),0)</f>
        <v>148019</v>
      </c>
      <c r="Q2974" s="18">
        <f>IFERROR(VLOOKUP(A2974,[3]soabnafar!$A:$G,7,FALSE),0)</f>
        <v>47037275</v>
      </c>
      <c r="R2974" s="18">
        <f>IFERROR(VLOOKUP(A2974,[3]soabnafar!$A:$H,8,FALSE),0)</f>
        <v>158837</v>
      </c>
      <c r="S2974" s="18">
        <f>IFERROR(VLOOKUP(A2974,[3]soabnafar!$A:$I,9,FALSE),0)</f>
        <v>50582539</v>
      </c>
      <c r="T2974" s="18" t="str">
        <f t="shared" si="277"/>
        <v>Sim</v>
      </c>
      <c r="U2974" s="18" t="str">
        <f t="shared" si="278"/>
        <v>Sim</v>
      </c>
      <c r="V2974" s="18" t="str">
        <f t="shared" si="279"/>
        <v>Sim</v>
      </c>
      <c r="W2974" s="18" t="str">
        <f t="shared" si="280"/>
        <v>Sim</v>
      </c>
      <c r="X2974" s="18" t="str">
        <f t="shared" si="281"/>
        <v>Sim</v>
      </c>
      <c r="Y2974" s="18" t="str">
        <f t="shared" si="282"/>
        <v>Sim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IFERROR(VLOOKUP(A2975,[3]soabnafar!$A:$G,4,FALSE),0)</f>
        <v>0</v>
      </c>
      <c r="O2975" s="18">
        <f>IFERROR(VLOOKUP(A2975,[3]soabnafar!$A:$G,5,FALSE),0)</f>
        <v>0</v>
      </c>
      <c r="P2975" s="18">
        <f>IFERROR(VLOOKUP(A2975,[3]soabnafar!$A:$G,6,FALSE),0)</f>
        <v>0</v>
      </c>
      <c r="Q2975" s="18">
        <f>IFERROR(VLOOKUP(A2975,[3]soabnafar!$A:$G,7,FALSE),0)</f>
        <v>0</v>
      </c>
      <c r="R2975" s="18">
        <f>IFERROR(VLOOKUP(A2975,[3]soabnafar!$A:$H,8,FALSE),0)</f>
        <v>0</v>
      </c>
      <c r="S2975" s="18">
        <f>IFERROR(VLOOKUP(A2975,[3]soabnafar!$A:$I,9,FALSE),0)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IFERROR(VLOOKUP(A2976,[3]soabnafar!$A:$G,4,FALSE),0)</f>
        <v>2400</v>
      </c>
      <c r="O2976" s="18">
        <f>IFERROR(VLOOKUP(A2976,[3]soabnafar!$A:$G,5,FALSE),0)</f>
        <v>1224674</v>
      </c>
      <c r="P2976" s="18">
        <f>IFERROR(VLOOKUP(A2976,[3]soabnafar!$A:$G,6,FALSE),0)</f>
        <v>5166</v>
      </c>
      <c r="Q2976" s="18">
        <f>IFERROR(VLOOKUP(A2976,[3]soabnafar!$A:$G,7,FALSE),0)</f>
        <v>1076309</v>
      </c>
      <c r="R2976" s="18">
        <f>IFERROR(VLOOKUP(A2976,[3]soabnafar!$A:$H,8,FALSE),0)</f>
        <v>4374</v>
      </c>
      <c r="S2976" s="18">
        <f>IFERROR(VLOOKUP(A2976,[3]soabnafar!$A:$I,9,FALSE),0)</f>
        <v>1058930</v>
      </c>
      <c r="T2976" s="18" t="str">
        <f t="shared" si="277"/>
        <v>Sim</v>
      </c>
      <c r="U2976" s="18" t="str">
        <f t="shared" si="278"/>
        <v>Sim</v>
      </c>
      <c r="V2976" s="18" t="str">
        <f t="shared" si="279"/>
        <v>Sim</v>
      </c>
      <c r="W2976" s="18" t="str">
        <f t="shared" si="280"/>
        <v>Sim</v>
      </c>
      <c r="X2976" s="18" t="str">
        <f t="shared" si="281"/>
        <v>Sim</v>
      </c>
      <c r="Y2976" s="18" t="str">
        <f t="shared" si="282"/>
        <v>Sim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IFERROR(VLOOKUP(A2977,[3]soabnafar!$A:$G,4,FALSE),0)</f>
        <v>5361</v>
      </c>
      <c r="O2977" s="18">
        <f>IFERROR(VLOOKUP(A2977,[3]soabnafar!$A:$G,5,FALSE),0)</f>
        <v>17782853</v>
      </c>
      <c r="P2977" s="18">
        <f>IFERROR(VLOOKUP(A2977,[3]soabnafar!$A:$G,6,FALSE),0)</f>
        <v>5482</v>
      </c>
      <c r="Q2977" s="18">
        <f>IFERROR(VLOOKUP(A2977,[3]soabnafar!$A:$G,7,FALSE),0)</f>
        <v>22554472</v>
      </c>
      <c r="R2977" s="18">
        <f>IFERROR(VLOOKUP(A2977,[3]soabnafar!$A:$H,8,FALSE),0)</f>
        <v>5865</v>
      </c>
      <c r="S2977" s="18">
        <f>IFERROR(VLOOKUP(A2977,[3]soabnafar!$A:$I,9,FALSE),0)</f>
        <v>18681638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Sim</v>
      </c>
      <c r="W2977" s="18" t="str">
        <f t="shared" si="280"/>
        <v>Sim</v>
      </c>
      <c r="X2977" s="18" t="str">
        <f t="shared" si="281"/>
        <v>Sim</v>
      </c>
      <c r="Y2977" s="18" t="str">
        <f t="shared" si="282"/>
        <v>Sim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6554175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6342750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5708475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IFERROR(VLOOKUP(A2978,[3]soabnafar!$A:$G,4,FALSE),0)</f>
        <v>0</v>
      </c>
      <c r="O2978" s="18">
        <f>IFERROR(VLOOKUP(A2978,[3]soabnafar!$A:$G,5,FALSE),0)</f>
        <v>0</v>
      </c>
      <c r="P2978" s="18">
        <f>IFERROR(VLOOKUP(A2978,[3]soabnafar!$A:$G,6,FALSE),0)</f>
        <v>0</v>
      </c>
      <c r="Q2978" s="18">
        <f>IFERROR(VLOOKUP(A2978,[3]soabnafar!$A:$G,7,FALSE),0)</f>
        <v>0</v>
      </c>
      <c r="R2978" s="18">
        <f>IFERROR(VLOOKUP(A2978,[3]soabnafar!$A:$H,8,FALSE),0)</f>
        <v>26059</v>
      </c>
      <c r="S2978" s="18">
        <f>IFERROR(VLOOKUP(A2978,[3]soabnafar!$A:$I,9,FALSE),0)</f>
        <v>10883864</v>
      </c>
      <c r="T2978" s="18" t="str">
        <f t="shared" si="277"/>
        <v>Não</v>
      </c>
      <c r="U2978" s="18" t="str">
        <f t="shared" si="278"/>
        <v>Sim</v>
      </c>
      <c r="V2978" s="18" t="str">
        <f t="shared" si="279"/>
        <v>Não</v>
      </c>
      <c r="W2978" s="18" t="str">
        <f t="shared" si="280"/>
        <v>Sim</v>
      </c>
      <c r="X2978" s="18" t="str">
        <f t="shared" si="281"/>
        <v>Sim</v>
      </c>
      <c r="Y2978" s="18" t="str">
        <f t="shared" si="282"/>
        <v>Sim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IFERROR(VLOOKUP(A2979,[3]soabnafar!$A:$G,4,FALSE),0)</f>
        <v>0</v>
      </c>
      <c r="O2979" s="18">
        <f>IFERROR(VLOOKUP(A2979,[3]soabnafar!$A:$G,5,FALSE),0)</f>
        <v>0</v>
      </c>
      <c r="P2979" s="18">
        <f>IFERROR(VLOOKUP(A2979,[3]soabnafar!$A:$G,6,FALSE),0)</f>
        <v>110298</v>
      </c>
      <c r="Q2979" s="18">
        <f>IFERROR(VLOOKUP(A2979,[3]soabnafar!$A:$G,7,FALSE),0)</f>
        <v>0</v>
      </c>
      <c r="R2979" s="18">
        <f>IFERROR(VLOOKUP(A2979,[3]soabnafar!$A:$H,8,FALSE),0)</f>
        <v>158593</v>
      </c>
      <c r="S2979" s="18">
        <f>IFERROR(VLOOKUP(A2979,[3]soabnafar!$A:$I,9,FALSE),0)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Sim</v>
      </c>
      <c r="W2979" s="18" t="str">
        <f t="shared" si="280"/>
        <v>Não</v>
      </c>
      <c r="X2979" s="18" t="str">
        <f t="shared" si="281"/>
        <v>Sim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IFERROR(VLOOKUP(A2980,[1]Monitoramento_Base_somente_Said!$A:$J,5,FALSE),0)</f>
        <v>490</v>
      </c>
      <c r="C2980" s="18">
        <f>IFERROR(VLOOKUP(A2980,[1]Monitoramento_Base_somente_Said!$A:$J,6,FALSE),0)</f>
        <v>9635780</v>
      </c>
      <c r="D2980" s="18">
        <f>IFERROR(VLOOKUP(A2980,[1]Monitoramento_Base_somente_Said!$A:$J,7,FALSE),0)</f>
        <v>56</v>
      </c>
      <c r="E2980" s="18">
        <f>IFERROR(VLOOKUP(A2980,[1]Monitoramento_Base_somente_Said!$A:$J,8,FALSE),0)</f>
        <v>7867266</v>
      </c>
      <c r="F2980" s="18">
        <f>IFERROR(VLOOKUP(A2980,[1]Monitoramento_Base_somente_Said!$A:$J,9,FALSE),0)</f>
        <v>1462</v>
      </c>
      <c r="G2980" s="18">
        <f>IFERROR(VLOOKUP(A2980,[1]Monitoramento_Base_somente_Said!$A:$J,10,FALSE),0)</f>
        <v>8979079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IFERROR(VLOOKUP(A2980,[3]soabnafar!$A:$G,4,FALSE),0)</f>
        <v>0</v>
      </c>
      <c r="O2980" s="18">
        <f>IFERROR(VLOOKUP(A2980,[3]soabnafar!$A:$G,5,FALSE),0)</f>
        <v>0</v>
      </c>
      <c r="P2980" s="18">
        <f>IFERROR(VLOOKUP(A2980,[3]soabnafar!$A:$G,6,FALSE),0)</f>
        <v>0</v>
      </c>
      <c r="Q2980" s="18">
        <f>IFERROR(VLOOKUP(A2980,[3]soabnafar!$A:$G,7,FALSE),0)</f>
        <v>0</v>
      </c>
      <c r="R2980" s="18">
        <f>IFERROR(VLOOKUP(A2980,[3]soabnafar!$A:$H,8,FALSE),0)</f>
        <v>0</v>
      </c>
      <c r="S2980" s="18">
        <f>IFERROR(VLOOKUP(A2980,[3]soabnafar!$A:$I,9,FALSE),0)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Sim</v>
      </c>
      <c r="Y2980" s="18" t="str">
        <f t="shared" si="282"/>
        <v>Sim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IFERROR(VLOOKUP(A2981,[3]soabnafar!$A:$G,4,FALSE),0)</f>
        <v>0</v>
      </c>
      <c r="O2981" s="18">
        <f>IFERROR(VLOOKUP(A2981,[3]soabnafar!$A:$G,5,FALSE),0)</f>
        <v>0</v>
      </c>
      <c r="P2981" s="18">
        <f>IFERROR(VLOOKUP(A2981,[3]soabnafar!$A:$G,6,FALSE),0)</f>
        <v>0</v>
      </c>
      <c r="Q2981" s="18">
        <f>IFERROR(VLOOKUP(A2981,[3]soabnafar!$A:$G,7,FALSE),0)</f>
        <v>0</v>
      </c>
      <c r="R2981" s="18">
        <f>IFERROR(VLOOKUP(A2981,[3]soabnafar!$A:$H,8,FALSE),0)</f>
        <v>0</v>
      </c>
      <c r="S2981" s="18">
        <f>IFERROR(VLOOKUP(A2981,[3]soabnafar!$A:$I,9,FALSE),0)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IFERROR(VLOOKUP(A2982,[3]soabnafar!$A:$G,4,FALSE),0)</f>
        <v>0</v>
      </c>
      <c r="O2982" s="18">
        <f>IFERROR(VLOOKUP(A2982,[3]soabnafar!$A:$G,5,FALSE),0)</f>
        <v>0</v>
      </c>
      <c r="P2982" s="18">
        <f>IFERROR(VLOOKUP(A2982,[3]soabnafar!$A:$G,6,FALSE),0)</f>
        <v>48074</v>
      </c>
      <c r="Q2982" s="18">
        <f>IFERROR(VLOOKUP(A2982,[3]soabnafar!$A:$G,7,FALSE),0)</f>
        <v>0</v>
      </c>
      <c r="R2982" s="18">
        <f>IFERROR(VLOOKUP(A2982,[3]soabnafar!$A:$H,8,FALSE),0)</f>
        <v>69973</v>
      </c>
      <c r="S2982" s="18">
        <f>IFERROR(VLOOKUP(A2982,[3]soabnafar!$A:$I,9,FALSE),0)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Sim</v>
      </c>
      <c r="W2982" s="18" t="str">
        <f t="shared" si="280"/>
        <v>Não</v>
      </c>
      <c r="X2982" s="18" t="str">
        <f t="shared" si="281"/>
        <v>Sim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0</v>
      </c>
      <c r="C2983" s="18">
        <f>IFERROR(VLOOKUP(A2983,[1]Monitoramento_Base_somente_Said!$A:$J,6,FALSE),0)</f>
        <v>17552450</v>
      </c>
      <c r="D2983" s="18">
        <f>IFERROR(VLOOKUP(A2983,[1]Monitoramento_Base_somente_Said!$A:$J,7,FALSE),0)</f>
        <v>0</v>
      </c>
      <c r="E2983" s="18">
        <f>IFERROR(VLOOKUP(A2983,[1]Monitoramento_Base_somente_Said!$A:$J,8,FALSE),0)</f>
        <v>17510124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16310717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IFERROR(VLOOKUP(A2983,[3]soabnafar!$A:$G,4,FALSE),0)</f>
        <v>0</v>
      </c>
      <c r="O2983" s="18">
        <f>IFERROR(VLOOKUP(A2983,[3]soabnafar!$A:$G,5,FALSE),0)</f>
        <v>0</v>
      </c>
      <c r="P2983" s="18">
        <f>IFERROR(VLOOKUP(A2983,[3]soabnafar!$A:$G,6,FALSE),0)</f>
        <v>0</v>
      </c>
      <c r="Q2983" s="18">
        <f>IFERROR(VLOOKUP(A2983,[3]soabnafar!$A:$G,7,FALSE),0)</f>
        <v>0</v>
      </c>
      <c r="R2983" s="18">
        <f>IFERROR(VLOOKUP(A2983,[3]soabnafar!$A:$H,8,FALSE),0)</f>
        <v>0</v>
      </c>
      <c r="S2983" s="18">
        <f>IFERROR(VLOOKUP(A2983,[3]soabnafar!$A:$I,9,FALSE),0)</f>
        <v>0</v>
      </c>
      <c r="T2983" s="18" t="str">
        <f t="shared" si="277"/>
        <v>Não</v>
      </c>
      <c r="U2983" s="18" t="str">
        <f t="shared" si="278"/>
        <v>Sim</v>
      </c>
      <c r="V2983" s="18" t="str">
        <f t="shared" si="279"/>
        <v>Não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Sim</v>
      </c>
    </row>
    <row r="2984" spans="1:25" x14ac:dyDescent="0.25">
      <c r="A2984" s="19">
        <v>412545</v>
      </c>
      <c r="B2984" s="18">
        <f>IFERROR(VLOOKUP(A2984,[1]Monitoramento_Base_somente_Said!$A:$J,5,FALSE),0)</f>
        <v>15775</v>
      </c>
      <c r="C2984" s="18">
        <f>IFERROR(VLOOKUP(A2984,[1]Monitoramento_Base_somente_Said!$A:$J,6,FALSE),0)</f>
        <v>30933307</v>
      </c>
      <c r="D2984" s="18">
        <f>IFERROR(VLOOKUP(A2984,[1]Monitoramento_Base_somente_Said!$A:$J,7,FALSE),0)</f>
        <v>13818</v>
      </c>
      <c r="E2984" s="18">
        <f>IFERROR(VLOOKUP(A2984,[1]Monitoramento_Base_somente_Said!$A:$J,8,FALSE),0)</f>
        <v>30020483</v>
      </c>
      <c r="F2984" s="18">
        <f>IFERROR(VLOOKUP(A2984,[1]Monitoramento_Base_somente_Said!$A:$J,9,FALSE),0)</f>
        <v>7760</v>
      </c>
      <c r="G2984" s="18">
        <f>IFERROR(VLOOKUP(A2984,[1]Monitoramento_Base_somente_Said!$A:$J,10,FALSE),0)</f>
        <v>25530005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IFERROR(VLOOKUP(A2984,[3]soabnafar!$A:$G,4,FALSE),0)</f>
        <v>0</v>
      </c>
      <c r="O2984" s="18">
        <f>IFERROR(VLOOKUP(A2984,[3]soabnafar!$A:$G,5,FALSE),0)</f>
        <v>0</v>
      </c>
      <c r="P2984" s="18">
        <f>IFERROR(VLOOKUP(A2984,[3]soabnafar!$A:$G,6,FALSE),0)</f>
        <v>0</v>
      </c>
      <c r="Q2984" s="18">
        <f>IFERROR(VLOOKUP(A2984,[3]soabnafar!$A:$G,7,FALSE),0)</f>
        <v>0</v>
      </c>
      <c r="R2984" s="18">
        <f>IFERROR(VLOOKUP(A2984,[3]soabnafar!$A:$H,8,FALSE),0)</f>
        <v>0</v>
      </c>
      <c r="S2984" s="18">
        <f>IFERROR(VLOOKUP(A2984,[3]soabnafar!$A:$I,9,FALSE),0)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Sim</v>
      </c>
      <c r="Y2984" s="18" t="str">
        <f t="shared" si="282"/>
        <v>Sim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IFERROR(VLOOKUP(A2985,[3]soabnafar!$A:$G,4,FALSE),0)</f>
        <v>0</v>
      </c>
      <c r="O2985" s="18">
        <f>IFERROR(VLOOKUP(A2985,[3]soabnafar!$A:$G,5,FALSE),0)</f>
        <v>0</v>
      </c>
      <c r="P2985" s="18">
        <f>IFERROR(VLOOKUP(A2985,[3]soabnafar!$A:$G,6,FALSE),0)</f>
        <v>35162</v>
      </c>
      <c r="Q2985" s="18">
        <f>IFERROR(VLOOKUP(A2985,[3]soabnafar!$A:$G,7,FALSE),0)</f>
        <v>50825</v>
      </c>
      <c r="R2985" s="18">
        <f>IFERROR(VLOOKUP(A2985,[3]soabnafar!$A:$H,8,FALSE),0)</f>
        <v>2098</v>
      </c>
      <c r="S2985" s="18">
        <f>IFERROR(VLOOKUP(A2985,[3]soabnafar!$A:$I,9,FALSE),0)</f>
        <v>14552559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Sim</v>
      </c>
      <c r="W2985" s="18" t="str">
        <f t="shared" si="280"/>
        <v>Sim</v>
      </c>
      <c r="X2985" s="18" t="str">
        <f t="shared" si="281"/>
        <v>Sim</v>
      </c>
      <c r="Y2985" s="18" t="str">
        <f t="shared" si="282"/>
        <v>Sim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IFERROR(VLOOKUP(A2986,[3]soabnafar!$A:$G,4,FALSE),0)</f>
        <v>0</v>
      </c>
      <c r="O2986" s="18">
        <f>IFERROR(VLOOKUP(A2986,[3]soabnafar!$A:$G,5,FALSE),0)</f>
        <v>0</v>
      </c>
      <c r="P2986" s="18">
        <f>IFERROR(VLOOKUP(A2986,[3]soabnafar!$A:$G,6,FALSE),0)</f>
        <v>6975</v>
      </c>
      <c r="Q2986" s="18">
        <f>IFERROR(VLOOKUP(A2986,[3]soabnafar!$A:$G,7,FALSE),0)</f>
        <v>583969</v>
      </c>
      <c r="R2986" s="18">
        <f>IFERROR(VLOOKUP(A2986,[3]soabnafar!$A:$H,8,FALSE),0)</f>
        <v>0</v>
      </c>
      <c r="S2986" s="18">
        <f>IFERROR(VLOOKUP(A2986,[3]soabnafar!$A:$I,9,FALSE),0)</f>
        <v>2684388</v>
      </c>
      <c r="T2986" s="18" t="str">
        <f t="shared" si="277"/>
        <v>Não</v>
      </c>
      <c r="U2986" s="18" t="str">
        <f t="shared" si="278"/>
        <v>Não</v>
      </c>
      <c r="V2986" s="18" t="str">
        <f t="shared" si="279"/>
        <v>Sim</v>
      </c>
      <c r="W2986" s="18" t="str">
        <f t="shared" si="280"/>
        <v>Sim</v>
      </c>
      <c r="X2986" s="18" t="str">
        <f t="shared" si="281"/>
        <v>Não</v>
      </c>
      <c r="Y2986" s="18" t="str">
        <f t="shared" si="282"/>
        <v>Sim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IFERROR(VLOOKUP(A2987,[3]soabnafar!$A:$G,4,FALSE),0)</f>
        <v>32735</v>
      </c>
      <c r="O2987" s="18">
        <f>IFERROR(VLOOKUP(A2987,[3]soabnafar!$A:$G,5,FALSE),0)</f>
        <v>23458268</v>
      </c>
      <c r="P2987" s="18">
        <f>IFERROR(VLOOKUP(A2987,[3]soabnafar!$A:$G,6,FALSE),0)</f>
        <v>9807</v>
      </c>
      <c r="Q2987" s="18">
        <f>IFERROR(VLOOKUP(A2987,[3]soabnafar!$A:$G,7,FALSE),0)</f>
        <v>2414646</v>
      </c>
      <c r="R2987" s="18">
        <f>IFERROR(VLOOKUP(A2987,[3]soabnafar!$A:$H,8,FALSE),0)</f>
        <v>0</v>
      </c>
      <c r="S2987" s="18">
        <f>IFERROR(VLOOKUP(A2987,[3]soabnafar!$A:$I,9,FALSE),0)</f>
        <v>216</v>
      </c>
      <c r="T2987" s="18" t="str">
        <f t="shared" si="277"/>
        <v>Sim</v>
      </c>
      <c r="U2987" s="18" t="str">
        <f t="shared" si="278"/>
        <v>Sim</v>
      </c>
      <c r="V2987" s="18" t="str">
        <f t="shared" si="279"/>
        <v>Sim</v>
      </c>
      <c r="W2987" s="18" t="str">
        <f t="shared" si="280"/>
        <v>Sim</v>
      </c>
      <c r="X2987" s="18" t="str">
        <f t="shared" si="281"/>
        <v>Não</v>
      </c>
      <c r="Y2987" s="18" t="str">
        <f t="shared" si="282"/>
        <v>Sim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IFERROR(VLOOKUP(A2988,[3]soabnafar!$A:$G,4,FALSE),0)</f>
        <v>0</v>
      </c>
      <c r="O2988" s="18">
        <f>IFERROR(VLOOKUP(A2988,[3]soabnafar!$A:$G,5,FALSE),0)</f>
        <v>0</v>
      </c>
      <c r="P2988" s="18">
        <f>IFERROR(VLOOKUP(A2988,[3]soabnafar!$A:$G,6,FALSE),0)</f>
        <v>0</v>
      </c>
      <c r="Q2988" s="18">
        <f>IFERROR(VLOOKUP(A2988,[3]soabnafar!$A:$G,7,FALSE),0)</f>
        <v>0</v>
      </c>
      <c r="R2988" s="18">
        <f>IFERROR(VLOOKUP(A2988,[3]soabnafar!$A:$H,8,FALSE),0)</f>
        <v>0</v>
      </c>
      <c r="S2988" s="18">
        <f>IFERROR(VLOOKUP(A2988,[3]soabnafar!$A:$I,9,FALSE),0)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IFERROR(VLOOKUP(A2989,[3]soabnafar!$A:$G,4,FALSE),0)</f>
        <v>0</v>
      </c>
      <c r="O2989" s="18">
        <f>IFERROR(VLOOKUP(A2989,[3]soabnafar!$A:$G,5,FALSE),0)</f>
        <v>0</v>
      </c>
      <c r="P2989" s="18">
        <f>IFERROR(VLOOKUP(A2989,[3]soabnafar!$A:$G,6,FALSE),0)</f>
        <v>0</v>
      </c>
      <c r="Q2989" s="18">
        <f>IFERROR(VLOOKUP(A2989,[3]soabnafar!$A:$G,7,FALSE),0)</f>
        <v>0</v>
      </c>
      <c r="R2989" s="18">
        <f>IFERROR(VLOOKUP(A2989,[3]soabnafar!$A:$H,8,FALSE),0)</f>
        <v>46901</v>
      </c>
      <c r="S2989" s="18">
        <f>IFERROR(VLOOKUP(A2989,[3]soabnafar!$A:$I,9,FALSE),0)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Sim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IFERROR(VLOOKUP(A2990,[1]Monitoramento_Base_somente_Said!$A:$J,5,FALSE),0)</f>
        <v>87319</v>
      </c>
      <c r="C2990" s="18">
        <f>IFERROR(VLOOKUP(A2990,[1]Monitoramento_Base_somente_Said!$A:$J,6,FALSE),0)</f>
        <v>18806409</v>
      </c>
      <c r="D2990" s="18">
        <f>IFERROR(VLOOKUP(A2990,[1]Monitoramento_Base_somente_Said!$A:$J,7,FALSE),0)</f>
        <v>3857</v>
      </c>
      <c r="E2990" s="18">
        <f>IFERROR(VLOOKUP(A2990,[1]Monitoramento_Base_somente_Said!$A:$J,8,FALSE),0)</f>
        <v>18198481</v>
      </c>
      <c r="F2990" s="18">
        <f>IFERROR(VLOOKUP(A2990,[1]Monitoramento_Base_somente_Said!$A:$J,9,FALSE),0)</f>
        <v>3649</v>
      </c>
      <c r="G2990" s="18">
        <f>IFERROR(VLOOKUP(A2990,[1]Monitoramento_Base_somente_Said!$A:$J,10,FALSE),0)</f>
        <v>16525930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IFERROR(VLOOKUP(A2990,[3]soabnafar!$A:$G,4,FALSE),0)</f>
        <v>0</v>
      </c>
      <c r="O2990" s="18">
        <f>IFERROR(VLOOKUP(A2990,[3]soabnafar!$A:$G,5,FALSE),0)</f>
        <v>0</v>
      </c>
      <c r="P2990" s="18">
        <f>IFERROR(VLOOKUP(A2990,[3]soabnafar!$A:$G,6,FALSE),0)</f>
        <v>0</v>
      </c>
      <c r="Q2990" s="18">
        <f>IFERROR(VLOOKUP(A2990,[3]soabnafar!$A:$G,7,FALSE),0)</f>
        <v>0</v>
      </c>
      <c r="R2990" s="18">
        <f>IFERROR(VLOOKUP(A2990,[3]soabnafar!$A:$H,8,FALSE),0)</f>
        <v>0</v>
      </c>
      <c r="S2990" s="18">
        <f>IFERROR(VLOOKUP(A2990,[3]soabnafar!$A:$I,9,FALSE),0)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Sim</v>
      </c>
      <c r="Y2990" s="18" t="str">
        <f t="shared" si="282"/>
        <v>Sim</v>
      </c>
    </row>
    <row r="2991" spans="1:25" x14ac:dyDescent="0.25">
      <c r="A2991" s="19">
        <v>412625</v>
      </c>
      <c r="B2991" s="18">
        <f>IFERROR(VLOOKUP(A2991,[1]Monitoramento_Base_somente_Said!$A:$J,5,FALSE),0)</f>
        <v>3084782</v>
      </c>
      <c r="C2991" s="18">
        <f>IFERROR(VLOOKUP(A2991,[1]Monitoramento_Base_somente_Said!$A:$J,6,FALSE),0)</f>
        <v>251768530</v>
      </c>
      <c r="D2991" s="18">
        <f>IFERROR(VLOOKUP(A2991,[1]Monitoramento_Base_somente_Said!$A:$J,7,FALSE),0)</f>
        <v>1137402</v>
      </c>
      <c r="E2991" s="18">
        <f>IFERROR(VLOOKUP(A2991,[1]Monitoramento_Base_somente_Said!$A:$J,8,FALSE),0)</f>
        <v>214011192</v>
      </c>
      <c r="F2991" s="18">
        <f>IFERROR(VLOOKUP(A2991,[1]Monitoramento_Base_somente_Said!$A:$J,9,FALSE),0)</f>
        <v>1110160</v>
      </c>
      <c r="G2991" s="18">
        <f>IFERROR(VLOOKUP(A2991,[1]Monitoramento_Base_somente_Said!$A:$J,10,FALSE),0)</f>
        <v>228198683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IFERROR(VLOOKUP(A2991,[3]soabnafar!$A:$G,4,FALSE),0)</f>
        <v>0</v>
      </c>
      <c r="O2991" s="18">
        <f>IFERROR(VLOOKUP(A2991,[3]soabnafar!$A:$G,5,FALSE),0)</f>
        <v>0</v>
      </c>
      <c r="P2991" s="18">
        <f>IFERROR(VLOOKUP(A2991,[3]soabnafar!$A:$G,6,FALSE),0)</f>
        <v>0</v>
      </c>
      <c r="Q2991" s="18">
        <f>IFERROR(VLOOKUP(A2991,[3]soabnafar!$A:$G,7,FALSE),0)</f>
        <v>0</v>
      </c>
      <c r="R2991" s="18">
        <f>IFERROR(VLOOKUP(A2991,[3]soabnafar!$A:$H,8,FALSE),0)</f>
        <v>0</v>
      </c>
      <c r="S2991" s="18">
        <f>IFERROR(VLOOKUP(A2991,[3]soabnafar!$A:$I,9,FALSE),0)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Sim</v>
      </c>
      <c r="Y2991" s="18" t="str">
        <f t="shared" si="282"/>
        <v>Sim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IFERROR(VLOOKUP(A2992,[3]soabnafar!$A:$G,4,FALSE),0)</f>
        <v>0</v>
      </c>
      <c r="O2992" s="18">
        <f>IFERROR(VLOOKUP(A2992,[3]soabnafar!$A:$G,5,FALSE),0)</f>
        <v>0</v>
      </c>
      <c r="P2992" s="18">
        <f>IFERROR(VLOOKUP(A2992,[3]soabnafar!$A:$G,6,FALSE),0)</f>
        <v>0</v>
      </c>
      <c r="Q2992" s="18">
        <f>IFERROR(VLOOKUP(A2992,[3]soabnafar!$A:$G,7,FALSE),0)</f>
        <v>0</v>
      </c>
      <c r="R2992" s="18">
        <f>IFERROR(VLOOKUP(A2992,[3]soabnafar!$A:$H,8,FALSE),0)</f>
        <v>0</v>
      </c>
      <c r="S2992" s="18">
        <f>IFERROR(VLOOKUP(A2992,[3]soabnafar!$A:$I,9,FALSE),0)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IFERROR(VLOOKUP(A2993,[3]soabnafar!$A:$G,4,FALSE),0)</f>
        <v>0</v>
      </c>
      <c r="O2993" s="18">
        <f>IFERROR(VLOOKUP(A2993,[3]soabnafar!$A:$G,5,FALSE),0)</f>
        <v>0</v>
      </c>
      <c r="P2993" s="18">
        <f>IFERROR(VLOOKUP(A2993,[3]soabnafar!$A:$G,6,FALSE),0)</f>
        <v>0</v>
      </c>
      <c r="Q2993" s="18">
        <f>IFERROR(VLOOKUP(A2993,[3]soabnafar!$A:$G,7,FALSE),0)</f>
        <v>0</v>
      </c>
      <c r="R2993" s="18">
        <f>IFERROR(VLOOKUP(A2993,[3]soabnafar!$A:$H,8,FALSE),0)</f>
        <v>0</v>
      </c>
      <c r="S2993" s="18">
        <f>IFERROR(VLOOKUP(A2993,[3]soabnafar!$A:$I,9,FALSE),0)</f>
        <v>0</v>
      </c>
      <c r="T2993" s="18" t="str">
        <f t="shared" si="277"/>
        <v>Não</v>
      </c>
      <c r="U2993" s="18" t="str">
        <f t="shared" si="278"/>
        <v>Não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406690</v>
      </c>
      <c r="C2994" s="18">
        <f>IFERROR(VLOOKUP(A2994,[1]Monitoramento_Base_somente_Said!$A:$J,6,FALSE),0)</f>
        <v>41207220</v>
      </c>
      <c r="D2994" s="18">
        <f>IFERROR(VLOOKUP(A2994,[1]Monitoramento_Base_somente_Said!$A:$J,7,FALSE),0)</f>
        <v>349018</v>
      </c>
      <c r="E2994" s="18">
        <f>IFERROR(VLOOKUP(A2994,[1]Monitoramento_Base_somente_Said!$A:$J,8,FALSE),0)</f>
        <v>38815162</v>
      </c>
      <c r="F2994" s="18">
        <f>IFERROR(VLOOKUP(A2994,[1]Monitoramento_Base_somente_Said!$A:$J,9,FALSE),0)</f>
        <v>323331</v>
      </c>
      <c r="G2994" s="18">
        <f>IFERROR(VLOOKUP(A2994,[1]Monitoramento_Base_somente_Said!$A:$J,10,FALSE),0)</f>
        <v>39340380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IFERROR(VLOOKUP(A2994,[3]soabnafar!$A:$G,4,FALSE),0)</f>
        <v>0</v>
      </c>
      <c r="O2994" s="18">
        <f>IFERROR(VLOOKUP(A2994,[3]soabnafar!$A:$G,5,FALSE),0)</f>
        <v>0</v>
      </c>
      <c r="P2994" s="18">
        <f>IFERROR(VLOOKUP(A2994,[3]soabnafar!$A:$G,6,FALSE),0)</f>
        <v>0</v>
      </c>
      <c r="Q2994" s="18">
        <f>IFERROR(VLOOKUP(A2994,[3]soabnafar!$A:$G,7,FALSE),0)</f>
        <v>0</v>
      </c>
      <c r="R2994" s="18">
        <f>IFERROR(VLOOKUP(A2994,[3]soabnafar!$A:$H,8,FALSE),0)</f>
        <v>0</v>
      </c>
      <c r="S2994" s="18">
        <f>IFERROR(VLOOKUP(A2994,[3]soabnafar!$A:$I,9,FALSE),0)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Sim</v>
      </c>
      <c r="Y2994" s="18" t="str">
        <f t="shared" si="282"/>
        <v>Sim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1877639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1817070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1635363</v>
      </c>
      <c r="H2995" s="18">
        <f>IFERROR(VLOOKUP(A2995,[2]Sheet1!$A:$I,4,FALSE),0)</f>
        <v>0</v>
      </c>
      <c r="I2995" s="18">
        <f>IFERROR(VLOOKUP(A2995,[2]Sheet1!$A:$I,5,FALSE),0)</f>
        <v>0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IFERROR(VLOOKUP(A2995,[3]soabnafar!$A:$G,4,FALSE),0)</f>
        <v>0</v>
      </c>
      <c r="O2995" s="18">
        <f>IFERROR(VLOOKUP(A2995,[3]soabnafar!$A:$G,5,FALSE),0)</f>
        <v>0</v>
      </c>
      <c r="P2995" s="18">
        <f>IFERROR(VLOOKUP(A2995,[3]soabnafar!$A:$G,6,FALSE),0)</f>
        <v>67631</v>
      </c>
      <c r="Q2995" s="18">
        <f>IFERROR(VLOOKUP(A2995,[3]soabnafar!$A:$G,7,FALSE),0)</f>
        <v>0</v>
      </c>
      <c r="R2995" s="18">
        <f>IFERROR(VLOOKUP(A2995,[3]soabnafar!$A:$H,8,FALSE),0)</f>
        <v>151699</v>
      </c>
      <c r="S2995" s="18">
        <f>IFERROR(VLOOKUP(A2995,[3]soabnafar!$A:$I,9,FALSE),0)</f>
        <v>0</v>
      </c>
      <c r="T2995" s="18" t="str">
        <f t="shared" si="277"/>
        <v>Não</v>
      </c>
      <c r="U2995" s="18" t="str">
        <f t="shared" si="278"/>
        <v>Sim</v>
      </c>
      <c r="V2995" s="18" t="str">
        <f t="shared" si="279"/>
        <v>Sim</v>
      </c>
      <c r="W2995" s="18" t="str">
        <f t="shared" si="280"/>
        <v>Sim</v>
      </c>
      <c r="X2995" s="18" t="str">
        <f t="shared" si="281"/>
        <v>Sim</v>
      </c>
      <c r="Y2995" s="18" t="str">
        <f t="shared" si="282"/>
        <v>Sim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IFERROR(VLOOKUP(A2996,[3]soabnafar!$A:$G,4,FALSE),0)</f>
        <v>0</v>
      </c>
      <c r="O2996" s="18">
        <f>IFERROR(VLOOKUP(A2996,[3]soabnafar!$A:$G,5,FALSE),0)</f>
        <v>2682423</v>
      </c>
      <c r="P2996" s="18">
        <f>IFERROR(VLOOKUP(A2996,[3]soabnafar!$A:$G,6,FALSE),0)</f>
        <v>49</v>
      </c>
      <c r="Q2996" s="18">
        <f>IFERROR(VLOOKUP(A2996,[3]soabnafar!$A:$G,7,FALSE),0)</f>
        <v>983792</v>
      </c>
      <c r="R2996" s="18">
        <f>IFERROR(VLOOKUP(A2996,[3]soabnafar!$A:$H,8,FALSE),0)</f>
        <v>2606</v>
      </c>
      <c r="S2996" s="18">
        <f>IFERROR(VLOOKUP(A2996,[3]soabnafar!$A:$I,9,FALSE),0)</f>
        <v>394960</v>
      </c>
      <c r="T2996" s="18" t="str">
        <f t="shared" si="277"/>
        <v>Não</v>
      </c>
      <c r="U2996" s="18" t="str">
        <f t="shared" si="278"/>
        <v>Sim</v>
      </c>
      <c r="V2996" s="18" t="str">
        <f t="shared" si="279"/>
        <v>Sim</v>
      </c>
      <c r="W2996" s="18" t="str">
        <f t="shared" si="280"/>
        <v>Sim</v>
      </c>
      <c r="X2996" s="18" t="str">
        <f t="shared" si="281"/>
        <v>Sim</v>
      </c>
      <c r="Y2996" s="18" t="str">
        <f t="shared" si="282"/>
        <v>Sim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IFERROR(VLOOKUP(A2997,[3]soabnafar!$A:$G,4,FALSE),0)</f>
        <v>0</v>
      </c>
      <c r="O2997" s="18">
        <f>IFERROR(VLOOKUP(A2997,[3]soabnafar!$A:$G,5,FALSE),0)</f>
        <v>0</v>
      </c>
      <c r="P2997" s="18">
        <f>IFERROR(VLOOKUP(A2997,[3]soabnafar!$A:$G,6,FALSE),0)</f>
        <v>10</v>
      </c>
      <c r="Q2997" s="18">
        <f>IFERROR(VLOOKUP(A2997,[3]soabnafar!$A:$G,7,FALSE),0)</f>
        <v>15084</v>
      </c>
      <c r="R2997" s="18">
        <f>IFERROR(VLOOKUP(A2997,[3]soabnafar!$A:$H,8,FALSE),0)</f>
        <v>135</v>
      </c>
      <c r="S2997" s="18">
        <f>IFERROR(VLOOKUP(A2997,[3]soabnafar!$A:$I,9,FALSE),0)</f>
        <v>4180306</v>
      </c>
      <c r="T2997" s="18" t="str">
        <f t="shared" si="277"/>
        <v>Não</v>
      </c>
      <c r="U2997" s="18" t="str">
        <f t="shared" si="278"/>
        <v>Não</v>
      </c>
      <c r="V2997" s="18" t="str">
        <f t="shared" si="279"/>
        <v>Sim</v>
      </c>
      <c r="W2997" s="18" t="str">
        <f t="shared" si="280"/>
        <v>Sim</v>
      </c>
      <c r="X2997" s="18" t="str">
        <f t="shared" si="281"/>
        <v>Sim</v>
      </c>
      <c r="Y2997" s="18" t="str">
        <f t="shared" si="282"/>
        <v>Sim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IFERROR(VLOOKUP(A2998,[3]soabnafar!$A:$G,4,FALSE),0)</f>
        <v>16021</v>
      </c>
      <c r="O2998" s="18">
        <f>IFERROR(VLOOKUP(A2998,[3]soabnafar!$A:$G,5,FALSE),0)</f>
        <v>10433746</v>
      </c>
      <c r="P2998" s="18">
        <f>IFERROR(VLOOKUP(A2998,[3]soabnafar!$A:$G,6,FALSE),0)</f>
        <v>48440</v>
      </c>
      <c r="Q2998" s="18">
        <f>IFERROR(VLOOKUP(A2998,[3]soabnafar!$A:$G,7,FALSE),0)</f>
        <v>37020117</v>
      </c>
      <c r="R2998" s="18">
        <f>IFERROR(VLOOKUP(A2998,[3]soabnafar!$A:$H,8,FALSE),0)</f>
        <v>107175</v>
      </c>
      <c r="S2998" s="18">
        <f>IFERROR(VLOOKUP(A2998,[3]soabnafar!$A:$I,9,FALSE),0)</f>
        <v>36541828</v>
      </c>
      <c r="T2998" s="18" t="str">
        <f t="shared" si="277"/>
        <v>Sim</v>
      </c>
      <c r="U2998" s="18" t="str">
        <f t="shared" si="278"/>
        <v>Sim</v>
      </c>
      <c r="V2998" s="18" t="str">
        <f t="shared" si="279"/>
        <v>Sim</v>
      </c>
      <c r="W2998" s="18" t="str">
        <f t="shared" si="280"/>
        <v>Sim</v>
      </c>
      <c r="X2998" s="18" t="str">
        <f t="shared" si="281"/>
        <v>Sim</v>
      </c>
      <c r="Y2998" s="18" t="str">
        <f t="shared" si="282"/>
        <v>Sim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1457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1410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1269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IFERROR(VLOOKUP(A2999,[3]soabnafar!$A:$G,4,FALSE),0)</f>
        <v>0</v>
      </c>
      <c r="O2999" s="18">
        <f>IFERROR(VLOOKUP(A2999,[3]soabnafar!$A:$G,5,FALSE),0)</f>
        <v>0</v>
      </c>
      <c r="P2999" s="18">
        <f>IFERROR(VLOOKUP(A2999,[3]soabnafar!$A:$G,6,FALSE),0)</f>
        <v>0</v>
      </c>
      <c r="Q2999" s="18">
        <f>IFERROR(VLOOKUP(A2999,[3]soabnafar!$A:$G,7,FALSE),0)</f>
        <v>0</v>
      </c>
      <c r="R2999" s="18">
        <f>IFERROR(VLOOKUP(A2999,[3]soabnafar!$A:$H,8,FALSE),0)</f>
        <v>0</v>
      </c>
      <c r="S2999" s="18">
        <f>IFERROR(VLOOKUP(A2999,[3]soabnafar!$A:$I,9,FALSE),0)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Sim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IFERROR(VLOOKUP(A3000,[3]soabnafar!$A:$G,4,FALSE),0)</f>
        <v>0</v>
      </c>
      <c r="O3000" s="18">
        <f>IFERROR(VLOOKUP(A3000,[3]soabnafar!$A:$G,5,FALSE),0)</f>
        <v>0</v>
      </c>
      <c r="P3000" s="18">
        <f>IFERROR(VLOOKUP(A3000,[3]soabnafar!$A:$G,6,FALSE),0)</f>
        <v>0</v>
      </c>
      <c r="Q3000" s="18">
        <f>IFERROR(VLOOKUP(A3000,[3]soabnafar!$A:$G,7,FALSE),0)</f>
        <v>0</v>
      </c>
      <c r="R3000" s="18">
        <f>IFERROR(VLOOKUP(A3000,[3]soabnafar!$A:$H,8,FALSE),0)</f>
        <v>0</v>
      </c>
      <c r="S3000" s="18">
        <f>IFERROR(VLOOKUP(A3000,[3]soabnafar!$A:$I,9,FALSE),0)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IFERROR(VLOOKUP(A3001,[3]soabnafar!$A:$G,4,FALSE),0)</f>
        <v>0</v>
      </c>
      <c r="O3001" s="18">
        <f>IFERROR(VLOOKUP(A3001,[3]soabnafar!$A:$G,5,FALSE),0)</f>
        <v>0</v>
      </c>
      <c r="P3001" s="18">
        <f>IFERROR(VLOOKUP(A3001,[3]soabnafar!$A:$G,6,FALSE),0)</f>
        <v>129</v>
      </c>
      <c r="Q3001" s="18">
        <f>IFERROR(VLOOKUP(A3001,[3]soabnafar!$A:$G,7,FALSE),0)</f>
        <v>7401205</v>
      </c>
      <c r="R3001" s="18">
        <f>IFERROR(VLOOKUP(A3001,[3]soabnafar!$A:$H,8,FALSE),0)</f>
        <v>313</v>
      </c>
      <c r="S3001" s="18">
        <f>IFERROR(VLOOKUP(A3001,[3]soabnafar!$A:$I,9,FALSE),0)</f>
        <v>25281302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Sim</v>
      </c>
      <c r="W3001" s="18" t="str">
        <f t="shared" si="280"/>
        <v>Sim</v>
      </c>
      <c r="X3001" s="18" t="str">
        <f t="shared" si="281"/>
        <v>Sim</v>
      </c>
      <c r="Y3001" s="18" t="str">
        <f t="shared" si="282"/>
        <v>Sim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3248242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3143460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2829114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IFERROR(VLOOKUP(A3002,[3]soabnafar!$A:$G,4,FALSE),0)</f>
        <v>0</v>
      </c>
      <c r="O3002" s="18">
        <f>IFERROR(VLOOKUP(A3002,[3]soabnafar!$A:$G,5,FALSE),0)</f>
        <v>0</v>
      </c>
      <c r="P3002" s="18">
        <f>IFERROR(VLOOKUP(A3002,[3]soabnafar!$A:$G,6,FALSE),0)</f>
        <v>0</v>
      </c>
      <c r="Q3002" s="18">
        <f>IFERROR(VLOOKUP(A3002,[3]soabnafar!$A:$G,7,FALSE),0)</f>
        <v>0</v>
      </c>
      <c r="R3002" s="18">
        <f>IFERROR(VLOOKUP(A3002,[3]soabnafar!$A:$H,8,FALSE),0)</f>
        <v>0</v>
      </c>
      <c r="S3002" s="18">
        <f>IFERROR(VLOOKUP(A3002,[3]soabnafar!$A:$I,9,FALSE),0)</f>
        <v>0</v>
      </c>
      <c r="T3002" s="18" t="str">
        <f t="shared" si="277"/>
        <v>Não</v>
      </c>
      <c r="U3002" s="18" t="str">
        <f t="shared" si="278"/>
        <v>Sim</v>
      </c>
      <c r="V3002" s="18" t="str">
        <f t="shared" si="279"/>
        <v>Não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Sim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IFERROR(VLOOKUP(A3003,[3]soabnafar!$A:$G,4,FALSE),0)</f>
        <v>74763</v>
      </c>
      <c r="O3003" s="18">
        <f>IFERROR(VLOOKUP(A3003,[3]soabnafar!$A:$G,5,FALSE),0)</f>
        <v>18264706</v>
      </c>
      <c r="P3003" s="18">
        <f>IFERROR(VLOOKUP(A3003,[3]soabnafar!$A:$G,6,FALSE),0)</f>
        <v>10166</v>
      </c>
      <c r="Q3003" s="18">
        <f>IFERROR(VLOOKUP(A3003,[3]soabnafar!$A:$G,7,FALSE),0)</f>
        <v>10597412</v>
      </c>
      <c r="R3003" s="18">
        <f>IFERROR(VLOOKUP(A3003,[3]soabnafar!$A:$H,8,FALSE),0)</f>
        <v>31623</v>
      </c>
      <c r="S3003" s="18">
        <f>IFERROR(VLOOKUP(A3003,[3]soabnafar!$A:$I,9,FALSE),0)</f>
        <v>16702852</v>
      </c>
      <c r="T3003" s="18" t="str">
        <f t="shared" si="277"/>
        <v>Sim</v>
      </c>
      <c r="U3003" s="18" t="str">
        <f t="shared" si="278"/>
        <v>Sim</v>
      </c>
      <c r="V3003" s="18" t="str">
        <f t="shared" si="279"/>
        <v>Sim</v>
      </c>
      <c r="W3003" s="18" t="str">
        <f t="shared" si="280"/>
        <v>Sim</v>
      </c>
      <c r="X3003" s="18" t="str">
        <f t="shared" si="281"/>
        <v>Sim</v>
      </c>
      <c r="Y3003" s="18" t="str">
        <f t="shared" si="282"/>
        <v>Sim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36222539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35054070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31548663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IFERROR(VLOOKUP(A3004,[3]soabnafar!$A:$G,4,FALSE),0)</f>
        <v>165897</v>
      </c>
      <c r="O3004" s="18">
        <f>IFERROR(VLOOKUP(A3004,[3]soabnafar!$A:$G,5,FALSE),0)</f>
        <v>29246152</v>
      </c>
      <c r="P3004" s="18">
        <f>IFERROR(VLOOKUP(A3004,[3]soabnafar!$A:$G,6,FALSE),0)</f>
        <v>282463</v>
      </c>
      <c r="Q3004" s="18">
        <f>IFERROR(VLOOKUP(A3004,[3]soabnafar!$A:$G,7,FALSE),0)</f>
        <v>29859166</v>
      </c>
      <c r="R3004" s="18">
        <f>IFERROR(VLOOKUP(A3004,[3]soabnafar!$A:$H,8,FALSE),0)</f>
        <v>120897</v>
      </c>
      <c r="S3004" s="18">
        <f>IFERROR(VLOOKUP(A3004,[3]soabnafar!$A:$I,9,FALSE),0)</f>
        <v>26681399</v>
      </c>
      <c r="T3004" s="18" t="str">
        <f t="shared" si="277"/>
        <v>Sim</v>
      </c>
      <c r="U3004" s="18" t="str">
        <f t="shared" si="278"/>
        <v>Sim</v>
      </c>
      <c r="V3004" s="18" t="str">
        <f t="shared" si="279"/>
        <v>Sim</v>
      </c>
      <c r="W3004" s="18" t="str">
        <f t="shared" si="280"/>
        <v>Sim</v>
      </c>
      <c r="X3004" s="18" t="str">
        <f t="shared" si="281"/>
        <v>Sim</v>
      </c>
      <c r="Y3004" s="18" t="str">
        <f t="shared" si="282"/>
        <v>Sim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127273321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123167730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110850957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IFERROR(VLOOKUP(A3005,[3]soabnafar!$A:$G,4,FALSE),0)</f>
        <v>786278</v>
      </c>
      <c r="O3005" s="18">
        <f>IFERROR(VLOOKUP(A3005,[3]soabnafar!$A:$G,5,FALSE),0)</f>
        <v>106047687</v>
      </c>
      <c r="P3005" s="18">
        <f>IFERROR(VLOOKUP(A3005,[3]soabnafar!$A:$G,6,FALSE),0)</f>
        <v>663340</v>
      </c>
      <c r="Q3005" s="18">
        <f>IFERROR(VLOOKUP(A3005,[3]soabnafar!$A:$G,7,FALSE),0)</f>
        <v>109351806</v>
      </c>
      <c r="R3005" s="18">
        <f>IFERROR(VLOOKUP(A3005,[3]soabnafar!$A:$H,8,FALSE),0)</f>
        <v>789935</v>
      </c>
      <c r="S3005" s="18">
        <f>IFERROR(VLOOKUP(A3005,[3]soabnafar!$A:$I,9,FALSE),0)</f>
        <v>107411307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Sim</v>
      </c>
      <c r="W3005" s="18" t="str">
        <f t="shared" si="280"/>
        <v>Sim</v>
      </c>
      <c r="X3005" s="18" t="str">
        <f t="shared" si="281"/>
        <v>Sim</v>
      </c>
      <c r="Y3005" s="18" t="str">
        <f t="shared" si="282"/>
        <v>Sim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32711262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31656060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28490454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IFERROR(VLOOKUP(A3006,[3]soabnafar!$A:$G,4,FALSE),0)</f>
        <v>0</v>
      </c>
      <c r="O3006" s="18">
        <f>IFERROR(VLOOKUP(A3006,[3]soabnafar!$A:$G,5,FALSE),0)</f>
        <v>0</v>
      </c>
      <c r="P3006" s="18">
        <f>IFERROR(VLOOKUP(A3006,[3]soabnafar!$A:$G,6,FALSE),0)</f>
        <v>0</v>
      </c>
      <c r="Q3006" s="18">
        <f>IFERROR(VLOOKUP(A3006,[3]soabnafar!$A:$G,7,FALSE),0)</f>
        <v>0</v>
      </c>
      <c r="R3006" s="18">
        <f>IFERROR(VLOOKUP(A3006,[3]soabnafar!$A:$H,8,FALSE),0)</f>
        <v>0</v>
      </c>
      <c r="S3006" s="18">
        <f>IFERROR(VLOOKUP(A3006,[3]soabnafar!$A:$I,9,FALSE),0)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Sim</v>
      </c>
    </row>
    <row r="3007" spans="1:25" x14ac:dyDescent="0.25">
      <c r="A3007" s="19">
        <v>412855</v>
      </c>
      <c r="B3007" s="18">
        <f>IFERROR(VLOOKUP(A3007,[1]Monitoramento_Base_somente_Said!$A:$J,5,FALSE),0)</f>
        <v>4352</v>
      </c>
      <c r="C3007" s="18">
        <f>IFERROR(VLOOKUP(A3007,[1]Monitoramento_Base_somente_Said!$A:$J,6,FALSE),0)</f>
        <v>2267775</v>
      </c>
      <c r="D3007" s="18">
        <f>IFERROR(VLOOKUP(A3007,[1]Monitoramento_Base_somente_Said!$A:$J,7,FALSE),0)</f>
        <v>31343</v>
      </c>
      <c r="E3007" s="18">
        <f>IFERROR(VLOOKUP(A3007,[1]Monitoramento_Base_somente_Said!$A:$J,8,FALSE),0)</f>
        <v>1720301</v>
      </c>
      <c r="F3007" s="18">
        <f>IFERROR(VLOOKUP(A3007,[1]Monitoramento_Base_somente_Said!$A:$J,9,FALSE),0)</f>
        <v>5056</v>
      </c>
      <c r="G3007" s="18">
        <f>IFERROR(VLOOKUP(A3007,[1]Monitoramento_Base_somente_Said!$A:$J,10,FALSE),0)</f>
        <v>1297132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IFERROR(VLOOKUP(A3007,[3]soabnafar!$A:$G,4,FALSE),0)</f>
        <v>0</v>
      </c>
      <c r="O3007" s="18">
        <f>IFERROR(VLOOKUP(A3007,[3]soabnafar!$A:$G,5,FALSE),0)</f>
        <v>0</v>
      </c>
      <c r="P3007" s="18">
        <f>IFERROR(VLOOKUP(A3007,[3]soabnafar!$A:$G,6,FALSE),0)</f>
        <v>0</v>
      </c>
      <c r="Q3007" s="18">
        <f>IFERROR(VLOOKUP(A3007,[3]soabnafar!$A:$G,7,FALSE),0)</f>
        <v>0</v>
      </c>
      <c r="R3007" s="18">
        <f>IFERROR(VLOOKUP(A3007,[3]soabnafar!$A:$H,8,FALSE),0)</f>
        <v>0</v>
      </c>
      <c r="S3007" s="18">
        <f>IFERROR(VLOOKUP(A3007,[3]soabnafar!$A:$I,9,FALSE),0)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Sim</v>
      </c>
      <c r="Y3007" s="18" t="str">
        <f t="shared" si="282"/>
        <v>Sim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IFERROR(VLOOKUP(A3008,[3]soabnafar!$A:$G,4,FALSE),0)</f>
        <v>0</v>
      </c>
      <c r="O3008" s="18">
        <f>IFERROR(VLOOKUP(A3008,[3]soabnafar!$A:$G,5,FALSE),0)</f>
        <v>0</v>
      </c>
      <c r="P3008" s="18">
        <f>IFERROR(VLOOKUP(A3008,[3]soabnafar!$A:$G,6,FALSE),0)</f>
        <v>0</v>
      </c>
      <c r="Q3008" s="18">
        <f>IFERROR(VLOOKUP(A3008,[3]soabnafar!$A:$G,7,FALSE),0)</f>
        <v>0</v>
      </c>
      <c r="R3008" s="18">
        <f>IFERROR(VLOOKUP(A3008,[3]soabnafar!$A:$H,8,FALSE),0)</f>
        <v>15412</v>
      </c>
      <c r="S3008" s="18">
        <f>IFERROR(VLOOKUP(A3008,[3]soabnafar!$A:$I,9,FALSE),0)</f>
        <v>8934095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Sim</v>
      </c>
      <c r="Y3008" s="18" t="str">
        <f t="shared" si="282"/>
        <v>Sim</v>
      </c>
    </row>
    <row r="3009" spans="1:25" x14ac:dyDescent="0.25">
      <c r="A3009" s="19">
        <v>412850</v>
      </c>
      <c r="B3009" s="18">
        <f>IFERROR(VLOOKUP(A3009,[1]Monitoramento_Base_somente_Said!$A:$J,5,FALSE),0)</f>
        <v>511</v>
      </c>
      <c r="C3009" s="18">
        <f>IFERROR(VLOOKUP(A3009,[1]Monitoramento_Base_somente_Said!$A:$J,6,FALSE),0)</f>
        <v>7738372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8029407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7295446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IFERROR(VLOOKUP(A3009,[3]soabnafar!$A:$G,4,FALSE),0)</f>
        <v>0</v>
      </c>
      <c r="O3009" s="18">
        <f>IFERROR(VLOOKUP(A3009,[3]soabnafar!$A:$G,5,FALSE),0)</f>
        <v>0</v>
      </c>
      <c r="P3009" s="18">
        <f>IFERROR(VLOOKUP(A3009,[3]soabnafar!$A:$G,6,FALSE),0)</f>
        <v>59069</v>
      </c>
      <c r="Q3009" s="18">
        <f>IFERROR(VLOOKUP(A3009,[3]soabnafar!$A:$G,7,FALSE),0)</f>
        <v>7386790</v>
      </c>
      <c r="R3009" s="18">
        <f>IFERROR(VLOOKUP(A3009,[3]soabnafar!$A:$H,8,FALSE),0)</f>
        <v>156840</v>
      </c>
      <c r="S3009" s="18">
        <f>IFERROR(VLOOKUP(A3009,[3]soabnafar!$A:$I,9,FALSE),0)</f>
        <v>20058704</v>
      </c>
      <c r="T3009" s="18" t="str">
        <f t="shared" si="277"/>
        <v>Sim</v>
      </c>
      <c r="U3009" s="18" t="str">
        <f t="shared" si="278"/>
        <v>Sim</v>
      </c>
      <c r="V3009" s="18" t="str">
        <f t="shared" si="279"/>
        <v>Sim</v>
      </c>
      <c r="W3009" s="18" t="str">
        <f t="shared" si="280"/>
        <v>Sim</v>
      </c>
      <c r="X3009" s="18" t="str">
        <f t="shared" si="281"/>
        <v>Sim</v>
      </c>
      <c r="Y3009" s="18" t="str">
        <f t="shared" si="282"/>
        <v>Sim</v>
      </c>
    </row>
    <row r="3010" spans="1:25" x14ac:dyDescent="0.25">
      <c r="A3010" s="19">
        <v>412880</v>
      </c>
      <c r="B3010" s="18">
        <f>IFERROR(VLOOKUP(A3010,[1]Monitoramento_Base_somente_Said!$A:$J,5,FALSE),0)</f>
        <v>1710</v>
      </c>
      <c r="C3010" s="18">
        <f>IFERROR(VLOOKUP(A3010,[1]Monitoramento_Base_somente_Said!$A:$J,6,FALSE),0)</f>
        <v>11379145</v>
      </c>
      <c r="D3010" s="18">
        <f>IFERROR(VLOOKUP(A3010,[1]Monitoramento_Base_somente_Said!$A:$J,7,FALSE),0)</f>
        <v>2364</v>
      </c>
      <c r="E3010" s="18">
        <f>IFERROR(VLOOKUP(A3010,[1]Monitoramento_Base_somente_Said!$A:$J,8,FALSE),0)</f>
        <v>10524515</v>
      </c>
      <c r="F3010" s="18">
        <f>IFERROR(VLOOKUP(A3010,[1]Monitoramento_Base_somente_Said!$A:$J,9,FALSE),0)</f>
        <v>2009</v>
      </c>
      <c r="G3010" s="18">
        <f>IFERROR(VLOOKUP(A3010,[1]Monitoramento_Base_somente_Said!$A:$J,10,FALSE),0)</f>
        <v>9614034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IFERROR(VLOOKUP(A3010,[3]soabnafar!$A:$G,4,FALSE),0)</f>
        <v>0</v>
      </c>
      <c r="O3010" s="18">
        <f>IFERROR(VLOOKUP(A3010,[3]soabnafar!$A:$G,5,FALSE),0)</f>
        <v>0</v>
      </c>
      <c r="P3010" s="18">
        <f>IFERROR(VLOOKUP(A3010,[3]soabnafar!$A:$G,6,FALSE),0)</f>
        <v>0</v>
      </c>
      <c r="Q3010" s="18">
        <f>IFERROR(VLOOKUP(A3010,[3]soabnafar!$A:$G,7,FALSE),0)</f>
        <v>0</v>
      </c>
      <c r="R3010" s="18">
        <f>IFERROR(VLOOKUP(A3010,[3]soabnafar!$A:$H,8,FALSE),0)</f>
        <v>0</v>
      </c>
      <c r="S3010" s="18">
        <f>IFERROR(VLOOKUP(A3010,[3]soabnafar!$A:$I,9,FALSE),0)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Sim</v>
      </c>
      <c r="Y3010" s="18" t="str">
        <f t="shared" si="282"/>
        <v>Sim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IFERROR(VLOOKUP(A3011,[3]soabnafar!$A:$G,4,FALSE),0)</f>
        <v>0</v>
      </c>
      <c r="O3011" s="18">
        <f>IFERROR(VLOOKUP(A3011,[3]soabnafar!$A:$G,5,FALSE),0)</f>
        <v>0</v>
      </c>
      <c r="P3011" s="18">
        <f>IFERROR(VLOOKUP(A3011,[3]soabnafar!$A:$G,6,FALSE),0)</f>
        <v>0</v>
      </c>
      <c r="Q3011" s="18">
        <f>IFERROR(VLOOKUP(A3011,[3]soabnafar!$A:$G,7,FALSE),0)</f>
        <v>0</v>
      </c>
      <c r="R3011" s="18">
        <f>IFERROR(VLOOKUP(A3011,[3]soabnafar!$A:$H,8,FALSE),0)</f>
        <v>0</v>
      </c>
      <c r="S3011" s="18">
        <f>IFERROR(VLOOKUP(A3011,[3]soabnafar!$A:$I,9,FALSE),0)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IFERROR(VLOOKUP(A3012,[3]soabnafar!$A:$G,4,FALSE),0)</f>
        <v>0</v>
      </c>
      <c r="O3012" s="18">
        <f>IFERROR(VLOOKUP(A3012,[3]soabnafar!$A:$G,5,FALSE),0)</f>
        <v>0</v>
      </c>
      <c r="P3012" s="18">
        <f>IFERROR(VLOOKUP(A3012,[3]soabnafar!$A:$G,6,FALSE),0)</f>
        <v>0</v>
      </c>
      <c r="Q3012" s="18">
        <f>IFERROR(VLOOKUP(A3012,[3]soabnafar!$A:$G,7,FALSE),0)</f>
        <v>0</v>
      </c>
      <c r="R3012" s="18">
        <f>IFERROR(VLOOKUP(A3012,[3]soabnafar!$A:$H,8,FALSE),0)</f>
        <v>0</v>
      </c>
      <c r="S3012" s="18">
        <f>IFERROR(VLOOKUP(A3012,[3]soabnafar!$A:$I,9,FALSE),0)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IFERROR(VLOOKUP(A3013,[3]soabnafar!$A:$G,4,FALSE),0)</f>
        <v>0</v>
      </c>
      <c r="O3013" s="18">
        <f>IFERROR(VLOOKUP(A3013,[3]soabnafar!$A:$G,5,FALSE),0)</f>
        <v>0</v>
      </c>
      <c r="P3013" s="18">
        <f>IFERROR(VLOOKUP(A3013,[3]soabnafar!$A:$G,6,FALSE),0)</f>
        <v>0</v>
      </c>
      <c r="Q3013" s="18">
        <f>IFERROR(VLOOKUP(A3013,[3]soabnafar!$A:$G,7,FALSE),0)</f>
        <v>0</v>
      </c>
      <c r="R3013" s="18">
        <f>IFERROR(VLOOKUP(A3013,[3]soabnafar!$A:$H,8,FALSE),0)</f>
        <v>0</v>
      </c>
      <c r="S3013" s="18">
        <f>IFERROR(VLOOKUP(A3013,[3]soabnafar!$A:$I,9,FALSE),0)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192040</v>
      </c>
      <c r="C3014" s="18">
        <f>IFERROR(VLOOKUP(A3014,[1]Monitoramento_Base_somente_Said!$A:$J,6,FALSE),0)</f>
        <v>30453252</v>
      </c>
      <c r="D3014" s="18">
        <f>IFERROR(VLOOKUP(A3014,[1]Monitoramento_Base_somente_Said!$A:$J,7,FALSE),0)</f>
        <v>137553</v>
      </c>
      <c r="E3014" s="18">
        <f>IFERROR(VLOOKUP(A3014,[1]Monitoramento_Base_somente_Said!$A:$J,8,FALSE),0)</f>
        <v>25039699</v>
      </c>
      <c r="F3014" s="18">
        <f>IFERROR(VLOOKUP(A3014,[1]Monitoramento_Base_somente_Said!$A:$J,9,FALSE),0)</f>
        <v>131519</v>
      </c>
      <c r="G3014" s="18">
        <f>IFERROR(VLOOKUP(A3014,[1]Monitoramento_Base_somente_Said!$A:$J,10,FALSE),0)</f>
        <v>20573879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IFERROR(VLOOKUP(A3014,[3]soabnafar!$A:$G,4,FALSE),0)</f>
        <v>0</v>
      </c>
      <c r="O3014" s="18">
        <f>IFERROR(VLOOKUP(A3014,[3]soabnafar!$A:$G,5,FALSE),0)</f>
        <v>0</v>
      </c>
      <c r="P3014" s="18">
        <f>IFERROR(VLOOKUP(A3014,[3]soabnafar!$A:$G,6,FALSE),0)</f>
        <v>0</v>
      </c>
      <c r="Q3014" s="18">
        <f>IFERROR(VLOOKUP(A3014,[3]soabnafar!$A:$G,7,FALSE),0)</f>
        <v>0</v>
      </c>
      <c r="R3014" s="18">
        <f>IFERROR(VLOOKUP(A3014,[3]soabnafar!$A:$H,8,FALSE),0)</f>
        <v>0</v>
      </c>
      <c r="S3014" s="18">
        <f>IFERROR(VLOOKUP(A3014,[3]soabnafar!$A:$I,9,FALSE),0)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Sim</v>
      </c>
      <c r="Y3014" s="18" t="str">
        <f t="shared" ref="Y3014:Y3077" si="288">IF(G3014+M3014+S3014&gt;0,"Sim","Não")</f>
        <v>Sim</v>
      </c>
    </row>
    <row r="3015" spans="1:25" x14ac:dyDescent="0.25">
      <c r="A3015" s="19">
        <v>330040</v>
      </c>
      <c r="B3015" s="18">
        <f>IFERROR(VLOOKUP(A3015,[1]Monitoramento_Base_somente_Said!$A:$J,5,FALSE),0)</f>
        <v>913188</v>
      </c>
      <c r="C3015" s="18">
        <f>IFERROR(VLOOKUP(A3015,[1]Monitoramento_Base_somente_Said!$A:$J,6,FALSE),0)</f>
        <v>166622397</v>
      </c>
      <c r="D3015" s="18">
        <f>IFERROR(VLOOKUP(A3015,[1]Monitoramento_Base_somente_Said!$A:$J,7,FALSE),0)</f>
        <v>1048401</v>
      </c>
      <c r="E3015" s="18">
        <f>IFERROR(VLOOKUP(A3015,[1]Monitoramento_Base_somente_Said!$A:$J,8,FALSE),0)</f>
        <v>163843775</v>
      </c>
      <c r="F3015" s="18">
        <f>IFERROR(VLOOKUP(A3015,[1]Monitoramento_Base_somente_Said!$A:$J,9,FALSE),0)</f>
        <v>1018306</v>
      </c>
      <c r="G3015" s="18">
        <f>IFERROR(VLOOKUP(A3015,[1]Monitoramento_Base_somente_Said!$A:$J,10,FALSE),0)</f>
        <v>158435027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IFERROR(VLOOKUP(A3015,[3]soabnafar!$A:$G,4,FALSE),0)</f>
        <v>0</v>
      </c>
      <c r="O3015" s="18">
        <f>IFERROR(VLOOKUP(A3015,[3]soabnafar!$A:$G,5,FALSE),0)</f>
        <v>0</v>
      </c>
      <c r="P3015" s="18">
        <f>IFERROR(VLOOKUP(A3015,[3]soabnafar!$A:$G,6,FALSE),0)</f>
        <v>0</v>
      </c>
      <c r="Q3015" s="18">
        <f>IFERROR(VLOOKUP(A3015,[3]soabnafar!$A:$G,7,FALSE),0)</f>
        <v>0</v>
      </c>
      <c r="R3015" s="18">
        <f>IFERROR(VLOOKUP(A3015,[3]soabnafar!$A:$H,8,FALSE),0)</f>
        <v>0</v>
      </c>
      <c r="S3015" s="18">
        <f>IFERROR(VLOOKUP(A3015,[3]soabnafar!$A:$I,9,FALSE),0)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Sim</v>
      </c>
      <c r="Y3015" s="18" t="str">
        <f t="shared" si="288"/>
        <v>Sim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IFERROR(VLOOKUP(A3016,[3]soabnafar!$A:$G,4,FALSE),0)</f>
        <v>0</v>
      </c>
      <c r="O3016" s="18">
        <f>IFERROR(VLOOKUP(A3016,[3]soabnafar!$A:$G,5,FALSE),0)</f>
        <v>0</v>
      </c>
      <c r="P3016" s="18">
        <f>IFERROR(VLOOKUP(A3016,[3]soabnafar!$A:$G,6,FALSE),0)</f>
        <v>0</v>
      </c>
      <c r="Q3016" s="18">
        <f>IFERROR(VLOOKUP(A3016,[3]soabnafar!$A:$G,7,FALSE),0)</f>
        <v>0</v>
      </c>
      <c r="R3016" s="18">
        <f>IFERROR(VLOOKUP(A3016,[3]soabnafar!$A:$H,8,FALSE),0)</f>
        <v>0</v>
      </c>
      <c r="S3016" s="18">
        <f>IFERROR(VLOOKUP(A3016,[3]soabnafar!$A:$I,9,FALSE),0)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2055785</v>
      </c>
      <c r="D3017" s="18">
        <f>IFERROR(VLOOKUP(A3017,[1]Monitoramento_Base_somente_Said!$A:$J,7,FALSE),0)</f>
        <v>35402</v>
      </c>
      <c r="E3017" s="18">
        <f>IFERROR(VLOOKUP(A3017,[1]Monitoramento_Base_somente_Said!$A:$J,8,FALSE),0)</f>
        <v>14177158</v>
      </c>
      <c r="F3017" s="18">
        <f>IFERROR(VLOOKUP(A3017,[1]Monitoramento_Base_somente_Said!$A:$J,9,FALSE),0)</f>
        <v>90000</v>
      </c>
      <c r="G3017" s="18">
        <f>IFERROR(VLOOKUP(A3017,[1]Monitoramento_Base_somente_Said!$A:$J,10,FALSE),0)</f>
        <v>16802069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IFERROR(VLOOKUP(A3017,[3]soabnafar!$A:$G,4,FALSE),0)</f>
        <v>0</v>
      </c>
      <c r="O3017" s="18">
        <f>IFERROR(VLOOKUP(A3017,[3]soabnafar!$A:$G,5,FALSE),0)</f>
        <v>0</v>
      </c>
      <c r="P3017" s="18">
        <f>IFERROR(VLOOKUP(A3017,[3]soabnafar!$A:$G,6,FALSE),0)</f>
        <v>0</v>
      </c>
      <c r="Q3017" s="18">
        <f>IFERROR(VLOOKUP(A3017,[3]soabnafar!$A:$G,7,FALSE),0)</f>
        <v>0</v>
      </c>
      <c r="R3017" s="18">
        <f>IFERROR(VLOOKUP(A3017,[3]soabnafar!$A:$H,8,FALSE),0)</f>
        <v>0</v>
      </c>
      <c r="S3017" s="18">
        <f>IFERROR(VLOOKUP(A3017,[3]soabnafar!$A:$I,9,FALSE),0)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Sim</v>
      </c>
      <c r="W3017" s="18" t="str">
        <f t="shared" si="286"/>
        <v>Sim</v>
      </c>
      <c r="X3017" s="18" t="str">
        <f t="shared" si="287"/>
        <v>Sim</v>
      </c>
      <c r="Y3017" s="18" t="str">
        <f t="shared" si="288"/>
        <v>Sim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33350426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31910940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32340872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IFERROR(VLOOKUP(A3018,[3]soabnafar!$A:$G,4,FALSE),0)</f>
        <v>0</v>
      </c>
      <c r="O3018" s="18">
        <f>IFERROR(VLOOKUP(A3018,[3]soabnafar!$A:$G,5,FALSE),0)</f>
        <v>0</v>
      </c>
      <c r="P3018" s="18">
        <f>IFERROR(VLOOKUP(A3018,[3]soabnafar!$A:$G,6,FALSE),0)</f>
        <v>0</v>
      </c>
      <c r="Q3018" s="18">
        <f>IFERROR(VLOOKUP(A3018,[3]soabnafar!$A:$G,7,FALSE),0)</f>
        <v>0</v>
      </c>
      <c r="R3018" s="18">
        <f>IFERROR(VLOOKUP(A3018,[3]soabnafar!$A:$H,8,FALSE),0)</f>
        <v>0</v>
      </c>
      <c r="S3018" s="18">
        <f>IFERROR(VLOOKUP(A3018,[3]soabnafar!$A:$I,9,FALSE),0)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Sim</v>
      </c>
    </row>
    <row r="3019" spans="1:25" x14ac:dyDescent="0.25">
      <c r="A3019" s="19">
        <v>330110</v>
      </c>
      <c r="B3019" s="18">
        <f>IFERROR(VLOOKUP(A3019,[1]Monitoramento_Base_somente_Said!$A:$J,5,FALSE),0)</f>
        <v>5762</v>
      </c>
      <c r="C3019" s="18">
        <f>IFERROR(VLOOKUP(A3019,[1]Monitoramento_Base_somente_Said!$A:$J,6,FALSE),0)</f>
        <v>55331160</v>
      </c>
      <c r="D3019" s="18">
        <f>IFERROR(VLOOKUP(A3019,[1]Monitoramento_Base_somente_Said!$A:$J,7,FALSE),0)</f>
        <v>23462</v>
      </c>
      <c r="E3019" s="18">
        <f>IFERROR(VLOOKUP(A3019,[1]Monitoramento_Base_somente_Said!$A:$J,8,FALSE),0)</f>
        <v>46887172</v>
      </c>
      <c r="F3019" s="18">
        <f>IFERROR(VLOOKUP(A3019,[1]Monitoramento_Base_somente_Said!$A:$J,9,FALSE),0)</f>
        <v>8834</v>
      </c>
      <c r="G3019" s="18">
        <f>IFERROR(VLOOKUP(A3019,[1]Monitoramento_Base_somente_Said!$A:$J,10,FALSE),0)</f>
        <v>48294511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IFERROR(VLOOKUP(A3019,[3]soabnafar!$A:$G,4,FALSE),0)</f>
        <v>0</v>
      </c>
      <c r="O3019" s="18">
        <f>IFERROR(VLOOKUP(A3019,[3]soabnafar!$A:$G,5,FALSE),0)</f>
        <v>0</v>
      </c>
      <c r="P3019" s="18">
        <f>IFERROR(VLOOKUP(A3019,[3]soabnafar!$A:$G,6,FALSE),0)</f>
        <v>0</v>
      </c>
      <c r="Q3019" s="18">
        <f>IFERROR(VLOOKUP(A3019,[3]soabnafar!$A:$G,7,FALSE),0)</f>
        <v>0</v>
      </c>
      <c r="R3019" s="18">
        <f>IFERROR(VLOOKUP(A3019,[3]soabnafar!$A:$H,8,FALSE),0)</f>
        <v>0</v>
      </c>
      <c r="S3019" s="18">
        <f>IFERROR(VLOOKUP(A3019,[3]soabnafar!$A:$I,9,FALSE),0)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Sim</v>
      </c>
      <c r="Y3019" s="18" t="str">
        <f t="shared" si="288"/>
        <v>Sim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32074960</v>
      </c>
      <c r="D3020" s="18">
        <f>IFERROR(VLOOKUP(A3020,[1]Monitoramento_Base_somente_Said!$A:$J,7,FALSE),0)</f>
        <v>0</v>
      </c>
      <c r="E3020" s="18">
        <f>IFERROR(VLOOKUP(A3020,[1]Monitoramento_Base_somente_Said!$A:$J,8,FALSE),0)</f>
        <v>31948614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29888587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IFERROR(VLOOKUP(A3020,[3]soabnafar!$A:$G,4,FALSE),0)</f>
        <v>0</v>
      </c>
      <c r="O3020" s="18">
        <f>IFERROR(VLOOKUP(A3020,[3]soabnafar!$A:$G,5,FALSE),0)</f>
        <v>0</v>
      </c>
      <c r="P3020" s="18">
        <f>IFERROR(VLOOKUP(A3020,[3]soabnafar!$A:$G,6,FALSE),0)</f>
        <v>0</v>
      </c>
      <c r="Q3020" s="18">
        <f>IFERROR(VLOOKUP(A3020,[3]soabnafar!$A:$G,7,FALSE),0)</f>
        <v>0</v>
      </c>
      <c r="R3020" s="18">
        <f>IFERROR(VLOOKUP(A3020,[3]soabnafar!$A:$H,8,FALSE),0)</f>
        <v>0</v>
      </c>
      <c r="S3020" s="18">
        <f>IFERROR(VLOOKUP(A3020,[3]soabnafar!$A:$I,9,FALSE),0)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Não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Sim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7781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7530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6777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IFERROR(VLOOKUP(A3021,[3]soabnafar!$A:$G,4,FALSE),0)</f>
        <v>0</v>
      </c>
      <c r="O3021" s="18">
        <f>IFERROR(VLOOKUP(A3021,[3]soabnafar!$A:$G,5,FALSE),0)</f>
        <v>0</v>
      </c>
      <c r="P3021" s="18">
        <f>IFERROR(VLOOKUP(A3021,[3]soabnafar!$A:$G,6,FALSE),0)</f>
        <v>0</v>
      </c>
      <c r="Q3021" s="18">
        <f>IFERROR(VLOOKUP(A3021,[3]soabnafar!$A:$G,7,FALSE),0)</f>
        <v>0</v>
      </c>
      <c r="R3021" s="18">
        <f>IFERROR(VLOOKUP(A3021,[3]soabnafar!$A:$H,8,FALSE),0)</f>
        <v>0</v>
      </c>
      <c r="S3021" s="18">
        <f>IFERROR(VLOOKUP(A3021,[3]soabnafar!$A:$I,9,FALSE),0)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Sim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13914629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13465770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12119193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IFERROR(VLOOKUP(A3022,[3]soabnafar!$A:$G,4,FALSE),0)</f>
        <v>0</v>
      </c>
      <c r="O3022" s="18">
        <f>IFERROR(VLOOKUP(A3022,[3]soabnafar!$A:$G,5,FALSE),0)</f>
        <v>0</v>
      </c>
      <c r="P3022" s="18">
        <f>IFERROR(VLOOKUP(A3022,[3]soabnafar!$A:$G,6,FALSE),0)</f>
        <v>0</v>
      </c>
      <c r="Q3022" s="18">
        <f>IFERROR(VLOOKUP(A3022,[3]soabnafar!$A:$G,7,FALSE),0)</f>
        <v>0</v>
      </c>
      <c r="R3022" s="18">
        <f>IFERROR(VLOOKUP(A3022,[3]soabnafar!$A:$H,8,FALSE),0)</f>
        <v>0</v>
      </c>
      <c r="S3022" s="18">
        <f>IFERROR(VLOOKUP(A3022,[3]soabnafar!$A:$I,9,FALSE),0)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Sim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439270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425100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382590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IFERROR(VLOOKUP(A3023,[3]soabnafar!$A:$G,4,FALSE),0)</f>
        <v>0</v>
      </c>
      <c r="O3023" s="18">
        <f>IFERROR(VLOOKUP(A3023,[3]soabnafar!$A:$G,5,FALSE),0)</f>
        <v>0</v>
      </c>
      <c r="P3023" s="18">
        <f>IFERROR(VLOOKUP(A3023,[3]soabnafar!$A:$G,6,FALSE),0)</f>
        <v>0</v>
      </c>
      <c r="Q3023" s="18">
        <f>IFERROR(VLOOKUP(A3023,[3]soabnafar!$A:$G,7,FALSE),0)</f>
        <v>0</v>
      </c>
      <c r="R3023" s="18">
        <f>IFERROR(VLOOKUP(A3023,[3]soabnafar!$A:$H,8,FALSE),0)</f>
        <v>0</v>
      </c>
      <c r="S3023" s="18">
        <f>IFERROR(VLOOKUP(A3023,[3]soabnafar!$A:$I,9,FALSE),0)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Sim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IFERROR(VLOOKUP(A3024,[3]soabnafar!$A:$G,4,FALSE),0)</f>
        <v>0</v>
      </c>
      <c r="O3024" s="18">
        <f>IFERROR(VLOOKUP(A3024,[3]soabnafar!$A:$G,5,FALSE),0)</f>
        <v>0</v>
      </c>
      <c r="P3024" s="18">
        <f>IFERROR(VLOOKUP(A3024,[3]soabnafar!$A:$G,6,FALSE),0)</f>
        <v>0</v>
      </c>
      <c r="Q3024" s="18">
        <f>IFERROR(VLOOKUP(A3024,[3]soabnafar!$A:$G,7,FALSE),0)</f>
        <v>0</v>
      </c>
      <c r="R3024" s="18">
        <f>IFERROR(VLOOKUP(A3024,[3]soabnafar!$A:$H,8,FALSE),0)</f>
        <v>0</v>
      </c>
      <c r="S3024" s="18">
        <f>IFERROR(VLOOKUP(A3024,[3]soabnafar!$A:$I,9,FALSE),0)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524684</v>
      </c>
      <c r="C3025" s="18">
        <f>IFERROR(VLOOKUP(A3025,[1]Monitoramento_Base_somente_Said!$A:$J,6,FALSE),0)</f>
        <v>62763368</v>
      </c>
      <c r="D3025" s="18">
        <f>IFERROR(VLOOKUP(A3025,[1]Monitoramento_Base_somente_Said!$A:$J,7,FALSE),0)</f>
        <v>436761</v>
      </c>
      <c r="E3025" s="18">
        <f>IFERROR(VLOOKUP(A3025,[1]Monitoramento_Base_somente_Said!$A:$J,8,FALSE),0)</f>
        <v>52939698</v>
      </c>
      <c r="F3025" s="18">
        <f>IFERROR(VLOOKUP(A3025,[1]Monitoramento_Base_somente_Said!$A:$J,9,FALSE),0)</f>
        <v>859281</v>
      </c>
      <c r="G3025" s="18">
        <f>IFERROR(VLOOKUP(A3025,[1]Monitoramento_Base_somente_Said!$A:$J,10,FALSE),0)</f>
        <v>52692449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IFERROR(VLOOKUP(A3025,[3]soabnafar!$A:$G,4,FALSE),0)</f>
        <v>0</v>
      </c>
      <c r="O3025" s="18">
        <f>IFERROR(VLOOKUP(A3025,[3]soabnafar!$A:$G,5,FALSE),0)</f>
        <v>0</v>
      </c>
      <c r="P3025" s="18">
        <f>IFERROR(VLOOKUP(A3025,[3]soabnafar!$A:$G,6,FALSE),0)</f>
        <v>0</v>
      </c>
      <c r="Q3025" s="18">
        <f>IFERROR(VLOOKUP(A3025,[3]soabnafar!$A:$G,7,FALSE),0)</f>
        <v>0</v>
      </c>
      <c r="R3025" s="18">
        <f>IFERROR(VLOOKUP(A3025,[3]soabnafar!$A:$H,8,FALSE),0)</f>
        <v>0</v>
      </c>
      <c r="S3025" s="18">
        <f>IFERROR(VLOOKUP(A3025,[3]soabnafar!$A:$I,9,FALSE),0)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Sim</v>
      </c>
      <c r="Y3025" s="18" t="str">
        <f t="shared" si="288"/>
        <v>Sim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328425563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317831190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286048071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IFERROR(VLOOKUP(A3026,[3]soabnafar!$A:$G,4,FALSE),0)</f>
        <v>0</v>
      </c>
      <c r="O3026" s="18">
        <f>IFERROR(VLOOKUP(A3026,[3]soabnafar!$A:$G,5,FALSE),0)</f>
        <v>0</v>
      </c>
      <c r="P3026" s="18">
        <f>IFERROR(VLOOKUP(A3026,[3]soabnafar!$A:$G,6,FALSE),0)</f>
        <v>0</v>
      </c>
      <c r="Q3026" s="18">
        <f>IFERROR(VLOOKUP(A3026,[3]soabnafar!$A:$G,7,FALSE),0)</f>
        <v>0</v>
      </c>
      <c r="R3026" s="18">
        <f>IFERROR(VLOOKUP(A3026,[3]soabnafar!$A:$H,8,FALSE),0)</f>
        <v>0</v>
      </c>
      <c r="S3026" s="18">
        <f>IFERROR(VLOOKUP(A3026,[3]soabnafar!$A:$I,9,FALSE),0)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Sim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IFERROR(VLOOKUP(A3027,[3]soabnafar!$A:$G,4,FALSE),0)</f>
        <v>0</v>
      </c>
      <c r="O3027" s="18">
        <f>IFERROR(VLOOKUP(A3027,[3]soabnafar!$A:$G,5,FALSE),0)</f>
        <v>0</v>
      </c>
      <c r="P3027" s="18">
        <f>IFERROR(VLOOKUP(A3027,[3]soabnafar!$A:$G,6,FALSE),0)</f>
        <v>0</v>
      </c>
      <c r="Q3027" s="18">
        <f>IFERROR(VLOOKUP(A3027,[3]soabnafar!$A:$G,7,FALSE),0)</f>
        <v>0</v>
      </c>
      <c r="R3027" s="18">
        <f>IFERROR(VLOOKUP(A3027,[3]soabnafar!$A:$H,8,FALSE),0)</f>
        <v>0</v>
      </c>
      <c r="S3027" s="18">
        <f>IFERROR(VLOOKUP(A3027,[3]soabnafar!$A:$I,9,FALSE),0)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25522238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24698940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22229046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IFERROR(VLOOKUP(A3028,[3]soabnafar!$A:$G,4,FALSE),0)</f>
        <v>0</v>
      </c>
      <c r="O3028" s="18">
        <f>IFERROR(VLOOKUP(A3028,[3]soabnafar!$A:$G,5,FALSE),0)</f>
        <v>0</v>
      </c>
      <c r="P3028" s="18">
        <f>IFERROR(VLOOKUP(A3028,[3]soabnafar!$A:$G,6,FALSE),0)</f>
        <v>0</v>
      </c>
      <c r="Q3028" s="18">
        <f>IFERROR(VLOOKUP(A3028,[3]soabnafar!$A:$G,7,FALSE),0)</f>
        <v>0</v>
      </c>
      <c r="R3028" s="18">
        <f>IFERROR(VLOOKUP(A3028,[3]soabnafar!$A:$H,8,FALSE),0)</f>
        <v>0</v>
      </c>
      <c r="S3028" s="18">
        <f>IFERROR(VLOOKUP(A3028,[3]soabnafar!$A:$I,9,FALSE),0)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Sim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2863625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2771250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2494125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IFERROR(VLOOKUP(A3029,[3]soabnafar!$A:$G,4,FALSE),0)</f>
        <v>0</v>
      </c>
      <c r="O3029" s="18">
        <f>IFERROR(VLOOKUP(A3029,[3]soabnafar!$A:$G,5,FALSE),0)</f>
        <v>0</v>
      </c>
      <c r="P3029" s="18">
        <f>IFERROR(VLOOKUP(A3029,[3]soabnafar!$A:$G,6,FALSE),0)</f>
        <v>0</v>
      </c>
      <c r="Q3029" s="18">
        <f>IFERROR(VLOOKUP(A3029,[3]soabnafar!$A:$G,7,FALSE),0)</f>
        <v>0</v>
      </c>
      <c r="R3029" s="18">
        <f>IFERROR(VLOOKUP(A3029,[3]soabnafar!$A:$H,8,FALSE),0)</f>
        <v>0</v>
      </c>
      <c r="S3029" s="18">
        <f>IFERROR(VLOOKUP(A3029,[3]soabnafar!$A:$I,9,FALSE),0)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Sim</v>
      </c>
    </row>
    <row r="3030" spans="1:25" x14ac:dyDescent="0.25">
      <c r="A3030" s="19">
        <v>330245</v>
      </c>
      <c r="B3030" s="18">
        <f>IFERROR(VLOOKUP(A3030,[1]Monitoramento_Base_somente_Said!$A:$J,5,FALSE),0)</f>
        <v>7199</v>
      </c>
      <c r="C3030" s="18">
        <f>IFERROR(VLOOKUP(A3030,[1]Monitoramento_Base_somente_Said!$A:$J,6,FALSE),0)</f>
        <v>8391845</v>
      </c>
      <c r="D3030" s="18">
        <f>IFERROR(VLOOKUP(A3030,[1]Monitoramento_Base_somente_Said!$A:$J,7,FALSE),0)</f>
        <v>2039</v>
      </c>
      <c r="E3030" s="18">
        <f>IFERROR(VLOOKUP(A3030,[1]Monitoramento_Base_somente_Said!$A:$J,8,FALSE),0)</f>
        <v>7174949</v>
      </c>
      <c r="F3030" s="18">
        <f>IFERROR(VLOOKUP(A3030,[1]Monitoramento_Base_somente_Said!$A:$J,9,FALSE),0)</f>
        <v>20888</v>
      </c>
      <c r="G3030" s="18">
        <f>IFERROR(VLOOKUP(A3030,[1]Monitoramento_Base_somente_Said!$A:$J,10,FALSE),0)</f>
        <v>6110774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IFERROR(VLOOKUP(A3030,[3]soabnafar!$A:$G,4,FALSE),0)</f>
        <v>0</v>
      </c>
      <c r="O3030" s="18">
        <f>IFERROR(VLOOKUP(A3030,[3]soabnafar!$A:$G,5,FALSE),0)</f>
        <v>0</v>
      </c>
      <c r="P3030" s="18">
        <f>IFERROR(VLOOKUP(A3030,[3]soabnafar!$A:$G,6,FALSE),0)</f>
        <v>0</v>
      </c>
      <c r="Q3030" s="18">
        <f>IFERROR(VLOOKUP(A3030,[3]soabnafar!$A:$G,7,FALSE),0)</f>
        <v>0</v>
      </c>
      <c r="R3030" s="18">
        <f>IFERROR(VLOOKUP(A3030,[3]soabnafar!$A:$H,8,FALSE),0)</f>
        <v>0</v>
      </c>
      <c r="S3030" s="18">
        <f>IFERROR(VLOOKUP(A3030,[3]soabnafar!$A:$I,9,FALSE),0)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Sim</v>
      </c>
      <c r="Y3030" s="18" t="str">
        <f t="shared" si="288"/>
        <v>Sim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IFERROR(VLOOKUP(A3031,[3]soabnafar!$A:$G,4,FALSE),0)</f>
        <v>0</v>
      </c>
      <c r="O3031" s="18">
        <f>IFERROR(VLOOKUP(A3031,[3]soabnafar!$A:$G,5,FALSE),0)</f>
        <v>0</v>
      </c>
      <c r="P3031" s="18">
        <f>IFERROR(VLOOKUP(A3031,[3]soabnafar!$A:$G,6,FALSE),0)</f>
        <v>0</v>
      </c>
      <c r="Q3031" s="18">
        <f>IFERROR(VLOOKUP(A3031,[3]soabnafar!$A:$G,7,FALSE),0)</f>
        <v>0</v>
      </c>
      <c r="R3031" s="18">
        <f>IFERROR(VLOOKUP(A3031,[3]soabnafar!$A:$H,8,FALSE),0)</f>
        <v>0</v>
      </c>
      <c r="S3031" s="18">
        <f>IFERROR(VLOOKUP(A3031,[3]soabnafar!$A:$I,9,FALSE),0)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422997</v>
      </c>
      <c r="C3032" s="18">
        <f>IFERROR(VLOOKUP(A3032,[1]Monitoramento_Base_somente_Said!$A:$J,6,FALSE),0)</f>
        <v>30814923</v>
      </c>
      <c r="D3032" s="18">
        <f>IFERROR(VLOOKUP(A3032,[1]Monitoramento_Base_somente_Said!$A:$J,7,FALSE),0)</f>
        <v>222400</v>
      </c>
      <c r="E3032" s="18">
        <f>IFERROR(VLOOKUP(A3032,[1]Monitoramento_Base_somente_Said!$A:$J,8,FALSE),0)</f>
        <v>32182623</v>
      </c>
      <c r="F3032" s="18">
        <f>IFERROR(VLOOKUP(A3032,[1]Monitoramento_Base_somente_Said!$A:$J,9,FALSE),0)</f>
        <v>19250</v>
      </c>
      <c r="G3032" s="18">
        <f>IFERROR(VLOOKUP(A3032,[1]Monitoramento_Base_somente_Said!$A:$J,10,FALSE),0)</f>
        <v>33872726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IFERROR(VLOOKUP(A3032,[3]soabnafar!$A:$G,4,FALSE),0)</f>
        <v>0</v>
      </c>
      <c r="O3032" s="18">
        <f>IFERROR(VLOOKUP(A3032,[3]soabnafar!$A:$G,5,FALSE),0)</f>
        <v>0</v>
      </c>
      <c r="P3032" s="18">
        <f>IFERROR(VLOOKUP(A3032,[3]soabnafar!$A:$G,6,FALSE),0)</f>
        <v>0</v>
      </c>
      <c r="Q3032" s="18">
        <f>IFERROR(VLOOKUP(A3032,[3]soabnafar!$A:$G,7,FALSE),0)</f>
        <v>0</v>
      </c>
      <c r="R3032" s="18">
        <f>IFERROR(VLOOKUP(A3032,[3]soabnafar!$A:$H,8,FALSE),0)</f>
        <v>0</v>
      </c>
      <c r="S3032" s="18">
        <f>IFERROR(VLOOKUP(A3032,[3]soabnafar!$A:$I,9,FALSE),0)</f>
        <v>0</v>
      </c>
      <c r="T3032" s="18" t="str">
        <f t="shared" si="283"/>
        <v>Sim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Sim</v>
      </c>
      <c r="Y3032" s="18" t="str">
        <f t="shared" si="288"/>
        <v>Sim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29510450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28543830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25688772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IFERROR(VLOOKUP(A3033,[3]soabnafar!$A:$G,4,FALSE),0)</f>
        <v>0</v>
      </c>
      <c r="O3033" s="18">
        <f>IFERROR(VLOOKUP(A3033,[3]soabnafar!$A:$G,5,FALSE),0)</f>
        <v>0</v>
      </c>
      <c r="P3033" s="18">
        <f>IFERROR(VLOOKUP(A3033,[3]soabnafar!$A:$G,6,FALSE),0)</f>
        <v>0</v>
      </c>
      <c r="Q3033" s="18">
        <f>IFERROR(VLOOKUP(A3033,[3]soabnafar!$A:$G,7,FALSE),0)</f>
        <v>0</v>
      </c>
      <c r="R3033" s="18">
        <f>IFERROR(VLOOKUP(A3033,[3]soabnafar!$A:$H,8,FALSE),0)</f>
        <v>0</v>
      </c>
      <c r="S3033" s="18">
        <f>IFERROR(VLOOKUP(A3033,[3]soabnafar!$A:$I,9,FALSE),0)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Sim</v>
      </c>
    </row>
    <row r="3034" spans="1:25" x14ac:dyDescent="0.25">
      <c r="A3034" s="19">
        <v>330370</v>
      </c>
      <c r="B3034" s="18">
        <f>IFERROR(VLOOKUP(A3034,[1]Monitoramento_Base_somente_Said!$A:$J,5,FALSE),0)</f>
        <v>300934</v>
      </c>
      <c r="C3034" s="18">
        <f>IFERROR(VLOOKUP(A3034,[1]Monitoramento_Base_somente_Said!$A:$J,6,FALSE),0)</f>
        <v>158353676</v>
      </c>
      <c r="D3034" s="18">
        <f>IFERROR(VLOOKUP(A3034,[1]Monitoramento_Base_somente_Said!$A:$J,7,FALSE),0)</f>
        <v>155828</v>
      </c>
      <c r="E3034" s="18">
        <f>IFERROR(VLOOKUP(A3034,[1]Monitoramento_Base_somente_Said!$A:$J,8,FALSE),0)</f>
        <v>148481685</v>
      </c>
      <c r="F3034" s="18">
        <f>IFERROR(VLOOKUP(A3034,[1]Monitoramento_Base_somente_Said!$A:$J,9,FALSE),0)</f>
        <v>657548</v>
      </c>
      <c r="G3034" s="18">
        <f>IFERROR(VLOOKUP(A3034,[1]Monitoramento_Base_somente_Said!$A:$J,10,FALSE),0)</f>
        <v>143807382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IFERROR(VLOOKUP(A3034,[3]soabnafar!$A:$G,4,FALSE),0)</f>
        <v>0</v>
      </c>
      <c r="O3034" s="18">
        <f>IFERROR(VLOOKUP(A3034,[3]soabnafar!$A:$G,5,FALSE),0)</f>
        <v>0</v>
      </c>
      <c r="P3034" s="18">
        <f>IFERROR(VLOOKUP(A3034,[3]soabnafar!$A:$G,6,FALSE),0)</f>
        <v>0</v>
      </c>
      <c r="Q3034" s="18">
        <f>IFERROR(VLOOKUP(A3034,[3]soabnafar!$A:$G,7,FALSE),0)</f>
        <v>0</v>
      </c>
      <c r="R3034" s="18">
        <f>IFERROR(VLOOKUP(A3034,[3]soabnafar!$A:$H,8,FALSE),0)</f>
        <v>0</v>
      </c>
      <c r="S3034" s="18">
        <f>IFERROR(VLOOKUP(A3034,[3]soabnafar!$A:$I,9,FALSE),0)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Sim</v>
      </c>
      <c r="Y3034" s="18" t="str">
        <f t="shared" si="288"/>
        <v>Sim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IFERROR(VLOOKUP(A3035,[3]soabnafar!$A:$G,4,FALSE),0)</f>
        <v>0</v>
      </c>
      <c r="O3035" s="18">
        <f>IFERROR(VLOOKUP(A3035,[3]soabnafar!$A:$G,5,FALSE),0)</f>
        <v>0</v>
      </c>
      <c r="P3035" s="18">
        <f>IFERROR(VLOOKUP(A3035,[3]soabnafar!$A:$G,6,FALSE),0)</f>
        <v>0</v>
      </c>
      <c r="Q3035" s="18">
        <f>IFERROR(VLOOKUP(A3035,[3]soabnafar!$A:$G,7,FALSE),0)</f>
        <v>0</v>
      </c>
      <c r="R3035" s="18">
        <f>IFERROR(VLOOKUP(A3035,[3]soabnafar!$A:$H,8,FALSE),0)</f>
        <v>0</v>
      </c>
      <c r="S3035" s="18">
        <f>IFERROR(VLOOKUP(A3035,[3]soabnafar!$A:$I,9,FALSE),0)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545830</v>
      </c>
      <c r="C3036" s="18">
        <f>IFERROR(VLOOKUP(A3036,[1]Monitoramento_Base_somente_Said!$A:$J,6,FALSE),0)</f>
        <v>58950732</v>
      </c>
      <c r="D3036" s="18">
        <f>IFERROR(VLOOKUP(A3036,[1]Monitoramento_Base_somente_Said!$A:$J,7,FALSE),0)</f>
        <v>542112</v>
      </c>
      <c r="E3036" s="18">
        <f>IFERROR(VLOOKUP(A3036,[1]Monitoramento_Base_somente_Said!$A:$J,8,FALSE),0)</f>
        <v>77134794</v>
      </c>
      <c r="F3036" s="18">
        <f>IFERROR(VLOOKUP(A3036,[1]Monitoramento_Base_somente_Said!$A:$J,9,FALSE),0)</f>
        <v>520277</v>
      </c>
      <c r="G3036" s="18">
        <f>IFERROR(VLOOKUP(A3036,[1]Monitoramento_Base_somente_Said!$A:$J,10,FALSE),0)</f>
        <v>74252130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IFERROR(VLOOKUP(A3036,[3]soabnafar!$A:$G,4,FALSE),0)</f>
        <v>0</v>
      </c>
      <c r="O3036" s="18">
        <f>IFERROR(VLOOKUP(A3036,[3]soabnafar!$A:$G,5,FALSE),0)</f>
        <v>0</v>
      </c>
      <c r="P3036" s="18">
        <f>IFERROR(VLOOKUP(A3036,[3]soabnafar!$A:$G,6,FALSE),0)</f>
        <v>0</v>
      </c>
      <c r="Q3036" s="18">
        <f>IFERROR(VLOOKUP(A3036,[3]soabnafar!$A:$G,7,FALSE),0)</f>
        <v>0</v>
      </c>
      <c r="R3036" s="18">
        <f>IFERROR(VLOOKUP(A3036,[3]soabnafar!$A:$H,8,FALSE),0)</f>
        <v>0</v>
      </c>
      <c r="S3036" s="18">
        <f>IFERROR(VLOOKUP(A3036,[3]soabnafar!$A:$I,9,FALSE),0)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Sim</v>
      </c>
      <c r="Y3036" s="18" t="str">
        <f t="shared" si="288"/>
        <v>Sim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14742453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14266890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12840201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IFERROR(VLOOKUP(A3037,[3]soabnafar!$A:$G,4,FALSE),0)</f>
        <v>0</v>
      </c>
      <c r="O3037" s="18">
        <f>IFERROR(VLOOKUP(A3037,[3]soabnafar!$A:$G,5,FALSE),0)</f>
        <v>0</v>
      </c>
      <c r="P3037" s="18">
        <f>IFERROR(VLOOKUP(A3037,[3]soabnafar!$A:$G,6,FALSE),0)</f>
        <v>0</v>
      </c>
      <c r="Q3037" s="18">
        <f>IFERROR(VLOOKUP(A3037,[3]soabnafar!$A:$G,7,FALSE),0)</f>
        <v>0</v>
      </c>
      <c r="R3037" s="18">
        <f>IFERROR(VLOOKUP(A3037,[3]soabnafar!$A:$H,8,FALSE),0)</f>
        <v>0</v>
      </c>
      <c r="S3037" s="18">
        <f>IFERROR(VLOOKUP(A3037,[3]soabnafar!$A:$I,9,FALSE),0)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Sim</v>
      </c>
    </row>
    <row r="3038" spans="1:25" x14ac:dyDescent="0.25">
      <c r="A3038" s="19">
        <v>330400</v>
      </c>
      <c r="B3038" s="18">
        <f>IFERROR(VLOOKUP(A3038,[1]Monitoramento_Base_somente_Said!$A:$J,5,FALSE),0)</f>
        <v>3018</v>
      </c>
      <c r="C3038" s="18">
        <f>IFERROR(VLOOKUP(A3038,[1]Monitoramento_Base_somente_Said!$A:$J,6,FALSE),0)</f>
        <v>7606665</v>
      </c>
      <c r="D3038" s="18">
        <f>IFERROR(VLOOKUP(A3038,[1]Monitoramento_Base_somente_Said!$A:$J,7,FALSE),0)</f>
        <v>414</v>
      </c>
      <c r="E3038" s="18">
        <f>IFERROR(VLOOKUP(A3038,[1]Monitoramento_Base_somente_Said!$A:$J,8,FALSE),0)</f>
        <v>7415788</v>
      </c>
      <c r="F3038" s="18">
        <f>IFERROR(VLOOKUP(A3038,[1]Monitoramento_Base_somente_Said!$A:$J,9,FALSE),0)</f>
        <v>0</v>
      </c>
      <c r="G3038" s="18">
        <f>IFERROR(VLOOKUP(A3038,[1]Monitoramento_Base_somente_Said!$A:$J,10,FALSE),0)</f>
        <v>6515834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IFERROR(VLOOKUP(A3038,[3]soabnafar!$A:$G,4,FALSE),0)</f>
        <v>0</v>
      </c>
      <c r="O3038" s="18">
        <f>IFERROR(VLOOKUP(A3038,[3]soabnafar!$A:$G,5,FALSE),0)</f>
        <v>0</v>
      </c>
      <c r="P3038" s="18">
        <f>IFERROR(VLOOKUP(A3038,[3]soabnafar!$A:$G,6,FALSE),0)</f>
        <v>0</v>
      </c>
      <c r="Q3038" s="18">
        <f>IFERROR(VLOOKUP(A3038,[3]soabnafar!$A:$G,7,FALSE),0)</f>
        <v>0</v>
      </c>
      <c r="R3038" s="18">
        <f>IFERROR(VLOOKUP(A3038,[3]soabnafar!$A:$H,8,FALSE),0)</f>
        <v>0</v>
      </c>
      <c r="S3038" s="18">
        <f>IFERROR(VLOOKUP(A3038,[3]soabnafar!$A:$I,9,FALSE),0)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Não</v>
      </c>
      <c r="Y3038" s="18" t="str">
        <f t="shared" si="288"/>
        <v>Sim</v>
      </c>
    </row>
    <row r="3039" spans="1:25" x14ac:dyDescent="0.25">
      <c r="A3039" s="19">
        <v>330410</v>
      </c>
      <c r="B3039" s="18">
        <f>IFERROR(VLOOKUP(A3039,[1]Monitoramento_Base_somente_Said!$A:$J,5,FALSE),0)</f>
        <v>922819</v>
      </c>
      <c r="C3039" s="18">
        <f>IFERROR(VLOOKUP(A3039,[1]Monitoramento_Base_somente_Said!$A:$J,6,FALSE),0)</f>
        <v>24359023</v>
      </c>
      <c r="D3039" s="18">
        <f>IFERROR(VLOOKUP(A3039,[1]Monitoramento_Base_somente_Said!$A:$J,7,FALSE),0)</f>
        <v>128686</v>
      </c>
      <c r="E3039" s="18">
        <f>IFERROR(VLOOKUP(A3039,[1]Monitoramento_Base_somente_Said!$A:$J,8,FALSE),0)</f>
        <v>19636672</v>
      </c>
      <c r="F3039" s="18">
        <f>IFERROR(VLOOKUP(A3039,[1]Monitoramento_Base_somente_Said!$A:$J,9,FALSE),0)</f>
        <v>480696</v>
      </c>
      <c r="G3039" s="18">
        <f>IFERROR(VLOOKUP(A3039,[1]Monitoramento_Base_somente_Said!$A:$J,10,FALSE),0)</f>
        <v>15652709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IFERROR(VLOOKUP(A3039,[3]soabnafar!$A:$G,4,FALSE),0)</f>
        <v>0</v>
      </c>
      <c r="O3039" s="18">
        <f>IFERROR(VLOOKUP(A3039,[3]soabnafar!$A:$G,5,FALSE),0)</f>
        <v>0</v>
      </c>
      <c r="P3039" s="18">
        <f>IFERROR(VLOOKUP(A3039,[3]soabnafar!$A:$G,6,FALSE),0)</f>
        <v>0</v>
      </c>
      <c r="Q3039" s="18">
        <f>IFERROR(VLOOKUP(A3039,[3]soabnafar!$A:$G,7,FALSE),0)</f>
        <v>0</v>
      </c>
      <c r="R3039" s="18">
        <f>IFERROR(VLOOKUP(A3039,[3]soabnafar!$A:$H,8,FALSE),0)</f>
        <v>0</v>
      </c>
      <c r="S3039" s="18">
        <f>IFERROR(VLOOKUP(A3039,[3]soabnafar!$A:$I,9,FALSE),0)</f>
        <v>0</v>
      </c>
      <c r="T3039" s="18" t="str">
        <f t="shared" si="283"/>
        <v>Sim</v>
      </c>
      <c r="U3039" s="18" t="str">
        <f t="shared" si="284"/>
        <v>Sim</v>
      </c>
      <c r="V3039" s="18" t="str">
        <f t="shared" si="285"/>
        <v>Sim</v>
      </c>
      <c r="W3039" s="18" t="str">
        <f t="shared" si="286"/>
        <v>Sim</v>
      </c>
      <c r="X3039" s="18" t="str">
        <f t="shared" si="287"/>
        <v>Sim</v>
      </c>
      <c r="Y3039" s="18" t="str">
        <f t="shared" si="288"/>
        <v>Sim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27666322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26773860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24096474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IFERROR(VLOOKUP(A3040,[3]soabnafar!$A:$G,4,FALSE),0)</f>
        <v>0</v>
      </c>
      <c r="O3040" s="18">
        <f>IFERROR(VLOOKUP(A3040,[3]soabnafar!$A:$G,5,FALSE),0)</f>
        <v>0</v>
      </c>
      <c r="P3040" s="18">
        <f>IFERROR(VLOOKUP(A3040,[3]soabnafar!$A:$G,6,FALSE),0)</f>
        <v>0</v>
      </c>
      <c r="Q3040" s="18">
        <f>IFERROR(VLOOKUP(A3040,[3]soabnafar!$A:$G,7,FALSE),0)</f>
        <v>0</v>
      </c>
      <c r="R3040" s="18">
        <f>IFERROR(VLOOKUP(A3040,[3]soabnafar!$A:$H,8,FALSE),0)</f>
        <v>0</v>
      </c>
      <c r="S3040" s="18">
        <f>IFERROR(VLOOKUP(A3040,[3]soabnafar!$A:$I,9,FALSE),0)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Sim</v>
      </c>
    </row>
    <row r="3041" spans="1:25" x14ac:dyDescent="0.25">
      <c r="A3041" s="19">
        <v>330414</v>
      </c>
      <c r="B3041" s="18">
        <f>IFERROR(VLOOKUP(A3041,[1]Monitoramento_Base_somente_Said!$A:$J,5,FALSE),0)</f>
        <v>111743</v>
      </c>
      <c r="C3041" s="18">
        <f>IFERROR(VLOOKUP(A3041,[1]Monitoramento_Base_somente_Said!$A:$J,6,FALSE),0)</f>
        <v>122374881</v>
      </c>
      <c r="D3041" s="18">
        <f>IFERROR(VLOOKUP(A3041,[1]Monitoramento_Base_somente_Said!$A:$J,7,FALSE),0)</f>
        <v>569318</v>
      </c>
      <c r="E3041" s="18">
        <f>IFERROR(VLOOKUP(A3041,[1]Monitoramento_Base_somente_Said!$A:$J,8,FALSE),0)</f>
        <v>115559369</v>
      </c>
      <c r="F3041" s="18">
        <f>IFERROR(VLOOKUP(A3041,[1]Monitoramento_Base_somente_Said!$A:$J,9,FALSE),0)</f>
        <v>510983</v>
      </c>
      <c r="G3041" s="18">
        <f>IFERROR(VLOOKUP(A3041,[1]Monitoramento_Base_somente_Said!$A:$J,10,FALSE),0)</f>
        <v>111526638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IFERROR(VLOOKUP(A3041,[3]soabnafar!$A:$G,4,FALSE),0)</f>
        <v>0</v>
      </c>
      <c r="O3041" s="18">
        <f>IFERROR(VLOOKUP(A3041,[3]soabnafar!$A:$G,5,FALSE),0)</f>
        <v>0</v>
      </c>
      <c r="P3041" s="18">
        <f>IFERROR(VLOOKUP(A3041,[3]soabnafar!$A:$G,6,FALSE),0)</f>
        <v>0</v>
      </c>
      <c r="Q3041" s="18">
        <f>IFERROR(VLOOKUP(A3041,[3]soabnafar!$A:$G,7,FALSE),0)</f>
        <v>0</v>
      </c>
      <c r="R3041" s="18">
        <f>IFERROR(VLOOKUP(A3041,[3]soabnafar!$A:$H,8,FALSE),0)</f>
        <v>0</v>
      </c>
      <c r="S3041" s="18">
        <f>IFERROR(VLOOKUP(A3041,[3]soabnafar!$A:$I,9,FALSE),0)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Sim</v>
      </c>
      <c r="Y3041" s="18" t="str">
        <f t="shared" si="288"/>
        <v>Sim</v>
      </c>
    </row>
    <row r="3042" spans="1:25" x14ac:dyDescent="0.25">
      <c r="A3042" s="19">
        <v>330415</v>
      </c>
      <c r="B3042" s="18">
        <f>IFERROR(VLOOKUP(A3042,[1]Monitoramento_Base_somente_Said!$A:$J,5,FALSE),0)</f>
        <v>46357</v>
      </c>
      <c r="C3042" s="18">
        <f>IFERROR(VLOOKUP(A3042,[1]Monitoramento_Base_somente_Said!$A:$J,6,FALSE),0)</f>
        <v>69893785</v>
      </c>
      <c r="D3042" s="18">
        <f>IFERROR(VLOOKUP(A3042,[1]Monitoramento_Base_somente_Said!$A:$J,7,FALSE),0)</f>
        <v>68479</v>
      </c>
      <c r="E3042" s="18">
        <f>IFERROR(VLOOKUP(A3042,[1]Monitoramento_Base_somente_Said!$A:$J,8,FALSE),0)</f>
        <v>66147315</v>
      </c>
      <c r="F3042" s="18">
        <f>IFERROR(VLOOKUP(A3042,[1]Monitoramento_Base_somente_Said!$A:$J,9,FALSE),0)</f>
        <v>61518</v>
      </c>
      <c r="G3042" s="18">
        <f>IFERROR(VLOOKUP(A3042,[1]Monitoramento_Base_somente_Said!$A:$J,10,FALSE),0)</f>
        <v>57739118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IFERROR(VLOOKUP(A3042,[3]soabnafar!$A:$G,4,FALSE),0)</f>
        <v>0</v>
      </c>
      <c r="O3042" s="18">
        <f>IFERROR(VLOOKUP(A3042,[3]soabnafar!$A:$G,5,FALSE),0)</f>
        <v>0</v>
      </c>
      <c r="P3042" s="18">
        <f>IFERROR(VLOOKUP(A3042,[3]soabnafar!$A:$G,6,FALSE),0)</f>
        <v>0</v>
      </c>
      <c r="Q3042" s="18">
        <f>IFERROR(VLOOKUP(A3042,[3]soabnafar!$A:$G,7,FALSE),0)</f>
        <v>0</v>
      </c>
      <c r="R3042" s="18">
        <f>IFERROR(VLOOKUP(A3042,[3]soabnafar!$A:$H,8,FALSE),0)</f>
        <v>0</v>
      </c>
      <c r="S3042" s="18">
        <f>IFERROR(VLOOKUP(A3042,[3]soabnafar!$A:$I,9,FALSE),0)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Sim</v>
      </c>
      <c r="Y3042" s="18" t="str">
        <f t="shared" si="288"/>
        <v>Sim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36111280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34946400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31451760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IFERROR(VLOOKUP(A3043,[3]soabnafar!$A:$G,4,FALSE),0)</f>
        <v>0</v>
      </c>
      <c r="O3043" s="18">
        <f>IFERROR(VLOOKUP(A3043,[3]soabnafar!$A:$G,5,FALSE),0)</f>
        <v>0</v>
      </c>
      <c r="P3043" s="18">
        <f>IFERROR(VLOOKUP(A3043,[3]soabnafar!$A:$G,6,FALSE),0)</f>
        <v>0</v>
      </c>
      <c r="Q3043" s="18">
        <f>IFERROR(VLOOKUP(A3043,[3]soabnafar!$A:$G,7,FALSE),0)</f>
        <v>0</v>
      </c>
      <c r="R3043" s="18">
        <f>IFERROR(VLOOKUP(A3043,[3]soabnafar!$A:$H,8,FALSE),0)</f>
        <v>0</v>
      </c>
      <c r="S3043" s="18">
        <f>IFERROR(VLOOKUP(A3043,[3]soabnafar!$A:$I,9,FALSE),0)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Sim</v>
      </c>
    </row>
    <row r="3044" spans="1:25" x14ac:dyDescent="0.25">
      <c r="A3044" s="19">
        <v>330440</v>
      </c>
      <c r="B3044" s="18">
        <f>IFERROR(VLOOKUP(A3044,[1]Monitoramento_Base_somente_Said!$A:$J,5,FALSE),0)</f>
        <v>371390</v>
      </c>
      <c r="C3044" s="18">
        <f>IFERROR(VLOOKUP(A3044,[1]Monitoramento_Base_somente_Said!$A:$J,6,FALSE),0)</f>
        <v>33634166</v>
      </c>
      <c r="D3044" s="18">
        <f>IFERROR(VLOOKUP(A3044,[1]Monitoramento_Base_somente_Said!$A:$J,7,FALSE),0)</f>
        <v>206004</v>
      </c>
      <c r="E3044" s="18">
        <f>IFERROR(VLOOKUP(A3044,[1]Monitoramento_Base_somente_Said!$A:$J,8,FALSE),0)</f>
        <v>28152750</v>
      </c>
      <c r="F3044" s="18">
        <f>IFERROR(VLOOKUP(A3044,[1]Monitoramento_Base_somente_Said!$A:$J,9,FALSE),0)</f>
        <v>211916</v>
      </c>
      <c r="G3044" s="18">
        <f>IFERROR(VLOOKUP(A3044,[1]Monitoramento_Base_somente_Said!$A:$J,10,FALSE),0)</f>
        <v>25288398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IFERROR(VLOOKUP(A3044,[3]soabnafar!$A:$G,4,FALSE),0)</f>
        <v>0</v>
      </c>
      <c r="O3044" s="18">
        <f>IFERROR(VLOOKUP(A3044,[3]soabnafar!$A:$G,5,FALSE),0)</f>
        <v>0</v>
      </c>
      <c r="P3044" s="18">
        <f>IFERROR(VLOOKUP(A3044,[3]soabnafar!$A:$G,6,FALSE),0)</f>
        <v>0</v>
      </c>
      <c r="Q3044" s="18">
        <f>IFERROR(VLOOKUP(A3044,[3]soabnafar!$A:$G,7,FALSE),0)</f>
        <v>0</v>
      </c>
      <c r="R3044" s="18">
        <f>IFERROR(VLOOKUP(A3044,[3]soabnafar!$A:$H,8,FALSE),0)</f>
        <v>0</v>
      </c>
      <c r="S3044" s="18">
        <f>IFERROR(VLOOKUP(A3044,[3]soabnafar!$A:$I,9,FALSE),0)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Sim</v>
      </c>
      <c r="Y3044" s="18" t="str">
        <f t="shared" si="288"/>
        <v>Sim</v>
      </c>
    </row>
    <row r="3045" spans="1:25" x14ac:dyDescent="0.25">
      <c r="A3045" s="19">
        <v>330450</v>
      </c>
      <c r="B3045" s="18">
        <f>IFERROR(VLOOKUP(A3045,[1]Monitoramento_Base_somente_Said!$A:$J,5,FALSE),0)</f>
        <v>100351</v>
      </c>
      <c r="C3045" s="18">
        <f>IFERROR(VLOOKUP(A3045,[1]Monitoramento_Base_somente_Said!$A:$J,6,FALSE),0)</f>
        <v>12908355</v>
      </c>
      <c r="D3045" s="18">
        <f>IFERROR(VLOOKUP(A3045,[1]Monitoramento_Base_somente_Said!$A:$J,7,FALSE),0)</f>
        <v>287</v>
      </c>
      <c r="E3045" s="18">
        <f>IFERROR(VLOOKUP(A3045,[1]Monitoramento_Base_somente_Said!$A:$J,8,FALSE),0)</f>
        <v>11252804</v>
      </c>
      <c r="F3045" s="18">
        <f>IFERROR(VLOOKUP(A3045,[1]Monitoramento_Base_somente_Said!$A:$J,9,FALSE),0)</f>
        <v>0</v>
      </c>
      <c r="G3045" s="18">
        <f>IFERROR(VLOOKUP(A3045,[1]Monitoramento_Base_somente_Said!$A:$J,10,FALSE),0)</f>
        <v>8068437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IFERROR(VLOOKUP(A3045,[3]soabnafar!$A:$G,4,FALSE),0)</f>
        <v>0</v>
      </c>
      <c r="O3045" s="18">
        <f>IFERROR(VLOOKUP(A3045,[3]soabnafar!$A:$G,5,FALSE),0)</f>
        <v>0</v>
      </c>
      <c r="P3045" s="18">
        <f>IFERROR(VLOOKUP(A3045,[3]soabnafar!$A:$G,6,FALSE),0)</f>
        <v>0</v>
      </c>
      <c r="Q3045" s="18">
        <f>IFERROR(VLOOKUP(A3045,[3]soabnafar!$A:$G,7,FALSE),0)</f>
        <v>0</v>
      </c>
      <c r="R3045" s="18">
        <f>IFERROR(VLOOKUP(A3045,[3]soabnafar!$A:$H,8,FALSE),0)</f>
        <v>0</v>
      </c>
      <c r="S3045" s="18">
        <f>IFERROR(VLOOKUP(A3045,[3]soabnafar!$A:$I,9,FALSE),0)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Não</v>
      </c>
      <c r="Y3045" s="18" t="str">
        <f t="shared" si="288"/>
        <v>Sim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IFERROR(VLOOKUP(A3046,[3]soabnafar!$A:$G,4,FALSE),0)</f>
        <v>0</v>
      </c>
      <c r="O3046" s="18">
        <f>IFERROR(VLOOKUP(A3046,[3]soabnafar!$A:$G,5,FALSE),0)</f>
        <v>0</v>
      </c>
      <c r="P3046" s="18">
        <f>IFERROR(VLOOKUP(A3046,[3]soabnafar!$A:$G,6,FALSE),0)</f>
        <v>0</v>
      </c>
      <c r="Q3046" s="18">
        <f>IFERROR(VLOOKUP(A3046,[3]soabnafar!$A:$G,7,FALSE),0)</f>
        <v>0</v>
      </c>
      <c r="R3046" s="18">
        <f>IFERROR(VLOOKUP(A3046,[3]soabnafar!$A:$H,8,FALSE),0)</f>
        <v>0</v>
      </c>
      <c r="S3046" s="18">
        <f>IFERROR(VLOOKUP(A3046,[3]soabnafar!$A:$I,9,FALSE),0)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57611082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55752660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50177394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IFERROR(VLOOKUP(A3047,[3]soabnafar!$A:$G,4,FALSE),0)</f>
        <v>0</v>
      </c>
      <c r="O3047" s="18">
        <f>IFERROR(VLOOKUP(A3047,[3]soabnafar!$A:$G,5,FALSE),0)</f>
        <v>0</v>
      </c>
      <c r="P3047" s="18">
        <f>IFERROR(VLOOKUP(A3047,[3]soabnafar!$A:$G,6,FALSE),0)</f>
        <v>0</v>
      </c>
      <c r="Q3047" s="18">
        <f>IFERROR(VLOOKUP(A3047,[3]soabnafar!$A:$G,7,FALSE),0)</f>
        <v>0</v>
      </c>
      <c r="R3047" s="18">
        <f>IFERROR(VLOOKUP(A3047,[3]soabnafar!$A:$H,8,FALSE),0)</f>
        <v>0</v>
      </c>
      <c r="S3047" s="18">
        <f>IFERROR(VLOOKUP(A3047,[3]soabnafar!$A:$I,9,FALSE),0)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Sim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13733868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13290840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11961756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IFERROR(VLOOKUP(A3048,[3]soabnafar!$A:$G,4,FALSE),0)</f>
        <v>0</v>
      </c>
      <c r="O3048" s="18">
        <f>IFERROR(VLOOKUP(A3048,[3]soabnafar!$A:$G,5,FALSE),0)</f>
        <v>0</v>
      </c>
      <c r="P3048" s="18">
        <f>IFERROR(VLOOKUP(A3048,[3]soabnafar!$A:$G,6,FALSE),0)</f>
        <v>0</v>
      </c>
      <c r="Q3048" s="18">
        <f>IFERROR(VLOOKUP(A3048,[3]soabnafar!$A:$G,7,FALSE),0)</f>
        <v>0</v>
      </c>
      <c r="R3048" s="18">
        <f>IFERROR(VLOOKUP(A3048,[3]soabnafar!$A:$H,8,FALSE),0)</f>
        <v>0</v>
      </c>
      <c r="S3048" s="18">
        <f>IFERROR(VLOOKUP(A3048,[3]soabnafar!$A:$I,9,FALSE),0)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Sim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IFERROR(VLOOKUP(A3049,[3]soabnafar!$A:$G,4,FALSE),0)</f>
        <v>0</v>
      </c>
      <c r="O3049" s="18">
        <f>IFERROR(VLOOKUP(A3049,[3]soabnafar!$A:$G,5,FALSE),0)</f>
        <v>0</v>
      </c>
      <c r="P3049" s="18">
        <f>IFERROR(VLOOKUP(A3049,[3]soabnafar!$A:$G,6,FALSE),0)</f>
        <v>0</v>
      </c>
      <c r="Q3049" s="18">
        <f>IFERROR(VLOOKUP(A3049,[3]soabnafar!$A:$G,7,FALSE),0)</f>
        <v>0</v>
      </c>
      <c r="R3049" s="18">
        <f>IFERROR(VLOOKUP(A3049,[3]soabnafar!$A:$H,8,FALSE),0)</f>
        <v>0</v>
      </c>
      <c r="S3049" s="18">
        <f>IFERROR(VLOOKUP(A3049,[3]soabnafar!$A:$I,9,FALSE),0)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IFERROR(VLOOKUP(A3050,[3]soabnafar!$A:$G,4,FALSE),0)</f>
        <v>0</v>
      </c>
      <c r="O3050" s="18">
        <f>IFERROR(VLOOKUP(A3050,[3]soabnafar!$A:$G,5,FALSE),0)</f>
        <v>0</v>
      </c>
      <c r="P3050" s="18">
        <f>IFERROR(VLOOKUP(A3050,[3]soabnafar!$A:$G,6,FALSE),0)</f>
        <v>0</v>
      </c>
      <c r="Q3050" s="18">
        <f>IFERROR(VLOOKUP(A3050,[3]soabnafar!$A:$G,7,FALSE),0)</f>
        <v>0</v>
      </c>
      <c r="R3050" s="18">
        <f>IFERROR(VLOOKUP(A3050,[3]soabnafar!$A:$H,8,FALSE),0)</f>
        <v>0</v>
      </c>
      <c r="S3050" s="18">
        <f>IFERROR(VLOOKUP(A3050,[3]soabnafar!$A:$I,9,FALSE),0)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3371</v>
      </c>
      <c r="C3051" s="18">
        <f>IFERROR(VLOOKUP(A3051,[1]Monitoramento_Base_somente_Said!$A:$J,6,FALSE),0)</f>
        <v>5509978</v>
      </c>
      <c r="D3051" s="18">
        <f>IFERROR(VLOOKUP(A3051,[1]Monitoramento_Base_somente_Said!$A:$J,7,FALSE),0)</f>
        <v>47258</v>
      </c>
      <c r="E3051" s="18">
        <f>IFERROR(VLOOKUP(A3051,[1]Monitoramento_Base_somente_Said!$A:$J,8,FALSE),0)</f>
        <v>7247704</v>
      </c>
      <c r="F3051" s="18">
        <f>IFERROR(VLOOKUP(A3051,[1]Monitoramento_Base_somente_Said!$A:$J,9,FALSE),0)</f>
        <v>4360</v>
      </c>
      <c r="G3051" s="18">
        <f>IFERROR(VLOOKUP(A3051,[1]Monitoramento_Base_somente_Said!$A:$J,10,FALSE),0)</f>
        <v>11727022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IFERROR(VLOOKUP(A3051,[3]soabnafar!$A:$G,4,FALSE),0)</f>
        <v>0</v>
      </c>
      <c r="O3051" s="18">
        <f>IFERROR(VLOOKUP(A3051,[3]soabnafar!$A:$G,5,FALSE),0)</f>
        <v>0</v>
      </c>
      <c r="P3051" s="18">
        <f>IFERROR(VLOOKUP(A3051,[3]soabnafar!$A:$G,6,FALSE),0)</f>
        <v>0</v>
      </c>
      <c r="Q3051" s="18">
        <f>IFERROR(VLOOKUP(A3051,[3]soabnafar!$A:$G,7,FALSE),0)</f>
        <v>0</v>
      </c>
      <c r="R3051" s="18">
        <f>IFERROR(VLOOKUP(A3051,[3]soabnafar!$A:$H,8,FALSE),0)</f>
        <v>0</v>
      </c>
      <c r="S3051" s="18">
        <f>IFERROR(VLOOKUP(A3051,[3]soabnafar!$A:$I,9,FALSE),0)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Sim</v>
      </c>
      <c r="Y3051" s="18" t="str">
        <f t="shared" si="288"/>
        <v>Sim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22176780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21461400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19315260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IFERROR(VLOOKUP(A3052,[3]soabnafar!$A:$G,4,FALSE),0)</f>
        <v>336</v>
      </c>
      <c r="O3052" s="18">
        <f>IFERROR(VLOOKUP(A3052,[3]soabnafar!$A:$G,5,FALSE),0)</f>
        <v>993234</v>
      </c>
      <c r="P3052" s="18">
        <f>IFERROR(VLOOKUP(A3052,[3]soabnafar!$A:$G,6,FALSE),0)</f>
        <v>0</v>
      </c>
      <c r="Q3052" s="18">
        <f>IFERROR(VLOOKUP(A3052,[3]soabnafar!$A:$G,7,FALSE),0)</f>
        <v>0</v>
      </c>
      <c r="R3052" s="18">
        <f>IFERROR(VLOOKUP(A3052,[3]soabnafar!$A:$H,8,FALSE),0)</f>
        <v>0</v>
      </c>
      <c r="S3052" s="18">
        <f>IFERROR(VLOOKUP(A3052,[3]soabnafar!$A:$I,9,FALSE),0)</f>
        <v>1010417</v>
      </c>
      <c r="T3052" s="18" t="str">
        <f t="shared" si="283"/>
        <v>Sim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Sim</v>
      </c>
    </row>
    <row r="3053" spans="1:25" x14ac:dyDescent="0.25">
      <c r="A3053" s="19">
        <v>330520</v>
      </c>
      <c r="B3053" s="18">
        <f>IFERROR(VLOOKUP(A3053,[1]Monitoramento_Base_somente_Said!$A:$J,5,FALSE),0)</f>
        <v>111888</v>
      </c>
      <c r="C3053" s="18">
        <f>IFERROR(VLOOKUP(A3053,[1]Monitoramento_Base_somente_Said!$A:$J,6,FALSE),0)</f>
        <v>75600602</v>
      </c>
      <c r="D3053" s="18">
        <f>IFERROR(VLOOKUP(A3053,[1]Monitoramento_Base_somente_Said!$A:$J,7,FALSE),0)</f>
        <v>46976</v>
      </c>
      <c r="E3053" s="18">
        <f>IFERROR(VLOOKUP(A3053,[1]Monitoramento_Base_somente_Said!$A:$J,8,FALSE),0)</f>
        <v>70829890</v>
      </c>
      <c r="F3053" s="18">
        <f>IFERROR(VLOOKUP(A3053,[1]Monitoramento_Base_somente_Said!$A:$J,9,FALSE),0)</f>
        <v>50</v>
      </c>
      <c r="G3053" s="18">
        <f>IFERROR(VLOOKUP(A3053,[1]Monitoramento_Base_somente_Said!$A:$J,10,FALSE),0)</f>
        <v>102141592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IFERROR(VLOOKUP(A3053,[3]soabnafar!$A:$G,4,FALSE),0)</f>
        <v>0</v>
      </c>
      <c r="O3053" s="18">
        <f>IFERROR(VLOOKUP(A3053,[3]soabnafar!$A:$G,5,FALSE),0)</f>
        <v>0</v>
      </c>
      <c r="P3053" s="18">
        <f>IFERROR(VLOOKUP(A3053,[3]soabnafar!$A:$G,6,FALSE),0)</f>
        <v>0</v>
      </c>
      <c r="Q3053" s="18">
        <f>IFERROR(VLOOKUP(A3053,[3]soabnafar!$A:$G,7,FALSE),0)</f>
        <v>0</v>
      </c>
      <c r="R3053" s="18">
        <f>IFERROR(VLOOKUP(A3053,[3]soabnafar!$A:$H,8,FALSE),0)</f>
        <v>0</v>
      </c>
      <c r="S3053" s="18">
        <f>IFERROR(VLOOKUP(A3053,[3]soabnafar!$A:$I,9,FALSE),0)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Sim</v>
      </c>
      <c r="Y3053" s="18" t="str">
        <f t="shared" si="288"/>
        <v>Sim</v>
      </c>
    </row>
    <row r="3054" spans="1:25" x14ac:dyDescent="0.25">
      <c r="A3054" s="19">
        <v>330530</v>
      </c>
      <c r="B3054" s="18">
        <f>IFERROR(VLOOKUP(A3054,[1]Monitoramento_Base_somente_Said!$A:$J,5,FALSE),0)</f>
        <v>107553</v>
      </c>
      <c r="C3054" s="18">
        <f>IFERROR(VLOOKUP(A3054,[1]Monitoramento_Base_somente_Said!$A:$J,6,FALSE),0)</f>
        <v>63241887</v>
      </c>
      <c r="D3054" s="18">
        <f>IFERROR(VLOOKUP(A3054,[1]Monitoramento_Base_somente_Said!$A:$J,7,FALSE),0)</f>
        <v>186452</v>
      </c>
      <c r="E3054" s="18">
        <f>IFERROR(VLOOKUP(A3054,[1]Monitoramento_Base_somente_Said!$A:$J,8,FALSE),0)</f>
        <v>58968522</v>
      </c>
      <c r="F3054" s="18">
        <f>IFERROR(VLOOKUP(A3054,[1]Monitoramento_Base_somente_Said!$A:$J,9,FALSE),0)</f>
        <v>1265050</v>
      </c>
      <c r="G3054" s="18">
        <f>IFERROR(VLOOKUP(A3054,[1]Monitoramento_Base_somente_Said!$A:$J,10,FALSE),0)</f>
        <v>27645835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IFERROR(VLOOKUP(A3054,[3]soabnafar!$A:$G,4,FALSE),0)</f>
        <v>0</v>
      </c>
      <c r="O3054" s="18">
        <f>IFERROR(VLOOKUP(A3054,[3]soabnafar!$A:$G,5,FALSE),0)</f>
        <v>0</v>
      </c>
      <c r="P3054" s="18">
        <f>IFERROR(VLOOKUP(A3054,[3]soabnafar!$A:$G,6,FALSE),0)</f>
        <v>0</v>
      </c>
      <c r="Q3054" s="18">
        <f>IFERROR(VLOOKUP(A3054,[3]soabnafar!$A:$G,7,FALSE),0)</f>
        <v>0</v>
      </c>
      <c r="R3054" s="18">
        <f>IFERROR(VLOOKUP(A3054,[3]soabnafar!$A:$H,8,FALSE),0)</f>
        <v>0</v>
      </c>
      <c r="S3054" s="18">
        <f>IFERROR(VLOOKUP(A3054,[3]soabnafar!$A:$I,9,FALSE),0)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Sim</v>
      </c>
      <c r="Y3054" s="18" t="str">
        <f t="shared" si="288"/>
        <v>Sim</v>
      </c>
    </row>
    <row r="3055" spans="1:25" x14ac:dyDescent="0.25">
      <c r="A3055" s="19">
        <v>330540</v>
      </c>
      <c r="B3055" s="18">
        <f>IFERROR(VLOOKUP(A3055,[1]Monitoramento_Base_somente_Said!$A:$J,5,FALSE),0)</f>
        <v>61949</v>
      </c>
      <c r="C3055" s="18">
        <f>IFERROR(VLOOKUP(A3055,[1]Monitoramento_Base_somente_Said!$A:$J,6,FALSE),0)</f>
        <v>50633182</v>
      </c>
      <c r="D3055" s="18">
        <f>IFERROR(VLOOKUP(A3055,[1]Monitoramento_Base_somente_Said!$A:$J,7,FALSE),0)</f>
        <v>269152</v>
      </c>
      <c r="E3055" s="18">
        <f>IFERROR(VLOOKUP(A3055,[1]Monitoramento_Base_somente_Said!$A:$J,8,FALSE),0)</f>
        <v>55110229</v>
      </c>
      <c r="F3055" s="18">
        <f>IFERROR(VLOOKUP(A3055,[1]Monitoramento_Base_somente_Said!$A:$J,9,FALSE),0)</f>
        <v>7504</v>
      </c>
      <c r="G3055" s="18">
        <f>IFERROR(VLOOKUP(A3055,[1]Monitoramento_Base_somente_Said!$A:$J,10,FALSE),0)</f>
        <v>46477647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IFERROR(VLOOKUP(A3055,[3]soabnafar!$A:$G,4,FALSE),0)</f>
        <v>0</v>
      </c>
      <c r="O3055" s="18">
        <f>IFERROR(VLOOKUP(A3055,[3]soabnafar!$A:$G,5,FALSE),0)</f>
        <v>0</v>
      </c>
      <c r="P3055" s="18">
        <f>IFERROR(VLOOKUP(A3055,[3]soabnafar!$A:$G,6,FALSE),0)</f>
        <v>0</v>
      </c>
      <c r="Q3055" s="18">
        <f>IFERROR(VLOOKUP(A3055,[3]soabnafar!$A:$G,7,FALSE),0)</f>
        <v>0</v>
      </c>
      <c r="R3055" s="18">
        <f>IFERROR(VLOOKUP(A3055,[3]soabnafar!$A:$H,8,FALSE),0)</f>
        <v>0</v>
      </c>
      <c r="S3055" s="18">
        <f>IFERROR(VLOOKUP(A3055,[3]soabnafar!$A:$I,9,FALSE),0)</f>
        <v>0</v>
      </c>
      <c r="T3055" s="18" t="str">
        <f t="shared" si="283"/>
        <v>Sim</v>
      </c>
      <c r="U3055" s="18" t="str">
        <f t="shared" si="284"/>
        <v>Sim</v>
      </c>
      <c r="V3055" s="18" t="str">
        <f t="shared" si="285"/>
        <v>Sim</v>
      </c>
      <c r="W3055" s="18" t="str">
        <f t="shared" si="286"/>
        <v>Sim</v>
      </c>
      <c r="X3055" s="18" t="str">
        <f t="shared" si="287"/>
        <v>Sim</v>
      </c>
      <c r="Y3055" s="18" t="str">
        <f t="shared" si="288"/>
        <v>Sim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IFERROR(VLOOKUP(A3056,[3]soabnafar!$A:$G,4,FALSE),0)</f>
        <v>0</v>
      </c>
      <c r="O3056" s="18">
        <f>IFERROR(VLOOKUP(A3056,[3]soabnafar!$A:$G,5,FALSE),0)</f>
        <v>0</v>
      </c>
      <c r="P3056" s="18">
        <f>IFERROR(VLOOKUP(A3056,[3]soabnafar!$A:$G,6,FALSE),0)</f>
        <v>0</v>
      </c>
      <c r="Q3056" s="18">
        <f>IFERROR(VLOOKUP(A3056,[3]soabnafar!$A:$G,7,FALSE),0)</f>
        <v>0</v>
      </c>
      <c r="R3056" s="18">
        <f>IFERROR(VLOOKUP(A3056,[3]soabnafar!$A:$H,8,FALSE),0)</f>
        <v>0</v>
      </c>
      <c r="S3056" s="18">
        <f>IFERROR(VLOOKUP(A3056,[3]soabnafar!$A:$I,9,FALSE),0)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488684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472920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425628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IFERROR(VLOOKUP(A3057,[3]soabnafar!$A:$G,4,FALSE),0)</f>
        <v>0</v>
      </c>
      <c r="O3057" s="18">
        <f>IFERROR(VLOOKUP(A3057,[3]soabnafar!$A:$G,5,FALSE),0)</f>
        <v>0</v>
      </c>
      <c r="P3057" s="18">
        <f>IFERROR(VLOOKUP(A3057,[3]soabnafar!$A:$G,6,FALSE),0)</f>
        <v>0</v>
      </c>
      <c r="Q3057" s="18">
        <f>IFERROR(VLOOKUP(A3057,[3]soabnafar!$A:$G,7,FALSE),0)</f>
        <v>0</v>
      </c>
      <c r="R3057" s="18">
        <f>IFERROR(VLOOKUP(A3057,[3]soabnafar!$A:$H,8,FALSE),0)</f>
        <v>0</v>
      </c>
      <c r="S3057" s="18">
        <f>IFERROR(VLOOKUP(A3057,[3]soabnafar!$A:$I,9,FALSE),0)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Sim</v>
      </c>
    </row>
    <row r="3058" spans="1:25" x14ac:dyDescent="0.25">
      <c r="A3058" s="19">
        <v>330570</v>
      </c>
      <c r="B3058" s="18">
        <f>IFERROR(VLOOKUP(A3058,[1]Monitoramento_Base_somente_Said!$A:$J,5,FALSE),0)</f>
        <v>0</v>
      </c>
      <c r="C3058" s="18">
        <f>IFERROR(VLOOKUP(A3058,[1]Monitoramento_Base_somente_Said!$A:$J,6,FALSE),0)</f>
        <v>76956537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74433481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66980546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IFERROR(VLOOKUP(A3058,[3]soabnafar!$A:$G,4,FALSE),0)</f>
        <v>0</v>
      </c>
      <c r="O3058" s="18">
        <f>IFERROR(VLOOKUP(A3058,[3]soabnafar!$A:$G,5,FALSE),0)</f>
        <v>0</v>
      </c>
      <c r="P3058" s="18">
        <f>IFERROR(VLOOKUP(A3058,[3]soabnafar!$A:$G,6,FALSE),0)</f>
        <v>0</v>
      </c>
      <c r="Q3058" s="18">
        <f>IFERROR(VLOOKUP(A3058,[3]soabnafar!$A:$G,7,FALSE),0)</f>
        <v>0</v>
      </c>
      <c r="R3058" s="18">
        <f>IFERROR(VLOOKUP(A3058,[3]soabnafar!$A:$H,8,FALSE),0)</f>
        <v>0</v>
      </c>
      <c r="S3058" s="18">
        <f>IFERROR(VLOOKUP(A3058,[3]soabnafar!$A:$I,9,FALSE),0)</f>
        <v>0</v>
      </c>
      <c r="T3058" s="18" t="str">
        <f t="shared" si="283"/>
        <v>Não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Sim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IFERROR(VLOOKUP(A3059,[3]soabnafar!$A:$G,4,FALSE),0)</f>
        <v>0</v>
      </c>
      <c r="O3059" s="18">
        <f>IFERROR(VLOOKUP(A3059,[3]soabnafar!$A:$G,5,FALSE),0)</f>
        <v>0</v>
      </c>
      <c r="P3059" s="18">
        <f>IFERROR(VLOOKUP(A3059,[3]soabnafar!$A:$G,6,FALSE),0)</f>
        <v>0</v>
      </c>
      <c r="Q3059" s="18">
        <f>IFERROR(VLOOKUP(A3059,[3]soabnafar!$A:$G,7,FALSE),0)</f>
        <v>0</v>
      </c>
      <c r="R3059" s="18">
        <f>IFERROR(VLOOKUP(A3059,[3]soabnafar!$A:$H,8,FALSE),0)</f>
        <v>0</v>
      </c>
      <c r="S3059" s="18">
        <f>IFERROR(VLOOKUP(A3059,[3]soabnafar!$A:$I,9,FALSE),0)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75849808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73403040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66062736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IFERROR(VLOOKUP(A3060,[3]soabnafar!$A:$G,4,FALSE),0)</f>
        <v>546633</v>
      </c>
      <c r="O3060" s="18">
        <f>IFERROR(VLOOKUP(A3060,[3]soabnafar!$A:$G,5,FALSE),0)</f>
        <v>62181557</v>
      </c>
      <c r="P3060" s="18">
        <f>IFERROR(VLOOKUP(A3060,[3]soabnafar!$A:$G,6,FALSE),0)</f>
        <v>117070</v>
      </c>
      <c r="Q3060" s="18">
        <f>IFERROR(VLOOKUP(A3060,[3]soabnafar!$A:$G,7,FALSE),0)</f>
        <v>49218717</v>
      </c>
      <c r="R3060" s="18">
        <f>IFERROR(VLOOKUP(A3060,[3]soabnafar!$A:$H,8,FALSE),0)</f>
        <v>25039</v>
      </c>
      <c r="S3060" s="18">
        <f>IFERROR(VLOOKUP(A3060,[3]soabnafar!$A:$I,9,FALSE),0)</f>
        <v>8001807</v>
      </c>
      <c r="T3060" s="18" t="str">
        <f t="shared" si="283"/>
        <v>Sim</v>
      </c>
      <c r="U3060" s="18" t="str">
        <f t="shared" si="284"/>
        <v>Sim</v>
      </c>
      <c r="V3060" s="18" t="str">
        <f t="shared" si="285"/>
        <v>Sim</v>
      </c>
      <c r="W3060" s="18" t="str">
        <f t="shared" si="286"/>
        <v>Sim</v>
      </c>
      <c r="X3060" s="18" t="str">
        <f t="shared" si="287"/>
        <v>Sim</v>
      </c>
      <c r="Y3060" s="18" t="str">
        <f t="shared" si="288"/>
        <v>Sim</v>
      </c>
    </row>
    <row r="3061" spans="1:25" x14ac:dyDescent="0.25">
      <c r="A3061" s="19">
        <v>330590</v>
      </c>
      <c r="B3061" s="18">
        <f>IFERROR(VLOOKUP(A3061,[1]Monitoramento_Base_somente_Said!$A:$J,5,FALSE),0)</f>
        <v>4486</v>
      </c>
      <c r="C3061" s="18">
        <f>IFERROR(VLOOKUP(A3061,[1]Monitoramento_Base_somente_Said!$A:$J,6,FALSE),0)</f>
        <v>3776166</v>
      </c>
      <c r="D3061" s="18">
        <f>IFERROR(VLOOKUP(A3061,[1]Monitoramento_Base_somente_Said!$A:$J,7,FALSE),0)</f>
        <v>3413</v>
      </c>
      <c r="E3061" s="18">
        <f>IFERROR(VLOOKUP(A3061,[1]Monitoramento_Base_somente_Said!$A:$J,8,FALSE),0)</f>
        <v>4770214</v>
      </c>
      <c r="F3061" s="18">
        <f>IFERROR(VLOOKUP(A3061,[1]Monitoramento_Base_somente_Said!$A:$J,9,FALSE),0)</f>
        <v>5867</v>
      </c>
      <c r="G3061" s="18">
        <f>IFERROR(VLOOKUP(A3061,[1]Monitoramento_Base_somente_Said!$A:$J,10,FALSE),0)</f>
        <v>7920256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IFERROR(VLOOKUP(A3061,[3]soabnafar!$A:$G,4,FALSE),0)</f>
        <v>0</v>
      </c>
      <c r="O3061" s="18">
        <f>IFERROR(VLOOKUP(A3061,[3]soabnafar!$A:$G,5,FALSE),0)</f>
        <v>0</v>
      </c>
      <c r="P3061" s="18">
        <f>IFERROR(VLOOKUP(A3061,[3]soabnafar!$A:$G,6,FALSE),0)</f>
        <v>0</v>
      </c>
      <c r="Q3061" s="18">
        <f>IFERROR(VLOOKUP(A3061,[3]soabnafar!$A:$G,7,FALSE),0)</f>
        <v>0</v>
      </c>
      <c r="R3061" s="18">
        <f>IFERROR(VLOOKUP(A3061,[3]soabnafar!$A:$H,8,FALSE),0)</f>
        <v>0</v>
      </c>
      <c r="S3061" s="18">
        <f>IFERROR(VLOOKUP(A3061,[3]soabnafar!$A:$I,9,FALSE),0)</f>
        <v>0</v>
      </c>
      <c r="T3061" s="18" t="str">
        <f t="shared" si="283"/>
        <v>Sim</v>
      </c>
      <c r="U3061" s="18" t="str">
        <f t="shared" si="284"/>
        <v>Sim</v>
      </c>
      <c r="V3061" s="18" t="str">
        <f t="shared" si="285"/>
        <v>Sim</v>
      </c>
      <c r="W3061" s="18" t="str">
        <f t="shared" si="286"/>
        <v>Sim</v>
      </c>
      <c r="X3061" s="18" t="str">
        <f t="shared" si="287"/>
        <v>Sim</v>
      </c>
      <c r="Y3061" s="18" t="str">
        <f t="shared" si="288"/>
        <v>Sim</v>
      </c>
    </row>
    <row r="3062" spans="1:25" x14ac:dyDescent="0.25">
      <c r="A3062" s="19">
        <v>330615</v>
      </c>
      <c r="B3062" s="18">
        <f>IFERROR(VLOOKUP(A3062,[1]Monitoramento_Base_somente_Said!$A:$J,5,FALSE),0)</f>
        <v>745</v>
      </c>
      <c r="C3062" s="18">
        <f>IFERROR(VLOOKUP(A3062,[1]Monitoramento_Base_somente_Said!$A:$J,6,FALSE),0)</f>
        <v>1912863</v>
      </c>
      <c r="D3062" s="18">
        <f>IFERROR(VLOOKUP(A3062,[1]Monitoramento_Base_somente_Said!$A:$J,7,FALSE),0)</f>
        <v>4249</v>
      </c>
      <c r="E3062" s="18">
        <f>IFERROR(VLOOKUP(A3062,[1]Monitoramento_Base_somente_Said!$A:$J,8,FALSE),0)</f>
        <v>5797303</v>
      </c>
      <c r="F3062" s="18">
        <f>IFERROR(VLOOKUP(A3062,[1]Monitoramento_Base_somente_Said!$A:$J,9,FALSE),0)</f>
        <v>1124</v>
      </c>
      <c r="G3062" s="18">
        <f>IFERROR(VLOOKUP(A3062,[1]Monitoramento_Base_somente_Said!$A:$J,10,FALSE),0)</f>
        <v>5443578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IFERROR(VLOOKUP(A3062,[3]soabnafar!$A:$G,4,FALSE),0)</f>
        <v>0</v>
      </c>
      <c r="O3062" s="18">
        <f>IFERROR(VLOOKUP(A3062,[3]soabnafar!$A:$G,5,FALSE),0)</f>
        <v>0</v>
      </c>
      <c r="P3062" s="18">
        <f>IFERROR(VLOOKUP(A3062,[3]soabnafar!$A:$G,6,FALSE),0)</f>
        <v>0</v>
      </c>
      <c r="Q3062" s="18">
        <f>IFERROR(VLOOKUP(A3062,[3]soabnafar!$A:$G,7,FALSE),0)</f>
        <v>0</v>
      </c>
      <c r="R3062" s="18">
        <f>IFERROR(VLOOKUP(A3062,[3]soabnafar!$A:$H,8,FALSE),0)</f>
        <v>0</v>
      </c>
      <c r="S3062" s="18">
        <f>IFERROR(VLOOKUP(A3062,[3]soabnafar!$A:$I,9,FALSE),0)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Sim</v>
      </c>
      <c r="Y3062" s="18" t="str">
        <f t="shared" si="288"/>
        <v>Sim</v>
      </c>
    </row>
    <row r="3063" spans="1:25" x14ac:dyDescent="0.25">
      <c r="A3063" s="19">
        <v>330620</v>
      </c>
      <c r="B3063" s="18">
        <f>IFERROR(VLOOKUP(A3063,[1]Monitoramento_Base_somente_Said!$A:$J,5,FALSE),0)</f>
        <v>503653</v>
      </c>
      <c r="C3063" s="18">
        <f>IFERROR(VLOOKUP(A3063,[1]Monitoramento_Base_somente_Said!$A:$J,6,FALSE),0)</f>
        <v>99031823</v>
      </c>
      <c r="D3063" s="18">
        <f>IFERROR(VLOOKUP(A3063,[1]Monitoramento_Base_somente_Said!$A:$J,7,FALSE),0)</f>
        <v>510013</v>
      </c>
      <c r="E3063" s="18">
        <f>IFERROR(VLOOKUP(A3063,[1]Monitoramento_Base_somente_Said!$A:$J,8,FALSE),0)</f>
        <v>104300668</v>
      </c>
      <c r="F3063" s="18">
        <f>IFERROR(VLOOKUP(A3063,[1]Monitoramento_Base_somente_Said!$A:$J,9,FALSE),0)</f>
        <v>498904</v>
      </c>
      <c r="G3063" s="18">
        <f>IFERROR(VLOOKUP(A3063,[1]Monitoramento_Base_somente_Said!$A:$J,10,FALSE),0)</f>
        <v>93337529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IFERROR(VLOOKUP(A3063,[3]soabnafar!$A:$G,4,FALSE),0)</f>
        <v>0</v>
      </c>
      <c r="O3063" s="18">
        <f>IFERROR(VLOOKUP(A3063,[3]soabnafar!$A:$G,5,FALSE),0)</f>
        <v>0</v>
      </c>
      <c r="P3063" s="18">
        <f>IFERROR(VLOOKUP(A3063,[3]soabnafar!$A:$G,6,FALSE),0)</f>
        <v>0</v>
      </c>
      <c r="Q3063" s="18">
        <f>IFERROR(VLOOKUP(A3063,[3]soabnafar!$A:$G,7,FALSE),0)</f>
        <v>0</v>
      </c>
      <c r="R3063" s="18">
        <f>IFERROR(VLOOKUP(A3063,[3]soabnafar!$A:$H,8,FALSE),0)</f>
        <v>0</v>
      </c>
      <c r="S3063" s="18">
        <f>IFERROR(VLOOKUP(A3063,[3]soabnafar!$A:$I,9,FALSE),0)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Sim</v>
      </c>
      <c r="Y3063" s="18" t="str">
        <f t="shared" si="288"/>
        <v>Sim</v>
      </c>
    </row>
    <row r="3064" spans="1:25" x14ac:dyDescent="0.25">
      <c r="A3064" s="19">
        <v>240010</v>
      </c>
      <c r="B3064" s="18">
        <f>IFERROR(VLOOKUP(A3064,[1]Monitoramento_Base_somente_Said!$A:$J,5,FALSE),0)</f>
        <v>5017</v>
      </c>
      <c r="C3064" s="18">
        <f>IFERROR(VLOOKUP(A3064,[1]Monitoramento_Base_somente_Said!$A:$J,6,FALSE),0)</f>
        <v>8861032</v>
      </c>
      <c r="D3064" s="18">
        <f>IFERROR(VLOOKUP(A3064,[1]Monitoramento_Base_somente_Said!$A:$J,7,FALSE),0)</f>
        <v>1498</v>
      </c>
      <c r="E3064" s="18">
        <f>IFERROR(VLOOKUP(A3064,[1]Monitoramento_Base_somente_Said!$A:$J,8,FALSE),0)</f>
        <v>7075118</v>
      </c>
      <c r="F3064" s="18">
        <f>IFERROR(VLOOKUP(A3064,[1]Monitoramento_Base_somente_Said!$A:$J,9,FALSE),0)</f>
        <v>4444</v>
      </c>
      <c r="G3064" s="18">
        <f>IFERROR(VLOOKUP(A3064,[1]Monitoramento_Base_somente_Said!$A:$J,10,FALSE),0)</f>
        <v>8151835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IFERROR(VLOOKUP(A3064,[3]soabnafar!$A:$G,4,FALSE),0)</f>
        <v>0</v>
      </c>
      <c r="O3064" s="18">
        <f>IFERROR(VLOOKUP(A3064,[3]soabnafar!$A:$G,5,FALSE),0)</f>
        <v>0</v>
      </c>
      <c r="P3064" s="18">
        <f>IFERROR(VLOOKUP(A3064,[3]soabnafar!$A:$G,6,FALSE),0)</f>
        <v>0</v>
      </c>
      <c r="Q3064" s="18">
        <f>IFERROR(VLOOKUP(A3064,[3]soabnafar!$A:$G,7,FALSE),0)</f>
        <v>0</v>
      </c>
      <c r="R3064" s="18">
        <f>IFERROR(VLOOKUP(A3064,[3]soabnafar!$A:$H,8,FALSE),0)</f>
        <v>0</v>
      </c>
      <c r="S3064" s="18">
        <f>IFERROR(VLOOKUP(A3064,[3]soabnafar!$A:$I,9,FALSE),0)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Sim</v>
      </c>
      <c r="Y3064" s="18" t="str">
        <f t="shared" si="288"/>
        <v>Sim</v>
      </c>
    </row>
    <row r="3065" spans="1:25" x14ac:dyDescent="0.25">
      <c r="A3065" s="19">
        <v>240020</v>
      </c>
      <c r="B3065" s="18">
        <f>IFERROR(VLOOKUP(A3065,[1]Monitoramento_Base_somente_Said!$A:$J,5,FALSE),0)</f>
        <v>621329</v>
      </c>
      <c r="C3065" s="18">
        <f>IFERROR(VLOOKUP(A3065,[1]Monitoramento_Base_somente_Said!$A:$J,6,FALSE),0)</f>
        <v>36479542</v>
      </c>
      <c r="D3065" s="18">
        <f>IFERROR(VLOOKUP(A3065,[1]Monitoramento_Base_somente_Said!$A:$J,7,FALSE),0)</f>
        <v>246211</v>
      </c>
      <c r="E3065" s="18">
        <f>IFERROR(VLOOKUP(A3065,[1]Monitoramento_Base_somente_Said!$A:$J,8,FALSE),0)</f>
        <v>35461862</v>
      </c>
      <c r="F3065" s="18">
        <f>IFERROR(VLOOKUP(A3065,[1]Monitoramento_Base_somente_Said!$A:$J,9,FALSE),0)</f>
        <v>447251</v>
      </c>
      <c r="G3065" s="18">
        <f>IFERROR(VLOOKUP(A3065,[1]Monitoramento_Base_somente_Said!$A:$J,10,FALSE),0)</f>
        <v>40412669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IFERROR(VLOOKUP(A3065,[3]soabnafar!$A:$G,4,FALSE),0)</f>
        <v>0</v>
      </c>
      <c r="O3065" s="18">
        <f>IFERROR(VLOOKUP(A3065,[3]soabnafar!$A:$G,5,FALSE),0)</f>
        <v>0</v>
      </c>
      <c r="P3065" s="18">
        <f>IFERROR(VLOOKUP(A3065,[3]soabnafar!$A:$G,6,FALSE),0)</f>
        <v>0</v>
      </c>
      <c r="Q3065" s="18">
        <f>IFERROR(VLOOKUP(A3065,[3]soabnafar!$A:$G,7,FALSE),0)</f>
        <v>0</v>
      </c>
      <c r="R3065" s="18">
        <f>IFERROR(VLOOKUP(A3065,[3]soabnafar!$A:$H,8,FALSE),0)</f>
        <v>0</v>
      </c>
      <c r="S3065" s="18">
        <f>IFERROR(VLOOKUP(A3065,[3]soabnafar!$A:$I,9,FALSE),0)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Sim</v>
      </c>
      <c r="Y3065" s="18" t="str">
        <f t="shared" si="288"/>
        <v>Sim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14977898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14494740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13045266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IFERROR(VLOOKUP(A3066,[3]soabnafar!$A:$G,4,FALSE),0)</f>
        <v>0</v>
      </c>
      <c r="O3066" s="18">
        <f>IFERROR(VLOOKUP(A3066,[3]soabnafar!$A:$G,5,FALSE),0)</f>
        <v>0</v>
      </c>
      <c r="P3066" s="18">
        <f>IFERROR(VLOOKUP(A3066,[3]soabnafar!$A:$G,6,FALSE),0)</f>
        <v>0</v>
      </c>
      <c r="Q3066" s="18">
        <f>IFERROR(VLOOKUP(A3066,[3]soabnafar!$A:$G,7,FALSE),0)</f>
        <v>0</v>
      </c>
      <c r="R3066" s="18">
        <f>IFERROR(VLOOKUP(A3066,[3]soabnafar!$A:$H,8,FALSE),0)</f>
        <v>0</v>
      </c>
      <c r="S3066" s="18">
        <f>IFERROR(VLOOKUP(A3066,[3]soabnafar!$A:$I,9,FALSE),0)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Sim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1750032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1676702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1495650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IFERROR(VLOOKUP(A3067,[3]soabnafar!$A:$G,4,FALSE),0)</f>
        <v>0</v>
      </c>
      <c r="O3067" s="18">
        <f>IFERROR(VLOOKUP(A3067,[3]soabnafar!$A:$G,5,FALSE),0)</f>
        <v>0</v>
      </c>
      <c r="P3067" s="18">
        <f>IFERROR(VLOOKUP(A3067,[3]soabnafar!$A:$G,6,FALSE),0)</f>
        <v>0</v>
      </c>
      <c r="Q3067" s="18">
        <f>IFERROR(VLOOKUP(A3067,[3]soabnafar!$A:$G,7,FALSE),0)</f>
        <v>0</v>
      </c>
      <c r="R3067" s="18">
        <f>IFERROR(VLOOKUP(A3067,[3]soabnafar!$A:$H,8,FALSE),0)</f>
        <v>0</v>
      </c>
      <c r="S3067" s="18">
        <f>IFERROR(VLOOKUP(A3067,[3]soabnafar!$A:$I,9,FALSE),0)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Sim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2743526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2763614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2613278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IFERROR(VLOOKUP(A3068,[3]soabnafar!$A:$G,4,FALSE),0)</f>
        <v>0</v>
      </c>
      <c r="O3068" s="18">
        <f>IFERROR(VLOOKUP(A3068,[3]soabnafar!$A:$G,5,FALSE),0)</f>
        <v>0</v>
      </c>
      <c r="P3068" s="18">
        <f>IFERROR(VLOOKUP(A3068,[3]soabnafar!$A:$G,6,FALSE),0)</f>
        <v>0</v>
      </c>
      <c r="Q3068" s="18">
        <f>IFERROR(VLOOKUP(A3068,[3]soabnafar!$A:$G,7,FALSE),0)</f>
        <v>0</v>
      </c>
      <c r="R3068" s="18">
        <f>IFERROR(VLOOKUP(A3068,[3]soabnafar!$A:$H,8,FALSE),0)</f>
        <v>0</v>
      </c>
      <c r="S3068" s="18">
        <f>IFERROR(VLOOKUP(A3068,[3]soabnafar!$A:$I,9,FALSE),0)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Sim</v>
      </c>
    </row>
    <row r="3069" spans="1:25" x14ac:dyDescent="0.25">
      <c r="A3069" s="19">
        <v>240060</v>
      </c>
      <c r="B3069" s="18">
        <f>IFERROR(VLOOKUP(A3069,[1]Monitoramento_Base_somente_Said!$A:$J,5,FALSE),0)</f>
        <v>0</v>
      </c>
      <c r="C3069" s="18">
        <f>IFERROR(VLOOKUP(A3069,[1]Monitoramento_Base_somente_Said!$A:$J,6,FALSE),0)</f>
        <v>2974007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2864156</v>
      </c>
      <c r="F3069" s="18">
        <f>IFERROR(VLOOKUP(A3069,[1]Monitoramento_Base_somente_Said!$A:$J,9,FALSE),0)</f>
        <v>28676</v>
      </c>
      <c r="G3069" s="18">
        <f>IFERROR(VLOOKUP(A3069,[1]Monitoramento_Base_somente_Said!$A:$J,10,FALSE),0)</f>
        <v>2215611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IFERROR(VLOOKUP(A3069,[3]soabnafar!$A:$G,4,FALSE),0)</f>
        <v>0</v>
      </c>
      <c r="O3069" s="18">
        <f>IFERROR(VLOOKUP(A3069,[3]soabnafar!$A:$G,5,FALSE),0)</f>
        <v>0</v>
      </c>
      <c r="P3069" s="18">
        <f>IFERROR(VLOOKUP(A3069,[3]soabnafar!$A:$G,6,FALSE),0)</f>
        <v>0</v>
      </c>
      <c r="Q3069" s="18">
        <f>IFERROR(VLOOKUP(A3069,[3]soabnafar!$A:$G,7,FALSE),0)</f>
        <v>0</v>
      </c>
      <c r="R3069" s="18">
        <f>IFERROR(VLOOKUP(A3069,[3]soabnafar!$A:$H,8,FALSE),0)</f>
        <v>0</v>
      </c>
      <c r="S3069" s="18">
        <f>IFERROR(VLOOKUP(A3069,[3]soabnafar!$A:$I,9,FALSE),0)</f>
        <v>0</v>
      </c>
      <c r="T3069" s="18" t="str">
        <f t="shared" si="283"/>
        <v>Não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Sim</v>
      </c>
      <c r="Y3069" s="18" t="str">
        <f t="shared" si="288"/>
        <v>Sim</v>
      </c>
    </row>
    <row r="3070" spans="1:25" x14ac:dyDescent="0.25">
      <c r="A3070" s="19">
        <v>240070</v>
      </c>
      <c r="B3070" s="18">
        <f>IFERROR(VLOOKUP(A3070,[1]Monitoramento_Base_somente_Said!$A:$J,5,FALSE),0)</f>
        <v>52282</v>
      </c>
      <c r="C3070" s="18">
        <f>IFERROR(VLOOKUP(A3070,[1]Monitoramento_Base_somente_Said!$A:$J,6,FALSE),0)</f>
        <v>20860306</v>
      </c>
      <c r="D3070" s="18">
        <f>IFERROR(VLOOKUP(A3070,[1]Monitoramento_Base_somente_Said!$A:$J,7,FALSE),0)</f>
        <v>42188</v>
      </c>
      <c r="E3070" s="18">
        <f>IFERROR(VLOOKUP(A3070,[1]Monitoramento_Base_somente_Said!$A:$J,8,FALSE),0)</f>
        <v>18008870</v>
      </c>
      <c r="F3070" s="18">
        <f>IFERROR(VLOOKUP(A3070,[1]Monitoramento_Base_somente_Said!$A:$J,9,FALSE),0)</f>
        <v>26392</v>
      </c>
      <c r="G3070" s="18">
        <f>IFERROR(VLOOKUP(A3070,[1]Monitoramento_Base_somente_Said!$A:$J,10,FALSE),0)</f>
        <v>16309956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IFERROR(VLOOKUP(A3070,[3]soabnafar!$A:$G,4,FALSE),0)</f>
        <v>0</v>
      </c>
      <c r="O3070" s="18">
        <f>IFERROR(VLOOKUP(A3070,[3]soabnafar!$A:$G,5,FALSE),0)</f>
        <v>0</v>
      </c>
      <c r="P3070" s="18">
        <f>IFERROR(VLOOKUP(A3070,[3]soabnafar!$A:$G,6,FALSE),0)</f>
        <v>0</v>
      </c>
      <c r="Q3070" s="18">
        <f>IFERROR(VLOOKUP(A3070,[3]soabnafar!$A:$G,7,FALSE),0)</f>
        <v>0</v>
      </c>
      <c r="R3070" s="18">
        <f>IFERROR(VLOOKUP(A3070,[3]soabnafar!$A:$H,8,FALSE),0)</f>
        <v>0</v>
      </c>
      <c r="S3070" s="18">
        <f>IFERROR(VLOOKUP(A3070,[3]soabnafar!$A:$I,9,FALSE),0)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Sim</v>
      </c>
      <c r="Y3070" s="18" t="str">
        <f t="shared" si="288"/>
        <v>Sim</v>
      </c>
    </row>
    <row r="3071" spans="1:25" x14ac:dyDescent="0.25">
      <c r="A3071" s="19">
        <v>240080</v>
      </c>
      <c r="B3071" s="18">
        <f>IFERROR(VLOOKUP(A3071,[1]Monitoramento_Base_somente_Said!$A:$J,5,FALSE),0)</f>
        <v>219</v>
      </c>
      <c r="C3071" s="18">
        <f>IFERROR(VLOOKUP(A3071,[1]Monitoramento_Base_somente_Said!$A:$J,6,FALSE),0)</f>
        <v>33907485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31729157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27029013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IFERROR(VLOOKUP(A3071,[3]soabnafar!$A:$G,4,FALSE),0)</f>
        <v>0</v>
      </c>
      <c r="O3071" s="18">
        <f>IFERROR(VLOOKUP(A3071,[3]soabnafar!$A:$G,5,FALSE),0)</f>
        <v>0</v>
      </c>
      <c r="P3071" s="18">
        <f>IFERROR(VLOOKUP(A3071,[3]soabnafar!$A:$G,6,FALSE),0)</f>
        <v>0</v>
      </c>
      <c r="Q3071" s="18">
        <f>IFERROR(VLOOKUP(A3071,[3]soabnafar!$A:$G,7,FALSE),0)</f>
        <v>0</v>
      </c>
      <c r="R3071" s="18">
        <f>IFERROR(VLOOKUP(A3071,[3]soabnafar!$A:$H,8,FALSE),0)</f>
        <v>0</v>
      </c>
      <c r="S3071" s="18">
        <f>IFERROR(VLOOKUP(A3071,[3]soabnafar!$A:$I,9,FALSE),0)</f>
        <v>0</v>
      </c>
      <c r="T3071" s="18" t="str">
        <f t="shared" si="283"/>
        <v>Sim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Sim</v>
      </c>
    </row>
    <row r="3072" spans="1:25" x14ac:dyDescent="0.25">
      <c r="A3072" s="19">
        <v>240090</v>
      </c>
      <c r="B3072" s="18">
        <f>IFERROR(VLOOKUP(A3072,[1]Monitoramento_Base_somente_Said!$A:$J,5,FALSE),0)</f>
        <v>5105</v>
      </c>
      <c r="C3072" s="18">
        <f>IFERROR(VLOOKUP(A3072,[1]Monitoramento_Base_somente_Said!$A:$J,6,FALSE),0)</f>
        <v>6905158</v>
      </c>
      <c r="D3072" s="18">
        <f>IFERROR(VLOOKUP(A3072,[1]Monitoramento_Base_somente_Said!$A:$J,7,FALSE),0)</f>
        <v>0</v>
      </c>
      <c r="E3072" s="18">
        <f>IFERROR(VLOOKUP(A3072,[1]Monitoramento_Base_somente_Said!$A:$J,8,FALSE),0)</f>
        <v>6452221</v>
      </c>
      <c r="F3072" s="18">
        <f>IFERROR(VLOOKUP(A3072,[1]Monitoramento_Base_somente_Said!$A:$J,9,FALSE),0)</f>
        <v>1064</v>
      </c>
      <c r="G3072" s="18">
        <f>IFERROR(VLOOKUP(A3072,[1]Monitoramento_Base_somente_Said!$A:$J,10,FALSE),0)</f>
        <v>5993958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IFERROR(VLOOKUP(A3072,[3]soabnafar!$A:$G,4,FALSE),0)</f>
        <v>0</v>
      </c>
      <c r="O3072" s="18">
        <f>IFERROR(VLOOKUP(A3072,[3]soabnafar!$A:$G,5,FALSE),0)</f>
        <v>0</v>
      </c>
      <c r="P3072" s="18">
        <f>IFERROR(VLOOKUP(A3072,[3]soabnafar!$A:$G,6,FALSE),0)</f>
        <v>0</v>
      </c>
      <c r="Q3072" s="18">
        <f>IFERROR(VLOOKUP(A3072,[3]soabnafar!$A:$G,7,FALSE),0)</f>
        <v>0</v>
      </c>
      <c r="R3072" s="18">
        <f>IFERROR(VLOOKUP(A3072,[3]soabnafar!$A:$H,8,FALSE),0)</f>
        <v>0</v>
      </c>
      <c r="S3072" s="18">
        <f>IFERROR(VLOOKUP(A3072,[3]soabnafar!$A:$I,9,FALSE),0)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Não</v>
      </c>
      <c r="W3072" s="18" t="str">
        <f t="shared" si="286"/>
        <v>Sim</v>
      </c>
      <c r="X3072" s="18" t="str">
        <f t="shared" si="287"/>
        <v>Sim</v>
      </c>
      <c r="Y3072" s="18" t="str">
        <f t="shared" si="288"/>
        <v>Sim</v>
      </c>
    </row>
    <row r="3073" spans="1:25" x14ac:dyDescent="0.25">
      <c r="A3073" s="19">
        <v>240100</v>
      </c>
      <c r="B3073" s="18">
        <f>IFERROR(VLOOKUP(A3073,[1]Monitoramento_Base_somente_Said!$A:$J,5,FALSE),0)</f>
        <v>41070</v>
      </c>
      <c r="C3073" s="18">
        <f>IFERROR(VLOOKUP(A3073,[1]Monitoramento_Base_somente_Said!$A:$J,6,FALSE),0)</f>
        <v>43262576</v>
      </c>
      <c r="D3073" s="18">
        <f>IFERROR(VLOOKUP(A3073,[1]Monitoramento_Base_somente_Said!$A:$J,7,FALSE),0)</f>
        <v>295425</v>
      </c>
      <c r="E3073" s="18">
        <f>IFERROR(VLOOKUP(A3073,[1]Monitoramento_Base_somente_Said!$A:$J,8,FALSE),0)</f>
        <v>60301651</v>
      </c>
      <c r="F3073" s="18">
        <f>IFERROR(VLOOKUP(A3073,[1]Monitoramento_Base_somente_Said!$A:$J,9,FALSE),0)</f>
        <v>84585</v>
      </c>
      <c r="G3073" s="18">
        <f>IFERROR(VLOOKUP(A3073,[1]Monitoramento_Base_somente_Said!$A:$J,10,FALSE),0)</f>
        <v>60365788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IFERROR(VLOOKUP(A3073,[3]soabnafar!$A:$G,4,FALSE),0)</f>
        <v>0</v>
      </c>
      <c r="O3073" s="18">
        <f>IFERROR(VLOOKUP(A3073,[3]soabnafar!$A:$G,5,FALSE),0)</f>
        <v>0</v>
      </c>
      <c r="P3073" s="18">
        <f>IFERROR(VLOOKUP(A3073,[3]soabnafar!$A:$G,6,FALSE),0)</f>
        <v>0</v>
      </c>
      <c r="Q3073" s="18">
        <f>IFERROR(VLOOKUP(A3073,[3]soabnafar!$A:$G,7,FALSE),0)</f>
        <v>0</v>
      </c>
      <c r="R3073" s="18">
        <f>IFERROR(VLOOKUP(A3073,[3]soabnafar!$A:$H,8,FALSE),0)</f>
        <v>0</v>
      </c>
      <c r="S3073" s="18">
        <f>IFERROR(VLOOKUP(A3073,[3]soabnafar!$A:$I,9,FALSE),0)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Sim</v>
      </c>
      <c r="Y3073" s="18" t="str">
        <f t="shared" si="288"/>
        <v>Sim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3019865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2798250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2644605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IFERROR(VLOOKUP(A3074,[3]soabnafar!$A:$G,4,FALSE),0)</f>
        <v>0</v>
      </c>
      <c r="O3074" s="18">
        <f>IFERROR(VLOOKUP(A3074,[3]soabnafar!$A:$G,5,FALSE),0)</f>
        <v>0</v>
      </c>
      <c r="P3074" s="18">
        <f>IFERROR(VLOOKUP(A3074,[3]soabnafar!$A:$G,6,FALSE),0)</f>
        <v>0</v>
      </c>
      <c r="Q3074" s="18">
        <f>IFERROR(VLOOKUP(A3074,[3]soabnafar!$A:$G,7,FALSE),0)</f>
        <v>0</v>
      </c>
      <c r="R3074" s="18">
        <f>IFERROR(VLOOKUP(A3074,[3]soabnafar!$A:$H,8,FALSE),0)</f>
        <v>0</v>
      </c>
      <c r="S3074" s="18">
        <f>IFERROR(VLOOKUP(A3074,[3]soabnafar!$A:$I,9,FALSE),0)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Sim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50277203</v>
      </c>
      <c r="D3075" s="18">
        <f>IFERROR(VLOOKUP(A3075,[1]Monitoramento_Base_somente_Said!$A:$J,7,FALSE),0)</f>
        <v>5600</v>
      </c>
      <c r="E3075" s="18">
        <f>IFERROR(VLOOKUP(A3075,[1]Monitoramento_Base_somente_Said!$A:$J,8,FALSE),0)</f>
        <v>51934012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49177768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IFERROR(VLOOKUP(A3075,[3]soabnafar!$A:$G,4,FALSE),0)</f>
        <v>0</v>
      </c>
      <c r="O3075" s="18">
        <f>IFERROR(VLOOKUP(A3075,[3]soabnafar!$A:$G,5,FALSE),0)</f>
        <v>0</v>
      </c>
      <c r="P3075" s="18">
        <f>IFERROR(VLOOKUP(A3075,[3]soabnafar!$A:$G,6,FALSE),0)</f>
        <v>0</v>
      </c>
      <c r="Q3075" s="18">
        <f>IFERROR(VLOOKUP(A3075,[3]soabnafar!$A:$G,7,FALSE),0)</f>
        <v>0</v>
      </c>
      <c r="R3075" s="18">
        <f>IFERROR(VLOOKUP(A3075,[3]soabnafar!$A:$H,8,FALSE),0)</f>
        <v>0</v>
      </c>
      <c r="S3075" s="18">
        <f>IFERROR(VLOOKUP(A3075,[3]soabnafar!$A:$I,9,FALSE),0)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Sim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Sim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11707150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11329500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10196550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IFERROR(VLOOKUP(A3076,[3]soabnafar!$A:$G,4,FALSE),0)</f>
        <v>0</v>
      </c>
      <c r="O3076" s="18">
        <f>IFERROR(VLOOKUP(A3076,[3]soabnafar!$A:$G,5,FALSE),0)</f>
        <v>0</v>
      </c>
      <c r="P3076" s="18">
        <f>IFERROR(VLOOKUP(A3076,[3]soabnafar!$A:$G,6,FALSE),0)</f>
        <v>0</v>
      </c>
      <c r="Q3076" s="18">
        <f>IFERROR(VLOOKUP(A3076,[3]soabnafar!$A:$G,7,FALSE),0)</f>
        <v>0</v>
      </c>
      <c r="R3076" s="18">
        <f>IFERROR(VLOOKUP(A3076,[3]soabnafar!$A:$H,8,FALSE),0)</f>
        <v>0</v>
      </c>
      <c r="S3076" s="18">
        <f>IFERROR(VLOOKUP(A3076,[3]soabnafar!$A:$I,9,FALSE),0)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Sim</v>
      </c>
    </row>
    <row r="3077" spans="1:25" x14ac:dyDescent="0.25">
      <c r="A3077" s="19">
        <v>240145</v>
      </c>
      <c r="B3077" s="18">
        <f>IFERROR(VLOOKUP(A3077,[1]Monitoramento_Base_somente_Said!$A:$J,5,FALSE),0)</f>
        <v>22174</v>
      </c>
      <c r="C3077" s="18">
        <f>IFERROR(VLOOKUP(A3077,[1]Monitoramento_Base_somente_Said!$A:$J,6,FALSE),0)</f>
        <v>53887227</v>
      </c>
      <c r="D3077" s="18">
        <f>IFERROR(VLOOKUP(A3077,[1]Monitoramento_Base_somente_Said!$A:$J,7,FALSE),0)</f>
        <v>51254</v>
      </c>
      <c r="E3077" s="18">
        <f>IFERROR(VLOOKUP(A3077,[1]Monitoramento_Base_somente_Said!$A:$J,8,FALSE),0)</f>
        <v>51405217</v>
      </c>
      <c r="F3077" s="18">
        <f>IFERROR(VLOOKUP(A3077,[1]Monitoramento_Base_somente_Said!$A:$J,9,FALSE),0)</f>
        <v>53637</v>
      </c>
      <c r="G3077" s="18">
        <f>IFERROR(VLOOKUP(A3077,[1]Monitoramento_Base_somente_Said!$A:$J,10,FALSE),0)</f>
        <v>47463559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IFERROR(VLOOKUP(A3077,[3]soabnafar!$A:$G,4,FALSE),0)</f>
        <v>0</v>
      </c>
      <c r="O3077" s="18">
        <f>IFERROR(VLOOKUP(A3077,[3]soabnafar!$A:$G,5,FALSE),0)</f>
        <v>0</v>
      </c>
      <c r="P3077" s="18">
        <f>IFERROR(VLOOKUP(A3077,[3]soabnafar!$A:$G,6,FALSE),0)</f>
        <v>0</v>
      </c>
      <c r="Q3077" s="18">
        <f>IFERROR(VLOOKUP(A3077,[3]soabnafar!$A:$G,7,FALSE),0)</f>
        <v>0</v>
      </c>
      <c r="R3077" s="18">
        <f>IFERROR(VLOOKUP(A3077,[3]soabnafar!$A:$H,8,FALSE),0)</f>
        <v>0</v>
      </c>
      <c r="S3077" s="18">
        <f>IFERROR(VLOOKUP(A3077,[3]soabnafar!$A:$I,9,FALSE),0)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Sim</v>
      </c>
      <c r="Y3077" s="18" t="str">
        <f t="shared" si="288"/>
        <v>Sim</v>
      </c>
    </row>
    <row r="3078" spans="1:25" x14ac:dyDescent="0.25">
      <c r="A3078" s="19">
        <v>240150</v>
      </c>
      <c r="B3078" s="18">
        <f>IFERROR(VLOOKUP(A3078,[1]Monitoramento_Base_somente_Said!$A:$J,5,FALSE),0)</f>
        <v>10530</v>
      </c>
      <c r="C3078" s="18">
        <f>IFERROR(VLOOKUP(A3078,[1]Monitoramento_Base_somente_Said!$A:$J,6,FALSE),0)</f>
        <v>5031137</v>
      </c>
      <c r="D3078" s="18">
        <f>IFERROR(VLOOKUP(A3078,[1]Monitoramento_Base_somente_Said!$A:$J,7,FALSE),0)</f>
        <v>0</v>
      </c>
      <c r="E3078" s="18">
        <f>IFERROR(VLOOKUP(A3078,[1]Monitoramento_Base_somente_Said!$A:$J,8,FALSE),0)</f>
        <v>4797510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4317759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IFERROR(VLOOKUP(A3078,[3]soabnafar!$A:$G,4,FALSE),0)</f>
        <v>0</v>
      </c>
      <c r="O3078" s="18">
        <f>IFERROR(VLOOKUP(A3078,[3]soabnafar!$A:$G,5,FALSE),0)</f>
        <v>0</v>
      </c>
      <c r="P3078" s="18">
        <f>IFERROR(VLOOKUP(A3078,[3]soabnafar!$A:$G,6,FALSE),0)</f>
        <v>0</v>
      </c>
      <c r="Q3078" s="18">
        <f>IFERROR(VLOOKUP(A3078,[3]soabnafar!$A:$G,7,FALSE),0)</f>
        <v>0</v>
      </c>
      <c r="R3078" s="18">
        <f>IFERROR(VLOOKUP(A3078,[3]soabnafar!$A:$H,8,FALSE),0)</f>
        <v>0</v>
      </c>
      <c r="S3078" s="18">
        <f>IFERROR(VLOOKUP(A3078,[3]soabnafar!$A:$I,9,FALSE),0)</f>
        <v>0</v>
      </c>
      <c r="T3078" s="18" t="str">
        <f t="shared" ref="T3078:T3141" si="289">IF(B3078+H3078+N3078&gt;0,"Sim","Não")</f>
        <v>Sim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Não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Sim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15190130</v>
      </c>
      <c r="D3079" s="18">
        <f>IFERROR(VLOOKUP(A3079,[1]Monitoramento_Base_somente_Said!$A:$J,7,FALSE),0)</f>
        <v>2986</v>
      </c>
      <c r="E3079" s="18">
        <f>IFERROR(VLOOKUP(A3079,[1]Monitoramento_Base_somente_Said!$A:$J,8,FALSE),0)</f>
        <v>14632132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13356503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IFERROR(VLOOKUP(A3079,[3]soabnafar!$A:$G,4,FALSE),0)</f>
        <v>0</v>
      </c>
      <c r="O3079" s="18">
        <f>IFERROR(VLOOKUP(A3079,[3]soabnafar!$A:$G,5,FALSE),0)</f>
        <v>0</v>
      </c>
      <c r="P3079" s="18">
        <f>IFERROR(VLOOKUP(A3079,[3]soabnafar!$A:$G,6,FALSE),0)</f>
        <v>0</v>
      </c>
      <c r="Q3079" s="18">
        <f>IFERROR(VLOOKUP(A3079,[3]soabnafar!$A:$G,7,FALSE),0)</f>
        <v>0</v>
      </c>
      <c r="R3079" s="18">
        <f>IFERROR(VLOOKUP(A3079,[3]soabnafar!$A:$H,8,FALSE),0)</f>
        <v>0</v>
      </c>
      <c r="S3079" s="18">
        <f>IFERROR(VLOOKUP(A3079,[3]soabnafar!$A:$I,9,FALSE),0)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Sim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Sim</v>
      </c>
    </row>
    <row r="3080" spans="1:25" x14ac:dyDescent="0.25">
      <c r="A3080" s="19">
        <v>240165</v>
      </c>
      <c r="B3080" s="18">
        <f>IFERROR(VLOOKUP(A3080,[1]Monitoramento_Base_somente_Said!$A:$J,5,FALSE),0)</f>
        <v>25443</v>
      </c>
      <c r="C3080" s="18">
        <f>IFERROR(VLOOKUP(A3080,[1]Monitoramento_Base_somente_Said!$A:$J,6,FALSE),0)</f>
        <v>3902789</v>
      </c>
      <c r="D3080" s="18">
        <f>IFERROR(VLOOKUP(A3080,[1]Monitoramento_Base_somente_Said!$A:$J,7,FALSE),0)</f>
        <v>24536</v>
      </c>
      <c r="E3080" s="18">
        <f>IFERROR(VLOOKUP(A3080,[1]Monitoramento_Base_somente_Said!$A:$J,8,FALSE),0)</f>
        <v>5456669</v>
      </c>
      <c r="F3080" s="18">
        <f>IFERROR(VLOOKUP(A3080,[1]Monitoramento_Base_somente_Said!$A:$J,9,FALSE),0)</f>
        <v>16200</v>
      </c>
      <c r="G3080" s="18">
        <f>IFERROR(VLOOKUP(A3080,[1]Monitoramento_Base_somente_Said!$A:$J,10,FALSE),0)</f>
        <v>5436662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IFERROR(VLOOKUP(A3080,[3]soabnafar!$A:$G,4,FALSE),0)</f>
        <v>0</v>
      </c>
      <c r="O3080" s="18">
        <f>IFERROR(VLOOKUP(A3080,[3]soabnafar!$A:$G,5,FALSE),0)</f>
        <v>0</v>
      </c>
      <c r="P3080" s="18">
        <f>IFERROR(VLOOKUP(A3080,[3]soabnafar!$A:$G,6,FALSE),0)</f>
        <v>0</v>
      </c>
      <c r="Q3080" s="18">
        <f>IFERROR(VLOOKUP(A3080,[3]soabnafar!$A:$G,7,FALSE),0)</f>
        <v>0</v>
      </c>
      <c r="R3080" s="18">
        <f>IFERROR(VLOOKUP(A3080,[3]soabnafar!$A:$H,8,FALSE),0)</f>
        <v>0</v>
      </c>
      <c r="S3080" s="18">
        <f>IFERROR(VLOOKUP(A3080,[3]soabnafar!$A:$I,9,FALSE),0)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Sim</v>
      </c>
      <c r="Y3080" s="18" t="str">
        <f t="shared" si="294"/>
        <v>Sim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1182092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1143960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1029564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IFERROR(VLOOKUP(A3081,[3]soabnafar!$A:$G,4,FALSE),0)</f>
        <v>0</v>
      </c>
      <c r="O3081" s="18">
        <f>IFERROR(VLOOKUP(A3081,[3]soabnafar!$A:$G,5,FALSE),0)</f>
        <v>0</v>
      </c>
      <c r="P3081" s="18">
        <f>IFERROR(VLOOKUP(A3081,[3]soabnafar!$A:$G,6,FALSE),0)</f>
        <v>0</v>
      </c>
      <c r="Q3081" s="18">
        <f>IFERROR(VLOOKUP(A3081,[3]soabnafar!$A:$G,7,FALSE),0)</f>
        <v>0</v>
      </c>
      <c r="R3081" s="18">
        <f>IFERROR(VLOOKUP(A3081,[3]soabnafar!$A:$H,8,FALSE),0)</f>
        <v>0</v>
      </c>
      <c r="S3081" s="18">
        <f>IFERROR(VLOOKUP(A3081,[3]soabnafar!$A:$I,9,FALSE),0)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Sim</v>
      </c>
    </row>
    <row r="3082" spans="1:25" x14ac:dyDescent="0.25">
      <c r="A3082" s="19">
        <v>240180</v>
      </c>
      <c r="B3082" s="18">
        <f>IFERROR(VLOOKUP(A3082,[1]Monitoramento_Base_somente_Said!$A:$J,5,FALSE),0)</f>
        <v>1560</v>
      </c>
      <c r="C3082" s="18">
        <f>IFERROR(VLOOKUP(A3082,[1]Monitoramento_Base_somente_Said!$A:$J,6,FALSE),0)</f>
        <v>5411062</v>
      </c>
      <c r="D3082" s="18">
        <f>IFERROR(VLOOKUP(A3082,[1]Monitoramento_Base_somente_Said!$A:$J,7,FALSE),0)</f>
        <v>2925</v>
      </c>
      <c r="E3082" s="18">
        <f>IFERROR(VLOOKUP(A3082,[1]Monitoramento_Base_somente_Said!$A:$J,8,FALSE),0)</f>
        <v>5788147</v>
      </c>
      <c r="F3082" s="18">
        <f>IFERROR(VLOOKUP(A3082,[1]Monitoramento_Base_somente_Said!$A:$J,9,FALSE),0)</f>
        <v>2856</v>
      </c>
      <c r="G3082" s="18">
        <f>IFERROR(VLOOKUP(A3082,[1]Monitoramento_Base_somente_Said!$A:$J,10,FALSE),0)</f>
        <v>5815212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IFERROR(VLOOKUP(A3082,[3]soabnafar!$A:$G,4,FALSE),0)</f>
        <v>0</v>
      </c>
      <c r="O3082" s="18">
        <f>IFERROR(VLOOKUP(A3082,[3]soabnafar!$A:$G,5,FALSE),0)</f>
        <v>0</v>
      </c>
      <c r="P3082" s="18">
        <f>IFERROR(VLOOKUP(A3082,[3]soabnafar!$A:$G,6,FALSE),0)</f>
        <v>0</v>
      </c>
      <c r="Q3082" s="18">
        <f>IFERROR(VLOOKUP(A3082,[3]soabnafar!$A:$G,7,FALSE),0)</f>
        <v>0</v>
      </c>
      <c r="R3082" s="18">
        <f>IFERROR(VLOOKUP(A3082,[3]soabnafar!$A:$H,8,FALSE),0)</f>
        <v>0</v>
      </c>
      <c r="S3082" s="18">
        <f>IFERROR(VLOOKUP(A3082,[3]soabnafar!$A:$I,9,FALSE),0)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Sim</v>
      </c>
      <c r="Y3082" s="18" t="str">
        <f t="shared" si="294"/>
        <v>Sim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15044108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15882744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14042166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IFERROR(VLOOKUP(A3083,[3]soabnafar!$A:$G,4,FALSE),0)</f>
        <v>0</v>
      </c>
      <c r="O3083" s="18">
        <f>IFERROR(VLOOKUP(A3083,[3]soabnafar!$A:$G,5,FALSE),0)</f>
        <v>0</v>
      </c>
      <c r="P3083" s="18">
        <f>IFERROR(VLOOKUP(A3083,[3]soabnafar!$A:$G,6,FALSE),0)</f>
        <v>0</v>
      </c>
      <c r="Q3083" s="18">
        <f>IFERROR(VLOOKUP(A3083,[3]soabnafar!$A:$G,7,FALSE),0)</f>
        <v>0</v>
      </c>
      <c r="R3083" s="18">
        <f>IFERROR(VLOOKUP(A3083,[3]soabnafar!$A:$H,8,FALSE),0)</f>
        <v>0</v>
      </c>
      <c r="S3083" s="18">
        <f>IFERROR(VLOOKUP(A3083,[3]soabnafar!$A:$I,9,FALSE),0)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Sim</v>
      </c>
    </row>
    <row r="3084" spans="1:25" x14ac:dyDescent="0.25">
      <c r="A3084" s="19">
        <v>240190</v>
      </c>
      <c r="B3084" s="18">
        <f>IFERROR(VLOOKUP(A3084,[1]Monitoramento_Base_somente_Said!$A:$J,5,FALSE),0)</f>
        <v>4148</v>
      </c>
      <c r="C3084" s="18">
        <f>IFERROR(VLOOKUP(A3084,[1]Monitoramento_Base_somente_Said!$A:$J,6,FALSE),0)</f>
        <v>13771014</v>
      </c>
      <c r="D3084" s="18">
        <f>IFERROR(VLOOKUP(A3084,[1]Monitoramento_Base_somente_Said!$A:$J,7,FALSE),0)</f>
        <v>6745</v>
      </c>
      <c r="E3084" s="18">
        <f>IFERROR(VLOOKUP(A3084,[1]Monitoramento_Base_somente_Said!$A:$J,8,FALSE),0)</f>
        <v>14357109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16354536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IFERROR(VLOOKUP(A3084,[3]soabnafar!$A:$G,4,FALSE),0)</f>
        <v>0</v>
      </c>
      <c r="O3084" s="18">
        <f>IFERROR(VLOOKUP(A3084,[3]soabnafar!$A:$G,5,FALSE),0)</f>
        <v>0</v>
      </c>
      <c r="P3084" s="18">
        <f>IFERROR(VLOOKUP(A3084,[3]soabnafar!$A:$G,6,FALSE),0)</f>
        <v>0</v>
      </c>
      <c r="Q3084" s="18">
        <f>IFERROR(VLOOKUP(A3084,[3]soabnafar!$A:$G,7,FALSE),0)</f>
        <v>0</v>
      </c>
      <c r="R3084" s="18">
        <f>IFERROR(VLOOKUP(A3084,[3]soabnafar!$A:$H,8,FALSE),0)</f>
        <v>0</v>
      </c>
      <c r="S3084" s="18">
        <f>IFERROR(VLOOKUP(A3084,[3]soabnafar!$A:$I,9,FALSE),0)</f>
        <v>0</v>
      </c>
      <c r="T3084" s="18" t="str">
        <f t="shared" si="289"/>
        <v>Sim</v>
      </c>
      <c r="U3084" s="18" t="str">
        <f t="shared" si="290"/>
        <v>Sim</v>
      </c>
      <c r="V3084" s="18" t="str">
        <f t="shared" si="291"/>
        <v>Sim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Sim</v>
      </c>
    </row>
    <row r="3085" spans="1:25" x14ac:dyDescent="0.25">
      <c r="A3085" s="19">
        <v>240200</v>
      </c>
      <c r="B3085" s="18">
        <f>IFERROR(VLOOKUP(A3085,[1]Monitoramento_Base_somente_Said!$A:$J,5,FALSE),0)</f>
        <v>436732</v>
      </c>
      <c r="C3085" s="18">
        <f>IFERROR(VLOOKUP(A3085,[1]Monitoramento_Base_somente_Said!$A:$J,6,FALSE),0)</f>
        <v>48688188</v>
      </c>
      <c r="D3085" s="18">
        <f>IFERROR(VLOOKUP(A3085,[1]Monitoramento_Base_somente_Said!$A:$J,7,FALSE),0)</f>
        <v>414171</v>
      </c>
      <c r="E3085" s="18">
        <f>IFERROR(VLOOKUP(A3085,[1]Monitoramento_Base_somente_Said!$A:$J,8,FALSE),0)</f>
        <v>45775199</v>
      </c>
      <c r="F3085" s="18">
        <f>IFERROR(VLOOKUP(A3085,[1]Monitoramento_Base_somente_Said!$A:$J,9,FALSE),0)</f>
        <v>446403</v>
      </c>
      <c r="G3085" s="18">
        <f>IFERROR(VLOOKUP(A3085,[1]Monitoramento_Base_somente_Said!$A:$J,10,FALSE),0)</f>
        <v>36164982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IFERROR(VLOOKUP(A3085,[3]soabnafar!$A:$G,4,FALSE),0)</f>
        <v>0</v>
      </c>
      <c r="O3085" s="18">
        <f>IFERROR(VLOOKUP(A3085,[3]soabnafar!$A:$G,5,FALSE),0)</f>
        <v>0</v>
      </c>
      <c r="P3085" s="18">
        <f>IFERROR(VLOOKUP(A3085,[3]soabnafar!$A:$G,6,FALSE),0)</f>
        <v>0</v>
      </c>
      <c r="Q3085" s="18">
        <f>IFERROR(VLOOKUP(A3085,[3]soabnafar!$A:$G,7,FALSE),0)</f>
        <v>0</v>
      </c>
      <c r="R3085" s="18">
        <f>IFERROR(VLOOKUP(A3085,[3]soabnafar!$A:$H,8,FALSE),0)</f>
        <v>0</v>
      </c>
      <c r="S3085" s="18">
        <f>IFERROR(VLOOKUP(A3085,[3]soabnafar!$A:$I,9,FALSE),0)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Sim</v>
      </c>
      <c r="Y3085" s="18" t="str">
        <f t="shared" si="294"/>
        <v>Sim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39411903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38416008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34624467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IFERROR(VLOOKUP(A3086,[3]soabnafar!$A:$G,4,FALSE),0)</f>
        <v>0</v>
      </c>
      <c r="O3086" s="18">
        <f>IFERROR(VLOOKUP(A3086,[3]soabnafar!$A:$G,5,FALSE),0)</f>
        <v>0</v>
      </c>
      <c r="P3086" s="18">
        <f>IFERROR(VLOOKUP(A3086,[3]soabnafar!$A:$G,6,FALSE),0)</f>
        <v>0</v>
      </c>
      <c r="Q3086" s="18">
        <f>IFERROR(VLOOKUP(A3086,[3]soabnafar!$A:$G,7,FALSE),0)</f>
        <v>0</v>
      </c>
      <c r="R3086" s="18">
        <f>IFERROR(VLOOKUP(A3086,[3]soabnafar!$A:$H,8,FALSE),0)</f>
        <v>0</v>
      </c>
      <c r="S3086" s="18">
        <f>IFERROR(VLOOKUP(A3086,[3]soabnafar!$A:$I,9,FALSE),0)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Sim</v>
      </c>
    </row>
    <row r="3087" spans="1:25" x14ac:dyDescent="0.25">
      <c r="A3087" s="19">
        <v>240210</v>
      </c>
      <c r="B3087" s="18">
        <f>IFERROR(VLOOKUP(A3087,[1]Monitoramento_Base_somente_Said!$A:$J,5,FALSE),0)</f>
        <v>1305</v>
      </c>
      <c r="C3087" s="18">
        <f>IFERROR(VLOOKUP(A3087,[1]Monitoramento_Base_somente_Said!$A:$J,6,FALSE),0)</f>
        <v>1746176</v>
      </c>
      <c r="D3087" s="18">
        <f>IFERROR(VLOOKUP(A3087,[1]Monitoramento_Base_somente_Said!$A:$J,7,FALSE),0)</f>
        <v>2249</v>
      </c>
      <c r="E3087" s="18">
        <f>IFERROR(VLOOKUP(A3087,[1]Monitoramento_Base_somente_Said!$A:$J,8,FALSE),0)</f>
        <v>1349400</v>
      </c>
      <c r="F3087" s="18">
        <f>IFERROR(VLOOKUP(A3087,[1]Monitoramento_Base_somente_Said!$A:$J,9,FALSE),0)</f>
        <v>15068</v>
      </c>
      <c r="G3087" s="18">
        <f>IFERROR(VLOOKUP(A3087,[1]Monitoramento_Base_somente_Said!$A:$J,10,FALSE),0)</f>
        <v>1623933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IFERROR(VLOOKUP(A3087,[3]soabnafar!$A:$G,4,FALSE),0)</f>
        <v>0</v>
      </c>
      <c r="O3087" s="18">
        <f>IFERROR(VLOOKUP(A3087,[3]soabnafar!$A:$G,5,FALSE),0)</f>
        <v>0</v>
      </c>
      <c r="P3087" s="18">
        <f>IFERROR(VLOOKUP(A3087,[3]soabnafar!$A:$G,6,FALSE),0)</f>
        <v>0</v>
      </c>
      <c r="Q3087" s="18">
        <f>IFERROR(VLOOKUP(A3087,[3]soabnafar!$A:$G,7,FALSE),0)</f>
        <v>0</v>
      </c>
      <c r="R3087" s="18">
        <f>IFERROR(VLOOKUP(A3087,[3]soabnafar!$A:$H,8,FALSE),0)</f>
        <v>0</v>
      </c>
      <c r="S3087" s="18">
        <f>IFERROR(VLOOKUP(A3087,[3]soabnafar!$A:$I,9,FALSE),0)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Sim</v>
      </c>
      <c r="Y3087" s="18" t="str">
        <f t="shared" si="294"/>
        <v>Sim</v>
      </c>
    </row>
    <row r="3088" spans="1:25" x14ac:dyDescent="0.25">
      <c r="A3088" s="19">
        <v>240220</v>
      </c>
      <c r="B3088" s="18">
        <f>IFERROR(VLOOKUP(A3088,[1]Monitoramento_Base_somente_Said!$A:$J,5,FALSE),0)</f>
        <v>0</v>
      </c>
      <c r="C3088" s="18">
        <f>IFERROR(VLOOKUP(A3088,[1]Monitoramento_Base_somente_Said!$A:$J,6,FALSE),0)</f>
        <v>961959</v>
      </c>
      <c r="D3088" s="18">
        <f>IFERROR(VLOOKUP(A3088,[1]Monitoramento_Base_somente_Said!$A:$J,7,FALSE),0)</f>
        <v>0</v>
      </c>
      <c r="E3088" s="18">
        <f>IFERROR(VLOOKUP(A3088,[1]Monitoramento_Base_somente_Said!$A:$J,8,FALSE),0)</f>
        <v>493191</v>
      </c>
      <c r="F3088" s="18">
        <f>IFERROR(VLOOKUP(A3088,[1]Monitoramento_Base_somente_Said!$A:$J,9,FALSE),0)</f>
        <v>213</v>
      </c>
      <c r="G3088" s="18">
        <f>IFERROR(VLOOKUP(A3088,[1]Monitoramento_Base_somente_Said!$A:$J,10,FALSE),0)</f>
        <v>344157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IFERROR(VLOOKUP(A3088,[3]soabnafar!$A:$G,4,FALSE),0)</f>
        <v>0</v>
      </c>
      <c r="O3088" s="18">
        <f>IFERROR(VLOOKUP(A3088,[3]soabnafar!$A:$G,5,FALSE),0)</f>
        <v>0</v>
      </c>
      <c r="P3088" s="18">
        <f>IFERROR(VLOOKUP(A3088,[3]soabnafar!$A:$G,6,FALSE),0)</f>
        <v>0</v>
      </c>
      <c r="Q3088" s="18">
        <f>IFERROR(VLOOKUP(A3088,[3]soabnafar!$A:$G,7,FALSE),0)</f>
        <v>0</v>
      </c>
      <c r="R3088" s="18">
        <f>IFERROR(VLOOKUP(A3088,[3]soabnafar!$A:$H,8,FALSE),0)</f>
        <v>0</v>
      </c>
      <c r="S3088" s="18">
        <f>IFERROR(VLOOKUP(A3088,[3]soabnafar!$A:$I,9,FALSE),0)</f>
        <v>0</v>
      </c>
      <c r="T3088" s="18" t="str">
        <f t="shared" si="289"/>
        <v>Não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Sim</v>
      </c>
      <c r="X3088" s="18" t="str">
        <f t="shared" si="293"/>
        <v>Sim</v>
      </c>
      <c r="Y3088" s="18" t="str">
        <f t="shared" si="294"/>
        <v>Sim</v>
      </c>
    </row>
    <row r="3089" spans="1:25" x14ac:dyDescent="0.25">
      <c r="A3089" s="19">
        <v>240230</v>
      </c>
      <c r="B3089" s="18">
        <f>IFERROR(VLOOKUP(A3089,[1]Monitoramento_Base_somente_Said!$A:$J,5,FALSE),0)</f>
        <v>0</v>
      </c>
      <c r="C3089" s="18">
        <f>IFERROR(VLOOKUP(A3089,[1]Monitoramento_Base_somente_Said!$A:$J,6,FALSE),0)</f>
        <v>6716563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5549460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5858995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IFERROR(VLOOKUP(A3089,[3]soabnafar!$A:$G,4,FALSE),0)</f>
        <v>0</v>
      </c>
      <c r="O3089" s="18">
        <f>IFERROR(VLOOKUP(A3089,[3]soabnafar!$A:$G,5,FALSE),0)</f>
        <v>0</v>
      </c>
      <c r="P3089" s="18">
        <f>IFERROR(VLOOKUP(A3089,[3]soabnafar!$A:$G,6,FALSE),0)</f>
        <v>0</v>
      </c>
      <c r="Q3089" s="18">
        <f>IFERROR(VLOOKUP(A3089,[3]soabnafar!$A:$G,7,FALSE),0)</f>
        <v>0</v>
      </c>
      <c r="R3089" s="18">
        <f>IFERROR(VLOOKUP(A3089,[3]soabnafar!$A:$H,8,FALSE),0)</f>
        <v>0</v>
      </c>
      <c r="S3089" s="18">
        <f>IFERROR(VLOOKUP(A3089,[3]soabnafar!$A:$I,9,FALSE),0)</f>
        <v>0</v>
      </c>
      <c r="T3089" s="18" t="str">
        <f t="shared" si="289"/>
        <v>Não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Sim</v>
      </c>
    </row>
    <row r="3090" spans="1:25" x14ac:dyDescent="0.25">
      <c r="A3090" s="19">
        <v>240240</v>
      </c>
      <c r="B3090" s="18">
        <f>IFERROR(VLOOKUP(A3090,[1]Monitoramento_Base_somente_Said!$A:$J,5,FALSE),0)</f>
        <v>230</v>
      </c>
      <c r="C3090" s="18">
        <f>IFERROR(VLOOKUP(A3090,[1]Monitoramento_Base_somente_Said!$A:$J,6,FALSE),0)</f>
        <v>2196092</v>
      </c>
      <c r="D3090" s="18">
        <f>IFERROR(VLOOKUP(A3090,[1]Monitoramento_Base_somente_Said!$A:$J,7,FALSE),0)</f>
        <v>340</v>
      </c>
      <c r="E3090" s="18">
        <f>IFERROR(VLOOKUP(A3090,[1]Monitoramento_Base_somente_Said!$A:$J,8,FALSE),0)</f>
        <v>2218379</v>
      </c>
      <c r="F3090" s="18">
        <f>IFERROR(VLOOKUP(A3090,[1]Monitoramento_Base_somente_Said!$A:$J,9,FALSE),0)</f>
        <v>1244</v>
      </c>
      <c r="G3090" s="18">
        <f>IFERROR(VLOOKUP(A3090,[1]Monitoramento_Base_somente_Said!$A:$J,10,FALSE),0)</f>
        <v>1965607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IFERROR(VLOOKUP(A3090,[3]soabnafar!$A:$G,4,FALSE),0)</f>
        <v>0</v>
      </c>
      <c r="O3090" s="18">
        <f>IFERROR(VLOOKUP(A3090,[3]soabnafar!$A:$G,5,FALSE),0)</f>
        <v>0</v>
      </c>
      <c r="P3090" s="18">
        <f>IFERROR(VLOOKUP(A3090,[3]soabnafar!$A:$G,6,FALSE),0)</f>
        <v>0</v>
      </c>
      <c r="Q3090" s="18">
        <f>IFERROR(VLOOKUP(A3090,[3]soabnafar!$A:$G,7,FALSE),0)</f>
        <v>0</v>
      </c>
      <c r="R3090" s="18">
        <f>IFERROR(VLOOKUP(A3090,[3]soabnafar!$A:$H,8,FALSE),0)</f>
        <v>0</v>
      </c>
      <c r="S3090" s="18">
        <f>IFERROR(VLOOKUP(A3090,[3]soabnafar!$A:$I,9,FALSE),0)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Sim</v>
      </c>
      <c r="Y3090" s="18" t="str">
        <f t="shared" si="294"/>
        <v>Sim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IFERROR(VLOOKUP(A3091,[3]soabnafar!$A:$G,4,FALSE),0)</f>
        <v>0</v>
      </c>
      <c r="O3091" s="18">
        <f>IFERROR(VLOOKUP(A3091,[3]soabnafar!$A:$G,5,FALSE),0)</f>
        <v>0</v>
      </c>
      <c r="P3091" s="18">
        <f>IFERROR(VLOOKUP(A3091,[3]soabnafar!$A:$G,6,FALSE),0)</f>
        <v>0</v>
      </c>
      <c r="Q3091" s="18">
        <f>IFERROR(VLOOKUP(A3091,[3]soabnafar!$A:$G,7,FALSE),0)</f>
        <v>0</v>
      </c>
      <c r="R3091" s="18">
        <f>IFERROR(VLOOKUP(A3091,[3]soabnafar!$A:$H,8,FALSE),0)</f>
        <v>0</v>
      </c>
      <c r="S3091" s="18">
        <f>IFERROR(VLOOKUP(A3091,[3]soabnafar!$A:$I,9,FALSE),0)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15840</v>
      </c>
      <c r="C3092" s="18">
        <f>IFERROR(VLOOKUP(A3092,[1]Monitoramento_Base_somente_Said!$A:$J,6,FALSE),0)</f>
        <v>50303016</v>
      </c>
      <c r="D3092" s="18">
        <f>IFERROR(VLOOKUP(A3092,[1]Monitoramento_Base_somente_Said!$A:$J,7,FALSE),0)</f>
        <v>144262</v>
      </c>
      <c r="E3092" s="18">
        <f>IFERROR(VLOOKUP(A3092,[1]Monitoramento_Base_somente_Said!$A:$J,8,FALSE),0)</f>
        <v>59708286</v>
      </c>
      <c r="F3092" s="18">
        <f>IFERROR(VLOOKUP(A3092,[1]Monitoramento_Base_somente_Said!$A:$J,9,FALSE),0)</f>
        <v>3752</v>
      </c>
      <c r="G3092" s="18">
        <f>IFERROR(VLOOKUP(A3092,[1]Monitoramento_Base_somente_Said!$A:$J,10,FALSE),0)</f>
        <v>61486177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IFERROR(VLOOKUP(A3092,[3]soabnafar!$A:$G,4,FALSE),0)</f>
        <v>0</v>
      </c>
      <c r="O3092" s="18">
        <f>IFERROR(VLOOKUP(A3092,[3]soabnafar!$A:$G,5,FALSE),0)</f>
        <v>0</v>
      </c>
      <c r="P3092" s="18">
        <f>IFERROR(VLOOKUP(A3092,[3]soabnafar!$A:$G,6,FALSE),0)</f>
        <v>0</v>
      </c>
      <c r="Q3092" s="18">
        <f>IFERROR(VLOOKUP(A3092,[3]soabnafar!$A:$G,7,FALSE),0)</f>
        <v>0</v>
      </c>
      <c r="R3092" s="18">
        <f>IFERROR(VLOOKUP(A3092,[3]soabnafar!$A:$H,8,FALSE),0)</f>
        <v>0</v>
      </c>
      <c r="S3092" s="18">
        <f>IFERROR(VLOOKUP(A3092,[3]soabnafar!$A:$I,9,FALSE),0)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Sim</v>
      </c>
      <c r="Y3092" s="18" t="str">
        <f t="shared" si="294"/>
        <v>Sim</v>
      </c>
    </row>
    <row r="3093" spans="1:25" x14ac:dyDescent="0.25">
      <c r="A3093" s="19">
        <v>240270</v>
      </c>
      <c r="B3093" s="18">
        <f>IFERROR(VLOOKUP(A3093,[1]Monitoramento_Base_somente_Said!$A:$J,5,FALSE),0)</f>
        <v>5104</v>
      </c>
      <c r="C3093" s="18">
        <f>IFERROR(VLOOKUP(A3093,[1]Monitoramento_Base_somente_Said!$A:$J,6,FALSE),0)</f>
        <v>3903521</v>
      </c>
      <c r="D3093" s="18">
        <f>IFERROR(VLOOKUP(A3093,[1]Monitoramento_Base_somente_Said!$A:$J,7,FALSE),0)</f>
        <v>18064</v>
      </c>
      <c r="E3093" s="18">
        <f>IFERROR(VLOOKUP(A3093,[1]Monitoramento_Base_somente_Said!$A:$J,8,FALSE),0)</f>
        <v>3816743</v>
      </c>
      <c r="F3093" s="18">
        <f>IFERROR(VLOOKUP(A3093,[1]Monitoramento_Base_somente_Said!$A:$J,9,FALSE),0)</f>
        <v>8150</v>
      </c>
      <c r="G3093" s="18">
        <f>IFERROR(VLOOKUP(A3093,[1]Monitoramento_Base_somente_Said!$A:$J,10,FALSE),0)</f>
        <v>3083476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IFERROR(VLOOKUP(A3093,[3]soabnafar!$A:$G,4,FALSE),0)</f>
        <v>0</v>
      </c>
      <c r="O3093" s="18">
        <f>IFERROR(VLOOKUP(A3093,[3]soabnafar!$A:$G,5,FALSE),0)</f>
        <v>0</v>
      </c>
      <c r="P3093" s="18">
        <f>IFERROR(VLOOKUP(A3093,[3]soabnafar!$A:$G,6,FALSE),0)</f>
        <v>0</v>
      </c>
      <c r="Q3093" s="18">
        <f>IFERROR(VLOOKUP(A3093,[3]soabnafar!$A:$G,7,FALSE),0)</f>
        <v>0</v>
      </c>
      <c r="R3093" s="18">
        <f>IFERROR(VLOOKUP(A3093,[3]soabnafar!$A:$H,8,FALSE),0)</f>
        <v>0</v>
      </c>
      <c r="S3093" s="18">
        <f>IFERROR(VLOOKUP(A3093,[3]soabnafar!$A:$I,9,FALSE),0)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Sim</v>
      </c>
      <c r="Y3093" s="18" t="str">
        <f t="shared" si="294"/>
        <v>Sim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749388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724180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651294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IFERROR(VLOOKUP(A3094,[3]soabnafar!$A:$G,4,FALSE),0)</f>
        <v>0</v>
      </c>
      <c r="O3094" s="18">
        <f>IFERROR(VLOOKUP(A3094,[3]soabnafar!$A:$G,5,FALSE),0)</f>
        <v>0</v>
      </c>
      <c r="P3094" s="18">
        <f>IFERROR(VLOOKUP(A3094,[3]soabnafar!$A:$G,6,FALSE),0)</f>
        <v>0</v>
      </c>
      <c r="Q3094" s="18">
        <f>IFERROR(VLOOKUP(A3094,[3]soabnafar!$A:$G,7,FALSE),0)</f>
        <v>0</v>
      </c>
      <c r="R3094" s="18">
        <f>IFERROR(VLOOKUP(A3094,[3]soabnafar!$A:$H,8,FALSE),0)</f>
        <v>0</v>
      </c>
      <c r="S3094" s="18">
        <f>IFERROR(VLOOKUP(A3094,[3]soabnafar!$A:$I,9,FALSE),0)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Sim</v>
      </c>
    </row>
    <row r="3095" spans="1:25" x14ac:dyDescent="0.25">
      <c r="A3095" s="19">
        <v>240290</v>
      </c>
      <c r="B3095" s="18">
        <f>IFERROR(VLOOKUP(A3095,[1]Monitoramento_Base_somente_Said!$A:$J,5,FALSE),0)</f>
        <v>161</v>
      </c>
      <c r="C3095" s="18">
        <f>IFERROR(VLOOKUP(A3095,[1]Monitoramento_Base_somente_Said!$A:$J,6,FALSE),0)</f>
        <v>76858</v>
      </c>
      <c r="D3095" s="18">
        <f>IFERROR(VLOOKUP(A3095,[1]Monitoramento_Base_somente_Said!$A:$J,7,FALSE),0)</f>
        <v>0</v>
      </c>
      <c r="E3095" s="18">
        <f>IFERROR(VLOOKUP(A3095,[1]Monitoramento_Base_somente_Said!$A:$J,8,FALSE),0)</f>
        <v>61905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49897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IFERROR(VLOOKUP(A3095,[3]soabnafar!$A:$G,4,FALSE),0)</f>
        <v>0</v>
      </c>
      <c r="O3095" s="18">
        <f>IFERROR(VLOOKUP(A3095,[3]soabnafar!$A:$G,5,FALSE),0)</f>
        <v>0</v>
      </c>
      <c r="P3095" s="18">
        <f>IFERROR(VLOOKUP(A3095,[3]soabnafar!$A:$G,6,FALSE),0)</f>
        <v>0</v>
      </c>
      <c r="Q3095" s="18">
        <f>IFERROR(VLOOKUP(A3095,[3]soabnafar!$A:$G,7,FALSE),0)</f>
        <v>0</v>
      </c>
      <c r="R3095" s="18">
        <f>IFERROR(VLOOKUP(A3095,[3]soabnafar!$A:$H,8,FALSE),0)</f>
        <v>0</v>
      </c>
      <c r="S3095" s="18">
        <f>IFERROR(VLOOKUP(A3095,[3]soabnafar!$A:$I,9,FALSE),0)</f>
        <v>0</v>
      </c>
      <c r="T3095" s="18" t="str">
        <f t="shared" si="289"/>
        <v>Sim</v>
      </c>
      <c r="U3095" s="18" t="str">
        <f t="shared" si="290"/>
        <v>Sim</v>
      </c>
      <c r="V3095" s="18" t="str">
        <f t="shared" si="291"/>
        <v>Não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Sim</v>
      </c>
    </row>
    <row r="3096" spans="1:25" x14ac:dyDescent="0.25">
      <c r="A3096" s="19">
        <v>240300</v>
      </c>
      <c r="B3096" s="18">
        <f>IFERROR(VLOOKUP(A3096,[1]Monitoramento_Base_somente_Said!$A:$J,5,FALSE),0)</f>
        <v>0</v>
      </c>
      <c r="C3096" s="18">
        <f>IFERROR(VLOOKUP(A3096,[1]Monitoramento_Base_somente_Said!$A:$J,6,FALSE),0)</f>
        <v>2253884</v>
      </c>
      <c r="D3096" s="18">
        <f>IFERROR(VLOOKUP(A3096,[1]Monitoramento_Base_somente_Said!$A:$J,7,FALSE),0)</f>
        <v>0</v>
      </c>
      <c r="E3096" s="18">
        <f>IFERROR(VLOOKUP(A3096,[1]Monitoramento_Base_somente_Said!$A:$J,8,FALSE),0)</f>
        <v>1785449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2042940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IFERROR(VLOOKUP(A3096,[3]soabnafar!$A:$G,4,FALSE),0)</f>
        <v>0</v>
      </c>
      <c r="O3096" s="18">
        <f>IFERROR(VLOOKUP(A3096,[3]soabnafar!$A:$G,5,FALSE),0)</f>
        <v>0</v>
      </c>
      <c r="P3096" s="18">
        <f>IFERROR(VLOOKUP(A3096,[3]soabnafar!$A:$G,6,FALSE),0)</f>
        <v>0</v>
      </c>
      <c r="Q3096" s="18">
        <f>IFERROR(VLOOKUP(A3096,[3]soabnafar!$A:$G,7,FALSE),0)</f>
        <v>0</v>
      </c>
      <c r="R3096" s="18">
        <f>IFERROR(VLOOKUP(A3096,[3]soabnafar!$A:$H,8,FALSE),0)</f>
        <v>0</v>
      </c>
      <c r="S3096" s="18">
        <f>IFERROR(VLOOKUP(A3096,[3]soabnafar!$A:$I,9,FALSE),0)</f>
        <v>0</v>
      </c>
      <c r="T3096" s="18" t="str">
        <f t="shared" si="289"/>
        <v>Não</v>
      </c>
      <c r="U3096" s="18" t="str">
        <f t="shared" si="290"/>
        <v>Sim</v>
      </c>
      <c r="V3096" s="18" t="str">
        <f t="shared" si="291"/>
        <v>Não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Sim</v>
      </c>
    </row>
    <row r="3097" spans="1:25" x14ac:dyDescent="0.25">
      <c r="A3097" s="19">
        <v>240310</v>
      </c>
      <c r="B3097" s="18">
        <f>IFERROR(VLOOKUP(A3097,[1]Monitoramento_Base_somente_Said!$A:$J,5,FALSE),0)</f>
        <v>26109</v>
      </c>
      <c r="C3097" s="18">
        <f>IFERROR(VLOOKUP(A3097,[1]Monitoramento_Base_somente_Said!$A:$J,6,FALSE),0)</f>
        <v>86434646</v>
      </c>
      <c r="D3097" s="18">
        <f>IFERROR(VLOOKUP(A3097,[1]Monitoramento_Base_somente_Said!$A:$J,7,FALSE),0)</f>
        <v>11728</v>
      </c>
      <c r="E3097" s="18">
        <f>IFERROR(VLOOKUP(A3097,[1]Monitoramento_Base_somente_Said!$A:$J,8,FALSE),0)</f>
        <v>82700919</v>
      </c>
      <c r="F3097" s="18">
        <f>IFERROR(VLOOKUP(A3097,[1]Monitoramento_Base_somente_Said!$A:$J,9,FALSE),0)</f>
        <v>3813</v>
      </c>
      <c r="G3097" s="18">
        <f>IFERROR(VLOOKUP(A3097,[1]Monitoramento_Base_somente_Said!$A:$J,10,FALSE),0)</f>
        <v>74058442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IFERROR(VLOOKUP(A3097,[3]soabnafar!$A:$G,4,FALSE),0)</f>
        <v>0</v>
      </c>
      <c r="O3097" s="18">
        <f>IFERROR(VLOOKUP(A3097,[3]soabnafar!$A:$G,5,FALSE),0)</f>
        <v>0</v>
      </c>
      <c r="P3097" s="18">
        <f>IFERROR(VLOOKUP(A3097,[3]soabnafar!$A:$G,6,FALSE),0)</f>
        <v>0</v>
      </c>
      <c r="Q3097" s="18">
        <f>IFERROR(VLOOKUP(A3097,[3]soabnafar!$A:$G,7,FALSE),0)</f>
        <v>0</v>
      </c>
      <c r="R3097" s="18">
        <f>IFERROR(VLOOKUP(A3097,[3]soabnafar!$A:$H,8,FALSE),0)</f>
        <v>0</v>
      </c>
      <c r="S3097" s="18">
        <f>IFERROR(VLOOKUP(A3097,[3]soabnafar!$A:$I,9,FALSE),0)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Sim</v>
      </c>
      <c r="Y3097" s="18" t="str">
        <f t="shared" si="294"/>
        <v>Sim</v>
      </c>
    </row>
    <row r="3098" spans="1:25" x14ac:dyDescent="0.25">
      <c r="A3098" s="19">
        <v>240320</v>
      </c>
      <c r="B3098" s="18">
        <f>IFERROR(VLOOKUP(A3098,[1]Monitoramento_Base_somente_Said!$A:$J,5,FALSE),0)</f>
        <v>641</v>
      </c>
      <c r="C3098" s="18">
        <f>IFERROR(VLOOKUP(A3098,[1]Monitoramento_Base_somente_Said!$A:$J,6,FALSE),0)</f>
        <v>4543616</v>
      </c>
      <c r="D3098" s="18">
        <f>IFERROR(VLOOKUP(A3098,[1]Monitoramento_Base_somente_Said!$A:$J,7,FALSE),0)</f>
        <v>571</v>
      </c>
      <c r="E3098" s="18">
        <f>IFERROR(VLOOKUP(A3098,[1]Monitoramento_Base_somente_Said!$A:$J,8,FALSE),0)</f>
        <v>5360754</v>
      </c>
      <c r="F3098" s="18">
        <f>IFERROR(VLOOKUP(A3098,[1]Monitoramento_Base_somente_Said!$A:$J,9,FALSE),0)</f>
        <v>580</v>
      </c>
      <c r="G3098" s="18">
        <f>IFERROR(VLOOKUP(A3098,[1]Monitoramento_Base_somente_Said!$A:$J,10,FALSE),0)</f>
        <v>5013110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IFERROR(VLOOKUP(A3098,[3]soabnafar!$A:$G,4,FALSE),0)</f>
        <v>0</v>
      </c>
      <c r="O3098" s="18">
        <f>IFERROR(VLOOKUP(A3098,[3]soabnafar!$A:$G,5,FALSE),0)</f>
        <v>0</v>
      </c>
      <c r="P3098" s="18">
        <f>IFERROR(VLOOKUP(A3098,[3]soabnafar!$A:$G,6,FALSE),0)</f>
        <v>0</v>
      </c>
      <c r="Q3098" s="18">
        <f>IFERROR(VLOOKUP(A3098,[3]soabnafar!$A:$G,7,FALSE),0)</f>
        <v>0</v>
      </c>
      <c r="R3098" s="18">
        <f>IFERROR(VLOOKUP(A3098,[3]soabnafar!$A:$H,8,FALSE),0)</f>
        <v>0</v>
      </c>
      <c r="S3098" s="18">
        <f>IFERROR(VLOOKUP(A3098,[3]soabnafar!$A:$I,9,FALSE),0)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Sim</v>
      </c>
      <c r="Y3098" s="18" t="str">
        <f t="shared" si="294"/>
        <v>Sim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6441882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6710572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6913692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IFERROR(VLOOKUP(A3099,[3]soabnafar!$A:$G,4,FALSE),0)</f>
        <v>0</v>
      </c>
      <c r="O3099" s="18">
        <f>IFERROR(VLOOKUP(A3099,[3]soabnafar!$A:$G,5,FALSE),0)</f>
        <v>0</v>
      </c>
      <c r="P3099" s="18">
        <f>IFERROR(VLOOKUP(A3099,[3]soabnafar!$A:$G,6,FALSE),0)</f>
        <v>0</v>
      </c>
      <c r="Q3099" s="18">
        <f>IFERROR(VLOOKUP(A3099,[3]soabnafar!$A:$G,7,FALSE),0)</f>
        <v>0</v>
      </c>
      <c r="R3099" s="18">
        <f>IFERROR(VLOOKUP(A3099,[3]soabnafar!$A:$H,8,FALSE),0)</f>
        <v>0</v>
      </c>
      <c r="S3099" s="18">
        <f>IFERROR(VLOOKUP(A3099,[3]soabnafar!$A:$I,9,FALSE),0)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Sim</v>
      </c>
    </row>
    <row r="3100" spans="1:25" x14ac:dyDescent="0.25">
      <c r="A3100" s="19">
        <v>240340</v>
      </c>
      <c r="B3100" s="18">
        <f>IFERROR(VLOOKUP(A3100,[1]Monitoramento_Base_somente_Said!$A:$J,5,FALSE),0)</f>
        <v>10606</v>
      </c>
      <c r="C3100" s="18">
        <f>IFERROR(VLOOKUP(A3100,[1]Monitoramento_Base_somente_Said!$A:$J,6,FALSE),0)</f>
        <v>1856009</v>
      </c>
      <c r="D3100" s="18">
        <f>IFERROR(VLOOKUP(A3100,[1]Monitoramento_Base_somente_Said!$A:$J,7,FALSE),0)</f>
        <v>16154</v>
      </c>
      <c r="E3100" s="18">
        <f>IFERROR(VLOOKUP(A3100,[1]Monitoramento_Base_somente_Said!$A:$J,8,FALSE),0)</f>
        <v>2530398</v>
      </c>
      <c r="F3100" s="18">
        <f>IFERROR(VLOOKUP(A3100,[1]Monitoramento_Base_somente_Said!$A:$J,9,FALSE),0)</f>
        <v>3719</v>
      </c>
      <c r="G3100" s="18">
        <f>IFERROR(VLOOKUP(A3100,[1]Monitoramento_Base_somente_Said!$A:$J,10,FALSE),0)</f>
        <v>2079003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IFERROR(VLOOKUP(A3100,[3]soabnafar!$A:$G,4,FALSE),0)</f>
        <v>0</v>
      </c>
      <c r="O3100" s="18">
        <f>IFERROR(VLOOKUP(A3100,[3]soabnafar!$A:$G,5,FALSE),0)</f>
        <v>0</v>
      </c>
      <c r="P3100" s="18">
        <f>IFERROR(VLOOKUP(A3100,[3]soabnafar!$A:$G,6,FALSE),0)</f>
        <v>0</v>
      </c>
      <c r="Q3100" s="18">
        <f>IFERROR(VLOOKUP(A3100,[3]soabnafar!$A:$G,7,FALSE),0)</f>
        <v>0</v>
      </c>
      <c r="R3100" s="18">
        <f>IFERROR(VLOOKUP(A3100,[3]soabnafar!$A:$H,8,FALSE),0)</f>
        <v>0</v>
      </c>
      <c r="S3100" s="18">
        <f>IFERROR(VLOOKUP(A3100,[3]soabnafar!$A:$I,9,FALSE),0)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Sim</v>
      </c>
      <c r="Y3100" s="18" t="str">
        <f t="shared" si="294"/>
        <v>Sim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8214517</v>
      </c>
      <c r="D3101" s="18">
        <f>IFERROR(VLOOKUP(A3101,[1]Monitoramento_Base_somente_Said!$A:$J,7,FALSE),0)</f>
        <v>0</v>
      </c>
      <c r="E3101" s="18">
        <f>IFERROR(VLOOKUP(A3101,[1]Monitoramento_Base_somente_Said!$A:$J,8,FALSE),0)</f>
        <v>8624408</v>
      </c>
      <c r="F3101" s="18">
        <f>IFERROR(VLOOKUP(A3101,[1]Monitoramento_Base_somente_Said!$A:$J,9,FALSE),0)</f>
        <v>0</v>
      </c>
      <c r="G3101" s="18">
        <f>IFERROR(VLOOKUP(A3101,[1]Monitoramento_Base_somente_Said!$A:$J,10,FALSE),0)</f>
        <v>7633971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IFERROR(VLOOKUP(A3101,[3]soabnafar!$A:$G,4,FALSE),0)</f>
        <v>0</v>
      </c>
      <c r="O3101" s="18">
        <f>IFERROR(VLOOKUP(A3101,[3]soabnafar!$A:$G,5,FALSE),0)</f>
        <v>0</v>
      </c>
      <c r="P3101" s="18">
        <f>IFERROR(VLOOKUP(A3101,[3]soabnafar!$A:$G,6,FALSE),0)</f>
        <v>0</v>
      </c>
      <c r="Q3101" s="18">
        <f>IFERROR(VLOOKUP(A3101,[3]soabnafar!$A:$G,7,FALSE),0)</f>
        <v>0</v>
      </c>
      <c r="R3101" s="18">
        <f>IFERROR(VLOOKUP(A3101,[3]soabnafar!$A:$H,8,FALSE),0)</f>
        <v>0</v>
      </c>
      <c r="S3101" s="18">
        <f>IFERROR(VLOOKUP(A3101,[3]soabnafar!$A:$I,9,FALSE),0)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Não</v>
      </c>
      <c r="W3101" s="18" t="str">
        <f t="shared" si="292"/>
        <v>Sim</v>
      </c>
      <c r="X3101" s="18" t="str">
        <f t="shared" si="293"/>
        <v>Não</v>
      </c>
      <c r="Y3101" s="18" t="str">
        <f t="shared" si="294"/>
        <v>Sim</v>
      </c>
    </row>
    <row r="3102" spans="1:25" x14ac:dyDescent="0.25">
      <c r="A3102" s="19">
        <v>240360</v>
      </c>
      <c r="B3102" s="18">
        <f>IFERROR(VLOOKUP(A3102,[1]Monitoramento_Base_somente_Said!$A:$J,5,FALSE),0)</f>
        <v>260113</v>
      </c>
      <c r="C3102" s="18">
        <f>IFERROR(VLOOKUP(A3102,[1]Monitoramento_Base_somente_Said!$A:$J,6,FALSE),0)</f>
        <v>66946234</v>
      </c>
      <c r="D3102" s="18">
        <f>IFERROR(VLOOKUP(A3102,[1]Monitoramento_Base_somente_Said!$A:$J,7,FALSE),0)</f>
        <v>4632</v>
      </c>
      <c r="E3102" s="18">
        <f>IFERROR(VLOOKUP(A3102,[1]Monitoramento_Base_somente_Said!$A:$J,8,FALSE),0)</f>
        <v>68082902</v>
      </c>
      <c r="F3102" s="18">
        <f>IFERROR(VLOOKUP(A3102,[1]Monitoramento_Base_somente_Said!$A:$J,9,FALSE),0)</f>
        <v>550</v>
      </c>
      <c r="G3102" s="18">
        <f>IFERROR(VLOOKUP(A3102,[1]Monitoramento_Base_somente_Said!$A:$J,10,FALSE),0)</f>
        <v>58372163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IFERROR(VLOOKUP(A3102,[3]soabnafar!$A:$G,4,FALSE),0)</f>
        <v>0</v>
      </c>
      <c r="O3102" s="18">
        <f>IFERROR(VLOOKUP(A3102,[3]soabnafar!$A:$G,5,FALSE),0)</f>
        <v>0</v>
      </c>
      <c r="P3102" s="18">
        <f>IFERROR(VLOOKUP(A3102,[3]soabnafar!$A:$G,6,FALSE),0)</f>
        <v>0</v>
      </c>
      <c r="Q3102" s="18">
        <f>IFERROR(VLOOKUP(A3102,[3]soabnafar!$A:$G,7,FALSE),0)</f>
        <v>0</v>
      </c>
      <c r="R3102" s="18">
        <f>IFERROR(VLOOKUP(A3102,[3]soabnafar!$A:$H,8,FALSE),0)</f>
        <v>0</v>
      </c>
      <c r="S3102" s="18">
        <f>IFERROR(VLOOKUP(A3102,[3]soabnafar!$A:$I,9,FALSE),0)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Sim</v>
      </c>
      <c r="Y3102" s="18" t="str">
        <f t="shared" si="294"/>
        <v>Sim</v>
      </c>
    </row>
    <row r="3103" spans="1:25" x14ac:dyDescent="0.25">
      <c r="A3103" s="19">
        <v>240370</v>
      </c>
      <c r="B3103" s="18">
        <f>IFERROR(VLOOKUP(A3103,[1]Monitoramento_Base_somente_Said!$A:$J,5,FALSE),0)</f>
        <v>27540</v>
      </c>
      <c r="C3103" s="18">
        <f>IFERROR(VLOOKUP(A3103,[1]Monitoramento_Base_somente_Said!$A:$J,6,FALSE),0)</f>
        <v>2327182</v>
      </c>
      <c r="D3103" s="18">
        <f>IFERROR(VLOOKUP(A3103,[1]Monitoramento_Base_somente_Said!$A:$J,7,FALSE),0)</f>
        <v>16214</v>
      </c>
      <c r="E3103" s="18">
        <f>IFERROR(VLOOKUP(A3103,[1]Monitoramento_Base_somente_Said!$A:$J,8,FALSE),0)</f>
        <v>2933701</v>
      </c>
      <c r="F3103" s="18">
        <f>IFERROR(VLOOKUP(A3103,[1]Monitoramento_Base_somente_Said!$A:$J,9,FALSE),0)</f>
        <v>14644</v>
      </c>
      <c r="G3103" s="18">
        <f>IFERROR(VLOOKUP(A3103,[1]Monitoramento_Base_somente_Said!$A:$J,10,FALSE),0)</f>
        <v>2321595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IFERROR(VLOOKUP(A3103,[3]soabnafar!$A:$G,4,FALSE),0)</f>
        <v>0</v>
      </c>
      <c r="O3103" s="18">
        <f>IFERROR(VLOOKUP(A3103,[3]soabnafar!$A:$G,5,FALSE),0)</f>
        <v>0</v>
      </c>
      <c r="P3103" s="18">
        <f>IFERROR(VLOOKUP(A3103,[3]soabnafar!$A:$G,6,FALSE),0)</f>
        <v>0</v>
      </c>
      <c r="Q3103" s="18">
        <f>IFERROR(VLOOKUP(A3103,[3]soabnafar!$A:$G,7,FALSE),0)</f>
        <v>0</v>
      </c>
      <c r="R3103" s="18">
        <f>IFERROR(VLOOKUP(A3103,[3]soabnafar!$A:$H,8,FALSE),0)</f>
        <v>0</v>
      </c>
      <c r="S3103" s="18">
        <f>IFERROR(VLOOKUP(A3103,[3]soabnafar!$A:$I,9,FALSE),0)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Sim</v>
      </c>
      <c r="Y3103" s="18" t="str">
        <f t="shared" si="294"/>
        <v>Sim</v>
      </c>
    </row>
    <row r="3104" spans="1:25" x14ac:dyDescent="0.25">
      <c r="A3104" s="19">
        <v>240375</v>
      </c>
      <c r="B3104" s="18">
        <f>IFERROR(VLOOKUP(A3104,[1]Monitoramento_Base_somente_Said!$A:$J,5,FALSE),0)</f>
        <v>14791</v>
      </c>
      <c r="C3104" s="18">
        <f>IFERROR(VLOOKUP(A3104,[1]Monitoramento_Base_somente_Said!$A:$J,6,FALSE),0)</f>
        <v>4360854</v>
      </c>
      <c r="D3104" s="18">
        <f>IFERROR(VLOOKUP(A3104,[1]Monitoramento_Base_somente_Said!$A:$J,7,FALSE),0)</f>
        <v>6707</v>
      </c>
      <c r="E3104" s="18">
        <f>IFERROR(VLOOKUP(A3104,[1]Monitoramento_Base_somente_Said!$A:$J,8,FALSE),0)</f>
        <v>3766474</v>
      </c>
      <c r="F3104" s="18">
        <f>IFERROR(VLOOKUP(A3104,[1]Monitoramento_Base_somente_Said!$A:$J,9,FALSE),0)</f>
        <v>5066</v>
      </c>
      <c r="G3104" s="18">
        <f>IFERROR(VLOOKUP(A3104,[1]Monitoramento_Base_somente_Said!$A:$J,10,FALSE),0)</f>
        <v>2993313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IFERROR(VLOOKUP(A3104,[3]soabnafar!$A:$G,4,FALSE),0)</f>
        <v>0</v>
      </c>
      <c r="O3104" s="18">
        <f>IFERROR(VLOOKUP(A3104,[3]soabnafar!$A:$G,5,FALSE),0)</f>
        <v>0</v>
      </c>
      <c r="P3104" s="18">
        <f>IFERROR(VLOOKUP(A3104,[3]soabnafar!$A:$G,6,FALSE),0)</f>
        <v>0</v>
      </c>
      <c r="Q3104" s="18">
        <f>IFERROR(VLOOKUP(A3104,[3]soabnafar!$A:$G,7,FALSE),0)</f>
        <v>0</v>
      </c>
      <c r="R3104" s="18">
        <f>IFERROR(VLOOKUP(A3104,[3]soabnafar!$A:$H,8,FALSE),0)</f>
        <v>0</v>
      </c>
      <c r="S3104" s="18">
        <f>IFERROR(VLOOKUP(A3104,[3]soabnafar!$A:$I,9,FALSE),0)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Sim</v>
      </c>
      <c r="Y3104" s="18" t="str">
        <f t="shared" si="294"/>
        <v>Sim</v>
      </c>
    </row>
    <row r="3105" spans="1:25" x14ac:dyDescent="0.25">
      <c r="A3105" s="19">
        <v>240380</v>
      </c>
      <c r="B3105" s="18">
        <f>IFERROR(VLOOKUP(A3105,[1]Monitoramento_Base_somente_Said!$A:$J,5,FALSE),0)</f>
        <v>1278</v>
      </c>
      <c r="C3105" s="18">
        <f>IFERROR(VLOOKUP(A3105,[1]Monitoramento_Base_somente_Said!$A:$J,6,FALSE),0)</f>
        <v>6935147</v>
      </c>
      <c r="D3105" s="18">
        <f>IFERROR(VLOOKUP(A3105,[1]Monitoramento_Base_somente_Said!$A:$J,7,FALSE),0)</f>
        <v>16130</v>
      </c>
      <c r="E3105" s="18">
        <f>IFERROR(VLOOKUP(A3105,[1]Monitoramento_Base_somente_Said!$A:$J,8,FALSE),0)</f>
        <v>8068486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6408731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IFERROR(VLOOKUP(A3105,[3]soabnafar!$A:$G,4,FALSE),0)</f>
        <v>0</v>
      </c>
      <c r="O3105" s="18">
        <f>IFERROR(VLOOKUP(A3105,[3]soabnafar!$A:$G,5,FALSE),0)</f>
        <v>0</v>
      </c>
      <c r="P3105" s="18">
        <f>IFERROR(VLOOKUP(A3105,[3]soabnafar!$A:$G,6,FALSE),0)</f>
        <v>0</v>
      </c>
      <c r="Q3105" s="18">
        <f>IFERROR(VLOOKUP(A3105,[3]soabnafar!$A:$G,7,FALSE),0)</f>
        <v>0</v>
      </c>
      <c r="R3105" s="18">
        <f>IFERROR(VLOOKUP(A3105,[3]soabnafar!$A:$H,8,FALSE),0)</f>
        <v>0</v>
      </c>
      <c r="S3105" s="18">
        <f>IFERROR(VLOOKUP(A3105,[3]soabnafar!$A:$I,9,FALSE),0)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Não</v>
      </c>
      <c r="Y3105" s="18" t="str">
        <f t="shared" si="294"/>
        <v>Sim</v>
      </c>
    </row>
    <row r="3106" spans="1:25" x14ac:dyDescent="0.25">
      <c r="A3106" s="19">
        <v>240390</v>
      </c>
      <c r="B3106" s="18">
        <f>IFERROR(VLOOKUP(A3106,[1]Monitoramento_Base_somente_Said!$A:$J,5,FALSE),0)</f>
        <v>727</v>
      </c>
      <c r="C3106" s="18">
        <f>IFERROR(VLOOKUP(A3106,[1]Monitoramento_Base_somente_Said!$A:$J,6,FALSE),0)</f>
        <v>770428</v>
      </c>
      <c r="D3106" s="18">
        <f>IFERROR(VLOOKUP(A3106,[1]Monitoramento_Base_somente_Said!$A:$J,7,FALSE),0)</f>
        <v>233</v>
      </c>
      <c r="E3106" s="18">
        <f>IFERROR(VLOOKUP(A3106,[1]Monitoramento_Base_somente_Said!$A:$J,8,FALSE),0)</f>
        <v>521537</v>
      </c>
      <c r="F3106" s="18">
        <f>IFERROR(VLOOKUP(A3106,[1]Monitoramento_Base_somente_Said!$A:$J,9,FALSE),0)</f>
        <v>942</v>
      </c>
      <c r="G3106" s="18">
        <f>IFERROR(VLOOKUP(A3106,[1]Monitoramento_Base_somente_Said!$A:$J,10,FALSE),0)</f>
        <v>325145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IFERROR(VLOOKUP(A3106,[3]soabnafar!$A:$G,4,FALSE),0)</f>
        <v>0</v>
      </c>
      <c r="O3106" s="18">
        <f>IFERROR(VLOOKUP(A3106,[3]soabnafar!$A:$G,5,FALSE),0)</f>
        <v>0</v>
      </c>
      <c r="P3106" s="18">
        <f>IFERROR(VLOOKUP(A3106,[3]soabnafar!$A:$G,6,FALSE),0)</f>
        <v>0</v>
      </c>
      <c r="Q3106" s="18">
        <f>IFERROR(VLOOKUP(A3106,[3]soabnafar!$A:$G,7,FALSE),0)</f>
        <v>0</v>
      </c>
      <c r="R3106" s="18">
        <f>IFERROR(VLOOKUP(A3106,[3]soabnafar!$A:$H,8,FALSE),0)</f>
        <v>0</v>
      </c>
      <c r="S3106" s="18">
        <f>IFERROR(VLOOKUP(A3106,[3]soabnafar!$A:$I,9,FALSE),0)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Sim</v>
      </c>
      <c r="Y3106" s="18" t="str">
        <f t="shared" si="294"/>
        <v>Sim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3587271</v>
      </c>
      <c r="D3107" s="18">
        <f>IFERROR(VLOOKUP(A3107,[1]Monitoramento_Base_somente_Said!$A:$J,7,FALSE),0)</f>
        <v>0</v>
      </c>
      <c r="E3107" s="18">
        <f>IFERROR(VLOOKUP(A3107,[1]Monitoramento_Base_somente_Said!$A:$J,8,FALSE),0)</f>
        <v>4026344</v>
      </c>
      <c r="F3107" s="18">
        <f>IFERROR(VLOOKUP(A3107,[1]Monitoramento_Base_somente_Said!$A:$J,9,FALSE),0)</f>
        <v>97220</v>
      </c>
      <c r="G3107" s="18">
        <f>IFERROR(VLOOKUP(A3107,[1]Monitoramento_Base_somente_Said!$A:$J,10,FALSE),0)</f>
        <v>1449291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IFERROR(VLOOKUP(A3107,[3]soabnafar!$A:$G,4,FALSE),0)</f>
        <v>0</v>
      </c>
      <c r="O3107" s="18">
        <f>IFERROR(VLOOKUP(A3107,[3]soabnafar!$A:$G,5,FALSE),0)</f>
        <v>0</v>
      </c>
      <c r="P3107" s="18">
        <f>IFERROR(VLOOKUP(A3107,[3]soabnafar!$A:$G,6,FALSE),0)</f>
        <v>0</v>
      </c>
      <c r="Q3107" s="18">
        <f>IFERROR(VLOOKUP(A3107,[3]soabnafar!$A:$G,7,FALSE),0)</f>
        <v>0</v>
      </c>
      <c r="R3107" s="18">
        <f>IFERROR(VLOOKUP(A3107,[3]soabnafar!$A:$H,8,FALSE),0)</f>
        <v>0</v>
      </c>
      <c r="S3107" s="18">
        <f>IFERROR(VLOOKUP(A3107,[3]soabnafar!$A:$I,9,FALSE),0)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Não</v>
      </c>
      <c r="W3107" s="18" t="str">
        <f t="shared" si="292"/>
        <v>Sim</v>
      </c>
      <c r="X3107" s="18" t="str">
        <f t="shared" si="293"/>
        <v>Sim</v>
      </c>
      <c r="Y3107" s="18" t="str">
        <f t="shared" si="294"/>
        <v>Sim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3640981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3523530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3171177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IFERROR(VLOOKUP(A3108,[3]soabnafar!$A:$G,4,FALSE),0)</f>
        <v>0</v>
      </c>
      <c r="O3108" s="18">
        <f>IFERROR(VLOOKUP(A3108,[3]soabnafar!$A:$G,5,FALSE),0)</f>
        <v>0</v>
      </c>
      <c r="P3108" s="18">
        <f>IFERROR(VLOOKUP(A3108,[3]soabnafar!$A:$G,6,FALSE),0)</f>
        <v>0</v>
      </c>
      <c r="Q3108" s="18">
        <f>IFERROR(VLOOKUP(A3108,[3]soabnafar!$A:$G,7,FALSE),0)</f>
        <v>0</v>
      </c>
      <c r="R3108" s="18">
        <f>IFERROR(VLOOKUP(A3108,[3]soabnafar!$A:$H,8,FALSE),0)</f>
        <v>0</v>
      </c>
      <c r="S3108" s="18">
        <f>IFERROR(VLOOKUP(A3108,[3]soabnafar!$A:$I,9,FALSE),0)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Sim</v>
      </c>
    </row>
    <row r="3109" spans="1:25" x14ac:dyDescent="0.25">
      <c r="A3109" s="19">
        <v>240420</v>
      </c>
      <c r="B3109" s="18">
        <f>IFERROR(VLOOKUP(A3109,[1]Monitoramento_Base_somente_Said!$A:$J,5,FALSE),0)</f>
        <v>2522</v>
      </c>
      <c r="C3109" s="18">
        <f>IFERROR(VLOOKUP(A3109,[1]Monitoramento_Base_somente_Said!$A:$J,6,FALSE),0)</f>
        <v>5335970</v>
      </c>
      <c r="D3109" s="18">
        <f>IFERROR(VLOOKUP(A3109,[1]Monitoramento_Base_somente_Said!$A:$J,7,FALSE),0)</f>
        <v>18334</v>
      </c>
      <c r="E3109" s="18">
        <f>IFERROR(VLOOKUP(A3109,[1]Monitoramento_Base_somente_Said!$A:$J,8,FALSE),0)</f>
        <v>8627257</v>
      </c>
      <c r="F3109" s="18">
        <f>IFERROR(VLOOKUP(A3109,[1]Monitoramento_Base_somente_Said!$A:$J,9,FALSE),0)</f>
        <v>5694</v>
      </c>
      <c r="G3109" s="18">
        <f>IFERROR(VLOOKUP(A3109,[1]Monitoramento_Base_somente_Said!$A:$J,10,FALSE),0)</f>
        <v>6688333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IFERROR(VLOOKUP(A3109,[3]soabnafar!$A:$G,4,FALSE),0)</f>
        <v>0</v>
      </c>
      <c r="O3109" s="18">
        <f>IFERROR(VLOOKUP(A3109,[3]soabnafar!$A:$G,5,FALSE),0)</f>
        <v>0</v>
      </c>
      <c r="P3109" s="18">
        <f>IFERROR(VLOOKUP(A3109,[3]soabnafar!$A:$G,6,FALSE),0)</f>
        <v>0</v>
      </c>
      <c r="Q3109" s="18">
        <f>IFERROR(VLOOKUP(A3109,[3]soabnafar!$A:$G,7,FALSE),0)</f>
        <v>0</v>
      </c>
      <c r="R3109" s="18">
        <f>IFERROR(VLOOKUP(A3109,[3]soabnafar!$A:$H,8,FALSE),0)</f>
        <v>0</v>
      </c>
      <c r="S3109" s="18">
        <f>IFERROR(VLOOKUP(A3109,[3]soabnafar!$A:$I,9,FALSE),0)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Sim</v>
      </c>
      <c r="Y3109" s="18" t="str">
        <f t="shared" si="294"/>
        <v>Sim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34432322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33291805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29907757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IFERROR(VLOOKUP(A3110,[3]soabnafar!$A:$G,4,FALSE),0)</f>
        <v>0</v>
      </c>
      <c r="O3110" s="18">
        <f>IFERROR(VLOOKUP(A3110,[3]soabnafar!$A:$G,5,FALSE),0)</f>
        <v>0</v>
      </c>
      <c r="P3110" s="18">
        <f>IFERROR(VLOOKUP(A3110,[3]soabnafar!$A:$G,6,FALSE),0)</f>
        <v>0</v>
      </c>
      <c r="Q3110" s="18">
        <f>IFERROR(VLOOKUP(A3110,[3]soabnafar!$A:$G,7,FALSE),0)</f>
        <v>0</v>
      </c>
      <c r="R3110" s="18">
        <f>IFERROR(VLOOKUP(A3110,[3]soabnafar!$A:$H,8,FALSE),0)</f>
        <v>0</v>
      </c>
      <c r="S3110" s="18">
        <f>IFERROR(VLOOKUP(A3110,[3]soabnafar!$A:$I,9,FALSE),0)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Sim</v>
      </c>
    </row>
    <row r="3111" spans="1:25" x14ac:dyDescent="0.25">
      <c r="A3111" s="19">
        <v>240440</v>
      </c>
      <c r="B3111" s="18">
        <f>IFERROR(VLOOKUP(A3111,[1]Monitoramento_Base_somente_Said!$A:$J,5,FALSE),0)</f>
        <v>226</v>
      </c>
      <c r="C3111" s="18">
        <f>IFERROR(VLOOKUP(A3111,[1]Monitoramento_Base_somente_Said!$A:$J,6,FALSE),0)</f>
        <v>3442483</v>
      </c>
      <c r="D3111" s="18">
        <f>IFERROR(VLOOKUP(A3111,[1]Monitoramento_Base_somente_Said!$A:$J,7,FALSE),0)</f>
        <v>10732</v>
      </c>
      <c r="E3111" s="18">
        <f>IFERROR(VLOOKUP(A3111,[1]Monitoramento_Base_somente_Said!$A:$J,8,FALSE),0)</f>
        <v>3701186</v>
      </c>
      <c r="F3111" s="18">
        <f>IFERROR(VLOOKUP(A3111,[1]Monitoramento_Base_somente_Said!$A:$J,9,FALSE),0)</f>
        <v>10582</v>
      </c>
      <c r="G3111" s="18">
        <f>IFERROR(VLOOKUP(A3111,[1]Monitoramento_Base_somente_Said!$A:$J,10,FALSE),0)</f>
        <v>3315267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IFERROR(VLOOKUP(A3111,[3]soabnafar!$A:$G,4,FALSE),0)</f>
        <v>0</v>
      </c>
      <c r="O3111" s="18">
        <f>IFERROR(VLOOKUP(A3111,[3]soabnafar!$A:$G,5,FALSE),0)</f>
        <v>0</v>
      </c>
      <c r="P3111" s="18">
        <f>IFERROR(VLOOKUP(A3111,[3]soabnafar!$A:$G,6,FALSE),0)</f>
        <v>0</v>
      </c>
      <c r="Q3111" s="18">
        <f>IFERROR(VLOOKUP(A3111,[3]soabnafar!$A:$G,7,FALSE),0)</f>
        <v>0</v>
      </c>
      <c r="R3111" s="18">
        <f>IFERROR(VLOOKUP(A3111,[3]soabnafar!$A:$H,8,FALSE),0)</f>
        <v>0</v>
      </c>
      <c r="S3111" s="18">
        <f>IFERROR(VLOOKUP(A3111,[3]soabnafar!$A:$I,9,FALSE),0)</f>
        <v>0</v>
      </c>
      <c r="T3111" s="18" t="str">
        <f t="shared" si="289"/>
        <v>Sim</v>
      </c>
      <c r="U3111" s="18" t="str">
        <f t="shared" si="290"/>
        <v>Sim</v>
      </c>
      <c r="V3111" s="18" t="str">
        <f t="shared" si="291"/>
        <v>Sim</v>
      </c>
      <c r="W3111" s="18" t="str">
        <f t="shared" si="292"/>
        <v>Sim</v>
      </c>
      <c r="X3111" s="18" t="str">
        <f t="shared" si="293"/>
        <v>Sim</v>
      </c>
      <c r="Y3111" s="18" t="str">
        <f t="shared" si="294"/>
        <v>Sim</v>
      </c>
    </row>
    <row r="3112" spans="1:25" x14ac:dyDescent="0.25">
      <c r="A3112" s="19">
        <v>240450</v>
      </c>
      <c r="B3112" s="18">
        <f>IFERROR(VLOOKUP(A3112,[1]Monitoramento_Base_somente_Said!$A:$J,5,FALSE),0)</f>
        <v>92673</v>
      </c>
      <c r="C3112" s="18">
        <f>IFERROR(VLOOKUP(A3112,[1]Monitoramento_Base_somente_Said!$A:$J,6,FALSE),0)</f>
        <v>33738703</v>
      </c>
      <c r="D3112" s="18">
        <f>IFERROR(VLOOKUP(A3112,[1]Monitoramento_Base_somente_Said!$A:$J,7,FALSE),0)</f>
        <v>68652</v>
      </c>
      <c r="E3112" s="18">
        <f>IFERROR(VLOOKUP(A3112,[1]Monitoramento_Base_somente_Said!$A:$J,8,FALSE),0)</f>
        <v>28832069</v>
      </c>
      <c r="F3112" s="18">
        <f>IFERROR(VLOOKUP(A3112,[1]Monitoramento_Base_somente_Said!$A:$J,9,FALSE),0)</f>
        <v>117932</v>
      </c>
      <c r="G3112" s="18">
        <f>IFERROR(VLOOKUP(A3112,[1]Monitoramento_Base_somente_Said!$A:$J,10,FALSE),0)</f>
        <v>23452985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IFERROR(VLOOKUP(A3112,[3]soabnafar!$A:$G,4,FALSE),0)</f>
        <v>0</v>
      </c>
      <c r="O3112" s="18">
        <f>IFERROR(VLOOKUP(A3112,[3]soabnafar!$A:$G,5,FALSE),0)</f>
        <v>0</v>
      </c>
      <c r="P3112" s="18">
        <f>IFERROR(VLOOKUP(A3112,[3]soabnafar!$A:$G,6,FALSE),0)</f>
        <v>0</v>
      </c>
      <c r="Q3112" s="18">
        <f>IFERROR(VLOOKUP(A3112,[3]soabnafar!$A:$G,7,FALSE),0)</f>
        <v>0</v>
      </c>
      <c r="R3112" s="18">
        <f>IFERROR(VLOOKUP(A3112,[3]soabnafar!$A:$H,8,FALSE),0)</f>
        <v>0</v>
      </c>
      <c r="S3112" s="18">
        <f>IFERROR(VLOOKUP(A3112,[3]soabnafar!$A:$I,9,FALSE),0)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Sim</v>
      </c>
      <c r="Y3112" s="18" t="str">
        <f t="shared" si="294"/>
        <v>Sim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7433397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7193610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6474249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IFERROR(VLOOKUP(A3113,[3]soabnafar!$A:$G,4,FALSE),0)</f>
        <v>0</v>
      </c>
      <c r="O3113" s="18">
        <f>IFERROR(VLOOKUP(A3113,[3]soabnafar!$A:$G,5,FALSE),0)</f>
        <v>0</v>
      </c>
      <c r="P3113" s="18">
        <f>IFERROR(VLOOKUP(A3113,[3]soabnafar!$A:$G,6,FALSE),0)</f>
        <v>0</v>
      </c>
      <c r="Q3113" s="18">
        <f>IFERROR(VLOOKUP(A3113,[3]soabnafar!$A:$G,7,FALSE),0)</f>
        <v>0</v>
      </c>
      <c r="R3113" s="18">
        <f>IFERROR(VLOOKUP(A3113,[3]soabnafar!$A:$H,8,FALSE),0)</f>
        <v>0</v>
      </c>
      <c r="S3113" s="18">
        <f>IFERROR(VLOOKUP(A3113,[3]soabnafar!$A:$I,9,FALSE),0)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Sim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12634453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12226890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11004201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IFERROR(VLOOKUP(A3114,[3]soabnafar!$A:$G,4,FALSE),0)</f>
        <v>0</v>
      </c>
      <c r="O3114" s="18">
        <f>IFERROR(VLOOKUP(A3114,[3]soabnafar!$A:$G,5,FALSE),0)</f>
        <v>0</v>
      </c>
      <c r="P3114" s="18">
        <f>IFERROR(VLOOKUP(A3114,[3]soabnafar!$A:$G,6,FALSE),0)</f>
        <v>0</v>
      </c>
      <c r="Q3114" s="18">
        <f>IFERROR(VLOOKUP(A3114,[3]soabnafar!$A:$G,7,FALSE),0)</f>
        <v>0</v>
      </c>
      <c r="R3114" s="18">
        <f>IFERROR(VLOOKUP(A3114,[3]soabnafar!$A:$H,8,FALSE),0)</f>
        <v>0</v>
      </c>
      <c r="S3114" s="18">
        <f>IFERROR(VLOOKUP(A3114,[3]soabnafar!$A:$I,9,FALSE),0)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Sim</v>
      </c>
    </row>
    <row r="3115" spans="1:25" x14ac:dyDescent="0.25">
      <c r="A3115" s="19">
        <v>240480</v>
      </c>
      <c r="B3115" s="18">
        <f>IFERROR(VLOOKUP(A3115,[1]Monitoramento_Base_somente_Said!$A:$J,5,FALSE),0)</f>
        <v>132</v>
      </c>
      <c r="C3115" s="18">
        <f>IFERROR(VLOOKUP(A3115,[1]Monitoramento_Base_somente_Said!$A:$J,6,FALSE),0)</f>
        <v>1592012</v>
      </c>
      <c r="D3115" s="18">
        <f>IFERROR(VLOOKUP(A3115,[1]Monitoramento_Base_somente_Said!$A:$J,7,FALSE),0)</f>
        <v>477</v>
      </c>
      <c r="E3115" s="18">
        <f>IFERROR(VLOOKUP(A3115,[1]Monitoramento_Base_somente_Said!$A:$J,8,FALSE),0)</f>
        <v>1890252</v>
      </c>
      <c r="F3115" s="18">
        <f>IFERROR(VLOOKUP(A3115,[1]Monitoramento_Base_somente_Said!$A:$J,9,FALSE),0)</f>
        <v>304</v>
      </c>
      <c r="G3115" s="18">
        <f>IFERROR(VLOOKUP(A3115,[1]Monitoramento_Base_somente_Said!$A:$J,10,FALSE),0)</f>
        <v>2016240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IFERROR(VLOOKUP(A3115,[3]soabnafar!$A:$G,4,FALSE),0)</f>
        <v>0</v>
      </c>
      <c r="O3115" s="18">
        <f>IFERROR(VLOOKUP(A3115,[3]soabnafar!$A:$G,5,FALSE),0)</f>
        <v>0</v>
      </c>
      <c r="P3115" s="18">
        <f>IFERROR(VLOOKUP(A3115,[3]soabnafar!$A:$G,6,FALSE),0)</f>
        <v>0</v>
      </c>
      <c r="Q3115" s="18">
        <f>IFERROR(VLOOKUP(A3115,[3]soabnafar!$A:$G,7,FALSE),0)</f>
        <v>0</v>
      </c>
      <c r="R3115" s="18">
        <f>IFERROR(VLOOKUP(A3115,[3]soabnafar!$A:$H,8,FALSE),0)</f>
        <v>0</v>
      </c>
      <c r="S3115" s="18">
        <f>IFERROR(VLOOKUP(A3115,[3]soabnafar!$A:$I,9,FALSE),0)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Sim</v>
      </c>
      <c r="W3115" s="18" t="str">
        <f t="shared" si="292"/>
        <v>Sim</v>
      </c>
      <c r="X3115" s="18" t="str">
        <f t="shared" si="293"/>
        <v>Sim</v>
      </c>
      <c r="Y3115" s="18" t="str">
        <f t="shared" si="294"/>
        <v>Sim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2224870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2153100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1937790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IFERROR(VLOOKUP(A3116,[3]soabnafar!$A:$G,4,FALSE),0)</f>
        <v>0</v>
      </c>
      <c r="O3116" s="18">
        <f>IFERROR(VLOOKUP(A3116,[3]soabnafar!$A:$G,5,FALSE),0)</f>
        <v>0</v>
      </c>
      <c r="P3116" s="18">
        <f>IFERROR(VLOOKUP(A3116,[3]soabnafar!$A:$G,6,FALSE),0)</f>
        <v>0</v>
      </c>
      <c r="Q3116" s="18">
        <f>IFERROR(VLOOKUP(A3116,[3]soabnafar!$A:$G,7,FALSE),0)</f>
        <v>0</v>
      </c>
      <c r="R3116" s="18">
        <f>IFERROR(VLOOKUP(A3116,[3]soabnafar!$A:$H,8,FALSE),0)</f>
        <v>0</v>
      </c>
      <c r="S3116" s="18">
        <f>IFERROR(VLOOKUP(A3116,[3]soabnafar!$A:$I,9,FALSE),0)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Sim</v>
      </c>
    </row>
    <row r="3117" spans="1:25" x14ac:dyDescent="0.25">
      <c r="A3117" s="19">
        <v>240490</v>
      </c>
      <c r="B3117" s="18">
        <f>IFERROR(VLOOKUP(A3117,[1]Monitoramento_Base_somente_Said!$A:$J,5,FALSE),0)</f>
        <v>1143</v>
      </c>
      <c r="C3117" s="18">
        <f>IFERROR(VLOOKUP(A3117,[1]Monitoramento_Base_somente_Said!$A:$J,6,FALSE),0)</f>
        <v>14653074</v>
      </c>
      <c r="D3117" s="18">
        <f>IFERROR(VLOOKUP(A3117,[1]Monitoramento_Base_somente_Said!$A:$J,7,FALSE),0)</f>
        <v>0</v>
      </c>
      <c r="E3117" s="18">
        <f>IFERROR(VLOOKUP(A3117,[1]Monitoramento_Base_somente_Said!$A:$J,8,FALSE),0)</f>
        <v>14305192</v>
      </c>
      <c r="F3117" s="18">
        <f>IFERROR(VLOOKUP(A3117,[1]Monitoramento_Base_somente_Said!$A:$J,9,FALSE),0)</f>
        <v>81</v>
      </c>
      <c r="G3117" s="18">
        <f>IFERROR(VLOOKUP(A3117,[1]Monitoramento_Base_somente_Said!$A:$J,10,FALSE),0)</f>
        <v>12507327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IFERROR(VLOOKUP(A3117,[3]soabnafar!$A:$G,4,FALSE),0)</f>
        <v>0</v>
      </c>
      <c r="O3117" s="18">
        <f>IFERROR(VLOOKUP(A3117,[3]soabnafar!$A:$G,5,FALSE),0)</f>
        <v>0</v>
      </c>
      <c r="P3117" s="18">
        <f>IFERROR(VLOOKUP(A3117,[3]soabnafar!$A:$G,6,FALSE),0)</f>
        <v>0</v>
      </c>
      <c r="Q3117" s="18">
        <f>IFERROR(VLOOKUP(A3117,[3]soabnafar!$A:$G,7,FALSE),0)</f>
        <v>0</v>
      </c>
      <c r="R3117" s="18">
        <f>IFERROR(VLOOKUP(A3117,[3]soabnafar!$A:$H,8,FALSE),0)</f>
        <v>0</v>
      </c>
      <c r="S3117" s="18">
        <f>IFERROR(VLOOKUP(A3117,[3]soabnafar!$A:$I,9,FALSE),0)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Não</v>
      </c>
      <c r="W3117" s="18" t="str">
        <f t="shared" si="292"/>
        <v>Sim</v>
      </c>
      <c r="X3117" s="18" t="str">
        <f t="shared" si="293"/>
        <v>Sim</v>
      </c>
      <c r="Y3117" s="18" t="str">
        <f t="shared" si="294"/>
        <v>Sim</v>
      </c>
    </row>
    <row r="3118" spans="1:25" x14ac:dyDescent="0.25">
      <c r="A3118" s="19">
        <v>240500</v>
      </c>
      <c r="B3118" s="18">
        <f>IFERROR(VLOOKUP(A3118,[1]Monitoramento_Base_somente_Said!$A:$J,5,FALSE),0)</f>
        <v>10991</v>
      </c>
      <c r="C3118" s="18">
        <f>IFERROR(VLOOKUP(A3118,[1]Monitoramento_Base_somente_Said!$A:$J,6,FALSE),0)</f>
        <v>2326503</v>
      </c>
      <c r="D3118" s="18">
        <f>IFERROR(VLOOKUP(A3118,[1]Monitoramento_Base_somente_Said!$A:$J,7,FALSE),0)</f>
        <v>19543</v>
      </c>
      <c r="E3118" s="18">
        <f>IFERROR(VLOOKUP(A3118,[1]Monitoramento_Base_somente_Said!$A:$J,8,FALSE),0)</f>
        <v>1935694</v>
      </c>
      <c r="F3118" s="18">
        <f>IFERROR(VLOOKUP(A3118,[1]Monitoramento_Base_somente_Said!$A:$J,9,FALSE),0)</f>
        <v>17534</v>
      </c>
      <c r="G3118" s="18">
        <f>IFERROR(VLOOKUP(A3118,[1]Monitoramento_Base_somente_Said!$A:$J,10,FALSE),0)</f>
        <v>994461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IFERROR(VLOOKUP(A3118,[3]soabnafar!$A:$G,4,FALSE),0)</f>
        <v>0</v>
      </c>
      <c r="O3118" s="18">
        <f>IFERROR(VLOOKUP(A3118,[3]soabnafar!$A:$G,5,FALSE),0)</f>
        <v>0</v>
      </c>
      <c r="P3118" s="18">
        <f>IFERROR(VLOOKUP(A3118,[3]soabnafar!$A:$G,6,FALSE),0)</f>
        <v>0</v>
      </c>
      <c r="Q3118" s="18">
        <f>IFERROR(VLOOKUP(A3118,[3]soabnafar!$A:$G,7,FALSE),0)</f>
        <v>0</v>
      </c>
      <c r="R3118" s="18">
        <f>IFERROR(VLOOKUP(A3118,[3]soabnafar!$A:$H,8,FALSE),0)</f>
        <v>0</v>
      </c>
      <c r="S3118" s="18">
        <f>IFERROR(VLOOKUP(A3118,[3]soabnafar!$A:$I,9,FALSE),0)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Sim</v>
      </c>
      <c r="Y3118" s="18" t="str">
        <f t="shared" si="294"/>
        <v>Sim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1072383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1037790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934011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IFERROR(VLOOKUP(A3119,[3]soabnafar!$A:$G,4,FALSE),0)</f>
        <v>0</v>
      </c>
      <c r="O3119" s="18">
        <f>IFERROR(VLOOKUP(A3119,[3]soabnafar!$A:$G,5,FALSE),0)</f>
        <v>0</v>
      </c>
      <c r="P3119" s="18">
        <f>IFERROR(VLOOKUP(A3119,[3]soabnafar!$A:$G,6,FALSE),0)</f>
        <v>0</v>
      </c>
      <c r="Q3119" s="18">
        <f>IFERROR(VLOOKUP(A3119,[3]soabnafar!$A:$G,7,FALSE),0)</f>
        <v>0</v>
      </c>
      <c r="R3119" s="18">
        <f>IFERROR(VLOOKUP(A3119,[3]soabnafar!$A:$H,8,FALSE),0)</f>
        <v>0</v>
      </c>
      <c r="S3119" s="18">
        <f>IFERROR(VLOOKUP(A3119,[3]soabnafar!$A:$I,9,FALSE),0)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Sim</v>
      </c>
    </row>
    <row r="3120" spans="1:25" x14ac:dyDescent="0.25">
      <c r="A3120" s="19">
        <v>240520</v>
      </c>
      <c r="B3120" s="18">
        <f>IFERROR(VLOOKUP(A3120,[1]Monitoramento_Base_somente_Said!$A:$J,5,FALSE),0)</f>
        <v>5419</v>
      </c>
      <c r="C3120" s="18">
        <f>IFERROR(VLOOKUP(A3120,[1]Monitoramento_Base_somente_Said!$A:$J,6,FALSE),0)</f>
        <v>3955100</v>
      </c>
      <c r="D3120" s="18">
        <f>IFERROR(VLOOKUP(A3120,[1]Monitoramento_Base_somente_Said!$A:$J,7,FALSE),0)</f>
        <v>39234</v>
      </c>
      <c r="E3120" s="18">
        <f>IFERROR(VLOOKUP(A3120,[1]Monitoramento_Base_somente_Said!$A:$J,8,FALSE),0)</f>
        <v>4631570</v>
      </c>
      <c r="F3120" s="18">
        <f>IFERROR(VLOOKUP(A3120,[1]Monitoramento_Base_somente_Said!$A:$J,9,FALSE),0)</f>
        <v>23159</v>
      </c>
      <c r="G3120" s="18">
        <f>IFERROR(VLOOKUP(A3120,[1]Monitoramento_Base_somente_Said!$A:$J,10,FALSE),0)</f>
        <v>5908129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IFERROR(VLOOKUP(A3120,[3]soabnafar!$A:$G,4,FALSE),0)</f>
        <v>0</v>
      </c>
      <c r="O3120" s="18">
        <f>IFERROR(VLOOKUP(A3120,[3]soabnafar!$A:$G,5,FALSE),0)</f>
        <v>0</v>
      </c>
      <c r="P3120" s="18">
        <f>IFERROR(VLOOKUP(A3120,[3]soabnafar!$A:$G,6,FALSE),0)</f>
        <v>0</v>
      </c>
      <c r="Q3120" s="18">
        <f>IFERROR(VLOOKUP(A3120,[3]soabnafar!$A:$G,7,FALSE),0)</f>
        <v>0</v>
      </c>
      <c r="R3120" s="18">
        <f>IFERROR(VLOOKUP(A3120,[3]soabnafar!$A:$H,8,FALSE),0)</f>
        <v>0</v>
      </c>
      <c r="S3120" s="18">
        <f>IFERROR(VLOOKUP(A3120,[3]soabnafar!$A:$I,9,FALSE),0)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Sim</v>
      </c>
      <c r="Y3120" s="18" t="str">
        <f t="shared" si="294"/>
        <v>Sim</v>
      </c>
    </row>
    <row r="3121" spans="1:25" x14ac:dyDescent="0.25">
      <c r="A3121" s="19">
        <v>240530</v>
      </c>
      <c r="B3121" s="18">
        <f>IFERROR(VLOOKUP(A3121,[1]Monitoramento_Base_somente_Said!$A:$J,5,FALSE),0)</f>
        <v>713</v>
      </c>
      <c r="C3121" s="18">
        <f>IFERROR(VLOOKUP(A3121,[1]Monitoramento_Base_somente_Said!$A:$J,6,FALSE),0)</f>
        <v>1272561</v>
      </c>
      <c r="D3121" s="18">
        <f>IFERROR(VLOOKUP(A3121,[1]Monitoramento_Base_somente_Said!$A:$J,7,FALSE),0)</f>
        <v>738</v>
      </c>
      <c r="E3121" s="18">
        <f>IFERROR(VLOOKUP(A3121,[1]Monitoramento_Base_somente_Said!$A:$J,8,FALSE),0)</f>
        <v>1657543</v>
      </c>
      <c r="F3121" s="18">
        <f>IFERROR(VLOOKUP(A3121,[1]Monitoramento_Base_somente_Said!$A:$J,9,FALSE),0)</f>
        <v>901</v>
      </c>
      <c r="G3121" s="18">
        <f>IFERROR(VLOOKUP(A3121,[1]Monitoramento_Base_somente_Said!$A:$J,10,FALSE),0)</f>
        <v>1317826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IFERROR(VLOOKUP(A3121,[3]soabnafar!$A:$G,4,FALSE),0)</f>
        <v>0</v>
      </c>
      <c r="O3121" s="18">
        <f>IFERROR(VLOOKUP(A3121,[3]soabnafar!$A:$G,5,FALSE),0)</f>
        <v>0</v>
      </c>
      <c r="P3121" s="18">
        <f>IFERROR(VLOOKUP(A3121,[3]soabnafar!$A:$G,6,FALSE),0)</f>
        <v>0</v>
      </c>
      <c r="Q3121" s="18">
        <f>IFERROR(VLOOKUP(A3121,[3]soabnafar!$A:$G,7,FALSE),0)</f>
        <v>0</v>
      </c>
      <c r="R3121" s="18">
        <f>IFERROR(VLOOKUP(A3121,[3]soabnafar!$A:$H,8,FALSE),0)</f>
        <v>0</v>
      </c>
      <c r="S3121" s="18">
        <f>IFERROR(VLOOKUP(A3121,[3]soabnafar!$A:$I,9,FALSE),0)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Sim</v>
      </c>
      <c r="Y3121" s="18" t="str">
        <f t="shared" si="294"/>
        <v>Sim</v>
      </c>
    </row>
    <row r="3122" spans="1:25" x14ac:dyDescent="0.25">
      <c r="A3122" s="19">
        <v>240540</v>
      </c>
      <c r="B3122" s="18">
        <f>IFERROR(VLOOKUP(A3122,[1]Monitoramento_Base_somente_Said!$A:$J,5,FALSE),0)</f>
        <v>3273</v>
      </c>
      <c r="C3122" s="18">
        <f>IFERROR(VLOOKUP(A3122,[1]Monitoramento_Base_somente_Said!$A:$J,6,FALSE),0)</f>
        <v>470826</v>
      </c>
      <c r="D3122" s="18">
        <f>IFERROR(VLOOKUP(A3122,[1]Monitoramento_Base_somente_Said!$A:$J,7,FALSE),0)</f>
        <v>0</v>
      </c>
      <c r="E3122" s="18">
        <f>IFERROR(VLOOKUP(A3122,[1]Monitoramento_Base_somente_Said!$A:$J,8,FALSE),0)</f>
        <v>386843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325897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IFERROR(VLOOKUP(A3122,[3]soabnafar!$A:$G,4,FALSE),0)</f>
        <v>0</v>
      </c>
      <c r="O3122" s="18">
        <f>IFERROR(VLOOKUP(A3122,[3]soabnafar!$A:$G,5,FALSE),0)</f>
        <v>0</v>
      </c>
      <c r="P3122" s="18">
        <f>IFERROR(VLOOKUP(A3122,[3]soabnafar!$A:$G,6,FALSE),0)</f>
        <v>0</v>
      </c>
      <c r="Q3122" s="18">
        <f>IFERROR(VLOOKUP(A3122,[3]soabnafar!$A:$G,7,FALSE),0)</f>
        <v>0</v>
      </c>
      <c r="R3122" s="18">
        <f>IFERROR(VLOOKUP(A3122,[3]soabnafar!$A:$H,8,FALSE),0)</f>
        <v>0</v>
      </c>
      <c r="S3122" s="18">
        <f>IFERROR(VLOOKUP(A3122,[3]soabnafar!$A:$I,9,FALSE),0)</f>
        <v>0</v>
      </c>
      <c r="T3122" s="18" t="str">
        <f t="shared" si="289"/>
        <v>Sim</v>
      </c>
      <c r="U3122" s="18" t="str">
        <f t="shared" si="290"/>
        <v>Sim</v>
      </c>
      <c r="V3122" s="18" t="str">
        <f t="shared" si="291"/>
        <v>Não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Sim</v>
      </c>
    </row>
    <row r="3123" spans="1:25" x14ac:dyDescent="0.25">
      <c r="A3123" s="19">
        <v>240550</v>
      </c>
      <c r="B3123" s="18">
        <f>IFERROR(VLOOKUP(A3123,[1]Monitoramento_Base_somente_Said!$A:$J,5,FALSE),0)</f>
        <v>1146</v>
      </c>
      <c r="C3123" s="18">
        <f>IFERROR(VLOOKUP(A3123,[1]Monitoramento_Base_somente_Said!$A:$J,6,FALSE),0)</f>
        <v>531549</v>
      </c>
      <c r="D3123" s="18">
        <f>IFERROR(VLOOKUP(A3123,[1]Monitoramento_Base_somente_Said!$A:$J,7,FALSE),0)</f>
        <v>100</v>
      </c>
      <c r="E3123" s="18">
        <f>IFERROR(VLOOKUP(A3123,[1]Monitoramento_Base_somente_Said!$A:$J,8,FALSE),0)</f>
        <v>376959</v>
      </c>
      <c r="F3123" s="18">
        <f>IFERROR(VLOOKUP(A3123,[1]Monitoramento_Base_somente_Said!$A:$J,9,FALSE),0)</f>
        <v>143</v>
      </c>
      <c r="G3123" s="18">
        <f>IFERROR(VLOOKUP(A3123,[1]Monitoramento_Base_somente_Said!$A:$J,10,FALSE),0)</f>
        <v>302313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IFERROR(VLOOKUP(A3123,[3]soabnafar!$A:$G,4,FALSE),0)</f>
        <v>0</v>
      </c>
      <c r="O3123" s="18">
        <f>IFERROR(VLOOKUP(A3123,[3]soabnafar!$A:$G,5,FALSE),0)</f>
        <v>0</v>
      </c>
      <c r="P3123" s="18">
        <f>IFERROR(VLOOKUP(A3123,[3]soabnafar!$A:$G,6,FALSE),0)</f>
        <v>0</v>
      </c>
      <c r="Q3123" s="18">
        <f>IFERROR(VLOOKUP(A3123,[3]soabnafar!$A:$G,7,FALSE),0)</f>
        <v>0</v>
      </c>
      <c r="R3123" s="18">
        <f>IFERROR(VLOOKUP(A3123,[3]soabnafar!$A:$H,8,FALSE),0)</f>
        <v>0</v>
      </c>
      <c r="S3123" s="18">
        <f>IFERROR(VLOOKUP(A3123,[3]soabnafar!$A:$I,9,FALSE),0)</f>
        <v>0</v>
      </c>
      <c r="T3123" s="18" t="str">
        <f t="shared" si="289"/>
        <v>Sim</v>
      </c>
      <c r="U3123" s="18" t="str">
        <f t="shared" si="290"/>
        <v>Sim</v>
      </c>
      <c r="V3123" s="18" t="str">
        <f t="shared" si="291"/>
        <v>Sim</v>
      </c>
      <c r="W3123" s="18" t="str">
        <f t="shared" si="292"/>
        <v>Sim</v>
      </c>
      <c r="X3123" s="18" t="str">
        <f t="shared" si="293"/>
        <v>Sim</v>
      </c>
      <c r="Y3123" s="18" t="str">
        <f t="shared" si="294"/>
        <v>Sim</v>
      </c>
    </row>
    <row r="3124" spans="1:25" x14ac:dyDescent="0.25">
      <c r="A3124" s="19">
        <v>240560</v>
      </c>
      <c r="B3124" s="18">
        <f>IFERROR(VLOOKUP(A3124,[1]Monitoramento_Base_somente_Said!$A:$J,5,FALSE),0)</f>
        <v>14724</v>
      </c>
      <c r="C3124" s="18">
        <f>IFERROR(VLOOKUP(A3124,[1]Monitoramento_Base_somente_Said!$A:$J,6,FALSE),0)</f>
        <v>13936454</v>
      </c>
      <c r="D3124" s="18">
        <f>IFERROR(VLOOKUP(A3124,[1]Monitoramento_Base_somente_Said!$A:$J,7,FALSE),0)</f>
        <v>13765</v>
      </c>
      <c r="E3124" s="18">
        <f>IFERROR(VLOOKUP(A3124,[1]Monitoramento_Base_somente_Said!$A:$J,8,FALSE),0)</f>
        <v>12718572</v>
      </c>
      <c r="F3124" s="18">
        <f>IFERROR(VLOOKUP(A3124,[1]Monitoramento_Base_somente_Said!$A:$J,9,FALSE),0)</f>
        <v>7186</v>
      </c>
      <c r="G3124" s="18">
        <f>IFERROR(VLOOKUP(A3124,[1]Monitoramento_Base_somente_Said!$A:$J,10,FALSE),0)</f>
        <v>11296170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IFERROR(VLOOKUP(A3124,[3]soabnafar!$A:$G,4,FALSE),0)</f>
        <v>0</v>
      </c>
      <c r="O3124" s="18">
        <f>IFERROR(VLOOKUP(A3124,[3]soabnafar!$A:$G,5,FALSE),0)</f>
        <v>0</v>
      </c>
      <c r="P3124" s="18">
        <f>IFERROR(VLOOKUP(A3124,[3]soabnafar!$A:$G,6,FALSE),0)</f>
        <v>0</v>
      </c>
      <c r="Q3124" s="18">
        <f>IFERROR(VLOOKUP(A3124,[3]soabnafar!$A:$G,7,FALSE),0)</f>
        <v>0</v>
      </c>
      <c r="R3124" s="18">
        <f>IFERROR(VLOOKUP(A3124,[3]soabnafar!$A:$H,8,FALSE),0)</f>
        <v>0</v>
      </c>
      <c r="S3124" s="18">
        <f>IFERROR(VLOOKUP(A3124,[3]soabnafar!$A:$I,9,FALSE),0)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Sim</v>
      </c>
      <c r="Y3124" s="18" t="str">
        <f t="shared" si="294"/>
        <v>Sim</v>
      </c>
    </row>
    <row r="3125" spans="1:25" x14ac:dyDescent="0.25">
      <c r="A3125" s="19">
        <v>240570</v>
      </c>
      <c r="B3125" s="18">
        <f>IFERROR(VLOOKUP(A3125,[1]Monitoramento_Base_somente_Said!$A:$J,5,FALSE),0)</f>
        <v>19487</v>
      </c>
      <c r="C3125" s="18">
        <f>IFERROR(VLOOKUP(A3125,[1]Monitoramento_Base_somente_Said!$A:$J,6,FALSE),0)</f>
        <v>9339898</v>
      </c>
      <c r="D3125" s="18">
        <f>IFERROR(VLOOKUP(A3125,[1]Monitoramento_Base_somente_Said!$A:$J,7,FALSE),0)</f>
        <v>29362</v>
      </c>
      <c r="E3125" s="18">
        <f>IFERROR(VLOOKUP(A3125,[1]Monitoramento_Base_somente_Said!$A:$J,8,FALSE),0)</f>
        <v>9169392</v>
      </c>
      <c r="F3125" s="18">
        <f>IFERROR(VLOOKUP(A3125,[1]Monitoramento_Base_somente_Said!$A:$J,9,FALSE),0)</f>
        <v>2438</v>
      </c>
      <c r="G3125" s="18">
        <f>IFERROR(VLOOKUP(A3125,[1]Monitoramento_Base_somente_Said!$A:$J,10,FALSE),0)</f>
        <v>9085551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IFERROR(VLOOKUP(A3125,[3]soabnafar!$A:$G,4,FALSE),0)</f>
        <v>0</v>
      </c>
      <c r="O3125" s="18">
        <f>IFERROR(VLOOKUP(A3125,[3]soabnafar!$A:$G,5,FALSE),0)</f>
        <v>0</v>
      </c>
      <c r="P3125" s="18">
        <f>IFERROR(VLOOKUP(A3125,[3]soabnafar!$A:$G,6,FALSE),0)</f>
        <v>0</v>
      </c>
      <c r="Q3125" s="18">
        <f>IFERROR(VLOOKUP(A3125,[3]soabnafar!$A:$G,7,FALSE),0)</f>
        <v>0</v>
      </c>
      <c r="R3125" s="18">
        <f>IFERROR(VLOOKUP(A3125,[3]soabnafar!$A:$H,8,FALSE),0)</f>
        <v>0</v>
      </c>
      <c r="S3125" s="18">
        <f>IFERROR(VLOOKUP(A3125,[3]soabnafar!$A:$I,9,FALSE),0)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Sim</v>
      </c>
      <c r="Y3125" s="18" t="str">
        <f t="shared" si="294"/>
        <v>Sim</v>
      </c>
    </row>
    <row r="3126" spans="1:25" x14ac:dyDescent="0.25">
      <c r="A3126" s="19">
        <v>240580</v>
      </c>
      <c r="B3126" s="18">
        <f>IFERROR(VLOOKUP(A3126,[1]Monitoramento_Base_somente_Said!$A:$J,5,FALSE),0)</f>
        <v>0</v>
      </c>
      <c r="C3126" s="18">
        <f>IFERROR(VLOOKUP(A3126,[1]Monitoramento_Base_somente_Said!$A:$J,6,FALSE),0)</f>
        <v>14353000</v>
      </c>
      <c r="D3126" s="18">
        <f>IFERROR(VLOOKUP(A3126,[1]Monitoramento_Base_somente_Said!$A:$J,7,FALSE),0)</f>
        <v>0</v>
      </c>
      <c r="E3126" s="18">
        <f>IFERROR(VLOOKUP(A3126,[1]Monitoramento_Base_somente_Said!$A:$J,8,FALSE),0)</f>
        <v>13890000</v>
      </c>
      <c r="F3126" s="18">
        <f>IFERROR(VLOOKUP(A3126,[1]Monitoramento_Base_somente_Said!$A:$J,9,FALSE),0)</f>
        <v>345282</v>
      </c>
      <c r="G3126" s="18">
        <f>IFERROR(VLOOKUP(A3126,[1]Monitoramento_Base_somente_Said!$A:$J,10,FALSE),0)</f>
        <v>11647189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IFERROR(VLOOKUP(A3126,[3]soabnafar!$A:$G,4,FALSE),0)</f>
        <v>0</v>
      </c>
      <c r="O3126" s="18">
        <f>IFERROR(VLOOKUP(A3126,[3]soabnafar!$A:$G,5,FALSE),0)</f>
        <v>0</v>
      </c>
      <c r="P3126" s="18">
        <f>IFERROR(VLOOKUP(A3126,[3]soabnafar!$A:$G,6,FALSE),0)</f>
        <v>0</v>
      </c>
      <c r="Q3126" s="18">
        <f>IFERROR(VLOOKUP(A3126,[3]soabnafar!$A:$G,7,FALSE),0)</f>
        <v>0</v>
      </c>
      <c r="R3126" s="18">
        <f>IFERROR(VLOOKUP(A3126,[3]soabnafar!$A:$H,8,FALSE),0)</f>
        <v>0</v>
      </c>
      <c r="S3126" s="18">
        <f>IFERROR(VLOOKUP(A3126,[3]soabnafar!$A:$I,9,FALSE),0)</f>
        <v>0</v>
      </c>
      <c r="T3126" s="18" t="str">
        <f t="shared" si="289"/>
        <v>Não</v>
      </c>
      <c r="U3126" s="18" t="str">
        <f t="shared" si="290"/>
        <v>Sim</v>
      </c>
      <c r="V3126" s="18" t="str">
        <f t="shared" si="291"/>
        <v>Não</v>
      </c>
      <c r="W3126" s="18" t="str">
        <f t="shared" si="292"/>
        <v>Sim</v>
      </c>
      <c r="X3126" s="18" t="str">
        <f t="shared" si="293"/>
        <v>Sim</v>
      </c>
      <c r="Y3126" s="18" t="str">
        <f t="shared" si="294"/>
        <v>Sim</v>
      </c>
    </row>
    <row r="3127" spans="1:25" x14ac:dyDescent="0.25">
      <c r="A3127" s="19">
        <v>240590</v>
      </c>
      <c r="B3127" s="18">
        <f>IFERROR(VLOOKUP(A3127,[1]Monitoramento_Base_somente_Said!$A:$J,5,FALSE),0)</f>
        <v>1110</v>
      </c>
      <c r="C3127" s="18">
        <f>IFERROR(VLOOKUP(A3127,[1]Monitoramento_Base_somente_Said!$A:$J,6,FALSE),0)</f>
        <v>1117828</v>
      </c>
      <c r="D3127" s="18">
        <f>IFERROR(VLOOKUP(A3127,[1]Monitoramento_Base_somente_Said!$A:$J,7,FALSE),0)</f>
        <v>314</v>
      </c>
      <c r="E3127" s="18">
        <f>IFERROR(VLOOKUP(A3127,[1]Monitoramento_Base_somente_Said!$A:$J,8,FALSE),0)</f>
        <v>1044660</v>
      </c>
      <c r="F3127" s="18">
        <f>IFERROR(VLOOKUP(A3127,[1]Monitoramento_Base_somente_Said!$A:$J,9,FALSE),0)</f>
        <v>556</v>
      </c>
      <c r="G3127" s="18">
        <f>IFERROR(VLOOKUP(A3127,[1]Monitoramento_Base_somente_Said!$A:$J,10,FALSE),0)</f>
        <v>1029921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IFERROR(VLOOKUP(A3127,[3]soabnafar!$A:$G,4,FALSE),0)</f>
        <v>0</v>
      </c>
      <c r="O3127" s="18">
        <f>IFERROR(VLOOKUP(A3127,[3]soabnafar!$A:$G,5,FALSE),0)</f>
        <v>0</v>
      </c>
      <c r="P3127" s="18">
        <f>IFERROR(VLOOKUP(A3127,[3]soabnafar!$A:$G,6,FALSE),0)</f>
        <v>0</v>
      </c>
      <c r="Q3127" s="18">
        <f>IFERROR(VLOOKUP(A3127,[3]soabnafar!$A:$G,7,FALSE),0)</f>
        <v>0</v>
      </c>
      <c r="R3127" s="18">
        <f>IFERROR(VLOOKUP(A3127,[3]soabnafar!$A:$H,8,FALSE),0)</f>
        <v>0</v>
      </c>
      <c r="S3127" s="18">
        <f>IFERROR(VLOOKUP(A3127,[3]soabnafar!$A:$I,9,FALSE),0)</f>
        <v>0</v>
      </c>
      <c r="T3127" s="18" t="str">
        <f t="shared" si="289"/>
        <v>Sim</v>
      </c>
      <c r="U3127" s="18" t="str">
        <f t="shared" si="290"/>
        <v>Sim</v>
      </c>
      <c r="V3127" s="18" t="str">
        <f t="shared" si="291"/>
        <v>Sim</v>
      </c>
      <c r="W3127" s="18" t="str">
        <f t="shared" si="292"/>
        <v>Sim</v>
      </c>
      <c r="X3127" s="18" t="str">
        <f t="shared" si="293"/>
        <v>Sim</v>
      </c>
      <c r="Y3127" s="18" t="str">
        <f t="shared" si="294"/>
        <v>Sim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1363244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1272566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1057529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IFERROR(VLOOKUP(A3128,[3]soabnafar!$A:$G,4,FALSE),0)</f>
        <v>0</v>
      </c>
      <c r="O3128" s="18">
        <f>IFERROR(VLOOKUP(A3128,[3]soabnafar!$A:$G,5,FALSE),0)</f>
        <v>0</v>
      </c>
      <c r="P3128" s="18">
        <f>IFERROR(VLOOKUP(A3128,[3]soabnafar!$A:$G,6,FALSE),0)</f>
        <v>0</v>
      </c>
      <c r="Q3128" s="18">
        <f>IFERROR(VLOOKUP(A3128,[3]soabnafar!$A:$G,7,FALSE),0)</f>
        <v>0</v>
      </c>
      <c r="R3128" s="18">
        <f>IFERROR(VLOOKUP(A3128,[3]soabnafar!$A:$H,8,FALSE),0)</f>
        <v>0</v>
      </c>
      <c r="S3128" s="18">
        <f>IFERROR(VLOOKUP(A3128,[3]soabnafar!$A:$I,9,FALSE),0)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Sim</v>
      </c>
    </row>
    <row r="3129" spans="1:25" x14ac:dyDescent="0.25">
      <c r="A3129" s="19">
        <v>240610</v>
      </c>
      <c r="B3129" s="18">
        <f>IFERROR(VLOOKUP(A3129,[1]Monitoramento_Base_somente_Said!$A:$J,5,FALSE),0)</f>
        <v>117877</v>
      </c>
      <c r="C3129" s="18">
        <f>IFERROR(VLOOKUP(A3129,[1]Monitoramento_Base_somente_Said!$A:$J,6,FALSE),0)</f>
        <v>17837915</v>
      </c>
      <c r="D3129" s="18">
        <f>IFERROR(VLOOKUP(A3129,[1]Monitoramento_Base_somente_Said!$A:$J,7,FALSE),0)</f>
        <v>213627</v>
      </c>
      <c r="E3129" s="18">
        <f>IFERROR(VLOOKUP(A3129,[1]Monitoramento_Base_somente_Said!$A:$J,8,FALSE),0)</f>
        <v>19686333</v>
      </c>
      <c r="F3129" s="18">
        <f>IFERROR(VLOOKUP(A3129,[1]Monitoramento_Base_somente_Said!$A:$J,9,FALSE),0)</f>
        <v>85253</v>
      </c>
      <c r="G3129" s="18">
        <f>IFERROR(VLOOKUP(A3129,[1]Monitoramento_Base_somente_Said!$A:$J,10,FALSE),0)</f>
        <v>19133651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IFERROR(VLOOKUP(A3129,[3]soabnafar!$A:$G,4,FALSE),0)</f>
        <v>0</v>
      </c>
      <c r="O3129" s="18">
        <f>IFERROR(VLOOKUP(A3129,[3]soabnafar!$A:$G,5,FALSE),0)</f>
        <v>0</v>
      </c>
      <c r="P3129" s="18">
        <f>IFERROR(VLOOKUP(A3129,[3]soabnafar!$A:$G,6,FALSE),0)</f>
        <v>0</v>
      </c>
      <c r="Q3129" s="18">
        <f>IFERROR(VLOOKUP(A3129,[3]soabnafar!$A:$G,7,FALSE),0)</f>
        <v>0</v>
      </c>
      <c r="R3129" s="18">
        <f>IFERROR(VLOOKUP(A3129,[3]soabnafar!$A:$H,8,FALSE),0)</f>
        <v>0</v>
      </c>
      <c r="S3129" s="18">
        <f>IFERROR(VLOOKUP(A3129,[3]soabnafar!$A:$I,9,FALSE),0)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Sim</v>
      </c>
      <c r="Y3129" s="18" t="str">
        <f t="shared" si="294"/>
        <v>Sim</v>
      </c>
    </row>
    <row r="3130" spans="1:25" x14ac:dyDescent="0.25">
      <c r="A3130" s="19">
        <v>240615</v>
      </c>
      <c r="B3130" s="18">
        <f>IFERROR(VLOOKUP(A3130,[1]Monitoramento_Base_somente_Said!$A:$J,5,FALSE),0)</f>
        <v>615</v>
      </c>
      <c r="C3130" s="18">
        <f>IFERROR(VLOOKUP(A3130,[1]Monitoramento_Base_somente_Said!$A:$J,6,FALSE),0)</f>
        <v>4802565</v>
      </c>
      <c r="D3130" s="18">
        <f>IFERROR(VLOOKUP(A3130,[1]Monitoramento_Base_somente_Said!$A:$J,7,FALSE),0)</f>
        <v>0</v>
      </c>
      <c r="E3130" s="18">
        <f>IFERROR(VLOOKUP(A3130,[1]Monitoramento_Base_somente_Said!$A:$J,8,FALSE),0)</f>
        <v>5004828</v>
      </c>
      <c r="F3130" s="18">
        <f>IFERROR(VLOOKUP(A3130,[1]Monitoramento_Base_somente_Said!$A:$J,9,FALSE),0)</f>
        <v>2809</v>
      </c>
      <c r="G3130" s="18">
        <f>IFERROR(VLOOKUP(A3130,[1]Monitoramento_Base_somente_Said!$A:$J,10,FALSE),0)</f>
        <v>4921429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IFERROR(VLOOKUP(A3130,[3]soabnafar!$A:$G,4,FALSE),0)</f>
        <v>0</v>
      </c>
      <c r="O3130" s="18">
        <f>IFERROR(VLOOKUP(A3130,[3]soabnafar!$A:$G,5,FALSE),0)</f>
        <v>0</v>
      </c>
      <c r="P3130" s="18">
        <f>IFERROR(VLOOKUP(A3130,[3]soabnafar!$A:$G,6,FALSE),0)</f>
        <v>0</v>
      </c>
      <c r="Q3130" s="18">
        <f>IFERROR(VLOOKUP(A3130,[3]soabnafar!$A:$G,7,FALSE),0)</f>
        <v>0</v>
      </c>
      <c r="R3130" s="18">
        <f>IFERROR(VLOOKUP(A3130,[3]soabnafar!$A:$H,8,FALSE),0)</f>
        <v>0</v>
      </c>
      <c r="S3130" s="18">
        <f>IFERROR(VLOOKUP(A3130,[3]soabnafar!$A:$I,9,FALSE),0)</f>
        <v>0</v>
      </c>
      <c r="T3130" s="18" t="str">
        <f t="shared" si="289"/>
        <v>Sim</v>
      </c>
      <c r="U3130" s="18" t="str">
        <f t="shared" si="290"/>
        <v>Sim</v>
      </c>
      <c r="V3130" s="18" t="str">
        <f t="shared" si="291"/>
        <v>Não</v>
      </c>
      <c r="W3130" s="18" t="str">
        <f t="shared" si="292"/>
        <v>Sim</v>
      </c>
      <c r="X3130" s="18" t="str">
        <f t="shared" si="293"/>
        <v>Sim</v>
      </c>
      <c r="Y3130" s="18" t="str">
        <f t="shared" si="294"/>
        <v>Sim</v>
      </c>
    </row>
    <row r="3131" spans="1:25" x14ac:dyDescent="0.25">
      <c r="A3131" s="19">
        <v>240620</v>
      </c>
      <c r="B3131" s="18">
        <f>IFERROR(VLOOKUP(A3131,[1]Monitoramento_Base_somente_Said!$A:$J,5,FALSE),0)</f>
        <v>51</v>
      </c>
      <c r="C3131" s="18">
        <f>IFERROR(VLOOKUP(A3131,[1]Monitoramento_Base_somente_Said!$A:$J,6,FALSE),0)</f>
        <v>377724</v>
      </c>
      <c r="D3131" s="18">
        <f>IFERROR(VLOOKUP(A3131,[1]Monitoramento_Base_somente_Said!$A:$J,7,FALSE),0)</f>
        <v>46</v>
      </c>
      <c r="E3131" s="18">
        <f>IFERROR(VLOOKUP(A3131,[1]Monitoramento_Base_somente_Said!$A:$J,8,FALSE),0)</f>
        <v>334553</v>
      </c>
      <c r="F3131" s="18">
        <f>IFERROR(VLOOKUP(A3131,[1]Monitoramento_Base_somente_Said!$A:$J,9,FALSE),0)</f>
        <v>141</v>
      </c>
      <c r="G3131" s="18">
        <f>IFERROR(VLOOKUP(A3131,[1]Monitoramento_Base_somente_Said!$A:$J,10,FALSE),0)</f>
        <v>279672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IFERROR(VLOOKUP(A3131,[3]soabnafar!$A:$G,4,FALSE),0)</f>
        <v>0</v>
      </c>
      <c r="O3131" s="18">
        <f>IFERROR(VLOOKUP(A3131,[3]soabnafar!$A:$G,5,FALSE),0)</f>
        <v>0</v>
      </c>
      <c r="P3131" s="18">
        <f>IFERROR(VLOOKUP(A3131,[3]soabnafar!$A:$G,6,FALSE),0)</f>
        <v>0</v>
      </c>
      <c r="Q3131" s="18">
        <f>IFERROR(VLOOKUP(A3131,[3]soabnafar!$A:$G,7,FALSE),0)</f>
        <v>0</v>
      </c>
      <c r="R3131" s="18">
        <f>IFERROR(VLOOKUP(A3131,[3]soabnafar!$A:$H,8,FALSE),0)</f>
        <v>0</v>
      </c>
      <c r="S3131" s="18">
        <f>IFERROR(VLOOKUP(A3131,[3]soabnafar!$A:$I,9,FALSE),0)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Sim</v>
      </c>
      <c r="Y3131" s="18" t="str">
        <f t="shared" si="294"/>
        <v>Sim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18309964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17767143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16036553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IFERROR(VLOOKUP(A3132,[3]soabnafar!$A:$G,4,FALSE),0)</f>
        <v>0</v>
      </c>
      <c r="O3132" s="18">
        <f>IFERROR(VLOOKUP(A3132,[3]soabnafar!$A:$G,5,FALSE),0)</f>
        <v>0</v>
      </c>
      <c r="P3132" s="18">
        <f>IFERROR(VLOOKUP(A3132,[3]soabnafar!$A:$G,6,FALSE),0)</f>
        <v>0</v>
      </c>
      <c r="Q3132" s="18">
        <f>IFERROR(VLOOKUP(A3132,[3]soabnafar!$A:$G,7,FALSE),0)</f>
        <v>0</v>
      </c>
      <c r="R3132" s="18">
        <f>IFERROR(VLOOKUP(A3132,[3]soabnafar!$A:$H,8,FALSE),0)</f>
        <v>0</v>
      </c>
      <c r="S3132" s="18">
        <f>IFERROR(VLOOKUP(A3132,[3]soabnafar!$A:$I,9,FALSE),0)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Sim</v>
      </c>
    </row>
    <row r="3133" spans="1:25" x14ac:dyDescent="0.25">
      <c r="A3133" s="19">
        <v>240640</v>
      </c>
      <c r="B3133" s="18">
        <f>IFERROR(VLOOKUP(A3133,[1]Monitoramento_Base_somente_Said!$A:$J,5,FALSE),0)</f>
        <v>0</v>
      </c>
      <c r="C3133" s="18">
        <f>IFERROR(VLOOKUP(A3133,[1]Monitoramento_Base_somente_Said!$A:$J,6,FALSE),0)</f>
        <v>856815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826650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743985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IFERROR(VLOOKUP(A3133,[3]soabnafar!$A:$G,4,FALSE),0)</f>
        <v>0</v>
      </c>
      <c r="O3133" s="18">
        <f>IFERROR(VLOOKUP(A3133,[3]soabnafar!$A:$G,5,FALSE),0)</f>
        <v>0</v>
      </c>
      <c r="P3133" s="18">
        <f>IFERROR(VLOOKUP(A3133,[3]soabnafar!$A:$G,6,FALSE),0)</f>
        <v>0</v>
      </c>
      <c r="Q3133" s="18">
        <f>IFERROR(VLOOKUP(A3133,[3]soabnafar!$A:$G,7,FALSE),0)</f>
        <v>0</v>
      </c>
      <c r="R3133" s="18">
        <f>IFERROR(VLOOKUP(A3133,[3]soabnafar!$A:$H,8,FALSE),0)</f>
        <v>0</v>
      </c>
      <c r="S3133" s="18">
        <f>IFERROR(VLOOKUP(A3133,[3]soabnafar!$A:$I,9,FALSE),0)</f>
        <v>0</v>
      </c>
      <c r="T3133" s="18" t="str">
        <f t="shared" si="289"/>
        <v>Não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Sim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4404759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4262670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3836403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IFERROR(VLOOKUP(A3134,[3]soabnafar!$A:$G,4,FALSE),0)</f>
        <v>0</v>
      </c>
      <c r="O3134" s="18">
        <f>IFERROR(VLOOKUP(A3134,[3]soabnafar!$A:$G,5,FALSE),0)</f>
        <v>0</v>
      </c>
      <c r="P3134" s="18">
        <f>IFERROR(VLOOKUP(A3134,[3]soabnafar!$A:$G,6,FALSE),0)</f>
        <v>0</v>
      </c>
      <c r="Q3134" s="18">
        <f>IFERROR(VLOOKUP(A3134,[3]soabnafar!$A:$G,7,FALSE),0)</f>
        <v>0</v>
      </c>
      <c r="R3134" s="18">
        <f>IFERROR(VLOOKUP(A3134,[3]soabnafar!$A:$H,8,FALSE),0)</f>
        <v>0</v>
      </c>
      <c r="S3134" s="18">
        <f>IFERROR(VLOOKUP(A3134,[3]soabnafar!$A:$I,9,FALSE),0)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Sim</v>
      </c>
    </row>
    <row r="3135" spans="1:25" x14ac:dyDescent="0.25">
      <c r="A3135" s="19">
        <v>240660</v>
      </c>
      <c r="B3135" s="18">
        <f>IFERROR(VLOOKUP(A3135,[1]Monitoramento_Base_somente_Said!$A:$J,5,FALSE),0)</f>
        <v>561</v>
      </c>
      <c r="C3135" s="18">
        <f>IFERROR(VLOOKUP(A3135,[1]Monitoramento_Base_somente_Said!$A:$J,6,FALSE),0)</f>
        <v>1554150</v>
      </c>
      <c r="D3135" s="18">
        <f>IFERROR(VLOOKUP(A3135,[1]Monitoramento_Base_somente_Said!$A:$J,7,FALSE),0)</f>
        <v>37</v>
      </c>
      <c r="E3135" s="18">
        <f>IFERROR(VLOOKUP(A3135,[1]Monitoramento_Base_somente_Said!$A:$J,8,FALSE),0)</f>
        <v>1493153</v>
      </c>
      <c r="F3135" s="18">
        <f>IFERROR(VLOOKUP(A3135,[1]Monitoramento_Base_somente_Said!$A:$J,9,FALSE),0)</f>
        <v>619</v>
      </c>
      <c r="G3135" s="18">
        <f>IFERROR(VLOOKUP(A3135,[1]Monitoramento_Base_somente_Said!$A:$J,10,FALSE),0)</f>
        <v>1324617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IFERROR(VLOOKUP(A3135,[3]soabnafar!$A:$G,4,FALSE),0)</f>
        <v>0</v>
      </c>
      <c r="O3135" s="18">
        <f>IFERROR(VLOOKUP(A3135,[3]soabnafar!$A:$G,5,FALSE),0)</f>
        <v>0</v>
      </c>
      <c r="P3135" s="18">
        <f>IFERROR(VLOOKUP(A3135,[3]soabnafar!$A:$G,6,FALSE),0)</f>
        <v>0</v>
      </c>
      <c r="Q3135" s="18">
        <f>IFERROR(VLOOKUP(A3135,[3]soabnafar!$A:$G,7,FALSE),0)</f>
        <v>0</v>
      </c>
      <c r="R3135" s="18">
        <f>IFERROR(VLOOKUP(A3135,[3]soabnafar!$A:$H,8,FALSE),0)</f>
        <v>0</v>
      </c>
      <c r="S3135" s="18">
        <f>IFERROR(VLOOKUP(A3135,[3]soabnafar!$A:$I,9,FALSE),0)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Sim</v>
      </c>
      <c r="Y3135" s="18" t="str">
        <f t="shared" si="294"/>
        <v>Sim</v>
      </c>
    </row>
    <row r="3136" spans="1:25" x14ac:dyDescent="0.25">
      <c r="A3136" s="19">
        <v>240670</v>
      </c>
      <c r="B3136" s="18">
        <f>IFERROR(VLOOKUP(A3136,[1]Monitoramento_Base_somente_Said!$A:$J,5,FALSE),0)</f>
        <v>0</v>
      </c>
      <c r="C3136" s="18">
        <f>IFERROR(VLOOKUP(A3136,[1]Monitoramento_Base_somente_Said!$A:$J,6,FALSE),0)</f>
        <v>20704027</v>
      </c>
      <c r="D3136" s="18">
        <f>IFERROR(VLOOKUP(A3136,[1]Monitoramento_Base_somente_Said!$A:$J,7,FALSE),0)</f>
        <v>0</v>
      </c>
      <c r="E3136" s="18">
        <f>IFERROR(VLOOKUP(A3136,[1]Monitoramento_Base_somente_Said!$A:$J,8,FALSE),0)</f>
        <v>19630951</v>
      </c>
      <c r="F3136" s="18">
        <f>IFERROR(VLOOKUP(A3136,[1]Monitoramento_Base_somente_Said!$A:$J,9,FALSE),0)</f>
        <v>0</v>
      </c>
      <c r="G3136" s="18">
        <f>IFERROR(VLOOKUP(A3136,[1]Monitoramento_Base_somente_Said!$A:$J,10,FALSE),0)</f>
        <v>17518519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IFERROR(VLOOKUP(A3136,[3]soabnafar!$A:$G,4,FALSE),0)</f>
        <v>0</v>
      </c>
      <c r="O3136" s="18">
        <f>IFERROR(VLOOKUP(A3136,[3]soabnafar!$A:$G,5,FALSE),0)</f>
        <v>0</v>
      </c>
      <c r="P3136" s="18">
        <f>IFERROR(VLOOKUP(A3136,[3]soabnafar!$A:$G,6,FALSE),0)</f>
        <v>0</v>
      </c>
      <c r="Q3136" s="18">
        <f>IFERROR(VLOOKUP(A3136,[3]soabnafar!$A:$G,7,FALSE),0)</f>
        <v>0</v>
      </c>
      <c r="R3136" s="18">
        <f>IFERROR(VLOOKUP(A3136,[3]soabnafar!$A:$H,8,FALSE),0)</f>
        <v>0</v>
      </c>
      <c r="S3136" s="18">
        <f>IFERROR(VLOOKUP(A3136,[3]soabnafar!$A:$I,9,FALSE),0)</f>
        <v>0</v>
      </c>
      <c r="T3136" s="18" t="str">
        <f t="shared" si="289"/>
        <v>Não</v>
      </c>
      <c r="U3136" s="18" t="str">
        <f t="shared" si="290"/>
        <v>Sim</v>
      </c>
      <c r="V3136" s="18" t="str">
        <f t="shared" si="291"/>
        <v>Não</v>
      </c>
      <c r="W3136" s="18" t="str">
        <f t="shared" si="292"/>
        <v>Sim</v>
      </c>
      <c r="X3136" s="18" t="str">
        <f t="shared" si="293"/>
        <v>Não</v>
      </c>
      <c r="Y3136" s="18" t="str">
        <f t="shared" si="294"/>
        <v>Sim</v>
      </c>
    </row>
    <row r="3137" spans="1:25" x14ac:dyDescent="0.25">
      <c r="A3137" s="19">
        <v>240680</v>
      </c>
      <c r="B3137" s="18">
        <f>IFERROR(VLOOKUP(A3137,[1]Monitoramento_Base_somente_Said!$A:$J,5,FALSE),0)</f>
        <v>34574</v>
      </c>
      <c r="C3137" s="18">
        <f>IFERROR(VLOOKUP(A3137,[1]Monitoramento_Base_somente_Said!$A:$J,6,FALSE),0)</f>
        <v>2750790</v>
      </c>
      <c r="D3137" s="18">
        <f>IFERROR(VLOOKUP(A3137,[1]Monitoramento_Base_somente_Said!$A:$J,7,FALSE),0)</f>
        <v>3578</v>
      </c>
      <c r="E3137" s="18">
        <f>IFERROR(VLOOKUP(A3137,[1]Monitoramento_Base_somente_Said!$A:$J,8,FALSE),0)</f>
        <v>2418191</v>
      </c>
      <c r="F3137" s="18">
        <f>IFERROR(VLOOKUP(A3137,[1]Monitoramento_Base_somente_Said!$A:$J,9,FALSE),0)</f>
        <v>5589</v>
      </c>
      <c r="G3137" s="18">
        <f>IFERROR(VLOOKUP(A3137,[1]Monitoramento_Base_somente_Said!$A:$J,10,FALSE),0)</f>
        <v>2531335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IFERROR(VLOOKUP(A3137,[3]soabnafar!$A:$G,4,FALSE),0)</f>
        <v>0</v>
      </c>
      <c r="O3137" s="18">
        <f>IFERROR(VLOOKUP(A3137,[3]soabnafar!$A:$G,5,FALSE),0)</f>
        <v>0</v>
      </c>
      <c r="P3137" s="18">
        <f>IFERROR(VLOOKUP(A3137,[3]soabnafar!$A:$G,6,FALSE),0)</f>
        <v>0</v>
      </c>
      <c r="Q3137" s="18">
        <f>IFERROR(VLOOKUP(A3137,[3]soabnafar!$A:$G,7,FALSE),0)</f>
        <v>0</v>
      </c>
      <c r="R3137" s="18">
        <f>IFERROR(VLOOKUP(A3137,[3]soabnafar!$A:$H,8,FALSE),0)</f>
        <v>0</v>
      </c>
      <c r="S3137" s="18">
        <f>IFERROR(VLOOKUP(A3137,[3]soabnafar!$A:$I,9,FALSE),0)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Sim</v>
      </c>
      <c r="Y3137" s="18" t="str">
        <f t="shared" si="294"/>
        <v>Sim</v>
      </c>
    </row>
    <row r="3138" spans="1:25" x14ac:dyDescent="0.25">
      <c r="A3138" s="19">
        <v>240690</v>
      </c>
      <c r="B3138" s="18">
        <f>IFERROR(VLOOKUP(A3138,[1]Monitoramento_Base_somente_Said!$A:$J,5,FALSE),0)</f>
        <v>1298</v>
      </c>
      <c r="C3138" s="18">
        <f>IFERROR(VLOOKUP(A3138,[1]Monitoramento_Base_somente_Said!$A:$J,6,FALSE),0)</f>
        <v>4370348</v>
      </c>
      <c r="D3138" s="18">
        <f>IFERROR(VLOOKUP(A3138,[1]Monitoramento_Base_somente_Said!$A:$J,7,FALSE),0)</f>
        <v>2731</v>
      </c>
      <c r="E3138" s="18">
        <f>IFERROR(VLOOKUP(A3138,[1]Monitoramento_Base_somente_Said!$A:$J,8,FALSE),0)</f>
        <v>4263296</v>
      </c>
      <c r="F3138" s="18">
        <f>IFERROR(VLOOKUP(A3138,[1]Monitoramento_Base_somente_Said!$A:$J,9,FALSE),0)</f>
        <v>938</v>
      </c>
      <c r="G3138" s="18">
        <f>IFERROR(VLOOKUP(A3138,[1]Monitoramento_Base_somente_Said!$A:$J,10,FALSE),0)</f>
        <v>3585933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IFERROR(VLOOKUP(A3138,[3]soabnafar!$A:$G,4,FALSE),0)</f>
        <v>0</v>
      </c>
      <c r="O3138" s="18">
        <f>IFERROR(VLOOKUP(A3138,[3]soabnafar!$A:$G,5,FALSE),0)</f>
        <v>0</v>
      </c>
      <c r="P3138" s="18">
        <f>IFERROR(VLOOKUP(A3138,[3]soabnafar!$A:$G,6,FALSE),0)</f>
        <v>0</v>
      </c>
      <c r="Q3138" s="18">
        <f>IFERROR(VLOOKUP(A3138,[3]soabnafar!$A:$G,7,FALSE),0)</f>
        <v>0</v>
      </c>
      <c r="R3138" s="18">
        <f>IFERROR(VLOOKUP(A3138,[3]soabnafar!$A:$H,8,FALSE),0)</f>
        <v>0</v>
      </c>
      <c r="S3138" s="18">
        <f>IFERROR(VLOOKUP(A3138,[3]soabnafar!$A:$I,9,FALSE),0)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Sim</v>
      </c>
      <c r="Y3138" s="18" t="str">
        <f t="shared" si="294"/>
        <v>Sim</v>
      </c>
    </row>
    <row r="3139" spans="1:25" x14ac:dyDescent="0.25">
      <c r="A3139" s="19">
        <v>240700</v>
      </c>
      <c r="B3139" s="18">
        <f>IFERROR(VLOOKUP(A3139,[1]Monitoramento_Base_somente_Said!$A:$J,5,FALSE),0)</f>
        <v>0</v>
      </c>
      <c r="C3139" s="18">
        <f>IFERROR(VLOOKUP(A3139,[1]Monitoramento_Base_somente_Said!$A:$J,6,FALSE),0)</f>
        <v>2155063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1834626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1536111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IFERROR(VLOOKUP(A3139,[3]soabnafar!$A:$G,4,FALSE),0)</f>
        <v>0</v>
      </c>
      <c r="O3139" s="18">
        <f>IFERROR(VLOOKUP(A3139,[3]soabnafar!$A:$G,5,FALSE),0)</f>
        <v>0</v>
      </c>
      <c r="P3139" s="18">
        <f>IFERROR(VLOOKUP(A3139,[3]soabnafar!$A:$G,6,FALSE),0)</f>
        <v>0</v>
      </c>
      <c r="Q3139" s="18">
        <f>IFERROR(VLOOKUP(A3139,[3]soabnafar!$A:$G,7,FALSE),0)</f>
        <v>0</v>
      </c>
      <c r="R3139" s="18">
        <f>IFERROR(VLOOKUP(A3139,[3]soabnafar!$A:$H,8,FALSE),0)</f>
        <v>0</v>
      </c>
      <c r="S3139" s="18">
        <f>IFERROR(VLOOKUP(A3139,[3]soabnafar!$A:$I,9,FALSE),0)</f>
        <v>0</v>
      </c>
      <c r="T3139" s="18" t="str">
        <f t="shared" si="289"/>
        <v>Não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Sim</v>
      </c>
    </row>
    <row r="3140" spans="1:25" x14ac:dyDescent="0.25">
      <c r="A3140" s="19">
        <v>240710</v>
      </c>
      <c r="B3140" s="18">
        <f>IFERROR(VLOOKUP(A3140,[1]Monitoramento_Base_somente_Said!$A:$J,5,FALSE),0)</f>
        <v>45780</v>
      </c>
      <c r="C3140" s="18">
        <f>IFERROR(VLOOKUP(A3140,[1]Monitoramento_Base_somente_Said!$A:$J,6,FALSE),0)</f>
        <v>848584</v>
      </c>
      <c r="D3140" s="18">
        <f>IFERROR(VLOOKUP(A3140,[1]Monitoramento_Base_somente_Said!$A:$J,7,FALSE),0)</f>
        <v>0</v>
      </c>
      <c r="E3140" s="18">
        <f>IFERROR(VLOOKUP(A3140,[1]Monitoramento_Base_somente_Said!$A:$J,8,FALSE),0)</f>
        <v>826237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1052553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IFERROR(VLOOKUP(A3140,[3]soabnafar!$A:$G,4,FALSE),0)</f>
        <v>0</v>
      </c>
      <c r="O3140" s="18">
        <f>IFERROR(VLOOKUP(A3140,[3]soabnafar!$A:$G,5,FALSE),0)</f>
        <v>0</v>
      </c>
      <c r="P3140" s="18">
        <f>IFERROR(VLOOKUP(A3140,[3]soabnafar!$A:$G,6,FALSE),0)</f>
        <v>0</v>
      </c>
      <c r="Q3140" s="18">
        <f>IFERROR(VLOOKUP(A3140,[3]soabnafar!$A:$G,7,FALSE),0)</f>
        <v>0</v>
      </c>
      <c r="R3140" s="18">
        <f>IFERROR(VLOOKUP(A3140,[3]soabnafar!$A:$H,8,FALSE),0)</f>
        <v>0</v>
      </c>
      <c r="S3140" s="18">
        <f>IFERROR(VLOOKUP(A3140,[3]soabnafar!$A:$I,9,FALSE),0)</f>
        <v>0</v>
      </c>
      <c r="T3140" s="18" t="str">
        <f t="shared" si="289"/>
        <v>Sim</v>
      </c>
      <c r="U3140" s="18" t="str">
        <f t="shared" si="290"/>
        <v>Sim</v>
      </c>
      <c r="V3140" s="18" t="str">
        <f t="shared" si="291"/>
        <v>Não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Sim</v>
      </c>
    </row>
    <row r="3141" spans="1:25" x14ac:dyDescent="0.25">
      <c r="A3141" s="19">
        <v>240720</v>
      </c>
      <c r="B3141" s="18">
        <f>IFERROR(VLOOKUP(A3141,[1]Monitoramento_Base_somente_Said!$A:$J,5,FALSE),0)</f>
        <v>11834</v>
      </c>
      <c r="C3141" s="18">
        <f>IFERROR(VLOOKUP(A3141,[1]Monitoramento_Base_somente_Said!$A:$J,6,FALSE),0)</f>
        <v>4668182</v>
      </c>
      <c r="D3141" s="18">
        <f>IFERROR(VLOOKUP(A3141,[1]Monitoramento_Base_somente_Said!$A:$J,7,FALSE),0)</f>
        <v>0</v>
      </c>
      <c r="E3141" s="18">
        <f>IFERROR(VLOOKUP(A3141,[1]Monitoramento_Base_somente_Said!$A:$J,8,FALSE),0)</f>
        <v>4395229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4474969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IFERROR(VLOOKUP(A3141,[3]soabnafar!$A:$G,4,FALSE),0)</f>
        <v>0</v>
      </c>
      <c r="O3141" s="18">
        <f>IFERROR(VLOOKUP(A3141,[3]soabnafar!$A:$G,5,FALSE),0)</f>
        <v>0</v>
      </c>
      <c r="P3141" s="18">
        <f>IFERROR(VLOOKUP(A3141,[3]soabnafar!$A:$G,6,FALSE),0)</f>
        <v>0</v>
      </c>
      <c r="Q3141" s="18">
        <f>IFERROR(VLOOKUP(A3141,[3]soabnafar!$A:$G,7,FALSE),0)</f>
        <v>0</v>
      </c>
      <c r="R3141" s="18">
        <f>IFERROR(VLOOKUP(A3141,[3]soabnafar!$A:$H,8,FALSE),0)</f>
        <v>0</v>
      </c>
      <c r="S3141" s="18">
        <f>IFERROR(VLOOKUP(A3141,[3]soabnafar!$A:$I,9,FALSE),0)</f>
        <v>0</v>
      </c>
      <c r="T3141" s="18" t="str">
        <f t="shared" si="289"/>
        <v>Sim</v>
      </c>
      <c r="U3141" s="18" t="str">
        <f t="shared" si="290"/>
        <v>Sim</v>
      </c>
      <c r="V3141" s="18" t="str">
        <f t="shared" si="291"/>
        <v>Não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Sim</v>
      </c>
    </row>
    <row r="3142" spans="1:25" x14ac:dyDescent="0.25">
      <c r="A3142" s="19">
        <v>240725</v>
      </c>
      <c r="B3142" s="18">
        <f>IFERROR(VLOOKUP(A3142,[1]Monitoramento_Base_somente_Said!$A:$J,5,FALSE),0)</f>
        <v>1057</v>
      </c>
      <c r="C3142" s="18">
        <f>IFERROR(VLOOKUP(A3142,[1]Monitoramento_Base_somente_Said!$A:$J,6,FALSE),0)</f>
        <v>1904346</v>
      </c>
      <c r="D3142" s="18">
        <f>IFERROR(VLOOKUP(A3142,[1]Monitoramento_Base_somente_Said!$A:$J,7,FALSE),0)</f>
        <v>596</v>
      </c>
      <c r="E3142" s="18">
        <f>IFERROR(VLOOKUP(A3142,[1]Monitoramento_Base_somente_Said!$A:$J,8,FALSE),0)</f>
        <v>1866757</v>
      </c>
      <c r="F3142" s="18">
        <f>IFERROR(VLOOKUP(A3142,[1]Monitoramento_Base_somente_Said!$A:$J,9,FALSE),0)</f>
        <v>735</v>
      </c>
      <c r="G3142" s="18">
        <f>IFERROR(VLOOKUP(A3142,[1]Monitoramento_Base_somente_Said!$A:$J,10,FALSE),0)</f>
        <v>1428406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IFERROR(VLOOKUP(A3142,[3]soabnafar!$A:$G,4,FALSE),0)</f>
        <v>0</v>
      </c>
      <c r="O3142" s="18">
        <f>IFERROR(VLOOKUP(A3142,[3]soabnafar!$A:$G,5,FALSE),0)</f>
        <v>0</v>
      </c>
      <c r="P3142" s="18">
        <f>IFERROR(VLOOKUP(A3142,[3]soabnafar!$A:$G,6,FALSE),0)</f>
        <v>0</v>
      </c>
      <c r="Q3142" s="18">
        <f>IFERROR(VLOOKUP(A3142,[3]soabnafar!$A:$G,7,FALSE),0)</f>
        <v>0</v>
      </c>
      <c r="R3142" s="18">
        <f>IFERROR(VLOOKUP(A3142,[3]soabnafar!$A:$H,8,FALSE),0)</f>
        <v>0</v>
      </c>
      <c r="S3142" s="18">
        <f>IFERROR(VLOOKUP(A3142,[3]soabnafar!$A:$I,9,FALSE),0)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Sim</v>
      </c>
      <c r="Y3142" s="18" t="str">
        <f t="shared" ref="Y3142:Y3205" si="300">IF(G3142+M3142+S3142&gt;0,"Sim","Não")</f>
        <v>Sim</v>
      </c>
    </row>
    <row r="3143" spans="1:25" x14ac:dyDescent="0.25">
      <c r="A3143" s="19">
        <v>240730</v>
      </c>
      <c r="B3143" s="18">
        <f>IFERROR(VLOOKUP(A3143,[1]Monitoramento_Base_somente_Said!$A:$J,5,FALSE),0)</f>
        <v>3291</v>
      </c>
      <c r="C3143" s="18">
        <f>IFERROR(VLOOKUP(A3143,[1]Monitoramento_Base_somente_Said!$A:$J,6,FALSE),0)</f>
        <v>15432521</v>
      </c>
      <c r="D3143" s="18">
        <f>IFERROR(VLOOKUP(A3143,[1]Monitoramento_Base_somente_Said!$A:$J,7,FALSE),0)</f>
        <v>7518</v>
      </c>
      <c r="E3143" s="18">
        <f>IFERROR(VLOOKUP(A3143,[1]Monitoramento_Base_somente_Said!$A:$J,8,FALSE),0)</f>
        <v>14862175</v>
      </c>
      <c r="F3143" s="18">
        <f>IFERROR(VLOOKUP(A3143,[1]Monitoramento_Base_somente_Said!$A:$J,9,FALSE),0)</f>
        <v>3612</v>
      </c>
      <c r="G3143" s="18">
        <f>IFERROR(VLOOKUP(A3143,[1]Monitoramento_Base_somente_Said!$A:$J,10,FALSE),0)</f>
        <v>13687782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IFERROR(VLOOKUP(A3143,[3]soabnafar!$A:$G,4,FALSE),0)</f>
        <v>0</v>
      </c>
      <c r="O3143" s="18">
        <f>IFERROR(VLOOKUP(A3143,[3]soabnafar!$A:$G,5,FALSE),0)</f>
        <v>0</v>
      </c>
      <c r="P3143" s="18">
        <f>IFERROR(VLOOKUP(A3143,[3]soabnafar!$A:$G,6,FALSE),0)</f>
        <v>0</v>
      </c>
      <c r="Q3143" s="18">
        <f>IFERROR(VLOOKUP(A3143,[3]soabnafar!$A:$G,7,FALSE),0)</f>
        <v>0</v>
      </c>
      <c r="R3143" s="18">
        <f>IFERROR(VLOOKUP(A3143,[3]soabnafar!$A:$H,8,FALSE),0)</f>
        <v>0</v>
      </c>
      <c r="S3143" s="18">
        <f>IFERROR(VLOOKUP(A3143,[3]soabnafar!$A:$I,9,FALSE),0)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Sim</v>
      </c>
      <c r="Y3143" s="18" t="str">
        <f t="shared" si="300"/>
        <v>Sim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8952614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8663820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7797438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IFERROR(VLOOKUP(A3144,[3]soabnafar!$A:$G,4,FALSE),0)</f>
        <v>0</v>
      </c>
      <c r="O3144" s="18">
        <f>IFERROR(VLOOKUP(A3144,[3]soabnafar!$A:$G,5,FALSE),0)</f>
        <v>0</v>
      </c>
      <c r="P3144" s="18">
        <f>IFERROR(VLOOKUP(A3144,[3]soabnafar!$A:$G,6,FALSE),0)</f>
        <v>0</v>
      </c>
      <c r="Q3144" s="18">
        <f>IFERROR(VLOOKUP(A3144,[3]soabnafar!$A:$G,7,FALSE),0)</f>
        <v>0</v>
      </c>
      <c r="R3144" s="18">
        <f>IFERROR(VLOOKUP(A3144,[3]soabnafar!$A:$H,8,FALSE),0)</f>
        <v>0</v>
      </c>
      <c r="S3144" s="18">
        <f>IFERROR(VLOOKUP(A3144,[3]soabnafar!$A:$I,9,FALSE),0)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Sim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1721306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1665780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1499202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IFERROR(VLOOKUP(A3145,[3]soabnafar!$A:$G,4,FALSE),0)</f>
        <v>0</v>
      </c>
      <c r="O3145" s="18">
        <f>IFERROR(VLOOKUP(A3145,[3]soabnafar!$A:$G,5,FALSE),0)</f>
        <v>0</v>
      </c>
      <c r="P3145" s="18">
        <f>IFERROR(VLOOKUP(A3145,[3]soabnafar!$A:$G,6,FALSE),0)</f>
        <v>0</v>
      </c>
      <c r="Q3145" s="18">
        <f>IFERROR(VLOOKUP(A3145,[3]soabnafar!$A:$G,7,FALSE),0)</f>
        <v>0</v>
      </c>
      <c r="R3145" s="18">
        <f>IFERROR(VLOOKUP(A3145,[3]soabnafar!$A:$H,8,FALSE),0)</f>
        <v>0</v>
      </c>
      <c r="S3145" s="18">
        <f>IFERROR(VLOOKUP(A3145,[3]soabnafar!$A:$I,9,FALSE),0)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Sim</v>
      </c>
    </row>
    <row r="3146" spans="1:25" x14ac:dyDescent="0.25">
      <c r="A3146" s="19">
        <v>240760</v>
      </c>
      <c r="B3146" s="18">
        <f>IFERROR(VLOOKUP(A3146,[1]Monitoramento_Base_somente_Said!$A:$J,5,FALSE),0)</f>
        <v>878</v>
      </c>
      <c r="C3146" s="18">
        <f>IFERROR(VLOOKUP(A3146,[1]Monitoramento_Base_somente_Said!$A:$J,6,FALSE),0)</f>
        <v>2359714</v>
      </c>
      <c r="D3146" s="18">
        <f>IFERROR(VLOOKUP(A3146,[1]Monitoramento_Base_somente_Said!$A:$J,7,FALSE),0)</f>
        <v>420</v>
      </c>
      <c r="E3146" s="18">
        <f>IFERROR(VLOOKUP(A3146,[1]Monitoramento_Base_somente_Said!$A:$J,8,FALSE),0)</f>
        <v>2265731</v>
      </c>
      <c r="F3146" s="18">
        <f>IFERROR(VLOOKUP(A3146,[1]Monitoramento_Base_somente_Said!$A:$J,9,FALSE),0)</f>
        <v>12211</v>
      </c>
      <c r="G3146" s="18">
        <f>IFERROR(VLOOKUP(A3146,[1]Monitoramento_Base_somente_Said!$A:$J,10,FALSE),0)</f>
        <v>1862420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IFERROR(VLOOKUP(A3146,[3]soabnafar!$A:$G,4,FALSE),0)</f>
        <v>0</v>
      </c>
      <c r="O3146" s="18">
        <f>IFERROR(VLOOKUP(A3146,[3]soabnafar!$A:$G,5,FALSE),0)</f>
        <v>0</v>
      </c>
      <c r="P3146" s="18">
        <f>IFERROR(VLOOKUP(A3146,[3]soabnafar!$A:$G,6,FALSE),0)</f>
        <v>0</v>
      </c>
      <c r="Q3146" s="18">
        <f>IFERROR(VLOOKUP(A3146,[3]soabnafar!$A:$G,7,FALSE),0)</f>
        <v>0</v>
      </c>
      <c r="R3146" s="18">
        <f>IFERROR(VLOOKUP(A3146,[3]soabnafar!$A:$H,8,FALSE),0)</f>
        <v>0</v>
      </c>
      <c r="S3146" s="18">
        <f>IFERROR(VLOOKUP(A3146,[3]soabnafar!$A:$I,9,FALSE),0)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Sim</v>
      </c>
      <c r="Y3146" s="18" t="str">
        <f t="shared" si="300"/>
        <v>Sim</v>
      </c>
    </row>
    <row r="3147" spans="1:25" x14ac:dyDescent="0.25">
      <c r="A3147" s="19">
        <v>240770</v>
      </c>
      <c r="B3147" s="18">
        <f>IFERROR(VLOOKUP(A3147,[1]Monitoramento_Base_somente_Said!$A:$J,5,FALSE),0)</f>
        <v>8344</v>
      </c>
      <c r="C3147" s="18">
        <f>IFERROR(VLOOKUP(A3147,[1]Monitoramento_Base_somente_Said!$A:$J,6,FALSE),0)</f>
        <v>3258304</v>
      </c>
      <c r="D3147" s="18">
        <f>IFERROR(VLOOKUP(A3147,[1]Monitoramento_Base_somente_Said!$A:$J,7,FALSE),0)</f>
        <v>8557</v>
      </c>
      <c r="E3147" s="18">
        <f>IFERROR(VLOOKUP(A3147,[1]Monitoramento_Base_somente_Said!$A:$J,8,FALSE),0)</f>
        <v>4535405</v>
      </c>
      <c r="F3147" s="18">
        <f>IFERROR(VLOOKUP(A3147,[1]Monitoramento_Base_somente_Said!$A:$J,9,FALSE),0)</f>
        <v>2539</v>
      </c>
      <c r="G3147" s="18">
        <f>IFERROR(VLOOKUP(A3147,[1]Monitoramento_Base_somente_Said!$A:$J,10,FALSE),0)</f>
        <v>3163258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IFERROR(VLOOKUP(A3147,[3]soabnafar!$A:$G,4,FALSE),0)</f>
        <v>0</v>
      </c>
      <c r="O3147" s="18">
        <f>IFERROR(VLOOKUP(A3147,[3]soabnafar!$A:$G,5,FALSE),0)</f>
        <v>0</v>
      </c>
      <c r="P3147" s="18">
        <f>IFERROR(VLOOKUP(A3147,[3]soabnafar!$A:$G,6,FALSE),0)</f>
        <v>0</v>
      </c>
      <c r="Q3147" s="18">
        <f>IFERROR(VLOOKUP(A3147,[3]soabnafar!$A:$G,7,FALSE),0)</f>
        <v>0</v>
      </c>
      <c r="R3147" s="18">
        <f>IFERROR(VLOOKUP(A3147,[3]soabnafar!$A:$H,8,FALSE),0)</f>
        <v>0</v>
      </c>
      <c r="S3147" s="18">
        <f>IFERROR(VLOOKUP(A3147,[3]soabnafar!$A:$I,9,FALSE),0)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Sim</v>
      </c>
      <c r="Y3147" s="18" t="str">
        <f t="shared" si="300"/>
        <v>Sim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142203675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142515316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128908439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IFERROR(VLOOKUP(A3148,[3]soabnafar!$A:$G,4,FALSE),0)</f>
        <v>0</v>
      </c>
      <c r="O3148" s="18">
        <f>IFERROR(VLOOKUP(A3148,[3]soabnafar!$A:$G,5,FALSE),0)</f>
        <v>0</v>
      </c>
      <c r="P3148" s="18">
        <f>IFERROR(VLOOKUP(A3148,[3]soabnafar!$A:$G,6,FALSE),0)</f>
        <v>0</v>
      </c>
      <c r="Q3148" s="18">
        <f>IFERROR(VLOOKUP(A3148,[3]soabnafar!$A:$G,7,FALSE),0)</f>
        <v>0</v>
      </c>
      <c r="R3148" s="18">
        <f>IFERROR(VLOOKUP(A3148,[3]soabnafar!$A:$H,8,FALSE),0)</f>
        <v>0</v>
      </c>
      <c r="S3148" s="18">
        <f>IFERROR(VLOOKUP(A3148,[3]soabnafar!$A:$I,9,FALSE),0)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Sim</v>
      </c>
    </row>
    <row r="3149" spans="1:25" x14ac:dyDescent="0.25">
      <c r="A3149" s="19">
        <v>240790</v>
      </c>
      <c r="B3149" s="18">
        <f>IFERROR(VLOOKUP(A3149,[1]Monitoramento_Base_somente_Said!$A:$J,5,FALSE),0)</f>
        <v>13</v>
      </c>
      <c r="C3149" s="18">
        <f>IFERROR(VLOOKUP(A3149,[1]Monitoramento_Base_somente_Said!$A:$J,6,FALSE),0)</f>
        <v>7383134</v>
      </c>
      <c r="D3149" s="18">
        <f>IFERROR(VLOOKUP(A3149,[1]Monitoramento_Base_somente_Said!$A:$J,7,FALSE),0)</f>
        <v>321</v>
      </c>
      <c r="E3149" s="18">
        <f>IFERROR(VLOOKUP(A3149,[1]Monitoramento_Base_somente_Said!$A:$J,8,FALSE),0)</f>
        <v>7363250</v>
      </c>
      <c r="F3149" s="18">
        <f>IFERROR(VLOOKUP(A3149,[1]Monitoramento_Base_somente_Said!$A:$J,9,FALSE),0)</f>
        <v>36</v>
      </c>
      <c r="G3149" s="18">
        <f>IFERROR(VLOOKUP(A3149,[1]Monitoramento_Base_somente_Said!$A:$J,10,FALSE),0)</f>
        <v>6626412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IFERROR(VLOOKUP(A3149,[3]soabnafar!$A:$G,4,FALSE),0)</f>
        <v>0</v>
      </c>
      <c r="O3149" s="18">
        <f>IFERROR(VLOOKUP(A3149,[3]soabnafar!$A:$G,5,FALSE),0)</f>
        <v>0</v>
      </c>
      <c r="P3149" s="18">
        <f>IFERROR(VLOOKUP(A3149,[3]soabnafar!$A:$G,6,FALSE),0)</f>
        <v>0</v>
      </c>
      <c r="Q3149" s="18">
        <f>IFERROR(VLOOKUP(A3149,[3]soabnafar!$A:$G,7,FALSE),0)</f>
        <v>0</v>
      </c>
      <c r="R3149" s="18">
        <f>IFERROR(VLOOKUP(A3149,[3]soabnafar!$A:$H,8,FALSE),0)</f>
        <v>0</v>
      </c>
      <c r="S3149" s="18">
        <f>IFERROR(VLOOKUP(A3149,[3]soabnafar!$A:$I,9,FALSE),0)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Sim</v>
      </c>
      <c r="W3149" s="18" t="str">
        <f t="shared" si="298"/>
        <v>Sim</v>
      </c>
      <c r="X3149" s="18" t="str">
        <f t="shared" si="299"/>
        <v>Sim</v>
      </c>
      <c r="Y3149" s="18" t="str">
        <f t="shared" si="300"/>
        <v>Sim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65150003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63048390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56743551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IFERROR(VLOOKUP(A3150,[3]soabnafar!$A:$G,4,FALSE),0)</f>
        <v>0</v>
      </c>
      <c r="O3150" s="18">
        <f>IFERROR(VLOOKUP(A3150,[3]soabnafar!$A:$G,5,FALSE),0)</f>
        <v>0</v>
      </c>
      <c r="P3150" s="18">
        <f>IFERROR(VLOOKUP(A3150,[3]soabnafar!$A:$G,6,FALSE),0)</f>
        <v>0</v>
      </c>
      <c r="Q3150" s="18">
        <f>IFERROR(VLOOKUP(A3150,[3]soabnafar!$A:$G,7,FALSE),0)</f>
        <v>0</v>
      </c>
      <c r="R3150" s="18">
        <f>IFERROR(VLOOKUP(A3150,[3]soabnafar!$A:$H,8,FALSE),0)</f>
        <v>0</v>
      </c>
      <c r="S3150" s="18">
        <f>IFERROR(VLOOKUP(A3150,[3]soabnafar!$A:$I,9,FALSE),0)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Sim</v>
      </c>
    </row>
    <row r="3151" spans="1:25" x14ac:dyDescent="0.25">
      <c r="A3151" s="19">
        <v>240830</v>
      </c>
      <c r="B3151" s="18">
        <f>IFERROR(VLOOKUP(A3151,[1]Monitoramento_Base_somente_Said!$A:$J,5,FALSE),0)</f>
        <v>26102</v>
      </c>
      <c r="C3151" s="18">
        <f>IFERROR(VLOOKUP(A3151,[1]Monitoramento_Base_somente_Said!$A:$J,6,FALSE),0)</f>
        <v>19189720</v>
      </c>
      <c r="D3151" s="18">
        <f>IFERROR(VLOOKUP(A3151,[1]Monitoramento_Base_somente_Said!$A:$J,7,FALSE),0)</f>
        <v>900</v>
      </c>
      <c r="E3151" s="18">
        <f>IFERROR(VLOOKUP(A3151,[1]Monitoramento_Base_somente_Said!$A:$J,8,FALSE),0)</f>
        <v>17414644</v>
      </c>
      <c r="F3151" s="18">
        <f>IFERROR(VLOOKUP(A3151,[1]Monitoramento_Base_somente_Said!$A:$J,9,FALSE),0)</f>
        <v>660</v>
      </c>
      <c r="G3151" s="18">
        <f>IFERROR(VLOOKUP(A3151,[1]Monitoramento_Base_somente_Said!$A:$J,10,FALSE),0)</f>
        <v>15694223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IFERROR(VLOOKUP(A3151,[3]soabnafar!$A:$G,4,FALSE),0)</f>
        <v>0</v>
      </c>
      <c r="O3151" s="18">
        <f>IFERROR(VLOOKUP(A3151,[3]soabnafar!$A:$G,5,FALSE),0)</f>
        <v>0</v>
      </c>
      <c r="P3151" s="18">
        <f>IFERROR(VLOOKUP(A3151,[3]soabnafar!$A:$G,6,FALSE),0)</f>
        <v>0</v>
      </c>
      <c r="Q3151" s="18">
        <f>IFERROR(VLOOKUP(A3151,[3]soabnafar!$A:$G,7,FALSE),0)</f>
        <v>0</v>
      </c>
      <c r="R3151" s="18">
        <f>IFERROR(VLOOKUP(A3151,[3]soabnafar!$A:$H,8,FALSE),0)</f>
        <v>0</v>
      </c>
      <c r="S3151" s="18">
        <f>IFERROR(VLOOKUP(A3151,[3]soabnafar!$A:$I,9,FALSE),0)</f>
        <v>0</v>
      </c>
      <c r="T3151" s="18" t="str">
        <f t="shared" si="295"/>
        <v>Sim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Sim</v>
      </c>
      <c r="Y3151" s="18" t="str">
        <f t="shared" si="300"/>
        <v>Sim</v>
      </c>
    </row>
    <row r="3152" spans="1:25" x14ac:dyDescent="0.25">
      <c r="A3152" s="19">
        <v>240840</v>
      </c>
      <c r="B3152" s="18">
        <f>IFERROR(VLOOKUP(A3152,[1]Monitoramento_Base_somente_Said!$A:$J,5,FALSE),0)</f>
        <v>30</v>
      </c>
      <c r="C3152" s="18">
        <f>IFERROR(VLOOKUP(A3152,[1]Monitoramento_Base_somente_Said!$A:$J,6,FALSE),0)</f>
        <v>2746232</v>
      </c>
      <c r="D3152" s="18">
        <f>IFERROR(VLOOKUP(A3152,[1]Monitoramento_Base_somente_Said!$A:$J,7,FALSE),0)</f>
        <v>60</v>
      </c>
      <c r="E3152" s="18">
        <f>IFERROR(VLOOKUP(A3152,[1]Monitoramento_Base_somente_Said!$A:$J,8,FALSE),0)</f>
        <v>2693170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2187289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IFERROR(VLOOKUP(A3152,[3]soabnafar!$A:$G,4,FALSE),0)</f>
        <v>0</v>
      </c>
      <c r="O3152" s="18">
        <f>IFERROR(VLOOKUP(A3152,[3]soabnafar!$A:$G,5,FALSE),0)</f>
        <v>0</v>
      </c>
      <c r="P3152" s="18">
        <f>IFERROR(VLOOKUP(A3152,[3]soabnafar!$A:$G,6,FALSE),0)</f>
        <v>0</v>
      </c>
      <c r="Q3152" s="18">
        <f>IFERROR(VLOOKUP(A3152,[3]soabnafar!$A:$G,7,FALSE),0)</f>
        <v>0</v>
      </c>
      <c r="R3152" s="18">
        <f>IFERROR(VLOOKUP(A3152,[3]soabnafar!$A:$H,8,FALSE),0)</f>
        <v>0</v>
      </c>
      <c r="S3152" s="18">
        <f>IFERROR(VLOOKUP(A3152,[3]soabnafar!$A:$I,9,FALSE),0)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Sim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Sim</v>
      </c>
    </row>
    <row r="3153" spans="1:25" x14ac:dyDescent="0.25">
      <c r="A3153" s="19">
        <v>240850</v>
      </c>
      <c r="B3153" s="18">
        <f>IFERROR(VLOOKUP(A3153,[1]Monitoramento_Base_somente_Said!$A:$J,5,FALSE),0)</f>
        <v>1180</v>
      </c>
      <c r="C3153" s="18">
        <f>IFERROR(VLOOKUP(A3153,[1]Monitoramento_Base_somente_Said!$A:$J,6,FALSE),0)</f>
        <v>87285651</v>
      </c>
      <c r="D3153" s="18">
        <f>IFERROR(VLOOKUP(A3153,[1]Monitoramento_Base_somente_Said!$A:$J,7,FALSE),0)</f>
        <v>1091</v>
      </c>
      <c r="E3153" s="18">
        <f>IFERROR(VLOOKUP(A3153,[1]Monitoramento_Base_somente_Said!$A:$J,8,FALSE),0)</f>
        <v>84349423</v>
      </c>
      <c r="F3153" s="18">
        <f>IFERROR(VLOOKUP(A3153,[1]Monitoramento_Base_somente_Said!$A:$J,9,FALSE),0)</f>
        <v>230</v>
      </c>
      <c r="G3153" s="18">
        <f>IFERROR(VLOOKUP(A3153,[1]Monitoramento_Base_somente_Said!$A:$J,10,FALSE),0)</f>
        <v>75665790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IFERROR(VLOOKUP(A3153,[3]soabnafar!$A:$G,4,FALSE),0)</f>
        <v>0</v>
      </c>
      <c r="O3153" s="18">
        <f>IFERROR(VLOOKUP(A3153,[3]soabnafar!$A:$G,5,FALSE),0)</f>
        <v>0</v>
      </c>
      <c r="P3153" s="18">
        <f>IFERROR(VLOOKUP(A3153,[3]soabnafar!$A:$G,6,FALSE),0)</f>
        <v>0</v>
      </c>
      <c r="Q3153" s="18">
        <f>IFERROR(VLOOKUP(A3153,[3]soabnafar!$A:$G,7,FALSE),0)</f>
        <v>0</v>
      </c>
      <c r="R3153" s="18">
        <f>IFERROR(VLOOKUP(A3153,[3]soabnafar!$A:$H,8,FALSE),0)</f>
        <v>0</v>
      </c>
      <c r="S3153" s="18">
        <f>IFERROR(VLOOKUP(A3153,[3]soabnafar!$A:$I,9,FALSE),0)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Sim</v>
      </c>
      <c r="W3153" s="18" t="str">
        <f t="shared" si="298"/>
        <v>Sim</v>
      </c>
      <c r="X3153" s="18" t="str">
        <f t="shared" si="299"/>
        <v>Sim</v>
      </c>
      <c r="Y3153" s="18" t="str">
        <f t="shared" si="300"/>
        <v>Sim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8262399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7995870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7196283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IFERROR(VLOOKUP(A3154,[3]soabnafar!$A:$G,4,FALSE),0)</f>
        <v>0</v>
      </c>
      <c r="O3154" s="18">
        <f>IFERROR(VLOOKUP(A3154,[3]soabnafar!$A:$G,5,FALSE),0)</f>
        <v>0</v>
      </c>
      <c r="P3154" s="18">
        <f>IFERROR(VLOOKUP(A3154,[3]soabnafar!$A:$G,6,FALSE),0)</f>
        <v>0</v>
      </c>
      <c r="Q3154" s="18">
        <f>IFERROR(VLOOKUP(A3154,[3]soabnafar!$A:$G,7,FALSE),0)</f>
        <v>0</v>
      </c>
      <c r="R3154" s="18">
        <f>IFERROR(VLOOKUP(A3154,[3]soabnafar!$A:$H,8,FALSE),0)</f>
        <v>0</v>
      </c>
      <c r="S3154" s="18">
        <f>IFERROR(VLOOKUP(A3154,[3]soabnafar!$A:$I,9,FALSE),0)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Sim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740373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716490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644841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IFERROR(VLOOKUP(A3155,[3]soabnafar!$A:$G,4,FALSE),0)</f>
        <v>0</v>
      </c>
      <c r="O3155" s="18">
        <f>IFERROR(VLOOKUP(A3155,[3]soabnafar!$A:$G,5,FALSE),0)</f>
        <v>0</v>
      </c>
      <c r="P3155" s="18">
        <f>IFERROR(VLOOKUP(A3155,[3]soabnafar!$A:$G,6,FALSE),0)</f>
        <v>0</v>
      </c>
      <c r="Q3155" s="18">
        <f>IFERROR(VLOOKUP(A3155,[3]soabnafar!$A:$G,7,FALSE),0)</f>
        <v>0</v>
      </c>
      <c r="R3155" s="18">
        <f>IFERROR(VLOOKUP(A3155,[3]soabnafar!$A:$H,8,FALSE),0)</f>
        <v>0</v>
      </c>
      <c r="S3155" s="18">
        <f>IFERROR(VLOOKUP(A3155,[3]soabnafar!$A:$I,9,FALSE),0)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Sim</v>
      </c>
    </row>
    <row r="3156" spans="1:25" x14ac:dyDescent="0.25">
      <c r="A3156" s="19">
        <v>240880</v>
      </c>
      <c r="B3156" s="18">
        <f>IFERROR(VLOOKUP(A3156,[1]Monitoramento_Base_somente_Said!$A:$J,5,FALSE),0)</f>
        <v>1758</v>
      </c>
      <c r="C3156" s="18">
        <f>IFERROR(VLOOKUP(A3156,[1]Monitoramento_Base_somente_Said!$A:$J,6,FALSE),0)</f>
        <v>2644813</v>
      </c>
      <c r="D3156" s="18">
        <f>IFERROR(VLOOKUP(A3156,[1]Monitoramento_Base_somente_Said!$A:$J,7,FALSE),0)</f>
        <v>22568</v>
      </c>
      <c r="E3156" s="18">
        <f>IFERROR(VLOOKUP(A3156,[1]Monitoramento_Base_somente_Said!$A:$J,8,FALSE),0)</f>
        <v>3050619</v>
      </c>
      <c r="F3156" s="18">
        <f>IFERROR(VLOOKUP(A3156,[1]Monitoramento_Base_somente_Said!$A:$J,9,FALSE),0)</f>
        <v>0</v>
      </c>
      <c r="G3156" s="18">
        <f>IFERROR(VLOOKUP(A3156,[1]Monitoramento_Base_somente_Said!$A:$J,10,FALSE),0)</f>
        <v>2822685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IFERROR(VLOOKUP(A3156,[3]soabnafar!$A:$G,4,FALSE),0)</f>
        <v>0</v>
      </c>
      <c r="O3156" s="18">
        <f>IFERROR(VLOOKUP(A3156,[3]soabnafar!$A:$G,5,FALSE),0)</f>
        <v>0</v>
      </c>
      <c r="P3156" s="18">
        <f>IFERROR(VLOOKUP(A3156,[3]soabnafar!$A:$G,6,FALSE),0)</f>
        <v>0</v>
      </c>
      <c r="Q3156" s="18">
        <f>IFERROR(VLOOKUP(A3156,[3]soabnafar!$A:$G,7,FALSE),0)</f>
        <v>0</v>
      </c>
      <c r="R3156" s="18">
        <f>IFERROR(VLOOKUP(A3156,[3]soabnafar!$A:$H,8,FALSE),0)</f>
        <v>0</v>
      </c>
      <c r="S3156" s="18">
        <f>IFERROR(VLOOKUP(A3156,[3]soabnafar!$A:$I,9,FALSE),0)</f>
        <v>0</v>
      </c>
      <c r="T3156" s="18" t="str">
        <f t="shared" si="295"/>
        <v>Sim</v>
      </c>
      <c r="U3156" s="18" t="str">
        <f t="shared" si="296"/>
        <v>Sim</v>
      </c>
      <c r="V3156" s="18" t="str">
        <f t="shared" si="297"/>
        <v>Sim</v>
      </c>
      <c r="W3156" s="18" t="str">
        <f t="shared" si="298"/>
        <v>Sim</v>
      </c>
      <c r="X3156" s="18" t="str">
        <f t="shared" si="299"/>
        <v>Não</v>
      </c>
      <c r="Y3156" s="18" t="str">
        <f t="shared" si="300"/>
        <v>Sim</v>
      </c>
    </row>
    <row r="3157" spans="1:25" x14ac:dyDescent="0.25">
      <c r="A3157" s="19">
        <v>240890</v>
      </c>
      <c r="B3157" s="18">
        <f>IFERROR(VLOOKUP(A3157,[1]Monitoramento_Base_somente_Said!$A:$J,5,FALSE),0)</f>
        <v>17666</v>
      </c>
      <c r="C3157" s="18">
        <f>IFERROR(VLOOKUP(A3157,[1]Monitoramento_Base_somente_Said!$A:$J,6,FALSE),0)</f>
        <v>8675267</v>
      </c>
      <c r="D3157" s="18">
        <f>IFERROR(VLOOKUP(A3157,[1]Monitoramento_Base_somente_Said!$A:$J,7,FALSE),0)</f>
        <v>10513</v>
      </c>
      <c r="E3157" s="18">
        <f>IFERROR(VLOOKUP(A3157,[1]Monitoramento_Base_somente_Said!$A:$J,8,FALSE),0)</f>
        <v>7395656</v>
      </c>
      <c r="F3157" s="18">
        <f>IFERROR(VLOOKUP(A3157,[1]Monitoramento_Base_somente_Said!$A:$J,9,FALSE),0)</f>
        <v>38229</v>
      </c>
      <c r="G3157" s="18">
        <f>IFERROR(VLOOKUP(A3157,[1]Monitoramento_Base_somente_Said!$A:$J,10,FALSE),0)</f>
        <v>5547270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IFERROR(VLOOKUP(A3157,[3]soabnafar!$A:$G,4,FALSE),0)</f>
        <v>0</v>
      </c>
      <c r="O3157" s="18">
        <f>IFERROR(VLOOKUP(A3157,[3]soabnafar!$A:$G,5,FALSE),0)</f>
        <v>0</v>
      </c>
      <c r="P3157" s="18">
        <f>IFERROR(VLOOKUP(A3157,[3]soabnafar!$A:$G,6,FALSE),0)</f>
        <v>0</v>
      </c>
      <c r="Q3157" s="18">
        <f>IFERROR(VLOOKUP(A3157,[3]soabnafar!$A:$G,7,FALSE),0)</f>
        <v>0</v>
      </c>
      <c r="R3157" s="18">
        <f>IFERROR(VLOOKUP(A3157,[3]soabnafar!$A:$H,8,FALSE),0)</f>
        <v>0</v>
      </c>
      <c r="S3157" s="18">
        <f>IFERROR(VLOOKUP(A3157,[3]soabnafar!$A:$I,9,FALSE),0)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Sim</v>
      </c>
      <c r="Y3157" s="18" t="str">
        <f t="shared" si="300"/>
        <v>Sim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22446901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23219212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20864422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IFERROR(VLOOKUP(A3158,[3]soabnafar!$A:$G,4,FALSE),0)</f>
        <v>0</v>
      </c>
      <c r="O3158" s="18">
        <f>IFERROR(VLOOKUP(A3158,[3]soabnafar!$A:$G,5,FALSE),0)</f>
        <v>0</v>
      </c>
      <c r="P3158" s="18">
        <f>IFERROR(VLOOKUP(A3158,[3]soabnafar!$A:$G,6,FALSE),0)</f>
        <v>0</v>
      </c>
      <c r="Q3158" s="18">
        <f>IFERROR(VLOOKUP(A3158,[3]soabnafar!$A:$G,7,FALSE),0)</f>
        <v>0</v>
      </c>
      <c r="R3158" s="18">
        <f>IFERROR(VLOOKUP(A3158,[3]soabnafar!$A:$H,8,FALSE),0)</f>
        <v>0</v>
      </c>
      <c r="S3158" s="18">
        <f>IFERROR(VLOOKUP(A3158,[3]soabnafar!$A:$I,9,FALSE),0)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Sim</v>
      </c>
    </row>
    <row r="3159" spans="1:25" x14ac:dyDescent="0.25">
      <c r="A3159" s="19">
        <v>240920</v>
      </c>
      <c r="B3159" s="18">
        <f>IFERROR(VLOOKUP(A3159,[1]Monitoramento_Base_somente_Said!$A:$J,5,FALSE),0)</f>
        <v>0</v>
      </c>
      <c r="C3159" s="18">
        <f>IFERROR(VLOOKUP(A3159,[1]Monitoramento_Base_somente_Said!$A:$J,6,FALSE),0)</f>
        <v>588271</v>
      </c>
      <c r="D3159" s="18">
        <f>IFERROR(VLOOKUP(A3159,[1]Monitoramento_Base_somente_Said!$A:$J,7,FALSE),0)</f>
        <v>0</v>
      </c>
      <c r="E3159" s="18">
        <f>IFERROR(VLOOKUP(A3159,[1]Monitoramento_Base_somente_Said!$A:$J,8,FALSE),0)</f>
        <v>877399</v>
      </c>
      <c r="F3159" s="18">
        <f>IFERROR(VLOOKUP(A3159,[1]Monitoramento_Base_somente_Said!$A:$J,9,FALSE),0)</f>
        <v>0</v>
      </c>
      <c r="G3159" s="18">
        <f>IFERROR(VLOOKUP(A3159,[1]Monitoramento_Base_somente_Said!$A:$J,10,FALSE),0)</f>
        <v>980746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IFERROR(VLOOKUP(A3159,[3]soabnafar!$A:$G,4,FALSE),0)</f>
        <v>0</v>
      </c>
      <c r="O3159" s="18">
        <f>IFERROR(VLOOKUP(A3159,[3]soabnafar!$A:$G,5,FALSE),0)</f>
        <v>0</v>
      </c>
      <c r="P3159" s="18">
        <f>IFERROR(VLOOKUP(A3159,[3]soabnafar!$A:$G,6,FALSE),0)</f>
        <v>0</v>
      </c>
      <c r="Q3159" s="18">
        <f>IFERROR(VLOOKUP(A3159,[3]soabnafar!$A:$G,7,FALSE),0)</f>
        <v>0</v>
      </c>
      <c r="R3159" s="18">
        <f>IFERROR(VLOOKUP(A3159,[3]soabnafar!$A:$H,8,FALSE),0)</f>
        <v>0</v>
      </c>
      <c r="S3159" s="18">
        <f>IFERROR(VLOOKUP(A3159,[3]soabnafar!$A:$I,9,FALSE),0)</f>
        <v>0</v>
      </c>
      <c r="T3159" s="18" t="str">
        <f t="shared" si="295"/>
        <v>Não</v>
      </c>
      <c r="U3159" s="18" t="str">
        <f t="shared" si="296"/>
        <v>Sim</v>
      </c>
      <c r="V3159" s="18" t="str">
        <f t="shared" si="297"/>
        <v>Não</v>
      </c>
      <c r="W3159" s="18" t="str">
        <f t="shared" si="298"/>
        <v>Sim</v>
      </c>
      <c r="X3159" s="18" t="str">
        <f t="shared" si="299"/>
        <v>Não</v>
      </c>
      <c r="Y3159" s="18" t="str">
        <f t="shared" si="300"/>
        <v>Sim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625089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541981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516147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IFERROR(VLOOKUP(A3160,[3]soabnafar!$A:$G,4,FALSE),0)</f>
        <v>0</v>
      </c>
      <c r="O3160" s="18">
        <f>IFERROR(VLOOKUP(A3160,[3]soabnafar!$A:$G,5,FALSE),0)</f>
        <v>0</v>
      </c>
      <c r="P3160" s="18">
        <f>IFERROR(VLOOKUP(A3160,[3]soabnafar!$A:$G,6,FALSE),0)</f>
        <v>0</v>
      </c>
      <c r="Q3160" s="18">
        <f>IFERROR(VLOOKUP(A3160,[3]soabnafar!$A:$G,7,FALSE),0)</f>
        <v>0</v>
      </c>
      <c r="R3160" s="18">
        <f>IFERROR(VLOOKUP(A3160,[3]soabnafar!$A:$H,8,FALSE),0)</f>
        <v>0</v>
      </c>
      <c r="S3160" s="18">
        <f>IFERROR(VLOOKUP(A3160,[3]soabnafar!$A:$I,9,FALSE),0)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Sim</v>
      </c>
    </row>
    <row r="3161" spans="1:25" x14ac:dyDescent="0.25">
      <c r="A3161" s="19">
        <v>240940</v>
      </c>
      <c r="B3161" s="18">
        <f>IFERROR(VLOOKUP(A3161,[1]Monitoramento_Base_somente_Said!$A:$J,5,FALSE),0)</f>
        <v>4575</v>
      </c>
      <c r="C3161" s="18">
        <f>IFERROR(VLOOKUP(A3161,[1]Monitoramento_Base_somente_Said!$A:$J,6,FALSE),0)</f>
        <v>28350099</v>
      </c>
      <c r="D3161" s="18">
        <f>IFERROR(VLOOKUP(A3161,[1]Monitoramento_Base_somente_Said!$A:$J,7,FALSE),0)</f>
        <v>274</v>
      </c>
      <c r="E3161" s="18">
        <f>IFERROR(VLOOKUP(A3161,[1]Monitoramento_Base_somente_Said!$A:$J,8,FALSE),0)</f>
        <v>27827353</v>
      </c>
      <c r="F3161" s="18">
        <f>IFERROR(VLOOKUP(A3161,[1]Monitoramento_Base_somente_Said!$A:$J,9,FALSE),0)</f>
        <v>112534</v>
      </c>
      <c r="G3161" s="18">
        <f>IFERROR(VLOOKUP(A3161,[1]Monitoramento_Base_somente_Said!$A:$J,10,FALSE),0)</f>
        <v>23544813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IFERROR(VLOOKUP(A3161,[3]soabnafar!$A:$G,4,FALSE),0)</f>
        <v>0</v>
      </c>
      <c r="O3161" s="18">
        <f>IFERROR(VLOOKUP(A3161,[3]soabnafar!$A:$G,5,FALSE),0)</f>
        <v>0</v>
      </c>
      <c r="P3161" s="18">
        <f>IFERROR(VLOOKUP(A3161,[3]soabnafar!$A:$G,6,FALSE),0)</f>
        <v>0</v>
      </c>
      <c r="Q3161" s="18">
        <f>IFERROR(VLOOKUP(A3161,[3]soabnafar!$A:$G,7,FALSE),0)</f>
        <v>0</v>
      </c>
      <c r="R3161" s="18">
        <f>IFERROR(VLOOKUP(A3161,[3]soabnafar!$A:$H,8,FALSE),0)</f>
        <v>0</v>
      </c>
      <c r="S3161" s="18">
        <f>IFERROR(VLOOKUP(A3161,[3]soabnafar!$A:$I,9,FALSE),0)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Sim</v>
      </c>
      <c r="Y3161" s="18" t="str">
        <f t="shared" si="300"/>
        <v>Sim</v>
      </c>
    </row>
    <row r="3162" spans="1:25" x14ac:dyDescent="0.25">
      <c r="A3162" s="19">
        <v>240950</v>
      </c>
      <c r="B3162" s="18">
        <f>IFERROR(VLOOKUP(A3162,[1]Monitoramento_Base_somente_Said!$A:$J,5,FALSE),0)</f>
        <v>0</v>
      </c>
      <c r="C3162" s="18">
        <f>IFERROR(VLOOKUP(A3162,[1]Monitoramento_Base_somente_Said!$A:$J,6,FALSE),0)</f>
        <v>5291913</v>
      </c>
      <c r="D3162" s="18">
        <f>IFERROR(VLOOKUP(A3162,[1]Monitoramento_Base_somente_Said!$A:$J,7,FALSE),0)</f>
        <v>0</v>
      </c>
      <c r="E3162" s="18">
        <f>IFERROR(VLOOKUP(A3162,[1]Monitoramento_Base_somente_Said!$A:$J,8,FALSE),0)</f>
        <v>4766566</v>
      </c>
      <c r="F3162" s="18">
        <f>IFERROR(VLOOKUP(A3162,[1]Monitoramento_Base_somente_Said!$A:$J,9,FALSE),0)</f>
        <v>4030</v>
      </c>
      <c r="G3162" s="18">
        <f>IFERROR(VLOOKUP(A3162,[1]Monitoramento_Base_somente_Said!$A:$J,10,FALSE),0)</f>
        <v>4044907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IFERROR(VLOOKUP(A3162,[3]soabnafar!$A:$G,4,FALSE),0)</f>
        <v>0</v>
      </c>
      <c r="O3162" s="18">
        <f>IFERROR(VLOOKUP(A3162,[3]soabnafar!$A:$G,5,FALSE),0)</f>
        <v>0</v>
      </c>
      <c r="P3162" s="18">
        <f>IFERROR(VLOOKUP(A3162,[3]soabnafar!$A:$G,6,FALSE),0)</f>
        <v>0</v>
      </c>
      <c r="Q3162" s="18">
        <f>IFERROR(VLOOKUP(A3162,[3]soabnafar!$A:$G,7,FALSE),0)</f>
        <v>0</v>
      </c>
      <c r="R3162" s="18">
        <f>IFERROR(VLOOKUP(A3162,[3]soabnafar!$A:$H,8,FALSE),0)</f>
        <v>0</v>
      </c>
      <c r="S3162" s="18">
        <f>IFERROR(VLOOKUP(A3162,[3]soabnafar!$A:$I,9,FALSE),0)</f>
        <v>0</v>
      </c>
      <c r="T3162" s="18" t="str">
        <f t="shared" si="295"/>
        <v>Não</v>
      </c>
      <c r="U3162" s="18" t="str">
        <f t="shared" si="296"/>
        <v>Sim</v>
      </c>
      <c r="V3162" s="18" t="str">
        <f t="shared" si="297"/>
        <v>Não</v>
      </c>
      <c r="W3162" s="18" t="str">
        <f t="shared" si="298"/>
        <v>Sim</v>
      </c>
      <c r="X3162" s="18" t="str">
        <f t="shared" si="299"/>
        <v>Sim</v>
      </c>
      <c r="Y3162" s="18" t="str">
        <f t="shared" si="300"/>
        <v>Sim</v>
      </c>
    </row>
    <row r="3163" spans="1:25" x14ac:dyDescent="0.25">
      <c r="A3163" s="19">
        <v>240960</v>
      </c>
      <c r="B3163" s="18">
        <f>IFERROR(VLOOKUP(A3163,[1]Monitoramento_Base_somente_Said!$A:$J,5,FALSE),0)</f>
        <v>0</v>
      </c>
      <c r="C3163" s="18">
        <f>IFERROR(VLOOKUP(A3163,[1]Monitoramento_Base_somente_Said!$A:$J,6,FALSE),0)</f>
        <v>747233</v>
      </c>
      <c r="D3163" s="18">
        <f>IFERROR(VLOOKUP(A3163,[1]Monitoramento_Base_somente_Said!$A:$J,7,FALSE),0)</f>
        <v>1090</v>
      </c>
      <c r="E3163" s="18">
        <f>IFERROR(VLOOKUP(A3163,[1]Monitoramento_Base_somente_Said!$A:$J,8,FALSE),0)</f>
        <v>708324</v>
      </c>
      <c r="F3163" s="18">
        <f>IFERROR(VLOOKUP(A3163,[1]Monitoramento_Base_somente_Said!$A:$J,9,FALSE),0)</f>
        <v>4107</v>
      </c>
      <c r="G3163" s="18">
        <f>IFERROR(VLOOKUP(A3163,[1]Monitoramento_Base_somente_Said!$A:$J,10,FALSE),0)</f>
        <v>991509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IFERROR(VLOOKUP(A3163,[3]soabnafar!$A:$G,4,FALSE),0)</f>
        <v>0</v>
      </c>
      <c r="O3163" s="18">
        <f>IFERROR(VLOOKUP(A3163,[3]soabnafar!$A:$G,5,FALSE),0)</f>
        <v>0</v>
      </c>
      <c r="P3163" s="18">
        <f>IFERROR(VLOOKUP(A3163,[3]soabnafar!$A:$G,6,FALSE),0)</f>
        <v>0</v>
      </c>
      <c r="Q3163" s="18">
        <f>IFERROR(VLOOKUP(A3163,[3]soabnafar!$A:$G,7,FALSE),0)</f>
        <v>0</v>
      </c>
      <c r="R3163" s="18">
        <f>IFERROR(VLOOKUP(A3163,[3]soabnafar!$A:$H,8,FALSE),0)</f>
        <v>0</v>
      </c>
      <c r="S3163" s="18">
        <f>IFERROR(VLOOKUP(A3163,[3]soabnafar!$A:$I,9,FALSE),0)</f>
        <v>0</v>
      </c>
      <c r="T3163" s="18" t="str">
        <f t="shared" si="295"/>
        <v>Não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Sim</v>
      </c>
      <c r="Y3163" s="18" t="str">
        <f t="shared" si="300"/>
        <v>Sim</v>
      </c>
    </row>
    <row r="3164" spans="1:25" x14ac:dyDescent="0.25">
      <c r="A3164" s="19">
        <v>240970</v>
      </c>
      <c r="B3164" s="18">
        <f>IFERROR(VLOOKUP(A3164,[1]Monitoramento_Base_somente_Said!$A:$J,5,FALSE),0)</f>
        <v>45936</v>
      </c>
      <c r="C3164" s="18">
        <f>IFERROR(VLOOKUP(A3164,[1]Monitoramento_Base_somente_Said!$A:$J,6,FALSE),0)</f>
        <v>17281383</v>
      </c>
      <c r="D3164" s="18">
        <f>IFERROR(VLOOKUP(A3164,[1]Monitoramento_Base_somente_Said!$A:$J,7,FALSE),0)</f>
        <v>27270</v>
      </c>
      <c r="E3164" s="18">
        <f>IFERROR(VLOOKUP(A3164,[1]Monitoramento_Base_somente_Said!$A:$J,8,FALSE),0)</f>
        <v>15864360</v>
      </c>
      <c r="F3164" s="18">
        <f>IFERROR(VLOOKUP(A3164,[1]Monitoramento_Base_somente_Said!$A:$J,9,FALSE),0)</f>
        <v>71105</v>
      </c>
      <c r="G3164" s="18">
        <f>IFERROR(VLOOKUP(A3164,[1]Monitoramento_Base_somente_Said!$A:$J,10,FALSE),0)</f>
        <v>14235407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IFERROR(VLOOKUP(A3164,[3]soabnafar!$A:$G,4,FALSE),0)</f>
        <v>0</v>
      </c>
      <c r="O3164" s="18">
        <f>IFERROR(VLOOKUP(A3164,[3]soabnafar!$A:$G,5,FALSE),0)</f>
        <v>0</v>
      </c>
      <c r="P3164" s="18">
        <f>IFERROR(VLOOKUP(A3164,[3]soabnafar!$A:$G,6,FALSE),0)</f>
        <v>0</v>
      </c>
      <c r="Q3164" s="18">
        <f>IFERROR(VLOOKUP(A3164,[3]soabnafar!$A:$G,7,FALSE),0)</f>
        <v>0</v>
      </c>
      <c r="R3164" s="18">
        <f>IFERROR(VLOOKUP(A3164,[3]soabnafar!$A:$H,8,FALSE),0)</f>
        <v>0</v>
      </c>
      <c r="S3164" s="18">
        <f>IFERROR(VLOOKUP(A3164,[3]soabnafar!$A:$I,9,FALSE),0)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Sim</v>
      </c>
      <c r="Y3164" s="18" t="str">
        <f t="shared" si="300"/>
        <v>Sim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2129006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2038620</v>
      </c>
      <c r="F3165" s="18">
        <f>IFERROR(VLOOKUP(A3165,[1]Monitoramento_Base_somente_Said!$A:$J,9,FALSE),0)</f>
        <v>48551</v>
      </c>
      <c r="G3165" s="18">
        <f>IFERROR(VLOOKUP(A3165,[1]Monitoramento_Base_somente_Said!$A:$J,10,FALSE),0)</f>
        <v>711291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IFERROR(VLOOKUP(A3165,[3]soabnafar!$A:$G,4,FALSE),0)</f>
        <v>0</v>
      </c>
      <c r="O3165" s="18">
        <f>IFERROR(VLOOKUP(A3165,[3]soabnafar!$A:$G,5,FALSE),0)</f>
        <v>0</v>
      </c>
      <c r="P3165" s="18">
        <f>IFERROR(VLOOKUP(A3165,[3]soabnafar!$A:$G,6,FALSE),0)</f>
        <v>0</v>
      </c>
      <c r="Q3165" s="18">
        <f>IFERROR(VLOOKUP(A3165,[3]soabnafar!$A:$G,7,FALSE),0)</f>
        <v>0</v>
      </c>
      <c r="R3165" s="18">
        <f>IFERROR(VLOOKUP(A3165,[3]soabnafar!$A:$H,8,FALSE),0)</f>
        <v>0</v>
      </c>
      <c r="S3165" s="18">
        <f>IFERROR(VLOOKUP(A3165,[3]soabnafar!$A:$I,9,FALSE),0)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Sim</v>
      </c>
      <c r="Y3165" s="18" t="str">
        <f t="shared" si="300"/>
        <v>Sim</v>
      </c>
    </row>
    <row r="3166" spans="1:25" x14ac:dyDescent="0.25">
      <c r="A3166" s="19">
        <v>240990</v>
      </c>
      <c r="B3166" s="18">
        <f>IFERROR(VLOOKUP(A3166,[1]Monitoramento_Base_somente_Said!$A:$J,5,FALSE),0)</f>
        <v>1197</v>
      </c>
      <c r="C3166" s="18">
        <f>IFERROR(VLOOKUP(A3166,[1]Monitoramento_Base_somente_Said!$A:$J,6,FALSE),0)</f>
        <v>1238794</v>
      </c>
      <c r="D3166" s="18">
        <f>IFERROR(VLOOKUP(A3166,[1]Monitoramento_Base_somente_Said!$A:$J,7,FALSE),0)</f>
        <v>12200</v>
      </c>
      <c r="E3166" s="18">
        <f>IFERROR(VLOOKUP(A3166,[1]Monitoramento_Base_somente_Said!$A:$J,8,FALSE),0)</f>
        <v>1204556</v>
      </c>
      <c r="F3166" s="18">
        <f>IFERROR(VLOOKUP(A3166,[1]Monitoramento_Base_somente_Said!$A:$J,9,FALSE),0)</f>
        <v>1284</v>
      </c>
      <c r="G3166" s="18">
        <f>IFERROR(VLOOKUP(A3166,[1]Monitoramento_Base_somente_Said!$A:$J,10,FALSE),0)</f>
        <v>897075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IFERROR(VLOOKUP(A3166,[3]soabnafar!$A:$G,4,FALSE),0)</f>
        <v>0</v>
      </c>
      <c r="O3166" s="18">
        <f>IFERROR(VLOOKUP(A3166,[3]soabnafar!$A:$G,5,FALSE),0)</f>
        <v>0</v>
      </c>
      <c r="P3166" s="18">
        <f>IFERROR(VLOOKUP(A3166,[3]soabnafar!$A:$G,6,FALSE),0)</f>
        <v>0</v>
      </c>
      <c r="Q3166" s="18">
        <f>IFERROR(VLOOKUP(A3166,[3]soabnafar!$A:$G,7,FALSE),0)</f>
        <v>0</v>
      </c>
      <c r="R3166" s="18">
        <f>IFERROR(VLOOKUP(A3166,[3]soabnafar!$A:$H,8,FALSE),0)</f>
        <v>0</v>
      </c>
      <c r="S3166" s="18">
        <f>IFERROR(VLOOKUP(A3166,[3]soabnafar!$A:$I,9,FALSE),0)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Sim</v>
      </c>
      <c r="Y3166" s="18" t="str">
        <f t="shared" si="300"/>
        <v>Sim</v>
      </c>
    </row>
    <row r="3167" spans="1:25" x14ac:dyDescent="0.25">
      <c r="A3167" s="19">
        <v>241000</v>
      </c>
      <c r="B3167" s="18">
        <f>IFERROR(VLOOKUP(A3167,[1]Monitoramento_Base_somente_Said!$A:$J,5,FALSE),0)</f>
        <v>0</v>
      </c>
      <c r="C3167" s="18">
        <f>IFERROR(VLOOKUP(A3167,[1]Monitoramento_Base_somente_Said!$A:$J,6,FALSE),0)</f>
        <v>146851</v>
      </c>
      <c r="D3167" s="18">
        <f>IFERROR(VLOOKUP(A3167,[1]Monitoramento_Base_somente_Said!$A:$J,7,FALSE),0)</f>
        <v>317</v>
      </c>
      <c r="E3167" s="18">
        <f>IFERROR(VLOOKUP(A3167,[1]Monitoramento_Base_somente_Said!$A:$J,8,FALSE),0)</f>
        <v>155303</v>
      </c>
      <c r="F3167" s="18">
        <f>IFERROR(VLOOKUP(A3167,[1]Monitoramento_Base_somente_Said!$A:$J,9,FALSE),0)</f>
        <v>0</v>
      </c>
      <c r="G3167" s="18">
        <f>IFERROR(VLOOKUP(A3167,[1]Monitoramento_Base_somente_Said!$A:$J,10,FALSE),0)</f>
        <v>183725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IFERROR(VLOOKUP(A3167,[3]soabnafar!$A:$G,4,FALSE),0)</f>
        <v>0</v>
      </c>
      <c r="O3167" s="18">
        <f>IFERROR(VLOOKUP(A3167,[3]soabnafar!$A:$G,5,FALSE),0)</f>
        <v>0</v>
      </c>
      <c r="P3167" s="18">
        <f>IFERROR(VLOOKUP(A3167,[3]soabnafar!$A:$G,6,FALSE),0)</f>
        <v>0</v>
      </c>
      <c r="Q3167" s="18">
        <f>IFERROR(VLOOKUP(A3167,[3]soabnafar!$A:$G,7,FALSE),0)</f>
        <v>0</v>
      </c>
      <c r="R3167" s="18">
        <f>IFERROR(VLOOKUP(A3167,[3]soabnafar!$A:$H,8,FALSE),0)</f>
        <v>0</v>
      </c>
      <c r="S3167" s="18">
        <f>IFERROR(VLOOKUP(A3167,[3]soabnafar!$A:$I,9,FALSE),0)</f>
        <v>0</v>
      </c>
      <c r="T3167" s="18" t="str">
        <f t="shared" si="295"/>
        <v>Não</v>
      </c>
      <c r="U3167" s="18" t="str">
        <f t="shared" si="296"/>
        <v>Sim</v>
      </c>
      <c r="V3167" s="18" t="str">
        <f t="shared" si="297"/>
        <v>Sim</v>
      </c>
      <c r="W3167" s="18" t="str">
        <f t="shared" si="298"/>
        <v>Sim</v>
      </c>
      <c r="X3167" s="18" t="str">
        <f t="shared" si="299"/>
        <v>Não</v>
      </c>
      <c r="Y3167" s="18" t="str">
        <f t="shared" si="300"/>
        <v>Sim</v>
      </c>
    </row>
    <row r="3168" spans="1:25" x14ac:dyDescent="0.25">
      <c r="A3168" s="19">
        <v>241010</v>
      </c>
      <c r="B3168" s="18">
        <f>IFERROR(VLOOKUP(A3168,[1]Monitoramento_Base_somente_Said!$A:$J,5,FALSE),0)</f>
        <v>3</v>
      </c>
      <c r="C3168" s="18">
        <f>IFERROR(VLOOKUP(A3168,[1]Monitoramento_Base_somente_Said!$A:$J,6,FALSE),0)</f>
        <v>497205</v>
      </c>
      <c r="D3168" s="18">
        <f>IFERROR(VLOOKUP(A3168,[1]Monitoramento_Base_somente_Said!$A:$J,7,FALSE),0)</f>
        <v>0</v>
      </c>
      <c r="E3168" s="18">
        <f>IFERROR(VLOOKUP(A3168,[1]Monitoramento_Base_somente_Said!$A:$J,8,FALSE),0)</f>
        <v>344442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547290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IFERROR(VLOOKUP(A3168,[3]soabnafar!$A:$G,4,FALSE),0)</f>
        <v>0</v>
      </c>
      <c r="O3168" s="18">
        <f>IFERROR(VLOOKUP(A3168,[3]soabnafar!$A:$G,5,FALSE),0)</f>
        <v>0</v>
      </c>
      <c r="P3168" s="18">
        <f>IFERROR(VLOOKUP(A3168,[3]soabnafar!$A:$G,6,FALSE),0)</f>
        <v>0</v>
      </c>
      <c r="Q3168" s="18">
        <f>IFERROR(VLOOKUP(A3168,[3]soabnafar!$A:$G,7,FALSE),0)</f>
        <v>0</v>
      </c>
      <c r="R3168" s="18">
        <f>IFERROR(VLOOKUP(A3168,[3]soabnafar!$A:$H,8,FALSE),0)</f>
        <v>0</v>
      </c>
      <c r="S3168" s="18">
        <f>IFERROR(VLOOKUP(A3168,[3]soabnafar!$A:$I,9,FALSE),0)</f>
        <v>0</v>
      </c>
      <c r="T3168" s="18" t="str">
        <f t="shared" si="295"/>
        <v>Sim</v>
      </c>
      <c r="U3168" s="18" t="str">
        <f t="shared" si="296"/>
        <v>Sim</v>
      </c>
      <c r="V3168" s="18" t="str">
        <f t="shared" si="297"/>
        <v>Não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Sim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21301566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20307301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17786683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IFERROR(VLOOKUP(A3169,[3]soabnafar!$A:$G,4,FALSE),0)</f>
        <v>0</v>
      </c>
      <c r="O3169" s="18">
        <f>IFERROR(VLOOKUP(A3169,[3]soabnafar!$A:$G,5,FALSE),0)</f>
        <v>0</v>
      </c>
      <c r="P3169" s="18">
        <f>IFERROR(VLOOKUP(A3169,[3]soabnafar!$A:$G,6,FALSE),0)</f>
        <v>0</v>
      </c>
      <c r="Q3169" s="18">
        <f>IFERROR(VLOOKUP(A3169,[3]soabnafar!$A:$G,7,FALSE),0)</f>
        <v>0</v>
      </c>
      <c r="R3169" s="18">
        <f>IFERROR(VLOOKUP(A3169,[3]soabnafar!$A:$H,8,FALSE),0)</f>
        <v>0</v>
      </c>
      <c r="S3169" s="18">
        <f>IFERROR(VLOOKUP(A3169,[3]soabnafar!$A:$I,9,FALSE),0)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Sim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2313560</v>
      </c>
      <c r="D3170" s="18">
        <f>IFERROR(VLOOKUP(A3170,[1]Monitoramento_Base_somente_Said!$A:$J,7,FALSE),0)</f>
        <v>8465</v>
      </c>
      <c r="E3170" s="18">
        <f>IFERROR(VLOOKUP(A3170,[1]Monitoramento_Base_somente_Said!$A:$J,8,FALSE),0)</f>
        <v>1856165</v>
      </c>
      <c r="F3170" s="18">
        <f>IFERROR(VLOOKUP(A3170,[1]Monitoramento_Base_somente_Said!$A:$J,9,FALSE),0)</f>
        <v>6465</v>
      </c>
      <c r="G3170" s="18">
        <f>IFERROR(VLOOKUP(A3170,[1]Monitoramento_Base_somente_Said!$A:$J,10,FALSE),0)</f>
        <v>1511100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IFERROR(VLOOKUP(A3170,[3]soabnafar!$A:$G,4,FALSE),0)</f>
        <v>0</v>
      </c>
      <c r="O3170" s="18">
        <f>IFERROR(VLOOKUP(A3170,[3]soabnafar!$A:$G,5,FALSE),0)</f>
        <v>0</v>
      </c>
      <c r="P3170" s="18">
        <f>IFERROR(VLOOKUP(A3170,[3]soabnafar!$A:$G,6,FALSE),0)</f>
        <v>0</v>
      </c>
      <c r="Q3170" s="18">
        <f>IFERROR(VLOOKUP(A3170,[3]soabnafar!$A:$G,7,FALSE),0)</f>
        <v>0</v>
      </c>
      <c r="R3170" s="18">
        <f>IFERROR(VLOOKUP(A3170,[3]soabnafar!$A:$H,8,FALSE),0)</f>
        <v>0</v>
      </c>
      <c r="S3170" s="18">
        <f>IFERROR(VLOOKUP(A3170,[3]soabnafar!$A:$I,9,FALSE),0)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Sim</v>
      </c>
      <c r="Y3170" s="18" t="str">
        <f t="shared" si="300"/>
        <v>Sim</v>
      </c>
    </row>
    <row r="3171" spans="1:25" x14ac:dyDescent="0.25">
      <c r="A3171" s="19">
        <v>241040</v>
      </c>
      <c r="B3171" s="18">
        <f>IFERROR(VLOOKUP(A3171,[1]Monitoramento_Base_somente_Said!$A:$J,5,FALSE),0)</f>
        <v>8606</v>
      </c>
      <c r="C3171" s="18">
        <f>IFERROR(VLOOKUP(A3171,[1]Monitoramento_Base_somente_Said!$A:$J,6,FALSE),0)</f>
        <v>2221719</v>
      </c>
      <c r="D3171" s="18">
        <f>IFERROR(VLOOKUP(A3171,[1]Monitoramento_Base_somente_Said!$A:$J,7,FALSE),0)</f>
        <v>2136</v>
      </c>
      <c r="E3171" s="18">
        <f>IFERROR(VLOOKUP(A3171,[1]Monitoramento_Base_somente_Said!$A:$J,8,FALSE),0)</f>
        <v>1998562</v>
      </c>
      <c r="F3171" s="18">
        <f>IFERROR(VLOOKUP(A3171,[1]Monitoramento_Base_somente_Said!$A:$J,9,FALSE),0)</f>
        <v>15548</v>
      </c>
      <c r="G3171" s="18">
        <f>IFERROR(VLOOKUP(A3171,[1]Monitoramento_Base_somente_Said!$A:$J,10,FALSE),0)</f>
        <v>1581118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IFERROR(VLOOKUP(A3171,[3]soabnafar!$A:$G,4,FALSE),0)</f>
        <v>0</v>
      </c>
      <c r="O3171" s="18">
        <f>IFERROR(VLOOKUP(A3171,[3]soabnafar!$A:$G,5,FALSE),0)</f>
        <v>0</v>
      </c>
      <c r="P3171" s="18">
        <f>IFERROR(VLOOKUP(A3171,[3]soabnafar!$A:$G,6,FALSE),0)</f>
        <v>0</v>
      </c>
      <c r="Q3171" s="18">
        <f>IFERROR(VLOOKUP(A3171,[3]soabnafar!$A:$G,7,FALSE),0)</f>
        <v>0</v>
      </c>
      <c r="R3171" s="18">
        <f>IFERROR(VLOOKUP(A3171,[3]soabnafar!$A:$H,8,FALSE),0)</f>
        <v>0</v>
      </c>
      <c r="S3171" s="18">
        <f>IFERROR(VLOOKUP(A3171,[3]soabnafar!$A:$I,9,FALSE),0)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Sim</v>
      </c>
      <c r="W3171" s="18" t="str">
        <f t="shared" si="298"/>
        <v>Sim</v>
      </c>
      <c r="X3171" s="18" t="str">
        <f t="shared" si="299"/>
        <v>Sim</v>
      </c>
      <c r="Y3171" s="18" t="str">
        <f t="shared" si="300"/>
        <v>Sim</v>
      </c>
    </row>
    <row r="3172" spans="1:25" x14ac:dyDescent="0.25">
      <c r="A3172" s="19">
        <v>241050</v>
      </c>
      <c r="B3172" s="18">
        <f>IFERROR(VLOOKUP(A3172,[1]Monitoramento_Base_somente_Said!$A:$J,5,FALSE),0)</f>
        <v>1183</v>
      </c>
      <c r="C3172" s="18">
        <f>IFERROR(VLOOKUP(A3172,[1]Monitoramento_Base_somente_Said!$A:$J,6,FALSE),0)</f>
        <v>12673974</v>
      </c>
      <c r="D3172" s="18">
        <f>IFERROR(VLOOKUP(A3172,[1]Monitoramento_Base_somente_Said!$A:$J,7,FALSE),0)</f>
        <v>0</v>
      </c>
      <c r="E3172" s="18">
        <f>IFERROR(VLOOKUP(A3172,[1]Monitoramento_Base_somente_Said!$A:$J,8,FALSE),0)</f>
        <v>14179910</v>
      </c>
      <c r="F3172" s="18">
        <f>IFERROR(VLOOKUP(A3172,[1]Monitoramento_Base_somente_Said!$A:$J,9,FALSE),0)</f>
        <v>15063</v>
      </c>
      <c r="G3172" s="18">
        <f>IFERROR(VLOOKUP(A3172,[1]Monitoramento_Base_somente_Said!$A:$J,10,FALSE),0)</f>
        <v>12167904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IFERROR(VLOOKUP(A3172,[3]soabnafar!$A:$G,4,FALSE),0)</f>
        <v>0</v>
      </c>
      <c r="O3172" s="18">
        <f>IFERROR(VLOOKUP(A3172,[3]soabnafar!$A:$G,5,FALSE),0)</f>
        <v>0</v>
      </c>
      <c r="P3172" s="18">
        <f>IFERROR(VLOOKUP(A3172,[3]soabnafar!$A:$G,6,FALSE),0)</f>
        <v>0</v>
      </c>
      <c r="Q3172" s="18">
        <f>IFERROR(VLOOKUP(A3172,[3]soabnafar!$A:$G,7,FALSE),0)</f>
        <v>0</v>
      </c>
      <c r="R3172" s="18">
        <f>IFERROR(VLOOKUP(A3172,[3]soabnafar!$A:$H,8,FALSE),0)</f>
        <v>0</v>
      </c>
      <c r="S3172" s="18">
        <f>IFERROR(VLOOKUP(A3172,[3]soabnafar!$A:$I,9,FALSE),0)</f>
        <v>0</v>
      </c>
      <c r="T3172" s="18" t="str">
        <f t="shared" si="295"/>
        <v>Sim</v>
      </c>
      <c r="U3172" s="18" t="str">
        <f t="shared" si="296"/>
        <v>Sim</v>
      </c>
      <c r="V3172" s="18" t="str">
        <f t="shared" si="297"/>
        <v>Não</v>
      </c>
      <c r="W3172" s="18" t="str">
        <f t="shared" si="298"/>
        <v>Sim</v>
      </c>
      <c r="X3172" s="18" t="str">
        <f t="shared" si="299"/>
        <v>Sim</v>
      </c>
      <c r="Y3172" s="18" t="str">
        <f t="shared" si="300"/>
        <v>Sim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2923869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2799940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2505030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IFERROR(VLOOKUP(A3173,[3]soabnafar!$A:$G,4,FALSE),0)</f>
        <v>0</v>
      </c>
      <c r="O3173" s="18">
        <f>IFERROR(VLOOKUP(A3173,[3]soabnafar!$A:$G,5,FALSE),0)</f>
        <v>0</v>
      </c>
      <c r="P3173" s="18">
        <f>IFERROR(VLOOKUP(A3173,[3]soabnafar!$A:$G,6,FALSE),0)</f>
        <v>0</v>
      </c>
      <c r="Q3173" s="18">
        <f>IFERROR(VLOOKUP(A3173,[3]soabnafar!$A:$G,7,FALSE),0)</f>
        <v>0</v>
      </c>
      <c r="R3173" s="18">
        <f>IFERROR(VLOOKUP(A3173,[3]soabnafar!$A:$H,8,FALSE),0)</f>
        <v>0</v>
      </c>
      <c r="S3173" s="18">
        <f>IFERROR(VLOOKUP(A3173,[3]soabnafar!$A:$I,9,FALSE),0)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Sim</v>
      </c>
    </row>
    <row r="3174" spans="1:25" x14ac:dyDescent="0.25">
      <c r="A3174" s="19">
        <v>241070</v>
      </c>
      <c r="B3174" s="18">
        <f>IFERROR(VLOOKUP(A3174,[1]Monitoramento_Base_somente_Said!$A:$J,5,FALSE),0)</f>
        <v>0</v>
      </c>
      <c r="C3174" s="18">
        <f>IFERROR(VLOOKUP(A3174,[1]Monitoramento_Base_somente_Said!$A:$J,6,FALSE),0)</f>
        <v>15946241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14988079</v>
      </c>
      <c r="F3174" s="18">
        <f>IFERROR(VLOOKUP(A3174,[1]Monitoramento_Base_somente_Said!$A:$J,9,FALSE),0)</f>
        <v>136</v>
      </c>
      <c r="G3174" s="18">
        <f>IFERROR(VLOOKUP(A3174,[1]Monitoramento_Base_somente_Said!$A:$J,10,FALSE),0)</f>
        <v>13088308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IFERROR(VLOOKUP(A3174,[3]soabnafar!$A:$G,4,FALSE),0)</f>
        <v>0</v>
      </c>
      <c r="O3174" s="18">
        <f>IFERROR(VLOOKUP(A3174,[3]soabnafar!$A:$G,5,FALSE),0)</f>
        <v>0</v>
      </c>
      <c r="P3174" s="18">
        <f>IFERROR(VLOOKUP(A3174,[3]soabnafar!$A:$G,6,FALSE),0)</f>
        <v>0</v>
      </c>
      <c r="Q3174" s="18">
        <f>IFERROR(VLOOKUP(A3174,[3]soabnafar!$A:$G,7,FALSE),0)</f>
        <v>0</v>
      </c>
      <c r="R3174" s="18">
        <f>IFERROR(VLOOKUP(A3174,[3]soabnafar!$A:$H,8,FALSE),0)</f>
        <v>0</v>
      </c>
      <c r="S3174" s="18">
        <f>IFERROR(VLOOKUP(A3174,[3]soabnafar!$A:$I,9,FALSE),0)</f>
        <v>0</v>
      </c>
      <c r="T3174" s="18" t="str">
        <f t="shared" si="295"/>
        <v>Não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Sim</v>
      </c>
      <c r="Y3174" s="18" t="str">
        <f t="shared" si="300"/>
        <v>Sim</v>
      </c>
    </row>
    <row r="3175" spans="1:25" x14ac:dyDescent="0.25">
      <c r="A3175" s="19">
        <v>241080</v>
      </c>
      <c r="B3175" s="18">
        <f>IFERROR(VLOOKUP(A3175,[1]Monitoramento_Base_somente_Said!$A:$J,5,FALSE),0)</f>
        <v>0</v>
      </c>
      <c r="C3175" s="18">
        <f>IFERROR(VLOOKUP(A3175,[1]Monitoramento_Base_somente_Said!$A:$J,6,FALSE),0)</f>
        <v>371721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359730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323757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IFERROR(VLOOKUP(A3175,[3]soabnafar!$A:$G,4,FALSE),0)</f>
        <v>0</v>
      </c>
      <c r="O3175" s="18">
        <f>IFERROR(VLOOKUP(A3175,[3]soabnafar!$A:$G,5,FALSE),0)</f>
        <v>0</v>
      </c>
      <c r="P3175" s="18">
        <f>IFERROR(VLOOKUP(A3175,[3]soabnafar!$A:$G,6,FALSE),0)</f>
        <v>0</v>
      </c>
      <c r="Q3175" s="18">
        <f>IFERROR(VLOOKUP(A3175,[3]soabnafar!$A:$G,7,FALSE),0)</f>
        <v>0</v>
      </c>
      <c r="R3175" s="18">
        <f>IFERROR(VLOOKUP(A3175,[3]soabnafar!$A:$H,8,FALSE),0)</f>
        <v>0</v>
      </c>
      <c r="S3175" s="18">
        <f>IFERROR(VLOOKUP(A3175,[3]soabnafar!$A:$I,9,FALSE),0)</f>
        <v>0</v>
      </c>
      <c r="T3175" s="18" t="str">
        <f t="shared" si="295"/>
        <v>Não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Sim</v>
      </c>
    </row>
    <row r="3176" spans="1:25" x14ac:dyDescent="0.25">
      <c r="A3176" s="19">
        <v>241090</v>
      </c>
      <c r="B3176" s="18">
        <f>IFERROR(VLOOKUP(A3176,[1]Monitoramento_Base_somente_Said!$A:$J,5,FALSE),0)</f>
        <v>80</v>
      </c>
      <c r="C3176" s="18">
        <f>IFERROR(VLOOKUP(A3176,[1]Monitoramento_Base_somente_Said!$A:$J,6,FALSE),0)</f>
        <v>5030278</v>
      </c>
      <c r="D3176" s="18">
        <f>IFERROR(VLOOKUP(A3176,[1]Monitoramento_Base_somente_Said!$A:$J,7,FALSE),0)</f>
        <v>0</v>
      </c>
      <c r="E3176" s="18">
        <f>IFERROR(VLOOKUP(A3176,[1]Monitoramento_Base_somente_Said!$A:$J,8,FALSE),0)</f>
        <v>5405395</v>
      </c>
      <c r="F3176" s="18">
        <f>IFERROR(VLOOKUP(A3176,[1]Monitoramento_Base_somente_Said!$A:$J,9,FALSE),0)</f>
        <v>35</v>
      </c>
      <c r="G3176" s="18">
        <f>IFERROR(VLOOKUP(A3176,[1]Monitoramento_Base_somente_Said!$A:$J,10,FALSE),0)</f>
        <v>5447140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IFERROR(VLOOKUP(A3176,[3]soabnafar!$A:$G,4,FALSE),0)</f>
        <v>0</v>
      </c>
      <c r="O3176" s="18">
        <f>IFERROR(VLOOKUP(A3176,[3]soabnafar!$A:$G,5,FALSE),0)</f>
        <v>0</v>
      </c>
      <c r="P3176" s="18">
        <f>IFERROR(VLOOKUP(A3176,[3]soabnafar!$A:$G,6,FALSE),0)</f>
        <v>0</v>
      </c>
      <c r="Q3176" s="18">
        <f>IFERROR(VLOOKUP(A3176,[3]soabnafar!$A:$G,7,FALSE),0)</f>
        <v>0</v>
      </c>
      <c r="R3176" s="18">
        <f>IFERROR(VLOOKUP(A3176,[3]soabnafar!$A:$H,8,FALSE),0)</f>
        <v>0</v>
      </c>
      <c r="S3176" s="18">
        <f>IFERROR(VLOOKUP(A3176,[3]soabnafar!$A:$I,9,FALSE),0)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Não</v>
      </c>
      <c r="W3176" s="18" t="str">
        <f t="shared" si="298"/>
        <v>Sim</v>
      </c>
      <c r="X3176" s="18" t="str">
        <f t="shared" si="299"/>
        <v>Sim</v>
      </c>
      <c r="Y3176" s="18" t="str">
        <f t="shared" si="300"/>
        <v>Sim</v>
      </c>
    </row>
    <row r="3177" spans="1:25" x14ac:dyDescent="0.25">
      <c r="A3177" s="19">
        <v>240895</v>
      </c>
      <c r="B3177" s="18">
        <f>IFERROR(VLOOKUP(A3177,[1]Monitoramento_Base_somente_Said!$A:$J,5,FALSE),0)</f>
        <v>0</v>
      </c>
      <c r="C3177" s="18">
        <f>IFERROR(VLOOKUP(A3177,[1]Monitoramento_Base_somente_Said!$A:$J,6,FALSE),0)</f>
        <v>5218959</v>
      </c>
      <c r="D3177" s="18">
        <f>IFERROR(VLOOKUP(A3177,[1]Monitoramento_Base_somente_Said!$A:$J,7,FALSE),0)</f>
        <v>533</v>
      </c>
      <c r="E3177" s="18">
        <f>IFERROR(VLOOKUP(A3177,[1]Monitoramento_Base_somente_Said!$A:$J,8,FALSE),0)</f>
        <v>5711550</v>
      </c>
      <c r="F3177" s="18">
        <f>IFERROR(VLOOKUP(A3177,[1]Monitoramento_Base_somente_Said!$A:$J,9,FALSE),0)</f>
        <v>520</v>
      </c>
      <c r="G3177" s="18">
        <f>IFERROR(VLOOKUP(A3177,[1]Monitoramento_Base_somente_Said!$A:$J,10,FALSE),0)</f>
        <v>5130244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IFERROR(VLOOKUP(A3177,[3]soabnafar!$A:$G,4,FALSE),0)</f>
        <v>0</v>
      </c>
      <c r="O3177" s="18">
        <f>IFERROR(VLOOKUP(A3177,[3]soabnafar!$A:$G,5,FALSE),0)</f>
        <v>0</v>
      </c>
      <c r="P3177" s="18">
        <f>IFERROR(VLOOKUP(A3177,[3]soabnafar!$A:$G,6,FALSE),0)</f>
        <v>0</v>
      </c>
      <c r="Q3177" s="18">
        <f>IFERROR(VLOOKUP(A3177,[3]soabnafar!$A:$G,7,FALSE),0)</f>
        <v>0</v>
      </c>
      <c r="R3177" s="18">
        <f>IFERROR(VLOOKUP(A3177,[3]soabnafar!$A:$H,8,FALSE),0)</f>
        <v>0</v>
      </c>
      <c r="S3177" s="18">
        <f>IFERROR(VLOOKUP(A3177,[3]soabnafar!$A:$I,9,FALSE),0)</f>
        <v>0</v>
      </c>
      <c r="T3177" s="18" t="str">
        <f t="shared" si="295"/>
        <v>Não</v>
      </c>
      <c r="U3177" s="18" t="str">
        <f t="shared" si="296"/>
        <v>Sim</v>
      </c>
      <c r="V3177" s="18" t="str">
        <f t="shared" si="297"/>
        <v>Sim</v>
      </c>
      <c r="W3177" s="18" t="str">
        <f t="shared" si="298"/>
        <v>Sim</v>
      </c>
      <c r="X3177" s="18" t="str">
        <f t="shared" si="299"/>
        <v>Sim</v>
      </c>
      <c r="Y3177" s="18" t="str">
        <f t="shared" si="300"/>
        <v>Sim</v>
      </c>
    </row>
    <row r="3178" spans="1:25" x14ac:dyDescent="0.25">
      <c r="A3178" s="19">
        <v>241100</v>
      </c>
      <c r="B3178" s="18">
        <f>IFERROR(VLOOKUP(A3178,[1]Monitoramento_Base_somente_Said!$A:$J,5,FALSE),0)</f>
        <v>421</v>
      </c>
      <c r="C3178" s="18">
        <f>IFERROR(VLOOKUP(A3178,[1]Monitoramento_Base_somente_Said!$A:$J,6,FALSE),0)</f>
        <v>4534957</v>
      </c>
      <c r="D3178" s="18">
        <f>IFERROR(VLOOKUP(A3178,[1]Monitoramento_Base_somente_Said!$A:$J,7,FALSE),0)</f>
        <v>8191</v>
      </c>
      <c r="E3178" s="18">
        <f>IFERROR(VLOOKUP(A3178,[1]Monitoramento_Base_somente_Said!$A:$J,8,FALSE),0)</f>
        <v>4016571</v>
      </c>
      <c r="F3178" s="18">
        <f>IFERROR(VLOOKUP(A3178,[1]Monitoramento_Base_somente_Said!$A:$J,9,FALSE),0)</f>
        <v>12678</v>
      </c>
      <c r="G3178" s="18">
        <f>IFERROR(VLOOKUP(A3178,[1]Monitoramento_Base_somente_Said!$A:$J,10,FALSE),0)</f>
        <v>2938022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IFERROR(VLOOKUP(A3178,[3]soabnafar!$A:$G,4,FALSE),0)</f>
        <v>0</v>
      </c>
      <c r="O3178" s="18">
        <f>IFERROR(VLOOKUP(A3178,[3]soabnafar!$A:$G,5,FALSE),0)</f>
        <v>0</v>
      </c>
      <c r="P3178" s="18">
        <f>IFERROR(VLOOKUP(A3178,[3]soabnafar!$A:$G,6,FALSE),0)</f>
        <v>0</v>
      </c>
      <c r="Q3178" s="18">
        <f>IFERROR(VLOOKUP(A3178,[3]soabnafar!$A:$G,7,FALSE),0)</f>
        <v>0</v>
      </c>
      <c r="R3178" s="18">
        <f>IFERROR(VLOOKUP(A3178,[3]soabnafar!$A:$H,8,FALSE),0)</f>
        <v>0</v>
      </c>
      <c r="S3178" s="18">
        <f>IFERROR(VLOOKUP(A3178,[3]soabnafar!$A:$I,9,FALSE),0)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Sim</v>
      </c>
      <c r="Y3178" s="18" t="str">
        <f t="shared" si="300"/>
        <v>Sim</v>
      </c>
    </row>
    <row r="3179" spans="1:25" x14ac:dyDescent="0.25">
      <c r="A3179" s="19">
        <v>241110</v>
      </c>
      <c r="B3179" s="18">
        <f>IFERROR(VLOOKUP(A3179,[1]Monitoramento_Base_somente_Said!$A:$J,5,FALSE),0)</f>
        <v>868</v>
      </c>
      <c r="C3179" s="18">
        <f>IFERROR(VLOOKUP(A3179,[1]Monitoramento_Base_somente_Said!$A:$J,6,FALSE),0)</f>
        <v>3395669</v>
      </c>
      <c r="D3179" s="18">
        <f>IFERROR(VLOOKUP(A3179,[1]Monitoramento_Base_somente_Said!$A:$J,7,FALSE),0)</f>
        <v>437</v>
      </c>
      <c r="E3179" s="18">
        <f>IFERROR(VLOOKUP(A3179,[1]Monitoramento_Base_somente_Said!$A:$J,8,FALSE),0)</f>
        <v>3034761</v>
      </c>
      <c r="F3179" s="18">
        <f>IFERROR(VLOOKUP(A3179,[1]Monitoramento_Base_somente_Said!$A:$J,9,FALSE),0)</f>
        <v>284</v>
      </c>
      <c r="G3179" s="18">
        <f>IFERROR(VLOOKUP(A3179,[1]Monitoramento_Base_somente_Said!$A:$J,10,FALSE),0)</f>
        <v>2912590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IFERROR(VLOOKUP(A3179,[3]soabnafar!$A:$G,4,FALSE),0)</f>
        <v>0</v>
      </c>
      <c r="O3179" s="18">
        <f>IFERROR(VLOOKUP(A3179,[3]soabnafar!$A:$G,5,FALSE),0)</f>
        <v>0</v>
      </c>
      <c r="P3179" s="18">
        <f>IFERROR(VLOOKUP(A3179,[3]soabnafar!$A:$G,6,FALSE),0)</f>
        <v>0</v>
      </c>
      <c r="Q3179" s="18">
        <f>IFERROR(VLOOKUP(A3179,[3]soabnafar!$A:$G,7,FALSE),0)</f>
        <v>0</v>
      </c>
      <c r="R3179" s="18">
        <f>IFERROR(VLOOKUP(A3179,[3]soabnafar!$A:$H,8,FALSE),0)</f>
        <v>0</v>
      </c>
      <c r="S3179" s="18">
        <f>IFERROR(VLOOKUP(A3179,[3]soabnafar!$A:$I,9,FALSE),0)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Sim</v>
      </c>
      <c r="Y3179" s="18" t="str">
        <f t="shared" si="300"/>
        <v>Sim</v>
      </c>
    </row>
    <row r="3180" spans="1:25" x14ac:dyDescent="0.25">
      <c r="A3180" s="19">
        <v>241120</v>
      </c>
      <c r="B3180" s="18">
        <f>IFERROR(VLOOKUP(A3180,[1]Monitoramento_Base_somente_Said!$A:$J,5,FALSE),0)</f>
        <v>0</v>
      </c>
      <c r="C3180" s="18">
        <f>IFERROR(VLOOKUP(A3180,[1]Monitoramento_Base_somente_Said!$A:$J,6,FALSE),0)</f>
        <v>4404643</v>
      </c>
      <c r="D3180" s="18">
        <f>IFERROR(VLOOKUP(A3180,[1]Monitoramento_Base_somente_Said!$A:$J,7,FALSE),0)</f>
        <v>800</v>
      </c>
      <c r="E3180" s="18">
        <f>IFERROR(VLOOKUP(A3180,[1]Monitoramento_Base_somente_Said!$A:$J,8,FALSE),0)</f>
        <v>4258920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3864348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IFERROR(VLOOKUP(A3180,[3]soabnafar!$A:$G,4,FALSE),0)</f>
        <v>0</v>
      </c>
      <c r="O3180" s="18">
        <f>IFERROR(VLOOKUP(A3180,[3]soabnafar!$A:$G,5,FALSE),0)</f>
        <v>0</v>
      </c>
      <c r="P3180" s="18">
        <f>IFERROR(VLOOKUP(A3180,[3]soabnafar!$A:$G,6,FALSE),0)</f>
        <v>0</v>
      </c>
      <c r="Q3180" s="18">
        <f>IFERROR(VLOOKUP(A3180,[3]soabnafar!$A:$G,7,FALSE),0)</f>
        <v>0</v>
      </c>
      <c r="R3180" s="18">
        <f>IFERROR(VLOOKUP(A3180,[3]soabnafar!$A:$H,8,FALSE),0)</f>
        <v>0</v>
      </c>
      <c r="S3180" s="18">
        <f>IFERROR(VLOOKUP(A3180,[3]soabnafar!$A:$I,9,FALSE),0)</f>
        <v>0</v>
      </c>
      <c r="T3180" s="18" t="str">
        <f t="shared" si="295"/>
        <v>Não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Sim</v>
      </c>
    </row>
    <row r="3181" spans="1:25" x14ac:dyDescent="0.25">
      <c r="A3181" s="19">
        <v>240933</v>
      </c>
      <c r="B3181" s="18">
        <f>IFERROR(VLOOKUP(A3181,[1]Monitoramento_Base_somente_Said!$A:$J,5,FALSE),0)</f>
        <v>31</v>
      </c>
      <c r="C3181" s="18">
        <f>IFERROR(VLOOKUP(A3181,[1]Monitoramento_Base_somente_Said!$A:$J,6,FALSE),0)</f>
        <v>8099783</v>
      </c>
      <c r="D3181" s="18">
        <f>IFERROR(VLOOKUP(A3181,[1]Monitoramento_Base_somente_Said!$A:$J,7,FALSE),0)</f>
        <v>53</v>
      </c>
      <c r="E3181" s="18">
        <f>IFERROR(VLOOKUP(A3181,[1]Monitoramento_Base_somente_Said!$A:$J,8,FALSE),0)</f>
        <v>8056154</v>
      </c>
      <c r="F3181" s="18">
        <f>IFERROR(VLOOKUP(A3181,[1]Monitoramento_Base_somente_Said!$A:$J,9,FALSE),0)</f>
        <v>51</v>
      </c>
      <c r="G3181" s="18">
        <f>IFERROR(VLOOKUP(A3181,[1]Monitoramento_Base_somente_Said!$A:$J,10,FALSE),0)</f>
        <v>7217290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IFERROR(VLOOKUP(A3181,[3]soabnafar!$A:$G,4,FALSE),0)</f>
        <v>0</v>
      </c>
      <c r="O3181" s="18">
        <f>IFERROR(VLOOKUP(A3181,[3]soabnafar!$A:$G,5,FALSE),0)</f>
        <v>0</v>
      </c>
      <c r="P3181" s="18">
        <f>IFERROR(VLOOKUP(A3181,[3]soabnafar!$A:$G,6,FALSE),0)</f>
        <v>0</v>
      </c>
      <c r="Q3181" s="18">
        <f>IFERROR(VLOOKUP(A3181,[3]soabnafar!$A:$G,7,FALSE),0)</f>
        <v>0</v>
      </c>
      <c r="R3181" s="18">
        <f>IFERROR(VLOOKUP(A3181,[3]soabnafar!$A:$H,8,FALSE),0)</f>
        <v>0</v>
      </c>
      <c r="S3181" s="18">
        <f>IFERROR(VLOOKUP(A3181,[3]soabnafar!$A:$I,9,FALSE),0)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Sim</v>
      </c>
      <c r="Y3181" s="18" t="str">
        <f t="shared" si="300"/>
        <v>Sim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7842597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7589610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6830649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IFERROR(VLOOKUP(A3182,[3]soabnafar!$A:$G,4,FALSE),0)</f>
        <v>0</v>
      </c>
      <c r="O3182" s="18">
        <f>IFERROR(VLOOKUP(A3182,[3]soabnafar!$A:$G,5,FALSE),0)</f>
        <v>0</v>
      </c>
      <c r="P3182" s="18">
        <f>IFERROR(VLOOKUP(A3182,[3]soabnafar!$A:$G,6,FALSE),0)</f>
        <v>0</v>
      </c>
      <c r="Q3182" s="18">
        <f>IFERROR(VLOOKUP(A3182,[3]soabnafar!$A:$G,7,FALSE),0)</f>
        <v>0</v>
      </c>
      <c r="R3182" s="18">
        <f>IFERROR(VLOOKUP(A3182,[3]soabnafar!$A:$H,8,FALSE),0)</f>
        <v>0</v>
      </c>
      <c r="S3182" s="18">
        <f>IFERROR(VLOOKUP(A3182,[3]soabnafar!$A:$I,9,FALSE),0)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Sim</v>
      </c>
    </row>
    <row r="3183" spans="1:25" x14ac:dyDescent="0.25">
      <c r="A3183" s="19">
        <v>241142</v>
      </c>
      <c r="B3183" s="18">
        <f>IFERROR(VLOOKUP(A3183,[1]Monitoramento_Base_somente_Said!$A:$J,5,FALSE),0)</f>
        <v>3017</v>
      </c>
      <c r="C3183" s="18">
        <f>IFERROR(VLOOKUP(A3183,[1]Monitoramento_Base_somente_Said!$A:$J,6,FALSE),0)</f>
        <v>7375617</v>
      </c>
      <c r="D3183" s="18">
        <f>IFERROR(VLOOKUP(A3183,[1]Monitoramento_Base_somente_Said!$A:$J,7,FALSE),0)</f>
        <v>5759</v>
      </c>
      <c r="E3183" s="18">
        <f>IFERROR(VLOOKUP(A3183,[1]Monitoramento_Base_somente_Said!$A:$J,8,FALSE),0)</f>
        <v>12173368</v>
      </c>
      <c r="F3183" s="18">
        <f>IFERROR(VLOOKUP(A3183,[1]Monitoramento_Base_somente_Said!$A:$J,9,FALSE),0)</f>
        <v>497</v>
      </c>
      <c r="G3183" s="18">
        <f>IFERROR(VLOOKUP(A3183,[1]Monitoramento_Base_somente_Said!$A:$J,10,FALSE),0)</f>
        <v>10758323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IFERROR(VLOOKUP(A3183,[3]soabnafar!$A:$G,4,FALSE),0)</f>
        <v>0</v>
      </c>
      <c r="O3183" s="18">
        <f>IFERROR(VLOOKUP(A3183,[3]soabnafar!$A:$G,5,FALSE),0)</f>
        <v>0</v>
      </c>
      <c r="P3183" s="18">
        <f>IFERROR(VLOOKUP(A3183,[3]soabnafar!$A:$G,6,FALSE),0)</f>
        <v>0</v>
      </c>
      <c r="Q3183" s="18">
        <f>IFERROR(VLOOKUP(A3183,[3]soabnafar!$A:$G,7,FALSE),0)</f>
        <v>0</v>
      </c>
      <c r="R3183" s="18">
        <f>IFERROR(VLOOKUP(A3183,[3]soabnafar!$A:$H,8,FALSE),0)</f>
        <v>0</v>
      </c>
      <c r="S3183" s="18">
        <f>IFERROR(VLOOKUP(A3183,[3]soabnafar!$A:$I,9,FALSE),0)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Sim</v>
      </c>
      <c r="Y3183" s="18" t="str">
        <f t="shared" si="300"/>
        <v>Sim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16691816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16908589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16304611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IFERROR(VLOOKUP(A3184,[3]soabnafar!$A:$G,4,FALSE),0)</f>
        <v>0</v>
      </c>
      <c r="O3184" s="18">
        <f>IFERROR(VLOOKUP(A3184,[3]soabnafar!$A:$G,5,FALSE),0)</f>
        <v>0</v>
      </c>
      <c r="P3184" s="18">
        <f>IFERROR(VLOOKUP(A3184,[3]soabnafar!$A:$G,6,FALSE),0)</f>
        <v>0</v>
      </c>
      <c r="Q3184" s="18">
        <f>IFERROR(VLOOKUP(A3184,[3]soabnafar!$A:$G,7,FALSE),0)</f>
        <v>0</v>
      </c>
      <c r="R3184" s="18">
        <f>IFERROR(VLOOKUP(A3184,[3]soabnafar!$A:$H,8,FALSE),0)</f>
        <v>0</v>
      </c>
      <c r="S3184" s="18">
        <f>IFERROR(VLOOKUP(A3184,[3]soabnafar!$A:$I,9,FALSE),0)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Sim</v>
      </c>
    </row>
    <row r="3185" spans="1:25" x14ac:dyDescent="0.25">
      <c r="A3185" s="19">
        <v>241160</v>
      </c>
      <c r="B3185" s="18">
        <f>IFERROR(VLOOKUP(A3185,[1]Monitoramento_Base_somente_Said!$A:$J,5,FALSE),0)</f>
        <v>0</v>
      </c>
      <c r="C3185" s="18">
        <f>IFERROR(VLOOKUP(A3185,[1]Monitoramento_Base_somente_Said!$A:$J,6,FALSE),0)</f>
        <v>2038777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1973010</v>
      </c>
      <c r="F3185" s="18">
        <f>IFERROR(VLOOKUP(A3185,[1]Monitoramento_Base_somente_Said!$A:$J,9,FALSE),0)</f>
        <v>1882</v>
      </c>
      <c r="G3185" s="18">
        <f>IFERROR(VLOOKUP(A3185,[1]Monitoramento_Base_somente_Said!$A:$J,10,FALSE),0)</f>
        <v>1757243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IFERROR(VLOOKUP(A3185,[3]soabnafar!$A:$G,4,FALSE),0)</f>
        <v>0</v>
      </c>
      <c r="O3185" s="18">
        <f>IFERROR(VLOOKUP(A3185,[3]soabnafar!$A:$G,5,FALSE),0)</f>
        <v>0</v>
      </c>
      <c r="P3185" s="18">
        <f>IFERROR(VLOOKUP(A3185,[3]soabnafar!$A:$G,6,FALSE),0)</f>
        <v>0</v>
      </c>
      <c r="Q3185" s="18">
        <f>IFERROR(VLOOKUP(A3185,[3]soabnafar!$A:$G,7,FALSE),0)</f>
        <v>0</v>
      </c>
      <c r="R3185" s="18">
        <f>IFERROR(VLOOKUP(A3185,[3]soabnafar!$A:$H,8,FALSE),0)</f>
        <v>0</v>
      </c>
      <c r="S3185" s="18">
        <f>IFERROR(VLOOKUP(A3185,[3]soabnafar!$A:$I,9,FALSE),0)</f>
        <v>0</v>
      </c>
      <c r="T3185" s="18" t="str">
        <f t="shared" si="295"/>
        <v>Não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Sim</v>
      </c>
      <c r="Y3185" s="18" t="str">
        <f t="shared" si="300"/>
        <v>Sim</v>
      </c>
    </row>
    <row r="3186" spans="1:25" x14ac:dyDescent="0.25">
      <c r="A3186" s="19">
        <v>241170</v>
      </c>
      <c r="B3186" s="18">
        <f>IFERROR(VLOOKUP(A3186,[1]Monitoramento_Base_somente_Said!$A:$J,5,FALSE),0)</f>
        <v>210</v>
      </c>
      <c r="C3186" s="18">
        <f>IFERROR(VLOOKUP(A3186,[1]Monitoramento_Base_somente_Said!$A:$J,6,FALSE),0)</f>
        <v>389879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740519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519526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IFERROR(VLOOKUP(A3186,[3]soabnafar!$A:$G,4,FALSE),0)</f>
        <v>0</v>
      </c>
      <c r="O3186" s="18">
        <f>IFERROR(VLOOKUP(A3186,[3]soabnafar!$A:$G,5,FALSE),0)</f>
        <v>0</v>
      </c>
      <c r="P3186" s="18">
        <f>IFERROR(VLOOKUP(A3186,[3]soabnafar!$A:$G,6,FALSE),0)</f>
        <v>0</v>
      </c>
      <c r="Q3186" s="18">
        <f>IFERROR(VLOOKUP(A3186,[3]soabnafar!$A:$G,7,FALSE),0)</f>
        <v>0</v>
      </c>
      <c r="R3186" s="18">
        <f>IFERROR(VLOOKUP(A3186,[3]soabnafar!$A:$H,8,FALSE),0)</f>
        <v>0</v>
      </c>
      <c r="S3186" s="18">
        <f>IFERROR(VLOOKUP(A3186,[3]soabnafar!$A:$I,9,FALSE),0)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Sim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24508703</v>
      </c>
      <c r="D3187" s="18">
        <f>IFERROR(VLOOKUP(A3187,[1]Monitoramento_Base_somente_Said!$A:$J,7,FALSE),0)</f>
        <v>900</v>
      </c>
      <c r="E3187" s="18">
        <f>IFERROR(VLOOKUP(A3187,[1]Monitoramento_Base_somente_Said!$A:$J,8,FALSE),0)</f>
        <v>24848383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25559956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IFERROR(VLOOKUP(A3187,[3]soabnafar!$A:$G,4,FALSE),0)</f>
        <v>0</v>
      </c>
      <c r="O3187" s="18">
        <f>IFERROR(VLOOKUP(A3187,[3]soabnafar!$A:$G,5,FALSE),0)</f>
        <v>0</v>
      </c>
      <c r="P3187" s="18">
        <f>IFERROR(VLOOKUP(A3187,[3]soabnafar!$A:$G,6,FALSE),0)</f>
        <v>0</v>
      </c>
      <c r="Q3187" s="18">
        <f>IFERROR(VLOOKUP(A3187,[3]soabnafar!$A:$G,7,FALSE),0)</f>
        <v>0</v>
      </c>
      <c r="R3187" s="18">
        <f>IFERROR(VLOOKUP(A3187,[3]soabnafar!$A:$H,8,FALSE),0)</f>
        <v>0</v>
      </c>
      <c r="S3187" s="18">
        <f>IFERROR(VLOOKUP(A3187,[3]soabnafar!$A:$I,9,FALSE),0)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Sim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Sim</v>
      </c>
    </row>
    <row r="3188" spans="1:25" x14ac:dyDescent="0.25">
      <c r="A3188" s="19">
        <v>241190</v>
      </c>
      <c r="B3188" s="18">
        <f>IFERROR(VLOOKUP(A3188,[1]Monitoramento_Base_somente_Said!$A:$J,5,FALSE),0)</f>
        <v>772</v>
      </c>
      <c r="C3188" s="18">
        <f>IFERROR(VLOOKUP(A3188,[1]Monitoramento_Base_somente_Said!$A:$J,6,FALSE),0)</f>
        <v>2704631</v>
      </c>
      <c r="D3188" s="18">
        <f>IFERROR(VLOOKUP(A3188,[1]Monitoramento_Base_somente_Said!$A:$J,7,FALSE),0)</f>
        <v>319</v>
      </c>
      <c r="E3188" s="18">
        <f>IFERROR(VLOOKUP(A3188,[1]Monitoramento_Base_somente_Said!$A:$J,8,FALSE),0)</f>
        <v>3148087</v>
      </c>
      <c r="F3188" s="18">
        <f>IFERROR(VLOOKUP(A3188,[1]Monitoramento_Base_somente_Said!$A:$J,9,FALSE),0)</f>
        <v>779</v>
      </c>
      <c r="G3188" s="18">
        <f>IFERROR(VLOOKUP(A3188,[1]Monitoramento_Base_somente_Said!$A:$J,10,FALSE),0)</f>
        <v>2875105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IFERROR(VLOOKUP(A3188,[3]soabnafar!$A:$G,4,FALSE),0)</f>
        <v>0</v>
      </c>
      <c r="O3188" s="18">
        <f>IFERROR(VLOOKUP(A3188,[3]soabnafar!$A:$G,5,FALSE),0)</f>
        <v>0</v>
      </c>
      <c r="P3188" s="18">
        <f>IFERROR(VLOOKUP(A3188,[3]soabnafar!$A:$G,6,FALSE),0)</f>
        <v>0</v>
      </c>
      <c r="Q3188" s="18">
        <f>IFERROR(VLOOKUP(A3188,[3]soabnafar!$A:$G,7,FALSE),0)</f>
        <v>0</v>
      </c>
      <c r="R3188" s="18">
        <f>IFERROR(VLOOKUP(A3188,[3]soabnafar!$A:$H,8,FALSE),0)</f>
        <v>0</v>
      </c>
      <c r="S3188" s="18">
        <f>IFERROR(VLOOKUP(A3188,[3]soabnafar!$A:$I,9,FALSE),0)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Sim</v>
      </c>
      <c r="Y3188" s="18" t="str">
        <f t="shared" si="300"/>
        <v>Sim</v>
      </c>
    </row>
    <row r="3189" spans="1:25" x14ac:dyDescent="0.25">
      <c r="A3189" s="19">
        <v>241200</v>
      </c>
      <c r="B3189" s="18">
        <f>IFERROR(VLOOKUP(A3189,[1]Monitoramento_Base_somente_Said!$A:$J,5,FALSE),0)</f>
        <v>2050391</v>
      </c>
      <c r="C3189" s="18">
        <f>IFERROR(VLOOKUP(A3189,[1]Monitoramento_Base_somente_Said!$A:$J,6,FALSE),0)</f>
        <v>1227723318</v>
      </c>
      <c r="D3189" s="18">
        <f>IFERROR(VLOOKUP(A3189,[1]Monitoramento_Base_somente_Said!$A:$J,7,FALSE),0)</f>
        <v>2288269</v>
      </c>
      <c r="E3189" s="18">
        <f>IFERROR(VLOOKUP(A3189,[1]Monitoramento_Base_somente_Said!$A:$J,8,FALSE),0)</f>
        <v>1127259194</v>
      </c>
      <c r="F3189" s="18">
        <f>IFERROR(VLOOKUP(A3189,[1]Monitoramento_Base_somente_Said!$A:$J,9,FALSE),0)</f>
        <v>1433116</v>
      </c>
      <c r="G3189" s="18">
        <f>IFERROR(VLOOKUP(A3189,[1]Monitoramento_Base_somente_Said!$A:$J,10,FALSE),0)</f>
        <v>994124828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IFERROR(VLOOKUP(A3189,[3]soabnafar!$A:$G,4,FALSE),0)</f>
        <v>0</v>
      </c>
      <c r="O3189" s="18">
        <f>IFERROR(VLOOKUP(A3189,[3]soabnafar!$A:$G,5,FALSE),0)</f>
        <v>0</v>
      </c>
      <c r="P3189" s="18">
        <f>IFERROR(VLOOKUP(A3189,[3]soabnafar!$A:$G,6,FALSE),0)</f>
        <v>0</v>
      </c>
      <c r="Q3189" s="18">
        <f>IFERROR(VLOOKUP(A3189,[3]soabnafar!$A:$G,7,FALSE),0)</f>
        <v>0</v>
      </c>
      <c r="R3189" s="18">
        <f>IFERROR(VLOOKUP(A3189,[3]soabnafar!$A:$H,8,FALSE),0)</f>
        <v>0</v>
      </c>
      <c r="S3189" s="18">
        <f>IFERROR(VLOOKUP(A3189,[3]soabnafar!$A:$I,9,FALSE),0)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Sim</v>
      </c>
      <c r="Y3189" s="18" t="str">
        <f t="shared" si="300"/>
        <v>Sim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933502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821858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676502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IFERROR(VLOOKUP(A3190,[3]soabnafar!$A:$G,4,FALSE),0)</f>
        <v>0</v>
      </c>
      <c r="O3190" s="18">
        <f>IFERROR(VLOOKUP(A3190,[3]soabnafar!$A:$G,5,FALSE),0)</f>
        <v>0</v>
      </c>
      <c r="P3190" s="18">
        <f>IFERROR(VLOOKUP(A3190,[3]soabnafar!$A:$G,6,FALSE),0)</f>
        <v>0</v>
      </c>
      <c r="Q3190" s="18">
        <f>IFERROR(VLOOKUP(A3190,[3]soabnafar!$A:$G,7,FALSE),0)</f>
        <v>0</v>
      </c>
      <c r="R3190" s="18">
        <f>IFERROR(VLOOKUP(A3190,[3]soabnafar!$A:$H,8,FALSE),0)</f>
        <v>0</v>
      </c>
      <c r="S3190" s="18">
        <f>IFERROR(VLOOKUP(A3190,[3]soabnafar!$A:$I,9,FALSE),0)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Sim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27345231</v>
      </c>
      <c r="D3191" s="18">
        <f>IFERROR(VLOOKUP(A3191,[1]Monitoramento_Base_somente_Said!$A:$J,7,FALSE),0)</f>
        <v>0</v>
      </c>
      <c r="E3191" s="18">
        <f>IFERROR(VLOOKUP(A3191,[1]Monitoramento_Base_somente_Said!$A:$J,8,FALSE),0)</f>
        <v>27327168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25321459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IFERROR(VLOOKUP(A3191,[3]soabnafar!$A:$G,4,FALSE),0)</f>
        <v>0</v>
      </c>
      <c r="O3191" s="18">
        <f>IFERROR(VLOOKUP(A3191,[3]soabnafar!$A:$G,5,FALSE),0)</f>
        <v>0</v>
      </c>
      <c r="P3191" s="18">
        <f>IFERROR(VLOOKUP(A3191,[3]soabnafar!$A:$G,6,FALSE),0)</f>
        <v>0</v>
      </c>
      <c r="Q3191" s="18">
        <f>IFERROR(VLOOKUP(A3191,[3]soabnafar!$A:$G,7,FALSE),0)</f>
        <v>0</v>
      </c>
      <c r="R3191" s="18">
        <f>IFERROR(VLOOKUP(A3191,[3]soabnafar!$A:$H,8,FALSE),0)</f>
        <v>0</v>
      </c>
      <c r="S3191" s="18">
        <f>IFERROR(VLOOKUP(A3191,[3]soabnafar!$A:$I,9,FALSE),0)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Não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Sim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4001687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3888649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3928872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IFERROR(VLOOKUP(A3192,[3]soabnafar!$A:$G,4,FALSE),0)</f>
        <v>0</v>
      </c>
      <c r="O3192" s="18">
        <f>IFERROR(VLOOKUP(A3192,[3]soabnafar!$A:$G,5,FALSE),0)</f>
        <v>0</v>
      </c>
      <c r="P3192" s="18">
        <f>IFERROR(VLOOKUP(A3192,[3]soabnafar!$A:$G,6,FALSE),0)</f>
        <v>0</v>
      </c>
      <c r="Q3192" s="18">
        <f>IFERROR(VLOOKUP(A3192,[3]soabnafar!$A:$G,7,FALSE),0)</f>
        <v>0</v>
      </c>
      <c r="R3192" s="18">
        <f>IFERROR(VLOOKUP(A3192,[3]soabnafar!$A:$H,8,FALSE),0)</f>
        <v>0</v>
      </c>
      <c r="S3192" s="18">
        <f>IFERROR(VLOOKUP(A3192,[3]soabnafar!$A:$I,9,FALSE),0)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Sim</v>
      </c>
    </row>
    <row r="3193" spans="1:25" x14ac:dyDescent="0.25">
      <c r="A3193" s="19">
        <v>241240</v>
      </c>
      <c r="B3193" s="18">
        <f>IFERROR(VLOOKUP(A3193,[1]Monitoramento_Base_somente_Said!$A:$J,5,FALSE),0)</f>
        <v>10</v>
      </c>
      <c r="C3193" s="18">
        <f>IFERROR(VLOOKUP(A3193,[1]Monitoramento_Base_somente_Said!$A:$J,6,FALSE),0)</f>
        <v>2521511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1717957</v>
      </c>
      <c r="F3193" s="18">
        <f>IFERROR(VLOOKUP(A3193,[1]Monitoramento_Base_somente_Said!$A:$J,9,FALSE),0)</f>
        <v>0</v>
      </c>
      <c r="G3193" s="18">
        <f>IFERROR(VLOOKUP(A3193,[1]Monitoramento_Base_somente_Said!$A:$J,10,FALSE),0)</f>
        <v>1569316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IFERROR(VLOOKUP(A3193,[3]soabnafar!$A:$G,4,FALSE),0)</f>
        <v>0</v>
      </c>
      <c r="O3193" s="18">
        <f>IFERROR(VLOOKUP(A3193,[3]soabnafar!$A:$G,5,FALSE),0)</f>
        <v>0</v>
      </c>
      <c r="P3193" s="18">
        <f>IFERROR(VLOOKUP(A3193,[3]soabnafar!$A:$G,6,FALSE),0)</f>
        <v>0</v>
      </c>
      <c r="Q3193" s="18">
        <f>IFERROR(VLOOKUP(A3193,[3]soabnafar!$A:$G,7,FALSE),0)</f>
        <v>0</v>
      </c>
      <c r="R3193" s="18">
        <f>IFERROR(VLOOKUP(A3193,[3]soabnafar!$A:$H,8,FALSE),0)</f>
        <v>0</v>
      </c>
      <c r="S3193" s="18">
        <f>IFERROR(VLOOKUP(A3193,[3]soabnafar!$A:$I,9,FALSE),0)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Não</v>
      </c>
      <c r="Y3193" s="18" t="str">
        <f t="shared" si="300"/>
        <v>Sim</v>
      </c>
    </row>
    <row r="3194" spans="1:25" x14ac:dyDescent="0.25">
      <c r="A3194" s="19">
        <v>241250</v>
      </c>
      <c r="B3194" s="18">
        <f>IFERROR(VLOOKUP(A3194,[1]Monitoramento_Base_somente_Said!$A:$J,5,FALSE),0)</f>
        <v>2897</v>
      </c>
      <c r="C3194" s="18">
        <f>IFERROR(VLOOKUP(A3194,[1]Monitoramento_Base_somente_Said!$A:$J,6,FALSE),0)</f>
        <v>25292011</v>
      </c>
      <c r="D3194" s="18">
        <f>IFERROR(VLOOKUP(A3194,[1]Monitoramento_Base_somente_Said!$A:$J,7,FALSE),0)</f>
        <v>1871</v>
      </c>
      <c r="E3194" s="18">
        <f>IFERROR(VLOOKUP(A3194,[1]Monitoramento_Base_somente_Said!$A:$J,8,FALSE),0)</f>
        <v>24863267</v>
      </c>
      <c r="F3194" s="18">
        <f>IFERROR(VLOOKUP(A3194,[1]Monitoramento_Base_somente_Said!$A:$J,9,FALSE),0)</f>
        <v>1689</v>
      </c>
      <c r="G3194" s="18">
        <f>IFERROR(VLOOKUP(A3194,[1]Monitoramento_Base_somente_Said!$A:$J,10,FALSE),0)</f>
        <v>22555690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IFERROR(VLOOKUP(A3194,[3]soabnafar!$A:$G,4,FALSE),0)</f>
        <v>0</v>
      </c>
      <c r="O3194" s="18">
        <f>IFERROR(VLOOKUP(A3194,[3]soabnafar!$A:$G,5,FALSE),0)</f>
        <v>0</v>
      </c>
      <c r="P3194" s="18">
        <f>IFERROR(VLOOKUP(A3194,[3]soabnafar!$A:$G,6,FALSE),0)</f>
        <v>0</v>
      </c>
      <c r="Q3194" s="18">
        <f>IFERROR(VLOOKUP(A3194,[3]soabnafar!$A:$G,7,FALSE),0)</f>
        <v>0</v>
      </c>
      <c r="R3194" s="18">
        <f>IFERROR(VLOOKUP(A3194,[3]soabnafar!$A:$H,8,FALSE),0)</f>
        <v>0</v>
      </c>
      <c r="S3194" s="18">
        <f>IFERROR(VLOOKUP(A3194,[3]soabnafar!$A:$I,9,FALSE),0)</f>
        <v>0</v>
      </c>
      <c r="T3194" s="18" t="str">
        <f t="shared" si="295"/>
        <v>Sim</v>
      </c>
      <c r="U3194" s="18" t="str">
        <f t="shared" si="296"/>
        <v>Sim</v>
      </c>
      <c r="V3194" s="18" t="str">
        <f t="shared" si="297"/>
        <v>Sim</v>
      </c>
      <c r="W3194" s="18" t="str">
        <f t="shared" si="298"/>
        <v>Sim</v>
      </c>
      <c r="X3194" s="18" t="str">
        <f t="shared" si="299"/>
        <v>Sim</v>
      </c>
      <c r="Y3194" s="18" t="str">
        <f t="shared" si="300"/>
        <v>Sim</v>
      </c>
    </row>
    <row r="3195" spans="1:25" x14ac:dyDescent="0.25">
      <c r="A3195" s="19">
        <v>241255</v>
      </c>
      <c r="B3195" s="18">
        <f>IFERROR(VLOOKUP(A3195,[1]Monitoramento_Base_somente_Said!$A:$J,5,FALSE),0)</f>
        <v>6615</v>
      </c>
      <c r="C3195" s="18">
        <f>IFERROR(VLOOKUP(A3195,[1]Monitoramento_Base_somente_Said!$A:$J,6,FALSE),0)</f>
        <v>1770067</v>
      </c>
      <c r="D3195" s="18">
        <f>IFERROR(VLOOKUP(A3195,[1]Monitoramento_Base_somente_Said!$A:$J,7,FALSE),0)</f>
        <v>780</v>
      </c>
      <c r="E3195" s="18">
        <f>IFERROR(VLOOKUP(A3195,[1]Monitoramento_Base_somente_Said!$A:$J,8,FALSE),0)</f>
        <v>2626163</v>
      </c>
      <c r="F3195" s="18">
        <f>IFERROR(VLOOKUP(A3195,[1]Monitoramento_Base_somente_Said!$A:$J,9,FALSE),0)</f>
        <v>4</v>
      </c>
      <c r="G3195" s="18">
        <f>IFERROR(VLOOKUP(A3195,[1]Monitoramento_Base_somente_Said!$A:$J,10,FALSE),0)</f>
        <v>2343366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IFERROR(VLOOKUP(A3195,[3]soabnafar!$A:$G,4,FALSE),0)</f>
        <v>0</v>
      </c>
      <c r="O3195" s="18">
        <f>IFERROR(VLOOKUP(A3195,[3]soabnafar!$A:$G,5,FALSE),0)</f>
        <v>0</v>
      </c>
      <c r="P3195" s="18">
        <f>IFERROR(VLOOKUP(A3195,[3]soabnafar!$A:$G,6,FALSE),0)</f>
        <v>0</v>
      </c>
      <c r="Q3195" s="18">
        <f>IFERROR(VLOOKUP(A3195,[3]soabnafar!$A:$G,7,FALSE),0)</f>
        <v>0</v>
      </c>
      <c r="R3195" s="18">
        <f>IFERROR(VLOOKUP(A3195,[3]soabnafar!$A:$H,8,FALSE),0)</f>
        <v>0</v>
      </c>
      <c r="S3195" s="18">
        <f>IFERROR(VLOOKUP(A3195,[3]soabnafar!$A:$I,9,FALSE),0)</f>
        <v>0</v>
      </c>
      <c r="T3195" s="18" t="str">
        <f t="shared" si="295"/>
        <v>Sim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Sim</v>
      </c>
      <c r="Y3195" s="18" t="str">
        <f t="shared" si="300"/>
        <v>Sim</v>
      </c>
    </row>
    <row r="3196" spans="1:25" x14ac:dyDescent="0.25">
      <c r="A3196" s="19">
        <v>241260</v>
      </c>
      <c r="B3196" s="18">
        <f>IFERROR(VLOOKUP(A3196,[1]Monitoramento_Base_somente_Said!$A:$J,5,FALSE),0)</f>
        <v>89683</v>
      </c>
      <c r="C3196" s="18">
        <f>IFERROR(VLOOKUP(A3196,[1]Monitoramento_Base_somente_Said!$A:$J,6,FALSE),0)</f>
        <v>13394811</v>
      </c>
      <c r="D3196" s="18">
        <f>IFERROR(VLOOKUP(A3196,[1]Monitoramento_Base_somente_Said!$A:$J,7,FALSE),0)</f>
        <v>97965</v>
      </c>
      <c r="E3196" s="18">
        <f>IFERROR(VLOOKUP(A3196,[1]Monitoramento_Base_somente_Said!$A:$J,8,FALSE),0)</f>
        <v>11881844</v>
      </c>
      <c r="F3196" s="18">
        <f>IFERROR(VLOOKUP(A3196,[1]Monitoramento_Base_somente_Said!$A:$J,9,FALSE),0)</f>
        <v>116643</v>
      </c>
      <c r="G3196" s="18">
        <f>IFERROR(VLOOKUP(A3196,[1]Monitoramento_Base_somente_Said!$A:$J,10,FALSE),0)</f>
        <v>11278633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IFERROR(VLOOKUP(A3196,[3]soabnafar!$A:$G,4,FALSE),0)</f>
        <v>0</v>
      </c>
      <c r="O3196" s="18">
        <f>IFERROR(VLOOKUP(A3196,[3]soabnafar!$A:$G,5,FALSE),0)</f>
        <v>0</v>
      </c>
      <c r="P3196" s="18">
        <f>IFERROR(VLOOKUP(A3196,[3]soabnafar!$A:$G,6,FALSE),0)</f>
        <v>0</v>
      </c>
      <c r="Q3196" s="18">
        <f>IFERROR(VLOOKUP(A3196,[3]soabnafar!$A:$G,7,FALSE),0)</f>
        <v>0</v>
      </c>
      <c r="R3196" s="18">
        <f>IFERROR(VLOOKUP(A3196,[3]soabnafar!$A:$H,8,FALSE),0)</f>
        <v>0</v>
      </c>
      <c r="S3196" s="18">
        <f>IFERROR(VLOOKUP(A3196,[3]soabnafar!$A:$I,9,FALSE),0)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Sim</v>
      </c>
      <c r="Y3196" s="18" t="str">
        <f t="shared" si="300"/>
        <v>Sim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498527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486780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422541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IFERROR(VLOOKUP(A3197,[3]soabnafar!$A:$G,4,FALSE),0)</f>
        <v>0</v>
      </c>
      <c r="O3197" s="18">
        <f>IFERROR(VLOOKUP(A3197,[3]soabnafar!$A:$G,5,FALSE),0)</f>
        <v>0</v>
      </c>
      <c r="P3197" s="18">
        <f>IFERROR(VLOOKUP(A3197,[3]soabnafar!$A:$G,6,FALSE),0)</f>
        <v>0</v>
      </c>
      <c r="Q3197" s="18">
        <f>IFERROR(VLOOKUP(A3197,[3]soabnafar!$A:$G,7,FALSE),0)</f>
        <v>0</v>
      </c>
      <c r="R3197" s="18">
        <f>IFERROR(VLOOKUP(A3197,[3]soabnafar!$A:$H,8,FALSE),0)</f>
        <v>0</v>
      </c>
      <c r="S3197" s="18">
        <f>IFERROR(VLOOKUP(A3197,[3]soabnafar!$A:$I,9,FALSE),0)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Sim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9801117</v>
      </c>
      <c r="D3198" s="18">
        <f>IFERROR(VLOOKUP(A3198,[1]Monitoramento_Base_somente_Said!$A:$J,7,FALSE),0)</f>
        <v>0</v>
      </c>
      <c r="E3198" s="18">
        <f>IFERROR(VLOOKUP(A3198,[1]Monitoramento_Base_somente_Said!$A:$J,8,FALSE),0)</f>
        <v>9482185</v>
      </c>
      <c r="F3198" s="18">
        <f>IFERROR(VLOOKUP(A3198,[1]Monitoramento_Base_somente_Said!$A:$J,9,FALSE),0)</f>
        <v>0</v>
      </c>
      <c r="G3198" s="18">
        <f>IFERROR(VLOOKUP(A3198,[1]Monitoramento_Base_somente_Said!$A:$J,10,FALSE),0)</f>
        <v>8533863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IFERROR(VLOOKUP(A3198,[3]soabnafar!$A:$G,4,FALSE),0)</f>
        <v>0</v>
      </c>
      <c r="O3198" s="18">
        <f>IFERROR(VLOOKUP(A3198,[3]soabnafar!$A:$G,5,FALSE),0)</f>
        <v>0</v>
      </c>
      <c r="P3198" s="18">
        <f>IFERROR(VLOOKUP(A3198,[3]soabnafar!$A:$G,6,FALSE),0)</f>
        <v>0</v>
      </c>
      <c r="Q3198" s="18">
        <f>IFERROR(VLOOKUP(A3198,[3]soabnafar!$A:$G,7,FALSE),0)</f>
        <v>0</v>
      </c>
      <c r="R3198" s="18">
        <f>IFERROR(VLOOKUP(A3198,[3]soabnafar!$A:$H,8,FALSE),0)</f>
        <v>0</v>
      </c>
      <c r="S3198" s="18">
        <f>IFERROR(VLOOKUP(A3198,[3]soabnafar!$A:$I,9,FALSE),0)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Não</v>
      </c>
      <c r="W3198" s="18" t="str">
        <f t="shared" si="298"/>
        <v>Sim</v>
      </c>
      <c r="X3198" s="18" t="str">
        <f t="shared" si="299"/>
        <v>Não</v>
      </c>
      <c r="Y3198" s="18" t="str">
        <f t="shared" si="300"/>
        <v>Sim</v>
      </c>
    </row>
    <row r="3199" spans="1:25" x14ac:dyDescent="0.25">
      <c r="A3199" s="19">
        <v>241290</v>
      </c>
      <c r="B3199" s="18">
        <f>IFERROR(VLOOKUP(A3199,[1]Monitoramento_Base_somente_Said!$A:$J,5,FALSE),0)</f>
        <v>2227</v>
      </c>
      <c r="C3199" s="18">
        <f>IFERROR(VLOOKUP(A3199,[1]Monitoramento_Base_somente_Said!$A:$J,6,FALSE),0)</f>
        <v>3358642</v>
      </c>
      <c r="D3199" s="18">
        <f>IFERROR(VLOOKUP(A3199,[1]Monitoramento_Base_somente_Said!$A:$J,7,FALSE),0)</f>
        <v>3993</v>
      </c>
      <c r="E3199" s="18">
        <f>IFERROR(VLOOKUP(A3199,[1]Monitoramento_Base_somente_Said!$A:$J,8,FALSE),0)</f>
        <v>3057542</v>
      </c>
      <c r="F3199" s="18">
        <f>IFERROR(VLOOKUP(A3199,[1]Monitoramento_Base_somente_Said!$A:$J,9,FALSE),0)</f>
        <v>10629</v>
      </c>
      <c r="G3199" s="18">
        <f>IFERROR(VLOOKUP(A3199,[1]Monitoramento_Base_somente_Said!$A:$J,10,FALSE),0)</f>
        <v>2776594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IFERROR(VLOOKUP(A3199,[3]soabnafar!$A:$G,4,FALSE),0)</f>
        <v>0</v>
      </c>
      <c r="O3199" s="18">
        <f>IFERROR(VLOOKUP(A3199,[3]soabnafar!$A:$G,5,FALSE),0)</f>
        <v>0</v>
      </c>
      <c r="P3199" s="18">
        <f>IFERROR(VLOOKUP(A3199,[3]soabnafar!$A:$G,6,FALSE),0)</f>
        <v>0</v>
      </c>
      <c r="Q3199" s="18">
        <f>IFERROR(VLOOKUP(A3199,[3]soabnafar!$A:$G,7,FALSE),0)</f>
        <v>0</v>
      </c>
      <c r="R3199" s="18">
        <f>IFERROR(VLOOKUP(A3199,[3]soabnafar!$A:$H,8,FALSE),0)</f>
        <v>0</v>
      </c>
      <c r="S3199" s="18">
        <f>IFERROR(VLOOKUP(A3199,[3]soabnafar!$A:$I,9,FALSE),0)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Sim</v>
      </c>
      <c r="W3199" s="18" t="str">
        <f t="shared" si="298"/>
        <v>Sim</v>
      </c>
      <c r="X3199" s="18" t="str">
        <f t="shared" si="299"/>
        <v>Sim</v>
      </c>
      <c r="Y3199" s="18" t="str">
        <f t="shared" si="300"/>
        <v>Sim</v>
      </c>
    </row>
    <row r="3200" spans="1:25" x14ac:dyDescent="0.25">
      <c r="A3200" s="19">
        <v>241300</v>
      </c>
      <c r="B3200" s="18">
        <f>IFERROR(VLOOKUP(A3200,[1]Monitoramento_Base_somente_Said!$A:$J,5,FALSE),0)</f>
        <v>0</v>
      </c>
      <c r="C3200" s="18">
        <f>IFERROR(VLOOKUP(A3200,[1]Monitoramento_Base_somente_Said!$A:$J,6,FALSE),0)</f>
        <v>1537543</v>
      </c>
      <c r="D3200" s="18">
        <f>IFERROR(VLOOKUP(A3200,[1]Monitoramento_Base_somente_Said!$A:$J,7,FALSE),0)</f>
        <v>30134</v>
      </c>
      <c r="E3200" s="18">
        <f>IFERROR(VLOOKUP(A3200,[1]Monitoramento_Base_somente_Said!$A:$J,8,FALSE),0)</f>
        <v>1046721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1268709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IFERROR(VLOOKUP(A3200,[3]soabnafar!$A:$G,4,FALSE),0)</f>
        <v>0</v>
      </c>
      <c r="O3200" s="18">
        <f>IFERROR(VLOOKUP(A3200,[3]soabnafar!$A:$G,5,FALSE),0)</f>
        <v>0</v>
      </c>
      <c r="P3200" s="18">
        <f>IFERROR(VLOOKUP(A3200,[3]soabnafar!$A:$G,6,FALSE),0)</f>
        <v>0</v>
      </c>
      <c r="Q3200" s="18">
        <f>IFERROR(VLOOKUP(A3200,[3]soabnafar!$A:$G,7,FALSE),0)</f>
        <v>0</v>
      </c>
      <c r="R3200" s="18">
        <f>IFERROR(VLOOKUP(A3200,[3]soabnafar!$A:$H,8,FALSE),0)</f>
        <v>0</v>
      </c>
      <c r="S3200" s="18">
        <f>IFERROR(VLOOKUP(A3200,[3]soabnafar!$A:$I,9,FALSE),0)</f>
        <v>0</v>
      </c>
      <c r="T3200" s="18" t="str">
        <f t="shared" si="295"/>
        <v>Não</v>
      </c>
      <c r="U3200" s="18" t="str">
        <f t="shared" si="296"/>
        <v>Sim</v>
      </c>
      <c r="V3200" s="18" t="str">
        <f t="shared" si="297"/>
        <v>Sim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Sim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7190295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6958350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6262515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IFERROR(VLOOKUP(A3201,[3]soabnafar!$A:$G,4,FALSE),0)</f>
        <v>0</v>
      </c>
      <c r="O3201" s="18">
        <f>IFERROR(VLOOKUP(A3201,[3]soabnafar!$A:$G,5,FALSE),0)</f>
        <v>0</v>
      </c>
      <c r="P3201" s="18">
        <f>IFERROR(VLOOKUP(A3201,[3]soabnafar!$A:$G,6,FALSE),0)</f>
        <v>0</v>
      </c>
      <c r="Q3201" s="18">
        <f>IFERROR(VLOOKUP(A3201,[3]soabnafar!$A:$G,7,FALSE),0)</f>
        <v>0</v>
      </c>
      <c r="R3201" s="18">
        <f>IFERROR(VLOOKUP(A3201,[3]soabnafar!$A:$H,8,FALSE),0)</f>
        <v>0</v>
      </c>
      <c r="S3201" s="18">
        <f>IFERROR(VLOOKUP(A3201,[3]soabnafar!$A:$I,9,FALSE),0)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Sim</v>
      </c>
    </row>
    <row r="3202" spans="1:25" x14ac:dyDescent="0.25">
      <c r="A3202" s="19">
        <v>241320</v>
      </c>
      <c r="B3202" s="18">
        <f>IFERROR(VLOOKUP(A3202,[1]Monitoramento_Base_somente_Said!$A:$J,5,FALSE),0)</f>
        <v>18955</v>
      </c>
      <c r="C3202" s="18">
        <f>IFERROR(VLOOKUP(A3202,[1]Monitoramento_Base_somente_Said!$A:$J,6,FALSE),0)</f>
        <v>2965690</v>
      </c>
      <c r="D3202" s="18">
        <f>IFERROR(VLOOKUP(A3202,[1]Monitoramento_Base_somente_Said!$A:$J,7,FALSE),0)</f>
        <v>5715</v>
      </c>
      <c r="E3202" s="18">
        <f>IFERROR(VLOOKUP(A3202,[1]Monitoramento_Base_somente_Said!$A:$J,8,FALSE),0)</f>
        <v>2444783</v>
      </c>
      <c r="F3202" s="18">
        <f>IFERROR(VLOOKUP(A3202,[1]Monitoramento_Base_somente_Said!$A:$J,9,FALSE),0)</f>
        <v>20719</v>
      </c>
      <c r="G3202" s="18">
        <f>IFERROR(VLOOKUP(A3202,[1]Monitoramento_Base_somente_Said!$A:$J,10,FALSE),0)</f>
        <v>1987342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IFERROR(VLOOKUP(A3202,[3]soabnafar!$A:$G,4,FALSE),0)</f>
        <v>0</v>
      </c>
      <c r="O3202" s="18">
        <f>IFERROR(VLOOKUP(A3202,[3]soabnafar!$A:$G,5,FALSE),0)</f>
        <v>0</v>
      </c>
      <c r="P3202" s="18">
        <f>IFERROR(VLOOKUP(A3202,[3]soabnafar!$A:$G,6,FALSE),0)</f>
        <v>0</v>
      </c>
      <c r="Q3202" s="18">
        <f>IFERROR(VLOOKUP(A3202,[3]soabnafar!$A:$G,7,FALSE),0)</f>
        <v>0</v>
      </c>
      <c r="R3202" s="18">
        <f>IFERROR(VLOOKUP(A3202,[3]soabnafar!$A:$H,8,FALSE),0)</f>
        <v>0</v>
      </c>
      <c r="S3202" s="18">
        <f>IFERROR(VLOOKUP(A3202,[3]soabnafar!$A:$I,9,FALSE),0)</f>
        <v>0</v>
      </c>
      <c r="T3202" s="18" t="str">
        <f t="shared" si="295"/>
        <v>Sim</v>
      </c>
      <c r="U3202" s="18" t="str">
        <f t="shared" si="296"/>
        <v>Sim</v>
      </c>
      <c r="V3202" s="18" t="str">
        <f t="shared" si="297"/>
        <v>Sim</v>
      </c>
      <c r="W3202" s="18" t="str">
        <f t="shared" si="298"/>
        <v>Sim</v>
      </c>
      <c r="X3202" s="18" t="str">
        <f t="shared" si="299"/>
        <v>Sim</v>
      </c>
      <c r="Y3202" s="18" t="str">
        <f t="shared" si="300"/>
        <v>Sim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25027665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24033756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21128140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IFERROR(VLOOKUP(A3203,[3]soabnafar!$A:$G,4,FALSE),0)</f>
        <v>0</v>
      </c>
      <c r="O3203" s="18">
        <f>IFERROR(VLOOKUP(A3203,[3]soabnafar!$A:$G,5,FALSE),0)</f>
        <v>0</v>
      </c>
      <c r="P3203" s="18">
        <f>IFERROR(VLOOKUP(A3203,[3]soabnafar!$A:$G,6,FALSE),0)</f>
        <v>0</v>
      </c>
      <c r="Q3203" s="18">
        <f>IFERROR(VLOOKUP(A3203,[3]soabnafar!$A:$G,7,FALSE),0)</f>
        <v>0</v>
      </c>
      <c r="R3203" s="18">
        <f>IFERROR(VLOOKUP(A3203,[3]soabnafar!$A:$H,8,FALSE),0)</f>
        <v>0</v>
      </c>
      <c r="S3203" s="18">
        <f>IFERROR(VLOOKUP(A3203,[3]soabnafar!$A:$I,9,FALSE),0)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Sim</v>
      </c>
    </row>
    <row r="3204" spans="1:25" x14ac:dyDescent="0.25">
      <c r="A3204" s="19">
        <v>241330</v>
      </c>
      <c r="B3204" s="18">
        <f>IFERROR(VLOOKUP(A3204,[1]Monitoramento_Base_somente_Said!$A:$J,5,FALSE),0)</f>
        <v>1576</v>
      </c>
      <c r="C3204" s="18">
        <f>IFERROR(VLOOKUP(A3204,[1]Monitoramento_Base_somente_Said!$A:$J,6,FALSE),0)</f>
        <v>1434982</v>
      </c>
      <c r="D3204" s="18">
        <f>IFERROR(VLOOKUP(A3204,[1]Monitoramento_Base_somente_Said!$A:$J,7,FALSE),0)</f>
        <v>1202</v>
      </c>
      <c r="E3204" s="18">
        <f>IFERROR(VLOOKUP(A3204,[1]Monitoramento_Base_somente_Said!$A:$J,8,FALSE),0)</f>
        <v>1819466</v>
      </c>
      <c r="F3204" s="18">
        <f>IFERROR(VLOOKUP(A3204,[1]Monitoramento_Base_somente_Said!$A:$J,9,FALSE),0)</f>
        <v>2986</v>
      </c>
      <c r="G3204" s="18">
        <f>IFERROR(VLOOKUP(A3204,[1]Monitoramento_Base_somente_Said!$A:$J,10,FALSE),0)</f>
        <v>1861964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IFERROR(VLOOKUP(A3204,[3]soabnafar!$A:$G,4,FALSE),0)</f>
        <v>0</v>
      </c>
      <c r="O3204" s="18">
        <f>IFERROR(VLOOKUP(A3204,[3]soabnafar!$A:$G,5,FALSE),0)</f>
        <v>0</v>
      </c>
      <c r="P3204" s="18">
        <f>IFERROR(VLOOKUP(A3204,[3]soabnafar!$A:$G,6,FALSE),0)</f>
        <v>0</v>
      </c>
      <c r="Q3204" s="18">
        <f>IFERROR(VLOOKUP(A3204,[3]soabnafar!$A:$G,7,FALSE),0)</f>
        <v>0</v>
      </c>
      <c r="R3204" s="18">
        <f>IFERROR(VLOOKUP(A3204,[3]soabnafar!$A:$H,8,FALSE),0)</f>
        <v>0</v>
      </c>
      <c r="S3204" s="18">
        <f>IFERROR(VLOOKUP(A3204,[3]soabnafar!$A:$I,9,FALSE),0)</f>
        <v>0</v>
      </c>
      <c r="T3204" s="18" t="str">
        <f t="shared" si="295"/>
        <v>Sim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Sim</v>
      </c>
      <c r="Y3204" s="18" t="str">
        <f t="shared" si="300"/>
        <v>Sim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12893117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12477210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11229489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IFERROR(VLOOKUP(A3205,[3]soabnafar!$A:$G,4,FALSE),0)</f>
        <v>0</v>
      </c>
      <c r="O3205" s="18">
        <f>IFERROR(VLOOKUP(A3205,[3]soabnafar!$A:$G,5,FALSE),0)</f>
        <v>0</v>
      </c>
      <c r="P3205" s="18">
        <f>IFERROR(VLOOKUP(A3205,[3]soabnafar!$A:$G,6,FALSE),0)</f>
        <v>0</v>
      </c>
      <c r="Q3205" s="18">
        <f>IFERROR(VLOOKUP(A3205,[3]soabnafar!$A:$G,7,FALSE),0)</f>
        <v>0</v>
      </c>
      <c r="R3205" s="18">
        <f>IFERROR(VLOOKUP(A3205,[3]soabnafar!$A:$H,8,FALSE),0)</f>
        <v>0</v>
      </c>
      <c r="S3205" s="18">
        <f>IFERROR(VLOOKUP(A3205,[3]soabnafar!$A:$I,9,FALSE),0)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Sim</v>
      </c>
    </row>
    <row r="3206" spans="1:25" x14ac:dyDescent="0.25">
      <c r="A3206" s="19">
        <v>241340</v>
      </c>
      <c r="B3206" s="18">
        <f>IFERROR(VLOOKUP(A3206,[1]Monitoramento_Base_somente_Said!$A:$J,5,FALSE),0)</f>
        <v>13044</v>
      </c>
      <c r="C3206" s="18">
        <f>IFERROR(VLOOKUP(A3206,[1]Monitoramento_Base_somente_Said!$A:$J,6,FALSE),0)</f>
        <v>21887443</v>
      </c>
      <c r="D3206" s="18">
        <f>IFERROR(VLOOKUP(A3206,[1]Monitoramento_Base_somente_Said!$A:$J,7,FALSE),0)</f>
        <v>11518</v>
      </c>
      <c r="E3206" s="18">
        <f>IFERROR(VLOOKUP(A3206,[1]Monitoramento_Base_somente_Said!$A:$J,8,FALSE),0)</f>
        <v>18851940</v>
      </c>
      <c r="F3206" s="18">
        <f>IFERROR(VLOOKUP(A3206,[1]Monitoramento_Base_somente_Said!$A:$J,9,FALSE),0)</f>
        <v>57229</v>
      </c>
      <c r="G3206" s="18">
        <f>IFERROR(VLOOKUP(A3206,[1]Monitoramento_Base_somente_Said!$A:$J,10,FALSE),0)</f>
        <v>15891438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IFERROR(VLOOKUP(A3206,[3]soabnafar!$A:$G,4,FALSE),0)</f>
        <v>0</v>
      </c>
      <c r="O3206" s="18">
        <f>IFERROR(VLOOKUP(A3206,[3]soabnafar!$A:$G,5,FALSE),0)</f>
        <v>0</v>
      </c>
      <c r="P3206" s="18">
        <f>IFERROR(VLOOKUP(A3206,[3]soabnafar!$A:$G,6,FALSE),0)</f>
        <v>0</v>
      </c>
      <c r="Q3206" s="18">
        <f>IFERROR(VLOOKUP(A3206,[3]soabnafar!$A:$G,7,FALSE),0)</f>
        <v>0</v>
      </c>
      <c r="R3206" s="18">
        <f>IFERROR(VLOOKUP(A3206,[3]soabnafar!$A:$H,8,FALSE),0)</f>
        <v>0</v>
      </c>
      <c r="S3206" s="18">
        <f>IFERROR(VLOOKUP(A3206,[3]soabnafar!$A:$I,9,FALSE),0)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Sim</v>
      </c>
      <c r="Y3206" s="18" t="str">
        <f t="shared" ref="Y3206:Y3269" si="306">IF(G3206+M3206+S3206&gt;0,"Sim","Não")</f>
        <v>Sim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18976263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17550659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15141638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IFERROR(VLOOKUP(A3207,[3]soabnafar!$A:$G,4,FALSE),0)</f>
        <v>0</v>
      </c>
      <c r="O3207" s="18">
        <f>IFERROR(VLOOKUP(A3207,[3]soabnafar!$A:$G,5,FALSE),0)</f>
        <v>0</v>
      </c>
      <c r="P3207" s="18">
        <f>IFERROR(VLOOKUP(A3207,[3]soabnafar!$A:$G,6,FALSE),0)</f>
        <v>0</v>
      </c>
      <c r="Q3207" s="18">
        <f>IFERROR(VLOOKUP(A3207,[3]soabnafar!$A:$G,7,FALSE),0)</f>
        <v>0</v>
      </c>
      <c r="R3207" s="18">
        <f>IFERROR(VLOOKUP(A3207,[3]soabnafar!$A:$H,8,FALSE),0)</f>
        <v>0</v>
      </c>
      <c r="S3207" s="18">
        <f>IFERROR(VLOOKUP(A3207,[3]soabnafar!$A:$I,9,FALSE),0)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Sim</v>
      </c>
    </row>
    <row r="3208" spans="1:25" x14ac:dyDescent="0.25">
      <c r="A3208" s="19">
        <v>241355</v>
      </c>
      <c r="B3208" s="18">
        <f>IFERROR(VLOOKUP(A3208,[1]Monitoramento_Base_somente_Said!$A:$J,5,FALSE),0)</f>
        <v>386</v>
      </c>
      <c r="C3208" s="18">
        <f>IFERROR(VLOOKUP(A3208,[1]Monitoramento_Base_somente_Said!$A:$J,6,FALSE),0)</f>
        <v>757829</v>
      </c>
      <c r="D3208" s="18">
        <f>IFERROR(VLOOKUP(A3208,[1]Monitoramento_Base_somente_Said!$A:$J,7,FALSE),0)</f>
        <v>24</v>
      </c>
      <c r="E3208" s="18">
        <f>IFERROR(VLOOKUP(A3208,[1]Monitoramento_Base_somente_Said!$A:$J,8,FALSE),0)</f>
        <v>575870</v>
      </c>
      <c r="F3208" s="18">
        <f>IFERROR(VLOOKUP(A3208,[1]Monitoramento_Base_somente_Said!$A:$J,9,FALSE),0)</f>
        <v>1077</v>
      </c>
      <c r="G3208" s="18">
        <f>IFERROR(VLOOKUP(A3208,[1]Monitoramento_Base_somente_Said!$A:$J,10,FALSE),0)</f>
        <v>408424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IFERROR(VLOOKUP(A3208,[3]soabnafar!$A:$G,4,FALSE),0)</f>
        <v>0</v>
      </c>
      <c r="O3208" s="18">
        <f>IFERROR(VLOOKUP(A3208,[3]soabnafar!$A:$G,5,FALSE),0)</f>
        <v>0</v>
      </c>
      <c r="P3208" s="18">
        <f>IFERROR(VLOOKUP(A3208,[3]soabnafar!$A:$G,6,FALSE),0)</f>
        <v>0</v>
      </c>
      <c r="Q3208" s="18">
        <f>IFERROR(VLOOKUP(A3208,[3]soabnafar!$A:$G,7,FALSE),0)</f>
        <v>0</v>
      </c>
      <c r="R3208" s="18">
        <f>IFERROR(VLOOKUP(A3208,[3]soabnafar!$A:$H,8,FALSE),0)</f>
        <v>0</v>
      </c>
      <c r="S3208" s="18">
        <f>IFERROR(VLOOKUP(A3208,[3]soabnafar!$A:$I,9,FALSE),0)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Sim</v>
      </c>
      <c r="W3208" s="18" t="str">
        <f t="shared" si="304"/>
        <v>Sim</v>
      </c>
      <c r="X3208" s="18" t="str">
        <f t="shared" si="305"/>
        <v>Sim</v>
      </c>
      <c r="Y3208" s="18" t="str">
        <f t="shared" si="306"/>
        <v>Sim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32573090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32671372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31260690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IFERROR(VLOOKUP(A3209,[3]soabnafar!$A:$G,4,FALSE),0)</f>
        <v>0</v>
      </c>
      <c r="O3209" s="18">
        <f>IFERROR(VLOOKUP(A3209,[3]soabnafar!$A:$G,5,FALSE),0)</f>
        <v>0</v>
      </c>
      <c r="P3209" s="18">
        <f>IFERROR(VLOOKUP(A3209,[3]soabnafar!$A:$G,6,FALSE),0)</f>
        <v>0</v>
      </c>
      <c r="Q3209" s="18">
        <f>IFERROR(VLOOKUP(A3209,[3]soabnafar!$A:$G,7,FALSE),0)</f>
        <v>0</v>
      </c>
      <c r="R3209" s="18">
        <f>IFERROR(VLOOKUP(A3209,[3]soabnafar!$A:$H,8,FALSE),0)</f>
        <v>0</v>
      </c>
      <c r="S3209" s="18">
        <f>IFERROR(VLOOKUP(A3209,[3]soabnafar!$A:$I,9,FALSE),0)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Sim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3993327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3864510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3478059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IFERROR(VLOOKUP(A3210,[3]soabnafar!$A:$G,4,FALSE),0)</f>
        <v>0</v>
      </c>
      <c r="O3210" s="18">
        <f>IFERROR(VLOOKUP(A3210,[3]soabnafar!$A:$G,5,FALSE),0)</f>
        <v>0</v>
      </c>
      <c r="P3210" s="18">
        <f>IFERROR(VLOOKUP(A3210,[3]soabnafar!$A:$G,6,FALSE),0)</f>
        <v>0</v>
      </c>
      <c r="Q3210" s="18">
        <f>IFERROR(VLOOKUP(A3210,[3]soabnafar!$A:$G,7,FALSE),0)</f>
        <v>0</v>
      </c>
      <c r="R3210" s="18">
        <f>IFERROR(VLOOKUP(A3210,[3]soabnafar!$A:$H,8,FALSE),0)</f>
        <v>0</v>
      </c>
      <c r="S3210" s="18">
        <f>IFERROR(VLOOKUP(A3210,[3]soabnafar!$A:$I,9,FALSE),0)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Sim</v>
      </c>
    </row>
    <row r="3211" spans="1:25" x14ac:dyDescent="0.25">
      <c r="A3211" s="19">
        <v>241380</v>
      </c>
      <c r="B3211" s="18">
        <f>IFERROR(VLOOKUP(A3211,[1]Monitoramento_Base_somente_Said!$A:$J,5,FALSE),0)</f>
        <v>4132</v>
      </c>
      <c r="C3211" s="18">
        <f>IFERROR(VLOOKUP(A3211,[1]Monitoramento_Base_somente_Said!$A:$J,6,FALSE),0)</f>
        <v>4432554</v>
      </c>
      <c r="D3211" s="18">
        <f>IFERROR(VLOOKUP(A3211,[1]Monitoramento_Base_somente_Said!$A:$J,7,FALSE),0)</f>
        <v>1</v>
      </c>
      <c r="E3211" s="18">
        <f>IFERROR(VLOOKUP(A3211,[1]Monitoramento_Base_somente_Said!$A:$J,8,FALSE),0)</f>
        <v>4316390</v>
      </c>
      <c r="F3211" s="18">
        <f>IFERROR(VLOOKUP(A3211,[1]Monitoramento_Base_somente_Said!$A:$J,9,FALSE),0)</f>
        <v>2144</v>
      </c>
      <c r="G3211" s="18">
        <f>IFERROR(VLOOKUP(A3211,[1]Monitoramento_Base_somente_Said!$A:$J,10,FALSE),0)</f>
        <v>3674997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IFERROR(VLOOKUP(A3211,[3]soabnafar!$A:$G,4,FALSE),0)</f>
        <v>0</v>
      </c>
      <c r="O3211" s="18">
        <f>IFERROR(VLOOKUP(A3211,[3]soabnafar!$A:$G,5,FALSE),0)</f>
        <v>0</v>
      </c>
      <c r="P3211" s="18">
        <f>IFERROR(VLOOKUP(A3211,[3]soabnafar!$A:$G,6,FALSE),0)</f>
        <v>0</v>
      </c>
      <c r="Q3211" s="18">
        <f>IFERROR(VLOOKUP(A3211,[3]soabnafar!$A:$G,7,FALSE),0)</f>
        <v>0</v>
      </c>
      <c r="R3211" s="18">
        <f>IFERROR(VLOOKUP(A3211,[3]soabnafar!$A:$H,8,FALSE),0)</f>
        <v>0</v>
      </c>
      <c r="S3211" s="18">
        <f>IFERROR(VLOOKUP(A3211,[3]soabnafar!$A:$I,9,FALSE),0)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Sim</v>
      </c>
      <c r="Y3211" s="18" t="str">
        <f t="shared" si="306"/>
        <v>Sim</v>
      </c>
    </row>
    <row r="3212" spans="1:25" x14ac:dyDescent="0.25">
      <c r="A3212" s="19">
        <v>241390</v>
      </c>
      <c r="B3212" s="18">
        <f>IFERROR(VLOOKUP(A3212,[1]Monitoramento_Base_somente_Said!$A:$J,5,FALSE),0)</f>
        <v>236</v>
      </c>
      <c r="C3212" s="18">
        <f>IFERROR(VLOOKUP(A3212,[1]Monitoramento_Base_somente_Said!$A:$J,6,FALSE),0)</f>
        <v>9211885</v>
      </c>
      <c r="D3212" s="18">
        <f>IFERROR(VLOOKUP(A3212,[1]Monitoramento_Base_somente_Said!$A:$J,7,FALSE),0)</f>
        <v>0</v>
      </c>
      <c r="E3212" s="18">
        <f>IFERROR(VLOOKUP(A3212,[1]Monitoramento_Base_somente_Said!$A:$J,8,FALSE),0)</f>
        <v>8949519</v>
      </c>
      <c r="F3212" s="18">
        <f>IFERROR(VLOOKUP(A3212,[1]Monitoramento_Base_somente_Said!$A:$J,9,FALSE),0)</f>
        <v>0</v>
      </c>
      <c r="G3212" s="18">
        <f>IFERROR(VLOOKUP(A3212,[1]Monitoramento_Base_somente_Said!$A:$J,10,FALSE),0)</f>
        <v>8475033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IFERROR(VLOOKUP(A3212,[3]soabnafar!$A:$G,4,FALSE),0)</f>
        <v>0</v>
      </c>
      <c r="O3212" s="18">
        <f>IFERROR(VLOOKUP(A3212,[3]soabnafar!$A:$G,5,FALSE),0)</f>
        <v>0</v>
      </c>
      <c r="P3212" s="18">
        <f>IFERROR(VLOOKUP(A3212,[3]soabnafar!$A:$G,6,FALSE),0)</f>
        <v>0</v>
      </c>
      <c r="Q3212" s="18">
        <f>IFERROR(VLOOKUP(A3212,[3]soabnafar!$A:$G,7,FALSE),0)</f>
        <v>0</v>
      </c>
      <c r="R3212" s="18">
        <f>IFERROR(VLOOKUP(A3212,[3]soabnafar!$A:$H,8,FALSE),0)</f>
        <v>0</v>
      </c>
      <c r="S3212" s="18">
        <f>IFERROR(VLOOKUP(A3212,[3]soabnafar!$A:$I,9,FALSE),0)</f>
        <v>0</v>
      </c>
      <c r="T3212" s="18" t="str">
        <f t="shared" si="301"/>
        <v>Sim</v>
      </c>
      <c r="U3212" s="18" t="str">
        <f t="shared" si="302"/>
        <v>Sim</v>
      </c>
      <c r="V3212" s="18" t="str">
        <f t="shared" si="303"/>
        <v>Não</v>
      </c>
      <c r="W3212" s="18" t="str">
        <f t="shared" si="304"/>
        <v>Sim</v>
      </c>
      <c r="X3212" s="18" t="str">
        <f t="shared" si="305"/>
        <v>Não</v>
      </c>
      <c r="Y3212" s="18" t="str">
        <f t="shared" si="306"/>
        <v>Sim</v>
      </c>
    </row>
    <row r="3213" spans="1:25" x14ac:dyDescent="0.25">
      <c r="A3213" s="19">
        <v>241400</v>
      </c>
      <c r="B3213" s="18">
        <f>IFERROR(VLOOKUP(A3213,[1]Monitoramento_Base_somente_Said!$A:$J,5,FALSE),0)</f>
        <v>0</v>
      </c>
      <c r="C3213" s="18">
        <f>IFERROR(VLOOKUP(A3213,[1]Monitoramento_Base_somente_Said!$A:$J,6,FALSE),0)</f>
        <v>1214378</v>
      </c>
      <c r="D3213" s="18">
        <f>IFERROR(VLOOKUP(A3213,[1]Monitoramento_Base_somente_Said!$A:$J,7,FALSE),0)</f>
        <v>0</v>
      </c>
      <c r="E3213" s="18">
        <f>IFERROR(VLOOKUP(A3213,[1]Monitoramento_Base_somente_Said!$A:$J,8,FALSE),0)</f>
        <v>1641164</v>
      </c>
      <c r="F3213" s="18">
        <f>IFERROR(VLOOKUP(A3213,[1]Monitoramento_Base_somente_Said!$A:$J,9,FALSE),0)</f>
        <v>1446</v>
      </c>
      <c r="G3213" s="18">
        <f>IFERROR(VLOOKUP(A3213,[1]Monitoramento_Base_somente_Said!$A:$J,10,FALSE),0)</f>
        <v>2638197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IFERROR(VLOOKUP(A3213,[3]soabnafar!$A:$G,4,FALSE),0)</f>
        <v>0</v>
      </c>
      <c r="O3213" s="18">
        <f>IFERROR(VLOOKUP(A3213,[3]soabnafar!$A:$G,5,FALSE),0)</f>
        <v>0</v>
      </c>
      <c r="P3213" s="18">
        <f>IFERROR(VLOOKUP(A3213,[3]soabnafar!$A:$G,6,FALSE),0)</f>
        <v>0</v>
      </c>
      <c r="Q3213" s="18">
        <f>IFERROR(VLOOKUP(A3213,[3]soabnafar!$A:$G,7,FALSE),0)</f>
        <v>0</v>
      </c>
      <c r="R3213" s="18">
        <f>IFERROR(VLOOKUP(A3213,[3]soabnafar!$A:$H,8,FALSE),0)</f>
        <v>0</v>
      </c>
      <c r="S3213" s="18">
        <f>IFERROR(VLOOKUP(A3213,[3]soabnafar!$A:$I,9,FALSE),0)</f>
        <v>0</v>
      </c>
      <c r="T3213" s="18" t="str">
        <f t="shared" si="301"/>
        <v>Não</v>
      </c>
      <c r="U3213" s="18" t="str">
        <f t="shared" si="302"/>
        <v>Sim</v>
      </c>
      <c r="V3213" s="18" t="str">
        <f t="shared" si="303"/>
        <v>Não</v>
      </c>
      <c r="W3213" s="18" t="str">
        <f t="shared" si="304"/>
        <v>Sim</v>
      </c>
      <c r="X3213" s="18" t="str">
        <f t="shared" si="305"/>
        <v>Sim</v>
      </c>
      <c r="Y3213" s="18" t="str">
        <f t="shared" si="306"/>
        <v>Sim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4520053</v>
      </c>
      <c r="D3214" s="18">
        <f>IFERROR(VLOOKUP(A3214,[1]Monitoramento_Base_somente_Said!$A:$J,7,FALSE),0)</f>
        <v>0</v>
      </c>
      <c r="E3214" s="18">
        <f>IFERROR(VLOOKUP(A3214,[1]Monitoramento_Base_somente_Said!$A:$J,8,FALSE),0)</f>
        <v>3350877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4445130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IFERROR(VLOOKUP(A3214,[3]soabnafar!$A:$G,4,FALSE),0)</f>
        <v>0</v>
      </c>
      <c r="O3214" s="18">
        <f>IFERROR(VLOOKUP(A3214,[3]soabnafar!$A:$G,5,FALSE),0)</f>
        <v>0</v>
      </c>
      <c r="P3214" s="18">
        <f>IFERROR(VLOOKUP(A3214,[3]soabnafar!$A:$G,6,FALSE),0)</f>
        <v>0</v>
      </c>
      <c r="Q3214" s="18">
        <f>IFERROR(VLOOKUP(A3214,[3]soabnafar!$A:$G,7,FALSE),0)</f>
        <v>0</v>
      </c>
      <c r="R3214" s="18">
        <f>IFERROR(VLOOKUP(A3214,[3]soabnafar!$A:$H,8,FALSE),0)</f>
        <v>0</v>
      </c>
      <c r="S3214" s="18">
        <f>IFERROR(VLOOKUP(A3214,[3]soabnafar!$A:$I,9,FALSE),0)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Não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Sim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1948453</v>
      </c>
      <c r="D3215" s="18">
        <f>IFERROR(VLOOKUP(A3215,[1]Monitoramento_Base_somente_Said!$A:$J,7,FALSE),0)</f>
        <v>0</v>
      </c>
      <c r="E3215" s="18">
        <f>IFERROR(VLOOKUP(A3215,[1]Monitoramento_Base_somente_Said!$A:$J,8,FALSE),0)</f>
        <v>1549168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2313691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IFERROR(VLOOKUP(A3215,[3]soabnafar!$A:$G,4,FALSE),0)</f>
        <v>0</v>
      </c>
      <c r="O3215" s="18">
        <f>IFERROR(VLOOKUP(A3215,[3]soabnafar!$A:$G,5,FALSE),0)</f>
        <v>0</v>
      </c>
      <c r="P3215" s="18">
        <f>IFERROR(VLOOKUP(A3215,[3]soabnafar!$A:$G,6,FALSE),0)</f>
        <v>0</v>
      </c>
      <c r="Q3215" s="18">
        <f>IFERROR(VLOOKUP(A3215,[3]soabnafar!$A:$G,7,FALSE),0)</f>
        <v>0</v>
      </c>
      <c r="R3215" s="18">
        <f>IFERROR(VLOOKUP(A3215,[3]soabnafar!$A:$H,8,FALSE),0)</f>
        <v>0</v>
      </c>
      <c r="S3215" s="18">
        <f>IFERROR(VLOOKUP(A3215,[3]soabnafar!$A:$I,9,FALSE),0)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Não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Sim</v>
      </c>
    </row>
    <row r="3216" spans="1:25" x14ac:dyDescent="0.25">
      <c r="A3216" s="19">
        <v>241105</v>
      </c>
      <c r="B3216" s="18">
        <f>IFERROR(VLOOKUP(A3216,[1]Monitoramento_Base_somente_Said!$A:$J,5,FALSE),0)</f>
        <v>28961</v>
      </c>
      <c r="C3216" s="18">
        <f>IFERROR(VLOOKUP(A3216,[1]Monitoramento_Base_somente_Said!$A:$J,6,FALSE),0)</f>
        <v>25874679</v>
      </c>
      <c r="D3216" s="18">
        <f>IFERROR(VLOOKUP(A3216,[1]Monitoramento_Base_somente_Said!$A:$J,7,FALSE),0)</f>
        <v>44514</v>
      </c>
      <c r="E3216" s="18">
        <f>IFERROR(VLOOKUP(A3216,[1]Monitoramento_Base_somente_Said!$A:$J,8,FALSE),0)</f>
        <v>25801780</v>
      </c>
      <c r="F3216" s="18">
        <f>IFERROR(VLOOKUP(A3216,[1]Monitoramento_Base_somente_Said!$A:$J,9,FALSE),0)</f>
        <v>20817</v>
      </c>
      <c r="G3216" s="18">
        <f>IFERROR(VLOOKUP(A3216,[1]Monitoramento_Base_somente_Said!$A:$J,10,FALSE),0)</f>
        <v>22654237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IFERROR(VLOOKUP(A3216,[3]soabnafar!$A:$G,4,FALSE),0)</f>
        <v>0</v>
      </c>
      <c r="O3216" s="18">
        <f>IFERROR(VLOOKUP(A3216,[3]soabnafar!$A:$G,5,FALSE),0)</f>
        <v>0</v>
      </c>
      <c r="P3216" s="18">
        <f>IFERROR(VLOOKUP(A3216,[3]soabnafar!$A:$G,6,FALSE),0)</f>
        <v>0</v>
      </c>
      <c r="Q3216" s="18">
        <f>IFERROR(VLOOKUP(A3216,[3]soabnafar!$A:$G,7,FALSE),0)</f>
        <v>0</v>
      </c>
      <c r="R3216" s="18">
        <f>IFERROR(VLOOKUP(A3216,[3]soabnafar!$A:$H,8,FALSE),0)</f>
        <v>0</v>
      </c>
      <c r="S3216" s="18">
        <f>IFERROR(VLOOKUP(A3216,[3]soabnafar!$A:$I,9,FALSE),0)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Sim</v>
      </c>
      <c r="Y3216" s="18" t="str">
        <f t="shared" si="306"/>
        <v>Sim</v>
      </c>
    </row>
    <row r="3217" spans="1:25" x14ac:dyDescent="0.25">
      <c r="A3217" s="19">
        <v>241420</v>
      </c>
      <c r="B3217" s="18">
        <f>IFERROR(VLOOKUP(A3217,[1]Monitoramento_Base_somente_Said!$A:$J,5,FALSE),0)</f>
        <v>1692</v>
      </c>
      <c r="C3217" s="18">
        <f>IFERROR(VLOOKUP(A3217,[1]Monitoramento_Base_somente_Said!$A:$J,6,FALSE),0)</f>
        <v>3846048</v>
      </c>
      <c r="D3217" s="18">
        <f>IFERROR(VLOOKUP(A3217,[1]Monitoramento_Base_somente_Said!$A:$J,7,FALSE),0)</f>
        <v>1813</v>
      </c>
      <c r="E3217" s="18">
        <f>IFERROR(VLOOKUP(A3217,[1]Monitoramento_Base_somente_Said!$A:$J,8,FALSE),0)</f>
        <v>3959723</v>
      </c>
      <c r="F3217" s="18">
        <f>IFERROR(VLOOKUP(A3217,[1]Monitoramento_Base_somente_Said!$A:$J,9,FALSE),0)</f>
        <v>704</v>
      </c>
      <c r="G3217" s="18">
        <f>IFERROR(VLOOKUP(A3217,[1]Monitoramento_Base_somente_Said!$A:$J,10,FALSE),0)</f>
        <v>3449081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IFERROR(VLOOKUP(A3217,[3]soabnafar!$A:$G,4,FALSE),0)</f>
        <v>0</v>
      </c>
      <c r="O3217" s="18">
        <f>IFERROR(VLOOKUP(A3217,[3]soabnafar!$A:$G,5,FALSE),0)</f>
        <v>0</v>
      </c>
      <c r="P3217" s="18">
        <f>IFERROR(VLOOKUP(A3217,[3]soabnafar!$A:$G,6,FALSE),0)</f>
        <v>0</v>
      </c>
      <c r="Q3217" s="18">
        <f>IFERROR(VLOOKUP(A3217,[3]soabnafar!$A:$G,7,FALSE),0)</f>
        <v>0</v>
      </c>
      <c r="R3217" s="18">
        <f>IFERROR(VLOOKUP(A3217,[3]soabnafar!$A:$H,8,FALSE),0)</f>
        <v>0</v>
      </c>
      <c r="S3217" s="18">
        <f>IFERROR(VLOOKUP(A3217,[3]soabnafar!$A:$I,9,FALSE),0)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Sim</v>
      </c>
      <c r="Y3217" s="18" t="str">
        <f t="shared" si="306"/>
        <v>Sim</v>
      </c>
    </row>
    <row r="3218" spans="1:25" x14ac:dyDescent="0.25">
      <c r="A3218" s="19">
        <v>241430</v>
      </c>
      <c r="B3218" s="18">
        <f>IFERROR(VLOOKUP(A3218,[1]Monitoramento_Base_somente_Said!$A:$J,5,FALSE),0)</f>
        <v>462493</v>
      </c>
      <c r="C3218" s="18">
        <f>IFERROR(VLOOKUP(A3218,[1]Monitoramento_Base_somente_Said!$A:$J,6,FALSE),0)</f>
        <v>32428494</v>
      </c>
      <c r="D3218" s="18">
        <f>IFERROR(VLOOKUP(A3218,[1]Monitoramento_Base_somente_Said!$A:$J,7,FALSE),0)</f>
        <v>131605</v>
      </c>
      <c r="E3218" s="18">
        <f>IFERROR(VLOOKUP(A3218,[1]Monitoramento_Base_somente_Said!$A:$J,8,FALSE),0)</f>
        <v>21147487</v>
      </c>
      <c r="F3218" s="18">
        <f>IFERROR(VLOOKUP(A3218,[1]Monitoramento_Base_somente_Said!$A:$J,9,FALSE),0)</f>
        <v>146319</v>
      </c>
      <c r="G3218" s="18">
        <f>IFERROR(VLOOKUP(A3218,[1]Monitoramento_Base_somente_Said!$A:$J,10,FALSE),0)</f>
        <v>14646102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IFERROR(VLOOKUP(A3218,[3]soabnafar!$A:$G,4,FALSE),0)</f>
        <v>0</v>
      </c>
      <c r="O3218" s="18">
        <f>IFERROR(VLOOKUP(A3218,[3]soabnafar!$A:$G,5,FALSE),0)</f>
        <v>0</v>
      </c>
      <c r="P3218" s="18">
        <f>IFERROR(VLOOKUP(A3218,[3]soabnafar!$A:$G,6,FALSE),0)</f>
        <v>0</v>
      </c>
      <c r="Q3218" s="18">
        <f>IFERROR(VLOOKUP(A3218,[3]soabnafar!$A:$G,7,FALSE),0)</f>
        <v>0</v>
      </c>
      <c r="R3218" s="18">
        <f>IFERROR(VLOOKUP(A3218,[3]soabnafar!$A:$H,8,FALSE),0)</f>
        <v>0</v>
      </c>
      <c r="S3218" s="18">
        <f>IFERROR(VLOOKUP(A3218,[3]soabnafar!$A:$I,9,FALSE),0)</f>
        <v>0</v>
      </c>
      <c r="T3218" s="18" t="str">
        <f t="shared" si="301"/>
        <v>Sim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Sim</v>
      </c>
      <c r="Y3218" s="18" t="str">
        <f t="shared" si="306"/>
        <v>Sim</v>
      </c>
    </row>
    <row r="3219" spans="1:25" x14ac:dyDescent="0.25">
      <c r="A3219" s="19">
        <v>241440</v>
      </c>
      <c r="B3219" s="18">
        <f>IFERROR(VLOOKUP(A3219,[1]Monitoramento_Base_somente_Said!$A:$J,5,FALSE),0)</f>
        <v>225</v>
      </c>
      <c r="C3219" s="18">
        <f>IFERROR(VLOOKUP(A3219,[1]Monitoramento_Base_somente_Said!$A:$J,6,FALSE),0)</f>
        <v>23416409</v>
      </c>
      <c r="D3219" s="18">
        <f>IFERROR(VLOOKUP(A3219,[1]Monitoramento_Base_somente_Said!$A:$J,7,FALSE),0)</f>
        <v>0</v>
      </c>
      <c r="E3219" s="18">
        <f>IFERROR(VLOOKUP(A3219,[1]Monitoramento_Base_somente_Said!$A:$J,8,FALSE),0)</f>
        <v>23252548</v>
      </c>
      <c r="F3219" s="18">
        <f>IFERROR(VLOOKUP(A3219,[1]Monitoramento_Base_somente_Said!$A:$J,9,FALSE),0)</f>
        <v>0</v>
      </c>
      <c r="G3219" s="18">
        <f>IFERROR(VLOOKUP(A3219,[1]Monitoramento_Base_somente_Said!$A:$J,10,FALSE),0)</f>
        <v>20921316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IFERROR(VLOOKUP(A3219,[3]soabnafar!$A:$G,4,FALSE),0)</f>
        <v>0</v>
      </c>
      <c r="O3219" s="18">
        <f>IFERROR(VLOOKUP(A3219,[3]soabnafar!$A:$G,5,FALSE),0)</f>
        <v>0</v>
      </c>
      <c r="P3219" s="18">
        <f>IFERROR(VLOOKUP(A3219,[3]soabnafar!$A:$G,6,FALSE),0)</f>
        <v>0</v>
      </c>
      <c r="Q3219" s="18">
        <f>IFERROR(VLOOKUP(A3219,[3]soabnafar!$A:$G,7,FALSE),0)</f>
        <v>0</v>
      </c>
      <c r="R3219" s="18">
        <f>IFERROR(VLOOKUP(A3219,[3]soabnafar!$A:$H,8,FALSE),0)</f>
        <v>0</v>
      </c>
      <c r="S3219" s="18">
        <f>IFERROR(VLOOKUP(A3219,[3]soabnafar!$A:$I,9,FALSE),0)</f>
        <v>0</v>
      </c>
      <c r="T3219" s="18" t="str">
        <f t="shared" si="301"/>
        <v>Sim</v>
      </c>
      <c r="U3219" s="18" t="str">
        <f t="shared" si="302"/>
        <v>Sim</v>
      </c>
      <c r="V3219" s="18" t="str">
        <f t="shared" si="303"/>
        <v>Não</v>
      </c>
      <c r="W3219" s="18" t="str">
        <f t="shared" si="304"/>
        <v>Sim</v>
      </c>
      <c r="X3219" s="18" t="str">
        <f t="shared" si="305"/>
        <v>Não</v>
      </c>
      <c r="Y3219" s="18" t="str">
        <f t="shared" si="306"/>
        <v>Sim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8774186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8482083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7622295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IFERROR(VLOOKUP(A3220,[3]soabnafar!$A:$G,4,FALSE),0)</f>
        <v>0</v>
      </c>
      <c r="O3220" s="18">
        <f>IFERROR(VLOOKUP(A3220,[3]soabnafar!$A:$G,5,FALSE),0)</f>
        <v>0</v>
      </c>
      <c r="P3220" s="18">
        <f>IFERROR(VLOOKUP(A3220,[3]soabnafar!$A:$G,6,FALSE),0)</f>
        <v>0</v>
      </c>
      <c r="Q3220" s="18">
        <f>IFERROR(VLOOKUP(A3220,[3]soabnafar!$A:$G,7,FALSE),0)</f>
        <v>0</v>
      </c>
      <c r="R3220" s="18">
        <f>IFERROR(VLOOKUP(A3220,[3]soabnafar!$A:$H,8,FALSE),0)</f>
        <v>0</v>
      </c>
      <c r="S3220" s="18">
        <f>IFERROR(VLOOKUP(A3220,[3]soabnafar!$A:$I,9,FALSE),0)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Sim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9464350</v>
      </c>
      <c r="D3221" s="18">
        <f>IFERROR(VLOOKUP(A3221,[1]Monitoramento_Base_somente_Said!$A:$J,7,FALSE),0)</f>
        <v>1530</v>
      </c>
      <c r="E3221" s="18">
        <f>IFERROR(VLOOKUP(A3221,[1]Monitoramento_Base_somente_Said!$A:$J,8,FALSE),0)</f>
        <v>8936087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7741538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IFERROR(VLOOKUP(A3221,[3]soabnafar!$A:$G,4,FALSE),0)</f>
        <v>0</v>
      </c>
      <c r="O3221" s="18">
        <f>IFERROR(VLOOKUP(A3221,[3]soabnafar!$A:$G,5,FALSE),0)</f>
        <v>0</v>
      </c>
      <c r="P3221" s="18">
        <f>IFERROR(VLOOKUP(A3221,[3]soabnafar!$A:$G,6,FALSE),0)</f>
        <v>0</v>
      </c>
      <c r="Q3221" s="18">
        <f>IFERROR(VLOOKUP(A3221,[3]soabnafar!$A:$G,7,FALSE),0)</f>
        <v>0</v>
      </c>
      <c r="R3221" s="18">
        <f>IFERROR(VLOOKUP(A3221,[3]soabnafar!$A:$H,8,FALSE),0)</f>
        <v>0</v>
      </c>
      <c r="S3221" s="18">
        <f>IFERROR(VLOOKUP(A3221,[3]soabnafar!$A:$I,9,FALSE),0)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Sim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Sim</v>
      </c>
    </row>
    <row r="3222" spans="1:25" x14ac:dyDescent="0.25">
      <c r="A3222" s="19">
        <v>241460</v>
      </c>
      <c r="B3222" s="18">
        <f>IFERROR(VLOOKUP(A3222,[1]Monitoramento_Base_somente_Said!$A:$J,5,FALSE),0)</f>
        <v>85277</v>
      </c>
      <c r="C3222" s="18">
        <f>IFERROR(VLOOKUP(A3222,[1]Monitoramento_Base_somente_Said!$A:$J,6,FALSE),0)</f>
        <v>5320961</v>
      </c>
      <c r="D3222" s="18">
        <f>IFERROR(VLOOKUP(A3222,[1]Monitoramento_Base_somente_Said!$A:$J,7,FALSE),0)</f>
        <v>94071</v>
      </c>
      <c r="E3222" s="18">
        <f>IFERROR(VLOOKUP(A3222,[1]Monitoramento_Base_somente_Said!$A:$J,8,FALSE),0)</f>
        <v>6019995</v>
      </c>
      <c r="F3222" s="18">
        <f>IFERROR(VLOOKUP(A3222,[1]Monitoramento_Base_somente_Said!$A:$J,9,FALSE),0)</f>
        <v>101454</v>
      </c>
      <c r="G3222" s="18">
        <f>IFERROR(VLOOKUP(A3222,[1]Monitoramento_Base_somente_Said!$A:$J,10,FALSE),0)</f>
        <v>4724437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IFERROR(VLOOKUP(A3222,[3]soabnafar!$A:$G,4,FALSE),0)</f>
        <v>0</v>
      </c>
      <c r="O3222" s="18">
        <f>IFERROR(VLOOKUP(A3222,[3]soabnafar!$A:$G,5,FALSE),0)</f>
        <v>0</v>
      </c>
      <c r="P3222" s="18">
        <f>IFERROR(VLOOKUP(A3222,[3]soabnafar!$A:$G,6,FALSE),0)</f>
        <v>0</v>
      </c>
      <c r="Q3222" s="18">
        <f>IFERROR(VLOOKUP(A3222,[3]soabnafar!$A:$G,7,FALSE),0)</f>
        <v>0</v>
      </c>
      <c r="R3222" s="18">
        <f>IFERROR(VLOOKUP(A3222,[3]soabnafar!$A:$H,8,FALSE),0)</f>
        <v>0</v>
      </c>
      <c r="S3222" s="18">
        <f>IFERROR(VLOOKUP(A3222,[3]soabnafar!$A:$I,9,FALSE),0)</f>
        <v>0</v>
      </c>
      <c r="T3222" s="18" t="str">
        <f t="shared" si="301"/>
        <v>Sim</v>
      </c>
      <c r="U3222" s="18" t="str">
        <f t="shared" si="302"/>
        <v>Sim</v>
      </c>
      <c r="V3222" s="18" t="str">
        <f t="shared" si="303"/>
        <v>Sim</v>
      </c>
      <c r="W3222" s="18" t="str">
        <f t="shared" si="304"/>
        <v>Sim</v>
      </c>
      <c r="X3222" s="18" t="str">
        <f t="shared" si="305"/>
        <v>Sim</v>
      </c>
      <c r="Y3222" s="18" t="str">
        <f t="shared" si="306"/>
        <v>Sim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884253548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855767820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770808829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IFERROR(VLOOKUP(A3223,[3]soabnafar!$A:$G,4,FALSE),0)</f>
        <v>0</v>
      </c>
      <c r="O3223" s="18">
        <f>IFERROR(VLOOKUP(A3223,[3]soabnafar!$A:$G,5,FALSE),0)</f>
        <v>0</v>
      </c>
      <c r="P3223" s="18">
        <f>IFERROR(VLOOKUP(A3223,[3]soabnafar!$A:$G,6,FALSE),0)</f>
        <v>0</v>
      </c>
      <c r="Q3223" s="18">
        <f>IFERROR(VLOOKUP(A3223,[3]soabnafar!$A:$G,7,FALSE),0)</f>
        <v>0</v>
      </c>
      <c r="R3223" s="18">
        <f>IFERROR(VLOOKUP(A3223,[3]soabnafar!$A:$H,8,FALSE),0)</f>
        <v>0</v>
      </c>
      <c r="S3223" s="18">
        <f>IFERROR(VLOOKUP(A3223,[3]soabnafar!$A:$I,9,FALSE),0)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Sim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386574</v>
      </c>
      <c r="D3224" s="18">
        <f>IFERROR(VLOOKUP(A3224,[1]Monitoramento_Base_somente_Said!$A:$J,7,FALSE),0)</f>
        <v>2599</v>
      </c>
      <c r="E3224" s="18">
        <f>IFERROR(VLOOKUP(A3224,[1]Monitoramento_Base_somente_Said!$A:$J,8,FALSE),0)</f>
        <v>398494</v>
      </c>
      <c r="F3224" s="18">
        <f>IFERROR(VLOOKUP(A3224,[1]Monitoramento_Base_somente_Said!$A:$J,9,FALSE),0)</f>
        <v>1400</v>
      </c>
      <c r="G3224" s="18">
        <f>IFERROR(VLOOKUP(A3224,[1]Monitoramento_Base_somente_Said!$A:$J,10,FALSE),0)</f>
        <v>377717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IFERROR(VLOOKUP(A3224,[3]soabnafar!$A:$G,4,FALSE),0)</f>
        <v>0</v>
      </c>
      <c r="O3224" s="18">
        <f>IFERROR(VLOOKUP(A3224,[3]soabnafar!$A:$G,5,FALSE),0)</f>
        <v>0</v>
      </c>
      <c r="P3224" s="18">
        <f>IFERROR(VLOOKUP(A3224,[3]soabnafar!$A:$G,6,FALSE),0)</f>
        <v>0</v>
      </c>
      <c r="Q3224" s="18">
        <f>IFERROR(VLOOKUP(A3224,[3]soabnafar!$A:$G,7,FALSE),0)</f>
        <v>0</v>
      </c>
      <c r="R3224" s="18">
        <f>IFERROR(VLOOKUP(A3224,[3]soabnafar!$A:$H,8,FALSE),0)</f>
        <v>0</v>
      </c>
      <c r="S3224" s="18">
        <f>IFERROR(VLOOKUP(A3224,[3]soabnafar!$A:$I,9,FALSE),0)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Sim</v>
      </c>
      <c r="W3224" s="18" t="str">
        <f t="shared" si="304"/>
        <v>Sim</v>
      </c>
      <c r="X3224" s="18" t="str">
        <f t="shared" si="305"/>
        <v>Sim</v>
      </c>
      <c r="Y3224" s="18" t="str">
        <f t="shared" si="306"/>
        <v>Sim</v>
      </c>
    </row>
    <row r="3225" spans="1:25" x14ac:dyDescent="0.25">
      <c r="A3225" s="19">
        <v>241480</v>
      </c>
      <c r="B3225" s="18">
        <f>IFERROR(VLOOKUP(A3225,[1]Monitoramento_Base_somente_Said!$A:$J,5,FALSE),0)</f>
        <v>39538</v>
      </c>
      <c r="C3225" s="18">
        <f>IFERROR(VLOOKUP(A3225,[1]Monitoramento_Base_somente_Said!$A:$J,6,FALSE),0)</f>
        <v>5111890</v>
      </c>
      <c r="D3225" s="18">
        <f>IFERROR(VLOOKUP(A3225,[1]Monitoramento_Base_somente_Said!$A:$J,7,FALSE),0)</f>
        <v>5430</v>
      </c>
      <c r="E3225" s="18">
        <f>IFERROR(VLOOKUP(A3225,[1]Monitoramento_Base_somente_Said!$A:$J,8,FALSE),0)</f>
        <v>4396204</v>
      </c>
      <c r="F3225" s="18">
        <f>IFERROR(VLOOKUP(A3225,[1]Monitoramento_Base_somente_Said!$A:$J,9,FALSE),0)</f>
        <v>3009</v>
      </c>
      <c r="G3225" s="18">
        <f>IFERROR(VLOOKUP(A3225,[1]Monitoramento_Base_somente_Said!$A:$J,10,FALSE),0)</f>
        <v>4650129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IFERROR(VLOOKUP(A3225,[3]soabnafar!$A:$G,4,FALSE),0)</f>
        <v>0</v>
      </c>
      <c r="O3225" s="18">
        <f>IFERROR(VLOOKUP(A3225,[3]soabnafar!$A:$G,5,FALSE),0)</f>
        <v>0</v>
      </c>
      <c r="P3225" s="18">
        <f>IFERROR(VLOOKUP(A3225,[3]soabnafar!$A:$G,6,FALSE),0)</f>
        <v>0</v>
      </c>
      <c r="Q3225" s="18">
        <f>IFERROR(VLOOKUP(A3225,[3]soabnafar!$A:$G,7,FALSE),0)</f>
        <v>0</v>
      </c>
      <c r="R3225" s="18">
        <f>IFERROR(VLOOKUP(A3225,[3]soabnafar!$A:$H,8,FALSE),0)</f>
        <v>0</v>
      </c>
      <c r="S3225" s="18">
        <f>IFERROR(VLOOKUP(A3225,[3]soabnafar!$A:$I,9,FALSE),0)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Sim</v>
      </c>
      <c r="Y3225" s="18" t="str">
        <f t="shared" si="306"/>
        <v>Sim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1313532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1271160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1144044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IFERROR(VLOOKUP(A3226,[3]soabnafar!$A:$G,4,FALSE),0)</f>
        <v>0</v>
      </c>
      <c r="O3226" s="18">
        <f>IFERROR(VLOOKUP(A3226,[3]soabnafar!$A:$G,5,FALSE),0)</f>
        <v>0</v>
      </c>
      <c r="P3226" s="18">
        <f>IFERROR(VLOOKUP(A3226,[3]soabnafar!$A:$G,6,FALSE),0)</f>
        <v>0</v>
      </c>
      <c r="Q3226" s="18">
        <f>IFERROR(VLOOKUP(A3226,[3]soabnafar!$A:$G,7,FALSE),0)</f>
        <v>0</v>
      </c>
      <c r="R3226" s="18">
        <f>IFERROR(VLOOKUP(A3226,[3]soabnafar!$A:$H,8,FALSE),0)</f>
        <v>0</v>
      </c>
      <c r="S3226" s="18">
        <f>IFERROR(VLOOKUP(A3226,[3]soabnafar!$A:$I,9,FALSE),0)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Sim</v>
      </c>
    </row>
    <row r="3227" spans="1:25" x14ac:dyDescent="0.25">
      <c r="A3227" s="19">
        <v>241500</v>
      </c>
      <c r="B3227" s="18">
        <f>IFERROR(VLOOKUP(A3227,[1]Monitoramento_Base_somente_Said!$A:$J,5,FALSE),0)</f>
        <v>1000</v>
      </c>
      <c r="C3227" s="18">
        <f>IFERROR(VLOOKUP(A3227,[1]Monitoramento_Base_somente_Said!$A:$J,6,FALSE),0)</f>
        <v>2871472</v>
      </c>
      <c r="D3227" s="18">
        <f>IFERROR(VLOOKUP(A3227,[1]Monitoramento_Base_somente_Said!$A:$J,7,FALSE),0)</f>
        <v>6538</v>
      </c>
      <c r="E3227" s="18">
        <f>IFERROR(VLOOKUP(A3227,[1]Monitoramento_Base_somente_Said!$A:$J,8,FALSE),0)</f>
        <v>2379727</v>
      </c>
      <c r="F3227" s="18">
        <f>IFERROR(VLOOKUP(A3227,[1]Monitoramento_Base_somente_Said!$A:$J,9,FALSE),0)</f>
        <v>7333</v>
      </c>
      <c r="G3227" s="18">
        <f>IFERROR(VLOOKUP(A3227,[1]Monitoramento_Base_somente_Said!$A:$J,10,FALSE),0)</f>
        <v>2166109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IFERROR(VLOOKUP(A3227,[3]soabnafar!$A:$G,4,FALSE),0)</f>
        <v>0</v>
      </c>
      <c r="O3227" s="18">
        <f>IFERROR(VLOOKUP(A3227,[3]soabnafar!$A:$G,5,FALSE),0)</f>
        <v>0</v>
      </c>
      <c r="P3227" s="18">
        <f>IFERROR(VLOOKUP(A3227,[3]soabnafar!$A:$G,6,FALSE),0)</f>
        <v>0</v>
      </c>
      <c r="Q3227" s="18">
        <f>IFERROR(VLOOKUP(A3227,[3]soabnafar!$A:$G,7,FALSE),0)</f>
        <v>0</v>
      </c>
      <c r="R3227" s="18">
        <f>IFERROR(VLOOKUP(A3227,[3]soabnafar!$A:$H,8,FALSE),0)</f>
        <v>0</v>
      </c>
      <c r="S3227" s="18">
        <f>IFERROR(VLOOKUP(A3227,[3]soabnafar!$A:$I,9,FALSE),0)</f>
        <v>0</v>
      </c>
      <c r="T3227" s="18" t="str">
        <f t="shared" si="301"/>
        <v>Sim</v>
      </c>
      <c r="U3227" s="18" t="str">
        <f t="shared" si="302"/>
        <v>Sim</v>
      </c>
      <c r="V3227" s="18" t="str">
        <f t="shared" si="303"/>
        <v>Sim</v>
      </c>
      <c r="W3227" s="18" t="str">
        <f t="shared" si="304"/>
        <v>Sim</v>
      </c>
      <c r="X3227" s="18" t="str">
        <f t="shared" si="305"/>
        <v>Sim</v>
      </c>
      <c r="Y3227" s="18" t="str">
        <f t="shared" si="306"/>
        <v>Sim</v>
      </c>
    </row>
    <row r="3228" spans="1:25" x14ac:dyDescent="0.25">
      <c r="A3228" s="19">
        <v>110001</v>
      </c>
      <c r="B3228" s="18">
        <f>IFERROR(VLOOKUP(A3228,[1]Monitoramento_Base_somente_Said!$A:$J,5,FALSE),0)</f>
        <v>208726</v>
      </c>
      <c r="C3228" s="18">
        <f>IFERROR(VLOOKUP(A3228,[1]Monitoramento_Base_somente_Said!$A:$J,6,FALSE),0)</f>
        <v>26423668</v>
      </c>
      <c r="D3228" s="18">
        <f>IFERROR(VLOOKUP(A3228,[1]Monitoramento_Base_somente_Said!$A:$J,7,FALSE),0)</f>
        <v>188621</v>
      </c>
      <c r="E3228" s="18">
        <f>IFERROR(VLOOKUP(A3228,[1]Monitoramento_Base_somente_Said!$A:$J,8,FALSE),0)</f>
        <v>32244701</v>
      </c>
      <c r="F3228" s="18">
        <f>IFERROR(VLOOKUP(A3228,[1]Monitoramento_Base_somente_Said!$A:$J,9,FALSE),0)</f>
        <v>197284</v>
      </c>
      <c r="G3228" s="18">
        <f>IFERROR(VLOOKUP(A3228,[1]Monitoramento_Base_somente_Said!$A:$J,10,FALSE),0)</f>
        <v>29302834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IFERROR(VLOOKUP(A3228,[3]soabnafar!$A:$G,4,FALSE),0)</f>
        <v>0</v>
      </c>
      <c r="O3228" s="18">
        <f>IFERROR(VLOOKUP(A3228,[3]soabnafar!$A:$G,5,FALSE),0)</f>
        <v>0</v>
      </c>
      <c r="P3228" s="18">
        <f>IFERROR(VLOOKUP(A3228,[3]soabnafar!$A:$G,6,FALSE),0)</f>
        <v>0</v>
      </c>
      <c r="Q3228" s="18">
        <f>IFERROR(VLOOKUP(A3228,[3]soabnafar!$A:$G,7,FALSE),0)</f>
        <v>0</v>
      </c>
      <c r="R3228" s="18">
        <f>IFERROR(VLOOKUP(A3228,[3]soabnafar!$A:$H,8,FALSE),0)</f>
        <v>0</v>
      </c>
      <c r="S3228" s="18">
        <f>IFERROR(VLOOKUP(A3228,[3]soabnafar!$A:$I,9,FALSE),0)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Sim</v>
      </c>
      <c r="Y3228" s="18" t="str">
        <f t="shared" si="306"/>
        <v>Sim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12372255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11973150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10775835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IFERROR(VLOOKUP(A3229,[3]soabnafar!$A:$G,4,FALSE),0)</f>
        <v>0</v>
      </c>
      <c r="O3229" s="18">
        <f>IFERROR(VLOOKUP(A3229,[3]soabnafar!$A:$G,5,FALSE),0)</f>
        <v>0</v>
      </c>
      <c r="P3229" s="18">
        <f>IFERROR(VLOOKUP(A3229,[3]soabnafar!$A:$G,6,FALSE),0)</f>
        <v>0</v>
      </c>
      <c r="Q3229" s="18">
        <f>IFERROR(VLOOKUP(A3229,[3]soabnafar!$A:$G,7,FALSE),0)</f>
        <v>0</v>
      </c>
      <c r="R3229" s="18">
        <f>IFERROR(VLOOKUP(A3229,[3]soabnafar!$A:$H,8,FALSE),0)</f>
        <v>0</v>
      </c>
      <c r="S3229" s="18">
        <f>IFERROR(VLOOKUP(A3229,[3]soabnafar!$A:$I,9,FALSE),0)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Sim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20841989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20165370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18148833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IFERROR(VLOOKUP(A3230,[3]soabnafar!$A:$G,4,FALSE),0)</f>
        <v>0</v>
      </c>
      <c r="O3230" s="18">
        <f>IFERROR(VLOOKUP(A3230,[3]soabnafar!$A:$G,5,FALSE),0)</f>
        <v>363350</v>
      </c>
      <c r="P3230" s="18">
        <f>IFERROR(VLOOKUP(A3230,[3]soabnafar!$A:$G,6,FALSE),0)</f>
        <v>33059</v>
      </c>
      <c r="Q3230" s="18">
        <f>IFERROR(VLOOKUP(A3230,[3]soabnafar!$A:$G,7,FALSE),0)</f>
        <v>4892896</v>
      </c>
      <c r="R3230" s="18">
        <f>IFERROR(VLOOKUP(A3230,[3]soabnafar!$A:$H,8,FALSE),0)</f>
        <v>72767</v>
      </c>
      <c r="S3230" s="18">
        <f>IFERROR(VLOOKUP(A3230,[3]soabnafar!$A:$I,9,FALSE),0)</f>
        <v>4187549</v>
      </c>
      <c r="T3230" s="18" t="str">
        <f t="shared" si="301"/>
        <v>Não</v>
      </c>
      <c r="U3230" s="18" t="str">
        <f t="shared" si="302"/>
        <v>Sim</v>
      </c>
      <c r="V3230" s="18" t="str">
        <f t="shared" si="303"/>
        <v>Sim</v>
      </c>
      <c r="W3230" s="18" t="str">
        <f t="shared" si="304"/>
        <v>Sim</v>
      </c>
      <c r="X3230" s="18" t="str">
        <f t="shared" si="305"/>
        <v>Sim</v>
      </c>
      <c r="Y3230" s="18" t="str">
        <f t="shared" si="306"/>
        <v>Sim</v>
      </c>
    </row>
    <row r="3231" spans="1:25" x14ac:dyDescent="0.25">
      <c r="A3231" s="19">
        <v>110034</v>
      </c>
      <c r="B3231" s="18">
        <f>IFERROR(VLOOKUP(A3231,[1]Monitoramento_Base_somente_Said!$A:$J,5,FALSE),0)</f>
        <v>1359</v>
      </c>
      <c r="C3231" s="18">
        <f>IFERROR(VLOOKUP(A3231,[1]Monitoramento_Base_somente_Said!$A:$J,6,FALSE),0)</f>
        <v>2596251</v>
      </c>
      <c r="D3231" s="18">
        <f>IFERROR(VLOOKUP(A3231,[1]Monitoramento_Base_somente_Said!$A:$J,7,FALSE),0)</f>
        <v>1051</v>
      </c>
      <c r="E3231" s="18">
        <f>IFERROR(VLOOKUP(A3231,[1]Monitoramento_Base_somente_Said!$A:$J,8,FALSE),0)</f>
        <v>2499203</v>
      </c>
      <c r="F3231" s="18">
        <f>IFERROR(VLOOKUP(A3231,[1]Monitoramento_Base_somente_Said!$A:$J,9,FALSE),0)</f>
        <v>89</v>
      </c>
      <c r="G3231" s="18">
        <f>IFERROR(VLOOKUP(A3231,[1]Monitoramento_Base_somente_Said!$A:$J,10,FALSE),0)</f>
        <v>2249535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IFERROR(VLOOKUP(A3231,[3]soabnafar!$A:$G,4,FALSE),0)</f>
        <v>0</v>
      </c>
      <c r="O3231" s="18">
        <f>IFERROR(VLOOKUP(A3231,[3]soabnafar!$A:$G,5,FALSE),0)</f>
        <v>0</v>
      </c>
      <c r="P3231" s="18">
        <f>IFERROR(VLOOKUP(A3231,[3]soabnafar!$A:$G,6,FALSE),0)</f>
        <v>0</v>
      </c>
      <c r="Q3231" s="18">
        <f>IFERROR(VLOOKUP(A3231,[3]soabnafar!$A:$G,7,FALSE),0)</f>
        <v>0</v>
      </c>
      <c r="R3231" s="18">
        <f>IFERROR(VLOOKUP(A3231,[3]soabnafar!$A:$H,8,FALSE),0)</f>
        <v>0</v>
      </c>
      <c r="S3231" s="18">
        <f>IFERROR(VLOOKUP(A3231,[3]soabnafar!$A:$I,9,FALSE),0)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Sim</v>
      </c>
      <c r="Y3231" s="18" t="str">
        <f t="shared" si="306"/>
        <v>Sim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127701274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123578940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111224058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IFERROR(VLOOKUP(A3232,[3]soabnafar!$A:$G,4,FALSE),0)</f>
        <v>0</v>
      </c>
      <c r="O3232" s="18">
        <f>IFERROR(VLOOKUP(A3232,[3]soabnafar!$A:$G,5,FALSE),0)</f>
        <v>0</v>
      </c>
      <c r="P3232" s="18">
        <f>IFERROR(VLOOKUP(A3232,[3]soabnafar!$A:$G,6,FALSE),0)</f>
        <v>38592</v>
      </c>
      <c r="Q3232" s="18">
        <f>IFERROR(VLOOKUP(A3232,[3]soabnafar!$A:$G,7,FALSE),0)</f>
        <v>168918</v>
      </c>
      <c r="R3232" s="18">
        <f>IFERROR(VLOOKUP(A3232,[3]soabnafar!$A:$H,8,FALSE),0)</f>
        <v>53418</v>
      </c>
      <c r="S3232" s="18">
        <f>IFERROR(VLOOKUP(A3232,[3]soabnafar!$A:$I,9,FALSE),0)</f>
        <v>376142</v>
      </c>
      <c r="T3232" s="18" t="str">
        <f t="shared" si="301"/>
        <v>Não</v>
      </c>
      <c r="U3232" s="18" t="str">
        <f t="shared" si="302"/>
        <v>Sim</v>
      </c>
      <c r="V3232" s="18" t="str">
        <f t="shared" si="303"/>
        <v>Sim</v>
      </c>
      <c r="W3232" s="18" t="str">
        <f t="shared" si="304"/>
        <v>Sim</v>
      </c>
      <c r="X3232" s="18" t="str">
        <f t="shared" si="305"/>
        <v>Sim</v>
      </c>
      <c r="Y3232" s="18" t="str">
        <f t="shared" si="306"/>
        <v>Sim</v>
      </c>
    </row>
    <row r="3233" spans="1:25" x14ac:dyDescent="0.25">
      <c r="A3233" s="19">
        <v>110045</v>
      </c>
      <c r="B3233" s="18">
        <f>IFERROR(VLOOKUP(A3233,[1]Monitoramento_Base_somente_Said!$A:$J,5,FALSE),0)</f>
        <v>117</v>
      </c>
      <c r="C3233" s="18">
        <f>IFERROR(VLOOKUP(A3233,[1]Monitoramento_Base_somente_Said!$A:$J,6,FALSE),0)</f>
        <v>3480</v>
      </c>
      <c r="D3233" s="18">
        <f>IFERROR(VLOOKUP(A3233,[1]Monitoramento_Base_somente_Said!$A:$J,7,FALSE),0)</f>
        <v>224</v>
      </c>
      <c r="E3233" s="18">
        <f>IFERROR(VLOOKUP(A3233,[1]Monitoramento_Base_somente_Said!$A:$J,8,FALSE),0)</f>
        <v>8100</v>
      </c>
      <c r="F3233" s="18">
        <f>IFERROR(VLOOKUP(A3233,[1]Monitoramento_Base_somente_Said!$A:$J,9,FALSE),0)</f>
        <v>698</v>
      </c>
      <c r="G3233" s="18">
        <f>IFERROR(VLOOKUP(A3233,[1]Monitoramento_Base_somente_Said!$A:$J,10,FALSE),0)</f>
        <v>7290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IFERROR(VLOOKUP(A3233,[3]soabnafar!$A:$G,4,FALSE),0)</f>
        <v>26025</v>
      </c>
      <c r="O3233" s="18">
        <f>IFERROR(VLOOKUP(A3233,[3]soabnafar!$A:$G,5,FALSE),0)</f>
        <v>1345170</v>
      </c>
      <c r="P3233" s="18">
        <f>IFERROR(VLOOKUP(A3233,[3]soabnafar!$A:$G,6,FALSE),0)</f>
        <v>183004</v>
      </c>
      <c r="Q3233" s="18">
        <f>IFERROR(VLOOKUP(A3233,[3]soabnafar!$A:$G,7,FALSE),0)</f>
        <v>3913629</v>
      </c>
      <c r="R3233" s="18">
        <f>IFERROR(VLOOKUP(A3233,[3]soabnafar!$A:$H,8,FALSE),0)</f>
        <v>198842</v>
      </c>
      <c r="S3233" s="18">
        <f>IFERROR(VLOOKUP(A3233,[3]soabnafar!$A:$I,9,FALSE),0)</f>
        <v>10886859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Sim</v>
      </c>
      <c r="Y3233" s="18" t="str">
        <f t="shared" si="306"/>
        <v>Sim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459172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444360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399924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IFERROR(VLOOKUP(A3234,[3]soabnafar!$A:$G,4,FALSE),0)</f>
        <v>0</v>
      </c>
      <c r="O3234" s="18">
        <f>IFERROR(VLOOKUP(A3234,[3]soabnafar!$A:$G,5,FALSE),0)</f>
        <v>0</v>
      </c>
      <c r="P3234" s="18">
        <f>IFERROR(VLOOKUP(A3234,[3]soabnafar!$A:$G,6,FALSE),0)</f>
        <v>0</v>
      </c>
      <c r="Q3234" s="18">
        <f>IFERROR(VLOOKUP(A3234,[3]soabnafar!$A:$G,7,FALSE),0)</f>
        <v>0</v>
      </c>
      <c r="R3234" s="18">
        <f>IFERROR(VLOOKUP(A3234,[3]soabnafar!$A:$H,8,FALSE),0)</f>
        <v>0</v>
      </c>
      <c r="S3234" s="18">
        <f>IFERROR(VLOOKUP(A3234,[3]soabnafar!$A:$I,9,FALSE),0)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Sim</v>
      </c>
    </row>
    <row r="3235" spans="1:25" x14ac:dyDescent="0.25">
      <c r="A3235" s="19">
        <v>110060</v>
      </c>
      <c r="B3235" s="18">
        <f>IFERROR(VLOOKUP(A3235,[1]Monitoramento_Base_somente_Said!$A:$J,5,FALSE),0)</f>
        <v>35002</v>
      </c>
      <c r="C3235" s="18">
        <f>IFERROR(VLOOKUP(A3235,[1]Monitoramento_Base_somente_Said!$A:$J,6,FALSE),0)</f>
        <v>6665894</v>
      </c>
      <c r="D3235" s="18">
        <f>IFERROR(VLOOKUP(A3235,[1]Monitoramento_Base_somente_Said!$A:$J,7,FALSE),0)</f>
        <v>32392</v>
      </c>
      <c r="E3235" s="18">
        <f>IFERROR(VLOOKUP(A3235,[1]Monitoramento_Base_somente_Said!$A:$J,8,FALSE),0)</f>
        <v>6448759</v>
      </c>
      <c r="F3235" s="18">
        <f>IFERROR(VLOOKUP(A3235,[1]Monitoramento_Base_somente_Said!$A:$J,9,FALSE),0)</f>
        <v>35946</v>
      </c>
      <c r="G3235" s="18">
        <f>IFERROR(VLOOKUP(A3235,[1]Monitoramento_Base_somente_Said!$A:$J,10,FALSE),0)</f>
        <v>5755513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IFERROR(VLOOKUP(A3235,[3]soabnafar!$A:$G,4,FALSE),0)</f>
        <v>0</v>
      </c>
      <c r="O3235" s="18">
        <f>IFERROR(VLOOKUP(A3235,[3]soabnafar!$A:$G,5,FALSE),0)</f>
        <v>0</v>
      </c>
      <c r="P3235" s="18">
        <f>IFERROR(VLOOKUP(A3235,[3]soabnafar!$A:$G,6,FALSE),0)</f>
        <v>0</v>
      </c>
      <c r="Q3235" s="18">
        <f>IFERROR(VLOOKUP(A3235,[3]soabnafar!$A:$G,7,FALSE),0)</f>
        <v>0</v>
      </c>
      <c r="R3235" s="18">
        <f>IFERROR(VLOOKUP(A3235,[3]soabnafar!$A:$H,8,FALSE),0)</f>
        <v>0</v>
      </c>
      <c r="S3235" s="18">
        <f>IFERROR(VLOOKUP(A3235,[3]soabnafar!$A:$I,9,FALSE),0)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Sim</v>
      </c>
      <c r="Y3235" s="18" t="str">
        <f t="shared" si="306"/>
        <v>Sim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46377147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44881110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40392999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IFERROR(VLOOKUP(A3236,[3]soabnafar!$A:$G,4,FALSE),0)</f>
        <v>0</v>
      </c>
      <c r="O3236" s="18">
        <f>IFERROR(VLOOKUP(A3236,[3]soabnafar!$A:$G,5,FALSE),0)</f>
        <v>0</v>
      </c>
      <c r="P3236" s="18">
        <f>IFERROR(VLOOKUP(A3236,[3]soabnafar!$A:$G,6,FALSE),0)</f>
        <v>0</v>
      </c>
      <c r="Q3236" s="18">
        <f>IFERROR(VLOOKUP(A3236,[3]soabnafar!$A:$G,7,FALSE),0)</f>
        <v>0</v>
      </c>
      <c r="R3236" s="18">
        <f>IFERROR(VLOOKUP(A3236,[3]soabnafar!$A:$H,8,FALSE),0)</f>
        <v>0</v>
      </c>
      <c r="S3236" s="18">
        <f>IFERROR(VLOOKUP(A3236,[3]soabnafar!$A:$I,9,FALSE),0)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Sim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5473081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5296530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4766877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IFERROR(VLOOKUP(A3237,[3]soabnafar!$A:$G,4,FALSE),0)</f>
        <v>0</v>
      </c>
      <c r="O3237" s="18">
        <f>IFERROR(VLOOKUP(A3237,[3]soabnafar!$A:$G,5,FALSE),0)</f>
        <v>0</v>
      </c>
      <c r="P3237" s="18">
        <f>IFERROR(VLOOKUP(A3237,[3]soabnafar!$A:$G,6,FALSE),0)</f>
        <v>2155</v>
      </c>
      <c r="Q3237" s="18">
        <f>IFERROR(VLOOKUP(A3237,[3]soabnafar!$A:$G,7,FALSE),0)</f>
        <v>36467</v>
      </c>
      <c r="R3237" s="18">
        <f>IFERROR(VLOOKUP(A3237,[3]soabnafar!$A:$H,8,FALSE),0)</f>
        <v>1098</v>
      </c>
      <c r="S3237" s="18">
        <f>IFERROR(VLOOKUP(A3237,[3]soabnafar!$A:$I,9,FALSE),0)</f>
        <v>33307</v>
      </c>
      <c r="T3237" s="18" t="str">
        <f t="shared" si="301"/>
        <v>Não</v>
      </c>
      <c r="U3237" s="18" t="str">
        <f t="shared" si="302"/>
        <v>Sim</v>
      </c>
      <c r="V3237" s="18" t="str">
        <f t="shared" si="303"/>
        <v>Sim</v>
      </c>
      <c r="W3237" s="18" t="str">
        <f t="shared" si="304"/>
        <v>Sim</v>
      </c>
      <c r="X3237" s="18" t="str">
        <f t="shared" si="305"/>
        <v>Sim</v>
      </c>
      <c r="Y3237" s="18" t="str">
        <f t="shared" si="306"/>
        <v>Sim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IFERROR(VLOOKUP(A3238,[3]soabnafar!$A:$G,4,FALSE),0)</f>
        <v>0</v>
      </c>
      <c r="O3238" s="18">
        <f>IFERROR(VLOOKUP(A3238,[3]soabnafar!$A:$G,5,FALSE),0)</f>
        <v>0</v>
      </c>
      <c r="P3238" s="18">
        <f>IFERROR(VLOOKUP(A3238,[3]soabnafar!$A:$G,6,FALSE),0)</f>
        <v>0</v>
      </c>
      <c r="Q3238" s="18">
        <f>IFERROR(VLOOKUP(A3238,[3]soabnafar!$A:$G,7,FALSE),0)</f>
        <v>0</v>
      </c>
      <c r="R3238" s="18">
        <f>IFERROR(VLOOKUP(A3238,[3]soabnafar!$A:$H,8,FALSE),0)</f>
        <v>0</v>
      </c>
      <c r="S3238" s="18">
        <f>IFERROR(VLOOKUP(A3238,[3]soabnafar!$A:$I,9,FALSE),0)</f>
        <v>0</v>
      </c>
      <c r="T3238" s="18" t="str">
        <f t="shared" si="301"/>
        <v>Não</v>
      </c>
      <c r="U3238" s="18" t="str">
        <f t="shared" si="302"/>
        <v>Não</v>
      </c>
      <c r="V3238" s="18" t="str">
        <f t="shared" si="303"/>
        <v>Não</v>
      </c>
      <c r="W3238" s="18" t="str">
        <f t="shared" si="304"/>
        <v>Não</v>
      </c>
      <c r="X3238" s="18" t="str">
        <f t="shared" si="305"/>
        <v>Não</v>
      </c>
      <c r="Y3238" s="18" t="str">
        <f t="shared" si="306"/>
        <v>Não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IFERROR(VLOOKUP(A3239,[3]soabnafar!$A:$G,4,FALSE),0)</f>
        <v>0</v>
      </c>
      <c r="O3239" s="18">
        <f>IFERROR(VLOOKUP(A3239,[3]soabnafar!$A:$G,5,FALSE),0)</f>
        <v>0</v>
      </c>
      <c r="P3239" s="18">
        <f>IFERROR(VLOOKUP(A3239,[3]soabnafar!$A:$G,6,FALSE),0)</f>
        <v>650</v>
      </c>
      <c r="Q3239" s="18">
        <f>IFERROR(VLOOKUP(A3239,[3]soabnafar!$A:$G,7,FALSE),0)</f>
        <v>4091468</v>
      </c>
      <c r="R3239" s="18">
        <f>IFERROR(VLOOKUP(A3239,[3]soabnafar!$A:$H,8,FALSE),0)</f>
        <v>12830</v>
      </c>
      <c r="S3239" s="18">
        <f>IFERROR(VLOOKUP(A3239,[3]soabnafar!$A:$I,9,FALSE),0)</f>
        <v>4378799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Sim</v>
      </c>
      <c r="W3239" s="18" t="str">
        <f t="shared" si="304"/>
        <v>Sim</v>
      </c>
      <c r="X3239" s="18" t="str">
        <f t="shared" si="305"/>
        <v>Sim</v>
      </c>
      <c r="Y3239" s="18" t="str">
        <f t="shared" si="306"/>
        <v>Sim</v>
      </c>
    </row>
    <row r="3240" spans="1:25" x14ac:dyDescent="0.25">
      <c r="A3240" s="19">
        <v>110005</v>
      </c>
      <c r="B3240" s="18">
        <f>IFERROR(VLOOKUP(A3240,[1]Monitoramento_Base_somente_Said!$A:$J,5,FALSE),0)</f>
        <v>414</v>
      </c>
      <c r="C3240" s="18">
        <f>IFERROR(VLOOKUP(A3240,[1]Monitoramento_Base_somente_Said!$A:$J,6,FALSE),0)</f>
        <v>7338110</v>
      </c>
      <c r="D3240" s="18">
        <f>IFERROR(VLOOKUP(A3240,[1]Monitoramento_Base_somente_Said!$A:$J,7,FALSE),0)</f>
        <v>408</v>
      </c>
      <c r="E3240" s="18">
        <f>IFERROR(VLOOKUP(A3240,[1]Monitoramento_Base_somente_Said!$A:$J,8,FALSE),0)</f>
        <v>7121515</v>
      </c>
      <c r="F3240" s="18">
        <f>IFERROR(VLOOKUP(A3240,[1]Monitoramento_Base_somente_Said!$A:$J,9,FALSE),0)</f>
        <v>487</v>
      </c>
      <c r="G3240" s="18">
        <f>IFERROR(VLOOKUP(A3240,[1]Monitoramento_Base_somente_Said!$A:$J,10,FALSE),0)</f>
        <v>6426727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IFERROR(VLOOKUP(A3240,[3]soabnafar!$A:$G,4,FALSE),0)</f>
        <v>0</v>
      </c>
      <c r="O3240" s="18">
        <f>IFERROR(VLOOKUP(A3240,[3]soabnafar!$A:$G,5,FALSE),0)</f>
        <v>0</v>
      </c>
      <c r="P3240" s="18">
        <f>IFERROR(VLOOKUP(A3240,[3]soabnafar!$A:$G,6,FALSE),0)</f>
        <v>3206</v>
      </c>
      <c r="Q3240" s="18">
        <f>IFERROR(VLOOKUP(A3240,[3]soabnafar!$A:$G,7,FALSE),0)</f>
        <v>94701</v>
      </c>
      <c r="R3240" s="18">
        <f>IFERROR(VLOOKUP(A3240,[3]soabnafar!$A:$H,8,FALSE),0)</f>
        <v>6456</v>
      </c>
      <c r="S3240" s="18">
        <f>IFERROR(VLOOKUP(A3240,[3]soabnafar!$A:$I,9,FALSE),0)</f>
        <v>3260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Sim</v>
      </c>
      <c r="Y3240" s="18" t="str">
        <f t="shared" si="306"/>
        <v>Sim</v>
      </c>
    </row>
    <row r="3241" spans="1:25" x14ac:dyDescent="0.25">
      <c r="A3241" s="19">
        <v>110092</v>
      </c>
      <c r="B3241" s="18">
        <f>IFERROR(VLOOKUP(A3241,[1]Monitoramento_Base_somente_Said!$A:$J,5,FALSE),0)</f>
        <v>80516</v>
      </c>
      <c r="C3241" s="18">
        <f>IFERROR(VLOOKUP(A3241,[1]Monitoramento_Base_somente_Said!$A:$J,6,FALSE),0)</f>
        <v>25975061</v>
      </c>
      <c r="D3241" s="18">
        <f>IFERROR(VLOOKUP(A3241,[1]Monitoramento_Base_somente_Said!$A:$J,7,FALSE),0)</f>
        <v>46675</v>
      </c>
      <c r="E3241" s="18">
        <f>IFERROR(VLOOKUP(A3241,[1]Monitoramento_Base_somente_Said!$A:$J,8,FALSE),0)</f>
        <v>22095104</v>
      </c>
      <c r="F3241" s="18">
        <f>IFERROR(VLOOKUP(A3241,[1]Monitoramento_Base_somente_Said!$A:$J,9,FALSE),0)</f>
        <v>67936</v>
      </c>
      <c r="G3241" s="18">
        <f>IFERROR(VLOOKUP(A3241,[1]Monitoramento_Base_somente_Said!$A:$J,10,FALSE),0)</f>
        <v>17946954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IFERROR(VLOOKUP(A3241,[3]soabnafar!$A:$G,4,FALSE),0)</f>
        <v>0</v>
      </c>
      <c r="O3241" s="18">
        <f>IFERROR(VLOOKUP(A3241,[3]soabnafar!$A:$G,5,FALSE),0)</f>
        <v>0</v>
      </c>
      <c r="P3241" s="18">
        <f>IFERROR(VLOOKUP(A3241,[3]soabnafar!$A:$G,6,FALSE),0)</f>
        <v>0</v>
      </c>
      <c r="Q3241" s="18">
        <f>IFERROR(VLOOKUP(A3241,[3]soabnafar!$A:$G,7,FALSE),0)</f>
        <v>0</v>
      </c>
      <c r="R3241" s="18">
        <f>IFERROR(VLOOKUP(A3241,[3]soabnafar!$A:$H,8,FALSE),0)</f>
        <v>0</v>
      </c>
      <c r="S3241" s="18">
        <f>IFERROR(VLOOKUP(A3241,[3]soabnafar!$A:$I,9,FALSE),0)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Sim</v>
      </c>
      <c r="Y3241" s="18" t="str">
        <f t="shared" si="306"/>
        <v>Sim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10361936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10027680</v>
      </c>
      <c r="F3242" s="18">
        <f>IFERROR(VLOOKUP(A3242,[1]Monitoramento_Base_somente_Said!$A:$J,9,FALSE),0)</f>
        <v>0</v>
      </c>
      <c r="G3242" s="18">
        <f>IFERROR(VLOOKUP(A3242,[1]Monitoramento_Base_somente_Said!$A:$J,10,FALSE),0)</f>
        <v>9024912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IFERROR(VLOOKUP(A3242,[3]soabnafar!$A:$G,4,FALSE),0)</f>
        <v>0</v>
      </c>
      <c r="O3242" s="18">
        <f>IFERROR(VLOOKUP(A3242,[3]soabnafar!$A:$G,5,FALSE),0)</f>
        <v>0</v>
      </c>
      <c r="P3242" s="18">
        <f>IFERROR(VLOOKUP(A3242,[3]soabnafar!$A:$G,6,FALSE),0)</f>
        <v>0</v>
      </c>
      <c r="Q3242" s="18">
        <f>IFERROR(VLOOKUP(A3242,[3]soabnafar!$A:$G,7,FALSE),0)</f>
        <v>0</v>
      </c>
      <c r="R3242" s="18">
        <f>IFERROR(VLOOKUP(A3242,[3]soabnafar!$A:$H,8,FALSE),0)</f>
        <v>0</v>
      </c>
      <c r="S3242" s="18">
        <f>IFERROR(VLOOKUP(A3242,[3]soabnafar!$A:$I,9,FALSE),0)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Não</v>
      </c>
      <c r="Y3242" s="18" t="str">
        <f t="shared" si="306"/>
        <v>Sim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IFERROR(VLOOKUP(A3243,[3]soabnafar!$A:$G,4,FALSE),0)</f>
        <v>0</v>
      </c>
      <c r="O3243" s="18">
        <f>IFERROR(VLOOKUP(A3243,[3]soabnafar!$A:$G,5,FALSE),0)</f>
        <v>0</v>
      </c>
      <c r="P3243" s="18">
        <f>IFERROR(VLOOKUP(A3243,[3]soabnafar!$A:$G,6,FALSE),0)</f>
        <v>6052</v>
      </c>
      <c r="Q3243" s="18">
        <f>IFERROR(VLOOKUP(A3243,[3]soabnafar!$A:$G,7,FALSE),0)</f>
        <v>434624</v>
      </c>
      <c r="R3243" s="18">
        <f>IFERROR(VLOOKUP(A3243,[3]soabnafar!$A:$H,8,FALSE),0)</f>
        <v>12398</v>
      </c>
      <c r="S3243" s="18">
        <f>IFERROR(VLOOKUP(A3243,[3]soabnafar!$A:$I,9,FALSE),0)</f>
        <v>59757</v>
      </c>
      <c r="T3243" s="18" t="str">
        <f t="shared" si="301"/>
        <v>Não</v>
      </c>
      <c r="U3243" s="18" t="str">
        <f t="shared" si="302"/>
        <v>Não</v>
      </c>
      <c r="V3243" s="18" t="str">
        <f t="shared" si="303"/>
        <v>Sim</v>
      </c>
      <c r="W3243" s="18" t="str">
        <f t="shared" si="304"/>
        <v>Sim</v>
      </c>
      <c r="X3243" s="18" t="str">
        <f t="shared" si="305"/>
        <v>Sim</v>
      </c>
      <c r="Y3243" s="18" t="str">
        <f t="shared" si="306"/>
        <v>Sim</v>
      </c>
    </row>
    <row r="3244" spans="1:25" x14ac:dyDescent="0.25">
      <c r="A3244" s="19">
        <v>110008</v>
      </c>
      <c r="B3244" s="18">
        <f>IFERROR(VLOOKUP(A3244,[1]Monitoramento_Base_somente_Said!$A:$J,5,FALSE),0)</f>
        <v>165</v>
      </c>
      <c r="C3244" s="18">
        <f>IFERROR(VLOOKUP(A3244,[1]Monitoramento_Base_somente_Said!$A:$J,6,FALSE),0)</f>
        <v>4128054</v>
      </c>
      <c r="D3244" s="18">
        <f>IFERROR(VLOOKUP(A3244,[1]Monitoramento_Base_somente_Said!$A:$J,7,FALSE),0)</f>
        <v>522</v>
      </c>
      <c r="E3244" s="18">
        <f>IFERROR(VLOOKUP(A3244,[1]Monitoramento_Base_somente_Said!$A:$J,8,FALSE),0)</f>
        <v>4020062</v>
      </c>
      <c r="F3244" s="18">
        <f>IFERROR(VLOOKUP(A3244,[1]Monitoramento_Base_somente_Said!$A:$J,9,FALSE),0)</f>
        <v>500</v>
      </c>
      <c r="G3244" s="18">
        <f>IFERROR(VLOOKUP(A3244,[1]Monitoramento_Base_somente_Said!$A:$J,10,FALSE),0)</f>
        <v>3626344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IFERROR(VLOOKUP(A3244,[3]soabnafar!$A:$G,4,FALSE),0)</f>
        <v>0</v>
      </c>
      <c r="O3244" s="18">
        <f>IFERROR(VLOOKUP(A3244,[3]soabnafar!$A:$G,5,FALSE),0)</f>
        <v>0</v>
      </c>
      <c r="P3244" s="18">
        <f>IFERROR(VLOOKUP(A3244,[3]soabnafar!$A:$G,6,FALSE),0)</f>
        <v>0</v>
      </c>
      <c r="Q3244" s="18">
        <f>IFERROR(VLOOKUP(A3244,[3]soabnafar!$A:$G,7,FALSE),0)</f>
        <v>0</v>
      </c>
      <c r="R3244" s="18">
        <f>IFERROR(VLOOKUP(A3244,[3]soabnafar!$A:$H,8,FALSE),0)</f>
        <v>0</v>
      </c>
      <c r="S3244" s="18">
        <f>IFERROR(VLOOKUP(A3244,[3]soabnafar!$A:$I,9,FALSE),0)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Sim</v>
      </c>
      <c r="Y3244" s="18" t="str">
        <f t="shared" si="306"/>
        <v>Sim</v>
      </c>
    </row>
    <row r="3245" spans="1:25" x14ac:dyDescent="0.25">
      <c r="A3245" s="19">
        <v>110094</v>
      </c>
      <c r="B3245" s="18">
        <f>IFERROR(VLOOKUP(A3245,[1]Monitoramento_Base_somente_Said!$A:$J,5,FALSE),0)</f>
        <v>865</v>
      </c>
      <c r="C3245" s="18">
        <f>IFERROR(VLOOKUP(A3245,[1]Monitoramento_Base_somente_Said!$A:$J,6,FALSE),0)</f>
        <v>27745217</v>
      </c>
      <c r="D3245" s="18">
        <f>IFERROR(VLOOKUP(A3245,[1]Monitoramento_Base_somente_Said!$A:$J,7,FALSE),0)</f>
        <v>992</v>
      </c>
      <c r="E3245" s="18">
        <f>IFERROR(VLOOKUP(A3245,[1]Monitoramento_Base_somente_Said!$A:$J,8,FALSE),0)</f>
        <v>26850210</v>
      </c>
      <c r="F3245" s="18">
        <f>IFERROR(VLOOKUP(A3245,[1]Monitoramento_Base_somente_Said!$A:$J,9,FALSE),0)</f>
        <v>933</v>
      </c>
      <c r="G3245" s="18">
        <f>IFERROR(VLOOKUP(A3245,[1]Monitoramento_Base_somente_Said!$A:$J,10,FALSE),0)</f>
        <v>24165189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IFERROR(VLOOKUP(A3245,[3]soabnafar!$A:$G,4,FALSE),0)</f>
        <v>75027</v>
      </c>
      <c r="O3245" s="18">
        <f>IFERROR(VLOOKUP(A3245,[3]soabnafar!$A:$G,5,FALSE),0)</f>
        <v>9072051</v>
      </c>
      <c r="P3245" s="18">
        <f>IFERROR(VLOOKUP(A3245,[3]soabnafar!$A:$G,6,FALSE),0)</f>
        <v>103709</v>
      </c>
      <c r="Q3245" s="18">
        <f>IFERROR(VLOOKUP(A3245,[3]soabnafar!$A:$G,7,FALSE),0)</f>
        <v>9609320</v>
      </c>
      <c r="R3245" s="18">
        <f>IFERROR(VLOOKUP(A3245,[3]soabnafar!$A:$H,8,FALSE),0)</f>
        <v>112165</v>
      </c>
      <c r="S3245" s="18">
        <f>IFERROR(VLOOKUP(A3245,[3]soabnafar!$A:$I,9,FALSE),0)</f>
        <v>8014407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Sim</v>
      </c>
      <c r="Y3245" s="18" t="str">
        <f t="shared" si="306"/>
        <v>Sim</v>
      </c>
    </row>
    <row r="3246" spans="1:25" x14ac:dyDescent="0.25">
      <c r="A3246" s="19">
        <v>110009</v>
      </c>
      <c r="B3246" s="18">
        <f>IFERROR(VLOOKUP(A3246,[1]Monitoramento_Base_somente_Said!$A:$J,5,FALSE),0)</f>
        <v>762</v>
      </c>
      <c r="C3246" s="18">
        <f>IFERROR(VLOOKUP(A3246,[1]Monitoramento_Base_somente_Said!$A:$J,6,FALSE),0)</f>
        <v>5368002</v>
      </c>
      <c r="D3246" s="18">
        <f>IFERROR(VLOOKUP(A3246,[1]Monitoramento_Base_somente_Said!$A:$J,7,FALSE),0)</f>
        <v>8385</v>
      </c>
      <c r="E3246" s="18">
        <f>IFERROR(VLOOKUP(A3246,[1]Monitoramento_Base_somente_Said!$A:$J,8,FALSE),0)</f>
        <v>5727790</v>
      </c>
      <c r="F3246" s="18">
        <f>IFERROR(VLOOKUP(A3246,[1]Monitoramento_Base_somente_Said!$A:$J,9,FALSE),0)</f>
        <v>2567</v>
      </c>
      <c r="G3246" s="18">
        <f>IFERROR(VLOOKUP(A3246,[1]Monitoramento_Base_somente_Said!$A:$J,10,FALSE),0)</f>
        <v>5813716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IFERROR(VLOOKUP(A3246,[3]soabnafar!$A:$G,4,FALSE),0)</f>
        <v>0</v>
      </c>
      <c r="O3246" s="18">
        <f>IFERROR(VLOOKUP(A3246,[3]soabnafar!$A:$G,5,FALSE),0)</f>
        <v>0</v>
      </c>
      <c r="P3246" s="18">
        <f>IFERROR(VLOOKUP(A3246,[3]soabnafar!$A:$G,6,FALSE),0)</f>
        <v>0</v>
      </c>
      <c r="Q3246" s="18">
        <f>IFERROR(VLOOKUP(A3246,[3]soabnafar!$A:$G,7,FALSE),0)</f>
        <v>0</v>
      </c>
      <c r="R3246" s="18">
        <f>IFERROR(VLOOKUP(A3246,[3]soabnafar!$A:$H,8,FALSE),0)</f>
        <v>0</v>
      </c>
      <c r="S3246" s="18">
        <f>IFERROR(VLOOKUP(A3246,[3]soabnafar!$A:$I,9,FALSE),0)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Sim</v>
      </c>
      <c r="Y3246" s="18" t="str">
        <f t="shared" si="306"/>
        <v>Sim</v>
      </c>
    </row>
    <row r="3247" spans="1:25" x14ac:dyDescent="0.25">
      <c r="A3247" s="19">
        <v>110100</v>
      </c>
      <c r="B3247" s="18">
        <f>IFERROR(VLOOKUP(A3247,[1]Monitoramento_Base_somente_Said!$A:$J,5,FALSE),0)</f>
        <v>970</v>
      </c>
      <c r="C3247" s="18">
        <f>IFERROR(VLOOKUP(A3247,[1]Monitoramento_Base_somente_Said!$A:$J,6,FALSE),0)</f>
        <v>12505177</v>
      </c>
      <c r="D3247" s="18">
        <f>IFERROR(VLOOKUP(A3247,[1]Monitoramento_Base_somente_Said!$A:$J,7,FALSE),0)</f>
        <v>1598</v>
      </c>
      <c r="E3247" s="18">
        <f>IFERROR(VLOOKUP(A3247,[1]Monitoramento_Base_somente_Said!$A:$J,8,FALSE),0)</f>
        <v>12062177</v>
      </c>
      <c r="F3247" s="18">
        <f>IFERROR(VLOOKUP(A3247,[1]Monitoramento_Base_somente_Said!$A:$J,9,FALSE),0)</f>
        <v>364213</v>
      </c>
      <c r="G3247" s="18">
        <f>IFERROR(VLOOKUP(A3247,[1]Monitoramento_Base_somente_Said!$A:$J,10,FALSE),0)</f>
        <v>1101252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IFERROR(VLOOKUP(A3247,[3]soabnafar!$A:$G,4,FALSE),0)</f>
        <v>0</v>
      </c>
      <c r="O3247" s="18">
        <f>IFERROR(VLOOKUP(A3247,[3]soabnafar!$A:$G,5,FALSE),0)</f>
        <v>0</v>
      </c>
      <c r="P3247" s="18">
        <f>IFERROR(VLOOKUP(A3247,[3]soabnafar!$A:$G,6,FALSE),0)</f>
        <v>0</v>
      </c>
      <c r="Q3247" s="18">
        <f>IFERROR(VLOOKUP(A3247,[3]soabnafar!$A:$G,7,FALSE),0)</f>
        <v>0</v>
      </c>
      <c r="R3247" s="18">
        <f>IFERROR(VLOOKUP(A3247,[3]soabnafar!$A:$H,8,FALSE),0)</f>
        <v>0</v>
      </c>
      <c r="S3247" s="18">
        <f>IFERROR(VLOOKUP(A3247,[3]soabnafar!$A:$I,9,FALSE),0)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Sim</v>
      </c>
      <c r="Y3247" s="18" t="str">
        <f t="shared" si="306"/>
        <v>Sim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IFERROR(VLOOKUP(A3248,[3]soabnafar!$A:$G,4,FALSE),0)</f>
        <v>0</v>
      </c>
      <c r="O3248" s="18">
        <f>IFERROR(VLOOKUP(A3248,[3]soabnafar!$A:$G,5,FALSE),0)</f>
        <v>0</v>
      </c>
      <c r="P3248" s="18">
        <f>IFERROR(VLOOKUP(A3248,[3]soabnafar!$A:$G,6,FALSE),0)</f>
        <v>0</v>
      </c>
      <c r="Q3248" s="18">
        <f>IFERROR(VLOOKUP(A3248,[3]soabnafar!$A:$G,7,FALSE),0)</f>
        <v>0</v>
      </c>
      <c r="R3248" s="18">
        <f>IFERROR(VLOOKUP(A3248,[3]soabnafar!$A:$H,8,FALSE),0)</f>
        <v>0</v>
      </c>
      <c r="S3248" s="18">
        <f>IFERROR(VLOOKUP(A3248,[3]soabnafar!$A:$I,9,FALSE),0)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6602969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6389970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5750973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IFERROR(VLOOKUP(A3249,[3]soabnafar!$A:$G,4,FALSE),0)</f>
        <v>0</v>
      </c>
      <c r="O3249" s="18">
        <f>IFERROR(VLOOKUP(A3249,[3]soabnafar!$A:$G,5,FALSE),0)</f>
        <v>0</v>
      </c>
      <c r="P3249" s="18">
        <f>IFERROR(VLOOKUP(A3249,[3]soabnafar!$A:$G,6,FALSE),0)</f>
        <v>0</v>
      </c>
      <c r="Q3249" s="18">
        <f>IFERROR(VLOOKUP(A3249,[3]soabnafar!$A:$G,7,FALSE),0)</f>
        <v>0</v>
      </c>
      <c r="R3249" s="18">
        <f>IFERROR(VLOOKUP(A3249,[3]soabnafar!$A:$H,8,FALSE),0)</f>
        <v>0</v>
      </c>
      <c r="S3249" s="18">
        <f>IFERROR(VLOOKUP(A3249,[3]soabnafar!$A:$I,9,FALSE),0)</f>
        <v>0</v>
      </c>
      <c r="T3249" s="18" t="str">
        <f t="shared" si="301"/>
        <v>Não</v>
      </c>
      <c r="U3249" s="18" t="str">
        <f t="shared" si="302"/>
        <v>Sim</v>
      </c>
      <c r="V3249" s="18" t="str">
        <f t="shared" si="303"/>
        <v>Não</v>
      </c>
      <c r="W3249" s="18" t="str">
        <f t="shared" si="304"/>
        <v>Sim</v>
      </c>
      <c r="X3249" s="18" t="str">
        <f t="shared" si="305"/>
        <v>Não</v>
      </c>
      <c r="Y3249" s="18" t="str">
        <f t="shared" si="306"/>
        <v>Sim</v>
      </c>
    </row>
    <row r="3250" spans="1:25" x14ac:dyDescent="0.25">
      <c r="A3250" s="19">
        <v>110011</v>
      </c>
      <c r="B3250" s="18">
        <f>IFERROR(VLOOKUP(A3250,[1]Monitoramento_Base_somente_Said!$A:$J,5,FALSE),0)</f>
        <v>26716</v>
      </c>
      <c r="C3250" s="18">
        <f>IFERROR(VLOOKUP(A3250,[1]Monitoramento_Base_somente_Said!$A:$J,6,FALSE),0)</f>
        <v>25480816</v>
      </c>
      <c r="D3250" s="18">
        <f>IFERROR(VLOOKUP(A3250,[1]Monitoramento_Base_somente_Said!$A:$J,7,FALSE),0)</f>
        <v>6939</v>
      </c>
      <c r="E3250" s="18">
        <f>IFERROR(VLOOKUP(A3250,[1]Monitoramento_Base_somente_Said!$A:$J,8,FALSE),0)</f>
        <v>24441583</v>
      </c>
      <c r="F3250" s="18">
        <f>IFERROR(VLOOKUP(A3250,[1]Monitoramento_Base_somente_Said!$A:$J,9,FALSE),0)</f>
        <v>150</v>
      </c>
      <c r="G3250" s="18">
        <f>IFERROR(VLOOKUP(A3250,[1]Monitoramento_Base_somente_Said!$A:$J,10,FALSE),0)</f>
        <v>21995225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IFERROR(VLOOKUP(A3250,[3]soabnafar!$A:$G,4,FALSE),0)</f>
        <v>225218</v>
      </c>
      <c r="O3250" s="18">
        <f>IFERROR(VLOOKUP(A3250,[3]soabnafar!$A:$G,5,FALSE),0)</f>
        <v>11806961</v>
      </c>
      <c r="P3250" s="18">
        <f>IFERROR(VLOOKUP(A3250,[3]soabnafar!$A:$G,6,FALSE),0)</f>
        <v>139641</v>
      </c>
      <c r="Q3250" s="18">
        <f>IFERROR(VLOOKUP(A3250,[3]soabnafar!$A:$G,7,FALSE),0)</f>
        <v>10309920</v>
      </c>
      <c r="R3250" s="18">
        <f>IFERROR(VLOOKUP(A3250,[3]soabnafar!$A:$H,8,FALSE),0)</f>
        <v>219221</v>
      </c>
      <c r="S3250" s="18">
        <f>IFERROR(VLOOKUP(A3250,[3]soabnafar!$A:$I,9,FALSE),0)</f>
        <v>12313868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Sim</v>
      </c>
      <c r="W3250" s="18" t="str">
        <f t="shared" si="304"/>
        <v>Sim</v>
      </c>
      <c r="X3250" s="18" t="str">
        <f t="shared" si="305"/>
        <v>Sim</v>
      </c>
      <c r="Y3250" s="18" t="str">
        <f t="shared" si="306"/>
        <v>Sim</v>
      </c>
    </row>
    <row r="3251" spans="1:25" x14ac:dyDescent="0.25">
      <c r="A3251" s="19">
        <v>110012</v>
      </c>
      <c r="B3251" s="18">
        <f>IFERROR(VLOOKUP(A3251,[1]Monitoramento_Base_somente_Said!$A:$J,5,FALSE),0)</f>
        <v>32358</v>
      </c>
      <c r="C3251" s="18">
        <f>IFERROR(VLOOKUP(A3251,[1]Monitoramento_Base_somente_Said!$A:$J,6,FALSE),0)</f>
        <v>12193903</v>
      </c>
      <c r="D3251" s="18">
        <f>IFERROR(VLOOKUP(A3251,[1]Monitoramento_Base_somente_Said!$A:$J,7,FALSE),0)</f>
        <v>7681</v>
      </c>
      <c r="E3251" s="18">
        <f>IFERROR(VLOOKUP(A3251,[1]Monitoramento_Base_somente_Said!$A:$J,8,FALSE),0)</f>
        <v>11671113</v>
      </c>
      <c r="F3251" s="18">
        <f>IFERROR(VLOOKUP(A3251,[1]Monitoramento_Base_somente_Said!$A:$J,9,FALSE),0)</f>
        <v>15517</v>
      </c>
      <c r="G3251" s="18">
        <f>IFERROR(VLOOKUP(A3251,[1]Monitoramento_Base_somente_Said!$A:$J,10,FALSE),0)</f>
        <v>10571201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IFERROR(VLOOKUP(A3251,[3]soabnafar!$A:$G,4,FALSE),0)</f>
        <v>0</v>
      </c>
      <c r="O3251" s="18">
        <f>IFERROR(VLOOKUP(A3251,[3]soabnafar!$A:$G,5,FALSE),0)</f>
        <v>0</v>
      </c>
      <c r="P3251" s="18">
        <f>IFERROR(VLOOKUP(A3251,[3]soabnafar!$A:$G,6,FALSE),0)</f>
        <v>515333</v>
      </c>
      <c r="Q3251" s="18">
        <f>IFERROR(VLOOKUP(A3251,[3]soabnafar!$A:$G,7,FALSE),0)</f>
        <v>6976381</v>
      </c>
      <c r="R3251" s="18">
        <f>IFERROR(VLOOKUP(A3251,[3]soabnafar!$A:$H,8,FALSE),0)</f>
        <v>478562</v>
      </c>
      <c r="S3251" s="18">
        <f>IFERROR(VLOOKUP(A3251,[3]soabnafar!$A:$I,9,FALSE),0)</f>
        <v>9665458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Sim</v>
      </c>
      <c r="Y3251" s="18" t="str">
        <f t="shared" si="306"/>
        <v>Sim</v>
      </c>
    </row>
    <row r="3252" spans="1:25" x14ac:dyDescent="0.25">
      <c r="A3252" s="19">
        <v>110013</v>
      </c>
      <c r="B3252" s="18">
        <f>IFERROR(VLOOKUP(A3252,[1]Monitoramento_Base_somente_Said!$A:$J,5,FALSE),0)</f>
        <v>470541</v>
      </c>
      <c r="C3252" s="18">
        <f>IFERROR(VLOOKUP(A3252,[1]Monitoramento_Base_somente_Said!$A:$J,6,FALSE),0)</f>
        <v>47340754</v>
      </c>
      <c r="D3252" s="18">
        <f>IFERROR(VLOOKUP(A3252,[1]Monitoramento_Base_somente_Said!$A:$J,7,FALSE),0)</f>
        <v>454221</v>
      </c>
      <c r="E3252" s="18">
        <f>IFERROR(VLOOKUP(A3252,[1]Monitoramento_Base_somente_Said!$A:$J,8,FALSE),0)</f>
        <v>44475925</v>
      </c>
      <c r="F3252" s="18">
        <f>IFERROR(VLOOKUP(A3252,[1]Monitoramento_Base_somente_Said!$A:$J,9,FALSE),0)</f>
        <v>38129</v>
      </c>
      <c r="G3252" s="18">
        <f>IFERROR(VLOOKUP(A3252,[1]Monitoramento_Base_somente_Said!$A:$J,10,FALSE),0)</f>
        <v>39542059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IFERROR(VLOOKUP(A3252,[3]soabnafar!$A:$G,4,FALSE),0)</f>
        <v>0</v>
      </c>
      <c r="O3252" s="18">
        <f>IFERROR(VLOOKUP(A3252,[3]soabnafar!$A:$G,5,FALSE),0)</f>
        <v>0</v>
      </c>
      <c r="P3252" s="18">
        <f>IFERROR(VLOOKUP(A3252,[3]soabnafar!$A:$G,6,FALSE),0)</f>
        <v>0</v>
      </c>
      <c r="Q3252" s="18">
        <f>IFERROR(VLOOKUP(A3252,[3]soabnafar!$A:$G,7,FALSE),0)</f>
        <v>0</v>
      </c>
      <c r="R3252" s="18">
        <f>IFERROR(VLOOKUP(A3252,[3]soabnafar!$A:$H,8,FALSE),0)</f>
        <v>0</v>
      </c>
      <c r="S3252" s="18">
        <f>IFERROR(VLOOKUP(A3252,[3]soabnafar!$A:$I,9,FALSE),0)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Sim</v>
      </c>
      <c r="Y3252" s="18" t="str">
        <f t="shared" si="306"/>
        <v>Sim</v>
      </c>
    </row>
    <row r="3253" spans="1:25" x14ac:dyDescent="0.25">
      <c r="A3253" s="19">
        <v>110120</v>
      </c>
      <c r="B3253" s="18">
        <f>IFERROR(VLOOKUP(A3253,[1]Monitoramento_Base_somente_Said!$A:$J,5,FALSE),0)</f>
        <v>40485</v>
      </c>
      <c r="C3253" s="18">
        <f>IFERROR(VLOOKUP(A3253,[1]Monitoramento_Base_somente_Said!$A:$J,6,FALSE),0)</f>
        <v>12794135</v>
      </c>
      <c r="D3253" s="18">
        <f>IFERROR(VLOOKUP(A3253,[1]Monitoramento_Base_somente_Said!$A:$J,7,FALSE),0)</f>
        <v>11571</v>
      </c>
      <c r="E3253" s="18">
        <f>IFERROR(VLOOKUP(A3253,[1]Monitoramento_Base_somente_Said!$A:$J,8,FALSE),0)</f>
        <v>10672927</v>
      </c>
      <c r="F3253" s="18">
        <f>IFERROR(VLOOKUP(A3253,[1]Monitoramento_Base_somente_Said!$A:$J,9,FALSE),0)</f>
        <v>0</v>
      </c>
      <c r="G3253" s="18">
        <f>IFERROR(VLOOKUP(A3253,[1]Monitoramento_Base_somente_Said!$A:$J,10,FALSE),0)</f>
        <v>8215051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IFERROR(VLOOKUP(A3253,[3]soabnafar!$A:$G,4,FALSE),0)</f>
        <v>0</v>
      </c>
      <c r="O3253" s="18">
        <f>IFERROR(VLOOKUP(A3253,[3]soabnafar!$A:$G,5,FALSE),0)</f>
        <v>0</v>
      </c>
      <c r="P3253" s="18">
        <f>IFERROR(VLOOKUP(A3253,[3]soabnafar!$A:$G,6,FALSE),0)</f>
        <v>0</v>
      </c>
      <c r="Q3253" s="18">
        <f>IFERROR(VLOOKUP(A3253,[3]soabnafar!$A:$G,7,FALSE),0)</f>
        <v>0</v>
      </c>
      <c r="R3253" s="18">
        <f>IFERROR(VLOOKUP(A3253,[3]soabnafar!$A:$H,8,FALSE),0)</f>
        <v>0</v>
      </c>
      <c r="S3253" s="18">
        <f>IFERROR(VLOOKUP(A3253,[3]soabnafar!$A:$I,9,FALSE),0)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Sim</v>
      </c>
      <c r="W3253" s="18" t="str">
        <f t="shared" si="304"/>
        <v>Sim</v>
      </c>
      <c r="X3253" s="18" t="str">
        <f t="shared" si="305"/>
        <v>Não</v>
      </c>
      <c r="Y3253" s="18" t="str">
        <f t="shared" si="306"/>
        <v>Sim</v>
      </c>
    </row>
    <row r="3254" spans="1:25" x14ac:dyDescent="0.25">
      <c r="A3254" s="19">
        <v>110130</v>
      </c>
      <c r="B3254" s="18">
        <f>IFERROR(VLOOKUP(A3254,[1]Monitoramento_Base_somente_Said!$A:$J,5,FALSE),0)</f>
        <v>12711</v>
      </c>
      <c r="C3254" s="18">
        <f>IFERROR(VLOOKUP(A3254,[1]Monitoramento_Base_somente_Said!$A:$J,6,FALSE),0)</f>
        <v>11456293</v>
      </c>
      <c r="D3254" s="18">
        <f>IFERROR(VLOOKUP(A3254,[1]Monitoramento_Base_somente_Said!$A:$J,7,FALSE),0)</f>
        <v>22514</v>
      </c>
      <c r="E3254" s="18">
        <f>IFERROR(VLOOKUP(A3254,[1]Monitoramento_Base_somente_Said!$A:$J,8,FALSE),0)</f>
        <v>11116254</v>
      </c>
      <c r="F3254" s="18">
        <f>IFERROR(VLOOKUP(A3254,[1]Monitoramento_Base_somente_Said!$A:$J,9,FALSE),0)</f>
        <v>41598</v>
      </c>
      <c r="G3254" s="18">
        <f>IFERROR(VLOOKUP(A3254,[1]Monitoramento_Base_somente_Said!$A:$J,10,FALSE),0)</f>
        <v>9983748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IFERROR(VLOOKUP(A3254,[3]soabnafar!$A:$G,4,FALSE),0)</f>
        <v>0</v>
      </c>
      <c r="O3254" s="18">
        <f>IFERROR(VLOOKUP(A3254,[3]soabnafar!$A:$G,5,FALSE),0)</f>
        <v>0</v>
      </c>
      <c r="P3254" s="18">
        <f>IFERROR(VLOOKUP(A3254,[3]soabnafar!$A:$G,6,FALSE),0)</f>
        <v>0</v>
      </c>
      <c r="Q3254" s="18">
        <f>IFERROR(VLOOKUP(A3254,[3]soabnafar!$A:$G,7,FALSE),0)</f>
        <v>0</v>
      </c>
      <c r="R3254" s="18">
        <f>IFERROR(VLOOKUP(A3254,[3]soabnafar!$A:$H,8,FALSE),0)</f>
        <v>0</v>
      </c>
      <c r="S3254" s="18">
        <f>IFERROR(VLOOKUP(A3254,[3]soabnafar!$A:$I,9,FALSE),0)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Sim</v>
      </c>
      <c r="Y3254" s="18" t="str">
        <f t="shared" si="306"/>
        <v>Sim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11442534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11073420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9966078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IFERROR(VLOOKUP(A3255,[3]soabnafar!$A:$G,4,FALSE),0)</f>
        <v>0</v>
      </c>
      <c r="O3255" s="18">
        <f>IFERROR(VLOOKUP(A3255,[3]soabnafar!$A:$G,5,FALSE),0)</f>
        <v>9091</v>
      </c>
      <c r="P3255" s="18">
        <f>IFERROR(VLOOKUP(A3255,[3]soabnafar!$A:$G,6,FALSE),0)</f>
        <v>8491</v>
      </c>
      <c r="Q3255" s="18">
        <f>IFERROR(VLOOKUP(A3255,[3]soabnafar!$A:$G,7,FALSE),0)</f>
        <v>972761</v>
      </c>
      <c r="R3255" s="18">
        <f>IFERROR(VLOOKUP(A3255,[3]soabnafar!$A:$H,8,FALSE),0)</f>
        <v>9549</v>
      </c>
      <c r="S3255" s="18">
        <f>IFERROR(VLOOKUP(A3255,[3]soabnafar!$A:$I,9,FALSE),0)</f>
        <v>1613911</v>
      </c>
      <c r="T3255" s="18" t="str">
        <f t="shared" si="301"/>
        <v>Não</v>
      </c>
      <c r="U3255" s="18" t="str">
        <f t="shared" si="302"/>
        <v>Sim</v>
      </c>
      <c r="V3255" s="18" t="str">
        <f t="shared" si="303"/>
        <v>Sim</v>
      </c>
      <c r="W3255" s="18" t="str">
        <f t="shared" si="304"/>
        <v>Sim</v>
      </c>
      <c r="X3255" s="18" t="str">
        <f t="shared" si="305"/>
        <v>Sim</v>
      </c>
      <c r="Y3255" s="18" t="str">
        <f t="shared" si="306"/>
        <v>Sim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34001916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32905080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29614572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IFERROR(VLOOKUP(A3256,[3]soabnafar!$A:$G,4,FALSE),0)</f>
        <v>0</v>
      </c>
      <c r="O3256" s="18">
        <f>IFERROR(VLOOKUP(A3256,[3]soabnafar!$A:$G,5,FALSE),0)</f>
        <v>0</v>
      </c>
      <c r="P3256" s="18">
        <f>IFERROR(VLOOKUP(A3256,[3]soabnafar!$A:$G,6,FALSE),0)</f>
        <v>0</v>
      </c>
      <c r="Q3256" s="18">
        <f>IFERROR(VLOOKUP(A3256,[3]soabnafar!$A:$G,7,FALSE),0)</f>
        <v>0</v>
      </c>
      <c r="R3256" s="18">
        <f>IFERROR(VLOOKUP(A3256,[3]soabnafar!$A:$H,8,FALSE),0)</f>
        <v>0</v>
      </c>
      <c r="S3256" s="18">
        <f>IFERROR(VLOOKUP(A3256,[3]soabnafar!$A:$I,9,FALSE),0)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Sim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IFERROR(VLOOKUP(A3257,[3]soabnafar!$A:$G,4,FALSE),0)</f>
        <v>0</v>
      </c>
      <c r="O3257" s="18">
        <f>IFERROR(VLOOKUP(A3257,[3]soabnafar!$A:$G,5,FALSE),0)</f>
        <v>0</v>
      </c>
      <c r="P3257" s="18">
        <f>IFERROR(VLOOKUP(A3257,[3]soabnafar!$A:$G,6,FALSE),0)</f>
        <v>22157</v>
      </c>
      <c r="Q3257" s="18">
        <f>IFERROR(VLOOKUP(A3257,[3]soabnafar!$A:$G,7,FALSE),0)</f>
        <v>0</v>
      </c>
      <c r="R3257" s="18">
        <f>IFERROR(VLOOKUP(A3257,[3]soabnafar!$A:$H,8,FALSE),0)</f>
        <v>24089</v>
      </c>
      <c r="S3257" s="18">
        <f>IFERROR(VLOOKUP(A3257,[3]soabnafar!$A:$I,9,FALSE),0)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Sim</v>
      </c>
      <c r="W3257" s="18" t="str">
        <f t="shared" si="304"/>
        <v>Não</v>
      </c>
      <c r="X3257" s="18" t="str">
        <f t="shared" si="305"/>
        <v>Sim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4051</v>
      </c>
      <c r="C3258" s="18">
        <f>IFERROR(VLOOKUP(A3258,[1]Monitoramento_Base_somente_Said!$A:$J,6,FALSE),0)</f>
        <v>5402171</v>
      </c>
      <c r="D3258" s="18">
        <f>IFERROR(VLOOKUP(A3258,[1]Monitoramento_Base_somente_Said!$A:$J,7,FALSE),0)</f>
        <v>15666</v>
      </c>
      <c r="E3258" s="18">
        <f>IFERROR(VLOOKUP(A3258,[1]Monitoramento_Base_somente_Said!$A:$J,8,FALSE),0)</f>
        <v>5368309</v>
      </c>
      <c r="F3258" s="18">
        <f>IFERROR(VLOOKUP(A3258,[1]Monitoramento_Base_somente_Said!$A:$J,9,FALSE),0)</f>
        <v>3871</v>
      </c>
      <c r="G3258" s="18">
        <f>IFERROR(VLOOKUP(A3258,[1]Monitoramento_Base_somente_Said!$A:$J,10,FALSE),0)</f>
        <v>5552524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IFERROR(VLOOKUP(A3258,[3]soabnafar!$A:$G,4,FALSE),0)</f>
        <v>0</v>
      </c>
      <c r="O3258" s="18">
        <f>IFERROR(VLOOKUP(A3258,[3]soabnafar!$A:$G,5,FALSE),0)</f>
        <v>0</v>
      </c>
      <c r="P3258" s="18">
        <f>IFERROR(VLOOKUP(A3258,[3]soabnafar!$A:$G,6,FALSE),0)</f>
        <v>0</v>
      </c>
      <c r="Q3258" s="18">
        <f>IFERROR(VLOOKUP(A3258,[3]soabnafar!$A:$G,7,FALSE),0)</f>
        <v>0</v>
      </c>
      <c r="R3258" s="18">
        <f>IFERROR(VLOOKUP(A3258,[3]soabnafar!$A:$H,8,FALSE),0)</f>
        <v>0</v>
      </c>
      <c r="S3258" s="18">
        <f>IFERROR(VLOOKUP(A3258,[3]soabnafar!$A:$I,9,FALSE),0)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Sim</v>
      </c>
      <c r="Y3258" s="18" t="str">
        <f t="shared" si="306"/>
        <v>Sim</v>
      </c>
    </row>
    <row r="3259" spans="1:25" x14ac:dyDescent="0.25">
      <c r="A3259" s="19">
        <v>110050</v>
      </c>
      <c r="B3259" s="18">
        <f>IFERROR(VLOOKUP(A3259,[1]Monitoramento_Base_somente_Said!$A:$J,5,FALSE),0)</f>
        <v>85939</v>
      </c>
      <c r="C3259" s="18">
        <f>IFERROR(VLOOKUP(A3259,[1]Monitoramento_Base_somente_Said!$A:$J,6,FALSE),0)</f>
        <v>9038089</v>
      </c>
      <c r="D3259" s="18">
        <f>IFERROR(VLOOKUP(A3259,[1]Monitoramento_Base_somente_Said!$A:$J,7,FALSE),0)</f>
        <v>60331</v>
      </c>
      <c r="E3259" s="18">
        <f>IFERROR(VLOOKUP(A3259,[1]Monitoramento_Base_somente_Said!$A:$J,8,FALSE),0)</f>
        <v>7439300</v>
      </c>
      <c r="F3259" s="18">
        <f>IFERROR(VLOOKUP(A3259,[1]Monitoramento_Base_somente_Said!$A:$J,9,FALSE),0)</f>
        <v>55322</v>
      </c>
      <c r="G3259" s="18">
        <f>IFERROR(VLOOKUP(A3259,[1]Monitoramento_Base_somente_Said!$A:$J,10,FALSE),0)</f>
        <v>6494675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IFERROR(VLOOKUP(A3259,[3]soabnafar!$A:$G,4,FALSE),0)</f>
        <v>0</v>
      </c>
      <c r="O3259" s="18">
        <f>IFERROR(VLOOKUP(A3259,[3]soabnafar!$A:$G,5,FALSE),0)</f>
        <v>0</v>
      </c>
      <c r="P3259" s="18">
        <f>IFERROR(VLOOKUP(A3259,[3]soabnafar!$A:$G,6,FALSE),0)</f>
        <v>0</v>
      </c>
      <c r="Q3259" s="18">
        <f>IFERROR(VLOOKUP(A3259,[3]soabnafar!$A:$G,7,FALSE),0)</f>
        <v>0</v>
      </c>
      <c r="R3259" s="18">
        <f>IFERROR(VLOOKUP(A3259,[3]soabnafar!$A:$H,8,FALSE),0)</f>
        <v>0</v>
      </c>
      <c r="S3259" s="18">
        <f>IFERROR(VLOOKUP(A3259,[3]soabnafar!$A:$I,9,FALSE),0)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Sim</v>
      </c>
      <c r="Y3259" s="18" t="str">
        <f t="shared" si="306"/>
        <v>Sim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280302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271260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244134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IFERROR(VLOOKUP(A3260,[3]soabnafar!$A:$G,4,FALSE),0)</f>
        <v>5481</v>
      </c>
      <c r="O3260" s="18">
        <f>IFERROR(VLOOKUP(A3260,[3]soabnafar!$A:$G,5,FALSE),0)</f>
        <v>943689</v>
      </c>
      <c r="P3260" s="18">
        <f>IFERROR(VLOOKUP(A3260,[3]soabnafar!$A:$G,6,FALSE),0)</f>
        <v>3412</v>
      </c>
      <c r="Q3260" s="18">
        <f>IFERROR(VLOOKUP(A3260,[3]soabnafar!$A:$G,7,FALSE),0)</f>
        <v>0</v>
      </c>
      <c r="R3260" s="18">
        <f>IFERROR(VLOOKUP(A3260,[3]soabnafar!$A:$H,8,FALSE),0)</f>
        <v>770</v>
      </c>
      <c r="S3260" s="18">
        <f>IFERROR(VLOOKUP(A3260,[3]soabnafar!$A:$I,9,FALSE),0)</f>
        <v>138959</v>
      </c>
      <c r="T3260" s="18" t="str">
        <f t="shared" si="301"/>
        <v>Sim</v>
      </c>
      <c r="U3260" s="18" t="str">
        <f t="shared" si="302"/>
        <v>Sim</v>
      </c>
      <c r="V3260" s="18" t="str">
        <f t="shared" si="303"/>
        <v>Sim</v>
      </c>
      <c r="W3260" s="18" t="str">
        <f t="shared" si="304"/>
        <v>Sim</v>
      </c>
      <c r="X3260" s="18" t="str">
        <f t="shared" si="305"/>
        <v>Sim</v>
      </c>
      <c r="Y3260" s="18" t="str">
        <f t="shared" si="306"/>
        <v>Sim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3824594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3701220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3331098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IFERROR(VLOOKUP(A3261,[3]soabnafar!$A:$G,4,FALSE),0)</f>
        <v>0</v>
      </c>
      <c r="O3261" s="18">
        <f>IFERROR(VLOOKUP(A3261,[3]soabnafar!$A:$G,5,FALSE),0)</f>
        <v>0</v>
      </c>
      <c r="P3261" s="18">
        <f>IFERROR(VLOOKUP(A3261,[3]soabnafar!$A:$G,6,FALSE),0)</f>
        <v>0</v>
      </c>
      <c r="Q3261" s="18">
        <f>IFERROR(VLOOKUP(A3261,[3]soabnafar!$A:$G,7,FALSE),0)</f>
        <v>0</v>
      </c>
      <c r="R3261" s="18">
        <f>IFERROR(VLOOKUP(A3261,[3]soabnafar!$A:$H,8,FALSE),0)</f>
        <v>0</v>
      </c>
      <c r="S3261" s="18">
        <f>IFERROR(VLOOKUP(A3261,[3]soabnafar!$A:$I,9,FALSE),0)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Sim</v>
      </c>
    </row>
    <row r="3262" spans="1:25" x14ac:dyDescent="0.25">
      <c r="A3262" s="19">
        <v>110018</v>
      </c>
      <c r="B3262" s="18">
        <f>IFERROR(VLOOKUP(A3262,[1]Monitoramento_Base_somente_Said!$A:$J,5,FALSE),0)</f>
        <v>384143</v>
      </c>
      <c r="C3262" s="18">
        <f>IFERROR(VLOOKUP(A3262,[1]Monitoramento_Base_somente_Said!$A:$J,6,FALSE),0)</f>
        <v>37755428</v>
      </c>
      <c r="D3262" s="18">
        <f>IFERROR(VLOOKUP(A3262,[1]Monitoramento_Base_somente_Said!$A:$J,7,FALSE),0)</f>
        <v>86485</v>
      </c>
      <c r="E3262" s="18">
        <f>IFERROR(VLOOKUP(A3262,[1]Monitoramento_Base_somente_Said!$A:$J,8,FALSE),0)</f>
        <v>36843148</v>
      </c>
      <c r="F3262" s="18">
        <f>IFERROR(VLOOKUP(A3262,[1]Monitoramento_Base_somente_Said!$A:$J,9,FALSE),0)</f>
        <v>243180</v>
      </c>
      <c r="G3262" s="18">
        <f>IFERROR(VLOOKUP(A3262,[1]Monitoramento_Base_somente_Said!$A:$J,10,FALSE),0)</f>
        <v>30845126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IFERROR(VLOOKUP(A3262,[3]soabnafar!$A:$G,4,FALSE),0)</f>
        <v>0</v>
      </c>
      <c r="O3262" s="18">
        <f>IFERROR(VLOOKUP(A3262,[3]soabnafar!$A:$G,5,FALSE),0)</f>
        <v>0</v>
      </c>
      <c r="P3262" s="18">
        <f>IFERROR(VLOOKUP(A3262,[3]soabnafar!$A:$G,6,FALSE),0)</f>
        <v>0</v>
      </c>
      <c r="Q3262" s="18">
        <f>IFERROR(VLOOKUP(A3262,[3]soabnafar!$A:$G,7,FALSE),0)</f>
        <v>0</v>
      </c>
      <c r="R3262" s="18">
        <f>IFERROR(VLOOKUP(A3262,[3]soabnafar!$A:$H,8,FALSE),0)</f>
        <v>0</v>
      </c>
      <c r="S3262" s="18">
        <f>IFERROR(VLOOKUP(A3262,[3]soabnafar!$A:$I,9,FALSE),0)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Sim</v>
      </c>
      <c r="Y3262" s="18" t="str">
        <f t="shared" si="306"/>
        <v>Sim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1050156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1016280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914652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IFERROR(VLOOKUP(A3263,[3]soabnafar!$A:$G,4,FALSE),0)</f>
        <v>0</v>
      </c>
      <c r="O3263" s="18">
        <f>IFERROR(VLOOKUP(A3263,[3]soabnafar!$A:$G,5,FALSE),0)</f>
        <v>47921</v>
      </c>
      <c r="P3263" s="18">
        <f>IFERROR(VLOOKUP(A3263,[3]soabnafar!$A:$G,6,FALSE),0)</f>
        <v>0</v>
      </c>
      <c r="Q3263" s="18">
        <f>IFERROR(VLOOKUP(A3263,[3]soabnafar!$A:$G,7,FALSE),0)</f>
        <v>0</v>
      </c>
      <c r="R3263" s="18">
        <f>IFERROR(VLOOKUP(A3263,[3]soabnafar!$A:$H,8,FALSE),0)</f>
        <v>0</v>
      </c>
      <c r="S3263" s="18">
        <f>IFERROR(VLOOKUP(A3263,[3]soabnafar!$A:$I,9,FALSE),0)</f>
        <v>53649</v>
      </c>
      <c r="T3263" s="18" t="str">
        <f t="shared" si="301"/>
        <v>Não</v>
      </c>
      <c r="U3263" s="18" t="str">
        <f t="shared" si="302"/>
        <v>Sim</v>
      </c>
      <c r="V3263" s="18" t="str">
        <f t="shared" si="303"/>
        <v>Não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Sim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IFERROR(VLOOKUP(A3264,[3]soabnafar!$A:$G,4,FALSE),0)</f>
        <v>0</v>
      </c>
      <c r="O3264" s="18">
        <f>IFERROR(VLOOKUP(A3264,[3]soabnafar!$A:$G,5,FALSE),0)</f>
        <v>0</v>
      </c>
      <c r="P3264" s="18">
        <f>IFERROR(VLOOKUP(A3264,[3]soabnafar!$A:$G,6,FALSE),0)</f>
        <v>0</v>
      </c>
      <c r="Q3264" s="18">
        <f>IFERROR(VLOOKUP(A3264,[3]soabnafar!$A:$G,7,FALSE),0)</f>
        <v>0</v>
      </c>
      <c r="R3264" s="18">
        <f>IFERROR(VLOOKUP(A3264,[3]soabnafar!$A:$H,8,FALSE),0)</f>
        <v>0</v>
      </c>
      <c r="S3264" s="18">
        <f>IFERROR(VLOOKUP(A3264,[3]soabnafar!$A:$I,9,FALSE),0)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19900</v>
      </c>
      <c r="C3265" s="18">
        <f>IFERROR(VLOOKUP(A3265,[1]Monitoramento_Base_somente_Said!$A:$J,6,FALSE),0)</f>
        <v>6686837</v>
      </c>
      <c r="D3265" s="18">
        <f>IFERROR(VLOOKUP(A3265,[1]Monitoramento_Base_somente_Said!$A:$J,7,FALSE),0)</f>
        <v>30</v>
      </c>
      <c r="E3265" s="18">
        <f>IFERROR(VLOOKUP(A3265,[1]Monitoramento_Base_somente_Said!$A:$J,8,FALSE),0)</f>
        <v>5800648</v>
      </c>
      <c r="F3265" s="18">
        <f>IFERROR(VLOOKUP(A3265,[1]Monitoramento_Base_somente_Said!$A:$J,9,FALSE),0)</f>
        <v>60</v>
      </c>
      <c r="G3265" s="18">
        <f>IFERROR(VLOOKUP(A3265,[1]Monitoramento_Base_somente_Said!$A:$J,10,FALSE),0)</f>
        <v>8780157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IFERROR(VLOOKUP(A3265,[3]soabnafar!$A:$G,4,FALSE),0)</f>
        <v>0</v>
      </c>
      <c r="O3265" s="18">
        <f>IFERROR(VLOOKUP(A3265,[3]soabnafar!$A:$G,5,FALSE),0)</f>
        <v>0</v>
      </c>
      <c r="P3265" s="18">
        <f>IFERROR(VLOOKUP(A3265,[3]soabnafar!$A:$G,6,FALSE),0)</f>
        <v>0</v>
      </c>
      <c r="Q3265" s="18">
        <f>IFERROR(VLOOKUP(A3265,[3]soabnafar!$A:$G,7,FALSE),0)</f>
        <v>0</v>
      </c>
      <c r="R3265" s="18">
        <f>IFERROR(VLOOKUP(A3265,[3]soabnafar!$A:$H,8,FALSE),0)</f>
        <v>0</v>
      </c>
      <c r="S3265" s="18">
        <f>IFERROR(VLOOKUP(A3265,[3]soabnafar!$A:$I,9,FALSE),0)</f>
        <v>0</v>
      </c>
      <c r="T3265" s="18" t="str">
        <f t="shared" si="301"/>
        <v>Sim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Sim</v>
      </c>
      <c r="Y3265" s="18" t="str">
        <f t="shared" si="306"/>
        <v>Sim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IFERROR(VLOOKUP(A3266,[3]soabnafar!$A:$G,4,FALSE),0)</f>
        <v>0</v>
      </c>
      <c r="O3266" s="18">
        <f>IFERROR(VLOOKUP(A3266,[3]soabnafar!$A:$G,5,FALSE),0)</f>
        <v>0</v>
      </c>
      <c r="P3266" s="18">
        <f>IFERROR(VLOOKUP(A3266,[3]soabnafar!$A:$G,6,FALSE),0)</f>
        <v>0</v>
      </c>
      <c r="Q3266" s="18">
        <f>IFERROR(VLOOKUP(A3266,[3]soabnafar!$A:$G,7,FALSE),0)</f>
        <v>0</v>
      </c>
      <c r="R3266" s="18">
        <f>IFERROR(VLOOKUP(A3266,[3]soabnafar!$A:$H,8,FALSE),0)</f>
        <v>0</v>
      </c>
      <c r="S3266" s="18">
        <f>IFERROR(VLOOKUP(A3266,[3]soabnafar!$A:$I,9,FALSE),0)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53702850</v>
      </c>
      <c r="D3267" s="18">
        <f>IFERROR(VLOOKUP(A3267,[1]Monitoramento_Base_somente_Said!$A:$J,7,FALSE),0)</f>
        <v>801</v>
      </c>
      <c r="E3267" s="18">
        <f>IFERROR(VLOOKUP(A3267,[1]Monitoramento_Base_somente_Said!$A:$J,8,FALSE),0)</f>
        <v>51966495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46751823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IFERROR(VLOOKUP(A3267,[3]soabnafar!$A:$G,4,FALSE),0)</f>
        <v>0</v>
      </c>
      <c r="O3267" s="18">
        <f>IFERROR(VLOOKUP(A3267,[3]soabnafar!$A:$G,5,FALSE),0)</f>
        <v>0</v>
      </c>
      <c r="P3267" s="18">
        <f>IFERROR(VLOOKUP(A3267,[3]soabnafar!$A:$G,6,FALSE),0)</f>
        <v>0</v>
      </c>
      <c r="Q3267" s="18">
        <f>IFERROR(VLOOKUP(A3267,[3]soabnafar!$A:$G,7,FALSE),0)</f>
        <v>0</v>
      </c>
      <c r="R3267" s="18">
        <f>IFERROR(VLOOKUP(A3267,[3]soabnafar!$A:$H,8,FALSE),0)</f>
        <v>0</v>
      </c>
      <c r="S3267" s="18">
        <f>IFERROR(VLOOKUP(A3267,[3]soabnafar!$A:$I,9,FALSE),0)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Sim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Sim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10306384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9973920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8976528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IFERROR(VLOOKUP(A3268,[3]soabnafar!$A:$G,4,FALSE),0)</f>
        <v>0</v>
      </c>
      <c r="O3268" s="18">
        <f>IFERROR(VLOOKUP(A3268,[3]soabnafar!$A:$G,5,FALSE),0)</f>
        <v>0</v>
      </c>
      <c r="P3268" s="18">
        <f>IFERROR(VLOOKUP(A3268,[3]soabnafar!$A:$G,6,FALSE),0)</f>
        <v>44738</v>
      </c>
      <c r="Q3268" s="18">
        <f>IFERROR(VLOOKUP(A3268,[3]soabnafar!$A:$G,7,FALSE),0)</f>
        <v>3083741</v>
      </c>
      <c r="R3268" s="18">
        <f>IFERROR(VLOOKUP(A3268,[3]soabnafar!$A:$H,8,FALSE),0)</f>
        <v>43713</v>
      </c>
      <c r="S3268" s="18">
        <f>IFERROR(VLOOKUP(A3268,[3]soabnafar!$A:$I,9,FALSE),0)</f>
        <v>1404534</v>
      </c>
      <c r="T3268" s="18" t="str">
        <f t="shared" si="301"/>
        <v>Não</v>
      </c>
      <c r="U3268" s="18" t="str">
        <f t="shared" si="302"/>
        <v>Sim</v>
      </c>
      <c r="V3268" s="18" t="str">
        <f t="shared" si="303"/>
        <v>Sim</v>
      </c>
      <c r="W3268" s="18" t="str">
        <f t="shared" si="304"/>
        <v>Sim</v>
      </c>
      <c r="X3268" s="18" t="str">
        <f t="shared" si="305"/>
        <v>Sim</v>
      </c>
      <c r="Y3268" s="18" t="str">
        <f t="shared" si="306"/>
        <v>Sim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IFERROR(VLOOKUP(A3269,[3]soabnafar!$A:$G,4,FALSE),0)</f>
        <v>0</v>
      </c>
      <c r="O3269" s="18">
        <f>IFERROR(VLOOKUP(A3269,[3]soabnafar!$A:$G,5,FALSE),0)</f>
        <v>0</v>
      </c>
      <c r="P3269" s="18">
        <f>IFERROR(VLOOKUP(A3269,[3]soabnafar!$A:$G,6,FALSE),0)</f>
        <v>0</v>
      </c>
      <c r="Q3269" s="18">
        <f>IFERROR(VLOOKUP(A3269,[3]soabnafar!$A:$G,7,FALSE),0)</f>
        <v>0</v>
      </c>
      <c r="R3269" s="18">
        <f>IFERROR(VLOOKUP(A3269,[3]soabnafar!$A:$H,8,FALSE),0)</f>
        <v>0</v>
      </c>
      <c r="S3269" s="18">
        <f>IFERROR(VLOOKUP(A3269,[3]soabnafar!$A:$I,9,FALSE),0)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2717</v>
      </c>
      <c r="C3270" s="18">
        <f>IFERROR(VLOOKUP(A3270,[1]Monitoramento_Base_somente_Said!$A:$J,6,FALSE),0)</f>
        <v>7712409</v>
      </c>
      <c r="D3270" s="18">
        <f>IFERROR(VLOOKUP(A3270,[1]Monitoramento_Base_somente_Said!$A:$J,7,FALSE),0)</f>
        <v>1908</v>
      </c>
      <c r="E3270" s="18">
        <f>IFERROR(VLOOKUP(A3270,[1]Monitoramento_Base_somente_Said!$A:$J,8,FALSE),0)</f>
        <v>7462740</v>
      </c>
      <c r="F3270" s="18">
        <f>IFERROR(VLOOKUP(A3270,[1]Monitoramento_Base_somente_Said!$A:$J,9,FALSE),0)</f>
        <v>2600</v>
      </c>
      <c r="G3270" s="18">
        <f>IFERROR(VLOOKUP(A3270,[1]Monitoramento_Base_somente_Said!$A:$J,10,FALSE),0)</f>
        <v>6716466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IFERROR(VLOOKUP(A3270,[3]soabnafar!$A:$G,4,FALSE),0)</f>
        <v>742</v>
      </c>
      <c r="O3270" s="18">
        <f>IFERROR(VLOOKUP(A3270,[3]soabnafar!$A:$G,5,FALSE),0)</f>
        <v>107085</v>
      </c>
      <c r="P3270" s="18">
        <f>IFERROR(VLOOKUP(A3270,[3]soabnafar!$A:$G,6,FALSE),0)</f>
        <v>1356</v>
      </c>
      <c r="Q3270" s="18">
        <f>IFERROR(VLOOKUP(A3270,[3]soabnafar!$A:$G,7,FALSE),0)</f>
        <v>157740</v>
      </c>
      <c r="R3270" s="18">
        <f>IFERROR(VLOOKUP(A3270,[3]soabnafar!$A:$H,8,FALSE),0)</f>
        <v>7778</v>
      </c>
      <c r="S3270" s="18">
        <f>IFERROR(VLOOKUP(A3270,[3]soabnafar!$A:$I,9,FALSE),0)</f>
        <v>621084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Sim</v>
      </c>
      <c r="Y3270" s="18" t="str">
        <f t="shared" ref="Y3270:Y3333" si="312">IF(G3270+M3270+S3270&gt;0,"Sim","Não")</f>
        <v>Sim</v>
      </c>
    </row>
    <row r="3271" spans="1:25" x14ac:dyDescent="0.25">
      <c r="A3271" s="19">
        <v>110032</v>
      </c>
      <c r="B3271" s="18">
        <f>IFERROR(VLOOKUP(A3271,[1]Monitoramento_Base_somente_Said!$A:$J,5,FALSE),0)</f>
        <v>0</v>
      </c>
      <c r="C3271" s="18">
        <f>IFERROR(VLOOKUP(A3271,[1]Monitoramento_Base_somente_Said!$A:$J,6,FALSE),0)</f>
        <v>123375943</v>
      </c>
      <c r="D3271" s="18">
        <f>IFERROR(VLOOKUP(A3271,[1]Monitoramento_Base_somente_Said!$A:$J,7,FALSE),0)</f>
        <v>0</v>
      </c>
      <c r="E3271" s="18">
        <f>IFERROR(VLOOKUP(A3271,[1]Monitoramento_Base_somente_Said!$A:$J,8,FALSE),0)</f>
        <v>119400673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107467812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IFERROR(VLOOKUP(A3271,[3]soabnafar!$A:$G,4,FALSE),0)</f>
        <v>0</v>
      </c>
      <c r="O3271" s="18">
        <f>IFERROR(VLOOKUP(A3271,[3]soabnafar!$A:$G,5,FALSE),0)</f>
        <v>0</v>
      </c>
      <c r="P3271" s="18">
        <f>IFERROR(VLOOKUP(A3271,[3]soabnafar!$A:$G,6,FALSE),0)</f>
        <v>0</v>
      </c>
      <c r="Q3271" s="18">
        <f>IFERROR(VLOOKUP(A3271,[3]soabnafar!$A:$G,7,FALSE),0)</f>
        <v>0</v>
      </c>
      <c r="R3271" s="18">
        <f>IFERROR(VLOOKUP(A3271,[3]soabnafar!$A:$H,8,FALSE),0)</f>
        <v>2</v>
      </c>
      <c r="S3271" s="18">
        <f>IFERROR(VLOOKUP(A3271,[3]soabnafar!$A:$I,9,FALSE),0)</f>
        <v>313</v>
      </c>
      <c r="T3271" s="18" t="str">
        <f t="shared" si="307"/>
        <v>Não</v>
      </c>
      <c r="U3271" s="18" t="str">
        <f t="shared" si="308"/>
        <v>Sim</v>
      </c>
      <c r="V3271" s="18" t="str">
        <f t="shared" si="309"/>
        <v>Não</v>
      </c>
      <c r="W3271" s="18" t="str">
        <f t="shared" si="310"/>
        <v>Sim</v>
      </c>
      <c r="X3271" s="18" t="str">
        <f t="shared" si="311"/>
        <v>Sim</v>
      </c>
      <c r="Y3271" s="18" t="str">
        <f t="shared" si="312"/>
        <v>Sim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1250912</v>
      </c>
      <c r="D3272" s="18">
        <f>IFERROR(VLOOKUP(A3272,[1]Monitoramento_Base_somente_Said!$A:$J,7,FALSE),0)</f>
        <v>0</v>
      </c>
      <c r="E3272" s="18">
        <f>IFERROR(VLOOKUP(A3272,[1]Monitoramento_Base_somente_Said!$A:$J,8,FALSE),0)</f>
        <v>1210560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1089504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IFERROR(VLOOKUP(A3272,[3]soabnafar!$A:$G,4,FALSE),0)</f>
        <v>0</v>
      </c>
      <c r="O3272" s="18">
        <f>IFERROR(VLOOKUP(A3272,[3]soabnafar!$A:$G,5,FALSE),0)</f>
        <v>0</v>
      </c>
      <c r="P3272" s="18">
        <f>IFERROR(VLOOKUP(A3272,[3]soabnafar!$A:$G,6,FALSE),0)</f>
        <v>43628</v>
      </c>
      <c r="Q3272" s="18">
        <f>IFERROR(VLOOKUP(A3272,[3]soabnafar!$A:$G,7,FALSE),0)</f>
        <v>1090837</v>
      </c>
      <c r="R3272" s="18">
        <f>IFERROR(VLOOKUP(A3272,[3]soabnafar!$A:$H,8,FALSE),0)</f>
        <v>62400</v>
      </c>
      <c r="S3272" s="18">
        <f>IFERROR(VLOOKUP(A3272,[3]soabnafar!$A:$I,9,FALSE),0)</f>
        <v>14303</v>
      </c>
      <c r="T3272" s="18" t="str">
        <f t="shared" si="307"/>
        <v>Não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Sim</v>
      </c>
      <c r="X3272" s="18" t="str">
        <f t="shared" si="311"/>
        <v>Sim</v>
      </c>
      <c r="Y3272" s="18" t="str">
        <f t="shared" si="312"/>
        <v>Sim</v>
      </c>
    </row>
    <row r="3273" spans="1:25" x14ac:dyDescent="0.25">
      <c r="A3273" s="19">
        <v>110155</v>
      </c>
      <c r="B3273" s="18">
        <f>IFERROR(VLOOKUP(A3273,[1]Monitoramento_Base_somente_Said!$A:$J,5,FALSE),0)</f>
        <v>79888</v>
      </c>
      <c r="C3273" s="18">
        <f>IFERROR(VLOOKUP(A3273,[1]Monitoramento_Base_somente_Said!$A:$J,6,FALSE),0)</f>
        <v>9651644</v>
      </c>
      <c r="D3273" s="18">
        <f>IFERROR(VLOOKUP(A3273,[1]Monitoramento_Base_somente_Said!$A:$J,7,FALSE),0)</f>
        <v>75769</v>
      </c>
      <c r="E3273" s="18">
        <f>IFERROR(VLOOKUP(A3273,[1]Monitoramento_Base_somente_Said!$A:$J,8,FALSE),0)</f>
        <v>8247011</v>
      </c>
      <c r="F3273" s="18">
        <f>IFERROR(VLOOKUP(A3273,[1]Monitoramento_Base_somente_Said!$A:$J,9,FALSE),0)</f>
        <v>77419</v>
      </c>
      <c r="G3273" s="18">
        <f>IFERROR(VLOOKUP(A3273,[1]Monitoramento_Base_somente_Said!$A:$J,10,FALSE),0)</f>
        <v>6230498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IFERROR(VLOOKUP(A3273,[3]soabnafar!$A:$G,4,FALSE),0)</f>
        <v>0</v>
      </c>
      <c r="O3273" s="18">
        <f>IFERROR(VLOOKUP(A3273,[3]soabnafar!$A:$G,5,FALSE),0)</f>
        <v>0</v>
      </c>
      <c r="P3273" s="18">
        <f>IFERROR(VLOOKUP(A3273,[3]soabnafar!$A:$G,6,FALSE),0)</f>
        <v>0</v>
      </c>
      <c r="Q3273" s="18">
        <f>IFERROR(VLOOKUP(A3273,[3]soabnafar!$A:$G,7,FALSE),0)</f>
        <v>0</v>
      </c>
      <c r="R3273" s="18">
        <f>IFERROR(VLOOKUP(A3273,[3]soabnafar!$A:$H,8,FALSE),0)</f>
        <v>0</v>
      </c>
      <c r="S3273" s="18">
        <f>IFERROR(VLOOKUP(A3273,[3]soabnafar!$A:$I,9,FALSE),0)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Sim</v>
      </c>
      <c r="Y3273" s="18" t="str">
        <f t="shared" si="312"/>
        <v>Sim</v>
      </c>
    </row>
    <row r="3274" spans="1:25" x14ac:dyDescent="0.25">
      <c r="A3274" s="19">
        <v>110160</v>
      </c>
      <c r="B3274" s="18">
        <f>IFERROR(VLOOKUP(A3274,[1]Monitoramento_Base_somente_Said!$A:$J,5,FALSE),0)</f>
        <v>6173</v>
      </c>
      <c r="C3274" s="18">
        <f>IFERROR(VLOOKUP(A3274,[1]Monitoramento_Base_somente_Said!$A:$J,6,FALSE),0)</f>
        <v>18750778</v>
      </c>
      <c r="D3274" s="18">
        <f>IFERROR(VLOOKUP(A3274,[1]Monitoramento_Base_somente_Said!$A:$J,7,FALSE),0)</f>
        <v>37660</v>
      </c>
      <c r="E3274" s="18">
        <f>IFERROR(VLOOKUP(A3274,[1]Monitoramento_Base_somente_Said!$A:$J,8,FALSE),0)</f>
        <v>17560453</v>
      </c>
      <c r="F3274" s="18">
        <f>IFERROR(VLOOKUP(A3274,[1]Monitoramento_Base_somente_Said!$A:$J,9,FALSE),0)</f>
        <v>134842</v>
      </c>
      <c r="G3274" s="18">
        <f>IFERROR(VLOOKUP(A3274,[1]Monitoramento_Base_somente_Said!$A:$J,10,FALSE),0)</f>
        <v>14998201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IFERROR(VLOOKUP(A3274,[3]soabnafar!$A:$G,4,FALSE),0)</f>
        <v>0</v>
      </c>
      <c r="O3274" s="18">
        <f>IFERROR(VLOOKUP(A3274,[3]soabnafar!$A:$G,5,FALSE),0)</f>
        <v>0</v>
      </c>
      <c r="P3274" s="18">
        <f>IFERROR(VLOOKUP(A3274,[3]soabnafar!$A:$G,6,FALSE),0)</f>
        <v>0</v>
      </c>
      <c r="Q3274" s="18">
        <f>IFERROR(VLOOKUP(A3274,[3]soabnafar!$A:$G,7,FALSE),0)</f>
        <v>0</v>
      </c>
      <c r="R3274" s="18">
        <f>IFERROR(VLOOKUP(A3274,[3]soabnafar!$A:$H,8,FALSE),0)</f>
        <v>0</v>
      </c>
      <c r="S3274" s="18">
        <f>IFERROR(VLOOKUP(A3274,[3]soabnafar!$A:$I,9,FALSE),0)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Sim</v>
      </c>
      <c r="Y3274" s="18" t="str">
        <f t="shared" si="312"/>
        <v>Sim</v>
      </c>
    </row>
    <row r="3275" spans="1:25" x14ac:dyDescent="0.25">
      <c r="A3275" s="19">
        <v>110170</v>
      </c>
      <c r="B3275" s="18">
        <f>IFERROR(VLOOKUP(A3275,[1]Monitoramento_Base_somente_Said!$A:$J,5,FALSE),0)</f>
        <v>270</v>
      </c>
      <c r="C3275" s="18">
        <f>IFERROR(VLOOKUP(A3275,[1]Monitoramento_Base_somente_Said!$A:$J,6,FALSE),0)</f>
        <v>13151746</v>
      </c>
      <c r="D3275" s="18">
        <f>IFERROR(VLOOKUP(A3275,[1]Monitoramento_Base_somente_Said!$A:$J,7,FALSE),0)</f>
        <v>245</v>
      </c>
      <c r="E3275" s="18">
        <f>IFERROR(VLOOKUP(A3275,[1]Monitoramento_Base_somente_Said!$A:$J,8,FALSE),0)</f>
        <v>12846731</v>
      </c>
      <c r="F3275" s="18">
        <f>IFERROR(VLOOKUP(A3275,[1]Monitoramento_Base_somente_Said!$A:$J,9,FALSE),0)</f>
        <v>0</v>
      </c>
      <c r="G3275" s="18">
        <f>IFERROR(VLOOKUP(A3275,[1]Monitoramento_Base_somente_Said!$A:$J,10,FALSE),0)</f>
        <v>11646299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IFERROR(VLOOKUP(A3275,[3]soabnafar!$A:$G,4,FALSE),0)</f>
        <v>0</v>
      </c>
      <c r="O3275" s="18">
        <f>IFERROR(VLOOKUP(A3275,[3]soabnafar!$A:$G,5,FALSE),0)</f>
        <v>0</v>
      </c>
      <c r="P3275" s="18">
        <f>IFERROR(VLOOKUP(A3275,[3]soabnafar!$A:$G,6,FALSE),0)</f>
        <v>12989</v>
      </c>
      <c r="Q3275" s="18">
        <f>IFERROR(VLOOKUP(A3275,[3]soabnafar!$A:$G,7,FALSE),0)</f>
        <v>0</v>
      </c>
      <c r="R3275" s="18">
        <f>IFERROR(VLOOKUP(A3275,[3]soabnafar!$A:$H,8,FALSE),0)</f>
        <v>51727</v>
      </c>
      <c r="S3275" s="18">
        <f>IFERROR(VLOOKUP(A3275,[3]soabnafar!$A:$I,9,FALSE),0)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Sim</v>
      </c>
      <c r="Y3275" s="18" t="str">
        <f t="shared" si="312"/>
        <v>Sim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IFERROR(VLOOKUP(A3276,[3]soabnafar!$A:$G,4,FALSE),0)</f>
        <v>0</v>
      </c>
      <c r="O3276" s="18">
        <f>IFERROR(VLOOKUP(A3276,[3]soabnafar!$A:$G,5,FALSE),0)</f>
        <v>0</v>
      </c>
      <c r="P3276" s="18">
        <f>IFERROR(VLOOKUP(A3276,[3]soabnafar!$A:$G,6,FALSE),0)</f>
        <v>0</v>
      </c>
      <c r="Q3276" s="18">
        <f>IFERROR(VLOOKUP(A3276,[3]soabnafar!$A:$G,7,FALSE),0)</f>
        <v>0</v>
      </c>
      <c r="R3276" s="18">
        <f>IFERROR(VLOOKUP(A3276,[3]soabnafar!$A:$H,8,FALSE),0)</f>
        <v>0</v>
      </c>
      <c r="S3276" s="18">
        <f>IFERROR(VLOOKUP(A3276,[3]soabnafar!$A:$I,9,FALSE),0)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15662</v>
      </c>
      <c r="C3277" s="18">
        <f>IFERROR(VLOOKUP(A3277,[1]Monitoramento_Base_somente_Said!$A:$J,6,FALSE),0)</f>
        <v>7060751</v>
      </c>
      <c r="D3277" s="18">
        <f>IFERROR(VLOOKUP(A3277,[1]Monitoramento_Base_somente_Said!$A:$J,7,FALSE),0)</f>
        <v>41583</v>
      </c>
      <c r="E3277" s="18">
        <f>IFERROR(VLOOKUP(A3277,[1]Monitoramento_Base_somente_Said!$A:$J,8,FALSE),0)</f>
        <v>7659460</v>
      </c>
      <c r="F3277" s="18">
        <f>IFERROR(VLOOKUP(A3277,[1]Monitoramento_Base_somente_Said!$A:$J,9,FALSE),0)</f>
        <v>33666</v>
      </c>
      <c r="G3277" s="18">
        <f>IFERROR(VLOOKUP(A3277,[1]Monitoramento_Base_somente_Said!$A:$J,10,FALSE),0)</f>
        <v>10480094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IFERROR(VLOOKUP(A3277,[3]soabnafar!$A:$G,4,FALSE),0)</f>
        <v>0</v>
      </c>
      <c r="O3277" s="18">
        <f>IFERROR(VLOOKUP(A3277,[3]soabnafar!$A:$G,5,FALSE),0)</f>
        <v>0</v>
      </c>
      <c r="P3277" s="18">
        <f>IFERROR(VLOOKUP(A3277,[3]soabnafar!$A:$G,6,FALSE),0)</f>
        <v>0</v>
      </c>
      <c r="Q3277" s="18">
        <f>IFERROR(VLOOKUP(A3277,[3]soabnafar!$A:$G,7,FALSE),0)</f>
        <v>0</v>
      </c>
      <c r="R3277" s="18">
        <f>IFERROR(VLOOKUP(A3277,[3]soabnafar!$A:$H,8,FALSE),0)</f>
        <v>0</v>
      </c>
      <c r="S3277" s="18">
        <f>IFERROR(VLOOKUP(A3277,[3]soabnafar!$A:$I,9,FALSE),0)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Sim</v>
      </c>
      <c r="Y3277" s="18" t="str">
        <f t="shared" si="312"/>
        <v>Sim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5997198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5803740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5223366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IFERROR(VLOOKUP(A3278,[3]soabnafar!$A:$G,4,FALSE),0)</f>
        <v>0</v>
      </c>
      <c r="O3278" s="18">
        <f>IFERROR(VLOOKUP(A3278,[3]soabnafar!$A:$G,5,FALSE),0)</f>
        <v>0</v>
      </c>
      <c r="P3278" s="18">
        <f>IFERROR(VLOOKUP(A3278,[3]soabnafar!$A:$G,6,FALSE),0)</f>
        <v>0</v>
      </c>
      <c r="Q3278" s="18">
        <f>IFERROR(VLOOKUP(A3278,[3]soabnafar!$A:$G,7,FALSE),0)</f>
        <v>0</v>
      </c>
      <c r="R3278" s="18">
        <f>IFERROR(VLOOKUP(A3278,[3]soabnafar!$A:$H,8,FALSE),0)</f>
        <v>0</v>
      </c>
      <c r="S3278" s="18">
        <f>IFERROR(VLOOKUP(A3278,[3]soabnafar!$A:$I,9,FALSE),0)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Sim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IFERROR(VLOOKUP(A3279,[3]soabnafar!$A:$G,4,FALSE),0)</f>
        <v>0</v>
      </c>
      <c r="O3279" s="18">
        <f>IFERROR(VLOOKUP(A3279,[3]soabnafar!$A:$G,5,FALSE),0)</f>
        <v>0</v>
      </c>
      <c r="P3279" s="18">
        <f>IFERROR(VLOOKUP(A3279,[3]soabnafar!$A:$G,6,FALSE),0)</f>
        <v>0</v>
      </c>
      <c r="Q3279" s="18">
        <f>IFERROR(VLOOKUP(A3279,[3]soabnafar!$A:$G,7,FALSE),0)</f>
        <v>0</v>
      </c>
      <c r="R3279" s="18">
        <f>IFERROR(VLOOKUP(A3279,[3]soabnafar!$A:$H,8,FALSE),0)</f>
        <v>0</v>
      </c>
      <c r="S3279" s="18">
        <f>IFERROR(VLOOKUP(A3279,[3]soabnafar!$A:$I,9,FALSE),0)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196641</v>
      </c>
      <c r="C3280" s="18">
        <f>IFERROR(VLOOKUP(A3280,[1]Monitoramento_Base_somente_Said!$A:$J,6,FALSE),0)</f>
        <v>43650362</v>
      </c>
      <c r="D3280" s="18">
        <f>IFERROR(VLOOKUP(A3280,[1]Monitoramento_Base_somente_Said!$A:$J,7,FALSE),0)</f>
        <v>15043</v>
      </c>
      <c r="E3280" s="18">
        <f>IFERROR(VLOOKUP(A3280,[1]Monitoramento_Base_somente_Said!$A:$J,8,FALSE),0)</f>
        <v>41287078</v>
      </c>
      <c r="F3280" s="18">
        <f>IFERROR(VLOOKUP(A3280,[1]Monitoramento_Base_somente_Said!$A:$J,9,FALSE),0)</f>
        <v>97551</v>
      </c>
      <c r="G3280" s="18">
        <f>IFERROR(VLOOKUP(A3280,[1]Monitoramento_Base_somente_Said!$A:$J,10,FALSE),0)</f>
        <v>37027170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IFERROR(VLOOKUP(A3280,[3]soabnafar!$A:$G,4,FALSE),0)</f>
        <v>0</v>
      </c>
      <c r="O3280" s="18">
        <f>IFERROR(VLOOKUP(A3280,[3]soabnafar!$A:$G,5,FALSE),0)</f>
        <v>0</v>
      </c>
      <c r="P3280" s="18">
        <f>IFERROR(VLOOKUP(A3280,[3]soabnafar!$A:$G,6,FALSE),0)</f>
        <v>0</v>
      </c>
      <c r="Q3280" s="18">
        <f>IFERROR(VLOOKUP(A3280,[3]soabnafar!$A:$G,7,FALSE),0)</f>
        <v>0</v>
      </c>
      <c r="R3280" s="18">
        <f>IFERROR(VLOOKUP(A3280,[3]soabnafar!$A:$H,8,FALSE),0)</f>
        <v>0</v>
      </c>
      <c r="S3280" s="18">
        <f>IFERROR(VLOOKUP(A3280,[3]soabnafar!$A:$I,9,FALSE),0)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Sim</v>
      </c>
      <c r="Y3280" s="18" t="str">
        <f t="shared" si="312"/>
        <v>Sim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IFERROR(VLOOKUP(A3281,[3]soabnafar!$A:$G,4,FALSE),0)</f>
        <v>0</v>
      </c>
      <c r="O3281" s="18">
        <f>IFERROR(VLOOKUP(A3281,[3]soabnafar!$A:$G,5,FALSE),0)</f>
        <v>0</v>
      </c>
      <c r="P3281" s="18">
        <f>IFERROR(VLOOKUP(A3281,[3]soabnafar!$A:$G,6,FALSE),0)</f>
        <v>0</v>
      </c>
      <c r="Q3281" s="18">
        <f>IFERROR(VLOOKUP(A3281,[3]soabnafar!$A:$G,7,FALSE),0)</f>
        <v>0</v>
      </c>
      <c r="R3281" s="18">
        <f>IFERROR(VLOOKUP(A3281,[3]soabnafar!$A:$H,8,FALSE),0)</f>
        <v>0</v>
      </c>
      <c r="S3281" s="18">
        <f>IFERROR(VLOOKUP(A3281,[3]soabnafar!$A:$I,9,FALSE),0)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IFERROR(VLOOKUP(A3282,[3]soabnafar!$A:$G,4,FALSE),0)</f>
        <v>0</v>
      </c>
      <c r="O3282" s="18">
        <f>IFERROR(VLOOKUP(A3282,[3]soabnafar!$A:$G,5,FALSE),0)</f>
        <v>0</v>
      </c>
      <c r="P3282" s="18">
        <f>IFERROR(VLOOKUP(A3282,[3]soabnafar!$A:$G,6,FALSE),0)</f>
        <v>0</v>
      </c>
      <c r="Q3282" s="18">
        <f>IFERROR(VLOOKUP(A3282,[3]soabnafar!$A:$G,7,FALSE),0)</f>
        <v>0</v>
      </c>
      <c r="R3282" s="18">
        <f>IFERROR(VLOOKUP(A3282,[3]soabnafar!$A:$H,8,FALSE),0)</f>
        <v>0</v>
      </c>
      <c r="S3282" s="18">
        <f>IFERROR(VLOOKUP(A3282,[3]soabnafar!$A:$I,9,FALSE),0)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IFERROR(VLOOKUP(A3283,[3]soabnafar!$A:$G,4,FALSE),0)</f>
        <v>22251</v>
      </c>
      <c r="O3283" s="18">
        <f>IFERROR(VLOOKUP(A3283,[3]soabnafar!$A:$G,5,FALSE),0)</f>
        <v>47592</v>
      </c>
      <c r="P3283" s="18">
        <f>IFERROR(VLOOKUP(A3283,[3]soabnafar!$A:$G,6,FALSE),0)</f>
        <v>30401</v>
      </c>
      <c r="Q3283" s="18">
        <f>IFERROR(VLOOKUP(A3283,[3]soabnafar!$A:$G,7,FALSE),0)</f>
        <v>49250</v>
      </c>
      <c r="R3283" s="18">
        <f>IFERROR(VLOOKUP(A3283,[3]soabnafar!$A:$H,8,FALSE),0)</f>
        <v>2372</v>
      </c>
      <c r="S3283" s="18">
        <f>IFERROR(VLOOKUP(A3283,[3]soabnafar!$A:$I,9,FALSE),0)</f>
        <v>15466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Sim</v>
      </c>
      <c r="W3283" s="18" t="str">
        <f t="shared" si="310"/>
        <v>Sim</v>
      </c>
      <c r="X3283" s="18" t="str">
        <f t="shared" si="311"/>
        <v>Sim</v>
      </c>
      <c r="Y3283" s="18" t="str">
        <f t="shared" si="312"/>
        <v>Sim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IFERROR(VLOOKUP(A3284,[3]soabnafar!$A:$G,4,FALSE),0)</f>
        <v>0</v>
      </c>
      <c r="O3284" s="18">
        <f>IFERROR(VLOOKUP(A3284,[3]soabnafar!$A:$G,5,FALSE),0)</f>
        <v>0</v>
      </c>
      <c r="P3284" s="18">
        <f>IFERROR(VLOOKUP(A3284,[3]soabnafar!$A:$G,6,FALSE),0)</f>
        <v>0</v>
      </c>
      <c r="Q3284" s="18">
        <f>IFERROR(VLOOKUP(A3284,[3]soabnafar!$A:$G,7,FALSE),0)</f>
        <v>0</v>
      </c>
      <c r="R3284" s="18">
        <f>IFERROR(VLOOKUP(A3284,[3]soabnafar!$A:$H,8,FALSE),0)</f>
        <v>0</v>
      </c>
      <c r="S3284" s="18">
        <f>IFERROR(VLOOKUP(A3284,[3]soabnafar!$A:$I,9,FALSE),0)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6509690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6299700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5669730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IFERROR(VLOOKUP(A3285,[3]soabnafar!$A:$G,4,FALSE),0)</f>
        <v>0</v>
      </c>
      <c r="O3285" s="18">
        <f>IFERROR(VLOOKUP(A3285,[3]soabnafar!$A:$G,5,FALSE),0)</f>
        <v>0</v>
      </c>
      <c r="P3285" s="18">
        <f>IFERROR(VLOOKUP(A3285,[3]soabnafar!$A:$G,6,FALSE),0)</f>
        <v>0</v>
      </c>
      <c r="Q3285" s="18">
        <f>IFERROR(VLOOKUP(A3285,[3]soabnafar!$A:$G,7,FALSE),0)</f>
        <v>0</v>
      </c>
      <c r="R3285" s="18">
        <f>IFERROR(VLOOKUP(A3285,[3]soabnafar!$A:$H,8,FALSE),0)</f>
        <v>0</v>
      </c>
      <c r="S3285" s="18">
        <f>IFERROR(VLOOKUP(A3285,[3]soabnafar!$A:$I,9,FALSE),0)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Sim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1240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1200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1080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IFERROR(VLOOKUP(A3286,[3]soabnafar!$A:$G,4,FALSE),0)</f>
        <v>0</v>
      </c>
      <c r="O3286" s="18">
        <f>IFERROR(VLOOKUP(A3286,[3]soabnafar!$A:$G,5,FALSE),0)</f>
        <v>0</v>
      </c>
      <c r="P3286" s="18">
        <f>IFERROR(VLOOKUP(A3286,[3]soabnafar!$A:$G,6,FALSE),0)</f>
        <v>0</v>
      </c>
      <c r="Q3286" s="18">
        <f>IFERROR(VLOOKUP(A3286,[3]soabnafar!$A:$G,7,FALSE),0)</f>
        <v>0</v>
      </c>
      <c r="R3286" s="18">
        <f>IFERROR(VLOOKUP(A3286,[3]soabnafar!$A:$H,8,FALSE),0)</f>
        <v>0</v>
      </c>
      <c r="S3286" s="18">
        <f>IFERROR(VLOOKUP(A3286,[3]soabnafar!$A:$I,9,FALSE),0)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Sim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1377950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1333500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1200150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IFERROR(VLOOKUP(A3287,[3]soabnafar!$A:$G,4,FALSE),0)</f>
        <v>0</v>
      </c>
      <c r="O3287" s="18">
        <f>IFERROR(VLOOKUP(A3287,[3]soabnafar!$A:$G,5,FALSE),0)</f>
        <v>0</v>
      </c>
      <c r="P3287" s="18">
        <f>IFERROR(VLOOKUP(A3287,[3]soabnafar!$A:$G,6,FALSE),0)</f>
        <v>0</v>
      </c>
      <c r="Q3287" s="18">
        <f>IFERROR(VLOOKUP(A3287,[3]soabnafar!$A:$G,7,FALSE),0)</f>
        <v>0</v>
      </c>
      <c r="R3287" s="18">
        <f>IFERROR(VLOOKUP(A3287,[3]soabnafar!$A:$H,8,FALSE),0)</f>
        <v>0</v>
      </c>
      <c r="S3287" s="18">
        <f>IFERROR(VLOOKUP(A3287,[3]soabnafar!$A:$I,9,FALSE),0)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Sim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IFERROR(VLOOKUP(A3288,[3]soabnafar!$A:$G,4,FALSE),0)</f>
        <v>0</v>
      </c>
      <c r="O3288" s="18">
        <f>IFERROR(VLOOKUP(A3288,[3]soabnafar!$A:$G,5,FALSE),0)</f>
        <v>0</v>
      </c>
      <c r="P3288" s="18">
        <f>IFERROR(VLOOKUP(A3288,[3]soabnafar!$A:$G,6,FALSE),0)</f>
        <v>0</v>
      </c>
      <c r="Q3288" s="18">
        <f>IFERROR(VLOOKUP(A3288,[3]soabnafar!$A:$G,7,FALSE),0)</f>
        <v>0</v>
      </c>
      <c r="R3288" s="18">
        <f>IFERROR(VLOOKUP(A3288,[3]soabnafar!$A:$H,8,FALSE),0)</f>
        <v>0</v>
      </c>
      <c r="S3288" s="18">
        <f>IFERROR(VLOOKUP(A3288,[3]soabnafar!$A:$I,9,FALSE),0)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IFERROR(VLOOKUP(A3289,[3]soabnafar!$A:$G,4,FALSE),0)</f>
        <v>0</v>
      </c>
      <c r="O3289" s="18">
        <f>IFERROR(VLOOKUP(A3289,[3]soabnafar!$A:$G,5,FALSE),0)</f>
        <v>0</v>
      </c>
      <c r="P3289" s="18">
        <f>IFERROR(VLOOKUP(A3289,[3]soabnafar!$A:$G,6,FALSE),0)</f>
        <v>0</v>
      </c>
      <c r="Q3289" s="18">
        <f>IFERROR(VLOOKUP(A3289,[3]soabnafar!$A:$G,7,FALSE),0)</f>
        <v>0</v>
      </c>
      <c r="R3289" s="18">
        <f>IFERROR(VLOOKUP(A3289,[3]soabnafar!$A:$H,8,FALSE),0)</f>
        <v>0</v>
      </c>
      <c r="S3289" s="18">
        <f>IFERROR(VLOOKUP(A3289,[3]soabnafar!$A:$I,9,FALSE),0)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IFERROR(VLOOKUP(A3290,[3]soabnafar!$A:$G,4,FALSE),0)</f>
        <v>0</v>
      </c>
      <c r="O3290" s="18">
        <f>IFERROR(VLOOKUP(A3290,[3]soabnafar!$A:$G,5,FALSE),0)</f>
        <v>0</v>
      </c>
      <c r="P3290" s="18">
        <f>IFERROR(VLOOKUP(A3290,[3]soabnafar!$A:$G,6,FALSE),0)</f>
        <v>0</v>
      </c>
      <c r="Q3290" s="18">
        <f>IFERROR(VLOOKUP(A3290,[3]soabnafar!$A:$G,7,FALSE),0)</f>
        <v>0</v>
      </c>
      <c r="R3290" s="18">
        <f>IFERROR(VLOOKUP(A3290,[3]soabnafar!$A:$H,8,FALSE),0)</f>
        <v>0</v>
      </c>
      <c r="S3290" s="18">
        <f>IFERROR(VLOOKUP(A3290,[3]soabnafar!$A:$I,9,FALSE),0)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20838</v>
      </c>
      <c r="C3291" s="18">
        <f>IFERROR(VLOOKUP(A3291,[1]Monitoramento_Base_somente_Said!$A:$J,6,FALSE),0)</f>
        <v>3059857</v>
      </c>
      <c r="D3291" s="18">
        <f>IFERROR(VLOOKUP(A3291,[1]Monitoramento_Base_somente_Said!$A:$J,7,FALSE),0)</f>
        <v>27948</v>
      </c>
      <c r="E3291" s="18">
        <f>IFERROR(VLOOKUP(A3291,[1]Monitoramento_Base_somente_Said!$A:$J,8,FALSE),0)</f>
        <v>3267971</v>
      </c>
      <c r="F3291" s="18">
        <f>IFERROR(VLOOKUP(A3291,[1]Monitoramento_Base_somente_Said!$A:$J,9,FALSE),0)</f>
        <v>15132</v>
      </c>
      <c r="G3291" s="18">
        <f>IFERROR(VLOOKUP(A3291,[1]Monitoramento_Base_somente_Said!$A:$J,10,FALSE),0)</f>
        <v>2746690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IFERROR(VLOOKUP(A3291,[3]soabnafar!$A:$G,4,FALSE),0)</f>
        <v>0</v>
      </c>
      <c r="O3291" s="18">
        <f>IFERROR(VLOOKUP(A3291,[3]soabnafar!$A:$G,5,FALSE),0)</f>
        <v>0</v>
      </c>
      <c r="P3291" s="18">
        <f>IFERROR(VLOOKUP(A3291,[3]soabnafar!$A:$G,6,FALSE),0)</f>
        <v>0</v>
      </c>
      <c r="Q3291" s="18">
        <f>IFERROR(VLOOKUP(A3291,[3]soabnafar!$A:$G,7,FALSE),0)</f>
        <v>0</v>
      </c>
      <c r="R3291" s="18">
        <f>IFERROR(VLOOKUP(A3291,[3]soabnafar!$A:$H,8,FALSE),0)</f>
        <v>0</v>
      </c>
      <c r="S3291" s="18">
        <f>IFERROR(VLOOKUP(A3291,[3]soabnafar!$A:$I,9,FALSE),0)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Sim</v>
      </c>
      <c r="Y3291" s="18" t="str">
        <f t="shared" si="312"/>
        <v>Sim</v>
      </c>
    </row>
    <row r="3292" spans="1:25" x14ac:dyDescent="0.25">
      <c r="A3292" s="19">
        <v>430003</v>
      </c>
      <c r="B3292" s="18">
        <f>IFERROR(VLOOKUP(A3292,[1]Monitoramento_Base_somente_Said!$A:$J,5,FALSE),0)</f>
        <v>142927</v>
      </c>
      <c r="C3292" s="18">
        <f>IFERROR(VLOOKUP(A3292,[1]Monitoramento_Base_somente_Said!$A:$J,6,FALSE),0)</f>
        <v>25571274</v>
      </c>
      <c r="D3292" s="18">
        <f>IFERROR(VLOOKUP(A3292,[1]Monitoramento_Base_somente_Said!$A:$J,7,FALSE),0)</f>
        <v>104150</v>
      </c>
      <c r="E3292" s="18">
        <f>IFERROR(VLOOKUP(A3292,[1]Monitoramento_Base_somente_Said!$A:$J,8,FALSE),0)</f>
        <v>26740094</v>
      </c>
      <c r="F3292" s="18">
        <f>IFERROR(VLOOKUP(A3292,[1]Monitoramento_Base_somente_Said!$A:$J,9,FALSE),0)</f>
        <v>86703</v>
      </c>
      <c r="G3292" s="18">
        <f>IFERROR(VLOOKUP(A3292,[1]Monitoramento_Base_somente_Said!$A:$J,10,FALSE),0)</f>
        <v>25272244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IFERROR(VLOOKUP(A3292,[3]soabnafar!$A:$G,4,FALSE),0)</f>
        <v>0</v>
      </c>
      <c r="O3292" s="18">
        <f>IFERROR(VLOOKUP(A3292,[3]soabnafar!$A:$G,5,FALSE),0)</f>
        <v>0</v>
      </c>
      <c r="P3292" s="18">
        <f>IFERROR(VLOOKUP(A3292,[3]soabnafar!$A:$G,6,FALSE),0)</f>
        <v>0</v>
      </c>
      <c r="Q3292" s="18">
        <f>IFERROR(VLOOKUP(A3292,[3]soabnafar!$A:$G,7,FALSE),0)</f>
        <v>0</v>
      </c>
      <c r="R3292" s="18">
        <f>IFERROR(VLOOKUP(A3292,[3]soabnafar!$A:$H,8,FALSE),0)</f>
        <v>0</v>
      </c>
      <c r="S3292" s="18">
        <f>IFERROR(VLOOKUP(A3292,[3]soabnafar!$A:$I,9,FALSE),0)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Sim</v>
      </c>
      <c r="Y3292" s="18" t="str">
        <f t="shared" si="312"/>
        <v>Sim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15389051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14892630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13403367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IFERROR(VLOOKUP(A3293,[3]soabnafar!$A:$G,4,FALSE),0)</f>
        <v>1149025</v>
      </c>
      <c r="O3293" s="18">
        <f>IFERROR(VLOOKUP(A3293,[3]soabnafar!$A:$G,5,FALSE),0)</f>
        <v>51369411</v>
      </c>
      <c r="P3293" s="18">
        <f>IFERROR(VLOOKUP(A3293,[3]soabnafar!$A:$G,6,FALSE),0)</f>
        <v>90838</v>
      </c>
      <c r="Q3293" s="18">
        <f>IFERROR(VLOOKUP(A3293,[3]soabnafar!$A:$G,7,FALSE),0)</f>
        <v>22224428</v>
      </c>
      <c r="R3293" s="18">
        <f>IFERROR(VLOOKUP(A3293,[3]soabnafar!$A:$H,8,FALSE),0)</f>
        <v>95248</v>
      </c>
      <c r="S3293" s="18">
        <f>IFERROR(VLOOKUP(A3293,[3]soabnafar!$A:$I,9,FALSE),0)</f>
        <v>14463810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Sim</v>
      </c>
      <c r="W3293" s="18" t="str">
        <f t="shared" si="310"/>
        <v>Sim</v>
      </c>
      <c r="X3293" s="18" t="str">
        <f t="shared" si="311"/>
        <v>Sim</v>
      </c>
      <c r="Y3293" s="18" t="str">
        <f t="shared" si="312"/>
        <v>Sim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IFERROR(VLOOKUP(A3294,[3]soabnafar!$A:$G,4,FALSE),0)</f>
        <v>5</v>
      </c>
      <c r="O3294" s="18">
        <f>IFERROR(VLOOKUP(A3294,[3]soabnafar!$A:$G,5,FALSE),0)</f>
        <v>86692</v>
      </c>
      <c r="P3294" s="18">
        <f>IFERROR(VLOOKUP(A3294,[3]soabnafar!$A:$G,6,FALSE),0)</f>
        <v>274</v>
      </c>
      <c r="Q3294" s="18">
        <f>IFERROR(VLOOKUP(A3294,[3]soabnafar!$A:$G,7,FALSE),0)</f>
        <v>218913</v>
      </c>
      <c r="R3294" s="18">
        <f>IFERROR(VLOOKUP(A3294,[3]soabnafar!$A:$H,8,FALSE),0)</f>
        <v>40</v>
      </c>
      <c r="S3294" s="18">
        <f>IFERROR(VLOOKUP(A3294,[3]soabnafar!$A:$I,9,FALSE),0)</f>
        <v>91450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Sim</v>
      </c>
      <c r="W3294" s="18" t="str">
        <f t="shared" si="310"/>
        <v>Sim</v>
      </c>
      <c r="X3294" s="18" t="str">
        <f t="shared" si="311"/>
        <v>Sim</v>
      </c>
      <c r="Y3294" s="18" t="str">
        <f t="shared" si="312"/>
        <v>Sim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IFERROR(VLOOKUP(A3295,[3]soabnafar!$A:$G,4,FALSE),0)</f>
        <v>87</v>
      </c>
      <c r="O3295" s="18">
        <f>IFERROR(VLOOKUP(A3295,[3]soabnafar!$A:$G,5,FALSE),0)</f>
        <v>31180</v>
      </c>
      <c r="P3295" s="18">
        <f>IFERROR(VLOOKUP(A3295,[3]soabnafar!$A:$G,6,FALSE),0)</f>
        <v>579</v>
      </c>
      <c r="Q3295" s="18">
        <f>IFERROR(VLOOKUP(A3295,[3]soabnafar!$A:$G,7,FALSE),0)</f>
        <v>38605</v>
      </c>
      <c r="R3295" s="18">
        <f>IFERROR(VLOOKUP(A3295,[3]soabnafar!$A:$H,8,FALSE),0)</f>
        <v>4836</v>
      </c>
      <c r="S3295" s="18">
        <f>IFERROR(VLOOKUP(A3295,[3]soabnafar!$A:$I,9,FALSE),0)</f>
        <v>80</v>
      </c>
      <c r="T3295" s="18" t="str">
        <f t="shared" si="307"/>
        <v>Sim</v>
      </c>
      <c r="U3295" s="18" t="str">
        <f t="shared" si="308"/>
        <v>Sim</v>
      </c>
      <c r="V3295" s="18" t="str">
        <f t="shared" si="309"/>
        <v>Sim</v>
      </c>
      <c r="W3295" s="18" t="str">
        <f t="shared" si="310"/>
        <v>Sim</v>
      </c>
      <c r="X3295" s="18" t="str">
        <f t="shared" si="311"/>
        <v>Sim</v>
      </c>
      <c r="Y3295" s="18" t="str">
        <f t="shared" si="312"/>
        <v>Sim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IFERROR(VLOOKUP(A3296,[3]soabnafar!$A:$G,4,FALSE),0)</f>
        <v>0</v>
      </c>
      <c r="O3296" s="18">
        <f>IFERROR(VLOOKUP(A3296,[3]soabnafar!$A:$G,5,FALSE),0)</f>
        <v>0</v>
      </c>
      <c r="P3296" s="18">
        <f>IFERROR(VLOOKUP(A3296,[3]soabnafar!$A:$G,6,FALSE),0)</f>
        <v>0</v>
      </c>
      <c r="Q3296" s="18">
        <f>IFERROR(VLOOKUP(A3296,[3]soabnafar!$A:$G,7,FALSE),0)</f>
        <v>0</v>
      </c>
      <c r="R3296" s="18">
        <f>IFERROR(VLOOKUP(A3296,[3]soabnafar!$A:$H,8,FALSE),0)</f>
        <v>0</v>
      </c>
      <c r="S3296" s="18">
        <f>IFERROR(VLOOKUP(A3296,[3]soabnafar!$A:$I,9,FALSE),0)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0</v>
      </c>
      <c r="I3297" s="18">
        <f>IFERROR(VLOOKUP(A3297,[2]Sheet1!$A:$I,5,FALSE),0)</f>
        <v>0</v>
      </c>
      <c r="J3297" s="18">
        <f>IFERROR(VLOOKUP(A3297,[2]Sheet1!$A:$I,6,FALSE),0)</f>
        <v>0</v>
      </c>
      <c r="K3297" s="18">
        <f>IFERROR(VLOOKUP(A3297,[2]Sheet1!$A:$I,7,FALSE),0)</f>
        <v>0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IFERROR(VLOOKUP(A3297,[3]soabnafar!$A:$G,4,FALSE),0)</f>
        <v>0</v>
      </c>
      <c r="O3297" s="18">
        <f>IFERROR(VLOOKUP(A3297,[3]soabnafar!$A:$G,5,FALSE),0)</f>
        <v>0</v>
      </c>
      <c r="P3297" s="18">
        <f>IFERROR(VLOOKUP(A3297,[3]soabnafar!$A:$G,6,FALSE),0)</f>
        <v>0</v>
      </c>
      <c r="Q3297" s="18">
        <f>IFERROR(VLOOKUP(A3297,[3]soabnafar!$A:$G,7,FALSE),0)</f>
        <v>0</v>
      </c>
      <c r="R3297" s="18">
        <f>IFERROR(VLOOKUP(A3297,[3]soabnafar!$A:$H,8,FALSE),0)</f>
        <v>0</v>
      </c>
      <c r="S3297" s="18">
        <f>IFERROR(VLOOKUP(A3297,[3]soabnafar!$A:$I,9,FALSE),0)</f>
        <v>0</v>
      </c>
      <c r="T3297" s="18" t="str">
        <f t="shared" si="307"/>
        <v>Não</v>
      </c>
      <c r="U3297" s="18" t="str">
        <f t="shared" si="308"/>
        <v>Não</v>
      </c>
      <c r="V3297" s="18" t="str">
        <f t="shared" si="309"/>
        <v>Não</v>
      </c>
      <c r="W3297" s="18" t="str">
        <f t="shared" si="310"/>
        <v>Não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5820622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5632860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5069574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IFERROR(VLOOKUP(A3298,[3]soabnafar!$A:$G,4,FALSE),0)</f>
        <v>0</v>
      </c>
      <c r="O3298" s="18">
        <f>IFERROR(VLOOKUP(A3298,[3]soabnafar!$A:$G,5,FALSE),0)</f>
        <v>0</v>
      </c>
      <c r="P3298" s="18">
        <f>IFERROR(VLOOKUP(A3298,[3]soabnafar!$A:$G,6,FALSE),0)</f>
        <v>0</v>
      </c>
      <c r="Q3298" s="18">
        <f>IFERROR(VLOOKUP(A3298,[3]soabnafar!$A:$G,7,FALSE),0)</f>
        <v>0</v>
      </c>
      <c r="R3298" s="18">
        <f>IFERROR(VLOOKUP(A3298,[3]soabnafar!$A:$H,8,FALSE),0)</f>
        <v>0</v>
      </c>
      <c r="S3298" s="18">
        <f>IFERROR(VLOOKUP(A3298,[3]soabnafar!$A:$I,9,FALSE),0)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Sim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0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IFERROR(VLOOKUP(A3299,[3]soabnafar!$A:$G,4,FALSE),0)</f>
        <v>0</v>
      </c>
      <c r="O3299" s="18">
        <f>IFERROR(VLOOKUP(A3299,[3]soabnafar!$A:$G,5,FALSE),0)</f>
        <v>0</v>
      </c>
      <c r="P3299" s="18">
        <f>IFERROR(VLOOKUP(A3299,[3]soabnafar!$A:$G,6,FALSE),0)</f>
        <v>60821</v>
      </c>
      <c r="Q3299" s="18">
        <f>IFERROR(VLOOKUP(A3299,[3]soabnafar!$A:$G,7,FALSE),0)</f>
        <v>3138553</v>
      </c>
      <c r="R3299" s="18">
        <f>IFERROR(VLOOKUP(A3299,[3]soabnafar!$A:$H,8,FALSE),0)</f>
        <v>58610</v>
      </c>
      <c r="S3299" s="18">
        <f>IFERROR(VLOOKUP(A3299,[3]soabnafar!$A:$I,9,FALSE),0)</f>
        <v>4839040</v>
      </c>
      <c r="T3299" s="18" t="str">
        <f t="shared" si="307"/>
        <v>Não</v>
      </c>
      <c r="U3299" s="18" t="str">
        <f t="shared" si="308"/>
        <v>Não</v>
      </c>
      <c r="V3299" s="18" t="str">
        <f t="shared" si="309"/>
        <v>Sim</v>
      </c>
      <c r="W3299" s="18" t="str">
        <f t="shared" si="310"/>
        <v>Sim</v>
      </c>
      <c r="X3299" s="18" t="str">
        <f t="shared" si="311"/>
        <v>Sim</v>
      </c>
      <c r="Y3299" s="18" t="str">
        <f t="shared" si="312"/>
        <v>Sim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IFERROR(VLOOKUP(A3300,[3]soabnafar!$A:$G,4,FALSE),0)</f>
        <v>6810</v>
      </c>
      <c r="O3300" s="18">
        <f>IFERROR(VLOOKUP(A3300,[3]soabnafar!$A:$G,5,FALSE),0)</f>
        <v>3098055</v>
      </c>
      <c r="P3300" s="18">
        <f>IFERROR(VLOOKUP(A3300,[3]soabnafar!$A:$G,6,FALSE),0)</f>
        <v>7205</v>
      </c>
      <c r="Q3300" s="18">
        <f>IFERROR(VLOOKUP(A3300,[3]soabnafar!$A:$G,7,FALSE),0)</f>
        <v>1412869</v>
      </c>
      <c r="R3300" s="18">
        <f>IFERROR(VLOOKUP(A3300,[3]soabnafar!$A:$H,8,FALSE),0)</f>
        <v>6639</v>
      </c>
      <c r="S3300" s="18">
        <f>IFERROR(VLOOKUP(A3300,[3]soabnafar!$A:$I,9,FALSE),0)</f>
        <v>4368428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Sim</v>
      </c>
      <c r="W3300" s="18" t="str">
        <f t="shared" si="310"/>
        <v>Sim</v>
      </c>
      <c r="X3300" s="18" t="str">
        <f t="shared" si="311"/>
        <v>Sim</v>
      </c>
      <c r="Y3300" s="18" t="str">
        <f t="shared" si="312"/>
        <v>Sim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IFERROR(VLOOKUP(A3301,[3]soabnafar!$A:$G,4,FALSE),0)</f>
        <v>0</v>
      </c>
      <c r="O3301" s="18">
        <f>IFERROR(VLOOKUP(A3301,[3]soabnafar!$A:$G,5,FALSE),0)</f>
        <v>0</v>
      </c>
      <c r="P3301" s="18">
        <f>IFERROR(VLOOKUP(A3301,[3]soabnafar!$A:$G,6,FALSE),0)</f>
        <v>0</v>
      </c>
      <c r="Q3301" s="18">
        <f>IFERROR(VLOOKUP(A3301,[3]soabnafar!$A:$G,7,FALSE),0)</f>
        <v>0</v>
      </c>
      <c r="R3301" s="18">
        <f>IFERROR(VLOOKUP(A3301,[3]soabnafar!$A:$H,8,FALSE),0)</f>
        <v>0</v>
      </c>
      <c r="S3301" s="18">
        <f>IFERROR(VLOOKUP(A3301,[3]soabnafar!$A:$I,9,FALSE),0)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IFERROR(VLOOKUP(A3302,[3]soabnafar!$A:$G,4,FALSE),0)</f>
        <v>0</v>
      </c>
      <c r="O3302" s="18">
        <f>IFERROR(VLOOKUP(A3302,[3]soabnafar!$A:$G,5,FALSE),0)</f>
        <v>0</v>
      </c>
      <c r="P3302" s="18">
        <f>IFERROR(VLOOKUP(A3302,[3]soabnafar!$A:$G,6,FALSE),0)</f>
        <v>0</v>
      </c>
      <c r="Q3302" s="18">
        <f>IFERROR(VLOOKUP(A3302,[3]soabnafar!$A:$G,7,FALSE),0)</f>
        <v>0</v>
      </c>
      <c r="R3302" s="18">
        <f>IFERROR(VLOOKUP(A3302,[3]soabnafar!$A:$H,8,FALSE),0)</f>
        <v>0</v>
      </c>
      <c r="S3302" s="18">
        <f>IFERROR(VLOOKUP(A3302,[3]soabnafar!$A:$I,9,FALSE),0)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12916925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12500250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11250225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IFERROR(VLOOKUP(A3303,[3]soabnafar!$A:$G,4,FALSE),0)</f>
        <v>14393</v>
      </c>
      <c r="O3303" s="18">
        <f>IFERROR(VLOOKUP(A3303,[3]soabnafar!$A:$G,5,FALSE),0)</f>
        <v>3090274</v>
      </c>
      <c r="P3303" s="18">
        <f>IFERROR(VLOOKUP(A3303,[3]soabnafar!$A:$G,6,FALSE),0)</f>
        <v>84796</v>
      </c>
      <c r="Q3303" s="18">
        <f>IFERROR(VLOOKUP(A3303,[3]soabnafar!$A:$G,7,FALSE),0)</f>
        <v>16908712</v>
      </c>
      <c r="R3303" s="18">
        <f>IFERROR(VLOOKUP(A3303,[3]soabnafar!$A:$H,8,FALSE),0)</f>
        <v>47516</v>
      </c>
      <c r="S3303" s="18">
        <f>IFERROR(VLOOKUP(A3303,[3]soabnafar!$A:$I,9,FALSE),0)</f>
        <v>23748089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Sim</v>
      </c>
      <c r="W3303" s="18" t="str">
        <f t="shared" si="310"/>
        <v>Sim</v>
      </c>
      <c r="X3303" s="18" t="str">
        <f t="shared" si="311"/>
        <v>Sim</v>
      </c>
      <c r="Y3303" s="18" t="str">
        <f t="shared" si="312"/>
        <v>Sim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IFERROR(VLOOKUP(A3304,[3]soabnafar!$A:$G,4,FALSE),0)</f>
        <v>399350</v>
      </c>
      <c r="O3304" s="18">
        <f>IFERROR(VLOOKUP(A3304,[3]soabnafar!$A:$G,5,FALSE),0)</f>
        <v>23154989</v>
      </c>
      <c r="P3304" s="18">
        <f>IFERROR(VLOOKUP(A3304,[3]soabnafar!$A:$G,6,FALSE),0)</f>
        <v>0</v>
      </c>
      <c r="Q3304" s="18">
        <f>IFERROR(VLOOKUP(A3304,[3]soabnafar!$A:$G,7,FALSE),0)</f>
        <v>25292988</v>
      </c>
      <c r="R3304" s="18">
        <f>IFERROR(VLOOKUP(A3304,[3]soabnafar!$A:$H,8,FALSE),0)</f>
        <v>0</v>
      </c>
      <c r="S3304" s="18">
        <f>IFERROR(VLOOKUP(A3304,[3]soabnafar!$A:$I,9,FALSE),0)</f>
        <v>22900152</v>
      </c>
      <c r="T3304" s="18" t="str">
        <f t="shared" si="307"/>
        <v>Sim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Sim</v>
      </c>
      <c r="X3304" s="18" t="str">
        <f t="shared" si="311"/>
        <v>Não</v>
      </c>
      <c r="Y3304" s="18" t="str">
        <f t="shared" si="312"/>
        <v>Sim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IFERROR(VLOOKUP(A3305,[3]soabnafar!$A:$G,4,FALSE),0)</f>
        <v>19167</v>
      </c>
      <c r="O3305" s="18">
        <f>IFERROR(VLOOKUP(A3305,[3]soabnafar!$A:$G,5,FALSE),0)</f>
        <v>8841887</v>
      </c>
      <c r="P3305" s="18">
        <f>IFERROR(VLOOKUP(A3305,[3]soabnafar!$A:$G,6,FALSE),0)</f>
        <v>5489</v>
      </c>
      <c r="Q3305" s="18">
        <f>IFERROR(VLOOKUP(A3305,[3]soabnafar!$A:$G,7,FALSE),0)</f>
        <v>16933125</v>
      </c>
      <c r="R3305" s="18">
        <f>IFERROR(VLOOKUP(A3305,[3]soabnafar!$A:$H,8,FALSE),0)</f>
        <v>7257</v>
      </c>
      <c r="S3305" s="18">
        <f>IFERROR(VLOOKUP(A3305,[3]soabnafar!$A:$I,9,FALSE),0)</f>
        <v>34403083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Sim</v>
      </c>
      <c r="W3305" s="18" t="str">
        <f t="shared" si="310"/>
        <v>Sim</v>
      </c>
      <c r="X3305" s="18" t="str">
        <f t="shared" si="311"/>
        <v>Sim</v>
      </c>
      <c r="Y3305" s="18" t="str">
        <f t="shared" si="312"/>
        <v>Sim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IFERROR(VLOOKUP(A3306,[3]soabnafar!$A:$G,4,FALSE),0)</f>
        <v>138260</v>
      </c>
      <c r="O3306" s="18">
        <f>IFERROR(VLOOKUP(A3306,[3]soabnafar!$A:$G,5,FALSE),0)</f>
        <v>3386754</v>
      </c>
      <c r="P3306" s="18">
        <f>IFERROR(VLOOKUP(A3306,[3]soabnafar!$A:$G,6,FALSE),0)</f>
        <v>40558</v>
      </c>
      <c r="Q3306" s="18">
        <f>IFERROR(VLOOKUP(A3306,[3]soabnafar!$A:$G,7,FALSE),0)</f>
        <v>6441671</v>
      </c>
      <c r="R3306" s="18">
        <f>IFERROR(VLOOKUP(A3306,[3]soabnafar!$A:$H,8,FALSE),0)</f>
        <v>97172</v>
      </c>
      <c r="S3306" s="18">
        <f>IFERROR(VLOOKUP(A3306,[3]soabnafar!$A:$I,9,FALSE),0)</f>
        <v>3239861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Sim</v>
      </c>
      <c r="W3306" s="18" t="str">
        <f t="shared" si="310"/>
        <v>Sim</v>
      </c>
      <c r="X3306" s="18" t="str">
        <f t="shared" si="311"/>
        <v>Sim</v>
      </c>
      <c r="Y3306" s="18" t="str">
        <f t="shared" si="312"/>
        <v>Sim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IFERROR(VLOOKUP(A3307,[3]soabnafar!$A:$G,4,FALSE),0)</f>
        <v>1137</v>
      </c>
      <c r="O3307" s="18">
        <f>IFERROR(VLOOKUP(A3307,[3]soabnafar!$A:$G,5,FALSE),0)</f>
        <v>0</v>
      </c>
      <c r="P3307" s="18">
        <f>IFERROR(VLOOKUP(A3307,[3]soabnafar!$A:$G,6,FALSE),0)</f>
        <v>328</v>
      </c>
      <c r="Q3307" s="18">
        <f>IFERROR(VLOOKUP(A3307,[3]soabnafar!$A:$G,7,FALSE),0)</f>
        <v>169663</v>
      </c>
      <c r="R3307" s="18">
        <f>IFERROR(VLOOKUP(A3307,[3]soabnafar!$A:$H,8,FALSE),0)</f>
        <v>0</v>
      </c>
      <c r="S3307" s="18">
        <f>IFERROR(VLOOKUP(A3307,[3]soabnafar!$A:$I,9,FALSE),0)</f>
        <v>30006</v>
      </c>
      <c r="T3307" s="18" t="str">
        <f t="shared" si="307"/>
        <v>Sim</v>
      </c>
      <c r="U3307" s="18" t="str">
        <f t="shared" si="308"/>
        <v>Não</v>
      </c>
      <c r="V3307" s="18" t="str">
        <f t="shared" si="309"/>
        <v>Sim</v>
      </c>
      <c r="W3307" s="18" t="str">
        <f t="shared" si="310"/>
        <v>Sim</v>
      </c>
      <c r="X3307" s="18" t="str">
        <f t="shared" si="311"/>
        <v>Não</v>
      </c>
      <c r="Y3307" s="18" t="str">
        <f t="shared" si="312"/>
        <v>Sim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IFERROR(VLOOKUP(A3308,[3]soabnafar!$A:$G,4,FALSE),0)</f>
        <v>0</v>
      </c>
      <c r="O3308" s="18">
        <f>IFERROR(VLOOKUP(A3308,[3]soabnafar!$A:$G,5,FALSE),0)</f>
        <v>0</v>
      </c>
      <c r="P3308" s="18">
        <f>IFERROR(VLOOKUP(A3308,[3]soabnafar!$A:$G,6,FALSE),0)</f>
        <v>0</v>
      </c>
      <c r="Q3308" s="18">
        <f>IFERROR(VLOOKUP(A3308,[3]soabnafar!$A:$G,7,FALSE),0)</f>
        <v>0</v>
      </c>
      <c r="R3308" s="18">
        <f>IFERROR(VLOOKUP(A3308,[3]soabnafar!$A:$H,8,FALSE),0)</f>
        <v>0</v>
      </c>
      <c r="S3308" s="18">
        <f>IFERROR(VLOOKUP(A3308,[3]soabnafar!$A:$I,9,FALSE),0)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IFERROR(VLOOKUP(A3309,[3]soabnafar!$A:$G,4,FALSE),0)</f>
        <v>0</v>
      </c>
      <c r="O3309" s="18">
        <f>IFERROR(VLOOKUP(A3309,[3]soabnafar!$A:$G,5,FALSE),0)</f>
        <v>0</v>
      </c>
      <c r="P3309" s="18">
        <f>IFERROR(VLOOKUP(A3309,[3]soabnafar!$A:$G,6,FALSE),0)</f>
        <v>0</v>
      </c>
      <c r="Q3309" s="18">
        <f>IFERROR(VLOOKUP(A3309,[3]soabnafar!$A:$G,7,FALSE),0)</f>
        <v>0</v>
      </c>
      <c r="R3309" s="18">
        <f>IFERROR(VLOOKUP(A3309,[3]soabnafar!$A:$H,8,FALSE),0)</f>
        <v>0</v>
      </c>
      <c r="S3309" s="18">
        <f>IFERROR(VLOOKUP(A3309,[3]soabnafar!$A:$I,9,FALSE),0)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IFERROR(VLOOKUP(A3310,[3]soabnafar!$A:$G,4,FALSE),0)</f>
        <v>0</v>
      </c>
      <c r="O3310" s="18">
        <f>IFERROR(VLOOKUP(A3310,[3]soabnafar!$A:$G,5,FALSE),0)</f>
        <v>0</v>
      </c>
      <c r="P3310" s="18">
        <f>IFERROR(VLOOKUP(A3310,[3]soabnafar!$A:$G,6,FALSE),0)</f>
        <v>0</v>
      </c>
      <c r="Q3310" s="18">
        <f>IFERROR(VLOOKUP(A3310,[3]soabnafar!$A:$G,7,FALSE),0)</f>
        <v>0</v>
      </c>
      <c r="R3310" s="18">
        <f>IFERROR(VLOOKUP(A3310,[3]soabnafar!$A:$H,8,FALSE),0)</f>
        <v>0</v>
      </c>
      <c r="S3310" s="18">
        <f>IFERROR(VLOOKUP(A3310,[3]soabnafar!$A:$I,9,FALSE),0)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IFERROR(VLOOKUP(A3311,[3]soabnafar!$A:$G,4,FALSE),0)</f>
        <v>0</v>
      </c>
      <c r="O3311" s="18">
        <f>IFERROR(VLOOKUP(A3311,[3]soabnafar!$A:$G,5,FALSE),0)</f>
        <v>0</v>
      </c>
      <c r="P3311" s="18">
        <f>IFERROR(VLOOKUP(A3311,[3]soabnafar!$A:$G,6,FALSE),0)</f>
        <v>0</v>
      </c>
      <c r="Q3311" s="18">
        <f>IFERROR(VLOOKUP(A3311,[3]soabnafar!$A:$G,7,FALSE),0)</f>
        <v>0</v>
      </c>
      <c r="R3311" s="18">
        <f>IFERROR(VLOOKUP(A3311,[3]soabnafar!$A:$H,8,FALSE),0)</f>
        <v>0</v>
      </c>
      <c r="S3311" s="18">
        <f>IFERROR(VLOOKUP(A3311,[3]soabnafar!$A:$I,9,FALSE),0)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IFERROR(VLOOKUP(A3312,[3]soabnafar!$A:$G,4,FALSE),0)</f>
        <v>30658</v>
      </c>
      <c r="O3312" s="18">
        <f>IFERROR(VLOOKUP(A3312,[3]soabnafar!$A:$G,5,FALSE),0)</f>
        <v>16767586</v>
      </c>
      <c r="P3312" s="18">
        <f>IFERROR(VLOOKUP(A3312,[3]soabnafar!$A:$G,6,FALSE),0)</f>
        <v>8413</v>
      </c>
      <c r="Q3312" s="18">
        <f>IFERROR(VLOOKUP(A3312,[3]soabnafar!$A:$G,7,FALSE),0)</f>
        <v>30850207</v>
      </c>
      <c r="R3312" s="18">
        <f>IFERROR(VLOOKUP(A3312,[3]soabnafar!$A:$H,8,FALSE),0)</f>
        <v>23850</v>
      </c>
      <c r="S3312" s="18">
        <f>IFERROR(VLOOKUP(A3312,[3]soabnafar!$A:$I,9,FALSE),0)</f>
        <v>32584923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Sim</v>
      </c>
      <c r="W3312" s="18" t="str">
        <f t="shared" si="310"/>
        <v>Sim</v>
      </c>
      <c r="X3312" s="18" t="str">
        <f t="shared" si="311"/>
        <v>Sim</v>
      </c>
      <c r="Y3312" s="18" t="str">
        <f t="shared" si="312"/>
        <v>Sim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IFERROR(VLOOKUP(A3313,[3]soabnafar!$A:$G,4,FALSE),0)</f>
        <v>1921</v>
      </c>
      <c r="O3313" s="18">
        <f>IFERROR(VLOOKUP(A3313,[3]soabnafar!$A:$G,5,FALSE),0)</f>
        <v>4857067</v>
      </c>
      <c r="P3313" s="18">
        <f>IFERROR(VLOOKUP(A3313,[3]soabnafar!$A:$G,6,FALSE),0)</f>
        <v>388</v>
      </c>
      <c r="Q3313" s="18">
        <f>IFERROR(VLOOKUP(A3313,[3]soabnafar!$A:$G,7,FALSE),0)</f>
        <v>3703812</v>
      </c>
      <c r="R3313" s="18">
        <f>IFERROR(VLOOKUP(A3313,[3]soabnafar!$A:$H,8,FALSE),0)</f>
        <v>652</v>
      </c>
      <c r="S3313" s="18">
        <f>IFERROR(VLOOKUP(A3313,[3]soabnafar!$A:$I,9,FALSE),0)</f>
        <v>3264127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Sim</v>
      </c>
      <c r="W3313" s="18" t="str">
        <f t="shared" si="310"/>
        <v>Sim</v>
      </c>
      <c r="X3313" s="18" t="str">
        <f t="shared" si="311"/>
        <v>Sim</v>
      </c>
      <c r="Y3313" s="18" t="str">
        <f t="shared" si="312"/>
        <v>Sim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2436476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2357880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2122092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IFERROR(VLOOKUP(A3314,[3]soabnafar!$A:$G,4,FALSE),0)</f>
        <v>0</v>
      </c>
      <c r="O3314" s="18">
        <f>IFERROR(VLOOKUP(A3314,[3]soabnafar!$A:$G,5,FALSE),0)</f>
        <v>0</v>
      </c>
      <c r="P3314" s="18">
        <f>IFERROR(VLOOKUP(A3314,[3]soabnafar!$A:$G,6,FALSE),0)</f>
        <v>0</v>
      </c>
      <c r="Q3314" s="18">
        <f>IFERROR(VLOOKUP(A3314,[3]soabnafar!$A:$G,7,FALSE),0)</f>
        <v>0</v>
      </c>
      <c r="R3314" s="18">
        <f>IFERROR(VLOOKUP(A3314,[3]soabnafar!$A:$H,8,FALSE),0)</f>
        <v>0</v>
      </c>
      <c r="S3314" s="18">
        <f>IFERROR(VLOOKUP(A3314,[3]soabnafar!$A:$I,9,FALSE),0)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Sim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IFERROR(VLOOKUP(A3315,[3]soabnafar!$A:$G,4,FALSE),0)</f>
        <v>0</v>
      </c>
      <c r="O3315" s="18">
        <f>IFERROR(VLOOKUP(A3315,[3]soabnafar!$A:$G,5,FALSE),0)</f>
        <v>0</v>
      </c>
      <c r="P3315" s="18">
        <f>IFERROR(VLOOKUP(A3315,[3]soabnafar!$A:$G,6,FALSE),0)</f>
        <v>0</v>
      </c>
      <c r="Q3315" s="18">
        <f>IFERROR(VLOOKUP(A3315,[3]soabnafar!$A:$G,7,FALSE),0)</f>
        <v>0</v>
      </c>
      <c r="R3315" s="18">
        <f>IFERROR(VLOOKUP(A3315,[3]soabnafar!$A:$H,8,FALSE),0)</f>
        <v>0</v>
      </c>
      <c r="S3315" s="18">
        <f>IFERROR(VLOOKUP(A3315,[3]soabnafar!$A:$I,9,FALSE),0)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IFERROR(VLOOKUP(A3316,[1]Monitoramento_Base_somente_Said!$A:$J,5,FALSE),0)</f>
        <v>359349</v>
      </c>
      <c r="C3316" s="18">
        <f>IFERROR(VLOOKUP(A3316,[1]Monitoramento_Base_somente_Said!$A:$J,6,FALSE),0)</f>
        <v>45655344</v>
      </c>
      <c r="D3316" s="18">
        <f>IFERROR(VLOOKUP(A3316,[1]Monitoramento_Base_somente_Said!$A:$J,7,FALSE),0)</f>
        <v>138779</v>
      </c>
      <c r="E3316" s="18">
        <f>IFERROR(VLOOKUP(A3316,[1]Monitoramento_Base_somente_Said!$A:$J,8,FALSE),0)</f>
        <v>53789019</v>
      </c>
      <c r="F3316" s="18">
        <f>IFERROR(VLOOKUP(A3316,[1]Monitoramento_Base_somente_Said!$A:$J,9,FALSE),0)</f>
        <v>161457</v>
      </c>
      <c r="G3316" s="18">
        <f>IFERROR(VLOOKUP(A3316,[1]Monitoramento_Base_somente_Said!$A:$J,10,FALSE),0)</f>
        <v>45319300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IFERROR(VLOOKUP(A3316,[3]soabnafar!$A:$G,4,FALSE),0)</f>
        <v>0</v>
      </c>
      <c r="O3316" s="18">
        <f>IFERROR(VLOOKUP(A3316,[3]soabnafar!$A:$G,5,FALSE),0)</f>
        <v>0</v>
      </c>
      <c r="P3316" s="18">
        <f>IFERROR(VLOOKUP(A3316,[3]soabnafar!$A:$G,6,FALSE),0)</f>
        <v>0</v>
      </c>
      <c r="Q3316" s="18">
        <f>IFERROR(VLOOKUP(A3316,[3]soabnafar!$A:$G,7,FALSE),0)</f>
        <v>0</v>
      </c>
      <c r="R3316" s="18">
        <f>IFERROR(VLOOKUP(A3316,[3]soabnafar!$A:$H,8,FALSE),0)</f>
        <v>0</v>
      </c>
      <c r="S3316" s="18">
        <f>IFERROR(VLOOKUP(A3316,[3]soabnafar!$A:$I,9,FALSE),0)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Sim</v>
      </c>
      <c r="Y3316" s="18" t="str">
        <f t="shared" si="312"/>
        <v>Sim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IFERROR(VLOOKUP(A3317,[3]soabnafar!$A:$G,4,FALSE),0)</f>
        <v>0</v>
      </c>
      <c r="O3317" s="18">
        <f>IFERROR(VLOOKUP(A3317,[3]soabnafar!$A:$G,5,FALSE),0)</f>
        <v>0</v>
      </c>
      <c r="P3317" s="18">
        <f>IFERROR(VLOOKUP(A3317,[3]soabnafar!$A:$G,6,FALSE),0)</f>
        <v>0</v>
      </c>
      <c r="Q3317" s="18">
        <f>IFERROR(VLOOKUP(A3317,[3]soabnafar!$A:$G,7,FALSE),0)</f>
        <v>0</v>
      </c>
      <c r="R3317" s="18">
        <f>IFERROR(VLOOKUP(A3317,[3]soabnafar!$A:$H,8,FALSE),0)</f>
        <v>39632</v>
      </c>
      <c r="S3317" s="18">
        <f>IFERROR(VLOOKUP(A3317,[3]soabnafar!$A:$I,9,FALSE),0)</f>
        <v>5288622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Sim</v>
      </c>
      <c r="Y3317" s="18" t="str">
        <f t="shared" si="312"/>
        <v>Sim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IFERROR(VLOOKUP(A3318,[3]soabnafar!$A:$G,4,FALSE),0)</f>
        <v>12764</v>
      </c>
      <c r="O3318" s="18">
        <f>IFERROR(VLOOKUP(A3318,[3]soabnafar!$A:$G,5,FALSE),0)</f>
        <v>155515</v>
      </c>
      <c r="P3318" s="18">
        <f>IFERROR(VLOOKUP(A3318,[3]soabnafar!$A:$G,6,FALSE),0)</f>
        <v>28079</v>
      </c>
      <c r="Q3318" s="18">
        <f>IFERROR(VLOOKUP(A3318,[3]soabnafar!$A:$G,7,FALSE),0)</f>
        <v>95567</v>
      </c>
      <c r="R3318" s="18">
        <f>IFERROR(VLOOKUP(A3318,[3]soabnafar!$A:$H,8,FALSE),0)</f>
        <v>13319</v>
      </c>
      <c r="S3318" s="18">
        <f>IFERROR(VLOOKUP(A3318,[3]soabnafar!$A:$I,9,FALSE),0)</f>
        <v>3867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Sim</v>
      </c>
      <c r="W3318" s="18" t="str">
        <f t="shared" si="310"/>
        <v>Sim</v>
      </c>
      <c r="X3318" s="18" t="str">
        <f t="shared" si="311"/>
        <v>Sim</v>
      </c>
      <c r="Y3318" s="18" t="str">
        <f t="shared" si="312"/>
        <v>Sim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IFERROR(VLOOKUP(A3319,[3]soabnafar!$A:$G,4,FALSE),0)</f>
        <v>0</v>
      </c>
      <c r="O3319" s="18">
        <f>IFERROR(VLOOKUP(A3319,[3]soabnafar!$A:$G,5,FALSE),0)</f>
        <v>0</v>
      </c>
      <c r="P3319" s="18">
        <f>IFERROR(VLOOKUP(A3319,[3]soabnafar!$A:$G,6,FALSE),0)</f>
        <v>0</v>
      </c>
      <c r="Q3319" s="18">
        <f>IFERROR(VLOOKUP(A3319,[3]soabnafar!$A:$G,7,FALSE),0)</f>
        <v>0</v>
      </c>
      <c r="R3319" s="18">
        <f>IFERROR(VLOOKUP(A3319,[3]soabnafar!$A:$H,8,FALSE),0)</f>
        <v>0</v>
      </c>
      <c r="S3319" s="18">
        <f>IFERROR(VLOOKUP(A3319,[3]soabnafar!$A:$I,9,FALSE),0)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IFERROR(VLOOKUP(A3320,[1]Monitoramento_Base_somente_Said!$A:$J,5,FALSE),0)</f>
        <v>0</v>
      </c>
      <c r="C3320" s="18">
        <f>IFERROR(VLOOKUP(A3320,[1]Monitoramento_Base_somente_Said!$A:$J,6,FALSE),0)</f>
        <v>8313444</v>
      </c>
      <c r="D3320" s="18">
        <f>IFERROR(VLOOKUP(A3320,[1]Monitoramento_Base_somente_Said!$A:$J,7,FALSE),0)</f>
        <v>0</v>
      </c>
      <c r="E3320" s="18">
        <f>IFERROR(VLOOKUP(A3320,[1]Monitoramento_Base_somente_Said!$A:$J,8,FALSE),0)</f>
        <v>8132920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7486323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IFERROR(VLOOKUP(A3320,[3]soabnafar!$A:$G,4,FALSE),0)</f>
        <v>0</v>
      </c>
      <c r="O3320" s="18">
        <f>IFERROR(VLOOKUP(A3320,[3]soabnafar!$A:$G,5,FALSE),0)</f>
        <v>0</v>
      </c>
      <c r="P3320" s="18">
        <f>IFERROR(VLOOKUP(A3320,[3]soabnafar!$A:$G,6,FALSE),0)</f>
        <v>0</v>
      </c>
      <c r="Q3320" s="18">
        <f>IFERROR(VLOOKUP(A3320,[3]soabnafar!$A:$G,7,FALSE),0)</f>
        <v>0</v>
      </c>
      <c r="R3320" s="18">
        <f>IFERROR(VLOOKUP(A3320,[3]soabnafar!$A:$H,8,FALSE),0)</f>
        <v>0</v>
      </c>
      <c r="S3320" s="18">
        <f>IFERROR(VLOOKUP(A3320,[3]soabnafar!$A:$I,9,FALSE),0)</f>
        <v>0</v>
      </c>
      <c r="T3320" s="18" t="str">
        <f t="shared" si="307"/>
        <v>Não</v>
      </c>
      <c r="U3320" s="18" t="str">
        <f t="shared" si="308"/>
        <v>Sim</v>
      </c>
      <c r="V3320" s="18" t="str">
        <f t="shared" si="309"/>
        <v>Não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Sim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0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IFERROR(VLOOKUP(A3321,[3]soabnafar!$A:$G,4,FALSE),0)</f>
        <v>0</v>
      </c>
      <c r="O3321" s="18">
        <f>IFERROR(VLOOKUP(A3321,[3]soabnafar!$A:$G,5,FALSE),0)</f>
        <v>0</v>
      </c>
      <c r="P3321" s="18">
        <f>IFERROR(VLOOKUP(A3321,[3]soabnafar!$A:$G,6,FALSE),0)</f>
        <v>0</v>
      </c>
      <c r="Q3321" s="18">
        <f>IFERROR(VLOOKUP(A3321,[3]soabnafar!$A:$G,7,FALSE),0)</f>
        <v>0</v>
      </c>
      <c r="R3321" s="18">
        <f>IFERROR(VLOOKUP(A3321,[3]soabnafar!$A:$H,8,FALSE),0)</f>
        <v>0</v>
      </c>
      <c r="S3321" s="18">
        <f>IFERROR(VLOOKUP(A3321,[3]soabnafar!$A:$I,9,FALSE),0)</f>
        <v>0</v>
      </c>
      <c r="T3321" s="18" t="str">
        <f t="shared" si="307"/>
        <v>Não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IFERROR(VLOOKUP(A3322,[3]soabnafar!$A:$G,4,FALSE),0)</f>
        <v>6449</v>
      </c>
      <c r="O3322" s="18">
        <f>IFERROR(VLOOKUP(A3322,[3]soabnafar!$A:$G,5,FALSE),0)</f>
        <v>573600</v>
      </c>
      <c r="P3322" s="18">
        <f>IFERROR(VLOOKUP(A3322,[3]soabnafar!$A:$G,6,FALSE),0)</f>
        <v>12476</v>
      </c>
      <c r="Q3322" s="18">
        <f>IFERROR(VLOOKUP(A3322,[3]soabnafar!$A:$G,7,FALSE),0)</f>
        <v>479506</v>
      </c>
      <c r="R3322" s="18">
        <f>IFERROR(VLOOKUP(A3322,[3]soabnafar!$A:$H,8,FALSE),0)</f>
        <v>3820</v>
      </c>
      <c r="S3322" s="18">
        <f>IFERROR(VLOOKUP(A3322,[3]soabnafar!$A:$I,9,FALSE),0)</f>
        <v>422607</v>
      </c>
      <c r="T3322" s="18" t="str">
        <f t="shared" si="307"/>
        <v>Sim</v>
      </c>
      <c r="U3322" s="18" t="str">
        <f t="shared" si="308"/>
        <v>Sim</v>
      </c>
      <c r="V3322" s="18" t="str">
        <f t="shared" si="309"/>
        <v>Sim</v>
      </c>
      <c r="W3322" s="18" t="str">
        <f t="shared" si="310"/>
        <v>Sim</v>
      </c>
      <c r="X3322" s="18" t="str">
        <f t="shared" si="311"/>
        <v>Sim</v>
      </c>
      <c r="Y3322" s="18" t="str">
        <f t="shared" si="312"/>
        <v>Sim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0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IFERROR(VLOOKUP(A3323,[3]soabnafar!$A:$G,4,FALSE),0)</f>
        <v>93</v>
      </c>
      <c r="O3323" s="18">
        <f>IFERROR(VLOOKUP(A3323,[3]soabnafar!$A:$G,5,FALSE),0)</f>
        <v>2086256</v>
      </c>
      <c r="P3323" s="18">
        <f>IFERROR(VLOOKUP(A3323,[3]soabnafar!$A:$G,6,FALSE),0)</f>
        <v>3350</v>
      </c>
      <c r="Q3323" s="18">
        <f>IFERROR(VLOOKUP(A3323,[3]soabnafar!$A:$G,7,FALSE),0)</f>
        <v>7877285</v>
      </c>
      <c r="R3323" s="18">
        <f>IFERROR(VLOOKUP(A3323,[3]soabnafar!$A:$H,8,FALSE),0)</f>
        <v>3040</v>
      </c>
      <c r="S3323" s="18">
        <f>IFERROR(VLOOKUP(A3323,[3]soabnafar!$A:$I,9,FALSE),0)</f>
        <v>3249142</v>
      </c>
      <c r="T3323" s="18" t="str">
        <f t="shared" si="307"/>
        <v>Sim</v>
      </c>
      <c r="U3323" s="18" t="str">
        <f t="shared" si="308"/>
        <v>Sim</v>
      </c>
      <c r="V3323" s="18" t="str">
        <f t="shared" si="309"/>
        <v>Sim</v>
      </c>
      <c r="W3323" s="18" t="str">
        <f t="shared" si="310"/>
        <v>Sim</v>
      </c>
      <c r="X3323" s="18" t="str">
        <f t="shared" si="311"/>
        <v>Sim</v>
      </c>
      <c r="Y3323" s="18" t="str">
        <f t="shared" si="312"/>
        <v>Sim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0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IFERROR(VLOOKUP(A3324,[3]soabnafar!$A:$G,4,FALSE),0)</f>
        <v>0</v>
      </c>
      <c r="O3324" s="18">
        <f>IFERROR(VLOOKUP(A3324,[3]soabnafar!$A:$G,5,FALSE),0)</f>
        <v>0</v>
      </c>
      <c r="P3324" s="18">
        <f>IFERROR(VLOOKUP(A3324,[3]soabnafar!$A:$G,6,FALSE),0)</f>
        <v>760</v>
      </c>
      <c r="Q3324" s="18">
        <f>IFERROR(VLOOKUP(A3324,[3]soabnafar!$A:$G,7,FALSE),0)</f>
        <v>58325</v>
      </c>
      <c r="R3324" s="18">
        <f>IFERROR(VLOOKUP(A3324,[3]soabnafar!$A:$H,8,FALSE),0)</f>
        <v>4805</v>
      </c>
      <c r="S3324" s="18">
        <f>IFERROR(VLOOKUP(A3324,[3]soabnafar!$A:$I,9,FALSE),0)</f>
        <v>172676</v>
      </c>
      <c r="T3324" s="18" t="str">
        <f t="shared" si="307"/>
        <v>Não</v>
      </c>
      <c r="U3324" s="18" t="str">
        <f t="shared" si="308"/>
        <v>Não</v>
      </c>
      <c r="V3324" s="18" t="str">
        <f t="shared" si="309"/>
        <v>Sim</v>
      </c>
      <c r="W3324" s="18" t="str">
        <f t="shared" si="310"/>
        <v>Sim</v>
      </c>
      <c r="X3324" s="18" t="str">
        <f t="shared" si="311"/>
        <v>Sim</v>
      </c>
      <c r="Y3324" s="18" t="str">
        <f t="shared" si="312"/>
        <v>Sim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IFERROR(VLOOKUP(A3325,[3]soabnafar!$A:$G,4,FALSE),0)</f>
        <v>0</v>
      </c>
      <c r="O3325" s="18">
        <f>IFERROR(VLOOKUP(A3325,[3]soabnafar!$A:$G,5,FALSE),0)</f>
        <v>0</v>
      </c>
      <c r="P3325" s="18">
        <f>IFERROR(VLOOKUP(A3325,[3]soabnafar!$A:$G,6,FALSE),0)</f>
        <v>0</v>
      </c>
      <c r="Q3325" s="18">
        <f>IFERROR(VLOOKUP(A3325,[3]soabnafar!$A:$G,7,FALSE),0)</f>
        <v>0</v>
      </c>
      <c r="R3325" s="18">
        <f>IFERROR(VLOOKUP(A3325,[3]soabnafar!$A:$H,8,FALSE),0)</f>
        <v>6900</v>
      </c>
      <c r="S3325" s="18">
        <f>IFERROR(VLOOKUP(A3325,[3]soabnafar!$A:$I,9,FALSE),0)</f>
        <v>2151287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Sim</v>
      </c>
      <c r="Y3325" s="18" t="str">
        <f t="shared" si="312"/>
        <v>Sim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0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IFERROR(VLOOKUP(A3326,[3]soabnafar!$A:$G,4,FALSE),0)</f>
        <v>0</v>
      </c>
      <c r="O3326" s="18">
        <f>IFERROR(VLOOKUP(A3326,[3]soabnafar!$A:$G,5,FALSE),0)</f>
        <v>1906148</v>
      </c>
      <c r="P3326" s="18">
        <f>IFERROR(VLOOKUP(A3326,[3]soabnafar!$A:$G,6,FALSE),0)</f>
        <v>641</v>
      </c>
      <c r="Q3326" s="18">
        <f>IFERROR(VLOOKUP(A3326,[3]soabnafar!$A:$G,7,FALSE),0)</f>
        <v>1591013</v>
      </c>
      <c r="R3326" s="18">
        <f>IFERROR(VLOOKUP(A3326,[3]soabnafar!$A:$H,8,FALSE),0)</f>
        <v>0</v>
      </c>
      <c r="S3326" s="18">
        <f>IFERROR(VLOOKUP(A3326,[3]soabnafar!$A:$I,9,FALSE),0)</f>
        <v>1419806</v>
      </c>
      <c r="T3326" s="18" t="str">
        <f t="shared" si="307"/>
        <v>Não</v>
      </c>
      <c r="U3326" s="18" t="str">
        <f t="shared" si="308"/>
        <v>Sim</v>
      </c>
      <c r="V3326" s="18" t="str">
        <f t="shared" si="309"/>
        <v>Sim</v>
      </c>
      <c r="W3326" s="18" t="str">
        <f t="shared" si="310"/>
        <v>Sim</v>
      </c>
      <c r="X3326" s="18" t="str">
        <f t="shared" si="311"/>
        <v>Não</v>
      </c>
      <c r="Y3326" s="18" t="str">
        <f t="shared" si="312"/>
        <v>Sim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1384553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1339890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1205901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IFERROR(VLOOKUP(A3327,[3]soabnafar!$A:$G,4,FALSE),0)</f>
        <v>30065888</v>
      </c>
      <c r="O3327" s="18">
        <f>IFERROR(VLOOKUP(A3327,[3]soabnafar!$A:$G,5,FALSE),0)</f>
        <v>35454748</v>
      </c>
      <c r="P3327" s="18">
        <f>IFERROR(VLOOKUP(A3327,[3]soabnafar!$A:$G,6,FALSE),0)</f>
        <v>22857</v>
      </c>
      <c r="Q3327" s="18">
        <f>IFERROR(VLOOKUP(A3327,[3]soabnafar!$A:$G,7,FALSE),0)</f>
        <v>6950452</v>
      </c>
      <c r="R3327" s="18">
        <f>IFERROR(VLOOKUP(A3327,[3]soabnafar!$A:$H,8,FALSE),0)</f>
        <v>5476</v>
      </c>
      <c r="S3327" s="18">
        <f>IFERROR(VLOOKUP(A3327,[3]soabnafar!$A:$I,9,FALSE),0)</f>
        <v>5480701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Sim</v>
      </c>
      <c r="W3327" s="18" t="str">
        <f t="shared" si="310"/>
        <v>Sim</v>
      </c>
      <c r="X3327" s="18" t="str">
        <f t="shared" si="311"/>
        <v>Sim</v>
      </c>
      <c r="Y3327" s="18" t="str">
        <f t="shared" si="312"/>
        <v>Sim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4249976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4112880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3701592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IFERROR(VLOOKUP(A3328,[3]soabnafar!$A:$G,4,FALSE),0)</f>
        <v>0</v>
      </c>
      <c r="O3328" s="18">
        <f>IFERROR(VLOOKUP(A3328,[3]soabnafar!$A:$G,5,FALSE),0)</f>
        <v>0</v>
      </c>
      <c r="P3328" s="18">
        <f>IFERROR(VLOOKUP(A3328,[3]soabnafar!$A:$G,6,FALSE),0)</f>
        <v>0</v>
      </c>
      <c r="Q3328" s="18">
        <f>IFERROR(VLOOKUP(A3328,[3]soabnafar!$A:$G,7,FALSE),0)</f>
        <v>0</v>
      </c>
      <c r="R3328" s="18">
        <f>IFERROR(VLOOKUP(A3328,[3]soabnafar!$A:$H,8,FALSE),0)</f>
        <v>0</v>
      </c>
      <c r="S3328" s="18">
        <f>IFERROR(VLOOKUP(A3328,[3]soabnafar!$A:$I,9,FALSE),0)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Sim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16332474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15805620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14225058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IFERROR(VLOOKUP(A3329,[3]soabnafar!$A:$G,4,FALSE),0)</f>
        <v>0</v>
      </c>
      <c r="O3329" s="18">
        <f>IFERROR(VLOOKUP(A3329,[3]soabnafar!$A:$G,5,FALSE),0)</f>
        <v>0</v>
      </c>
      <c r="P3329" s="18">
        <f>IFERROR(VLOOKUP(A3329,[3]soabnafar!$A:$G,6,FALSE),0)</f>
        <v>0</v>
      </c>
      <c r="Q3329" s="18">
        <f>IFERROR(VLOOKUP(A3329,[3]soabnafar!$A:$G,7,FALSE),0)</f>
        <v>0</v>
      </c>
      <c r="R3329" s="18">
        <f>IFERROR(VLOOKUP(A3329,[3]soabnafar!$A:$H,8,FALSE),0)</f>
        <v>0</v>
      </c>
      <c r="S3329" s="18">
        <f>IFERROR(VLOOKUP(A3329,[3]soabnafar!$A:$I,9,FALSE),0)</f>
        <v>0</v>
      </c>
      <c r="T3329" s="18" t="str">
        <f t="shared" si="307"/>
        <v>Não</v>
      </c>
      <c r="U3329" s="18" t="str">
        <f t="shared" si="308"/>
        <v>Sim</v>
      </c>
      <c r="V3329" s="18" t="str">
        <f t="shared" si="309"/>
        <v>Não</v>
      </c>
      <c r="W3329" s="18" t="str">
        <f t="shared" si="310"/>
        <v>Sim</v>
      </c>
      <c r="X3329" s="18" t="str">
        <f t="shared" si="311"/>
        <v>Não</v>
      </c>
      <c r="Y3329" s="18" t="str">
        <f t="shared" si="312"/>
        <v>Sim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0</v>
      </c>
      <c r="I3330" s="18">
        <f>IFERROR(VLOOKUP(A3330,[2]Sheet1!$A:$I,5,FALSE),0)</f>
        <v>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IFERROR(VLOOKUP(A3330,[3]soabnafar!$A:$G,4,FALSE),0)</f>
        <v>0</v>
      </c>
      <c r="O3330" s="18">
        <f>IFERROR(VLOOKUP(A3330,[3]soabnafar!$A:$G,5,FALSE),0)</f>
        <v>0</v>
      </c>
      <c r="P3330" s="18">
        <f>IFERROR(VLOOKUP(A3330,[3]soabnafar!$A:$G,6,FALSE),0)</f>
        <v>0</v>
      </c>
      <c r="Q3330" s="18">
        <f>IFERROR(VLOOKUP(A3330,[3]soabnafar!$A:$G,7,FALSE),0)</f>
        <v>0</v>
      </c>
      <c r="R3330" s="18">
        <f>IFERROR(VLOOKUP(A3330,[3]soabnafar!$A:$H,8,FALSE),0)</f>
        <v>0</v>
      </c>
      <c r="S3330" s="18">
        <f>IFERROR(VLOOKUP(A3330,[3]soabnafar!$A:$I,9,FALSE),0)</f>
        <v>0</v>
      </c>
      <c r="T3330" s="18" t="str">
        <f t="shared" si="307"/>
        <v>Não</v>
      </c>
      <c r="U3330" s="18" t="str">
        <f t="shared" si="308"/>
        <v>Não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0</v>
      </c>
      <c r="D3331" s="18">
        <f>IFERROR(VLOOKUP(A3331,[1]Monitoramento_Base_somente_Said!$A:$J,7,FALSE),0)</f>
        <v>1000</v>
      </c>
      <c r="E3331" s="18">
        <f>IFERROR(VLOOKUP(A3331,[1]Monitoramento_Base_somente_Said!$A:$J,8,FALSE),0)</f>
        <v>14494937</v>
      </c>
      <c r="F3331" s="18">
        <f>IFERROR(VLOOKUP(A3331,[1]Monitoramento_Base_somente_Said!$A:$J,9,FALSE),0)</f>
        <v>11925</v>
      </c>
      <c r="G3331" s="18">
        <f>IFERROR(VLOOKUP(A3331,[1]Monitoramento_Base_somente_Said!$A:$J,10,FALSE),0)</f>
        <v>48888929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IFERROR(VLOOKUP(A3331,[3]soabnafar!$A:$G,4,FALSE),0)</f>
        <v>8161</v>
      </c>
      <c r="O3331" s="18">
        <f>IFERROR(VLOOKUP(A3331,[3]soabnafar!$A:$G,5,FALSE),0)</f>
        <v>44569751</v>
      </c>
      <c r="P3331" s="18">
        <f>IFERROR(VLOOKUP(A3331,[3]soabnafar!$A:$G,6,FALSE),0)</f>
        <v>9969</v>
      </c>
      <c r="Q3331" s="18">
        <f>IFERROR(VLOOKUP(A3331,[3]soabnafar!$A:$G,7,FALSE),0)</f>
        <v>45669983</v>
      </c>
      <c r="R3331" s="18">
        <f>IFERROR(VLOOKUP(A3331,[3]soabnafar!$A:$H,8,FALSE),0)</f>
        <v>6890</v>
      </c>
      <c r="S3331" s="18">
        <f>IFERROR(VLOOKUP(A3331,[3]soabnafar!$A:$I,9,FALSE),0)</f>
        <v>2163472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Sim</v>
      </c>
      <c r="W3331" s="18" t="str">
        <f t="shared" si="310"/>
        <v>Sim</v>
      </c>
      <c r="X3331" s="18" t="str">
        <f t="shared" si="311"/>
        <v>Sim</v>
      </c>
      <c r="Y3331" s="18" t="str">
        <f t="shared" si="312"/>
        <v>Sim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33940536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32845680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29561112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IFERROR(VLOOKUP(A3332,[3]soabnafar!$A:$G,4,FALSE),0)</f>
        <v>0</v>
      </c>
      <c r="O3332" s="18">
        <f>IFERROR(VLOOKUP(A3332,[3]soabnafar!$A:$G,5,FALSE),0)</f>
        <v>0</v>
      </c>
      <c r="P3332" s="18">
        <f>IFERROR(VLOOKUP(A3332,[3]soabnafar!$A:$G,6,FALSE),0)</f>
        <v>0</v>
      </c>
      <c r="Q3332" s="18">
        <f>IFERROR(VLOOKUP(A3332,[3]soabnafar!$A:$G,7,FALSE),0)</f>
        <v>0</v>
      </c>
      <c r="R3332" s="18">
        <f>IFERROR(VLOOKUP(A3332,[3]soabnafar!$A:$H,8,FALSE),0)</f>
        <v>0</v>
      </c>
      <c r="S3332" s="18">
        <f>IFERROR(VLOOKUP(A3332,[3]soabnafar!$A:$I,9,FALSE),0)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Sim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73440333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71071290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63964161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IFERROR(VLOOKUP(A3333,[3]soabnafar!$A:$G,4,FALSE),0)</f>
        <v>0</v>
      </c>
      <c r="O3333" s="18">
        <f>IFERROR(VLOOKUP(A3333,[3]soabnafar!$A:$G,5,FALSE),0)</f>
        <v>0</v>
      </c>
      <c r="P3333" s="18">
        <f>IFERROR(VLOOKUP(A3333,[3]soabnafar!$A:$G,6,FALSE),0)</f>
        <v>0</v>
      </c>
      <c r="Q3333" s="18">
        <f>IFERROR(VLOOKUP(A3333,[3]soabnafar!$A:$G,7,FALSE),0)</f>
        <v>0</v>
      </c>
      <c r="R3333" s="18">
        <f>IFERROR(VLOOKUP(A3333,[3]soabnafar!$A:$H,8,FALSE),0)</f>
        <v>0</v>
      </c>
      <c r="S3333" s="18">
        <f>IFERROR(VLOOKUP(A3333,[3]soabnafar!$A:$I,9,FALSE),0)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Sim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IFERROR(VLOOKUP(A3334,[3]soabnafar!$A:$G,4,FALSE),0)</f>
        <v>0</v>
      </c>
      <c r="O3334" s="18">
        <f>IFERROR(VLOOKUP(A3334,[3]soabnafar!$A:$G,5,FALSE),0)</f>
        <v>0</v>
      </c>
      <c r="P3334" s="18">
        <f>IFERROR(VLOOKUP(A3334,[3]soabnafar!$A:$G,6,FALSE),0)</f>
        <v>0</v>
      </c>
      <c r="Q3334" s="18">
        <f>IFERROR(VLOOKUP(A3334,[3]soabnafar!$A:$G,7,FALSE),0)</f>
        <v>0</v>
      </c>
      <c r="R3334" s="18">
        <f>IFERROR(VLOOKUP(A3334,[3]soabnafar!$A:$H,8,FALSE),0)</f>
        <v>0</v>
      </c>
      <c r="S3334" s="18">
        <f>IFERROR(VLOOKUP(A3334,[3]soabnafar!$A:$I,9,FALSE),0)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IFERROR(VLOOKUP(A3335,[3]soabnafar!$A:$G,4,FALSE),0)</f>
        <v>0</v>
      </c>
      <c r="O3335" s="18">
        <f>IFERROR(VLOOKUP(A3335,[3]soabnafar!$A:$G,5,FALSE),0)</f>
        <v>0</v>
      </c>
      <c r="P3335" s="18">
        <f>IFERROR(VLOOKUP(A3335,[3]soabnafar!$A:$G,6,FALSE),0)</f>
        <v>12349</v>
      </c>
      <c r="Q3335" s="18">
        <f>IFERROR(VLOOKUP(A3335,[3]soabnafar!$A:$G,7,FALSE),0)</f>
        <v>58170</v>
      </c>
      <c r="R3335" s="18">
        <f>IFERROR(VLOOKUP(A3335,[3]soabnafar!$A:$H,8,FALSE),0)</f>
        <v>11764</v>
      </c>
      <c r="S3335" s="18">
        <f>IFERROR(VLOOKUP(A3335,[3]soabnafar!$A:$I,9,FALSE),0)</f>
        <v>72174</v>
      </c>
      <c r="T3335" s="18" t="str">
        <f t="shared" si="313"/>
        <v>Não</v>
      </c>
      <c r="U3335" s="18" t="str">
        <f t="shared" si="314"/>
        <v>Não</v>
      </c>
      <c r="V3335" s="18" t="str">
        <f t="shared" si="315"/>
        <v>Sim</v>
      </c>
      <c r="W3335" s="18" t="str">
        <f t="shared" si="316"/>
        <v>Sim</v>
      </c>
      <c r="X3335" s="18" t="str">
        <f t="shared" si="317"/>
        <v>Sim</v>
      </c>
      <c r="Y3335" s="18" t="str">
        <f t="shared" si="318"/>
        <v>Sim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IFERROR(VLOOKUP(A3336,[3]soabnafar!$A:$G,4,FALSE),0)</f>
        <v>0</v>
      </c>
      <c r="O3336" s="18">
        <f>IFERROR(VLOOKUP(A3336,[3]soabnafar!$A:$G,5,FALSE),0)</f>
        <v>0</v>
      </c>
      <c r="P3336" s="18">
        <f>IFERROR(VLOOKUP(A3336,[3]soabnafar!$A:$G,6,FALSE),0)</f>
        <v>0</v>
      </c>
      <c r="Q3336" s="18">
        <f>IFERROR(VLOOKUP(A3336,[3]soabnafar!$A:$G,7,FALSE),0)</f>
        <v>0</v>
      </c>
      <c r="R3336" s="18">
        <f>IFERROR(VLOOKUP(A3336,[3]soabnafar!$A:$H,8,FALSE),0)</f>
        <v>0</v>
      </c>
      <c r="S3336" s="18">
        <f>IFERROR(VLOOKUP(A3336,[3]soabnafar!$A:$I,9,FALSE),0)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IFERROR(VLOOKUP(A3337,[3]soabnafar!$A:$G,4,FALSE),0)</f>
        <v>1274</v>
      </c>
      <c r="O3337" s="18">
        <f>IFERROR(VLOOKUP(A3337,[3]soabnafar!$A:$G,5,FALSE),0)</f>
        <v>3506673</v>
      </c>
      <c r="P3337" s="18">
        <f>IFERROR(VLOOKUP(A3337,[3]soabnafar!$A:$G,6,FALSE),0)</f>
        <v>6501</v>
      </c>
      <c r="Q3337" s="18">
        <f>IFERROR(VLOOKUP(A3337,[3]soabnafar!$A:$G,7,FALSE),0)</f>
        <v>2990911</v>
      </c>
      <c r="R3337" s="18">
        <f>IFERROR(VLOOKUP(A3337,[3]soabnafar!$A:$H,8,FALSE),0)</f>
        <v>22131</v>
      </c>
      <c r="S3337" s="18">
        <f>IFERROR(VLOOKUP(A3337,[3]soabnafar!$A:$I,9,FALSE),0)</f>
        <v>4609436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Sim</v>
      </c>
      <c r="W3337" s="18" t="str">
        <f t="shared" si="316"/>
        <v>Sim</v>
      </c>
      <c r="X3337" s="18" t="str">
        <f t="shared" si="317"/>
        <v>Sim</v>
      </c>
      <c r="Y3337" s="18" t="str">
        <f t="shared" si="318"/>
        <v>Sim</v>
      </c>
    </row>
    <row r="3338" spans="1:25" x14ac:dyDescent="0.25">
      <c r="A3338" s="19">
        <v>430471</v>
      </c>
      <c r="B3338" s="18">
        <f>IFERROR(VLOOKUP(A3338,[1]Monitoramento_Base_somente_Said!$A:$J,5,FALSE),0)</f>
        <v>29639</v>
      </c>
      <c r="C3338" s="18">
        <f>IFERROR(VLOOKUP(A3338,[1]Monitoramento_Base_somente_Said!$A:$J,6,FALSE),0)</f>
        <v>10399131</v>
      </c>
      <c r="D3338" s="18">
        <f>IFERROR(VLOOKUP(A3338,[1]Monitoramento_Base_somente_Said!$A:$J,7,FALSE),0)</f>
        <v>24289</v>
      </c>
      <c r="E3338" s="18">
        <f>IFERROR(VLOOKUP(A3338,[1]Monitoramento_Base_somente_Said!$A:$J,8,FALSE),0)</f>
        <v>10990166</v>
      </c>
      <c r="F3338" s="18">
        <f>IFERROR(VLOOKUP(A3338,[1]Monitoramento_Base_somente_Said!$A:$J,9,FALSE),0)</f>
        <v>72636</v>
      </c>
      <c r="G3338" s="18">
        <f>IFERROR(VLOOKUP(A3338,[1]Monitoramento_Base_somente_Said!$A:$J,10,FALSE),0)</f>
        <v>10234292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IFERROR(VLOOKUP(A3338,[3]soabnafar!$A:$G,4,FALSE),0)</f>
        <v>0</v>
      </c>
      <c r="O3338" s="18">
        <f>IFERROR(VLOOKUP(A3338,[3]soabnafar!$A:$G,5,FALSE),0)</f>
        <v>0</v>
      </c>
      <c r="P3338" s="18">
        <f>IFERROR(VLOOKUP(A3338,[3]soabnafar!$A:$G,6,FALSE),0)</f>
        <v>0</v>
      </c>
      <c r="Q3338" s="18">
        <f>IFERROR(VLOOKUP(A3338,[3]soabnafar!$A:$G,7,FALSE),0)</f>
        <v>0</v>
      </c>
      <c r="R3338" s="18">
        <f>IFERROR(VLOOKUP(A3338,[3]soabnafar!$A:$H,8,FALSE),0)</f>
        <v>0</v>
      </c>
      <c r="S3338" s="18">
        <f>IFERROR(VLOOKUP(A3338,[3]soabnafar!$A:$I,9,FALSE),0)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Sim</v>
      </c>
      <c r="Y3338" s="18" t="str">
        <f t="shared" si="318"/>
        <v>Sim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IFERROR(VLOOKUP(A3339,[3]soabnafar!$A:$G,4,FALSE),0)</f>
        <v>0</v>
      </c>
      <c r="O3339" s="18">
        <f>IFERROR(VLOOKUP(A3339,[3]soabnafar!$A:$G,5,FALSE),0)</f>
        <v>0</v>
      </c>
      <c r="P3339" s="18">
        <f>IFERROR(VLOOKUP(A3339,[3]soabnafar!$A:$G,6,FALSE),0)</f>
        <v>0</v>
      </c>
      <c r="Q3339" s="18">
        <f>IFERROR(VLOOKUP(A3339,[3]soabnafar!$A:$G,7,FALSE),0)</f>
        <v>0</v>
      </c>
      <c r="R3339" s="18">
        <f>IFERROR(VLOOKUP(A3339,[3]soabnafar!$A:$H,8,FALSE),0)</f>
        <v>0</v>
      </c>
      <c r="S3339" s="18">
        <f>IFERROR(VLOOKUP(A3339,[3]soabnafar!$A:$I,9,FALSE),0)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62652</v>
      </c>
      <c r="C3340" s="18">
        <f>IFERROR(VLOOKUP(A3340,[1]Monitoramento_Base_somente_Said!$A:$J,6,FALSE),0)</f>
        <v>27863667</v>
      </c>
      <c r="D3340" s="18">
        <f>IFERROR(VLOOKUP(A3340,[1]Monitoramento_Base_somente_Said!$A:$J,7,FALSE),0)</f>
        <v>5746</v>
      </c>
      <c r="E3340" s="18">
        <f>IFERROR(VLOOKUP(A3340,[1]Monitoramento_Base_somente_Said!$A:$J,8,FALSE),0)</f>
        <v>27966513</v>
      </c>
      <c r="F3340" s="18">
        <f>IFERROR(VLOOKUP(A3340,[1]Monitoramento_Base_somente_Said!$A:$J,9,FALSE),0)</f>
        <v>0</v>
      </c>
      <c r="G3340" s="18">
        <f>IFERROR(VLOOKUP(A3340,[1]Monitoramento_Base_somente_Said!$A:$J,10,FALSE),0)</f>
        <v>24909718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IFERROR(VLOOKUP(A3340,[3]soabnafar!$A:$G,4,FALSE),0)</f>
        <v>0</v>
      </c>
      <c r="O3340" s="18">
        <f>IFERROR(VLOOKUP(A3340,[3]soabnafar!$A:$G,5,FALSE),0)</f>
        <v>0</v>
      </c>
      <c r="P3340" s="18">
        <f>IFERROR(VLOOKUP(A3340,[3]soabnafar!$A:$G,6,FALSE),0)</f>
        <v>4403</v>
      </c>
      <c r="Q3340" s="18">
        <f>IFERROR(VLOOKUP(A3340,[3]soabnafar!$A:$G,7,FALSE),0)</f>
        <v>0</v>
      </c>
      <c r="R3340" s="18">
        <f>IFERROR(VLOOKUP(A3340,[3]soabnafar!$A:$H,8,FALSE),0)</f>
        <v>19337</v>
      </c>
      <c r="S3340" s="18">
        <f>IFERROR(VLOOKUP(A3340,[3]soabnafar!$A:$I,9,FALSE),0)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Sim</v>
      </c>
      <c r="Y3340" s="18" t="str">
        <f t="shared" si="318"/>
        <v>Sim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IFERROR(VLOOKUP(A3341,[3]soabnafar!$A:$G,4,FALSE),0)</f>
        <v>1599</v>
      </c>
      <c r="O3341" s="18">
        <f>IFERROR(VLOOKUP(A3341,[3]soabnafar!$A:$G,5,FALSE),0)</f>
        <v>3462021</v>
      </c>
      <c r="P3341" s="18">
        <f>IFERROR(VLOOKUP(A3341,[3]soabnafar!$A:$G,6,FALSE),0)</f>
        <v>926</v>
      </c>
      <c r="Q3341" s="18">
        <f>IFERROR(VLOOKUP(A3341,[3]soabnafar!$A:$G,7,FALSE),0)</f>
        <v>2297057</v>
      </c>
      <c r="R3341" s="18">
        <f>IFERROR(VLOOKUP(A3341,[3]soabnafar!$A:$H,8,FALSE),0)</f>
        <v>445</v>
      </c>
      <c r="S3341" s="18">
        <f>IFERROR(VLOOKUP(A3341,[3]soabnafar!$A:$I,9,FALSE),0)</f>
        <v>2462256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Sim</v>
      </c>
      <c r="W3341" s="18" t="str">
        <f t="shared" si="316"/>
        <v>Sim</v>
      </c>
      <c r="X3341" s="18" t="str">
        <f t="shared" si="317"/>
        <v>Sim</v>
      </c>
      <c r="Y3341" s="18" t="str">
        <f t="shared" si="318"/>
        <v>Sim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IFERROR(VLOOKUP(A3342,[3]soabnafar!$A:$G,4,FALSE),0)</f>
        <v>3844</v>
      </c>
      <c r="O3342" s="18">
        <f>IFERROR(VLOOKUP(A3342,[3]soabnafar!$A:$G,5,FALSE),0)</f>
        <v>12463453</v>
      </c>
      <c r="P3342" s="18">
        <f>IFERROR(VLOOKUP(A3342,[3]soabnafar!$A:$G,6,FALSE),0)</f>
        <v>101</v>
      </c>
      <c r="Q3342" s="18">
        <f>IFERROR(VLOOKUP(A3342,[3]soabnafar!$A:$G,7,FALSE),0)</f>
        <v>9032861</v>
      </c>
      <c r="R3342" s="18">
        <f>IFERROR(VLOOKUP(A3342,[3]soabnafar!$A:$H,8,FALSE),0)</f>
        <v>263</v>
      </c>
      <c r="S3342" s="18">
        <f>IFERROR(VLOOKUP(A3342,[3]soabnafar!$A:$I,9,FALSE),0)</f>
        <v>16384875</v>
      </c>
      <c r="T3342" s="18" t="str">
        <f t="shared" si="313"/>
        <v>Sim</v>
      </c>
      <c r="U3342" s="18" t="str">
        <f t="shared" si="314"/>
        <v>Sim</v>
      </c>
      <c r="V3342" s="18" t="str">
        <f t="shared" si="315"/>
        <v>Sim</v>
      </c>
      <c r="W3342" s="18" t="str">
        <f t="shared" si="316"/>
        <v>Sim</v>
      </c>
      <c r="X3342" s="18" t="str">
        <f t="shared" si="317"/>
        <v>Sim</v>
      </c>
      <c r="Y3342" s="18" t="str">
        <f t="shared" si="318"/>
        <v>Sim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IFERROR(VLOOKUP(A3343,[3]soabnafar!$A:$G,4,FALSE),0)</f>
        <v>0</v>
      </c>
      <c r="O3343" s="18">
        <f>IFERROR(VLOOKUP(A3343,[3]soabnafar!$A:$G,5,FALSE),0)</f>
        <v>0</v>
      </c>
      <c r="P3343" s="18">
        <f>IFERROR(VLOOKUP(A3343,[3]soabnafar!$A:$G,6,FALSE),0)</f>
        <v>0</v>
      </c>
      <c r="Q3343" s="18">
        <f>IFERROR(VLOOKUP(A3343,[3]soabnafar!$A:$G,7,FALSE),0)</f>
        <v>0</v>
      </c>
      <c r="R3343" s="18">
        <f>IFERROR(VLOOKUP(A3343,[3]soabnafar!$A:$H,8,FALSE),0)</f>
        <v>0</v>
      </c>
      <c r="S3343" s="18">
        <f>IFERROR(VLOOKUP(A3343,[3]soabnafar!$A:$I,9,FALSE),0)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3512641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3399330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3059397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IFERROR(VLOOKUP(A3344,[3]soabnafar!$A:$G,4,FALSE),0)</f>
        <v>0</v>
      </c>
      <c r="O3344" s="18">
        <f>IFERROR(VLOOKUP(A3344,[3]soabnafar!$A:$G,5,FALSE),0)</f>
        <v>0</v>
      </c>
      <c r="P3344" s="18">
        <f>IFERROR(VLOOKUP(A3344,[3]soabnafar!$A:$G,6,FALSE),0)</f>
        <v>0</v>
      </c>
      <c r="Q3344" s="18">
        <f>IFERROR(VLOOKUP(A3344,[3]soabnafar!$A:$G,7,FALSE),0)</f>
        <v>0</v>
      </c>
      <c r="R3344" s="18">
        <f>IFERROR(VLOOKUP(A3344,[3]soabnafar!$A:$H,8,FALSE),0)</f>
        <v>0</v>
      </c>
      <c r="S3344" s="18">
        <f>IFERROR(VLOOKUP(A3344,[3]soabnafar!$A:$I,9,FALSE),0)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Sim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IFERROR(VLOOKUP(A3345,[3]soabnafar!$A:$G,4,FALSE),0)</f>
        <v>0</v>
      </c>
      <c r="O3345" s="18">
        <f>IFERROR(VLOOKUP(A3345,[3]soabnafar!$A:$G,5,FALSE),0)</f>
        <v>0</v>
      </c>
      <c r="P3345" s="18">
        <f>IFERROR(VLOOKUP(A3345,[3]soabnafar!$A:$G,6,FALSE),0)</f>
        <v>0</v>
      </c>
      <c r="Q3345" s="18">
        <f>IFERROR(VLOOKUP(A3345,[3]soabnafar!$A:$G,7,FALSE),0)</f>
        <v>0</v>
      </c>
      <c r="R3345" s="18">
        <f>IFERROR(VLOOKUP(A3345,[3]soabnafar!$A:$H,8,FALSE),0)</f>
        <v>0</v>
      </c>
      <c r="S3345" s="18">
        <f>IFERROR(VLOOKUP(A3345,[3]soabnafar!$A:$I,9,FALSE),0)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IFERROR(VLOOKUP(A3346,[3]soabnafar!$A:$G,4,FALSE),0)</f>
        <v>497</v>
      </c>
      <c r="O3346" s="18">
        <f>IFERROR(VLOOKUP(A3346,[3]soabnafar!$A:$G,5,FALSE),0)</f>
        <v>7510</v>
      </c>
      <c r="P3346" s="18">
        <f>IFERROR(VLOOKUP(A3346,[3]soabnafar!$A:$G,6,FALSE),0)</f>
        <v>2516</v>
      </c>
      <c r="Q3346" s="18">
        <f>IFERROR(VLOOKUP(A3346,[3]soabnafar!$A:$G,7,FALSE),0)</f>
        <v>54992</v>
      </c>
      <c r="R3346" s="18">
        <f>IFERROR(VLOOKUP(A3346,[3]soabnafar!$A:$H,8,FALSE),0)</f>
        <v>3309</v>
      </c>
      <c r="S3346" s="18">
        <f>IFERROR(VLOOKUP(A3346,[3]soabnafar!$A:$I,9,FALSE),0)</f>
        <v>117157</v>
      </c>
      <c r="T3346" s="18" t="str">
        <f t="shared" si="313"/>
        <v>Sim</v>
      </c>
      <c r="U3346" s="18" t="str">
        <f t="shared" si="314"/>
        <v>Sim</v>
      </c>
      <c r="V3346" s="18" t="str">
        <f t="shared" si="315"/>
        <v>Sim</v>
      </c>
      <c r="W3346" s="18" t="str">
        <f t="shared" si="316"/>
        <v>Sim</v>
      </c>
      <c r="X3346" s="18" t="str">
        <f t="shared" si="317"/>
        <v>Sim</v>
      </c>
      <c r="Y3346" s="18" t="str">
        <f t="shared" si="318"/>
        <v>Sim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IFERROR(VLOOKUP(A3347,[3]soabnafar!$A:$G,4,FALSE),0)</f>
        <v>0</v>
      </c>
      <c r="O3347" s="18">
        <f>IFERROR(VLOOKUP(A3347,[3]soabnafar!$A:$G,5,FALSE),0)</f>
        <v>0</v>
      </c>
      <c r="P3347" s="18">
        <f>IFERROR(VLOOKUP(A3347,[3]soabnafar!$A:$G,6,FALSE),0)</f>
        <v>0</v>
      </c>
      <c r="Q3347" s="18">
        <f>IFERROR(VLOOKUP(A3347,[3]soabnafar!$A:$G,7,FALSE),0)</f>
        <v>0</v>
      </c>
      <c r="R3347" s="18">
        <f>IFERROR(VLOOKUP(A3347,[3]soabnafar!$A:$H,8,FALSE),0)</f>
        <v>0</v>
      </c>
      <c r="S3347" s="18">
        <f>IFERROR(VLOOKUP(A3347,[3]soabnafar!$A:$I,9,FALSE),0)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IFERROR(VLOOKUP(A3348,[3]soabnafar!$A:$G,4,FALSE),0)</f>
        <v>0</v>
      </c>
      <c r="O3348" s="18">
        <f>IFERROR(VLOOKUP(A3348,[3]soabnafar!$A:$G,5,FALSE),0)</f>
        <v>0</v>
      </c>
      <c r="P3348" s="18">
        <f>IFERROR(VLOOKUP(A3348,[3]soabnafar!$A:$G,6,FALSE),0)</f>
        <v>0</v>
      </c>
      <c r="Q3348" s="18">
        <f>IFERROR(VLOOKUP(A3348,[3]soabnafar!$A:$G,7,FALSE),0)</f>
        <v>0</v>
      </c>
      <c r="R3348" s="18">
        <f>IFERROR(VLOOKUP(A3348,[3]soabnafar!$A:$H,8,FALSE),0)</f>
        <v>15342</v>
      </c>
      <c r="S3348" s="18">
        <f>IFERROR(VLOOKUP(A3348,[3]soabnafar!$A:$I,9,FALSE),0)</f>
        <v>5423212</v>
      </c>
      <c r="T3348" s="18" t="str">
        <f t="shared" si="313"/>
        <v>Não</v>
      </c>
      <c r="U3348" s="18" t="str">
        <f t="shared" si="314"/>
        <v>Não</v>
      </c>
      <c r="V3348" s="18" t="str">
        <f t="shared" si="315"/>
        <v>Não</v>
      </c>
      <c r="W3348" s="18" t="str">
        <f t="shared" si="316"/>
        <v>Não</v>
      </c>
      <c r="X3348" s="18" t="str">
        <f t="shared" si="317"/>
        <v>Sim</v>
      </c>
      <c r="Y3348" s="18" t="str">
        <f t="shared" si="318"/>
        <v>Sim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IFERROR(VLOOKUP(A3349,[3]soabnafar!$A:$G,4,FALSE),0)</f>
        <v>0</v>
      </c>
      <c r="O3349" s="18">
        <f>IFERROR(VLOOKUP(A3349,[3]soabnafar!$A:$G,5,FALSE),0)</f>
        <v>0</v>
      </c>
      <c r="P3349" s="18">
        <f>IFERROR(VLOOKUP(A3349,[3]soabnafar!$A:$G,6,FALSE),0)</f>
        <v>0</v>
      </c>
      <c r="Q3349" s="18">
        <f>IFERROR(VLOOKUP(A3349,[3]soabnafar!$A:$G,7,FALSE),0)</f>
        <v>0</v>
      </c>
      <c r="R3349" s="18">
        <f>IFERROR(VLOOKUP(A3349,[3]soabnafar!$A:$H,8,FALSE),0)</f>
        <v>0</v>
      </c>
      <c r="S3349" s="18">
        <f>IFERROR(VLOOKUP(A3349,[3]soabnafar!$A:$I,9,FALSE),0)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IFERROR(VLOOKUP(A3350,[3]soabnafar!$A:$G,4,FALSE),0)</f>
        <v>0</v>
      </c>
      <c r="O3350" s="18">
        <f>IFERROR(VLOOKUP(A3350,[3]soabnafar!$A:$G,5,FALSE),0)</f>
        <v>0</v>
      </c>
      <c r="P3350" s="18">
        <f>IFERROR(VLOOKUP(A3350,[3]soabnafar!$A:$G,6,FALSE),0)</f>
        <v>0</v>
      </c>
      <c r="Q3350" s="18">
        <f>IFERROR(VLOOKUP(A3350,[3]soabnafar!$A:$G,7,FALSE),0)</f>
        <v>0</v>
      </c>
      <c r="R3350" s="18">
        <f>IFERROR(VLOOKUP(A3350,[3]soabnafar!$A:$H,8,FALSE),0)</f>
        <v>0</v>
      </c>
      <c r="S3350" s="18">
        <f>IFERROR(VLOOKUP(A3350,[3]soabnafar!$A:$I,9,FALSE),0)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IFERROR(VLOOKUP(A3351,[3]soabnafar!$A:$G,4,FALSE),0)</f>
        <v>38119</v>
      </c>
      <c r="O3351" s="18">
        <f>IFERROR(VLOOKUP(A3351,[3]soabnafar!$A:$G,5,FALSE),0)</f>
        <v>0</v>
      </c>
      <c r="P3351" s="18">
        <f>IFERROR(VLOOKUP(A3351,[3]soabnafar!$A:$G,6,FALSE),0)</f>
        <v>51365</v>
      </c>
      <c r="Q3351" s="18">
        <f>IFERROR(VLOOKUP(A3351,[3]soabnafar!$A:$G,7,FALSE),0)</f>
        <v>0</v>
      </c>
      <c r="R3351" s="18">
        <f>IFERROR(VLOOKUP(A3351,[3]soabnafar!$A:$H,8,FALSE),0)</f>
        <v>660</v>
      </c>
      <c r="S3351" s="18">
        <f>IFERROR(VLOOKUP(A3351,[3]soabnafar!$A:$I,9,FALSE),0)</f>
        <v>0</v>
      </c>
      <c r="T3351" s="18" t="str">
        <f t="shared" si="313"/>
        <v>Sim</v>
      </c>
      <c r="U3351" s="18" t="str">
        <f t="shared" si="314"/>
        <v>Não</v>
      </c>
      <c r="V3351" s="18" t="str">
        <f t="shared" si="315"/>
        <v>Sim</v>
      </c>
      <c r="W3351" s="18" t="str">
        <f t="shared" si="316"/>
        <v>Não</v>
      </c>
      <c r="X3351" s="18" t="str">
        <f t="shared" si="317"/>
        <v>Sim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IFERROR(VLOOKUP(A3352,[3]soabnafar!$A:$G,4,FALSE),0)</f>
        <v>0</v>
      </c>
      <c r="O3352" s="18">
        <f>IFERROR(VLOOKUP(A3352,[3]soabnafar!$A:$G,5,FALSE),0)</f>
        <v>0</v>
      </c>
      <c r="P3352" s="18">
        <f>IFERROR(VLOOKUP(A3352,[3]soabnafar!$A:$G,6,FALSE),0)</f>
        <v>0</v>
      </c>
      <c r="Q3352" s="18">
        <f>IFERROR(VLOOKUP(A3352,[3]soabnafar!$A:$G,7,FALSE),0)</f>
        <v>0</v>
      </c>
      <c r="R3352" s="18">
        <f>IFERROR(VLOOKUP(A3352,[3]soabnafar!$A:$H,8,FALSE),0)</f>
        <v>0</v>
      </c>
      <c r="S3352" s="18">
        <f>IFERROR(VLOOKUP(A3352,[3]soabnafar!$A:$I,9,FALSE),0)</f>
        <v>30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Sim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IFERROR(VLOOKUP(A3353,[3]soabnafar!$A:$G,4,FALSE),0)</f>
        <v>70703</v>
      </c>
      <c r="O3353" s="18">
        <f>IFERROR(VLOOKUP(A3353,[3]soabnafar!$A:$G,5,FALSE),0)</f>
        <v>34400150</v>
      </c>
      <c r="P3353" s="18">
        <f>IFERROR(VLOOKUP(A3353,[3]soabnafar!$A:$G,6,FALSE),0)</f>
        <v>51320</v>
      </c>
      <c r="Q3353" s="18">
        <f>IFERROR(VLOOKUP(A3353,[3]soabnafar!$A:$G,7,FALSE),0)</f>
        <v>32138599</v>
      </c>
      <c r="R3353" s="18">
        <f>IFERROR(VLOOKUP(A3353,[3]soabnafar!$A:$H,8,FALSE),0)</f>
        <v>57819</v>
      </c>
      <c r="S3353" s="18">
        <f>IFERROR(VLOOKUP(A3353,[3]soabnafar!$A:$I,9,FALSE),0)</f>
        <v>30705747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Sim</v>
      </c>
      <c r="W3353" s="18" t="str">
        <f t="shared" si="316"/>
        <v>Sim</v>
      </c>
      <c r="X3353" s="18" t="str">
        <f t="shared" si="317"/>
        <v>Sim</v>
      </c>
      <c r="Y3353" s="18" t="str">
        <f t="shared" si="318"/>
        <v>Sim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IFERROR(VLOOKUP(A3354,[3]soabnafar!$A:$G,4,FALSE),0)</f>
        <v>0</v>
      </c>
      <c r="O3354" s="18">
        <f>IFERROR(VLOOKUP(A3354,[3]soabnafar!$A:$G,5,FALSE),0)</f>
        <v>0</v>
      </c>
      <c r="P3354" s="18">
        <f>IFERROR(VLOOKUP(A3354,[3]soabnafar!$A:$G,6,FALSE),0)</f>
        <v>0</v>
      </c>
      <c r="Q3354" s="18">
        <f>IFERROR(VLOOKUP(A3354,[3]soabnafar!$A:$G,7,FALSE),0)</f>
        <v>0</v>
      </c>
      <c r="R3354" s="18">
        <f>IFERROR(VLOOKUP(A3354,[3]soabnafar!$A:$H,8,FALSE),0)</f>
        <v>0</v>
      </c>
      <c r="S3354" s="18">
        <f>IFERROR(VLOOKUP(A3354,[3]soabnafar!$A:$I,9,FALSE),0)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0</v>
      </c>
      <c r="I3355" s="18">
        <f>IFERROR(VLOOKUP(A3355,[2]Sheet1!$A:$I,5,FALSE),0)</f>
        <v>0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IFERROR(VLOOKUP(A3355,[3]soabnafar!$A:$G,4,FALSE),0)</f>
        <v>0</v>
      </c>
      <c r="O3355" s="18">
        <f>IFERROR(VLOOKUP(A3355,[3]soabnafar!$A:$G,5,FALSE),0)</f>
        <v>0</v>
      </c>
      <c r="P3355" s="18">
        <f>IFERROR(VLOOKUP(A3355,[3]soabnafar!$A:$G,6,FALSE),0)</f>
        <v>0</v>
      </c>
      <c r="Q3355" s="18">
        <f>IFERROR(VLOOKUP(A3355,[3]soabnafar!$A:$G,7,FALSE),0)</f>
        <v>0</v>
      </c>
      <c r="R3355" s="18">
        <f>IFERROR(VLOOKUP(A3355,[3]soabnafar!$A:$H,8,FALSE),0)</f>
        <v>0</v>
      </c>
      <c r="S3355" s="18">
        <f>IFERROR(VLOOKUP(A3355,[3]soabnafar!$A:$I,9,FALSE),0)</f>
        <v>0</v>
      </c>
      <c r="T3355" s="18" t="str">
        <f t="shared" si="313"/>
        <v>Não</v>
      </c>
      <c r="U3355" s="18" t="str">
        <f t="shared" si="314"/>
        <v>Não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IFERROR(VLOOKUP(A3356,[3]soabnafar!$A:$G,4,FALSE),0)</f>
        <v>0</v>
      </c>
      <c r="O3356" s="18">
        <f>IFERROR(VLOOKUP(A3356,[3]soabnafar!$A:$G,5,FALSE),0)</f>
        <v>0</v>
      </c>
      <c r="P3356" s="18">
        <f>IFERROR(VLOOKUP(A3356,[3]soabnafar!$A:$G,6,FALSE),0)</f>
        <v>1323</v>
      </c>
      <c r="Q3356" s="18">
        <f>IFERROR(VLOOKUP(A3356,[3]soabnafar!$A:$G,7,FALSE),0)</f>
        <v>37850</v>
      </c>
      <c r="R3356" s="18">
        <f>IFERROR(VLOOKUP(A3356,[3]soabnafar!$A:$H,8,FALSE),0)</f>
        <v>1680</v>
      </c>
      <c r="S3356" s="18">
        <f>IFERROR(VLOOKUP(A3356,[3]soabnafar!$A:$I,9,FALSE),0)</f>
        <v>13220</v>
      </c>
      <c r="T3356" s="18" t="str">
        <f t="shared" si="313"/>
        <v>Não</v>
      </c>
      <c r="U3356" s="18" t="str">
        <f t="shared" si="314"/>
        <v>Não</v>
      </c>
      <c r="V3356" s="18" t="str">
        <f t="shared" si="315"/>
        <v>Sim</v>
      </c>
      <c r="W3356" s="18" t="str">
        <f t="shared" si="316"/>
        <v>Sim</v>
      </c>
      <c r="X3356" s="18" t="str">
        <f t="shared" si="317"/>
        <v>Sim</v>
      </c>
      <c r="Y3356" s="18" t="str">
        <f t="shared" si="318"/>
        <v>Sim</v>
      </c>
    </row>
    <row r="3357" spans="1:25" x14ac:dyDescent="0.25">
      <c r="A3357" s="19">
        <v>430637</v>
      </c>
      <c r="B3357" s="18">
        <f>IFERROR(VLOOKUP(A3357,[1]Monitoramento_Base_somente_Said!$A:$J,5,FALSE),0)</f>
        <v>25589</v>
      </c>
      <c r="C3357" s="18">
        <f>IFERROR(VLOOKUP(A3357,[1]Monitoramento_Base_somente_Said!$A:$J,6,FALSE),0)</f>
        <v>14471978</v>
      </c>
      <c r="D3357" s="18">
        <f>IFERROR(VLOOKUP(A3357,[1]Monitoramento_Base_somente_Said!$A:$J,7,FALSE),0)</f>
        <v>29689</v>
      </c>
      <c r="E3357" s="18">
        <f>IFERROR(VLOOKUP(A3357,[1]Monitoramento_Base_somente_Said!$A:$J,8,FALSE),0)</f>
        <v>12413773</v>
      </c>
      <c r="F3357" s="18">
        <f>IFERROR(VLOOKUP(A3357,[1]Monitoramento_Base_somente_Said!$A:$J,9,FALSE),0)</f>
        <v>13435</v>
      </c>
      <c r="G3357" s="18">
        <f>IFERROR(VLOOKUP(A3357,[1]Monitoramento_Base_somente_Said!$A:$J,10,FALSE),0)</f>
        <v>9756643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IFERROR(VLOOKUP(A3357,[3]soabnafar!$A:$G,4,FALSE),0)</f>
        <v>0</v>
      </c>
      <c r="O3357" s="18">
        <f>IFERROR(VLOOKUP(A3357,[3]soabnafar!$A:$G,5,FALSE),0)</f>
        <v>0</v>
      </c>
      <c r="P3357" s="18">
        <f>IFERROR(VLOOKUP(A3357,[3]soabnafar!$A:$G,6,FALSE),0)</f>
        <v>0</v>
      </c>
      <c r="Q3357" s="18">
        <f>IFERROR(VLOOKUP(A3357,[3]soabnafar!$A:$G,7,FALSE),0)</f>
        <v>0</v>
      </c>
      <c r="R3357" s="18">
        <f>IFERROR(VLOOKUP(A3357,[3]soabnafar!$A:$H,8,FALSE),0)</f>
        <v>0</v>
      </c>
      <c r="S3357" s="18">
        <f>IFERROR(VLOOKUP(A3357,[3]soabnafar!$A:$I,9,FALSE),0)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Sim</v>
      </c>
      <c r="Y3357" s="18" t="str">
        <f t="shared" si="318"/>
        <v>Sim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0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IFERROR(VLOOKUP(A3358,[3]soabnafar!$A:$G,4,FALSE),0)</f>
        <v>0</v>
      </c>
      <c r="O3358" s="18">
        <f>IFERROR(VLOOKUP(A3358,[3]soabnafar!$A:$G,5,FALSE),0)</f>
        <v>0</v>
      </c>
      <c r="P3358" s="18">
        <f>IFERROR(VLOOKUP(A3358,[3]soabnafar!$A:$G,6,FALSE),0)</f>
        <v>0</v>
      </c>
      <c r="Q3358" s="18">
        <f>IFERROR(VLOOKUP(A3358,[3]soabnafar!$A:$G,7,FALSE),0)</f>
        <v>0</v>
      </c>
      <c r="R3358" s="18">
        <f>IFERROR(VLOOKUP(A3358,[3]soabnafar!$A:$H,8,FALSE),0)</f>
        <v>0</v>
      </c>
      <c r="S3358" s="18">
        <f>IFERROR(VLOOKUP(A3358,[3]soabnafar!$A:$I,9,FALSE),0)</f>
        <v>0</v>
      </c>
      <c r="T3358" s="18" t="str">
        <f t="shared" si="313"/>
        <v>Não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10946286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10593180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9533862</v>
      </c>
      <c r="H3359" s="18">
        <f>IFERROR(VLOOKUP(A3359,[2]Sheet1!$A:$I,4,FALSE),0)</f>
        <v>0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IFERROR(VLOOKUP(A3359,[3]soabnafar!$A:$G,4,FALSE),0)</f>
        <v>2387</v>
      </c>
      <c r="O3359" s="18">
        <f>IFERROR(VLOOKUP(A3359,[3]soabnafar!$A:$G,5,FALSE),0)</f>
        <v>487721</v>
      </c>
      <c r="P3359" s="18">
        <f>IFERROR(VLOOKUP(A3359,[3]soabnafar!$A:$G,6,FALSE),0)</f>
        <v>7675</v>
      </c>
      <c r="Q3359" s="18">
        <f>IFERROR(VLOOKUP(A3359,[3]soabnafar!$A:$G,7,FALSE),0)</f>
        <v>447286</v>
      </c>
      <c r="R3359" s="18">
        <f>IFERROR(VLOOKUP(A3359,[3]soabnafar!$A:$H,8,FALSE),0)</f>
        <v>3842</v>
      </c>
      <c r="S3359" s="18">
        <f>IFERROR(VLOOKUP(A3359,[3]soabnafar!$A:$I,9,FALSE),0)</f>
        <v>385175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Sim</v>
      </c>
      <c r="W3359" s="18" t="str">
        <f t="shared" si="316"/>
        <v>Sim</v>
      </c>
      <c r="X3359" s="18" t="str">
        <f t="shared" si="317"/>
        <v>Sim</v>
      </c>
      <c r="Y3359" s="18" t="str">
        <f t="shared" si="318"/>
        <v>Sim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IFERROR(VLOOKUP(A3360,[3]soabnafar!$A:$G,4,FALSE),0)</f>
        <v>8683</v>
      </c>
      <c r="O3360" s="18">
        <f>IFERROR(VLOOKUP(A3360,[3]soabnafar!$A:$G,5,FALSE),0)</f>
        <v>20280414</v>
      </c>
      <c r="P3360" s="18">
        <f>IFERROR(VLOOKUP(A3360,[3]soabnafar!$A:$G,6,FALSE),0)</f>
        <v>14993</v>
      </c>
      <c r="Q3360" s="18">
        <f>IFERROR(VLOOKUP(A3360,[3]soabnafar!$A:$G,7,FALSE),0)</f>
        <v>12608339</v>
      </c>
      <c r="R3360" s="18">
        <f>IFERROR(VLOOKUP(A3360,[3]soabnafar!$A:$H,8,FALSE),0)</f>
        <v>21685</v>
      </c>
      <c r="S3360" s="18">
        <f>IFERROR(VLOOKUP(A3360,[3]soabnafar!$A:$I,9,FALSE),0)</f>
        <v>28239034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Sim</v>
      </c>
      <c r="W3360" s="18" t="str">
        <f t="shared" si="316"/>
        <v>Sim</v>
      </c>
      <c r="X3360" s="18" t="str">
        <f t="shared" si="317"/>
        <v>Sim</v>
      </c>
      <c r="Y3360" s="18" t="str">
        <f t="shared" si="318"/>
        <v>Sim</v>
      </c>
    </row>
    <row r="3361" spans="1:25" x14ac:dyDescent="0.25">
      <c r="A3361" s="19">
        <v>430655</v>
      </c>
      <c r="B3361" s="18">
        <f>IFERROR(VLOOKUP(A3361,[1]Monitoramento_Base_somente_Said!$A:$J,5,FALSE),0)</f>
        <v>0</v>
      </c>
      <c r="C3361" s="18">
        <f>IFERROR(VLOOKUP(A3361,[1]Monitoramento_Base_somente_Said!$A:$J,6,FALSE),0)</f>
        <v>7664701</v>
      </c>
      <c r="D3361" s="18">
        <f>IFERROR(VLOOKUP(A3361,[1]Monitoramento_Base_somente_Said!$A:$J,7,FALSE),0)</f>
        <v>0</v>
      </c>
      <c r="E3361" s="18">
        <f>IFERROR(VLOOKUP(A3361,[1]Monitoramento_Base_somente_Said!$A:$J,8,FALSE),0)</f>
        <v>8812772</v>
      </c>
      <c r="F3361" s="18">
        <f>IFERROR(VLOOKUP(A3361,[1]Monitoramento_Base_somente_Said!$A:$J,9,FALSE),0)</f>
        <v>17002</v>
      </c>
      <c r="G3361" s="18">
        <f>IFERROR(VLOOKUP(A3361,[1]Monitoramento_Base_somente_Said!$A:$J,10,FALSE),0)</f>
        <v>7975454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IFERROR(VLOOKUP(A3361,[3]soabnafar!$A:$G,4,FALSE),0)</f>
        <v>0</v>
      </c>
      <c r="O3361" s="18">
        <f>IFERROR(VLOOKUP(A3361,[3]soabnafar!$A:$G,5,FALSE),0)</f>
        <v>0</v>
      </c>
      <c r="P3361" s="18">
        <f>IFERROR(VLOOKUP(A3361,[3]soabnafar!$A:$G,6,FALSE),0)</f>
        <v>0</v>
      </c>
      <c r="Q3361" s="18">
        <f>IFERROR(VLOOKUP(A3361,[3]soabnafar!$A:$G,7,FALSE),0)</f>
        <v>0</v>
      </c>
      <c r="R3361" s="18">
        <f>IFERROR(VLOOKUP(A3361,[3]soabnafar!$A:$H,8,FALSE),0)</f>
        <v>0</v>
      </c>
      <c r="S3361" s="18">
        <f>IFERROR(VLOOKUP(A3361,[3]soabnafar!$A:$I,9,FALSE),0)</f>
        <v>0</v>
      </c>
      <c r="T3361" s="18" t="str">
        <f t="shared" si="313"/>
        <v>Não</v>
      </c>
      <c r="U3361" s="18" t="str">
        <f t="shared" si="314"/>
        <v>Sim</v>
      </c>
      <c r="V3361" s="18" t="str">
        <f t="shared" si="315"/>
        <v>Não</v>
      </c>
      <c r="W3361" s="18" t="str">
        <f t="shared" si="316"/>
        <v>Sim</v>
      </c>
      <c r="X3361" s="18" t="str">
        <f t="shared" si="317"/>
        <v>Sim</v>
      </c>
      <c r="Y3361" s="18" t="str">
        <f t="shared" si="318"/>
        <v>Sim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IFERROR(VLOOKUP(A3362,[3]soabnafar!$A:$G,4,FALSE),0)</f>
        <v>489</v>
      </c>
      <c r="O3362" s="18">
        <f>IFERROR(VLOOKUP(A3362,[3]soabnafar!$A:$G,5,FALSE),0)</f>
        <v>27672</v>
      </c>
      <c r="P3362" s="18">
        <f>IFERROR(VLOOKUP(A3362,[3]soabnafar!$A:$G,6,FALSE),0)</f>
        <v>833</v>
      </c>
      <c r="Q3362" s="18">
        <f>IFERROR(VLOOKUP(A3362,[3]soabnafar!$A:$G,7,FALSE),0)</f>
        <v>14555</v>
      </c>
      <c r="R3362" s="18">
        <f>IFERROR(VLOOKUP(A3362,[3]soabnafar!$A:$H,8,FALSE),0)</f>
        <v>1606</v>
      </c>
      <c r="S3362" s="18">
        <f>IFERROR(VLOOKUP(A3362,[3]soabnafar!$A:$I,9,FALSE),0)</f>
        <v>22026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Sim</v>
      </c>
      <c r="W3362" s="18" t="str">
        <f t="shared" si="316"/>
        <v>Sim</v>
      </c>
      <c r="X3362" s="18" t="str">
        <f t="shared" si="317"/>
        <v>Sim</v>
      </c>
      <c r="Y3362" s="18" t="str">
        <f t="shared" si="318"/>
        <v>Sim</v>
      </c>
    </row>
    <row r="3363" spans="1:25" x14ac:dyDescent="0.25">
      <c r="A3363" s="19">
        <v>430675</v>
      </c>
      <c r="B3363" s="18">
        <f>IFERROR(VLOOKUP(A3363,[1]Monitoramento_Base_somente_Said!$A:$J,5,FALSE),0)</f>
        <v>4433</v>
      </c>
      <c r="C3363" s="18">
        <f>IFERROR(VLOOKUP(A3363,[1]Monitoramento_Base_somente_Said!$A:$J,6,FALSE),0)</f>
        <v>8467938</v>
      </c>
      <c r="D3363" s="18">
        <f>IFERROR(VLOOKUP(A3363,[1]Monitoramento_Base_somente_Said!$A:$J,7,FALSE),0)</f>
        <v>3277</v>
      </c>
      <c r="E3363" s="18">
        <f>IFERROR(VLOOKUP(A3363,[1]Monitoramento_Base_somente_Said!$A:$J,8,FALSE),0)</f>
        <v>10738079</v>
      </c>
      <c r="F3363" s="18">
        <f>IFERROR(VLOOKUP(A3363,[1]Monitoramento_Base_somente_Said!$A:$J,9,FALSE),0)</f>
        <v>5724</v>
      </c>
      <c r="G3363" s="18">
        <f>IFERROR(VLOOKUP(A3363,[1]Monitoramento_Base_somente_Said!$A:$J,10,FALSE),0)</f>
        <v>9670972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IFERROR(VLOOKUP(A3363,[3]soabnafar!$A:$G,4,FALSE),0)</f>
        <v>0</v>
      </c>
      <c r="O3363" s="18">
        <f>IFERROR(VLOOKUP(A3363,[3]soabnafar!$A:$G,5,FALSE),0)</f>
        <v>0</v>
      </c>
      <c r="P3363" s="18">
        <f>IFERROR(VLOOKUP(A3363,[3]soabnafar!$A:$G,6,FALSE),0)</f>
        <v>0</v>
      </c>
      <c r="Q3363" s="18">
        <f>IFERROR(VLOOKUP(A3363,[3]soabnafar!$A:$G,7,FALSE),0)</f>
        <v>0</v>
      </c>
      <c r="R3363" s="18">
        <f>IFERROR(VLOOKUP(A3363,[3]soabnafar!$A:$H,8,FALSE),0)</f>
        <v>0</v>
      </c>
      <c r="S3363" s="18">
        <f>IFERROR(VLOOKUP(A3363,[3]soabnafar!$A:$I,9,FALSE),0)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Sim</v>
      </c>
      <c r="Y3363" s="18" t="str">
        <f t="shared" si="318"/>
        <v>Sim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IFERROR(VLOOKUP(A3364,[3]soabnafar!$A:$G,4,FALSE),0)</f>
        <v>522264</v>
      </c>
      <c r="O3364" s="18">
        <f>IFERROR(VLOOKUP(A3364,[3]soabnafar!$A:$G,5,FALSE),0)</f>
        <v>31934730</v>
      </c>
      <c r="P3364" s="18">
        <f>IFERROR(VLOOKUP(A3364,[3]soabnafar!$A:$G,6,FALSE),0)</f>
        <v>143719</v>
      </c>
      <c r="Q3364" s="18">
        <f>IFERROR(VLOOKUP(A3364,[3]soabnafar!$A:$G,7,FALSE),0)</f>
        <v>20531601</v>
      </c>
      <c r="R3364" s="18">
        <f>IFERROR(VLOOKUP(A3364,[3]soabnafar!$A:$H,8,FALSE),0)</f>
        <v>336081</v>
      </c>
      <c r="S3364" s="18">
        <f>IFERROR(VLOOKUP(A3364,[3]soabnafar!$A:$I,9,FALSE),0)</f>
        <v>47472490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Sim</v>
      </c>
      <c r="W3364" s="18" t="str">
        <f t="shared" si="316"/>
        <v>Sim</v>
      </c>
      <c r="X3364" s="18" t="str">
        <f t="shared" si="317"/>
        <v>Sim</v>
      </c>
      <c r="Y3364" s="18" t="str">
        <f t="shared" si="318"/>
        <v>Sim</v>
      </c>
    </row>
    <row r="3365" spans="1:25" x14ac:dyDescent="0.25">
      <c r="A3365" s="19">
        <v>430690</v>
      </c>
      <c r="B3365" s="18">
        <f>IFERROR(VLOOKUP(A3365,[1]Monitoramento_Base_somente_Said!$A:$J,5,FALSE),0)</f>
        <v>14404</v>
      </c>
      <c r="C3365" s="18">
        <f>IFERROR(VLOOKUP(A3365,[1]Monitoramento_Base_somente_Said!$A:$J,6,FALSE),0)</f>
        <v>28074199</v>
      </c>
      <c r="D3365" s="18">
        <f>IFERROR(VLOOKUP(A3365,[1]Monitoramento_Base_somente_Said!$A:$J,7,FALSE),0)</f>
        <v>31261</v>
      </c>
      <c r="E3365" s="18">
        <f>IFERROR(VLOOKUP(A3365,[1]Monitoramento_Base_somente_Said!$A:$J,8,FALSE),0)</f>
        <v>27370783</v>
      </c>
      <c r="F3365" s="18">
        <f>IFERROR(VLOOKUP(A3365,[1]Monitoramento_Base_somente_Said!$A:$J,9,FALSE),0)</f>
        <v>13519</v>
      </c>
      <c r="G3365" s="18">
        <f>IFERROR(VLOOKUP(A3365,[1]Monitoramento_Base_somente_Said!$A:$J,10,FALSE),0)</f>
        <v>24721987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IFERROR(VLOOKUP(A3365,[3]soabnafar!$A:$G,4,FALSE),0)</f>
        <v>0</v>
      </c>
      <c r="O3365" s="18">
        <f>IFERROR(VLOOKUP(A3365,[3]soabnafar!$A:$G,5,FALSE),0)</f>
        <v>0</v>
      </c>
      <c r="P3365" s="18">
        <f>IFERROR(VLOOKUP(A3365,[3]soabnafar!$A:$G,6,FALSE),0)</f>
        <v>0</v>
      </c>
      <c r="Q3365" s="18">
        <f>IFERROR(VLOOKUP(A3365,[3]soabnafar!$A:$G,7,FALSE),0)</f>
        <v>0</v>
      </c>
      <c r="R3365" s="18">
        <f>IFERROR(VLOOKUP(A3365,[3]soabnafar!$A:$H,8,FALSE),0)</f>
        <v>0</v>
      </c>
      <c r="S3365" s="18">
        <f>IFERROR(VLOOKUP(A3365,[3]soabnafar!$A:$I,9,FALSE),0)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Sim</v>
      </c>
      <c r="Y3365" s="18" t="str">
        <f t="shared" si="318"/>
        <v>Sim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0</v>
      </c>
      <c r="I3366" s="18">
        <f>IFERROR(VLOOKUP(A3366,[2]Sheet1!$A:$I,5,FALSE),0)</f>
        <v>0</v>
      </c>
      <c r="J3366" s="18">
        <f>IFERROR(VLOOKUP(A3366,[2]Sheet1!$A:$I,6,FALSE),0)</f>
        <v>0</v>
      </c>
      <c r="K3366" s="18">
        <f>IFERROR(VLOOKUP(A3366,[2]Sheet1!$A:$I,7,FALSE),0)</f>
        <v>0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IFERROR(VLOOKUP(A3366,[3]soabnafar!$A:$G,4,FALSE),0)</f>
        <v>0</v>
      </c>
      <c r="O3366" s="18">
        <f>IFERROR(VLOOKUP(A3366,[3]soabnafar!$A:$G,5,FALSE),0)</f>
        <v>0</v>
      </c>
      <c r="P3366" s="18">
        <f>IFERROR(VLOOKUP(A3366,[3]soabnafar!$A:$G,6,FALSE),0)</f>
        <v>0</v>
      </c>
      <c r="Q3366" s="18">
        <f>IFERROR(VLOOKUP(A3366,[3]soabnafar!$A:$G,7,FALSE),0)</f>
        <v>0</v>
      </c>
      <c r="R3366" s="18">
        <f>IFERROR(VLOOKUP(A3366,[3]soabnafar!$A:$H,8,FALSE),0)</f>
        <v>0</v>
      </c>
      <c r="S3366" s="18">
        <f>IFERROR(VLOOKUP(A3366,[3]soabnafar!$A:$I,9,FALSE),0)</f>
        <v>0</v>
      </c>
      <c r="T3366" s="18" t="str">
        <f t="shared" si="313"/>
        <v>Não</v>
      </c>
      <c r="U3366" s="18" t="str">
        <f t="shared" si="314"/>
        <v>Não</v>
      </c>
      <c r="V3366" s="18" t="str">
        <f t="shared" si="315"/>
        <v>Não</v>
      </c>
      <c r="W3366" s="18" t="str">
        <f t="shared" si="316"/>
        <v>Não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5890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5700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5130</v>
      </c>
      <c r="H3367" s="18">
        <f>IFERROR(VLOOKUP(A3367,[2]Sheet1!$A:$I,4,FALSE),0)</f>
        <v>0</v>
      </c>
      <c r="I3367" s="18">
        <f>IFERROR(VLOOKUP(A3367,[2]Sheet1!$A:$I,5,FALSE),0)</f>
        <v>0</v>
      </c>
      <c r="J3367" s="18">
        <f>IFERROR(VLOOKUP(A3367,[2]Sheet1!$A:$I,6,FALSE),0)</f>
        <v>0</v>
      </c>
      <c r="K3367" s="18">
        <f>IFERROR(VLOOKUP(A3367,[2]Sheet1!$A:$I,7,FALSE),0)</f>
        <v>0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IFERROR(VLOOKUP(A3367,[3]soabnafar!$A:$G,4,FALSE),0)</f>
        <v>0</v>
      </c>
      <c r="O3367" s="18">
        <f>IFERROR(VLOOKUP(A3367,[3]soabnafar!$A:$G,5,FALSE),0)</f>
        <v>0</v>
      </c>
      <c r="P3367" s="18">
        <f>IFERROR(VLOOKUP(A3367,[3]soabnafar!$A:$G,6,FALSE),0)</f>
        <v>0</v>
      </c>
      <c r="Q3367" s="18">
        <f>IFERROR(VLOOKUP(A3367,[3]soabnafar!$A:$G,7,FALSE),0)</f>
        <v>0</v>
      </c>
      <c r="R3367" s="18">
        <f>IFERROR(VLOOKUP(A3367,[3]soabnafar!$A:$H,8,FALSE),0)</f>
        <v>94975</v>
      </c>
      <c r="S3367" s="18">
        <f>IFERROR(VLOOKUP(A3367,[3]soabnafar!$A:$I,9,FALSE),0)</f>
        <v>7623829</v>
      </c>
      <c r="T3367" s="18" t="str">
        <f t="shared" si="313"/>
        <v>Não</v>
      </c>
      <c r="U3367" s="18" t="str">
        <f t="shared" si="314"/>
        <v>Sim</v>
      </c>
      <c r="V3367" s="18" t="str">
        <f t="shared" si="315"/>
        <v>Não</v>
      </c>
      <c r="W3367" s="18" t="str">
        <f t="shared" si="316"/>
        <v>Sim</v>
      </c>
      <c r="X3367" s="18" t="str">
        <f t="shared" si="317"/>
        <v>Sim</v>
      </c>
      <c r="Y3367" s="18" t="str">
        <f t="shared" si="318"/>
        <v>Sim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IFERROR(VLOOKUP(A3368,[3]soabnafar!$A:$G,4,FALSE),0)</f>
        <v>0</v>
      </c>
      <c r="O3368" s="18">
        <f>IFERROR(VLOOKUP(A3368,[3]soabnafar!$A:$G,5,FALSE),0)</f>
        <v>0</v>
      </c>
      <c r="P3368" s="18">
        <f>IFERROR(VLOOKUP(A3368,[3]soabnafar!$A:$G,6,FALSE),0)</f>
        <v>0</v>
      </c>
      <c r="Q3368" s="18">
        <f>IFERROR(VLOOKUP(A3368,[3]soabnafar!$A:$G,7,FALSE),0)</f>
        <v>0</v>
      </c>
      <c r="R3368" s="18">
        <f>IFERROR(VLOOKUP(A3368,[3]soabnafar!$A:$H,8,FALSE),0)</f>
        <v>0</v>
      </c>
      <c r="S3368" s="18">
        <f>IFERROR(VLOOKUP(A3368,[3]soabnafar!$A:$I,9,FALSE),0)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IFERROR(VLOOKUP(A3369,[3]soabnafar!$A:$G,4,FALSE),0)</f>
        <v>0</v>
      </c>
      <c r="O3369" s="18">
        <f>IFERROR(VLOOKUP(A3369,[3]soabnafar!$A:$G,5,FALSE),0)</f>
        <v>0</v>
      </c>
      <c r="P3369" s="18">
        <f>IFERROR(VLOOKUP(A3369,[3]soabnafar!$A:$G,6,FALSE),0)</f>
        <v>0</v>
      </c>
      <c r="Q3369" s="18">
        <f>IFERROR(VLOOKUP(A3369,[3]soabnafar!$A:$G,7,FALSE),0)</f>
        <v>0</v>
      </c>
      <c r="R3369" s="18">
        <f>IFERROR(VLOOKUP(A3369,[3]soabnafar!$A:$H,8,FALSE),0)</f>
        <v>202</v>
      </c>
      <c r="S3369" s="18">
        <f>IFERROR(VLOOKUP(A3369,[3]soabnafar!$A:$I,9,FALSE),0)</f>
        <v>297058</v>
      </c>
      <c r="T3369" s="18" t="str">
        <f t="shared" si="313"/>
        <v>Não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Sim</v>
      </c>
      <c r="Y3369" s="18" t="str">
        <f t="shared" si="318"/>
        <v>Sim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0</v>
      </c>
      <c r="I3370" s="18">
        <f>IFERROR(VLOOKUP(A3370,[2]Sheet1!$A:$I,5,FALSE),0)</f>
        <v>0</v>
      </c>
      <c r="J3370" s="18">
        <f>IFERROR(VLOOKUP(A3370,[2]Sheet1!$A:$I,6,FALSE),0)</f>
        <v>0</v>
      </c>
      <c r="K3370" s="18">
        <f>IFERROR(VLOOKUP(A3370,[2]Sheet1!$A:$I,7,FALSE),0)</f>
        <v>0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IFERROR(VLOOKUP(A3370,[3]soabnafar!$A:$G,4,FALSE),0)</f>
        <v>12940</v>
      </c>
      <c r="O3370" s="18">
        <f>IFERROR(VLOOKUP(A3370,[3]soabnafar!$A:$G,5,FALSE),0)</f>
        <v>1275189</v>
      </c>
      <c r="P3370" s="18">
        <f>IFERROR(VLOOKUP(A3370,[3]soabnafar!$A:$G,6,FALSE),0)</f>
        <v>80254</v>
      </c>
      <c r="Q3370" s="18">
        <f>IFERROR(VLOOKUP(A3370,[3]soabnafar!$A:$G,7,FALSE),0)</f>
        <v>9709746</v>
      </c>
      <c r="R3370" s="18">
        <f>IFERROR(VLOOKUP(A3370,[3]soabnafar!$A:$H,8,FALSE),0)</f>
        <v>72663</v>
      </c>
      <c r="S3370" s="18">
        <f>IFERROR(VLOOKUP(A3370,[3]soabnafar!$A:$I,9,FALSE),0)</f>
        <v>7564173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Sim</v>
      </c>
      <c r="W3370" s="18" t="str">
        <f t="shared" si="316"/>
        <v>Sim</v>
      </c>
      <c r="X3370" s="18" t="str">
        <f t="shared" si="317"/>
        <v>Sim</v>
      </c>
      <c r="Y3370" s="18" t="str">
        <f t="shared" si="318"/>
        <v>Sim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IFERROR(VLOOKUP(A3371,[3]soabnafar!$A:$G,4,FALSE),0)</f>
        <v>0</v>
      </c>
      <c r="O3371" s="18">
        <f>IFERROR(VLOOKUP(A3371,[3]soabnafar!$A:$G,5,FALSE),0)</f>
        <v>1496208</v>
      </c>
      <c r="P3371" s="18">
        <f>IFERROR(VLOOKUP(A3371,[3]soabnafar!$A:$G,6,FALSE),0)</f>
        <v>0</v>
      </c>
      <c r="Q3371" s="18">
        <f>IFERROR(VLOOKUP(A3371,[3]soabnafar!$A:$G,7,FALSE),0)</f>
        <v>2057286</v>
      </c>
      <c r="R3371" s="18">
        <f>IFERROR(VLOOKUP(A3371,[3]soabnafar!$A:$H,8,FALSE),0)</f>
        <v>0</v>
      </c>
      <c r="S3371" s="18">
        <f>IFERROR(VLOOKUP(A3371,[3]soabnafar!$A:$I,9,FALSE),0)</f>
        <v>4862676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Sim</v>
      </c>
      <c r="X3371" s="18" t="str">
        <f t="shared" si="317"/>
        <v>Não</v>
      </c>
      <c r="Y3371" s="18" t="str">
        <f t="shared" si="318"/>
        <v>Sim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IFERROR(VLOOKUP(A3372,[3]soabnafar!$A:$G,4,FALSE),0)</f>
        <v>9</v>
      </c>
      <c r="O3372" s="18">
        <f>IFERROR(VLOOKUP(A3372,[3]soabnafar!$A:$G,5,FALSE),0)</f>
        <v>19514</v>
      </c>
      <c r="P3372" s="18">
        <f>IFERROR(VLOOKUP(A3372,[3]soabnafar!$A:$G,6,FALSE),0)</f>
        <v>238</v>
      </c>
      <c r="Q3372" s="18">
        <f>IFERROR(VLOOKUP(A3372,[3]soabnafar!$A:$G,7,FALSE),0)</f>
        <v>56708</v>
      </c>
      <c r="R3372" s="18">
        <f>IFERROR(VLOOKUP(A3372,[3]soabnafar!$A:$H,8,FALSE),0)</f>
        <v>383</v>
      </c>
      <c r="S3372" s="18">
        <f>IFERROR(VLOOKUP(A3372,[3]soabnafar!$A:$I,9,FALSE),0)</f>
        <v>20664</v>
      </c>
      <c r="T3372" s="18" t="str">
        <f t="shared" si="313"/>
        <v>Sim</v>
      </c>
      <c r="U3372" s="18" t="str">
        <f t="shared" si="314"/>
        <v>Sim</v>
      </c>
      <c r="V3372" s="18" t="str">
        <f t="shared" si="315"/>
        <v>Sim</v>
      </c>
      <c r="W3372" s="18" t="str">
        <f t="shared" si="316"/>
        <v>Sim</v>
      </c>
      <c r="X3372" s="18" t="str">
        <f t="shared" si="317"/>
        <v>Sim</v>
      </c>
      <c r="Y3372" s="18" t="str">
        <f t="shared" si="318"/>
        <v>Sim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IFERROR(VLOOKUP(A3373,[3]soabnafar!$A:$G,4,FALSE),0)</f>
        <v>254506</v>
      </c>
      <c r="O3373" s="18">
        <f>IFERROR(VLOOKUP(A3373,[3]soabnafar!$A:$G,5,FALSE),0)</f>
        <v>6327083</v>
      </c>
      <c r="P3373" s="18">
        <f>IFERROR(VLOOKUP(A3373,[3]soabnafar!$A:$G,6,FALSE),0)</f>
        <v>580905</v>
      </c>
      <c r="Q3373" s="18">
        <f>IFERROR(VLOOKUP(A3373,[3]soabnafar!$A:$G,7,FALSE),0)</f>
        <v>11062491</v>
      </c>
      <c r="R3373" s="18">
        <f>IFERROR(VLOOKUP(A3373,[3]soabnafar!$A:$H,8,FALSE),0)</f>
        <v>545753</v>
      </c>
      <c r="S3373" s="18">
        <f>IFERROR(VLOOKUP(A3373,[3]soabnafar!$A:$I,9,FALSE),0)</f>
        <v>8823880</v>
      </c>
      <c r="T3373" s="18" t="str">
        <f t="shared" si="313"/>
        <v>Sim</v>
      </c>
      <c r="U3373" s="18" t="str">
        <f t="shared" si="314"/>
        <v>Sim</v>
      </c>
      <c r="V3373" s="18" t="str">
        <f t="shared" si="315"/>
        <v>Sim</v>
      </c>
      <c r="W3373" s="18" t="str">
        <f t="shared" si="316"/>
        <v>Sim</v>
      </c>
      <c r="X3373" s="18" t="str">
        <f t="shared" si="317"/>
        <v>Sim</v>
      </c>
      <c r="Y3373" s="18" t="str">
        <f t="shared" si="318"/>
        <v>Sim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IFERROR(VLOOKUP(A3374,[3]soabnafar!$A:$G,4,FALSE),0)</f>
        <v>31381</v>
      </c>
      <c r="O3374" s="18">
        <f>IFERROR(VLOOKUP(A3374,[3]soabnafar!$A:$G,5,FALSE),0)</f>
        <v>29254115</v>
      </c>
      <c r="P3374" s="18">
        <f>IFERROR(VLOOKUP(A3374,[3]soabnafar!$A:$G,6,FALSE),0)</f>
        <v>23609</v>
      </c>
      <c r="Q3374" s="18">
        <f>IFERROR(VLOOKUP(A3374,[3]soabnafar!$A:$G,7,FALSE),0)</f>
        <v>31868021</v>
      </c>
      <c r="R3374" s="18">
        <f>IFERROR(VLOOKUP(A3374,[3]soabnafar!$A:$H,8,FALSE),0)</f>
        <v>54446</v>
      </c>
      <c r="S3374" s="18">
        <f>IFERROR(VLOOKUP(A3374,[3]soabnafar!$A:$I,9,FALSE),0)</f>
        <v>16202469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Sim</v>
      </c>
      <c r="W3374" s="18" t="str">
        <f t="shared" si="316"/>
        <v>Sim</v>
      </c>
      <c r="X3374" s="18" t="str">
        <f t="shared" si="317"/>
        <v>Sim</v>
      </c>
      <c r="Y3374" s="18" t="str">
        <f t="shared" si="318"/>
        <v>Sim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IFERROR(VLOOKUP(A3375,[3]soabnafar!$A:$G,4,FALSE),0)</f>
        <v>12106</v>
      </c>
      <c r="O3375" s="18">
        <f>IFERROR(VLOOKUP(A3375,[3]soabnafar!$A:$G,5,FALSE),0)</f>
        <v>228553</v>
      </c>
      <c r="P3375" s="18">
        <f>IFERROR(VLOOKUP(A3375,[3]soabnafar!$A:$G,6,FALSE),0)</f>
        <v>0</v>
      </c>
      <c r="Q3375" s="18">
        <f>IFERROR(VLOOKUP(A3375,[3]soabnafar!$A:$G,7,FALSE),0)</f>
        <v>222498</v>
      </c>
      <c r="R3375" s="18">
        <f>IFERROR(VLOOKUP(A3375,[3]soabnafar!$A:$H,8,FALSE),0)</f>
        <v>0</v>
      </c>
      <c r="S3375" s="18">
        <f>IFERROR(VLOOKUP(A3375,[3]soabnafar!$A:$I,9,FALSE),0)</f>
        <v>407913</v>
      </c>
      <c r="T3375" s="18" t="str">
        <f t="shared" si="313"/>
        <v>Sim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Sim</v>
      </c>
      <c r="X3375" s="18" t="str">
        <f t="shared" si="317"/>
        <v>Não</v>
      </c>
      <c r="Y3375" s="18" t="str">
        <f t="shared" si="318"/>
        <v>Sim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IFERROR(VLOOKUP(A3376,[3]soabnafar!$A:$G,4,FALSE),0)</f>
        <v>0</v>
      </c>
      <c r="O3376" s="18">
        <f>IFERROR(VLOOKUP(A3376,[3]soabnafar!$A:$G,5,FALSE),0)</f>
        <v>0</v>
      </c>
      <c r="P3376" s="18">
        <f>IFERROR(VLOOKUP(A3376,[3]soabnafar!$A:$G,6,FALSE),0)</f>
        <v>0</v>
      </c>
      <c r="Q3376" s="18">
        <f>IFERROR(VLOOKUP(A3376,[3]soabnafar!$A:$G,7,FALSE),0)</f>
        <v>0</v>
      </c>
      <c r="R3376" s="18">
        <f>IFERROR(VLOOKUP(A3376,[3]soabnafar!$A:$H,8,FALSE),0)</f>
        <v>0</v>
      </c>
      <c r="S3376" s="18">
        <f>IFERROR(VLOOKUP(A3376,[3]soabnafar!$A:$I,9,FALSE),0)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IFERROR(VLOOKUP(A3377,[3]soabnafar!$A:$G,4,FALSE),0)</f>
        <v>0</v>
      </c>
      <c r="O3377" s="18">
        <f>IFERROR(VLOOKUP(A3377,[3]soabnafar!$A:$G,5,FALSE),0)</f>
        <v>0</v>
      </c>
      <c r="P3377" s="18">
        <f>IFERROR(VLOOKUP(A3377,[3]soabnafar!$A:$G,6,FALSE),0)</f>
        <v>0</v>
      </c>
      <c r="Q3377" s="18">
        <f>IFERROR(VLOOKUP(A3377,[3]soabnafar!$A:$G,7,FALSE),0)</f>
        <v>3146826</v>
      </c>
      <c r="R3377" s="18">
        <f>IFERROR(VLOOKUP(A3377,[3]soabnafar!$A:$H,8,FALSE),0)</f>
        <v>0</v>
      </c>
      <c r="S3377" s="18">
        <f>IFERROR(VLOOKUP(A3377,[3]soabnafar!$A:$I,9,FALSE),0)</f>
        <v>1222939</v>
      </c>
      <c r="T3377" s="18" t="str">
        <f t="shared" si="313"/>
        <v>Não</v>
      </c>
      <c r="U3377" s="18" t="str">
        <f t="shared" si="314"/>
        <v>Não</v>
      </c>
      <c r="V3377" s="18" t="str">
        <f t="shared" si="315"/>
        <v>Não</v>
      </c>
      <c r="W3377" s="18" t="str">
        <f t="shared" si="316"/>
        <v>Sim</v>
      </c>
      <c r="X3377" s="18" t="str">
        <f t="shared" si="317"/>
        <v>Não</v>
      </c>
      <c r="Y3377" s="18" t="str">
        <f t="shared" si="318"/>
        <v>Sim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IFERROR(VLOOKUP(A3378,[3]soabnafar!$A:$G,4,FALSE),0)</f>
        <v>0</v>
      </c>
      <c r="O3378" s="18">
        <f>IFERROR(VLOOKUP(A3378,[3]soabnafar!$A:$G,5,FALSE),0)</f>
        <v>0</v>
      </c>
      <c r="P3378" s="18">
        <f>IFERROR(VLOOKUP(A3378,[3]soabnafar!$A:$G,6,FALSE),0)</f>
        <v>0</v>
      </c>
      <c r="Q3378" s="18">
        <f>IFERROR(VLOOKUP(A3378,[3]soabnafar!$A:$G,7,FALSE),0)</f>
        <v>0</v>
      </c>
      <c r="R3378" s="18">
        <f>IFERROR(VLOOKUP(A3378,[3]soabnafar!$A:$H,8,FALSE),0)</f>
        <v>0</v>
      </c>
      <c r="S3378" s="18">
        <f>IFERROR(VLOOKUP(A3378,[3]soabnafar!$A:$I,9,FALSE),0)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IFERROR(VLOOKUP(A3379,[3]soabnafar!$A:$G,4,FALSE),0)</f>
        <v>0</v>
      </c>
      <c r="O3379" s="18">
        <f>IFERROR(VLOOKUP(A3379,[3]soabnafar!$A:$G,5,FALSE),0)</f>
        <v>0</v>
      </c>
      <c r="P3379" s="18">
        <f>IFERROR(VLOOKUP(A3379,[3]soabnafar!$A:$G,6,FALSE),0)</f>
        <v>7580</v>
      </c>
      <c r="Q3379" s="18">
        <f>IFERROR(VLOOKUP(A3379,[3]soabnafar!$A:$G,7,FALSE),0)</f>
        <v>4079165</v>
      </c>
      <c r="R3379" s="18">
        <f>IFERROR(VLOOKUP(A3379,[3]soabnafar!$A:$H,8,FALSE),0)</f>
        <v>6176</v>
      </c>
      <c r="S3379" s="18">
        <f>IFERROR(VLOOKUP(A3379,[3]soabnafar!$A:$I,9,FALSE),0)</f>
        <v>4979479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Sim</v>
      </c>
      <c r="W3379" s="18" t="str">
        <f t="shared" si="316"/>
        <v>Sim</v>
      </c>
      <c r="X3379" s="18" t="str">
        <f t="shared" si="317"/>
        <v>Sim</v>
      </c>
      <c r="Y3379" s="18" t="str">
        <f t="shared" si="318"/>
        <v>Sim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4269165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4131450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3718305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IFERROR(VLOOKUP(A3380,[3]soabnafar!$A:$G,4,FALSE),0)</f>
        <v>129</v>
      </c>
      <c r="O3380" s="18">
        <f>IFERROR(VLOOKUP(A3380,[3]soabnafar!$A:$G,5,FALSE),0)</f>
        <v>1041336</v>
      </c>
      <c r="P3380" s="18">
        <f>IFERROR(VLOOKUP(A3380,[3]soabnafar!$A:$G,6,FALSE),0)</f>
        <v>311</v>
      </c>
      <c r="Q3380" s="18">
        <f>IFERROR(VLOOKUP(A3380,[3]soabnafar!$A:$G,7,FALSE),0)</f>
        <v>1337936</v>
      </c>
      <c r="R3380" s="18">
        <f>IFERROR(VLOOKUP(A3380,[3]soabnafar!$A:$H,8,FALSE),0)</f>
        <v>232</v>
      </c>
      <c r="S3380" s="18">
        <f>IFERROR(VLOOKUP(A3380,[3]soabnafar!$A:$I,9,FALSE),0)</f>
        <v>887586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Sim</v>
      </c>
      <c r="W3380" s="18" t="str">
        <f t="shared" si="316"/>
        <v>Sim</v>
      </c>
      <c r="X3380" s="18" t="str">
        <f t="shared" si="317"/>
        <v>Sim</v>
      </c>
      <c r="Y3380" s="18" t="str">
        <f t="shared" si="318"/>
        <v>Sim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IFERROR(VLOOKUP(A3381,[3]soabnafar!$A:$G,4,FALSE),0)</f>
        <v>0</v>
      </c>
      <c r="O3381" s="18">
        <f>IFERROR(VLOOKUP(A3381,[3]soabnafar!$A:$G,5,FALSE),0)</f>
        <v>0</v>
      </c>
      <c r="P3381" s="18">
        <f>IFERROR(VLOOKUP(A3381,[3]soabnafar!$A:$G,6,FALSE),0)</f>
        <v>0</v>
      </c>
      <c r="Q3381" s="18">
        <f>IFERROR(VLOOKUP(A3381,[3]soabnafar!$A:$G,7,FALSE),0)</f>
        <v>229800</v>
      </c>
      <c r="R3381" s="18">
        <f>IFERROR(VLOOKUP(A3381,[3]soabnafar!$A:$H,8,FALSE),0)</f>
        <v>0</v>
      </c>
      <c r="S3381" s="18">
        <f>IFERROR(VLOOKUP(A3381,[3]soabnafar!$A:$I,9,FALSE),0)</f>
        <v>300512</v>
      </c>
      <c r="T3381" s="18" t="str">
        <f t="shared" si="313"/>
        <v>Não</v>
      </c>
      <c r="U3381" s="18" t="str">
        <f t="shared" si="314"/>
        <v>Não</v>
      </c>
      <c r="V3381" s="18" t="str">
        <f t="shared" si="315"/>
        <v>Não</v>
      </c>
      <c r="W3381" s="18" t="str">
        <f t="shared" si="316"/>
        <v>Sim</v>
      </c>
      <c r="X3381" s="18" t="str">
        <f t="shared" si="317"/>
        <v>Não</v>
      </c>
      <c r="Y3381" s="18" t="str">
        <f t="shared" si="318"/>
        <v>Sim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16027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15510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13959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IFERROR(VLOOKUP(A3382,[3]soabnafar!$A:$G,4,FALSE),0)</f>
        <v>0</v>
      </c>
      <c r="O3382" s="18">
        <f>IFERROR(VLOOKUP(A3382,[3]soabnafar!$A:$G,5,FALSE),0)</f>
        <v>0</v>
      </c>
      <c r="P3382" s="18">
        <f>IFERROR(VLOOKUP(A3382,[3]soabnafar!$A:$G,6,FALSE),0)</f>
        <v>0</v>
      </c>
      <c r="Q3382" s="18">
        <f>IFERROR(VLOOKUP(A3382,[3]soabnafar!$A:$G,7,FALSE),0)</f>
        <v>0</v>
      </c>
      <c r="R3382" s="18">
        <f>IFERROR(VLOOKUP(A3382,[3]soabnafar!$A:$H,8,FALSE),0)</f>
        <v>0</v>
      </c>
      <c r="S3382" s="18">
        <f>IFERROR(VLOOKUP(A3382,[3]soabnafar!$A:$I,9,FALSE),0)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Sim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IFERROR(VLOOKUP(A3383,[3]soabnafar!$A:$G,4,FALSE),0)</f>
        <v>0</v>
      </c>
      <c r="O3383" s="18">
        <f>IFERROR(VLOOKUP(A3383,[3]soabnafar!$A:$G,5,FALSE),0)</f>
        <v>2828118</v>
      </c>
      <c r="P3383" s="18">
        <f>IFERROR(VLOOKUP(A3383,[3]soabnafar!$A:$G,6,FALSE),0)</f>
        <v>0</v>
      </c>
      <c r="Q3383" s="18">
        <f>IFERROR(VLOOKUP(A3383,[3]soabnafar!$A:$G,7,FALSE),0)</f>
        <v>6244219</v>
      </c>
      <c r="R3383" s="18">
        <f>IFERROR(VLOOKUP(A3383,[3]soabnafar!$A:$H,8,FALSE),0)</f>
        <v>0</v>
      </c>
      <c r="S3383" s="18">
        <f>IFERROR(VLOOKUP(A3383,[3]soabnafar!$A:$I,9,FALSE),0)</f>
        <v>13894913</v>
      </c>
      <c r="T3383" s="18" t="str">
        <f t="shared" si="313"/>
        <v>Não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Sim</v>
      </c>
      <c r="X3383" s="18" t="str">
        <f t="shared" si="317"/>
        <v>Não</v>
      </c>
      <c r="Y3383" s="18" t="str">
        <f t="shared" si="318"/>
        <v>Sim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IFERROR(VLOOKUP(A3384,[3]soabnafar!$A:$G,4,FALSE),0)</f>
        <v>9856</v>
      </c>
      <c r="O3384" s="18">
        <f>IFERROR(VLOOKUP(A3384,[3]soabnafar!$A:$G,5,FALSE),0)</f>
        <v>3691655</v>
      </c>
      <c r="P3384" s="18">
        <f>IFERROR(VLOOKUP(A3384,[3]soabnafar!$A:$G,6,FALSE),0)</f>
        <v>16189</v>
      </c>
      <c r="Q3384" s="18">
        <f>IFERROR(VLOOKUP(A3384,[3]soabnafar!$A:$G,7,FALSE),0)</f>
        <v>1991340</v>
      </c>
      <c r="R3384" s="18">
        <f>IFERROR(VLOOKUP(A3384,[3]soabnafar!$A:$H,8,FALSE),0)</f>
        <v>7550</v>
      </c>
      <c r="S3384" s="18">
        <f>IFERROR(VLOOKUP(A3384,[3]soabnafar!$A:$I,9,FALSE),0)</f>
        <v>2876434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Sim</v>
      </c>
      <c r="W3384" s="18" t="str">
        <f t="shared" si="316"/>
        <v>Sim</v>
      </c>
      <c r="X3384" s="18" t="str">
        <f t="shared" si="317"/>
        <v>Sim</v>
      </c>
      <c r="Y3384" s="18" t="str">
        <f t="shared" si="318"/>
        <v>Sim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IFERROR(VLOOKUP(A3385,[3]soabnafar!$A:$G,4,FALSE),0)</f>
        <v>2734</v>
      </c>
      <c r="O3385" s="18">
        <f>IFERROR(VLOOKUP(A3385,[3]soabnafar!$A:$G,5,FALSE),0)</f>
        <v>7233811</v>
      </c>
      <c r="P3385" s="18">
        <f>IFERROR(VLOOKUP(A3385,[3]soabnafar!$A:$G,6,FALSE),0)</f>
        <v>1305</v>
      </c>
      <c r="Q3385" s="18">
        <f>IFERROR(VLOOKUP(A3385,[3]soabnafar!$A:$G,7,FALSE),0)</f>
        <v>3533285</v>
      </c>
      <c r="R3385" s="18">
        <f>IFERROR(VLOOKUP(A3385,[3]soabnafar!$A:$H,8,FALSE),0)</f>
        <v>1796</v>
      </c>
      <c r="S3385" s="18">
        <f>IFERROR(VLOOKUP(A3385,[3]soabnafar!$A:$I,9,FALSE),0)</f>
        <v>10721345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Sim</v>
      </c>
      <c r="W3385" s="18" t="str">
        <f t="shared" si="316"/>
        <v>Sim</v>
      </c>
      <c r="X3385" s="18" t="str">
        <f t="shared" si="317"/>
        <v>Sim</v>
      </c>
      <c r="Y3385" s="18" t="str">
        <f t="shared" si="318"/>
        <v>Sim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IFERROR(VLOOKUP(A3386,[3]soabnafar!$A:$G,4,FALSE),0)</f>
        <v>0</v>
      </c>
      <c r="O3386" s="18">
        <f>IFERROR(VLOOKUP(A3386,[3]soabnafar!$A:$G,5,FALSE),0)</f>
        <v>0</v>
      </c>
      <c r="P3386" s="18">
        <f>IFERROR(VLOOKUP(A3386,[3]soabnafar!$A:$G,6,FALSE),0)</f>
        <v>0</v>
      </c>
      <c r="Q3386" s="18">
        <f>IFERROR(VLOOKUP(A3386,[3]soabnafar!$A:$G,7,FALSE),0)</f>
        <v>0</v>
      </c>
      <c r="R3386" s="18">
        <f>IFERROR(VLOOKUP(A3386,[3]soabnafar!$A:$H,8,FALSE),0)</f>
        <v>0</v>
      </c>
      <c r="S3386" s="18">
        <f>IFERROR(VLOOKUP(A3386,[3]soabnafar!$A:$I,9,FALSE),0)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125</v>
      </c>
      <c r="C3387" s="18">
        <f>IFERROR(VLOOKUP(A3387,[1]Monitoramento_Base_somente_Said!$A:$J,6,FALSE),0)</f>
        <v>29004335</v>
      </c>
      <c r="D3387" s="18">
        <f>IFERROR(VLOOKUP(A3387,[1]Monitoramento_Base_somente_Said!$A:$J,7,FALSE),0)</f>
        <v>5558</v>
      </c>
      <c r="E3387" s="18">
        <f>IFERROR(VLOOKUP(A3387,[1]Monitoramento_Base_somente_Said!$A:$J,8,FALSE),0)</f>
        <v>26898478</v>
      </c>
      <c r="F3387" s="18">
        <f>IFERROR(VLOOKUP(A3387,[1]Monitoramento_Base_somente_Said!$A:$J,9,FALSE),0)</f>
        <v>543</v>
      </c>
      <c r="G3387" s="18">
        <f>IFERROR(VLOOKUP(A3387,[1]Monitoramento_Base_somente_Said!$A:$J,10,FALSE),0)</f>
        <v>24650632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IFERROR(VLOOKUP(A3387,[3]soabnafar!$A:$G,4,FALSE),0)</f>
        <v>0</v>
      </c>
      <c r="O3387" s="18">
        <f>IFERROR(VLOOKUP(A3387,[3]soabnafar!$A:$G,5,FALSE),0)</f>
        <v>0</v>
      </c>
      <c r="P3387" s="18">
        <f>IFERROR(VLOOKUP(A3387,[3]soabnafar!$A:$G,6,FALSE),0)</f>
        <v>0</v>
      </c>
      <c r="Q3387" s="18">
        <f>IFERROR(VLOOKUP(A3387,[3]soabnafar!$A:$G,7,FALSE),0)</f>
        <v>0</v>
      </c>
      <c r="R3387" s="18">
        <f>IFERROR(VLOOKUP(A3387,[3]soabnafar!$A:$H,8,FALSE),0)</f>
        <v>0</v>
      </c>
      <c r="S3387" s="18">
        <f>IFERROR(VLOOKUP(A3387,[3]soabnafar!$A:$I,9,FALSE),0)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Sim</v>
      </c>
      <c r="Y3387" s="18" t="str">
        <f t="shared" si="318"/>
        <v>Sim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IFERROR(VLOOKUP(A3388,[3]soabnafar!$A:$G,4,FALSE),0)</f>
        <v>1191431</v>
      </c>
      <c r="O3388" s="18">
        <f>IFERROR(VLOOKUP(A3388,[3]soabnafar!$A:$G,5,FALSE),0)</f>
        <v>12605066</v>
      </c>
      <c r="P3388" s="18">
        <f>IFERROR(VLOOKUP(A3388,[3]soabnafar!$A:$G,6,FALSE),0)</f>
        <v>1766040</v>
      </c>
      <c r="Q3388" s="18">
        <f>IFERROR(VLOOKUP(A3388,[3]soabnafar!$A:$G,7,FALSE),0)</f>
        <v>10845780</v>
      </c>
      <c r="R3388" s="18">
        <f>IFERROR(VLOOKUP(A3388,[3]soabnafar!$A:$H,8,FALSE),0)</f>
        <v>108310</v>
      </c>
      <c r="S3388" s="18">
        <f>IFERROR(VLOOKUP(A3388,[3]soabnafar!$A:$I,9,FALSE),0)</f>
        <v>458109</v>
      </c>
      <c r="T3388" s="18" t="str">
        <f t="shared" si="313"/>
        <v>Sim</v>
      </c>
      <c r="U3388" s="18" t="str">
        <f t="shared" si="314"/>
        <v>Sim</v>
      </c>
      <c r="V3388" s="18" t="str">
        <f t="shared" si="315"/>
        <v>Sim</v>
      </c>
      <c r="W3388" s="18" t="str">
        <f t="shared" si="316"/>
        <v>Sim</v>
      </c>
      <c r="X3388" s="18" t="str">
        <f t="shared" si="317"/>
        <v>Sim</v>
      </c>
      <c r="Y3388" s="18" t="str">
        <f t="shared" si="318"/>
        <v>Sim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53344087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51623310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46460979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IFERROR(VLOOKUP(A3389,[3]soabnafar!$A:$G,4,FALSE),0)</f>
        <v>63675</v>
      </c>
      <c r="O3389" s="18">
        <f>IFERROR(VLOOKUP(A3389,[3]soabnafar!$A:$G,5,FALSE),0)</f>
        <v>92980</v>
      </c>
      <c r="P3389" s="18">
        <f>IFERROR(VLOOKUP(A3389,[3]soabnafar!$A:$G,6,FALSE),0)</f>
        <v>60282</v>
      </c>
      <c r="Q3389" s="18">
        <f>IFERROR(VLOOKUP(A3389,[3]soabnafar!$A:$G,7,FALSE),0)</f>
        <v>93798</v>
      </c>
      <c r="R3389" s="18">
        <f>IFERROR(VLOOKUP(A3389,[3]soabnafar!$A:$H,8,FALSE),0)</f>
        <v>0</v>
      </c>
      <c r="S3389" s="18">
        <f>IFERROR(VLOOKUP(A3389,[3]soabnafar!$A:$I,9,FALSE),0)</f>
        <v>16107</v>
      </c>
      <c r="T3389" s="18" t="str">
        <f t="shared" si="313"/>
        <v>Sim</v>
      </c>
      <c r="U3389" s="18" t="str">
        <f t="shared" si="314"/>
        <v>Sim</v>
      </c>
      <c r="V3389" s="18" t="str">
        <f t="shared" si="315"/>
        <v>Sim</v>
      </c>
      <c r="W3389" s="18" t="str">
        <f t="shared" si="316"/>
        <v>Sim</v>
      </c>
      <c r="X3389" s="18" t="str">
        <f t="shared" si="317"/>
        <v>Não</v>
      </c>
      <c r="Y3389" s="18" t="str">
        <f t="shared" si="318"/>
        <v>Sim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IFERROR(VLOOKUP(A3390,[3]soabnafar!$A:$G,4,FALSE),0)</f>
        <v>0</v>
      </c>
      <c r="O3390" s="18">
        <f>IFERROR(VLOOKUP(A3390,[3]soabnafar!$A:$G,5,FALSE),0)</f>
        <v>183360462</v>
      </c>
      <c r="P3390" s="18">
        <f>IFERROR(VLOOKUP(A3390,[3]soabnafar!$A:$G,6,FALSE),0)</f>
        <v>0</v>
      </c>
      <c r="Q3390" s="18">
        <f>IFERROR(VLOOKUP(A3390,[3]soabnafar!$A:$G,7,FALSE),0)</f>
        <v>104492251</v>
      </c>
      <c r="R3390" s="18">
        <f>IFERROR(VLOOKUP(A3390,[3]soabnafar!$A:$H,8,FALSE),0)</f>
        <v>0</v>
      </c>
      <c r="S3390" s="18">
        <f>IFERROR(VLOOKUP(A3390,[3]soabnafar!$A:$I,9,FALSE),0)</f>
        <v>156401241</v>
      </c>
      <c r="T3390" s="18" t="str">
        <f t="shared" si="313"/>
        <v>Não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Sim</v>
      </c>
      <c r="X3390" s="18" t="str">
        <f t="shared" si="317"/>
        <v>Não</v>
      </c>
      <c r="Y3390" s="18" t="str">
        <f t="shared" si="318"/>
        <v>Sim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IFERROR(VLOOKUP(A3391,[3]soabnafar!$A:$G,4,FALSE),0)</f>
        <v>0</v>
      </c>
      <c r="O3391" s="18">
        <f>IFERROR(VLOOKUP(A3391,[3]soabnafar!$A:$G,5,FALSE),0)</f>
        <v>0</v>
      </c>
      <c r="P3391" s="18">
        <f>IFERROR(VLOOKUP(A3391,[3]soabnafar!$A:$G,6,FALSE),0)</f>
        <v>0</v>
      </c>
      <c r="Q3391" s="18">
        <f>IFERROR(VLOOKUP(A3391,[3]soabnafar!$A:$G,7,FALSE),0)</f>
        <v>0</v>
      </c>
      <c r="R3391" s="18">
        <f>IFERROR(VLOOKUP(A3391,[3]soabnafar!$A:$H,8,FALSE),0)</f>
        <v>4</v>
      </c>
      <c r="S3391" s="18">
        <f>IFERROR(VLOOKUP(A3391,[3]soabnafar!$A:$I,9,FALSE),0)</f>
        <v>1500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Sim</v>
      </c>
      <c r="Y3391" s="18" t="str">
        <f t="shared" si="318"/>
        <v>Sim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1461681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1414530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1273077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IFERROR(VLOOKUP(A3392,[3]soabnafar!$A:$G,4,FALSE),0)</f>
        <v>0</v>
      </c>
      <c r="O3392" s="18">
        <f>IFERROR(VLOOKUP(A3392,[3]soabnafar!$A:$G,5,FALSE),0)</f>
        <v>19634500</v>
      </c>
      <c r="P3392" s="18">
        <f>IFERROR(VLOOKUP(A3392,[3]soabnafar!$A:$G,6,FALSE),0)</f>
        <v>0</v>
      </c>
      <c r="Q3392" s="18">
        <f>IFERROR(VLOOKUP(A3392,[3]soabnafar!$A:$G,7,FALSE),0)</f>
        <v>23631560</v>
      </c>
      <c r="R3392" s="18">
        <f>IFERROR(VLOOKUP(A3392,[3]soabnafar!$A:$H,8,FALSE),0)</f>
        <v>0</v>
      </c>
      <c r="S3392" s="18">
        <f>IFERROR(VLOOKUP(A3392,[3]soabnafar!$A:$I,9,FALSE),0)</f>
        <v>38046047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Sim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0</v>
      </c>
      <c r="I3393" s="18">
        <f>IFERROR(VLOOKUP(A3393,[2]Sheet1!$A:$I,5,FALSE),0)</f>
        <v>0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IFERROR(VLOOKUP(A3393,[3]soabnafar!$A:$G,4,FALSE),0)</f>
        <v>0</v>
      </c>
      <c r="O3393" s="18">
        <f>IFERROR(VLOOKUP(A3393,[3]soabnafar!$A:$G,5,FALSE),0)</f>
        <v>0</v>
      </c>
      <c r="P3393" s="18">
        <f>IFERROR(VLOOKUP(A3393,[3]soabnafar!$A:$G,6,FALSE),0)</f>
        <v>0</v>
      </c>
      <c r="Q3393" s="18">
        <f>IFERROR(VLOOKUP(A3393,[3]soabnafar!$A:$G,7,FALSE),0)</f>
        <v>0</v>
      </c>
      <c r="R3393" s="18">
        <f>IFERROR(VLOOKUP(A3393,[3]soabnafar!$A:$H,8,FALSE),0)</f>
        <v>0</v>
      </c>
      <c r="S3393" s="18">
        <f>IFERROR(VLOOKUP(A3393,[3]soabnafar!$A:$I,9,FALSE),0)</f>
        <v>0</v>
      </c>
      <c r="T3393" s="18" t="str">
        <f t="shared" si="313"/>
        <v>Não</v>
      </c>
      <c r="U3393" s="18" t="str">
        <f t="shared" si="314"/>
        <v>Não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19860</v>
      </c>
      <c r="C3394" s="18">
        <f>IFERROR(VLOOKUP(A3394,[1]Monitoramento_Base_somente_Said!$A:$J,6,FALSE),0)</f>
        <v>17133757</v>
      </c>
      <c r="D3394" s="18">
        <f>IFERROR(VLOOKUP(A3394,[1]Monitoramento_Base_somente_Said!$A:$J,7,FALSE),0)</f>
        <v>100</v>
      </c>
      <c r="E3394" s="18">
        <f>IFERROR(VLOOKUP(A3394,[1]Monitoramento_Base_somente_Said!$A:$J,8,FALSE),0)</f>
        <v>18148213</v>
      </c>
      <c r="F3394" s="18">
        <f>IFERROR(VLOOKUP(A3394,[1]Monitoramento_Base_somente_Said!$A:$J,9,FALSE),0)</f>
        <v>37</v>
      </c>
      <c r="G3394" s="18">
        <f>IFERROR(VLOOKUP(A3394,[1]Monitoramento_Base_somente_Said!$A:$J,10,FALSE),0)</f>
        <v>14636959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IFERROR(VLOOKUP(A3394,[3]soabnafar!$A:$G,4,FALSE),0)</f>
        <v>0</v>
      </c>
      <c r="O3394" s="18">
        <f>IFERROR(VLOOKUP(A3394,[3]soabnafar!$A:$G,5,FALSE),0)</f>
        <v>0</v>
      </c>
      <c r="P3394" s="18">
        <f>IFERROR(VLOOKUP(A3394,[3]soabnafar!$A:$G,6,FALSE),0)</f>
        <v>0</v>
      </c>
      <c r="Q3394" s="18">
        <f>IFERROR(VLOOKUP(A3394,[3]soabnafar!$A:$G,7,FALSE),0)</f>
        <v>0</v>
      </c>
      <c r="R3394" s="18">
        <f>IFERROR(VLOOKUP(A3394,[3]soabnafar!$A:$H,8,FALSE),0)</f>
        <v>0</v>
      </c>
      <c r="S3394" s="18">
        <f>IFERROR(VLOOKUP(A3394,[3]soabnafar!$A:$I,9,FALSE),0)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Sim</v>
      </c>
      <c r="W3394" s="18" t="str">
        <f t="shared" si="316"/>
        <v>Sim</v>
      </c>
      <c r="X3394" s="18" t="str">
        <f t="shared" si="317"/>
        <v>Sim</v>
      </c>
      <c r="Y3394" s="18" t="str">
        <f t="shared" si="318"/>
        <v>Sim</v>
      </c>
    </row>
    <row r="3395" spans="1:25" x14ac:dyDescent="0.25">
      <c r="A3395" s="19">
        <v>430995</v>
      </c>
      <c r="B3395" s="18">
        <f>IFERROR(VLOOKUP(A3395,[1]Monitoramento_Base_somente_Said!$A:$J,5,FALSE),0)</f>
        <v>1841</v>
      </c>
      <c r="C3395" s="18">
        <f>IFERROR(VLOOKUP(A3395,[1]Monitoramento_Base_somente_Said!$A:$J,6,FALSE),0)</f>
        <v>27835457</v>
      </c>
      <c r="D3395" s="18">
        <f>IFERROR(VLOOKUP(A3395,[1]Monitoramento_Base_somente_Said!$A:$J,7,FALSE),0)</f>
        <v>1879</v>
      </c>
      <c r="E3395" s="18">
        <f>IFERROR(VLOOKUP(A3395,[1]Monitoramento_Base_somente_Said!$A:$J,8,FALSE),0)</f>
        <v>25890594</v>
      </c>
      <c r="F3395" s="18">
        <f>IFERROR(VLOOKUP(A3395,[1]Monitoramento_Base_somente_Said!$A:$J,9,FALSE),0)</f>
        <v>2649</v>
      </c>
      <c r="G3395" s="18">
        <f>IFERROR(VLOOKUP(A3395,[1]Monitoramento_Base_somente_Said!$A:$J,10,FALSE),0)</f>
        <v>21511607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IFERROR(VLOOKUP(A3395,[3]soabnafar!$A:$G,4,FALSE),0)</f>
        <v>0</v>
      </c>
      <c r="O3395" s="18">
        <f>IFERROR(VLOOKUP(A3395,[3]soabnafar!$A:$G,5,FALSE),0)</f>
        <v>0</v>
      </c>
      <c r="P3395" s="18">
        <f>IFERROR(VLOOKUP(A3395,[3]soabnafar!$A:$G,6,FALSE),0)</f>
        <v>0</v>
      </c>
      <c r="Q3395" s="18">
        <f>IFERROR(VLOOKUP(A3395,[3]soabnafar!$A:$G,7,FALSE),0)</f>
        <v>0</v>
      </c>
      <c r="R3395" s="18">
        <f>IFERROR(VLOOKUP(A3395,[3]soabnafar!$A:$H,8,FALSE),0)</f>
        <v>0</v>
      </c>
      <c r="S3395" s="18">
        <f>IFERROR(VLOOKUP(A3395,[3]soabnafar!$A:$I,9,FALSE),0)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Sim</v>
      </c>
      <c r="Y3395" s="18" t="str">
        <f t="shared" si="318"/>
        <v>Sim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IFERROR(VLOOKUP(A3396,[3]soabnafar!$A:$G,4,FALSE),0)</f>
        <v>0</v>
      </c>
      <c r="O3396" s="18">
        <f>IFERROR(VLOOKUP(A3396,[3]soabnafar!$A:$G,5,FALSE),0)</f>
        <v>3542330</v>
      </c>
      <c r="P3396" s="18">
        <f>IFERROR(VLOOKUP(A3396,[3]soabnafar!$A:$G,6,FALSE),0)</f>
        <v>532584</v>
      </c>
      <c r="Q3396" s="18">
        <f>IFERROR(VLOOKUP(A3396,[3]soabnafar!$A:$G,7,FALSE),0)</f>
        <v>79315891</v>
      </c>
      <c r="R3396" s="18">
        <f>IFERROR(VLOOKUP(A3396,[3]soabnafar!$A:$H,8,FALSE),0)</f>
        <v>537690</v>
      </c>
      <c r="S3396" s="18">
        <f>IFERROR(VLOOKUP(A3396,[3]soabnafar!$A:$I,9,FALSE),0)</f>
        <v>83667270</v>
      </c>
      <c r="T3396" s="18" t="str">
        <f t="shared" si="313"/>
        <v>Não</v>
      </c>
      <c r="U3396" s="18" t="str">
        <f t="shared" si="314"/>
        <v>Sim</v>
      </c>
      <c r="V3396" s="18" t="str">
        <f t="shared" si="315"/>
        <v>Sim</v>
      </c>
      <c r="W3396" s="18" t="str">
        <f t="shared" si="316"/>
        <v>Sim</v>
      </c>
      <c r="X3396" s="18" t="str">
        <f t="shared" si="317"/>
        <v>Sim</v>
      </c>
      <c r="Y3396" s="18" t="str">
        <f t="shared" si="318"/>
        <v>Sim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IFERROR(VLOOKUP(A3397,[3]soabnafar!$A:$G,4,FALSE),0)</f>
        <v>7034</v>
      </c>
      <c r="O3397" s="18">
        <f>IFERROR(VLOOKUP(A3397,[3]soabnafar!$A:$G,5,FALSE),0)</f>
        <v>176333</v>
      </c>
      <c r="P3397" s="18">
        <f>IFERROR(VLOOKUP(A3397,[3]soabnafar!$A:$G,6,FALSE),0)</f>
        <v>4940</v>
      </c>
      <c r="Q3397" s="18">
        <f>IFERROR(VLOOKUP(A3397,[3]soabnafar!$A:$G,7,FALSE),0)</f>
        <v>61543</v>
      </c>
      <c r="R3397" s="18">
        <f>IFERROR(VLOOKUP(A3397,[3]soabnafar!$A:$H,8,FALSE),0)</f>
        <v>9733</v>
      </c>
      <c r="S3397" s="18">
        <f>IFERROR(VLOOKUP(A3397,[3]soabnafar!$A:$I,9,FALSE),0)</f>
        <v>9178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Sim</v>
      </c>
      <c r="W3397" s="18" t="str">
        <f t="shared" si="316"/>
        <v>Sim</v>
      </c>
      <c r="X3397" s="18" t="str">
        <f t="shared" si="317"/>
        <v>Sim</v>
      </c>
      <c r="Y3397" s="18" t="str">
        <f t="shared" si="318"/>
        <v>Sim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IFERROR(VLOOKUP(A3398,[3]soabnafar!$A:$G,4,FALSE),0)</f>
        <v>0</v>
      </c>
      <c r="O3398" s="18">
        <f>IFERROR(VLOOKUP(A3398,[3]soabnafar!$A:$G,5,FALSE),0)</f>
        <v>0</v>
      </c>
      <c r="P3398" s="18">
        <f>IFERROR(VLOOKUP(A3398,[3]soabnafar!$A:$G,6,FALSE),0)</f>
        <v>0</v>
      </c>
      <c r="Q3398" s="18">
        <f>IFERROR(VLOOKUP(A3398,[3]soabnafar!$A:$G,7,FALSE),0)</f>
        <v>0</v>
      </c>
      <c r="R3398" s="18">
        <f>IFERROR(VLOOKUP(A3398,[3]soabnafar!$A:$H,8,FALSE),0)</f>
        <v>33500</v>
      </c>
      <c r="S3398" s="18">
        <f>IFERROR(VLOOKUP(A3398,[3]soabnafar!$A:$I,9,FALSE),0)</f>
        <v>3872108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Sim</v>
      </c>
      <c r="Y3398" s="18" t="str">
        <f t="shared" ref="Y3398:Y3461" si="324">IF(G3398+M3398+S3398&gt;0,"Sim","Não")</f>
        <v>Sim</v>
      </c>
    </row>
    <row r="3399" spans="1:25" x14ac:dyDescent="0.25">
      <c r="A3399" s="19">
        <v>431043</v>
      </c>
      <c r="B3399" s="18">
        <f>IFERROR(VLOOKUP(A3399,[1]Monitoramento_Base_somente_Said!$A:$J,5,FALSE),0)</f>
        <v>115467</v>
      </c>
      <c r="C3399" s="18">
        <f>IFERROR(VLOOKUP(A3399,[1]Monitoramento_Base_somente_Said!$A:$J,6,FALSE),0)</f>
        <v>24729296</v>
      </c>
      <c r="D3399" s="18">
        <f>IFERROR(VLOOKUP(A3399,[1]Monitoramento_Base_somente_Said!$A:$J,7,FALSE),0)</f>
        <v>164089</v>
      </c>
      <c r="E3399" s="18">
        <f>IFERROR(VLOOKUP(A3399,[1]Monitoramento_Base_somente_Said!$A:$J,8,FALSE),0)</f>
        <v>29135372</v>
      </c>
      <c r="F3399" s="18">
        <f>IFERROR(VLOOKUP(A3399,[1]Monitoramento_Base_somente_Said!$A:$J,9,FALSE),0)</f>
        <v>154490</v>
      </c>
      <c r="G3399" s="18">
        <f>IFERROR(VLOOKUP(A3399,[1]Monitoramento_Base_somente_Said!$A:$J,10,FALSE),0)</f>
        <v>27145399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IFERROR(VLOOKUP(A3399,[3]soabnafar!$A:$G,4,FALSE),0)</f>
        <v>0</v>
      </c>
      <c r="O3399" s="18">
        <f>IFERROR(VLOOKUP(A3399,[3]soabnafar!$A:$G,5,FALSE),0)</f>
        <v>0</v>
      </c>
      <c r="P3399" s="18">
        <f>IFERROR(VLOOKUP(A3399,[3]soabnafar!$A:$G,6,FALSE),0)</f>
        <v>0</v>
      </c>
      <c r="Q3399" s="18">
        <f>IFERROR(VLOOKUP(A3399,[3]soabnafar!$A:$G,7,FALSE),0)</f>
        <v>0</v>
      </c>
      <c r="R3399" s="18">
        <f>IFERROR(VLOOKUP(A3399,[3]soabnafar!$A:$H,8,FALSE),0)</f>
        <v>0</v>
      </c>
      <c r="S3399" s="18">
        <f>IFERROR(VLOOKUP(A3399,[3]soabnafar!$A:$I,9,FALSE),0)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Sim</v>
      </c>
      <c r="Y3399" s="18" t="str">
        <f t="shared" si="324"/>
        <v>Sim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0</v>
      </c>
      <c r="I3400" s="18">
        <f>IFERROR(VLOOKUP(A3400,[2]Sheet1!$A:$I,5,FALSE),0)</f>
        <v>0</v>
      </c>
      <c r="J3400" s="18">
        <f>IFERROR(VLOOKUP(A3400,[2]Sheet1!$A:$I,6,FALSE),0)</f>
        <v>0</v>
      </c>
      <c r="K3400" s="18">
        <f>IFERROR(VLOOKUP(A3400,[2]Sheet1!$A:$I,7,FALSE),0)</f>
        <v>0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IFERROR(VLOOKUP(A3400,[3]soabnafar!$A:$G,4,FALSE),0)</f>
        <v>0</v>
      </c>
      <c r="O3400" s="18">
        <f>IFERROR(VLOOKUP(A3400,[3]soabnafar!$A:$G,5,FALSE),0)</f>
        <v>0</v>
      </c>
      <c r="P3400" s="18">
        <f>IFERROR(VLOOKUP(A3400,[3]soabnafar!$A:$G,6,FALSE),0)</f>
        <v>44280</v>
      </c>
      <c r="Q3400" s="18">
        <f>IFERROR(VLOOKUP(A3400,[3]soabnafar!$A:$G,7,FALSE),0)</f>
        <v>2897844</v>
      </c>
      <c r="R3400" s="18">
        <f>IFERROR(VLOOKUP(A3400,[3]soabnafar!$A:$H,8,FALSE),0)</f>
        <v>79789</v>
      </c>
      <c r="S3400" s="18">
        <f>IFERROR(VLOOKUP(A3400,[3]soabnafar!$A:$I,9,FALSE),0)</f>
        <v>3696436</v>
      </c>
      <c r="T3400" s="18" t="str">
        <f t="shared" si="319"/>
        <v>Não</v>
      </c>
      <c r="U3400" s="18" t="str">
        <f t="shared" si="320"/>
        <v>Não</v>
      </c>
      <c r="V3400" s="18" t="str">
        <f t="shared" si="321"/>
        <v>Sim</v>
      </c>
      <c r="W3400" s="18" t="str">
        <f t="shared" si="322"/>
        <v>Sim</v>
      </c>
      <c r="X3400" s="18" t="str">
        <f t="shared" si="323"/>
        <v>Sim</v>
      </c>
      <c r="Y3400" s="18" t="str">
        <f t="shared" si="324"/>
        <v>Sim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5297962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5127060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4614354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IFERROR(VLOOKUP(A3401,[3]soabnafar!$A:$G,4,FALSE),0)</f>
        <v>0</v>
      </c>
      <c r="O3401" s="18">
        <f>IFERROR(VLOOKUP(A3401,[3]soabnafar!$A:$G,5,FALSE),0)</f>
        <v>0</v>
      </c>
      <c r="P3401" s="18">
        <f>IFERROR(VLOOKUP(A3401,[3]soabnafar!$A:$G,6,FALSE),0)</f>
        <v>574</v>
      </c>
      <c r="Q3401" s="18">
        <f>IFERROR(VLOOKUP(A3401,[3]soabnafar!$A:$G,7,FALSE),0)</f>
        <v>52114</v>
      </c>
      <c r="R3401" s="18">
        <f>IFERROR(VLOOKUP(A3401,[3]soabnafar!$A:$H,8,FALSE),0)</f>
        <v>2760</v>
      </c>
      <c r="S3401" s="18">
        <f>IFERROR(VLOOKUP(A3401,[3]soabnafar!$A:$I,9,FALSE),0)</f>
        <v>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Sim</v>
      </c>
      <c r="W3401" s="18" t="str">
        <f t="shared" si="322"/>
        <v>Sim</v>
      </c>
      <c r="X3401" s="18" t="str">
        <f t="shared" si="323"/>
        <v>Sim</v>
      </c>
      <c r="Y3401" s="18" t="str">
        <f t="shared" si="324"/>
        <v>Sim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IFERROR(VLOOKUP(A3402,[3]soabnafar!$A:$G,4,FALSE),0)</f>
        <v>0</v>
      </c>
      <c r="O3402" s="18">
        <f>IFERROR(VLOOKUP(A3402,[3]soabnafar!$A:$G,5,FALSE),0)</f>
        <v>0</v>
      </c>
      <c r="P3402" s="18">
        <f>IFERROR(VLOOKUP(A3402,[3]soabnafar!$A:$G,6,FALSE),0)</f>
        <v>0</v>
      </c>
      <c r="Q3402" s="18">
        <f>IFERROR(VLOOKUP(A3402,[3]soabnafar!$A:$G,7,FALSE),0)</f>
        <v>0</v>
      </c>
      <c r="R3402" s="18">
        <f>IFERROR(VLOOKUP(A3402,[3]soabnafar!$A:$H,8,FALSE),0)</f>
        <v>0</v>
      </c>
      <c r="S3402" s="18">
        <f>IFERROR(VLOOKUP(A3402,[3]soabnafar!$A:$I,9,FALSE),0)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IFERROR(VLOOKUP(A3403,[3]soabnafar!$A:$G,4,FALSE),0)</f>
        <v>0</v>
      </c>
      <c r="O3403" s="18">
        <f>IFERROR(VLOOKUP(A3403,[3]soabnafar!$A:$G,5,FALSE),0)</f>
        <v>0</v>
      </c>
      <c r="P3403" s="18">
        <f>IFERROR(VLOOKUP(A3403,[3]soabnafar!$A:$G,6,FALSE),0)</f>
        <v>0</v>
      </c>
      <c r="Q3403" s="18">
        <f>IFERROR(VLOOKUP(A3403,[3]soabnafar!$A:$G,7,FALSE),0)</f>
        <v>0</v>
      </c>
      <c r="R3403" s="18">
        <f>IFERROR(VLOOKUP(A3403,[3]soabnafar!$A:$H,8,FALSE),0)</f>
        <v>0</v>
      </c>
      <c r="S3403" s="18">
        <f>IFERROR(VLOOKUP(A3403,[3]soabnafar!$A:$I,9,FALSE),0)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IFERROR(VLOOKUP(A3404,[3]soabnafar!$A:$G,4,FALSE),0)</f>
        <v>0</v>
      </c>
      <c r="O3404" s="18">
        <f>IFERROR(VLOOKUP(A3404,[3]soabnafar!$A:$G,5,FALSE),0)</f>
        <v>0</v>
      </c>
      <c r="P3404" s="18">
        <f>IFERROR(VLOOKUP(A3404,[3]soabnafar!$A:$G,6,FALSE),0)</f>
        <v>0</v>
      </c>
      <c r="Q3404" s="18">
        <f>IFERROR(VLOOKUP(A3404,[3]soabnafar!$A:$G,7,FALSE),0)</f>
        <v>191</v>
      </c>
      <c r="R3404" s="18">
        <f>IFERROR(VLOOKUP(A3404,[3]soabnafar!$A:$H,8,FALSE),0)</f>
        <v>0</v>
      </c>
      <c r="S3404" s="18">
        <f>IFERROR(VLOOKUP(A3404,[3]soabnafar!$A:$I,9,FALSE),0)</f>
        <v>25014</v>
      </c>
      <c r="T3404" s="18" t="str">
        <f t="shared" si="319"/>
        <v>Não</v>
      </c>
      <c r="U3404" s="18" t="str">
        <f t="shared" si="320"/>
        <v>Não</v>
      </c>
      <c r="V3404" s="18" t="str">
        <f t="shared" si="321"/>
        <v>Não</v>
      </c>
      <c r="W3404" s="18" t="str">
        <f t="shared" si="322"/>
        <v>Sim</v>
      </c>
      <c r="X3404" s="18" t="str">
        <f t="shared" si="323"/>
        <v>Não</v>
      </c>
      <c r="Y3404" s="18" t="str">
        <f t="shared" si="324"/>
        <v>Sim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IFERROR(VLOOKUP(A3405,[3]soabnafar!$A:$G,4,FALSE),0)</f>
        <v>0</v>
      </c>
      <c r="O3405" s="18">
        <f>IFERROR(VLOOKUP(A3405,[3]soabnafar!$A:$G,5,FALSE),0)</f>
        <v>0</v>
      </c>
      <c r="P3405" s="18">
        <f>IFERROR(VLOOKUP(A3405,[3]soabnafar!$A:$G,6,FALSE),0)</f>
        <v>0</v>
      </c>
      <c r="Q3405" s="18">
        <f>IFERROR(VLOOKUP(A3405,[3]soabnafar!$A:$G,7,FALSE),0)</f>
        <v>0</v>
      </c>
      <c r="R3405" s="18">
        <f>IFERROR(VLOOKUP(A3405,[3]soabnafar!$A:$H,8,FALSE),0)</f>
        <v>0</v>
      </c>
      <c r="S3405" s="18">
        <f>IFERROR(VLOOKUP(A3405,[3]soabnafar!$A:$I,9,FALSE),0)</f>
        <v>0</v>
      </c>
      <c r="T3405" s="18" t="str">
        <f t="shared" si="319"/>
        <v>Não</v>
      </c>
      <c r="U3405" s="18" t="str">
        <f t="shared" si="320"/>
        <v>Não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24524813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23733690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21360321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IFERROR(VLOOKUP(A3406,[3]soabnafar!$A:$G,4,FALSE),0)</f>
        <v>1062</v>
      </c>
      <c r="O3406" s="18">
        <f>IFERROR(VLOOKUP(A3406,[3]soabnafar!$A:$G,5,FALSE),0)</f>
        <v>229519</v>
      </c>
      <c r="P3406" s="18">
        <f>IFERROR(VLOOKUP(A3406,[3]soabnafar!$A:$G,6,FALSE),0)</f>
        <v>5796</v>
      </c>
      <c r="Q3406" s="18">
        <f>IFERROR(VLOOKUP(A3406,[3]soabnafar!$A:$G,7,FALSE),0)</f>
        <v>194904</v>
      </c>
      <c r="R3406" s="18">
        <f>IFERROR(VLOOKUP(A3406,[3]soabnafar!$A:$H,8,FALSE),0)</f>
        <v>114</v>
      </c>
      <c r="S3406" s="18">
        <f>IFERROR(VLOOKUP(A3406,[3]soabnafar!$A:$I,9,FALSE),0)</f>
        <v>151686</v>
      </c>
      <c r="T3406" s="18" t="str">
        <f t="shared" si="319"/>
        <v>Sim</v>
      </c>
      <c r="U3406" s="18" t="str">
        <f t="shared" si="320"/>
        <v>Sim</v>
      </c>
      <c r="V3406" s="18" t="str">
        <f t="shared" si="321"/>
        <v>Sim</v>
      </c>
      <c r="W3406" s="18" t="str">
        <f t="shared" si="322"/>
        <v>Sim</v>
      </c>
      <c r="X3406" s="18" t="str">
        <f t="shared" si="323"/>
        <v>Sim</v>
      </c>
      <c r="Y3406" s="18" t="str">
        <f t="shared" si="324"/>
        <v>Sim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IFERROR(VLOOKUP(A3407,[3]soabnafar!$A:$G,4,FALSE),0)</f>
        <v>0</v>
      </c>
      <c r="O3407" s="18">
        <f>IFERROR(VLOOKUP(A3407,[3]soabnafar!$A:$G,5,FALSE),0)</f>
        <v>0</v>
      </c>
      <c r="P3407" s="18">
        <f>IFERROR(VLOOKUP(A3407,[3]soabnafar!$A:$G,6,FALSE),0)</f>
        <v>300</v>
      </c>
      <c r="Q3407" s="18">
        <f>IFERROR(VLOOKUP(A3407,[3]soabnafar!$A:$G,7,FALSE),0)</f>
        <v>0</v>
      </c>
      <c r="R3407" s="18">
        <f>IFERROR(VLOOKUP(A3407,[3]soabnafar!$A:$H,8,FALSE),0)</f>
        <v>0</v>
      </c>
      <c r="S3407" s="18">
        <f>IFERROR(VLOOKUP(A3407,[3]soabnafar!$A:$I,9,FALSE),0)</f>
        <v>0</v>
      </c>
      <c r="T3407" s="18" t="str">
        <f t="shared" si="319"/>
        <v>Não</v>
      </c>
      <c r="U3407" s="18" t="str">
        <f t="shared" si="320"/>
        <v>Não</v>
      </c>
      <c r="V3407" s="18" t="str">
        <f t="shared" si="321"/>
        <v>Sim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14233340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13774200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12396780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IFERROR(VLOOKUP(A3408,[3]soabnafar!$A:$G,4,FALSE),0)</f>
        <v>0</v>
      </c>
      <c r="O3408" s="18">
        <f>IFERROR(VLOOKUP(A3408,[3]soabnafar!$A:$G,5,FALSE),0)</f>
        <v>0</v>
      </c>
      <c r="P3408" s="18">
        <f>IFERROR(VLOOKUP(A3408,[3]soabnafar!$A:$G,6,FALSE),0)</f>
        <v>0</v>
      </c>
      <c r="Q3408" s="18">
        <f>IFERROR(VLOOKUP(A3408,[3]soabnafar!$A:$G,7,FALSE),0)</f>
        <v>0</v>
      </c>
      <c r="R3408" s="18">
        <f>IFERROR(VLOOKUP(A3408,[3]soabnafar!$A:$H,8,FALSE),0)</f>
        <v>0</v>
      </c>
      <c r="S3408" s="18">
        <f>IFERROR(VLOOKUP(A3408,[3]soabnafar!$A:$I,9,FALSE),0)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Sim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IFERROR(VLOOKUP(A3409,[3]soabnafar!$A:$G,4,FALSE),0)</f>
        <v>186309</v>
      </c>
      <c r="O3409" s="18">
        <f>IFERROR(VLOOKUP(A3409,[3]soabnafar!$A:$G,5,FALSE),0)</f>
        <v>15984037</v>
      </c>
      <c r="P3409" s="18">
        <f>IFERROR(VLOOKUP(A3409,[3]soabnafar!$A:$G,6,FALSE),0)</f>
        <v>27423</v>
      </c>
      <c r="Q3409" s="18">
        <f>IFERROR(VLOOKUP(A3409,[3]soabnafar!$A:$G,7,FALSE),0)</f>
        <v>17738549</v>
      </c>
      <c r="R3409" s="18">
        <f>IFERROR(VLOOKUP(A3409,[3]soabnafar!$A:$H,8,FALSE),0)</f>
        <v>2096</v>
      </c>
      <c r="S3409" s="18">
        <f>IFERROR(VLOOKUP(A3409,[3]soabnafar!$A:$I,9,FALSE),0)</f>
        <v>14527547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Sim</v>
      </c>
      <c r="W3409" s="18" t="str">
        <f t="shared" si="322"/>
        <v>Sim</v>
      </c>
      <c r="X3409" s="18" t="str">
        <f t="shared" si="323"/>
        <v>Sim</v>
      </c>
      <c r="Y3409" s="18" t="str">
        <f t="shared" si="324"/>
        <v>Sim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IFERROR(VLOOKUP(A3410,[3]soabnafar!$A:$G,4,FALSE),0)</f>
        <v>436</v>
      </c>
      <c r="O3410" s="18">
        <f>IFERROR(VLOOKUP(A3410,[3]soabnafar!$A:$G,5,FALSE),0)</f>
        <v>0</v>
      </c>
      <c r="P3410" s="18">
        <f>IFERROR(VLOOKUP(A3410,[3]soabnafar!$A:$G,6,FALSE),0)</f>
        <v>0</v>
      </c>
      <c r="Q3410" s="18">
        <f>IFERROR(VLOOKUP(A3410,[3]soabnafar!$A:$G,7,FALSE),0)</f>
        <v>265566</v>
      </c>
      <c r="R3410" s="18">
        <f>IFERROR(VLOOKUP(A3410,[3]soabnafar!$A:$H,8,FALSE),0)</f>
        <v>206</v>
      </c>
      <c r="S3410" s="18">
        <f>IFERROR(VLOOKUP(A3410,[3]soabnafar!$A:$I,9,FALSE),0)</f>
        <v>184272</v>
      </c>
      <c r="T3410" s="18" t="str">
        <f t="shared" si="319"/>
        <v>Sim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Sim</v>
      </c>
      <c r="X3410" s="18" t="str">
        <f t="shared" si="323"/>
        <v>Sim</v>
      </c>
      <c r="Y3410" s="18" t="str">
        <f t="shared" si="324"/>
        <v>Sim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IFERROR(VLOOKUP(A3411,[3]soabnafar!$A:$G,4,FALSE),0)</f>
        <v>0</v>
      </c>
      <c r="O3411" s="18">
        <f>IFERROR(VLOOKUP(A3411,[3]soabnafar!$A:$G,5,FALSE),0)</f>
        <v>0</v>
      </c>
      <c r="P3411" s="18">
        <f>IFERROR(VLOOKUP(A3411,[3]soabnafar!$A:$G,6,FALSE),0)</f>
        <v>0</v>
      </c>
      <c r="Q3411" s="18">
        <f>IFERROR(VLOOKUP(A3411,[3]soabnafar!$A:$G,7,FALSE),0)</f>
        <v>0</v>
      </c>
      <c r="R3411" s="18">
        <f>IFERROR(VLOOKUP(A3411,[3]soabnafar!$A:$H,8,FALSE),0)</f>
        <v>0</v>
      </c>
      <c r="S3411" s="18">
        <f>IFERROR(VLOOKUP(A3411,[3]soabnafar!$A:$I,9,FALSE),0)</f>
        <v>0</v>
      </c>
      <c r="T3411" s="18" t="str">
        <f t="shared" si="319"/>
        <v>Não</v>
      </c>
      <c r="U3411" s="18" t="str">
        <f t="shared" si="320"/>
        <v>Não</v>
      </c>
      <c r="V3411" s="18" t="str">
        <f t="shared" si="321"/>
        <v>Não</v>
      </c>
      <c r="W3411" s="18" t="str">
        <f t="shared" si="322"/>
        <v>Não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45550687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44081310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39673179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IFERROR(VLOOKUP(A3412,[3]soabnafar!$A:$G,4,FALSE),0)</f>
        <v>93768</v>
      </c>
      <c r="O3412" s="18">
        <f>IFERROR(VLOOKUP(A3412,[3]soabnafar!$A:$G,5,FALSE),0)</f>
        <v>20035071</v>
      </c>
      <c r="P3412" s="18">
        <f>IFERROR(VLOOKUP(A3412,[3]soabnafar!$A:$G,6,FALSE),0)</f>
        <v>8035</v>
      </c>
      <c r="Q3412" s="18">
        <f>IFERROR(VLOOKUP(A3412,[3]soabnafar!$A:$G,7,FALSE),0)</f>
        <v>8413909</v>
      </c>
      <c r="R3412" s="18">
        <f>IFERROR(VLOOKUP(A3412,[3]soabnafar!$A:$H,8,FALSE),0)</f>
        <v>90072</v>
      </c>
      <c r="S3412" s="18">
        <f>IFERROR(VLOOKUP(A3412,[3]soabnafar!$A:$I,9,FALSE),0)</f>
        <v>14173701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Sim</v>
      </c>
      <c r="W3412" s="18" t="str">
        <f t="shared" si="322"/>
        <v>Sim</v>
      </c>
      <c r="X3412" s="18" t="str">
        <f t="shared" si="323"/>
        <v>Sim</v>
      </c>
      <c r="Y3412" s="18" t="str">
        <f t="shared" si="324"/>
        <v>Sim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IFERROR(VLOOKUP(A3413,[3]soabnafar!$A:$G,4,FALSE),0)</f>
        <v>0</v>
      </c>
      <c r="O3413" s="18">
        <f>IFERROR(VLOOKUP(A3413,[3]soabnafar!$A:$G,5,FALSE),0)</f>
        <v>0</v>
      </c>
      <c r="P3413" s="18">
        <f>IFERROR(VLOOKUP(A3413,[3]soabnafar!$A:$G,6,FALSE),0)</f>
        <v>36</v>
      </c>
      <c r="Q3413" s="18">
        <f>IFERROR(VLOOKUP(A3413,[3]soabnafar!$A:$G,7,FALSE),0)</f>
        <v>3389473</v>
      </c>
      <c r="R3413" s="18">
        <f>IFERROR(VLOOKUP(A3413,[3]soabnafar!$A:$H,8,FALSE),0)</f>
        <v>37557</v>
      </c>
      <c r="S3413" s="18">
        <f>IFERROR(VLOOKUP(A3413,[3]soabnafar!$A:$I,9,FALSE),0)</f>
        <v>10767930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Sim</v>
      </c>
      <c r="W3413" s="18" t="str">
        <f t="shared" si="322"/>
        <v>Sim</v>
      </c>
      <c r="X3413" s="18" t="str">
        <f t="shared" si="323"/>
        <v>Sim</v>
      </c>
      <c r="Y3413" s="18" t="str">
        <f t="shared" si="324"/>
        <v>Sim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0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IFERROR(VLOOKUP(A3414,[3]soabnafar!$A:$G,4,FALSE),0)</f>
        <v>4155</v>
      </c>
      <c r="O3414" s="18">
        <f>IFERROR(VLOOKUP(A3414,[3]soabnafar!$A:$G,5,FALSE),0)</f>
        <v>738286</v>
      </c>
      <c r="P3414" s="18">
        <f>IFERROR(VLOOKUP(A3414,[3]soabnafar!$A:$G,6,FALSE),0)</f>
        <v>4812</v>
      </c>
      <c r="Q3414" s="18">
        <f>IFERROR(VLOOKUP(A3414,[3]soabnafar!$A:$G,7,FALSE),0)</f>
        <v>961992</v>
      </c>
      <c r="R3414" s="18">
        <f>IFERROR(VLOOKUP(A3414,[3]soabnafar!$A:$H,8,FALSE),0)</f>
        <v>3339</v>
      </c>
      <c r="S3414" s="18">
        <f>IFERROR(VLOOKUP(A3414,[3]soabnafar!$A:$I,9,FALSE),0)</f>
        <v>1065433</v>
      </c>
      <c r="T3414" s="18" t="str">
        <f t="shared" si="319"/>
        <v>Sim</v>
      </c>
      <c r="U3414" s="18" t="str">
        <f t="shared" si="320"/>
        <v>Sim</v>
      </c>
      <c r="V3414" s="18" t="str">
        <f t="shared" si="321"/>
        <v>Sim</v>
      </c>
      <c r="W3414" s="18" t="str">
        <f t="shared" si="322"/>
        <v>Sim</v>
      </c>
      <c r="X3414" s="18" t="str">
        <f t="shared" si="323"/>
        <v>Sim</v>
      </c>
      <c r="Y3414" s="18" t="str">
        <f t="shared" si="324"/>
        <v>Sim</v>
      </c>
    </row>
    <row r="3415" spans="1:25" x14ac:dyDescent="0.25">
      <c r="A3415" s="19">
        <v>431123</v>
      </c>
      <c r="B3415" s="18">
        <f>IFERROR(VLOOKUP(A3415,[1]Monitoramento_Base_somente_Said!$A:$J,5,FALSE),0)</f>
        <v>1097</v>
      </c>
      <c r="C3415" s="18">
        <f>IFERROR(VLOOKUP(A3415,[1]Monitoramento_Base_somente_Said!$A:$J,6,FALSE),0)</f>
        <v>18718632</v>
      </c>
      <c r="D3415" s="18">
        <f>IFERROR(VLOOKUP(A3415,[1]Monitoramento_Base_somente_Said!$A:$J,7,FALSE),0)</f>
        <v>780</v>
      </c>
      <c r="E3415" s="18">
        <f>IFERROR(VLOOKUP(A3415,[1]Monitoramento_Base_somente_Said!$A:$J,8,FALSE),0)</f>
        <v>16449734</v>
      </c>
      <c r="F3415" s="18">
        <f>IFERROR(VLOOKUP(A3415,[1]Monitoramento_Base_somente_Said!$A:$J,9,FALSE),0)</f>
        <v>223</v>
      </c>
      <c r="G3415" s="18">
        <f>IFERROR(VLOOKUP(A3415,[1]Monitoramento_Base_somente_Said!$A:$J,10,FALSE),0)</f>
        <v>13102244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IFERROR(VLOOKUP(A3415,[3]soabnafar!$A:$G,4,FALSE),0)</f>
        <v>0</v>
      </c>
      <c r="O3415" s="18">
        <f>IFERROR(VLOOKUP(A3415,[3]soabnafar!$A:$G,5,FALSE),0)</f>
        <v>0</v>
      </c>
      <c r="P3415" s="18">
        <f>IFERROR(VLOOKUP(A3415,[3]soabnafar!$A:$G,6,FALSE),0)</f>
        <v>0</v>
      </c>
      <c r="Q3415" s="18">
        <f>IFERROR(VLOOKUP(A3415,[3]soabnafar!$A:$G,7,FALSE),0)</f>
        <v>0</v>
      </c>
      <c r="R3415" s="18">
        <f>IFERROR(VLOOKUP(A3415,[3]soabnafar!$A:$H,8,FALSE),0)</f>
        <v>0</v>
      </c>
      <c r="S3415" s="18">
        <f>IFERROR(VLOOKUP(A3415,[3]soabnafar!$A:$I,9,FALSE),0)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Sim</v>
      </c>
      <c r="Y3415" s="18" t="str">
        <f t="shared" si="324"/>
        <v>Sim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IFERROR(VLOOKUP(A3416,[3]soabnafar!$A:$G,4,FALSE),0)</f>
        <v>431965</v>
      </c>
      <c r="O3416" s="18">
        <f>IFERROR(VLOOKUP(A3416,[3]soabnafar!$A:$G,5,FALSE),0)</f>
        <v>0</v>
      </c>
      <c r="P3416" s="18">
        <f>IFERROR(VLOOKUP(A3416,[3]soabnafar!$A:$G,6,FALSE),0)</f>
        <v>347682</v>
      </c>
      <c r="Q3416" s="18">
        <f>IFERROR(VLOOKUP(A3416,[3]soabnafar!$A:$G,7,FALSE),0)</f>
        <v>0</v>
      </c>
      <c r="R3416" s="18">
        <f>IFERROR(VLOOKUP(A3416,[3]soabnafar!$A:$H,8,FALSE),0)</f>
        <v>1765</v>
      </c>
      <c r="S3416" s="18">
        <f>IFERROR(VLOOKUP(A3416,[3]soabnafar!$A:$I,9,FALSE),0)</f>
        <v>0</v>
      </c>
      <c r="T3416" s="18" t="str">
        <f t="shared" si="319"/>
        <v>Sim</v>
      </c>
      <c r="U3416" s="18" t="str">
        <f t="shared" si="320"/>
        <v>Não</v>
      </c>
      <c r="V3416" s="18" t="str">
        <f t="shared" si="321"/>
        <v>Sim</v>
      </c>
      <c r="W3416" s="18" t="str">
        <f t="shared" si="322"/>
        <v>Não</v>
      </c>
      <c r="X3416" s="18" t="str">
        <f t="shared" si="323"/>
        <v>Sim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42340</v>
      </c>
      <c r="C3417" s="18">
        <f>IFERROR(VLOOKUP(A3417,[1]Monitoramento_Base_somente_Said!$A:$J,6,FALSE),0)</f>
        <v>22113984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20622120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18559908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IFERROR(VLOOKUP(A3417,[3]soabnafar!$A:$G,4,FALSE),0)</f>
        <v>0</v>
      </c>
      <c r="O3417" s="18">
        <f>IFERROR(VLOOKUP(A3417,[3]soabnafar!$A:$G,5,FALSE),0)</f>
        <v>0</v>
      </c>
      <c r="P3417" s="18">
        <f>IFERROR(VLOOKUP(A3417,[3]soabnafar!$A:$G,6,FALSE),0)</f>
        <v>0</v>
      </c>
      <c r="Q3417" s="18">
        <f>IFERROR(VLOOKUP(A3417,[3]soabnafar!$A:$G,7,FALSE),0)</f>
        <v>0</v>
      </c>
      <c r="R3417" s="18">
        <f>IFERROR(VLOOKUP(A3417,[3]soabnafar!$A:$H,8,FALSE),0)</f>
        <v>0</v>
      </c>
      <c r="S3417" s="18">
        <f>IFERROR(VLOOKUP(A3417,[3]soabnafar!$A:$I,9,FALSE),0)</f>
        <v>0</v>
      </c>
      <c r="T3417" s="18" t="str">
        <f t="shared" si="319"/>
        <v>Sim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Sim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0</v>
      </c>
      <c r="I3418" s="18">
        <f>IFERROR(VLOOKUP(A3418,[2]Sheet1!$A:$I,5,FALSE),0)</f>
        <v>0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IFERROR(VLOOKUP(A3418,[3]soabnafar!$A:$G,4,FALSE),0)</f>
        <v>0</v>
      </c>
      <c r="O3418" s="18">
        <f>IFERROR(VLOOKUP(A3418,[3]soabnafar!$A:$G,5,FALSE),0)</f>
        <v>0</v>
      </c>
      <c r="P3418" s="18">
        <f>IFERROR(VLOOKUP(A3418,[3]soabnafar!$A:$G,6,FALSE),0)</f>
        <v>0</v>
      </c>
      <c r="Q3418" s="18">
        <f>IFERROR(VLOOKUP(A3418,[3]soabnafar!$A:$G,7,FALSE),0)</f>
        <v>0</v>
      </c>
      <c r="R3418" s="18">
        <f>IFERROR(VLOOKUP(A3418,[3]soabnafar!$A:$H,8,FALSE),0)</f>
        <v>0</v>
      </c>
      <c r="S3418" s="18">
        <f>IFERROR(VLOOKUP(A3418,[3]soabnafar!$A:$I,9,FALSE),0)</f>
        <v>0</v>
      </c>
      <c r="T3418" s="18" t="str">
        <f t="shared" si="319"/>
        <v>Não</v>
      </c>
      <c r="U3418" s="18" t="str">
        <f t="shared" si="320"/>
        <v>Não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IFERROR(VLOOKUP(A3419,[3]soabnafar!$A:$G,4,FALSE),0)</f>
        <v>0</v>
      </c>
      <c r="O3419" s="18">
        <f>IFERROR(VLOOKUP(A3419,[3]soabnafar!$A:$G,5,FALSE),0)</f>
        <v>3664856</v>
      </c>
      <c r="P3419" s="18">
        <f>IFERROR(VLOOKUP(A3419,[3]soabnafar!$A:$G,6,FALSE),0)</f>
        <v>0</v>
      </c>
      <c r="Q3419" s="18">
        <f>IFERROR(VLOOKUP(A3419,[3]soabnafar!$A:$G,7,FALSE),0)</f>
        <v>3707656</v>
      </c>
      <c r="R3419" s="18">
        <f>IFERROR(VLOOKUP(A3419,[3]soabnafar!$A:$H,8,FALSE),0)</f>
        <v>0</v>
      </c>
      <c r="S3419" s="18">
        <f>IFERROR(VLOOKUP(A3419,[3]soabnafar!$A:$I,9,FALSE),0)</f>
        <v>3380370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Sim</v>
      </c>
      <c r="X3419" s="18" t="str">
        <f t="shared" si="323"/>
        <v>Não</v>
      </c>
      <c r="Y3419" s="18" t="str">
        <f t="shared" si="324"/>
        <v>Sim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0</v>
      </c>
      <c r="I3420" s="18">
        <f>IFERROR(VLOOKUP(A3420,[2]Sheet1!$A:$I,5,FALSE),0)</f>
        <v>0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IFERROR(VLOOKUP(A3420,[3]soabnafar!$A:$G,4,FALSE),0)</f>
        <v>0</v>
      </c>
      <c r="O3420" s="18">
        <f>IFERROR(VLOOKUP(A3420,[3]soabnafar!$A:$G,5,FALSE),0)</f>
        <v>0</v>
      </c>
      <c r="P3420" s="18">
        <f>IFERROR(VLOOKUP(A3420,[3]soabnafar!$A:$G,6,FALSE),0)</f>
        <v>0</v>
      </c>
      <c r="Q3420" s="18">
        <f>IFERROR(VLOOKUP(A3420,[3]soabnafar!$A:$G,7,FALSE),0)</f>
        <v>0</v>
      </c>
      <c r="R3420" s="18">
        <f>IFERROR(VLOOKUP(A3420,[3]soabnafar!$A:$H,8,FALSE),0)</f>
        <v>0</v>
      </c>
      <c r="S3420" s="18">
        <f>IFERROR(VLOOKUP(A3420,[3]soabnafar!$A:$I,9,FALSE),0)</f>
        <v>0</v>
      </c>
      <c r="T3420" s="18" t="str">
        <f t="shared" si="319"/>
        <v>Não</v>
      </c>
      <c r="U3420" s="18" t="str">
        <f t="shared" si="320"/>
        <v>Não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IFERROR(VLOOKUP(A3421,[3]soabnafar!$A:$G,4,FALSE),0)</f>
        <v>0</v>
      </c>
      <c r="O3421" s="18">
        <f>IFERROR(VLOOKUP(A3421,[3]soabnafar!$A:$G,5,FALSE),0)</f>
        <v>0</v>
      </c>
      <c r="P3421" s="18">
        <f>IFERROR(VLOOKUP(A3421,[3]soabnafar!$A:$G,6,FALSE),0)</f>
        <v>0</v>
      </c>
      <c r="Q3421" s="18">
        <f>IFERROR(VLOOKUP(A3421,[3]soabnafar!$A:$G,7,FALSE),0)</f>
        <v>0</v>
      </c>
      <c r="R3421" s="18">
        <f>IFERROR(VLOOKUP(A3421,[3]soabnafar!$A:$H,8,FALSE),0)</f>
        <v>0</v>
      </c>
      <c r="S3421" s="18">
        <f>IFERROR(VLOOKUP(A3421,[3]soabnafar!$A:$I,9,FALSE),0)</f>
        <v>0</v>
      </c>
      <c r="T3421" s="18" t="str">
        <f t="shared" si="319"/>
        <v>Não</v>
      </c>
      <c r="U3421" s="18" t="str">
        <f t="shared" si="320"/>
        <v>Não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8705</v>
      </c>
      <c r="C3422" s="18">
        <f>IFERROR(VLOOKUP(A3422,[1]Monitoramento_Base_somente_Said!$A:$J,6,FALSE),0)</f>
        <v>12600267</v>
      </c>
      <c r="D3422" s="18">
        <f>IFERROR(VLOOKUP(A3422,[1]Monitoramento_Base_somente_Said!$A:$J,7,FALSE),0)</f>
        <v>306</v>
      </c>
      <c r="E3422" s="18">
        <f>IFERROR(VLOOKUP(A3422,[1]Monitoramento_Base_somente_Said!$A:$J,8,FALSE),0)</f>
        <v>11735728</v>
      </c>
      <c r="F3422" s="18">
        <f>IFERROR(VLOOKUP(A3422,[1]Monitoramento_Base_somente_Said!$A:$J,9,FALSE),0)</f>
        <v>844</v>
      </c>
      <c r="G3422" s="18">
        <f>IFERROR(VLOOKUP(A3422,[1]Monitoramento_Base_somente_Said!$A:$J,10,FALSE),0)</f>
        <v>8865043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IFERROR(VLOOKUP(A3422,[3]soabnafar!$A:$G,4,FALSE),0)</f>
        <v>0</v>
      </c>
      <c r="O3422" s="18">
        <f>IFERROR(VLOOKUP(A3422,[3]soabnafar!$A:$G,5,FALSE),0)</f>
        <v>0</v>
      </c>
      <c r="P3422" s="18">
        <f>IFERROR(VLOOKUP(A3422,[3]soabnafar!$A:$G,6,FALSE),0)</f>
        <v>0</v>
      </c>
      <c r="Q3422" s="18">
        <f>IFERROR(VLOOKUP(A3422,[3]soabnafar!$A:$G,7,FALSE),0)</f>
        <v>0</v>
      </c>
      <c r="R3422" s="18">
        <f>IFERROR(VLOOKUP(A3422,[3]soabnafar!$A:$H,8,FALSE),0)</f>
        <v>0</v>
      </c>
      <c r="S3422" s="18">
        <f>IFERROR(VLOOKUP(A3422,[3]soabnafar!$A:$I,9,FALSE),0)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Sim</v>
      </c>
      <c r="Y3422" s="18" t="str">
        <f t="shared" si="324"/>
        <v>Sim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IFERROR(VLOOKUP(A3423,[3]soabnafar!$A:$G,4,FALSE),0)</f>
        <v>0</v>
      </c>
      <c r="O3423" s="18">
        <f>IFERROR(VLOOKUP(A3423,[3]soabnafar!$A:$G,5,FALSE),0)</f>
        <v>0</v>
      </c>
      <c r="P3423" s="18">
        <f>IFERROR(VLOOKUP(A3423,[3]soabnafar!$A:$G,6,FALSE),0)</f>
        <v>0</v>
      </c>
      <c r="Q3423" s="18">
        <f>IFERROR(VLOOKUP(A3423,[3]soabnafar!$A:$G,7,FALSE),0)</f>
        <v>0</v>
      </c>
      <c r="R3423" s="18">
        <f>IFERROR(VLOOKUP(A3423,[3]soabnafar!$A:$H,8,FALSE),0)</f>
        <v>0</v>
      </c>
      <c r="S3423" s="18">
        <f>IFERROR(VLOOKUP(A3423,[3]soabnafar!$A:$I,9,FALSE),0)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IFERROR(VLOOKUP(A3424,[3]soabnafar!$A:$G,4,FALSE),0)</f>
        <v>48845</v>
      </c>
      <c r="O3424" s="18">
        <f>IFERROR(VLOOKUP(A3424,[3]soabnafar!$A:$G,5,FALSE),0)</f>
        <v>7657620</v>
      </c>
      <c r="P3424" s="18">
        <f>IFERROR(VLOOKUP(A3424,[3]soabnafar!$A:$G,6,FALSE),0)</f>
        <v>2280</v>
      </c>
      <c r="Q3424" s="18">
        <f>IFERROR(VLOOKUP(A3424,[3]soabnafar!$A:$G,7,FALSE),0)</f>
        <v>5262087</v>
      </c>
      <c r="R3424" s="18">
        <f>IFERROR(VLOOKUP(A3424,[3]soabnafar!$A:$H,8,FALSE),0)</f>
        <v>15661</v>
      </c>
      <c r="S3424" s="18">
        <f>IFERROR(VLOOKUP(A3424,[3]soabnafar!$A:$I,9,FALSE),0)</f>
        <v>1586536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Sim</v>
      </c>
      <c r="W3424" s="18" t="str">
        <f t="shared" si="322"/>
        <v>Sim</v>
      </c>
      <c r="X3424" s="18" t="str">
        <f t="shared" si="323"/>
        <v>Sim</v>
      </c>
      <c r="Y3424" s="18" t="str">
        <f t="shared" si="324"/>
        <v>Sim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IFERROR(VLOOKUP(A3425,[3]soabnafar!$A:$G,4,FALSE),0)</f>
        <v>0</v>
      </c>
      <c r="O3425" s="18">
        <f>IFERROR(VLOOKUP(A3425,[3]soabnafar!$A:$G,5,FALSE),0)</f>
        <v>0</v>
      </c>
      <c r="P3425" s="18">
        <f>IFERROR(VLOOKUP(A3425,[3]soabnafar!$A:$G,6,FALSE),0)</f>
        <v>0</v>
      </c>
      <c r="Q3425" s="18">
        <f>IFERROR(VLOOKUP(A3425,[3]soabnafar!$A:$G,7,FALSE),0)</f>
        <v>0</v>
      </c>
      <c r="R3425" s="18">
        <f>IFERROR(VLOOKUP(A3425,[3]soabnafar!$A:$H,8,FALSE),0)</f>
        <v>0</v>
      </c>
      <c r="S3425" s="18">
        <f>IFERROR(VLOOKUP(A3425,[3]soabnafar!$A:$I,9,FALSE),0)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IFERROR(VLOOKUP(A3426,[3]soabnafar!$A:$G,4,FALSE),0)</f>
        <v>6222</v>
      </c>
      <c r="O3426" s="18">
        <f>IFERROR(VLOOKUP(A3426,[3]soabnafar!$A:$G,5,FALSE),0)</f>
        <v>6726224</v>
      </c>
      <c r="P3426" s="18">
        <f>IFERROR(VLOOKUP(A3426,[3]soabnafar!$A:$G,6,FALSE),0)</f>
        <v>9909</v>
      </c>
      <c r="Q3426" s="18">
        <f>IFERROR(VLOOKUP(A3426,[3]soabnafar!$A:$G,7,FALSE),0)</f>
        <v>4522089</v>
      </c>
      <c r="R3426" s="18">
        <f>IFERROR(VLOOKUP(A3426,[3]soabnafar!$A:$H,8,FALSE),0)</f>
        <v>5291</v>
      </c>
      <c r="S3426" s="18">
        <f>IFERROR(VLOOKUP(A3426,[3]soabnafar!$A:$I,9,FALSE),0)</f>
        <v>4638646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Sim</v>
      </c>
      <c r="W3426" s="18" t="str">
        <f t="shared" si="322"/>
        <v>Sim</v>
      </c>
      <c r="X3426" s="18" t="str">
        <f t="shared" si="323"/>
        <v>Sim</v>
      </c>
      <c r="Y3426" s="18" t="str">
        <f t="shared" si="324"/>
        <v>Sim</v>
      </c>
    </row>
    <row r="3427" spans="1:25" x14ac:dyDescent="0.25">
      <c r="A3427" s="19">
        <v>431177</v>
      </c>
      <c r="B3427" s="18">
        <f>IFERROR(VLOOKUP(A3427,[1]Monitoramento_Base_somente_Said!$A:$J,5,FALSE),0)</f>
        <v>69653</v>
      </c>
      <c r="C3427" s="18">
        <f>IFERROR(VLOOKUP(A3427,[1]Monitoramento_Base_somente_Said!$A:$J,6,FALSE),0)</f>
        <v>6657998</v>
      </c>
      <c r="D3427" s="18">
        <f>IFERROR(VLOOKUP(A3427,[1]Monitoramento_Base_somente_Said!$A:$J,7,FALSE),0)</f>
        <v>7352</v>
      </c>
      <c r="E3427" s="18">
        <f>IFERROR(VLOOKUP(A3427,[1]Monitoramento_Base_somente_Said!$A:$J,8,FALSE),0)</f>
        <v>6571909</v>
      </c>
      <c r="F3427" s="18">
        <f>IFERROR(VLOOKUP(A3427,[1]Monitoramento_Base_somente_Said!$A:$J,9,FALSE),0)</f>
        <v>7864</v>
      </c>
      <c r="G3427" s="18">
        <f>IFERROR(VLOOKUP(A3427,[1]Monitoramento_Base_somente_Said!$A:$J,10,FALSE),0)</f>
        <v>6717107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IFERROR(VLOOKUP(A3427,[3]soabnafar!$A:$G,4,FALSE),0)</f>
        <v>0</v>
      </c>
      <c r="O3427" s="18">
        <f>IFERROR(VLOOKUP(A3427,[3]soabnafar!$A:$G,5,FALSE),0)</f>
        <v>0</v>
      </c>
      <c r="P3427" s="18">
        <f>IFERROR(VLOOKUP(A3427,[3]soabnafar!$A:$G,6,FALSE),0)</f>
        <v>0</v>
      </c>
      <c r="Q3427" s="18">
        <f>IFERROR(VLOOKUP(A3427,[3]soabnafar!$A:$G,7,FALSE),0)</f>
        <v>0</v>
      </c>
      <c r="R3427" s="18">
        <f>IFERROR(VLOOKUP(A3427,[3]soabnafar!$A:$H,8,FALSE),0)</f>
        <v>0</v>
      </c>
      <c r="S3427" s="18">
        <f>IFERROR(VLOOKUP(A3427,[3]soabnafar!$A:$I,9,FALSE),0)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Sim</v>
      </c>
      <c r="Y3427" s="18" t="str">
        <f t="shared" si="324"/>
        <v>Sim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19436132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18809160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16928244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IFERROR(VLOOKUP(A3428,[3]soabnafar!$A:$G,4,FALSE),0)</f>
        <v>0</v>
      </c>
      <c r="O3428" s="18">
        <f>IFERROR(VLOOKUP(A3428,[3]soabnafar!$A:$G,5,FALSE),0)</f>
        <v>0</v>
      </c>
      <c r="P3428" s="18">
        <f>IFERROR(VLOOKUP(A3428,[3]soabnafar!$A:$G,6,FALSE),0)</f>
        <v>0</v>
      </c>
      <c r="Q3428" s="18">
        <f>IFERROR(VLOOKUP(A3428,[3]soabnafar!$A:$G,7,FALSE),0)</f>
        <v>0</v>
      </c>
      <c r="R3428" s="18">
        <f>IFERROR(VLOOKUP(A3428,[3]soabnafar!$A:$H,8,FALSE),0)</f>
        <v>0</v>
      </c>
      <c r="S3428" s="18">
        <f>IFERROR(VLOOKUP(A3428,[3]soabnafar!$A:$I,9,FALSE),0)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Sim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IFERROR(VLOOKUP(A3429,[3]soabnafar!$A:$G,4,FALSE),0)</f>
        <v>0</v>
      </c>
      <c r="O3429" s="18">
        <f>IFERROR(VLOOKUP(A3429,[3]soabnafar!$A:$G,5,FALSE),0)</f>
        <v>0</v>
      </c>
      <c r="P3429" s="18">
        <f>IFERROR(VLOOKUP(A3429,[3]soabnafar!$A:$G,6,FALSE),0)</f>
        <v>12071</v>
      </c>
      <c r="Q3429" s="18">
        <f>IFERROR(VLOOKUP(A3429,[3]soabnafar!$A:$G,7,FALSE),0)</f>
        <v>4708695</v>
      </c>
      <c r="R3429" s="18">
        <f>IFERROR(VLOOKUP(A3429,[3]soabnafar!$A:$H,8,FALSE),0)</f>
        <v>23920</v>
      </c>
      <c r="S3429" s="18">
        <f>IFERROR(VLOOKUP(A3429,[3]soabnafar!$A:$I,9,FALSE),0)</f>
        <v>6294766</v>
      </c>
      <c r="T3429" s="18" t="str">
        <f t="shared" si="319"/>
        <v>Não</v>
      </c>
      <c r="U3429" s="18" t="str">
        <f t="shared" si="320"/>
        <v>Não</v>
      </c>
      <c r="V3429" s="18" t="str">
        <f t="shared" si="321"/>
        <v>Sim</v>
      </c>
      <c r="W3429" s="18" t="str">
        <f t="shared" si="322"/>
        <v>Sim</v>
      </c>
      <c r="X3429" s="18" t="str">
        <f t="shared" si="323"/>
        <v>Sim</v>
      </c>
      <c r="Y3429" s="18" t="str">
        <f t="shared" si="324"/>
        <v>Sim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9114961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8820930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7938837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IFERROR(VLOOKUP(A3430,[3]soabnafar!$A:$G,4,FALSE),0)</f>
        <v>10388</v>
      </c>
      <c r="O3430" s="18">
        <f>IFERROR(VLOOKUP(A3430,[3]soabnafar!$A:$G,5,FALSE),0)</f>
        <v>7236768</v>
      </c>
      <c r="P3430" s="18">
        <f>IFERROR(VLOOKUP(A3430,[3]soabnafar!$A:$G,6,FALSE),0)</f>
        <v>123</v>
      </c>
      <c r="Q3430" s="18">
        <f>IFERROR(VLOOKUP(A3430,[3]soabnafar!$A:$G,7,FALSE),0)</f>
        <v>7060208</v>
      </c>
      <c r="R3430" s="18">
        <f>IFERROR(VLOOKUP(A3430,[3]soabnafar!$A:$H,8,FALSE),0)</f>
        <v>2797</v>
      </c>
      <c r="S3430" s="18">
        <f>IFERROR(VLOOKUP(A3430,[3]soabnafar!$A:$I,9,FALSE),0)</f>
        <v>6607898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Sim</v>
      </c>
      <c r="W3430" s="18" t="str">
        <f t="shared" si="322"/>
        <v>Sim</v>
      </c>
      <c r="X3430" s="18" t="str">
        <f t="shared" si="323"/>
        <v>Sim</v>
      </c>
      <c r="Y3430" s="18" t="str">
        <f t="shared" si="324"/>
        <v>Sim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18910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18300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16470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IFERROR(VLOOKUP(A3431,[3]soabnafar!$A:$G,4,FALSE),0)</f>
        <v>0</v>
      </c>
      <c r="O3431" s="18">
        <f>IFERROR(VLOOKUP(A3431,[3]soabnafar!$A:$G,5,FALSE),0)</f>
        <v>0</v>
      </c>
      <c r="P3431" s="18">
        <f>IFERROR(VLOOKUP(A3431,[3]soabnafar!$A:$G,6,FALSE),0)</f>
        <v>0</v>
      </c>
      <c r="Q3431" s="18">
        <f>IFERROR(VLOOKUP(A3431,[3]soabnafar!$A:$G,7,FALSE),0)</f>
        <v>0</v>
      </c>
      <c r="R3431" s="18">
        <f>IFERROR(VLOOKUP(A3431,[3]soabnafar!$A:$H,8,FALSE),0)</f>
        <v>0</v>
      </c>
      <c r="S3431" s="18">
        <f>IFERROR(VLOOKUP(A3431,[3]soabnafar!$A:$I,9,FALSE),0)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Sim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IFERROR(VLOOKUP(A3432,[3]soabnafar!$A:$G,4,FALSE),0)</f>
        <v>300</v>
      </c>
      <c r="O3432" s="18">
        <f>IFERROR(VLOOKUP(A3432,[3]soabnafar!$A:$G,5,FALSE),0)</f>
        <v>532151274</v>
      </c>
      <c r="P3432" s="18">
        <f>IFERROR(VLOOKUP(A3432,[3]soabnafar!$A:$G,6,FALSE),0)</f>
        <v>0</v>
      </c>
      <c r="Q3432" s="18">
        <f>IFERROR(VLOOKUP(A3432,[3]soabnafar!$A:$G,7,FALSE),0)</f>
        <v>346015221</v>
      </c>
      <c r="R3432" s="18">
        <f>IFERROR(VLOOKUP(A3432,[3]soabnafar!$A:$H,8,FALSE),0)</f>
        <v>2533</v>
      </c>
      <c r="S3432" s="18">
        <f>IFERROR(VLOOKUP(A3432,[3]soabnafar!$A:$I,9,FALSE),0)</f>
        <v>220735498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Não</v>
      </c>
      <c r="W3432" s="18" t="str">
        <f t="shared" si="322"/>
        <v>Sim</v>
      </c>
      <c r="X3432" s="18" t="str">
        <f t="shared" si="323"/>
        <v>Sim</v>
      </c>
      <c r="Y3432" s="18" t="str">
        <f t="shared" si="324"/>
        <v>Sim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IFERROR(VLOOKUP(A3433,[3]soabnafar!$A:$G,4,FALSE),0)</f>
        <v>0</v>
      </c>
      <c r="O3433" s="18">
        <f>IFERROR(VLOOKUP(A3433,[3]soabnafar!$A:$G,5,FALSE),0)</f>
        <v>0</v>
      </c>
      <c r="P3433" s="18">
        <f>IFERROR(VLOOKUP(A3433,[3]soabnafar!$A:$G,6,FALSE),0)</f>
        <v>0</v>
      </c>
      <c r="Q3433" s="18">
        <f>IFERROR(VLOOKUP(A3433,[3]soabnafar!$A:$G,7,FALSE),0)</f>
        <v>0</v>
      </c>
      <c r="R3433" s="18">
        <f>IFERROR(VLOOKUP(A3433,[3]soabnafar!$A:$H,8,FALSE),0)</f>
        <v>100949</v>
      </c>
      <c r="S3433" s="18">
        <f>IFERROR(VLOOKUP(A3433,[3]soabnafar!$A:$I,9,FALSE),0)</f>
        <v>7527790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Sim</v>
      </c>
      <c r="Y3433" s="18" t="str">
        <f t="shared" si="324"/>
        <v>Sim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IFERROR(VLOOKUP(A3434,[3]soabnafar!$A:$G,4,FALSE),0)</f>
        <v>0</v>
      </c>
      <c r="O3434" s="18">
        <f>IFERROR(VLOOKUP(A3434,[3]soabnafar!$A:$G,5,FALSE),0)</f>
        <v>2891611</v>
      </c>
      <c r="P3434" s="18">
        <f>IFERROR(VLOOKUP(A3434,[3]soabnafar!$A:$G,6,FALSE),0)</f>
        <v>12293</v>
      </c>
      <c r="Q3434" s="18">
        <f>IFERROR(VLOOKUP(A3434,[3]soabnafar!$A:$G,7,FALSE),0)</f>
        <v>3224915</v>
      </c>
      <c r="R3434" s="18">
        <f>IFERROR(VLOOKUP(A3434,[3]soabnafar!$A:$H,8,FALSE),0)</f>
        <v>11170</v>
      </c>
      <c r="S3434" s="18">
        <f>IFERROR(VLOOKUP(A3434,[3]soabnafar!$A:$I,9,FALSE),0)</f>
        <v>2895803</v>
      </c>
      <c r="T3434" s="18" t="str">
        <f t="shared" si="319"/>
        <v>Não</v>
      </c>
      <c r="U3434" s="18" t="str">
        <f t="shared" si="320"/>
        <v>Sim</v>
      </c>
      <c r="V3434" s="18" t="str">
        <f t="shared" si="321"/>
        <v>Sim</v>
      </c>
      <c r="W3434" s="18" t="str">
        <f t="shared" si="322"/>
        <v>Sim</v>
      </c>
      <c r="X3434" s="18" t="str">
        <f t="shared" si="323"/>
        <v>Sim</v>
      </c>
      <c r="Y3434" s="18" t="str">
        <f t="shared" si="324"/>
        <v>Sim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IFERROR(VLOOKUP(A3435,[3]soabnafar!$A:$G,4,FALSE),0)</f>
        <v>2658</v>
      </c>
      <c r="O3435" s="18">
        <f>IFERROR(VLOOKUP(A3435,[3]soabnafar!$A:$G,5,FALSE),0)</f>
        <v>1166986</v>
      </c>
      <c r="P3435" s="18">
        <f>IFERROR(VLOOKUP(A3435,[3]soabnafar!$A:$G,6,FALSE),0)</f>
        <v>10315</v>
      </c>
      <c r="Q3435" s="18">
        <f>IFERROR(VLOOKUP(A3435,[3]soabnafar!$A:$G,7,FALSE),0)</f>
        <v>990426</v>
      </c>
      <c r="R3435" s="18">
        <f>IFERROR(VLOOKUP(A3435,[3]soabnafar!$A:$H,8,FALSE),0)</f>
        <v>2516</v>
      </c>
      <c r="S3435" s="18">
        <f>IFERROR(VLOOKUP(A3435,[3]soabnafar!$A:$I,9,FALSE),0)</f>
        <v>743210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Sim</v>
      </c>
      <c r="W3435" s="18" t="str">
        <f t="shared" si="322"/>
        <v>Sim</v>
      </c>
      <c r="X3435" s="18" t="str">
        <f t="shared" si="323"/>
        <v>Sim</v>
      </c>
      <c r="Y3435" s="18" t="str">
        <f t="shared" si="324"/>
        <v>Sim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55674016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53878080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48490272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IFERROR(VLOOKUP(A3436,[3]soabnafar!$A:$G,4,FALSE),0)</f>
        <v>0</v>
      </c>
      <c r="O3436" s="18">
        <f>IFERROR(VLOOKUP(A3436,[3]soabnafar!$A:$G,5,FALSE),0)</f>
        <v>255761</v>
      </c>
      <c r="P3436" s="18">
        <f>IFERROR(VLOOKUP(A3436,[3]soabnafar!$A:$G,6,FALSE),0)</f>
        <v>0</v>
      </c>
      <c r="Q3436" s="18">
        <f>IFERROR(VLOOKUP(A3436,[3]soabnafar!$A:$G,7,FALSE),0)</f>
        <v>0</v>
      </c>
      <c r="R3436" s="18">
        <f>IFERROR(VLOOKUP(A3436,[3]soabnafar!$A:$H,8,FALSE),0)</f>
        <v>0</v>
      </c>
      <c r="S3436" s="18">
        <f>IFERROR(VLOOKUP(A3436,[3]soabnafar!$A:$I,9,FALSE),0)</f>
        <v>0</v>
      </c>
      <c r="T3436" s="18" t="str">
        <f t="shared" si="319"/>
        <v>Não</v>
      </c>
      <c r="U3436" s="18" t="str">
        <f t="shared" si="320"/>
        <v>Sim</v>
      </c>
      <c r="V3436" s="18" t="str">
        <f t="shared" si="321"/>
        <v>Não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Sim</v>
      </c>
    </row>
    <row r="3437" spans="1:25" x14ac:dyDescent="0.25">
      <c r="A3437" s="19">
        <v>431260</v>
      </c>
      <c r="B3437" s="18">
        <f>IFERROR(VLOOKUP(A3437,[1]Monitoramento_Base_somente_Said!$A:$J,5,FALSE),0)</f>
        <v>1342</v>
      </c>
      <c r="C3437" s="18">
        <f>IFERROR(VLOOKUP(A3437,[1]Monitoramento_Base_somente_Said!$A:$J,6,FALSE),0)</f>
        <v>9295495</v>
      </c>
      <c r="D3437" s="18">
        <f>IFERROR(VLOOKUP(A3437,[1]Monitoramento_Base_somente_Said!$A:$J,7,FALSE),0)</f>
        <v>567</v>
      </c>
      <c r="E3437" s="18">
        <f>IFERROR(VLOOKUP(A3437,[1]Monitoramento_Base_somente_Said!$A:$J,8,FALSE),0)</f>
        <v>10162128</v>
      </c>
      <c r="F3437" s="18">
        <f>IFERROR(VLOOKUP(A3437,[1]Monitoramento_Base_somente_Said!$A:$J,9,FALSE),0)</f>
        <v>3191</v>
      </c>
      <c r="G3437" s="18">
        <f>IFERROR(VLOOKUP(A3437,[1]Monitoramento_Base_somente_Said!$A:$J,10,FALSE),0)</f>
        <v>9419234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IFERROR(VLOOKUP(A3437,[3]soabnafar!$A:$G,4,FALSE),0)</f>
        <v>0</v>
      </c>
      <c r="O3437" s="18">
        <f>IFERROR(VLOOKUP(A3437,[3]soabnafar!$A:$G,5,FALSE),0)</f>
        <v>0</v>
      </c>
      <c r="P3437" s="18">
        <f>IFERROR(VLOOKUP(A3437,[3]soabnafar!$A:$G,6,FALSE),0)</f>
        <v>0</v>
      </c>
      <c r="Q3437" s="18">
        <f>IFERROR(VLOOKUP(A3437,[3]soabnafar!$A:$G,7,FALSE),0)</f>
        <v>0</v>
      </c>
      <c r="R3437" s="18">
        <f>IFERROR(VLOOKUP(A3437,[3]soabnafar!$A:$H,8,FALSE),0)</f>
        <v>0</v>
      </c>
      <c r="S3437" s="18">
        <f>IFERROR(VLOOKUP(A3437,[3]soabnafar!$A:$I,9,FALSE),0)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Sim</v>
      </c>
      <c r="Y3437" s="18" t="str">
        <f t="shared" si="324"/>
        <v>Sim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IFERROR(VLOOKUP(A3438,[3]soabnafar!$A:$G,4,FALSE),0)</f>
        <v>0</v>
      </c>
      <c r="O3438" s="18">
        <f>IFERROR(VLOOKUP(A3438,[3]soabnafar!$A:$G,5,FALSE),0)</f>
        <v>0</v>
      </c>
      <c r="P3438" s="18">
        <f>IFERROR(VLOOKUP(A3438,[3]soabnafar!$A:$G,6,FALSE),0)</f>
        <v>0</v>
      </c>
      <c r="Q3438" s="18">
        <f>IFERROR(VLOOKUP(A3438,[3]soabnafar!$A:$G,7,FALSE),0)</f>
        <v>0</v>
      </c>
      <c r="R3438" s="18">
        <f>IFERROR(VLOOKUP(A3438,[3]soabnafar!$A:$H,8,FALSE),0)</f>
        <v>0</v>
      </c>
      <c r="S3438" s="18">
        <f>IFERROR(VLOOKUP(A3438,[3]soabnafar!$A:$I,9,FALSE),0)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IFERROR(VLOOKUP(A3439,[3]soabnafar!$A:$G,4,FALSE),0)</f>
        <v>0</v>
      </c>
      <c r="O3439" s="18">
        <f>IFERROR(VLOOKUP(A3439,[3]soabnafar!$A:$G,5,FALSE),0)</f>
        <v>0</v>
      </c>
      <c r="P3439" s="18">
        <f>IFERROR(VLOOKUP(A3439,[3]soabnafar!$A:$G,6,FALSE),0)</f>
        <v>0</v>
      </c>
      <c r="Q3439" s="18">
        <f>IFERROR(VLOOKUP(A3439,[3]soabnafar!$A:$G,7,FALSE),0)</f>
        <v>0</v>
      </c>
      <c r="R3439" s="18">
        <f>IFERROR(VLOOKUP(A3439,[3]soabnafar!$A:$H,8,FALSE),0)</f>
        <v>0</v>
      </c>
      <c r="S3439" s="18">
        <f>IFERROR(VLOOKUP(A3439,[3]soabnafar!$A:$I,9,FALSE),0)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IFERROR(VLOOKUP(A3440,[3]soabnafar!$A:$G,4,FALSE),0)</f>
        <v>0</v>
      </c>
      <c r="O3440" s="18">
        <f>IFERROR(VLOOKUP(A3440,[3]soabnafar!$A:$G,5,FALSE),0)</f>
        <v>0</v>
      </c>
      <c r="P3440" s="18">
        <f>IFERROR(VLOOKUP(A3440,[3]soabnafar!$A:$G,6,FALSE),0)</f>
        <v>0</v>
      </c>
      <c r="Q3440" s="18">
        <f>IFERROR(VLOOKUP(A3440,[3]soabnafar!$A:$G,7,FALSE),0)</f>
        <v>0</v>
      </c>
      <c r="R3440" s="18">
        <f>IFERROR(VLOOKUP(A3440,[3]soabnafar!$A:$H,8,FALSE),0)</f>
        <v>0</v>
      </c>
      <c r="S3440" s="18">
        <f>IFERROR(VLOOKUP(A3440,[3]soabnafar!$A:$I,9,FALSE),0)</f>
        <v>0</v>
      </c>
      <c r="T3440" s="18" t="str">
        <f t="shared" si="319"/>
        <v>Não</v>
      </c>
      <c r="U3440" s="18" t="str">
        <f t="shared" si="320"/>
        <v>Não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IFERROR(VLOOKUP(A3441,[3]soabnafar!$A:$G,4,FALSE),0)</f>
        <v>0</v>
      </c>
      <c r="O3441" s="18">
        <f>IFERROR(VLOOKUP(A3441,[3]soabnafar!$A:$G,5,FALSE),0)</f>
        <v>0</v>
      </c>
      <c r="P3441" s="18">
        <f>IFERROR(VLOOKUP(A3441,[3]soabnafar!$A:$G,6,FALSE),0)</f>
        <v>0</v>
      </c>
      <c r="Q3441" s="18">
        <f>IFERROR(VLOOKUP(A3441,[3]soabnafar!$A:$G,7,FALSE),0)</f>
        <v>0</v>
      </c>
      <c r="R3441" s="18">
        <f>IFERROR(VLOOKUP(A3441,[3]soabnafar!$A:$H,8,FALSE),0)</f>
        <v>0</v>
      </c>
      <c r="S3441" s="18">
        <f>IFERROR(VLOOKUP(A3441,[3]soabnafar!$A:$I,9,FALSE),0)</f>
        <v>0</v>
      </c>
      <c r="T3441" s="18" t="str">
        <f t="shared" si="319"/>
        <v>Não</v>
      </c>
      <c r="U3441" s="18" t="str">
        <f t="shared" si="320"/>
        <v>Não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840</v>
      </c>
      <c r="C3442" s="18">
        <f>IFERROR(VLOOKUP(A3442,[1]Monitoramento_Base_somente_Said!$A:$J,6,FALSE),0)</f>
        <v>10043833</v>
      </c>
      <c r="D3442" s="18">
        <f>IFERROR(VLOOKUP(A3442,[1]Monitoramento_Base_somente_Said!$A:$J,7,FALSE),0)</f>
        <v>370</v>
      </c>
      <c r="E3442" s="18">
        <f>IFERROR(VLOOKUP(A3442,[1]Monitoramento_Base_somente_Said!$A:$J,8,FALSE),0)</f>
        <v>11436605</v>
      </c>
      <c r="F3442" s="18">
        <f>IFERROR(VLOOKUP(A3442,[1]Monitoramento_Base_somente_Said!$A:$J,9,FALSE),0)</f>
        <v>1996</v>
      </c>
      <c r="G3442" s="18">
        <f>IFERROR(VLOOKUP(A3442,[1]Monitoramento_Base_somente_Said!$A:$J,10,FALSE),0)</f>
        <v>9728810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IFERROR(VLOOKUP(A3442,[3]soabnafar!$A:$G,4,FALSE),0)</f>
        <v>0</v>
      </c>
      <c r="O3442" s="18">
        <f>IFERROR(VLOOKUP(A3442,[3]soabnafar!$A:$G,5,FALSE),0)</f>
        <v>0</v>
      </c>
      <c r="P3442" s="18">
        <f>IFERROR(VLOOKUP(A3442,[3]soabnafar!$A:$G,6,FALSE),0)</f>
        <v>0</v>
      </c>
      <c r="Q3442" s="18">
        <f>IFERROR(VLOOKUP(A3442,[3]soabnafar!$A:$G,7,FALSE),0)</f>
        <v>0</v>
      </c>
      <c r="R3442" s="18">
        <f>IFERROR(VLOOKUP(A3442,[3]soabnafar!$A:$H,8,FALSE),0)</f>
        <v>0</v>
      </c>
      <c r="S3442" s="18">
        <f>IFERROR(VLOOKUP(A3442,[3]soabnafar!$A:$I,9,FALSE),0)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Sim</v>
      </c>
      <c r="Y3442" s="18" t="str">
        <f t="shared" si="324"/>
        <v>Sim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0</v>
      </c>
      <c r="I3443" s="18">
        <f>IFERROR(VLOOKUP(A3443,[2]Sheet1!$A:$I,5,FALSE),0)</f>
        <v>0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IFERROR(VLOOKUP(A3443,[3]soabnafar!$A:$G,4,FALSE),0)</f>
        <v>0</v>
      </c>
      <c r="O3443" s="18">
        <f>IFERROR(VLOOKUP(A3443,[3]soabnafar!$A:$G,5,FALSE),0)</f>
        <v>0</v>
      </c>
      <c r="P3443" s="18">
        <f>IFERROR(VLOOKUP(A3443,[3]soabnafar!$A:$G,6,FALSE),0)</f>
        <v>0</v>
      </c>
      <c r="Q3443" s="18">
        <f>IFERROR(VLOOKUP(A3443,[3]soabnafar!$A:$G,7,FALSE),0)</f>
        <v>0</v>
      </c>
      <c r="R3443" s="18">
        <f>IFERROR(VLOOKUP(A3443,[3]soabnafar!$A:$H,8,FALSE),0)</f>
        <v>0</v>
      </c>
      <c r="S3443" s="18">
        <f>IFERROR(VLOOKUP(A3443,[3]soabnafar!$A:$I,9,FALSE),0)</f>
        <v>0</v>
      </c>
      <c r="T3443" s="18" t="str">
        <f t="shared" si="319"/>
        <v>Não</v>
      </c>
      <c r="U3443" s="18" t="str">
        <f t="shared" si="320"/>
        <v>Não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IFERROR(VLOOKUP(A3444,[3]soabnafar!$A:$G,4,FALSE),0)</f>
        <v>0</v>
      </c>
      <c r="O3444" s="18">
        <f>IFERROR(VLOOKUP(A3444,[3]soabnafar!$A:$G,5,FALSE),0)</f>
        <v>0</v>
      </c>
      <c r="P3444" s="18">
        <f>IFERROR(VLOOKUP(A3444,[3]soabnafar!$A:$G,6,FALSE),0)</f>
        <v>0</v>
      </c>
      <c r="Q3444" s="18">
        <f>IFERROR(VLOOKUP(A3444,[3]soabnafar!$A:$G,7,FALSE),0)</f>
        <v>0</v>
      </c>
      <c r="R3444" s="18">
        <f>IFERROR(VLOOKUP(A3444,[3]soabnafar!$A:$H,8,FALSE),0)</f>
        <v>0</v>
      </c>
      <c r="S3444" s="18">
        <f>IFERROR(VLOOKUP(A3444,[3]soabnafar!$A:$I,9,FALSE),0)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52958</v>
      </c>
      <c r="C3445" s="18">
        <f>IFERROR(VLOOKUP(A3445,[1]Monitoramento_Base_somente_Said!$A:$J,6,FALSE),0)</f>
        <v>21293770</v>
      </c>
      <c r="D3445" s="18">
        <f>IFERROR(VLOOKUP(A3445,[1]Monitoramento_Base_somente_Said!$A:$J,7,FALSE),0)</f>
        <v>16255</v>
      </c>
      <c r="E3445" s="18">
        <f>IFERROR(VLOOKUP(A3445,[1]Monitoramento_Base_somente_Said!$A:$J,8,FALSE),0)</f>
        <v>19078931</v>
      </c>
      <c r="F3445" s="18">
        <f>IFERROR(VLOOKUP(A3445,[1]Monitoramento_Base_somente_Said!$A:$J,9,FALSE),0)</f>
        <v>28798</v>
      </c>
      <c r="G3445" s="18">
        <f>IFERROR(VLOOKUP(A3445,[1]Monitoramento_Base_somente_Said!$A:$J,10,FALSE),0)</f>
        <v>17961493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IFERROR(VLOOKUP(A3445,[3]soabnafar!$A:$G,4,FALSE),0)</f>
        <v>0</v>
      </c>
      <c r="O3445" s="18">
        <f>IFERROR(VLOOKUP(A3445,[3]soabnafar!$A:$G,5,FALSE),0)</f>
        <v>0</v>
      </c>
      <c r="P3445" s="18">
        <f>IFERROR(VLOOKUP(A3445,[3]soabnafar!$A:$G,6,FALSE),0)</f>
        <v>0</v>
      </c>
      <c r="Q3445" s="18">
        <f>IFERROR(VLOOKUP(A3445,[3]soabnafar!$A:$G,7,FALSE),0)</f>
        <v>0</v>
      </c>
      <c r="R3445" s="18">
        <f>IFERROR(VLOOKUP(A3445,[3]soabnafar!$A:$H,8,FALSE),0)</f>
        <v>0</v>
      </c>
      <c r="S3445" s="18">
        <f>IFERROR(VLOOKUP(A3445,[3]soabnafar!$A:$I,9,FALSE),0)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Sim</v>
      </c>
      <c r="Y3445" s="18" t="str">
        <f t="shared" si="324"/>
        <v>Sim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IFERROR(VLOOKUP(A3446,[3]soabnafar!$A:$G,4,FALSE),0)</f>
        <v>0</v>
      </c>
      <c r="O3446" s="18">
        <f>IFERROR(VLOOKUP(A3446,[3]soabnafar!$A:$G,5,FALSE),0)</f>
        <v>0</v>
      </c>
      <c r="P3446" s="18">
        <f>IFERROR(VLOOKUP(A3446,[3]soabnafar!$A:$G,6,FALSE),0)</f>
        <v>34337</v>
      </c>
      <c r="Q3446" s="18">
        <f>IFERROR(VLOOKUP(A3446,[3]soabnafar!$A:$G,7,FALSE),0)</f>
        <v>50801</v>
      </c>
      <c r="R3446" s="18">
        <f>IFERROR(VLOOKUP(A3446,[3]soabnafar!$A:$H,8,FALSE),0)</f>
        <v>46402</v>
      </c>
      <c r="S3446" s="18">
        <f>IFERROR(VLOOKUP(A3446,[3]soabnafar!$A:$I,9,FALSE),0)</f>
        <v>49067</v>
      </c>
      <c r="T3446" s="18" t="str">
        <f t="shared" si="319"/>
        <v>Não</v>
      </c>
      <c r="U3446" s="18" t="str">
        <f t="shared" si="320"/>
        <v>Não</v>
      </c>
      <c r="V3446" s="18" t="str">
        <f t="shared" si="321"/>
        <v>Sim</v>
      </c>
      <c r="W3446" s="18" t="str">
        <f t="shared" si="322"/>
        <v>Sim</v>
      </c>
      <c r="X3446" s="18" t="str">
        <f t="shared" si="323"/>
        <v>Sim</v>
      </c>
      <c r="Y3446" s="18" t="str">
        <f t="shared" si="324"/>
        <v>Sim</v>
      </c>
    </row>
    <row r="3447" spans="1:25" x14ac:dyDescent="0.25">
      <c r="A3447" s="19">
        <v>431344</v>
      </c>
      <c r="B3447" s="18">
        <f>IFERROR(VLOOKUP(A3447,[1]Monitoramento_Base_somente_Said!$A:$J,5,FALSE),0)</f>
        <v>542</v>
      </c>
      <c r="C3447" s="18">
        <f>IFERROR(VLOOKUP(A3447,[1]Monitoramento_Base_somente_Said!$A:$J,6,FALSE),0)</f>
        <v>5924009</v>
      </c>
      <c r="D3447" s="18">
        <f>IFERROR(VLOOKUP(A3447,[1]Monitoramento_Base_somente_Said!$A:$J,7,FALSE),0)</f>
        <v>1331</v>
      </c>
      <c r="E3447" s="18">
        <f>IFERROR(VLOOKUP(A3447,[1]Monitoramento_Base_somente_Said!$A:$J,8,FALSE),0)</f>
        <v>8020085</v>
      </c>
      <c r="F3447" s="18">
        <f>IFERROR(VLOOKUP(A3447,[1]Monitoramento_Base_somente_Said!$A:$J,9,FALSE),0)</f>
        <v>504</v>
      </c>
      <c r="G3447" s="18">
        <f>IFERROR(VLOOKUP(A3447,[1]Monitoramento_Base_somente_Said!$A:$J,10,FALSE),0)</f>
        <v>7023454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IFERROR(VLOOKUP(A3447,[3]soabnafar!$A:$G,4,FALSE),0)</f>
        <v>0</v>
      </c>
      <c r="O3447" s="18">
        <f>IFERROR(VLOOKUP(A3447,[3]soabnafar!$A:$G,5,FALSE),0)</f>
        <v>0</v>
      </c>
      <c r="P3447" s="18">
        <f>IFERROR(VLOOKUP(A3447,[3]soabnafar!$A:$G,6,FALSE),0)</f>
        <v>0</v>
      </c>
      <c r="Q3447" s="18">
        <f>IFERROR(VLOOKUP(A3447,[3]soabnafar!$A:$G,7,FALSE),0)</f>
        <v>0</v>
      </c>
      <c r="R3447" s="18">
        <f>IFERROR(VLOOKUP(A3447,[3]soabnafar!$A:$H,8,FALSE),0)</f>
        <v>0</v>
      </c>
      <c r="S3447" s="18">
        <f>IFERROR(VLOOKUP(A3447,[3]soabnafar!$A:$I,9,FALSE),0)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Sim</v>
      </c>
      <c r="Y3447" s="18" t="str">
        <f t="shared" si="324"/>
        <v>Sim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0</v>
      </c>
      <c r="I3448" s="18">
        <f>IFERROR(VLOOKUP(A3448,[2]Sheet1!$A:$I,5,FALSE),0)</f>
        <v>0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IFERROR(VLOOKUP(A3448,[3]soabnafar!$A:$G,4,FALSE),0)</f>
        <v>0</v>
      </c>
      <c r="O3448" s="18">
        <f>IFERROR(VLOOKUP(A3448,[3]soabnafar!$A:$G,5,FALSE),0)</f>
        <v>0</v>
      </c>
      <c r="P3448" s="18">
        <f>IFERROR(VLOOKUP(A3448,[3]soabnafar!$A:$G,6,FALSE),0)</f>
        <v>0</v>
      </c>
      <c r="Q3448" s="18">
        <f>IFERROR(VLOOKUP(A3448,[3]soabnafar!$A:$G,7,FALSE),0)</f>
        <v>0</v>
      </c>
      <c r="R3448" s="18">
        <f>IFERROR(VLOOKUP(A3448,[3]soabnafar!$A:$H,8,FALSE),0)</f>
        <v>0</v>
      </c>
      <c r="S3448" s="18">
        <f>IFERROR(VLOOKUP(A3448,[3]soabnafar!$A:$I,9,FALSE),0)</f>
        <v>0</v>
      </c>
      <c r="T3448" s="18" t="str">
        <f t="shared" si="319"/>
        <v>Não</v>
      </c>
      <c r="U3448" s="18" t="str">
        <f t="shared" si="320"/>
        <v>Não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IFERROR(VLOOKUP(A3449,[3]soabnafar!$A:$G,4,FALSE),0)</f>
        <v>0</v>
      </c>
      <c r="O3449" s="18">
        <f>IFERROR(VLOOKUP(A3449,[3]soabnafar!$A:$G,5,FALSE),0)</f>
        <v>0</v>
      </c>
      <c r="P3449" s="18">
        <f>IFERROR(VLOOKUP(A3449,[3]soabnafar!$A:$G,6,FALSE),0)</f>
        <v>0</v>
      </c>
      <c r="Q3449" s="18">
        <f>IFERROR(VLOOKUP(A3449,[3]soabnafar!$A:$G,7,FALSE),0)</f>
        <v>0</v>
      </c>
      <c r="R3449" s="18">
        <f>IFERROR(VLOOKUP(A3449,[3]soabnafar!$A:$H,8,FALSE),0)</f>
        <v>0</v>
      </c>
      <c r="S3449" s="18">
        <f>IFERROR(VLOOKUP(A3449,[3]soabnafar!$A:$I,9,FALSE),0)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IFERROR(VLOOKUP(A3450,[3]soabnafar!$A:$G,4,FALSE),0)</f>
        <v>0</v>
      </c>
      <c r="O3450" s="18">
        <f>IFERROR(VLOOKUP(A3450,[3]soabnafar!$A:$G,5,FALSE),0)</f>
        <v>0</v>
      </c>
      <c r="P3450" s="18">
        <f>IFERROR(VLOOKUP(A3450,[3]soabnafar!$A:$G,6,FALSE),0)</f>
        <v>0</v>
      </c>
      <c r="Q3450" s="18">
        <f>IFERROR(VLOOKUP(A3450,[3]soabnafar!$A:$G,7,FALSE),0)</f>
        <v>0</v>
      </c>
      <c r="R3450" s="18">
        <f>IFERROR(VLOOKUP(A3450,[3]soabnafar!$A:$H,8,FALSE),0)</f>
        <v>0</v>
      </c>
      <c r="S3450" s="18">
        <f>IFERROR(VLOOKUP(A3450,[3]soabnafar!$A:$I,9,FALSE),0)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1148</v>
      </c>
      <c r="C3451" s="18">
        <f>IFERROR(VLOOKUP(A3451,[1]Monitoramento_Base_somente_Said!$A:$J,6,FALSE),0)</f>
        <v>4542023</v>
      </c>
      <c r="D3451" s="18">
        <f>IFERROR(VLOOKUP(A3451,[1]Monitoramento_Base_somente_Said!$A:$J,7,FALSE),0)</f>
        <v>987</v>
      </c>
      <c r="E3451" s="18">
        <f>IFERROR(VLOOKUP(A3451,[1]Monitoramento_Base_somente_Said!$A:$J,8,FALSE),0)</f>
        <v>3046471</v>
      </c>
      <c r="F3451" s="18">
        <f>IFERROR(VLOOKUP(A3451,[1]Monitoramento_Base_somente_Said!$A:$J,9,FALSE),0)</f>
        <v>1242</v>
      </c>
      <c r="G3451" s="18">
        <f>IFERROR(VLOOKUP(A3451,[1]Monitoramento_Base_somente_Said!$A:$J,10,FALSE),0)</f>
        <v>2047109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IFERROR(VLOOKUP(A3451,[3]soabnafar!$A:$G,4,FALSE),0)</f>
        <v>0</v>
      </c>
      <c r="O3451" s="18">
        <f>IFERROR(VLOOKUP(A3451,[3]soabnafar!$A:$G,5,FALSE),0)</f>
        <v>0</v>
      </c>
      <c r="P3451" s="18">
        <f>IFERROR(VLOOKUP(A3451,[3]soabnafar!$A:$G,6,FALSE),0)</f>
        <v>0</v>
      </c>
      <c r="Q3451" s="18">
        <f>IFERROR(VLOOKUP(A3451,[3]soabnafar!$A:$G,7,FALSE),0)</f>
        <v>0</v>
      </c>
      <c r="R3451" s="18">
        <f>IFERROR(VLOOKUP(A3451,[3]soabnafar!$A:$H,8,FALSE),0)</f>
        <v>0</v>
      </c>
      <c r="S3451" s="18">
        <f>IFERROR(VLOOKUP(A3451,[3]soabnafar!$A:$I,9,FALSE),0)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Sim</v>
      </c>
      <c r="Y3451" s="18" t="str">
        <f t="shared" si="324"/>
        <v>Sim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IFERROR(VLOOKUP(A3452,[3]soabnafar!$A:$G,4,FALSE),0)</f>
        <v>0</v>
      </c>
      <c r="O3452" s="18">
        <f>IFERROR(VLOOKUP(A3452,[3]soabnafar!$A:$G,5,FALSE),0)</f>
        <v>0</v>
      </c>
      <c r="P3452" s="18">
        <f>IFERROR(VLOOKUP(A3452,[3]soabnafar!$A:$G,6,FALSE),0)</f>
        <v>0</v>
      </c>
      <c r="Q3452" s="18">
        <f>IFERROR(VLOOKUP(A3452,[3]soabnafar!$A:$G,7,FALSE),0)</f>
        <v>0</v>
      </c>
      <c r="R3452" s="18">
        <f>IFERROR(VLOOKUP(A3452,[3]soabnafar!$A:$H,8,FALSE),0)</f>
        <v>0</v>
      </c>
      <c r="S3452" s="18">
        <f>IFERROR(VLOOKUP(A3452,[3]soabnafar!$A:$I,9,FALSE),0)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33045</v>
      </c>
      <c r="C3453" s="18">
        <f>IFERROR(VLOOKUP(A3453,[1]Monitoramento_Base_somente_Said!$A:$J,6,FALSE),0)</f>
        <v>10924015</v>
      </c>
      <c r="D3453" s="18">
        <f>IFERROR(VLOOKUP(A3453,[1]Monitoramento_Base_somente_Said!$A:$J,7,FALSE),0)</f>
        <v>25905</v>
      </c>
      <c r="E3453" s="18">
        <f>IFERROR(VLOOKUP(A3453,[1]Monitoramento_Base_somente_Said!$A:$J,8,FALSE),0)</f>
        <v>10294563</v>
      </c>
      <c r="F3453" s="18">
        <f>IFERROR(VLOOKUP(A3453,[1]Monitoramento_Base_somente_Said!$A:$J,9,FALSE),0)</f>
        <v>27838</v>
      </c>
      <c r="G3453" s="18">
        <f>IFERROR(VLOOKUP(A3453,[1]Monitoramento_Base_somente_Said!$A:$J,10,FALSE),0)</f>
        <v>9866999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IFERROR(VLOOKUP(A3453,[3]soabnafar!$A:$G,4,FALSE),0)</f>
        <v>0</v>
      </c>
      <c r="O3453" s="18">
        <f>IFERROR(VLOOKUP(A3453,[3]soabnafar!$A:$G,5,FALSE),0)</f>
        <v>0</v>
      </c>
      <c r="P3453" s="18">
        <f>IFERROR(VLOOKUP(A3453,[3]soabnafar!$A:$G,6,FALSE),0)</f>
        <v>0</v>
      </c>
      <c r="Q3453" s="18">
        <f>IFERROR(VLOOKUP(A3453,[3]soabnafar!$A:$G,7,FALSE),0)</f>
        <v>0</v>
      </c>
      <c r="R3453" s="18">
        <f>IFERROR(VLOOKUP(A3453,[3]soabnafar!$A:$H,8,FALSE),0)</f>
        <v>0</v>
      </c>
      <c r="S3453" s="18">
        <f>IFERROR(VLOOKUP(A3453,[3]soabnafar!$A:$I,9,FALSE),0)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Sim</v>
      </c>
      <c r="Y3453" s="18" t="str">
        <f t="shared" si="324"/>
        <v>Sim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7339250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7102500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6392250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IFERROR(VLOOKUP(A3454,[3]soabnafar!$A:$G,4,FALSE),0)</f>
        <v>0</v>
      </c>
      <c r="O3454" s="18">
        <f>IFERROR(VLOOKUP(A3454,[3]soabnafar!$A:$G,5,FALSE),0)</f>
        <v>0</v>
      </c>
      <c r="P3454" s="18">
        <f>IFERROR(VLOOKUP(A3454,[3]soabnafar!$A:$G,6,FALSE),0)</f>
        <v>50</v>
      </c>
      <c r="Q3454" s="18">
        <f>IFERROR(VLOOKUP(A3454,[3]soabnafar!$A:$G,7,FALSE),0)</f>
        <v>0</v>
      </c>
      <c r="R3454" s="18">
        <f>IFERROR(VLOOKUP(A3454,[3]soabnafar!$A:$H,8,FALSE),0)</f>
        <v>54</v>
      </c>
      <c r="S3454" s="18">
        <f>IFERROR(VLOOKUP(A3454,[3]soabnafar!$A:$I,9,FALSE),0)</f>
        <v>119069</v>
      </c>
      <c r="T3454" s="18" t="str">
        <f t="shared" si="319"/>
        <v>Não</v>
      </c>
      <c r="U3454" s="18" t="str">
        <f t="shared" si="320"/>
        <v>Sim</v>
      </c>
      <c r="V3454" s="18" t="str">
        <f t="shared" si="321"/>
        <v>Sim</v>
      </c>
      <c r="W3454" s="18" t="str">
        <f t="shared" si="322"/>
        <v>Sim</v>
      </c>
      <c r="X3454" s="18" t="str">
        <f t="shared" si="323"/>
        <v>Sim</v>
      </c>
      <c r="Y3454" s="18" t="str">
        <f t="shared" si="324"/>
        <v>Sim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IFERROR(VLOOKUP(A3455,[3]soabnafar!$A:$G,4,FALSE),0)</f>
        <v>0</v>
      </c>
      <c r="O3455" s="18">
        <f>IFERROR(VLOOKUP(A3455,[3]soabnafar!$A:$G,5,FALSE),0)</f>
        <v>0</v>
      </c>
      <c r="P3455" s="18">
        <f>IFERROR(VLOOKUP(A3455,[3]soabnafar!$A:$G,6,FALSE),0)</f>
        <v>0</v>
      </c>
      <c r="Q3455" s="18">
        <f>IFERROR(VLOOKUP(A3455,[3]soabnafar!$A:$G,7,FALSE),0)</f>
        <v>0</v>
      </c>
      <c r="R3455" s="18">
        <f>IFERROR(VLOOKUP(A3455,[3]soabnafar!$A:$H,8,FALSE),0)</f>
        <v>0</v>
      </c>
      <c r="S3455" s="18">
        <f>IFERROR(VLOOKUP(A3455,[3]soabnafar!$A:$I,9,FALSE),0)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IFERROR(VLOOKUP(A3456,[3]soabnafar!$A:$G,4,FALSE),0)</f>
        <v>0</v>
      </c>
      <c r="O3456" s="18">
        <f>IFERROR(VLOOKUP(A3456,[3]soabnafar!$A:$G,5,FALSE),0)</f>
        <v>0</v>
      </c>
      <c r="P3456" s="18">
        <f>IFERROR(VLOOKUP(A3456,[3]soabnafar!$A:$G,6,FALSE),0)</f>
        <v>0</v>
      </c>
      <c r="Q3456" s="18">
        <f>IFERROR(VLOOKUP(A3456,[3]soabnafar!$A:$G,7,FALSE),0)</f>
        <v>0</v>
      </c>
      <c r="R3456" s="18">
        <f>IFERROR(VLOOKUP(A3456,[3]soabnafar!$A:$H,8,FALSE),0)</f>
        <v>0</v>
      </c>
      <c r="S3456" s="18">
        <f>IFERROR(VLOOKUP(A3456,[3]soabnafar!$A:$I,9,FALSE),0)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IFERROR(VLOOKUP(A3457,[3]soabnafar!$A:$G,4,FALSE),0)</f>
        <v>95358</v>
      </c>
      <c r="O3457" s="18">
        <f>IFERROR(VLOOKUP(A3457,[3]soabnafar!$A:$G,5,FALSE),0)</f>
        <v>24148917</v>
      </c>
      <c r="P3457" s="18">
        <f>IFERROR(VLOOKUP(A3457,[3]soabnafar!$A:$G,6,FALSE),0)</f>
        <v>42949</v>
      </c>
      <c r="Q3457" s="18">
        <f>IFERROR(VLOOKUP(A3457,[3]soabnafar!$A:$G,7,FALSE),0)</f>
        <v>21078254</v>
      </c>
      <c r="R3457" s="18">
        <f>IFERROR(VLOOKUP(A3457,[3]soabnafar!$A:$H,8,FALSE),0)</f>
        <v>35841</v>
      </c>
      <c r="S3457" s="18">
        <f>IFERROR(VLOOKUP(A3457,[3]soabnafar!$A:$I,9,FALSE),0)</f>
        <v>15614553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Sim</v>
      </c>
      <c r="W3457" s="18" t="str">
        <f t="shared" si="322"/>
        <v>Sim</v>
      </c>
      <c r="X3457" s="18" t="str">
        <f t="shared" si="323"/>
        <v>Sim</v>
      </c>
      <c r="Y3457" s="18" t="str">
        <f t="shared" si="324"/>
        <v>Sim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IFERROR(VLOOKUP(A3458,[3]soabnafar!$A:$G,4,FALSE),0)</f>
        <v>23700</v>
      </c>
      <c r="O3458" s="18">
        <f>IFERROR(VLOOKUP(A3458,[3]soabnafar!$A:$G,5,FALSE),0)</f>
        <v>4883993</v>
      </c>
      <c r="P3458" s="18">
        <f>IFERROR(VLOOKUP(A3458,[3]soabnafar!$A:$G,6,FALSE),0)</f>
        <v>6907</v>
      </c>
      <c r="Q3458" s="18">
        <f>IFERROR(VLOOKUP(A3458,[3]soabnafar!$A:$G,7,FALSE),0)</f>
        <v>1695414</v>
      </c>
      <c r="R3458" s="18">
        <f>IFERROR(VLOOKUP(A3458,[3]soabnafar!$A:$H,8,FALSE),0)</f>
        <v>2887</v>
      </c>
      <c r="S3458" s="18">
        <f>IFERROR(VLOOKUP(A3458,[3]soabnafar!$A:$I,9,FALSE),0)</f>
        <v>1661682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Sim</v>
      </c>
      <c r="W3458" s="18" t="str">
        <f t="shared" si="322"/>
        <v>Sim</v>
      </c>
      <c r="X3458" s="18" t="str">
        <f t="shared" si="323"/>
        <v>Sim</v>
      </c>
      <c r="Y3458" s="18" t="str">
        <f t="shared" si="324"/>
        <v>Sim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2467042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2387460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2148714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IFERROR(VLOOKUP(A3459,[3]soabnafar!$A:$G,4,FALSE),0)</f>
        <v>35</v>
      </c>
      <c r="O3459" s="18">
        <f>IFERROR(VLOOKUP(A3459,[3]soabnafar!$A:$G,5,FALSE),0)</f>
        <v>285987</v>
      </c>
      <c r="P3459" s="18">
        <f>IFERROR(VLOOKUP(A3459,[3]soabnafar!$A:$G,6,FALSE),0)</f>
        <v>1</v>
      </c>
      <c r="Q3459" s="18">
        <f>IFERROR(VLOOKUP(A3459,[3]soabnafar!$A:$G,7,FALSE),0)</f>
        <v>1211219</v>
      </c>
      <c r="R3459" s="18">
        <f>IFERROR(VLOOKUP(A3459,[3]soabnafar!$A:$H,8,FALSE),0)</f>
        <v>1051</v>
      </c>
      <c r="S3459" s="18">
        <f>IFERROR(VLOOKUP(A3459,[3]soabnafar!$A:$I,9,FALSE),0)</f>
        <v>370489</v>
      </c>
      <c r="T3459" s="18" t="str">
        <f t="shared" si="319"/>
        <v>Sim</v>
      </c>
      <c r="U3459" s="18" t="str">
        <f t="shared" si="320"/>
        <v>Sim</v>
      </c>
      <c r="V3459" s="18" t="str">
        <f t="shared" si="321"/>
        <v>Sim</v>
      </c>
      <c r="W3459" s="18" t="str">
        <f t="shared" si="322"/>
        <v>Sim</v>
      </c>
      <c r="X3459" s="18" t="str">
        <f t="shared" si="323"/>
        <v>Sim</v>
      </c>
      <c r="Y3459" s="18" t="str">
        <f t="shared" si="324"/>
        <v>Sim</v>
      </c>
    </row>
    <row r="3460" spans="1:25" x14ac:dyDescent="0.25">
      <c r="A3460" s="19">
        <v>431440</v>
      </c>
      <c r="B3460" s="18">
        <f>IFERROR(VLOOKUP(A3460,[1]Monitoramento_Base_somente_Said!$A:$J,5,FALSE),0)</f>
        <v>2227343</v>
      </c>
      <c r="C3460" s="18">
        <f>IFERROR(VLOOKUP(A3460,[1]Monitoramento_Base_somente_Said!$A:$J,6,FALSE),0)</f>
        <v>361521027</v>
      </c>
      <c r="D3460" s="18">
        <f>IFERROR(VLOOKUP(A3460,[1]Monitoramento_Base_somente_Said!$A:$J,7,FALSE),0)</f>
        <v>2295904</v>
      </c>
      <c r="E3460" s="18">
        <f>IFERROR(VLOOKUP(A3460,[1]Monitoramento_Base_somente_Said!$A:$J,8,FALSE),0)</f>
        <v>374537649</v>
      </c>
      <c r="F3460" s="18">
        <f>IFERROR(VLOOKUP(A3460,[1]Monitoramento_Base_somente_Said!$A:$J,9,FALSE),0)</f>
        <v>2306212</v>
      </c>
      <c r="G3460" s="18">
        <f>IFERROR(VLOOKUP(A3460,[1]Monitoramento_Base_somente_Said!$A:$J,10,FALSE),0)</f>
        <v>321629624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IFERROR(VLOOKUP(A3460,[3]soabnafar!$A:$G,4,FALSE),0)</f>
        <v>0</v>
      </c>
      <c r="O3460" s="18">
        <f>IFERROR(VLOOKUP(A3460,[3]soabnafar!$A:$G,5,FALSE),0)</f>
        <v>0</v>
      </c>
      <c r="P3460" s="18">
        <f>IFERROR(VLOOKUP(A3460,[3]soabnafar!$A:$G,6,FALSE),0)</f>
        <v>0</v>
      </c>
      <c r="Q3460" s="18">
        <f>IFERROR(VLOOKUP(A3460,[3]soabnafar!$A:$G,7,FALSE),0)</f>
        <v>0</v>
      </c>
      <c r="R3460" s="18">
        <f>IFERROR(VLOOKUP(A3460,[3]soabnafar!$A:$H,8,FALSE),0)</f>
        <v>0</v>
      </c>
      <c r="S3460" s="18">
        <f>IFERROR(VLOOKUP(A3460,[3]soabnafar!$A:$I,9,FALSE),0)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Sim</v>
      </c>
      <c r="Y3460" s="18" t="str">
        <f t="shared" si="324"/>
        <v>Sim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IFERROR(VLOOKUP(A3461,[3]soabnafar!$A:$G,4,FALSE),0)</f>
        <v>116395</v>
      </c>
      <c r="O3461" s="18">
        <f>IFERROR(VLOOKUP(A3461,[3]soabnafar!$A:$G,5,FALSE),0)</f>
        <v>22481105</v>
      </c>
      <c r="P3461" s="18">
        <f>IFERROR(VLOOKUP(A3461,[3]soabnafar!$A:$G,6,FALSE),0)</f>
        <v>26415</v>
      </c>
      <c r="Q3461" s="18">
        <f>IFERROR(VLOOKUP(A3461,[3]soabnafar!$A:$G,7,FALSE),0)</f>
        <v>23311001</v>
      </c>
      <c r="R3461" s="18">
        <f>IFERROR(VLOOKUP(A3461,[3]soabnafar!$A:$H,8,FALSE),0)</f>
        <v>17679</v>
      </c>
      <c r="S3461" s="18">
        <f>IFERROR(VLOOKUP(A3461,[3]soabnafar!$A:$I,9,FALSE),0)</f>
        <v>21703278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Sim</v>
      </c>
      <c r="W3461" s="18" t="str">
        <f t="shared" si="322"/>
        <v>Sim</v>
      </c>
      <c r="X3461" s="18" t="str">
        <f t="shared" si="323"/>
        <v>Sim</v>
      </c>
      <c r="Y3461" s="18" t="str">
        <f t="shared" si="324"/>
        <v>Sim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IFERROR(VLOOKUP(A3462,[3]soabnafar!$A:$G,4,FALSE),0)</f>
        <v>0</v>
      </c>
      <c r="O3462" s="18">
        <f>IFERROR(VLOOKUP(A3462,[3]soabnafar!$A:$G,5,FALSE),0)</f>
        <v>0</v>
      </c>
      <c r="P3462" s="18">
        <f>IFERROR(VLOOKUP(A3462,[3]soabnafar!$A:$G,6,FALSE),0)</f>
        <v>0</v>
      </c>
      <c r="Q3462" s="18">
        <f>IFERROR(VLOOKUP(A3462,[3]soabnafar!$A:$G,7,FALSE),0)</f>
        <v>0</v>
      </c>
      <c r="R3462" s="18">
        <f>IFERROR(VLOOKUP(A3462,[3]soabnafar!$A:$H,8,FALSE),0)</f>
        <v>0</v>
      </c>
      <c r="S3462" s="18">
        <f>IFERROR(VLOOKUP(A3462,[3]soabnafar!$A:$I,9,FALSE),0)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IFERROR(VLOOKUP(A3463,[3]soabnafar!$A:$G,4,FALSE),0)</f>
        <v>0</v>
      </c>
      <c r="O3463" s="18">
        <f>IFERROR(VLOOKUP(A3463,[3]soabnafar!$A:$G,5,FALSE),0)</f>
        <v>0</v>
      </c>
      <c r="P3463" s="18">
        <f>IFERROR(VLOOKUP(A3463,[3]soabnafar!$A:$G,6,FALSE),0)</f>
        <v>0</v>
      </c>
      <c r="Q3463" s="18">
        <f>IFERROR(VLOOKUP(A3463,[3]soabnafar!$A:$G,7,FALSE),0)</f>
        <v>0</v>
      </c>
      <c r="R3463" s="18">
        <f>IFERROR(VLOOKUP(A3463,[3]soabnafar!$A:$H,8,FALSE),0)</f>
        <v>0</v>
      </c>
      <c r="S3463" s="18">
        <f>IFERROR(VLOOKUP(A3463,[3]soabnafar!$A:$I,9,FALSE),0)</f>
        <v>0</v>
      </c>
      <c r="T3463" s="18" t="str">
        <f t="shared" si="325"/>
        <v>Não</v>
      </c>
      <c r="U3463" s="18" t="str">
        <f t="shared" si="326"/>
        <v>Não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216555150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209569500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188612550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IFERROR(VLOOKUP(A3464,[3]soabnafar!$A:$G,4,FALSE),0)</f>
        <v>15161</v>
      </c>
      <c r="O3464" s="18">
        <f>IFERROR(VLOOKUP(A3464,[3]soabnafar!$A:$G,5,FALSE),0)</f>
        <v>442431843</v>
      </c>
      <c r="P3464" s="18">
        <f>IFERROR(VLOOKUP(A3464,[3]soabnafar!$A:$G,6,FALSE),0)</f>
        <v>143226</v>
      </c>
      <c r="Q3464" s="18">
        <f>IFERROR(VLOOKUP(A3464,[3]soabnafar!$A:$G,7,FALSE),0)</f>
        <v>220194423</v>
      </c>
      <c r="R3464" s="18">
        <f>IFERROR(VLOOKUP(A3464,[3]soabnafar!$A:$H,8,FALSE),0)</f>
        <v>69549</v>
      </c>
      <c r="S3464" s="18">
        <f>IFERROR(VLOOKUP(A3464,[3]soabnafar!$A:$I,9,FALSE),0)</f>
        <v>346118283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Sim</v>
      </c>
      <c r="W3464" s="18" t="str">
        <f t="shared" si="328"/>
        <v>Sim</v>
      </c>
      <c r="X3464" s="18" t="str">
        <f t="shared" si="329"/>
        <v>Sim</v>
      </c>
      <c r="Y3464" s="18" t="str">
        <f t="shared" si="330"/>
        <v>Sim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0</v>
      </c>
      <c r="I3465" s="18">
        <f>IFERROR(VLOOKUP(A3465,[2]Sheet1!$A:$I,5,FALSE),0)</f>
        <v>0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IFERROR(VLOOKUP(A3465,[3]soabnafar!$A:$G,4,FALSE),0)</f>
        <v>2829</v>
      </c>
      <c r="O3465" s="18">
        <f>IFERROR(VLOOKUP(A3465,[3]soabnafar!$A:$G,5,FALSE),0)</f>
        <v>38302</v>
      </c>
      <c r="P3465" s="18">
        <f>IFERROR(VLOOKUP(A3465,[3]soabnafar!$A:$G,6,FALSE),0)</f>
        <v>5447</v>
      </c>
      <c r="Q3465" s="18">
        <f>IFERROR(VLOOKUP(A3465,[3]soabnafar!$A:$G,7,FALSE),0)</f>
        <v>48178</v>
      </c>
      <c r="R3465" s="18">
        <f>IFERROR(VLOOKUP(A3465,[3]soabnafar!$A:$H,8,FALSE),0)</f>
        <v>3940</v>
      </c>
      <c r="S3465" s="18">
        <f>IFERROR(VLOOKUP(A3465,[3]soabnafar!$A:$I,9,FALSE),0)</f>
        <v>8346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Sim</v>
      </c>
      <c r="W3465" s="18" t="str">
        <f t="shared" si="328"/>
        <v>Sim</v>
      </c>
      <c r="X3465" s="18" t="str">
        <f t="shared" si="329"/>
        <v>Sim</v>
      </c>
      <c r="Y3465" s="18" t="str">
        <f t="shared" si="330"/>
        <v>Sim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20876423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20202990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18182691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IFERROR(VLOOKUP(A3466,[3]soabnafar!$A:$G,4,FALSE),0)</f>
        <v>49384</v>
      </c>
      <c r="O3466" s="18">
        <f>IFERROR(VLOOKUP(A3466,[3]soabnafar!$A:$G,5,FALSE),0)</f>
        <v>21636211</v>
      </c>
      <c r="P3466" s="18">
        <f>IFERROR(VLOOKUP(A3466,[3]soabnafar!$A:$G,6,FALSE),0)</f>
        <v>27766</v>
      </c>
      <c r="Q3466" s="18">
        <f>IFERROR(VLOOKUP(A3466,[3]soabnafar!$A:$G,7,FALSE),0)</f>
        <v>17232728</v>
      </c>
      <c r="R3466" s="18">
        <f>IFERROR(VLOOKUP(A3466,[3]soabnafar!$A:$H,8,FALSE),0)</f>
        <v>21830</v>
      </c>
      <c r="S3466" s="18">
        <f>IFERROR(VLOOKUP(A3466,[3]soabnafar!$A:$I,9,FALSE),0)</f>
        <v>4094479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Sim</v>
      </c>
      <c r="W3466" s="18" t="str">
        <f t="shared" si="328"/>
        <v>Sim</v>
      </c>
      <c r="X3466" s="18" t="str">
        <f t="shared" si="329"/>
        <v>Sim</v>
      </c>
      <c r="Y3466" s="18" t="str">
        <f t="shared" si="330"/>
        <v>Sim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20929247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20254110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18228699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IFERROR(VLOOKUP(A3467,[3]soabnafar!$A:$G,4,FALSE),0)</f>
        <v>0</v>
      </c>
      <c r="O3467" s="18">
        <f>IFERROR(VLOOKUP(A3467,[3]soabnafar!$A:$G,5,FALSE),0)</f>
        <v>0</v>
      </c>
      <c r="P3467" s="18">
        <f>IFERROR(VLOOKUP(A3467,[3]soabnafar!$A:$G,6,FALSE),0)</f>
        <v>0</v>
      </c>
      <c r="Q3467" s="18">
        <f>IFERROR(VLOOKUP(A3467,[3]soabnafar!$A:$G,7,FALSE),0)</f>
        <v>0</v>
      </c>
      <c r="R3467" s="18">
        <f>IFERROR(VLOOKUP(A3467,[3]soabnafar!$A:$H,8,FALSE),0)</f>
        <v>0</v>
      </c>
      <c r="S3467" s="18">
        <f>IFERROR(VLOOKUP(A3467,[3]soabnafar!$A:$I,9,FALSE),0)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Sim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184351048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178404240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160563816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IFERROR(VLOOKUP(A3468,[3]soabnafar!$A:$G,4,FALSE),0)</f>
        <v>0</v>
      </c>
      <c r="O3468" s="18">
        <f>IFERROR(VLOOKUP(A3468,[3]soabnafar!$A:$G,5,FALSE),0)</f>
        <v>0</v>
      </c>
      <c r="P3468" s="18">
        <f>IFERROR(VLOOKUP(A3468,[3]soabnafar!$A:$G,6,FALSE),0)</f>
        <v>0</v>
      </c>
      <c r="Q3468" s="18">
        <f>IFERROR(VLOOKUP(A3468,[3]soabnafar!$A:$G,7,FALSE),0)</f>
        <v>0</v>
      </c>
      <c r="R3468" s="18">
        <f>IFERROR(VLOOKUP(A3468,[3]soabnafar!$A:$H,8,FALSE),0)</f>
        <v>254737</v>
      </c>
      <c r="S3468" s="18">
        <f>IFERROR(VLOOKUP(A3468,[3]soabnafar!$A:$I,9,FALSE),0)</f>
        <v>3320717</v>
      </c>
      <c r="T3468" s="18" t="str">
        <f t="shared" si="325"/>
        <v>Não</v>
      </c>
      <c r="U3468" s="18" t="str">
        <f t="shared" si="326"/>
        <v>Sim</v>
      </c>
      <c r="V3468" s="18" t="str">
        <f t="shared" si="327"/>
        <v>Não</v>
      </c>
      <c r="W3468" s="18" t="str">
        <f t="shared" si="328"/>
        <v>Sim</v>
      </c>
      <c r="X3468" s="18" t="str">
        <f t="shared" si="329"/>
        <v>Sim</v>
      </c>
      <c r="Y3468" s="18" t="str">
        <f t="shared" si="330"/>
        <v>Sim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8137097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7874610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7087149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IFERROR(VLOOKUP(A3469,[3]soabnafar!$A:$G,4,FALSE),0)</f>
        <v>0</v>
      </c>
      <c r="O3469" s="18">
        <f>IFERROR(VLOOKUP(A3469,[3]soabnafar!$A:$G,5,FALSE),0)</f>
        <v>0</v>
      </c>
      <c r="P3469" s="18">
        <f>IFERROR(VLOOKUP(A3469,[3]soabnafar!$A:$G,6,FALSE),0)</f>
        <v>313</v>
      </c>
      <c r="Q3469" s="18">
        <f>IFERROR(VLOOKUP(A3469,[3]soabnafar!$A:$G,7,FALSE),0)</f>
        <v>29013</v>
      </c>
      <c r="R3469" s="18">
        <f>IFERROR(VLOOKUP(A3469,[3]soabnafar!$A:$H,8,FALSE),0)</f>
        <v>488</v>
      </c>
      <c r="S3469" s="18">
        <f>IFERROR(VLOOKUP(A3469,[3]soabnafar!$A:$I,9,FALSE),0)</f>
        <v>12122</v>
      </c>
      <c r="T3469" s="18" t="str">
        <f t="shared" si="325"/>
        <v>Não</v>
      </c>
      <c r="U3469" s="18" t="str">
        <f t="shared" si="326"/>
        <v>Sim</v>
      </c>
      <c r="V3469" s="18" t="str">
        <f t="shared" si="327"/>
        <v>Sim</v>
      </c>
      <c r="W3469" s="18" t="str">
        <f t="shared" si="328"/>
        <v>Sim</v>
      </c>
      <c r="X3469" s="18" t="str">
        <f t="shared" si="329"/>
        <v>Sim</v>
      </c>
      <c r="Y3469" s="18" t="str">
        <f t="shared" si="330"/>
        <v>Sim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IFERROR(VLOOKUP(A3470,[3]soabnafar!$A:$G,4,FALSE),0)</f>
        <v>0</v>
      </c>
      <c r="O3470" s="18">
        <f>IFERROR(VLOOKUP(A3470,[3]soabnafar!$A:$G,5,FALSE),0)</f>
        <v>0</v>
      </c>
      <c r="P3470" s="18">
        <f>IFERROR(VLOOKUP(A3470,[3]soabnafar!$A:$G,6,FALSE),0)</f>
        <v>9591</v>
      </c>
      <c r="Q3470" s="18">
        <f>IFERROR(VLOOKUP(A3470,[3]soabnafar!$A:$G,7,FALSE),0)</f>
        <v>9551</v>
      </c>
      <c r="R3470" s="18">
        <f>IFERROR(VLOOKUP(A3470,[3]soabnafar!$A:$H,8,FALSE),0)</f>
        <v>2573</v>
      </c>
      <c r="S3470" s="18">
        <f>IFERROR(VLOOKUP(A3470,[3]soabnafar!$A:$I,9,FALSE),0)</f>
        <v>105523</v>
      </c>
      <c r="T3470" s="18" t="str">
        <f t="shared" si="325"/>
        <v>Não</v>
      </c>
      <c r="U3470" s="18" t="str">
        <f t="shared" si="326"/>
        <v>Não</v>
      </c>
      <c r="V3470" s="18" t="str">
        <f t="shared" si="327"/>
        <v>Sim</v>
      </c>
      <c r="W3470" s="18" t="str">
        <f t="shared" si="328"/>
        <v>Sim</v>
      </c>
      <c r="X3470" s="18" t="str">
        <f t="shared" si="329"/>
        <v>Sim</v>
      </c>
      <c r="Y3470" s="18" t="str">
        <f t="shared" si="330"/>
        <v>Sim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IFERROR(VLOOKUP(A3471,[3]soabnafar!$A:$G,4,FALSE),0)</f>
        <v>82</v>
      </c>
      <c r="O3471" s="18">
        <f>IFERROR(VLOOKUP(A3471,[3]soabnafar!$A:$G,5,FALSE),0)</f>
        <v>0</v>
      </c>
      <c r="P3471" s="18">
        <f>IFERROR(VLOOKUP(A3471,[3]soabnafar!$A:$G,6,FALSE),0)</f>
        <v>786</v>
      </c>
      <c r="Q3471" s="18">
        <f>IFERROR(VLOOKUP(A3471,[3]soabnafar!$A:$G,7,FALSE),0)</f>
        <v>1249</v>
      </c>
      <c r="R3471" s="18">
        <f>IFERROR(VLOOKUP(A3471,[3]soabnafar!$A:$H,8,FALSE),0)</f>
        <v>133</v>
      </c>
      <c r="S3471" s="18">
        <f>IFERROR(VLOOKUP(A3471,[3]soabnafar!$A:$I,9,FALSE),0)</f>
        <v>12226</v>
      </c>
      <c r="T3471" s="18" t="str">
        <f t="shared" si="325"/>
        <v>Sim</v>
      </c>
      <c r="U3471" s="18" t="str">
        <f t="shared" si="326"/>
        <v>Não</v>
      </c>
      <c r="V3471" s="18" t="str">
        <f t="shared" si="327"/>
        <v>Sim</v>
      </c>
      <c r="W3471" s="18" t="str">
        <f t="shared" si="328"/>
        <v>Sim</v>
      </c>
      <c r="X3471" s="18" t="str">
        <f t="shared" si="329"/>
        <v>Sim</v>
      </c>
      <c r="Y3471" s="18" t="str">
        <f t="shared" si="330"/>
        <v>Sim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IFERROR(VLOOKUP(A3472,[3]soabnafar!$A:$G,4,FALSE),0)</f>
        <v>0</v>
      </c>
      <c r="O3472" s="18">
        <f>IFERROR(VLOOKUP(A3472,[3]soabnafar!$A:$G,5,FALSE),0)</f>
        <v>0</v>
      </c>
      <c r="P3472" s="18">
        <f>IFERROR(VLOOKUP(A3472,[3]soabnafar!$A:$G,6,FALSE),0)</f>
        <v>0</v>
      </c>
      <c r="Q3472" s="18">
        <f>IFERROR(VLOOKUP(A3472,[3]soabnafar!$A:$G,7,FALSE),0)</f>
        <v>1026535</v>
      </c>
      <c r="R3472" s="18">
        <f>IFERROR(VLOOKUP(A3472,[3]soabnafar!$A:$H,8,FALSE),0)</f>
        <v>0</v>
      </c>
      <c r="S3472" s="18">
        <f>IFERROR(VLOOKUP(A3472,[3]soabnafar!$A:$I,9,FALSE),0)</f>
        <v>1223632</v>
      </c>
      <c r="T3472" s="18" t="str">
        <f t="shared" si="325"/>
        <v>Não</v>
      </c>
      <c r="U3472" s="18" t="str">
        <f t="shared" si="326"/>
        <v>Não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Sim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IFERROR(VLOOKUP(A3473,[3]soabnafar!$A:$G,4,FALSE),0)</f>
        <v>0</v>
      </c>
      <c r="O3473" s="18">
        <f>IFERROR(VLOOKUP(A3473,[3]soabnafar!$A:$G,5,FALSE),0)</f>
        <v>0</v>
      </c>
      <c r="P3473" s="18">
        <f>IFERROR(VLOOKUP(A3473,[3]soabnafar!$A:$G,6,FALSE),0)</f>
        <v>0</v>
      </c>
      <c r="Q3473" s="18">
        <f>IFERROR(VLOOKUP(A3473,[3]soabnafar!$A:$G,7,FALSE),0)</f>
        <v>0</v>
      </c>
      <c r="R3473" s="18">
        <f>IFERROR(VLOOKUP(A3473,[3]soabnafar!$A:$H,8,FALSE),0)</f>
        <v>0</v>
      </c>
      <c r="S3473" s="18">
        <f>IFERROR(VLOOKUP(A3473,[3]soabnafar!$A:$I,9,FALSE),0)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IFERROR(VLOOKUP(A3474,[3]soabnafar!$A:$G,4,FALSE),0)</f>
        <v>0</v>
      </c>
      <c r="O3474" s="18">
        <f>IFERROR(VLOOKUP(A3474,[3]soabnafar!$A:$G,5,FALSE),0)</f>
        <v>0</v>
      </c>
      <c r="P3474" s="18">
        <f>IFERROR(VLOOKUP(A3474,[3]soabnafar!$A:$G,6,FALSE),0)</f>
        <v>0</v>
      </c>
      <c r="Q3474" s="18">
        <f>IFERROR(VLOOKUP(A3474,[3]soabnafar!$A:$G,7,FALSE),0)</f>
        <v>0</v>
      </c>
      <c r="R3474" s="18">
        <f>IFERROR(VLOOKUP(A3474,[3]soabnafar!$A:$H,8,FALSE),0)</f>
        <v>0</v>
      </c>
      <c r="S3474" s="18">
        <f>IFERROR(VLOOKUP(A3474,[3]soabnafar!$A:$I,9,FALSE),0)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IFERROR(VLOOKUP(A3475,[3]soabnafar!$A:$G,4,FALSE),0)</f>
        <v>0</v>
      </c>
      <c r="O3475" s="18">
        <f>IFERROR(VLOOKUP(A3475,[3]soabnafar!$A:$G,5,FALSE),0)</f>
        <v>0</v>
      </c>
      <c r="P3475" s="18">
        <f>IFERROR(VLOOKUP(A3475,[3]soabnafar!$A:$G,6,FALSE),0)</f>
        <v>74296</v>
      </c>
      <c r="Q3475" s="18">
        <f>IFERROR(VLOOKUP(A3475,[3]soabnafar!$A:$G,7,FALSE),0)</f>
        <v>129482</v>
      </c>
      <c r="R3475" s="18">
        <f>IFERROR(VLOOKUP(A3475,[3]soabnafar!$A:$H,8,FALSE),0)</f>
        <v>188099</v>
      </c>
      <c r="S3475" s="18">
        <f>IFERROR(VLOOKUP(A3475,[3]soabnafar!$A:$I,9,FALSE),0)</f>
        <v>9338607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Sim</v>
      </c>
      <c r="W3475" s="18" t="str">
        <f t="shared" si="328"/>
        <v>Sim</v>
      </c>
      <c r="X3475" s="18" t="str">
        <f t="shared" si="329"/>
        <v>Sim</v>
      </c>
      <c r="Y3475" s="18" t="str">
        <f t="shared" si="330"/>
        <v>Sim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IFERROR(VLOOKUP(A3476,[3]soabnafar!$A:$G,4,FALSE),0)</f>
        <v>0</v>
      </c>
      <c r="O3476" s="18">
        <f>IFERROR(VLOOKUP(A3476,[3]soabnafar!$A:$G,5,FALSE),0)</f>
        <v>0</v>
      </c>
      <c r="P3476" s="18">
        <f>IFERROR(VLOOKUP(A3476,[3]soabnafar!$A:$G,6,FALSE),0)</f>
        <v>0</v>
      </c>
      <c r="Q3476" s="18">
        <f>IFERROR(VLOOKUP(A3476,[3]soabnafar!$A:$G,7,FALSE),0)</f>
        <v>0</v>
      </c>
      <c r="R3476" s="18">
        <f>IFERROR(VLOOKUP(A3476,[3]soabnafar!$A:$H,8,FALSE),0)</f>
        <v>0</v>
      </c>
      <c r="S3476" s="18">
        <f>IFERROR(VLOOKUP(A3476,[3]soabnafar!$A:$I,9,FALSE),0)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5680874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5497620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4947858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IFERROR(VLOOKUP(A3477,[3]soabnafar!$A:$G,4,FALSE),0)</f>
        <v>6927</v>
      </c>
      <c r="O3477" s="18">
        <f>IFERROR(VLOOKUP(A3477,[3]soabnafar!$A:$G,5,FALSE),0)</f>
        <v>116606</v>
      </c>
      <c r="P3477" s="18">
        <f>IFERROR(VLOOKUP(A3477,[3]soabnafar!$A:$G,6,FALSE),0)</f>
        <v>730</v>
      </c>
      <c r="Q3477" s="18">
        <f>IFERROR(VLOOKUP(A3477,[3]soabnafar!$A:$G,7,FALSE),0)</f>
        <v>197704</v>
      </c>
      <c r="R3477" s="18">
        <f>IFERROR(VLOOKUP(A3477,[3]soabnafar!$A:$H,8,FALSE),0)</f>
        <v>0</v>
      </c>
      <c r="S3477" s="18">
        <f>IFERROR(VLOOKUP(A3477,[3]soabnafar!$A:$I,9,FALSE),0)</f>
        <v>173944</v>
      </c>
      <c r="T3477" s="18" t="str">
        <f t="shared" si="325"/>
        <v>Sim</v>
      </c>
      <c r="U3477" s="18" t="str">
        <f t="shared" si="326"/>
        <v>Sim</v>
      </c>
      <c r="V3477" s="18" t="str">
        <f t="shared" si="327"/>
        <v>Sim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Sim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IFERROR(VLOOKUP(A3478,[3]soabnafar!$A:$G,4,FALSE),0)</f>
        <v>298</v>
      </c>
      <c r="O3478" s="18">
        <f>IFERROR(VLOOKUP(A3478,[3]soabnafar!$A:$G,5,FALSE),0)</f>
        <v>157389</v>
      </c>
      <c r="P3478" s="18">
        <f>IFERROR(VLOOKUP(A3478,[3]soabnafar!$A:$G,6,FALSE),0)</f>
        <v>5184</v>
      </c>
      <c r="Q3478" s="18">
        <f>IFERROR(VLOOKUP(A3478,[3]soabnafar!$A:$G,7,FALSE),0)</f>
        <v>211725</v>
      </c>
      <c r="R3478" s="18">
        <f>IFERROR(VLOOKUP(A3478,[3]soabnafar!$A:$H,8,FALSE),0)</f>
        <v>11797</v>
      </c>
      <c r="S3478" s="18">
        <f>IFERROR(VLOOKUP(A3478,[3]soabnafar!$A:$I,9,FALSE),0)</f>
        <v>32037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Sim</v>
      </c>
      <c r="W3478" s="18" t="str">
        <f t="shared" si="328"/>
        <v>Sim</v>
      </c>
      <c r="X3478" s="18" t="str">
        <f t="shared" si="329"/>
        <v>Sim</v>
      </c>
      <c r="Y3478" s="18" t="str">
        <f t="shared" si="330"/>
        <v>Sim</v>
      </c>
    </row>
    <row r="3479" spans="1:25" x14ac:dyDescent="0.25">
      <c r="A3479" s="19">
        <v>431545</v>
      </c>
      <c r="B3479" s="18">
        <f>IFERROR(VLOOKUP(A3479,[1]Monitoramento_Base_somente_Said!$A:$J,5,FALSE),0)</f>
        <v>1904</v>
      </c>
      <c r="C3479" s="18">
        <f>IFERROR(VLOOKUP(A3479,[1]Monitoramento_Base_somente_Said!$A:$J,6,FALSE),0)</f>
        <v>13303746</v>
      </c>
      <c r="D3479" s="18">
        <f>IFERROR(VLOOKUP(A3479,[1]Monitoramento_Base_somente_Said!$A:$J,7,FALSE),0)</f>
        <v>1155</v>
      </c>
      <c r="E3479" s="18">
        <f>IFERROR(VLOOKUP(A3479,[1]Monitoramento_Base_somente_Said!$A:$J,8,FALSE),0)</f>
        <v>14449480</v>
      </c>
      <c r="F3479" s="18">
        <f>IFERROR(VLOOKUP(A3479,[1]Monitoramento_Base_somente_Said!$A:$J,9,FALSE),0)</f>
        <v>4069</v>
      </c>
      <c r="G3479" s="18">
        <f>IFERROR(VLOOKUP(A3479,[1]Monitoramento_Base_somente_Said!$A:$J,10,FALSE),0)</f>
        <v>14323101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IFERROR(VLOOKUP(A3479,[3]soabnafar!$A:$G,4,FALSE),0)</f>
        <v>0</v>
      </c>
      <c r="O3479" s="18">
        <f>IFERROR(VLOOKUP(A3479,[3]soabnafar!$A:$G,5,FALSE),0)</f>
        <v>0</v>
      </c>
      <c r="P3479" s="18">
        <f>IFERROR(VLOOKUP(A3479,[3]soabnafar!$A:$G,6,FALSE),0)</f>
        <v>0</v>
      </c>
      <c r="Q3479" s="18">
        <f>IFERROR(VLOOKUP(A3479,[3]soabnafar!$A:$G,7,FALSE),0)</f>
        <v>0</v>
      </c>
      <c r="R3479" s="18">
        <f>IFERROR(VLOOKUP(A3479,[3]soabnafar!$A:$H,8,FALSE),0)</f>
        <v>0</v>
      </c>
      <c r="S3479" s="18">
        <f>IFERROR(VLOOKUP(A3479,[3]soabnafar!$A:$I,9,FALSE),0)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Sim</v>
      </c>
      <c r="Y3479" s="18" t="str">
        <f t="shared" si="330"/>
        <v>Sim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0</v>
      </c>
      <c r="I3480" s="18">
        <f>IFERROR(VLOOKUP(A3480,[2]Sheet1!$A:$I,5,FALSE),0)</f>
        <v>0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IFERROR(VLOOKUP(A3480,[3]soabnafar!$A:$G,4,FALSE),0)</f>
        <v>0</v>
      </c>
      <c r="O3480" s="18">
        <f>IFERROR(VLOOKUP(A3480,[3]soabnafar!$A:$G,5,FALSE),0)</f>
        <v>0</v>
      </c>
      <c r="P3480" s="18">
        <f>IFERROR(VLOOKUP(A3480,[3]soabnafar!$A:$G,6,FALSE),0)</f>
        <v>0</v>
      </c>
      <c r="Q3480" s="18">
        <f>IFERROR(VLOOKUP(A3480,[3]soabnafar!$A:$G,7,FALSE),0)</f>
        <v>0</v>
      </c>
      <c r="R3480" s="18">
        <f>IFERROR(VLOOKUP(A3480,[3]soabnafar!$A:$H,8,FALSE),0)</f>
        <v>0</v>
      </c>
      <c r="S3480" s="18">
        <f>IFERROR(VLOOKUP(A3480,[3]soabnafar!$A:$I,9,FALSE),0)</f>
        <v>0</v>
      </c>
      <c r="T3480" s="18" t="str">
        <f t="shared" si="325"/>
        <v>Não</v>
      </c>
      <c r="U3480" s="18" t="str">
        <f t="shared" si="326"/>
        <v>Não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0</v>
      </c>
      <c r="I3481" s="18">
        <f>IFERROR(VLOOKUP(A3481,[2]Sheet1!$A:$I,5,FALSE),0)</f>
        <v>0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IFERROR(VLOOKUP(A3481,[3]soabnafar!$A:$G,4,FALSE),0)</f>
        <v>0</v>
      </c>
      <c r="O3481" s="18">
        <f>IFERROR(VLOOKUP(A3481,[3]soabnafar!$A:$G,5,FALSE),0)</f>
        <v>0</v>
      </c>
      <c r="P3481" s="18">
        <f>IFERROR(VLOOKUP(A3481,[3]soabnafar!$A:$G,6,FALSE),0)</f>
        <v>0</v>
      </c>
      <c r="Q3481" s="18">
        <f>IFERROR(VLOOKUP(A3481,[3]soabnafar!$A:$G,7,FALSE),0)</f>
        <v>0</v>
      </c>
      <c r="R3481" s="18">
        <f>IFERROR(VLOOKUP(A3481,[3]soabnafar!$A:$H,8,FALSE),0)</f>
        <v>0</v>
      </c>
      <c r="S3481" s="18">
        <f>IFERROR(VLOOKUP(A3481,[3]soabnafar!$A:$I,9,FALSE),0)</f>
        <v>0</v>
      </c>
      <c r="T3481" s="18" t="str">
        <f t="shared" si="325"/>
        <v>Não</v>
      </c>
      <c r="U3481" s="18" t="str">
        <f t="shared" si="326"/>
        <v>Não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IFERROR(VLOOKUP(A3482,[3]soabnafar!$A:$G,4,FALSE),0)</f>
        <v>3759</v>
      </c>
      <c r="O3482" s="18">
        <f>IFERROR(VLOOKUP(A3482,[3]soabnafar!$A:$G,5,FALSE),0)</f>
        <v>4778974</v>
      </c>
      <c r="P3482" s="18">
        <f>IFERROR(VLOOKUP(A3482,[3]soabnafar!$A:$G,6,FALSE),0)</f>
        <v>649237</v>
      </c>
      <c r="Q3482" s="18">
        <f>IFERROR(VLOOKUP(A3482,[3]soabnafar!$A:$G,7,FALSE),0)</f>
        <v>3540036</v>
      </c>
      <c r="R3482" s="18">
        <f>IFERROR(VLOOKUP(A3482,[3]soabnafar!$A:$H,8,FALSE),0)</f>
        <v>795452</v>
      </c>
      <c r="S3482" s="18">
        <f>IFERROR(VLOOKUP(A3482,[3]soabnafar!$A:$I,9,FALSE),0)</f>
        <v>1923385</v>
      </c>
      <c r="T3482" s="18" t="str">
        <f t="shared" si="325"/>
        <v>Sim</v>
      </c>
      <c r="U3482" s="18" t="str">
        <f t="shared" si="326"/>
        <v>Sim</v>
      </c>
      <c r="V3482" s="18" t="str">
        <f t="shared" si="327"/>
        <v>Sim</v>
      </c>
      <c r="W3482" s="18" t="str">
        <f t="shared" si="328"/>
        <v>Sim</v>
      </c>
      <c r="X3482" s="18" t="str">
        <f t="shared" si="329"/>
        <v>Sim</v>
      </c>
      <c r="Y3482" s="18" t="str">
        <f t="shared" si="330"/>
        <v>Sim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47491411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45959430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41363487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IFERROR(VLOOKUP(A3483,[3]soabnafar!$A:$G,4,FALSE),0)</f>
        <v>348020</v>
      </c>
      <c r="O3483" s="18">
        <f>IFERROR(VLOOKUP(A3483,[3]soabnafar!$A:$G,5,FALSE),0)</f>
        <v>501877533</v>
      </c>
      <c r="P3483" s="18">
        <f>IFERROR(VLOOKUP(A3483,[3]soabnafar!$A:$G,6,FALSE),0)</f>
        <v>351357</v>
      </c>
      <c r="Q3483" s="18">
        <f>IFERROR(VLOOKUP(A3483,[3]soabnafar!$A:$G,7,FALSE),0)</f>
        <v>605036110</v>
      </c>
      <c r="R3483" s="18">
        <f>IFERROR(VLOOKUP(A3483,[3]soabnafar!$A:$H,8,FALSE),0)</f>
        <v>359228</v>
      </c>
      <c r="S3483" s="18">
        <f>IFERROR(VLOOKUP(A3483,[3]soabnafar!$A:$I,9,FALSE),0)</f>
        <v>826857696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Sim</v>
      </c>
      <c r="W3483" s="18" t="str">
        <f t="shared" si="328"/>
        <v>Sim</v>
      </c>
      <c r="X3483" s="18" t="str">
        <f t="shared" si="329"/>
        <v>Sim</v>
      </c>
      <c r="Y3483" s="18" t="str">
        <f t="shared" si="330"/>
        <v>Sim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IFERROR(VLOOKUP(A3484,[3]soabnafar!$A:$G,4,FALSE),0)</f>
        <v>0</v>
      </c>
      <c r="O3484" s="18">
        <f>IFERROR(VLOOKUP(A3484,[3]soabnafar!$A:$G,5,FALSE),0)</f>
        <v>0</v>
      </c>
      <c r="P3484" s="18">
        <f>IFERROR(VLOOKUP(A3484,[3]soabnafar!$A:$G,6,FALSE),0)</f>
        <v>0</v>
      </c>
      <c r="Q3484" s="18">
        <f>IFERROR(VLOOKUP(A3484,[3]soabnafar!$A:$G,7,FALSE),0)</f>
        <v>0</v>
      </c>
      <c r="R3484" s="18">
        <f>IFERROR(VLOOKUP(A3484,[3]soabnafar!$A:$H,8,FALSE),0)</f>
        <v>0</v>
      </c>
      <c r="S3484" s="18">
        <f>IFERROR(VLOOKUP(A3484,[3]soabnafar!$A:$I,9,FALSE),0)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IFERROR(VLOOKUP(A3485,[3]soabnafar!$A:$G,4,FALSE),0)</f>
        <v>0</v>
      </c>
      <c r="O3485" s="18">
        <f>IFERROR(VLOOKUP(A3485,[3]soabnafar!$A:$G,5,FALSE),0)</f>
        <v>54</v>
      </c>
      <c r="P3485" s="18">
        <f>IFERROR(VLOOKUP(A3485,[3]soabnafar!$A:$G,6,FALSE),0)</f>
        <v>2222</v>
      </c>
      <c r="Q3485" s="18">
        <f>IFERROR(VLOOKUP(A3485,[3]soabnafar!$A:$G,7,FALSE),0)</f>
        <v>168548</v>
      </c>
      <c r="R3485" s="18">
        <f>IFERROR(VLOOKUP(A3485,[3]soabnafar!$A:$H,8,FALSE),0)</f>
        <v>1872</v>
      </c>
      <c r="S3485" s="18">
        <f>IFERROR(VLOOKUP(A3485,[3]soabnafar!$A:$I,9,FALSE),0)</f>
        <v>8465</v>
      </c>
      <c r="T3485" s="18" t="str">
        <f t="shared" si="325"/>
        <v>Não</v>
      </c>
      <c r="U3485" s="18" t="str">
        <f t="shared" si="326"/>
        <v>Sim</v>
      </c>
      <c r="V3485" s="18" t="str">
        <f t="shared" si="327"/>
        <v>Sim</v>
      </c>
      <c r="W3485" s="18" t="str">
        <f t="shared" si="328"/>
        <v>Sim</v>
      </c>
      <c r="X3485" s="18" t="str">
        <f t="shared" si="329"/>
        <v>Sim</v>
      </c>
      <c r="Y3485" s="18" t="str">
        <f t="shared" si="330"/>
        <v>Sim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IFERROR(VLOOKUP(A3486,[3]soabnafar!$A:$G,4,FALSE),0)</f>
        <v>0</v>
      </c>
      <c r="O3486" s="18">
        <f>IFERROR(VLOOKUP(A3486,[3]soabnafar!$A:$G,5,FALSE),0)</f>
        <v>0</v>
      </c>
      <c r="P3486" s="18">
        <f>IFERROR(VLOOKUP(A3486,[3]soabnafar!$A:$G,6,FALSE),0)</f>
        <v>0</v>
      </c>
      <c r="Q3486" s="18">
        <f>IFERROR(VLOOKUP(A3486,[3]soabnafar!$A:$G,7,FALSE),0)</f>
        <v>0</v>
      </c>
      <c r="R3486" s="18">
        <f>IFERROR(VLOOKUP(A3486,[3]soabnafar!$A:$H,8,FALSE),0)</f>
        <v>0</v>
      </c>
      <c r="S3486" s="18">
        <f>IFERROR(VLOOKUP(A3486,[3]soabnafar!$A:$I,9,FALSE),0)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IFERROR(VLOOKUP(A3487,[3]soabnafar!$A:$G,4,FALSE),0)</f>
        <v>0</v>
      </c>
      <c r="O3487" s="18">
        <f>IFERROR(VLOOKUP(A3487,[3]soabnafar!$A:$G,5,FALSE),0)</f>
        <v>0</v>
      </c>
      <c r="P3487" s="18">
        <f>IFERROR(VLOOKUP(A3487,[3]soabnafar!$A:$G,6,FALSE),0)</f>
        <v>0</v>
      </c>
      <c r="Q3487" s="18">
        <f>IFERROR(VLOOKUP(A3487,[3]soabnafar!$A:$G,7,FALSE),0)</f>
        <v>0</v>
      </c>
      <c r="R3487" s="18">
        <f>IFERROR(VLOOKUP(A3487,[3]soabnafar!$A:$H,8,FALSE),0)</f>
        <v>469</v>
      </c>
      <c r="S3487" s="18">
        <f>IFERROR(VLOOKUP(A3487,[3]soabnafar!$A:$I,9,FALSE),0)</f>
        <v>3276168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Sim</v>
      </c>
      <c r="Y3487" s="18" t="str">
        <f t="shared" si="330"/>
        <v>Sim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IFERROR(VLOOKUP(A3488,[3]soabnafar!$A:$G,4,FALSE),0)</f>
        <v>0</v>
      </c>
      <c r="O3488" s="18">
        <f>IFERROR(VLOOKUP(A3488,[3]soabnafar!$A:$G,5,FALSE),0)</f>
        <v>0</v>
      </c>
      <c r="P3488" s="18">
        <f>IFERROR(VLOOKUP(A3488,[3]soabnafar!$A:$G,6,FALSE),0)</f>
        <v>18747</v>
      </c>
      <c r="Q3488" s="18">
        <f>IFERROR(VLOOKUP(A3488,[3]soabnafar!$A:$G,7,FALSE),0)</f>
        <v>219721</v>
      </c>
      <c r="R3488" s="18">
        <f>IFERROR(VLOOKUP(A3488,[3]soabnafar!$A:$H,8,FALSE),0)</f>
        <v>37053</v>
      </c>
      <c r="S3488" s="18">
        <f>IFERROR(VLOOKUP(A3488,[3]soabnafar!$A:$I,9,FALSE),0)</f>
        <v>77872</v>
      </c>
      <c r="T3488" s="18" t="str">
        <f t="shared" si="325"/>
        <v>Não</v>
      </c>
      <c r="U3488" s="18" t="str">
        <f t="shared" si="326"/>
        <v>Não</v>
      </c>
      <c r="V3488" s="18" t="str">
        <f t="shared" si="327"/>
        <v>Sim</v>
      </c>
      <c r="W3488" s="18" t="str">
        <f t="shared" si="328"/>
        <v>Sim</v>
      </c>
      <c r="X3488" s="18" t="str">
        <f t="shared" si="329"/>
        <v>Sim</v>
      </c>
      <c r="Y3488" s="18" t="str">
        <f t="shared" si="330"/>
        <v>Sim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141492277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136928010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123235209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IFERROR(VLOOKUP(A3489,[3]soabnafar!$A:$G,4,FALSE),0)</f>
        <v>74899</v>
      </c>
      <c r="O3489" s="18">
        <f>IFERROR(VLOOKUP(A3489,[3]soabnafar!$A:$G,5,FALSE),0)</f>
        <v>20119652</v>
      </c>
      <c r="P3489" s="18">
        <f>IFERROR(VLOOKUP(A3489,[3]soabnafar!$A:$G,6,FALSE),0)</f>
        <v>21571</v>
      </c>
      <c r="Q3489" s="18">
        <f>IFERROR(VLOOKUP(A3489,[3]soabnafar!$A:$G,7,FALSE),0)</f>
        <v>26571910</v>
      </c>
      <c r="R3489" s="18">
        <f>IFERROR(VLOOKUP(A3489,[3]soabnafar!$A:$H,8,FALSE),0)</f>
        <v>15601</v>
      </c>
      <c r="S3489" s="18">
        <f>IFERROR(VLOOKUP(A3489,[3]soabnafar!$A:$I,9,FALSE),0)</f>
        <v>12641239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Sim</v>
      </c>
      <c r="W3489" s="18" t="str">
        <f t="shared" si="328"/>
        <v>Sim</v>
      </c>
      <c r="X3489" s="18" t="str">
        <f t="shared" si="329"/>
        <v>Sim</v>
      </c>
      <c r="Y3489" s="18" t="str">
        <f t="shared" si="330"/>
        <v>Sim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IFERROR(VLOOKUP(A3490,[3]soabnafar!$A:$G,4,FALSE),0)</f>
        <v>0</v>
      </c>
      <c r="O3490" s="18">
        <f>IFERROR(VLOOKUP(A3490,[3]soabnafar!$A:$G,5,FALSE),0)</f>
        <v>0</v>
      </c>
      <c r="P3490" s="18">
        <f>IFERROR(VLOOKUP(A3490,[3]soabnafar!$A:$G,6,FALSE),0)</f>
        <v>0</v>
      </c>
      <c r="Q3490" s="18">
        <f>IFERROR(VLOOKUP(A3490,[3]soabnafar!$A:$G,7,FALSE),0)</f>
        <v>0</v>
      </c>
      <c r="R3490" s="18">
        <f>IFERROR(VLOOKUP(A3490,[3]soabnafar!$A:$H,8,FALSE),0)</f>
        <v>0</v>
      </c>
      <c r="S3490" s="18">
        <f>IFERROR(VLOOKUP(A3490,[3]soabnafar!$A:$I,9,FALSE),0)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IFERROR(VLOOKUP(A3491,[3]soabnafar!$A:$G,4,FALSE),0)</f>
        <v>0</v>
      </c>
      <c r="O3491" s="18">
        <f>IFERROR(VLOOKUP(A3491,[3]soabnafar!$A:$G,5,FALSE),0)</f>
        <v>0</v>
      </c>
      <c r="P3491" s="18">
        <f>IFERROR(VLOOKUP(A3491,[3]soabnafar!$A:$G,6,FALSE),0)</f>
        <v>0</v>
      </c>
      <c r="Q3491" s="18">
        <f>IFERROR(VLOOKUP(A3491,[3]soabnafar!$A:$G,7,FALSE),0)</f>
        <v>0</v>
      </c>
      <c r="R3491" s="18">
        <f>IFERROR(VLOOKUP(A3491,[3]soabnafar!$A:$H,8,FALSE),0)</f>
        <v>0</v>
      </c>
      <c r="S3491" s="18">
        <f>IFERROR(VLOOKUP(A3491,[3]soabnafar!$A:$I,9,FALSE),0)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IFERROR(VLOOKUP(A3492,[3]soabnafar!$A:$G,4,FALSE),0)</f>
        <v>0</v>
      </c>
      <c r="O3492" s="18">
        <f>IFERROR(VLOOKUP(A3492,[3]soabnafar!$A:$G,5,FALSE),0)</f>
        <v>0</v>
      </c>
      <c r="P3492" s="18">
        <f>IFERROR(VLOOKUP(A3492,[3]soabnafar!$A:$G,6,FALSE),0)</f>
        <v>0</v>
      </c>
      <c r="Q3492" s="18">
        <f>IFERROR(VLOOKUP(A3492,[3]soabnafar!$A:$G,7,FALSE),0)</f>
        <v>0</v>
      </c>
      <c r="R3492" s="18">
        <f>IFERROR(VLOOKUP(A3492,[3]soabnafar!$A:$H,8,FALSE),0)</f>
        <v>0</v>
      </c>
      <c r="S3492" s="18">
        <f>IFERROR(VLOOKUP(A3492,[3]soabnafar!$A:$I,9,FALSE),0)</f>
        <v>0</v>
      </c>
      <c r="T3492" s="18" t="str">
        <f t="shared" si="325"/>
        <v>Não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IFERROR(VLOOKUP(A3493,[3]soabnafar!$A:$G,4,FALSE),0)</f>
        <v>0</v>
      </c>
      <c r="O3493" s="18">
        <f>IFERROR(VLOOKUP(A3493,[3]soabnafar!$A:$G,5,FALSE),0)</f>
        <v>0</v>
      </c>
      <c r="P3493" s="18">
        <f>IFERROR(VLOOKUP(A3493,[3]soabnafar!$A:$G,6,FALSE),0)</f>
        <v>0</v>
      </c>
      <c r="Q3493" s="18">
        <f>IFERROR(VLOOKUP(A3493,[3]soabnafar!$A:$G,7,FALSE),0)</f>
        <v>0</v>
      </c>
      <c r="R3493" s="18">
        <f>IFERROR(VLOOKUP(A3493,[3]soabnafar!$A:$H,8,FALSE),0)</f>
        <v>0</v>
      </c>
      <c r="S3493" s="18">
        <f>IFERROR(VLOOKUP(A3493,[3]soabnafar!$A:$I,9,FALSE),0)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IFERROR(VLOOKUP(A3494,[3]soabnafar!$A:$G,4,FALSE),0)</f>
        <v>0</v>
      </c>
      <c r="O3494" s="18">
        <f>IFERROR(VLOOKUP(A3494,[3]soabnafar!$A:$G,5,FALSE),0)</f>
        <v>0</v>
      </c>
      <c r="P3494" s="18">
        <f>IFERROR(VLOOKUP(A3494,[3]soabnafar!$A:$G,6,FALSE),0)</f>
        <v>0</v>
      </c>
      <c r="Q3494" s="18">
        <f>IFERROR(VLOOKUP(A3494,[3]soabnafar!$A:$G,7,FALSE),0)</f>
        <v>0</v>
      </c>
      <c r="R3494" s="18">
        <f>IFERROR(VLOOKUP(A3494,[3]soabnafar!$A:$H,8,FALSE),0)</f>
        <v>511</v>
      </c>
      <c r="S3494" s="18">
        <f>IFERROR(VLOOKUP(A3494,[3]soabnafar!$A:$I,9,FALSE),0)</f>
        <v>21231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Sim</v>
      </c>
      <c r="Y3494" s="18" t="str">
        <f t="shared" si="330"/>
        <v>Sim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IFERROR(VLOOKUP(A3495,[3]soabnafar!$A:$G,4,FALSE),0)</f>
        <v>0</v>
      </c>
      <c r="O3495" s="18">
        <f>IFERROR(VLOOKUP(A3495,[3]soabnafar!$A:$G,5,FALSE),0)</f>
        <v>0</v>
      </c>
      <c r="P3495" s="18">
        <f>IFERROR(VLOOKUP(A3495,[3]soabnafar!$A:$G,6,FALSE),0)</f>
        <v>0</v>
      </c>
      <c r="Q3495" s="18">
        <f>IFERROR(VLOOKUP(A3495,[3]soabnafar!$A:$G,7,FALSE),0)</f>
        <v>0</v>
      </c>
      <c r="R3495" s="18">
        <f>IFERROR(VLOOKUP(A3495,[3]soabnafar!$A:$H,8,FALSE),0)</f>
        <v>0</v>
      </c>
      <c r="S3495" s="18">
        <f>IFERROR(VLOOKUP(A3495,[3]soabnafar!$A:$I,9,FALSE),0)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352291</v>
      </c>
      <c r="C3496" s="18">
        <f>IFERROR(VLOOKUP(A3496,[1]Monitoramento_Base_somente_Said!$A:$J,6,FALSE),0)</f>
        <v>17807808</v>
      </c>
      <c r="D3496" s="18">
        <f>IFERROR(VLOOKUP(A3496,[1]Monitoramento_Base_somente_Said!$A:$J,7,FALSE),0)</f>
        <v>0</v>
      </c>
      <c r="E3496" s="18">
        <f>IFERROR(VLOOKUP(A3496,[1]Monitoramento_Base_somente_Said!$A:$J,8,FALSE),0)</f>
        <v>13242810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11918583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IFERROR(VLOOKUP(A3496,[3]soabnafar!$A:$G,4,FALSE),0)</f>
        <v>0</v>
      </c>
      <c r="O3496" s="18">
        <f>IFERROR(VLOOKUP(A3496,[3]soabnafar!$A:$G,5,FALSE),0)</f>
        <v>0</v>
      </c>
      <c r="P3496" s="18">
        <f>IFERROR(VLOOKUP(A3496,[3]soabnafar!$A:$G,6,FALSE),0)</f>
        <v>0</v>
      </c>
      <c r="Q3496" s="18">
        <f>IFERROR(VLOOKUP(A3496,[3]soabnafar!$A:$G,7,FALSE),0)</f>
        <v>0</v>
      </c>
      <c r="R3496" s="18">
        <f>IFERROR(VLOOKUP(A3496,[3]soabnafar!$A:$H,8,FALSE),0)</f>
        <v>0</v>
      </c>
      <c r="S3496" s="18">
        <f>IFERROR(VLOOKUP(A3496,[3]soabnafar!$A:$I,9,FALSE),0)</f>
        <v>0</v>
      </c>
      <c r="T3496" s="18" t="str">
        <f t="shared" si="325"/>
        <v>Sim</v>
      </c>
      <c r="U3496" s="18" t="str">
        <f t="shared" si="326"/>
        <v>Sim</v>
      </c>
      <c r="V3496" s="18" t="str">
        <f t="shared" si="327"/>
        <v>Não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Sim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IFERROR(VLOOKUP(A3497,[3]soabnafar!$A:$G,4,FALSE),0)</f>
        <v>1068</v>
      </c>
      <c r="O3497" s="18">
        <f>IFERROR(VLOOKUP(A3497,[3]soabnafar!$A:$G,5,FALSE),0)</f>
        <v>1003026</v>
      </c>
      <c r="P3497" s="18">
        <f>IFERROR(VLOOKUP(A3497,[3]soabnafar!$A:$G,6,FALSE),0)</f>
        <v>3529</v>
      </c>
      <c r="Q3497" s="18">
        <f>IFERROR(VLOOKUP(A3497,[3]soabnafar!$A:$G,7,FALSE),0)</f>
        <v>889214</v>
      </c>
      <c r="R3497" s="18">
        <f>IFERROR(VLOOKUP(A3497,[3]soabnafar!$A:$H,8,FALSE),0)</f>
        <v>589</v>
      </c>
      <c r="S3497" s="18">
        <f>IFERROR(VLOOKUP(A3497,[3]soabnafar!$A:$I,9,FALSE),0)</f>
        <v>2327958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Sim</v>
      </c>
      <c r="W3497" s="18" t="str">
        <f t="shared" si="328"/>
        <v>Sim</v>
      </c>
      <c r="X3497" s="18" t="str">
        <f t="shared" si="329"/>
        <v>Sim</v>
      </c>
      <c r="Y3497" s="18" t="str">
        <f t="shared" si="330"/>
        <v>Sim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IFERROR(VLOOKUP(A3498,[3]soabnafar!$A:$G,4,FALSE),0)</f>
        <v>289601</v>
      </c>
      <c r="O3498" s="18">
        <f>IFERROR(VLOOKUP(A3498,[3]soabnafar!$A:$G,5,FALSE),0)</f>
        <v>331323</v>
      </c>
      <c r="P3498" s="18">
        <f>IFERROR(VLOOKUP(A3498,[3]soabnafar!$A:$G,6,FALSE),0)</f>
        <v>321543</v>
      </c>
      <c r="Q3498" s="18">
        <f>IFERROR(VLOOKUP(A3498,[3]soabnafar!$A:$G,7,FALSE),0)</f>
        <v>142231</v>
      </c>
      <c r="R3498" s="18">
        <f>IFERROR(VLOOKUP(A3498,[3]soabnafar!$A:$H,8,FALSE),0)</f>
        <v>218604</v>
      </c>
      <c r="S3498" s="18">
        <f>IFERROR(VLOOKUP(A3498,[3]soabnafar!$A:$I,9,FALSE),0)</f>
        <v>38828853</v>
      </c>
      <c r="T3498" s="18" t="str">
        <f t="shared" si="325"/>
        <v>Sim</v>
      </c>
      <c r="U3498" s="18" t="str">
        <f t="shared" si="326"/>
        <v>Sim</v>
      </c>
      <c r="V3498" s="18" t="str">
        <f t="shared" si="327"/>
        <v>Sim</v>
      </c>
      <c r="W3498" s="18" t="str">
        <f t="shared" si="328"/>
        <v>Sim</v>
      </c>
      <c r="X3498" s="18" t="str">
        <f t="shared" si="329"/>
        <v>Sim</v>
      </c>
      <c r="Y3498" s="18" t="str">
        <f t="shared" si="330"/>
        <v>Sim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IFERROR(VLOOKUP(A3499,[3]soabnafar!$A:$G,4,FALSE),0)</f>
        <v>0</v>
      </c>
      <c r="O3499" s="18">
        <f>IFERROR(VLOOKUP(A3499,[3]soabnafar!$A:$G,5,FALSE),0)</f>
        <v>0</v>
      </c>
      <c r="P3499" s="18">
        <f>IFERROR(VLOOKUP(A3499,[3]soabnafar!$A:$G,6,FALSE),0)</f>
        <v>0</v>
      </c>
      <c r="Q3499" s="18">
        <f>IFERROR(VLOOKUP(A3499,[3]soabnafar!$A:$G,7,FALSE),0)</f>
        <v>0</v>
      </c>
      <c r="R3499" s="18">
        <f>IFERROR(VLOOKUP(A3499,[3]soabnafar!$A:$H,8,FALSE),0)</f>
        <v>0</v>
      </c>
      <c r="S3499" s="18">
        <f>IFERROR(VLOOKUP(A3499,[3]soabnafar!$A:$I,9,FALSE),0)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793951</v>
      </c>
      <c r="C3500" s="18">
        <f>IFERROR(VLOOKUP(A3500,[1]Monitoramento_Base_somente_Said!$A:$J,6,FALSE),0)</f>
        <v>105623606</v>
      </c>
      <c r="D3500" s="18">
        <f>IFERROR(VLOOKUP(A3500,[1]Monitoramento_Base_somente_Said!$A:$J,7,FALSE),0)</f>
        <v>828765</v>
      </c>
      <c r="E3500" s="18">
        <f>IFERROR(VLOOKUP(A3500,[1]Monitoramento_Base_somente_Said!$A:$J,8,FALSE),0)</f>
        <v>85346939</v>
      </c>
      <c r="F3500" s="18">
        <f>IFERROR(VLOOKUP(A3500,[1]Monitoramento_Base_somente_Said!$A:$J,9,FALSE),0)</f>
        <v>694622</v>
      </c>
      <c r="G3500" s="18">
        <f>IFERROR(VLOOKUP(A3500,[1]Monitoramento_Base_somente_Said!$A:$J,10,FALSE),0)</f>
        <v>73363275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IFERROR(VLOOKUP(A3500,[3]soabnafar!$A:$G,4,FALSE),0)</f>
        <v>0</v>
      </c>
      <c r="O3500" s="18">
        <f>IFERROR(VLOOKUP(A3500,[3]soabnafar!$A:$G,5,FALSE),0)</f>
        <v>0</v>
      </c>
      <c r="P3500" s="18">
        <f>IFERROR(VLOOKUP(A3500,[3]soabnafar!$A:$G,6,FALSE),0)</f>
        <v>0</v>
      </c>
      <c r="Q3500" s="18">
        <f>IFERROR(VLOOKUP(A3500,[3]soabnafar!$A:$G,7,FALSE),0)</f>
        <v>0</v>
      </c>
      <c r="R3500" s="18">
        <f>IFERROR(VLOOKUP(A3500,[3]soabnafar!$A:$H,8,FALSE),0)</f>
        <v>0</v>
      </c>
      <c r="S3500" s="18">
        <f>IFERROR(VLOOKUP(A3500,[3]soabnafar!$A:$I,9,FALSE),0)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Sim</v>
      </c>
      <c r="Y3500" s="18" t="str">
        <f t="shared" si="330"/>
        <v>Sim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20347615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20132070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18253467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IFERROR(VLOOKUP(A3501,[3]soabnafar!$A:$G,4,FALSE),0)</f>
        <v>0</v>
      </c>
      <c r="O3501" s="18">
        <f>IFERROR(VLOOKUP(A3501,[3]soabnafar!$A:$G,5,FALSE),0)</f>
        <v>0</v>
      </c>
      <c r="P3501" s="18">
        <f>IFERROR(VLOOKUP(A3501,[3]soabnafar!$A:$G,6,FALSE),0)</f>
        <v>0</v>
      </c>
      <c r="Q3501" s="18">
        <f>IFERROR(VLOOKUP(A3501,[3]soabnafar!$A:$G,7,FALSE),0)</f>
        <v>0</v>
      </c>
      <c r="R3501" s="18">
        <f>IFERROR(VLOOKUP(A3501,[3]soabnafar!$A:$H,8,FALSE),0)</f>
        <v>0</v>
      </c>
      <c r="S3501" s="18">
        <f>IFERROR(VLOOKUP(A3501,[3]soabnafar!$A:$I,9,FALSE),0)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Sim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40003702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38713260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34841934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IFERROR(VLOOKUP(A3502,[3]soabnafar!$A:$G,4,FALSE),0)</f>
        <v>1545</v>
      </c>
      <c r="O3502" s="18">
        <f>IFERROR(VLOOKUP(A3502,[3]soabnafar!$A:$G,5,FALSE),0)</f>
        <v>270982</v>
      </c>
      <c r="P3502" s="18">
        <f>IFERROR(VLOOKUP(A3502,[3]soabnafar!$A:$G,6,FALSE),0)</f>
        <v>274883</v>
      </c>
      <c r="Q3502" s="18">
        <f>IFERROR(VLOOKUP(A3502,[3]soabnafar!$A:$G,7,FALSE),0)</f>
        <v>25146249</v>
      </c>
      <c r="R3502" s="18">
        <f>IFERROR(VLOOKUP(A3502,[3]soabnafar!$A:$H,8,FALSE),0)</f>
        <v>278357</v>
      </c>
      <c r="S3502" s="18">
        <f>IFERROR(VLOOKUP(A3502,[3]soabnafar!$A:$I,9,FALSE),0)</f>
        <v>16620309</v>
      </c>
      <c r="T3502" s="18" t="str">
        <f t="shared" si="325"/>
        <v>Sim</v>
      </c>
      <c r="U3502" s="18" t="str">
        <f t="shared" si="326"/>
        <v>Sim</v>
      </c>
      <c r="V3502" s="18" t="str">
        <f t="shared" si="327"/>
        <v>Sim</v>
      </c>
      <c r="W3502" s="18" t="str">
        <f t="shared" si="328"/>
        <v>Sim</v>
      </c>
      <c r="X3502" s="18" t="str">
        <f t="shared" si="329"/>
        <v>Sim</v>
      </c>
      <c r="Y3502" s="18" t="str">
        <f t="shared" si="330"/>
        <v>Sim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124098146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120094980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108085482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IFERROR(VLOOKUP(A3503,[3]soabnafar!$A:$G,4,FALSE),0)</f>
        <v>921986</v>
      </c>
      <c r="O3503" s="18">
        <f>IFERROR(VLOOKUP(A3503,[3]soabnafar!$A:$G,5,FALSE),0)</f>
        <v>14237986</v>
      </c>
      <c r="P3503" s="18">
        <f>IFERROR(VLOOKUP(A3503,[3]soabnafar!$A:$G,6,FALSE),0)</f>
        <v>743629</v>
      </c>
      <c r="Q3503" s="18">
        <f>IFERROR(VLOOKUP(A3503,[3]soabnafar!$A:$G,7,FALSE),0)</f>
        <v>19513178</v>
      </c>
      <c r="R3503" s="18">
        <f>IFERROR(VLOOKUP(A3503,[3]soabnafar!$A:$H,8,FALSE),0)</f>
        <v>534370</v>
      </c>
      <c r="S3503" s="18">
        <f>IFERROR(VLOOKUP(A3503,[3]soabnafar!$A:$I,9,FALSE),0)</f>
        <v>24975081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Sim</v>
      </c>
      <c r="W3503" s="18" t="str">
        <f t="shared" si="328"/>
        <v>Sim</v>
      </c>
      <c r="X3503" s="18" t="str">
        <f t="shared" si="329"/>
        <v>Sim</v>
      </c>
      <c r="Y3503" s="18" t="str">
        <f t="shared" si="330"/>
        <v>Sim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10331401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9998130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8998317</v>
      </c>
      <c r="H3504" s="18">
        <f>IFERROR(VLOOKUP(A3504,[2]Sheet1!$A:$I,4,FALSE),0)</f>
        <v>0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0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IFERROR(VLOOKUP(A3504,[3]soabnafar!$A:$G,4,FALSE),0)</f>
        <v>0</v>
      </c>
      <c r="O3504" s="18">
        <f>IFERROR(VLOOKUP(A3504,[3]soabnafar!$A:$G,5,FALSE),0)</f>
        <v>0</v>
      </c>
      <c r="P3504" s="18">
        <f>IFERROR(VLOOKUP(A3504,[3]soabnafar!$A:$G,6,FALSE),0)</f>
        <v>0</v>
      </c>
      <c r="Q3504" s="18">
        <f>IFERROR(VLOOKUP(A3504,[3]soabnafar!$A:$G,7,FALSE),0)</f>
        <v>0</v>
      </c>
      <c r="R3504" s="18">
        <f>IFERROR(VLOOKUP(A3504,[3]soabnafar!$A:$H,8,FALSE),0)</f>
        <v>0</v>
      </c>
      <c r="S3504" s="18">
        <f>IFERROR(VLOOKUP(A3504,[3]soabnafar!$A:$I,9,FALSE),0)</f>
        <v>0</v>
      </c>
      <c r="T3504" s="18" t="str">
        <f t="shared" si="325"/>
        <v>Não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Sim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IFERROR(VLOOKUP(A3505,[3]soabnafar!$A:$G,4,FALSE),0)</f>
        <v>0</v>
      </c>
      <c r="O3505" s="18">
        <f>IFERROR(VLOOKUP(A3505,[3]soabnafar!$A:$G,5,FALSE),0)</f>
        <v>0</v>
      </c>
      <c r="P3505" s="18">
        <f>IFERROR(VLOOKUP(A3505,[3]soabnafar!$A:$G,6,FALSE),0)</f>
        <v>0</v>
      </c>
      <c r="Q3505" s="18">
        <f>IFERROR(VLOOKUP(A3505,[3]soabnafar!$A:$G,7,FALSE),0)</f>
        <v>0</v>
      </c>
      <c r="R3505" s="18">
        <f>IFERROR(VLOOKUP(A3505,[3]soabnafar!$A:$H,8,FALSE),0)</f>
        <v>0</v>
      </c>
      <c r="S3505" s="18">
        <f>IFERROR(VLOOKUP(A3505,[3]soabnafar!$A:$I,9,FALSE),0)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IFERROR(VLOOKUP(A3506,[3]soabnafar!$A:$G,4,FALSE),0)</f>
        <v>0</v>
      </c>
      <c r="O3506" s="18">
        <f>IFERROR(VLOOKUP(A3506,[3]soabnafar!$A:$G,5,FALSE),0)</f>
        <v>0</v>
      </c>
      <c r="P3506" s="18">
        <f>IFERROR(VLOOKUP(A3506,[3]soabnafar!$A:$G,6,FALSE),0)</f>
        <v>0</v>
      </c>
      <c r="Q3506" s="18">
        <f>IFERROR(VLOOKUP(A3506,[3]soabnafar!$A:$G,7,FALSE),0)</f>
        <v>0</v>
      </c>
      <c r="R3506" s="18">
        <f>IFERROR(VLOOKUP(A3506,[3]soabnafar!$A:$H,8,FALSE),0)</f>
        <v>0</v>
      </c>
      <c r="S3506" s="18">
        <f>IFERROR(VLOOKUP(A3506,[3]soabnafar!$A:$I,9,FALSE),0)</f>
        <v>0</v>
      </c>
      <c r="T3506" s="18" t="str">
        <f t="shared" si="325"/>
        <v>Não</v>
      </c>
      <c r="U3506" s="18" t="str">
        <f t="shared" si="326"/>
        <v>Não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IFERROR(VLOOKUP(A3507,[3]soabnafar!$A:$G,4,FALSE),0)</f>
        <v>0</v>
      </c>
      <c r="O3507" s="18">
        <f>IFERROR(VLOOKUP(A3507,[3]soabnafar!$A:$G,5,FALSE),0)</f>
        <v>0</v>
      </c>
      <c r="P3507" s="18">
        <f>IFERROR(VLOOKUP(A3507,[3]soabnafar!$A:$G,6,FALSE),0)</f>
        <v>0</v>
      </c>
      <c r="Q3507" s="18">
        <f>IFERROR(VLOOKUP(A3507,[3]soabnafar!$A:$G,7,FALSE),0)</f>
        <v>0</v>
      </c>
      <c r="R3507" s="18">
        <f>IFERROR(VLOOKUP(A3507,[3]soabnafar!$A:$H,8,FALSE),0)</f>
        <v>0</v>
      </c>
      <c r="S3507" s="18">
        <f>IFERROR(VLOOKUP(A3507,[3]soabnafar!$A:$I,9,FALSE),0)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1244464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1204320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1083888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IFERROR(VLOOKUP(A3508,[3]soabnafar!$A:$G,4,FALSE),0)</f>
        <v>0</v>
      </c>
      <c r="O3508" s="18">
        <f>IFERROR(VLOOKUP(A3508,[3]soabnafar!$A:$G,5,FALSE),0)</f>
        <v>0</v>
      </c>
      <c r="P3508" s="18">
        <f>IFERROR(VLOOKUP(A3508,[3]soabnafar!$A:$G,6,FALSE),0)</f>
        <v>0</v>
      </c>
      <c r="Q3508" s="18">
        <f>IFERROR(VLOOKUP(A3508,[3]soabnafar!$A:$G,7,FALSE),0)</f>
        <v>0</v>
      </c>
      <c r="R3508" s="18">
        <f>IFERROR(VLOOKUP(A3508,[3]soabnafar!$A:$H,8,FALSE),0)</f>
        <v>0</v>
      </c>
      <c r="S3508" s="18">
        <f>IFERROR(VLOOKUP(A3508,[3]soabnafar!$A:$I,9,FALSE),0)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Sim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65234013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63129690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56816721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IFERROR(VLOOKUP(A3509,[3]soabnafar!$A:$G,4,FALSE),0)</f>
        <v>0</v>
      </c>
      <c r="O3509" s="18">
        <f>IFERROR(VLOOKUP(A3509,[3]soabnafar!$A:$G,5,FALSE),0)</f>
        <v>419103</v>
      </c>
      <c r="P3509" s="18">
        <f>IFERROR(VLOOKUP(A3509,[3]soabnafar!$A:$G,6,FALSE),0)</f>
        <v>601714</v>
      </c>
      <c r="Q3509" s="18">
        <f>IFERROR(VLOOKUP(A3509,[3]soabnafar!$A:$G,7,FALSE),0)</f>
        <v>836068</v>
      </c>
      <c r="R3509" s="18">
        <f>IFERROR(VLOOKUP(A3509,[3]soabnafar!$A:$H,8,FALSE),0)</f>
        <v>818478</v>
      </c>
      <c r="S3509" s="18">
        <f>IFERROR(VLOOKUP(A3509,[3]soabnafar!$A:$I,9,FALSE),0)</f>
        <v>2015538</v>
      </c>
      <c r="T3509" s="18" t="str">
        <f t="shared" si="325"/>
        <v>Não</v>
      </c>
      <c r="U3509" s="18" t="str">
        <f t="shared" si="326"/>
        <v>Sim</v>
      </c>
      <c r="V3509" s="18" t="str">
        <f t="shared" si="327"/>
        <v>Sim</v>
      </c>
      <c r="W3509" s="18" t="str">
        <f t="shared" si="328"/>
        <v>Sim</v>
      </c>
      <c r="X3509" s="18" t="str">
        <f t="shared" si="329"/>
        <v>Sim</v>
      </c>
      <c r="Y3509" s="18" t="str">
        <f t="shared" si="330"/>
        <v>Sim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IFERROR(VLOOKUP(A3510,[3]soabnafar!$A:$G,4,FALSE),0)</f>
        <v>77167</v>
      </c>
      <c r="O3510" s="18">
        <f>IFERROR(VLOOKUP(A3510,[3]soabnafar!$A:$G,5,FALSE),0)</f>
        <v>178721727</v>
      </c>
      <c r="P3510" s="18">
        <f>IFERROR(VLOOKUP(A3510,[3]soabnafar!$A:$G,6,FALSE),0)</f>
        <v>64540</v>
      </c>
      <c r="Q3510" s="18">
        <f>IFERROR(VLOOKUP(A3510,[3]soabnafar!$A:$G,7,FALSE),0)</f>
        <v>28455214</v>
      </c>
      <c r="R3510" s="18">
        <f>IFERROR(VLOOKUP(A3510,[3]soabnafar!$A:$H,8,FALSE),0)</f>
        <v>54156</v>
      </c>
      <c r="S3510" s="18">
        <f>IFERROR(VLOOKUP(A3510,[3]soabnafar!$A:$I,9,FALSE),0)</f>
        <v>63118830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Sim</v>
      </c>
      <c r="W3510" s="18" t="str">
        <f t="shared" si="328"/>
        <v>Sim</v>
      </c>
      <c r="X3510" s="18" t="str">
        <f t="shared" si="329"/>
        <v>Sim</v>
      </c>
      <c r="Y3510" s="18" t="str">
        <f t="shared" si="330"/>
        <v>Sim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57710685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55849050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50264145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IFERROR(VLOOKUP(A3511,[3]soabnafar!$A:$G,4,FALSE),0)</f>
        <v>8470</v>
      </c>
      <c r="O3511" s="18">
        <f>IFERROR(VLOOKUP(A3511,[3]soabnafar!$A:$G,5,FALSE),0)</f>
        <v>7315</v>
      </c>
      <c r="P3511" s="18">
        <f>IFERROR(VLOOKUP(A3511,[3]soabnafar!$A:$G,6,FALSE),0)</f>
        <v>76655</v>
      </c>
      <c r="Q3511" s="18">
        <f>IFERROR(VLOOKUP(A3511,[3]soabnafar!$A:$G,7,FALSE),0)</f>
        <v>1601963</v>
      </c>
      <c r="R3511" s="18">
        <f>IFERROR(VLOOKUP(A3511,[3]soabnafar!$A:$H,8,FALSE),0)</f>
        <v>40848</v>
      </c>
      <c r="S3511" s="18">
        <f>IFERROR(VLOOKUP(A3511,[3]soabnafar!$A:$I,9,FALSE),0)</f>
        <v>210020</v>
      </c>
      <c r="T3511" s="18" t="str">
        <f t="shared" si="325"/>
        <v>Sim</v>
      </c>
      <c r="U3511" s="18" t="str">
        <f t="shared" si="326"/>
        <v>Sim</v>
      </c>
      <c r="V3511" s="18" t="str">
        <f t="shared" si="327"/>
        <v>Sim</v>
      </c>
      <c r="W3511" s="18" t="str">
        <f t="shared" si="328"/>
        <v>Sim</v>
      </c>
      <c r="X3511" s="18" t="str">
        <f t="shared" si="329"/>
        <v>Sim</v>
      </c>
      <c r="Y3511" s="18" t="str">
        <f t="shared" si="330"/>
        <v>Sim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IFERROR(VLOOKUP(A3512,[3]soabnafar!$A:$G,4,FALSE),0)</f>
        <v>0</v>
      </c>
      <c r="O3512" s="18">
        <f>IFERROR(VLOOKUP(A3512,[3]soabnafar!$A:$G,5,FALSE),0)</f>
        <v>0</v>
      </c>
      <c r="P3512" s="18">
        <f>IFERROR(VLOOKUP(A3512,[3]soabnafar!$A:$G,6,FALSE),0)</f>
        <v>0</v>
      </c>
      <c r="Q3512" s="18">
        <f>IFERROR(VLOOKUP(A3512,[3]soabnafar!$A:$G,7,FALSE),0)</f>
        <v>0</v>
      </c>
      <c r="R3512" s="18">
        <f>IFERROR(VLOOKUP(A3512,[3]soabnafar!$A:$H,8,FALSE),0)</f>
        <v>0</v>
      </c>
      <c r="S3512" s="18">
        <f>IFERROR(VLOOKUP(A3512,[3]soabnafar!$A:$I,9,FALSE),0)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8008788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7750440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6975396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IFERROR(VLOOKUP(A3513,[3]soabnafar!$A:$G,4,FALSE),0)</f>
        <v>245</v>
      </c>
      <c r="O3513" s="18">
        <f>IFERROR(VLOOKUP(A3513,[3]soabnafar!$A:$G,5,FALSE),0)</f>
        <v>0</v>
      </c>
      <c r="P3513" s="18">
        <f>IFERROR(VLOOKUP(A3513,[3]soabnafar!$A:$G,6,FALSE),0)</f>
        <v>467</v>
      </c>
      <c r="Q3513" s="18">
        <f>IFERROR(VLOOKUP(A3513,[3]soabnafar!$A:$G,7,FALSE),0)</f>
        <v>176920</v>
      </c>
      <c r="R3513" s="18">
        <f>IFERROR(VLOOKUP(A3513,[3]soabnafar!$A:$H,8,FALSE),0)</f>
        <v>328</v>
      </c>
      <c r="S3513" s="18">
        <f>IFERROR(VLOOKUP(A3513,[3]soabnafar!$A:$I,9,FALSE),0)</f>
        <v>707200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Sim</v>
      </c>
      <c r="Y3513" s="18" t="str">
        <f t="shared" ref="Y3513:Y3576" si="336">IF(G3513+M3513+S3513&gt;0,"Sim","Não")</f>
        <v>Sim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IFERROR(VLOOKUP(A3514,[3]soabnafar!$A:$G,4,FALSE),0)</f>
        <v>7740</v>
      </c>
      <c r="O3514" s="18">
        <f>IFERROR(VLOOKUP(A3514,[3]soabnafar!$A:$G,5,FALSE),0)</f>
        <v>47000</v>
      </c>
      <c r="P3514" s="18">
        <f>IFERROR(VLOOKUP(A3514,[3]soabnafar!$A:$G,6,FALSE),0)</f>
        <v>31081</v>
      </c>
      <c r="Q3514" s="18">
        <f>IFERROR(VLOOKUP(A3514,[3]soabnafar!$A:$G,7,FALSE),0)</f>
        <v>41710</v>
      </c>
      <c r="R3514" s="18">
        <f>IFERROR(VLOOKUP(A3514,[3]soabnafar!$A:$H,8,FALSE),0)</f>
        <v>22714</v>
      </c>
      <c r="S3514" s="18">
        <f>IFERROR(VLOOKUP(A3514,[3]soabnafar!$A:$I,9,FALSE),0)</f>
        <v>31100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Sim</v>
      </c>
      <c r="W3514" s="18" t="str">
        <f t="shared" si="334"/>
        <v>Sim</v>
      </c>
      <c r="X3514" s="18" t="str">
        <f t="shared" si="335"/>
        <v>Sim</v>
      </c>
      <c r="Y3514" s="18" t="str">
        <f t="shared" si="336"/>
        <v>Sim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IFERROR(VLOOKUP(A3515,[3]soabnafar!$A:$G,4,FALSE),0)</f>
        <v>0</v>
      </c>
      <c r="O3515" s="18">
        <f>IFERROR(VLOOKUP(A3515,[3]soabnafar!$A:$G,5,FALSE),0)</f>
        <v>0</v>
      </c>
      <c r="P3515" s="18">
        <f>IFERROR(VLOOKUP(A3515,[3]soabnafar!$A:$G,6,FALSE),0)</f>
        <v>73771</v>
      </c>
      <c r="Q3515" s="18">
        <f>IFERROR(VLOOKUP(A3515,[3]soabnafar!$A:$G,7,FALSE),0)</f>
        <v>71538</v>
      </c>
      <c r="R3515" s="18">
        <f>IFERROR(VLOOKUP(A3515,[3]soabnafar!$A:$H,8,FALSE),0)</f>
        <v>440</v>
      </c>
      <c r="S3515" s="18">
        <f>IFERROR(VLOOKUP(A3515,[3]soabnafar!$A:$I,9,FALSE),0)</f>
        <v>48143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Sim</v>
      </c>
      <c r="W3515" s="18" t="str">
        <f t="shared" si="334"/>
        <v>Sim</v>
      </c>
      <c r="X3515" s="18" t="str">
        <f t="shared" si="335"/>
        <v>Sim</v>
      </c>
      <c r="Y3515" s="18" t="str">
        <f t="shared" si="336"/>
        <v>Sim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IFERROR(VLOOKUP(A3516,[3]soabnafar!$A:$G,4,FALSE),0)</f>
        <v>26729</v>
      </c>
      <c r="O3516" s="18">
        <f>IFERROR(VLOOKUP(A3516,[3]soabnafar!$A:$G,5,FALSE),0)</f>
        <v>102261</v>
      </c>
      <c r="P3516" s="18">
        <f>IFERROR(VLOOKUP(A3516,[3]soabnafar!$A:$G,6,FALSE),0)</f>
        <v>54572</v>
      </c>
      <c r="Q3516" s="18">
        <f>IFERROR(VLOOKUP(A3516,[3]soabnafar!$A:$G,7,FALSE),0)</f>
        <v>76997</v>
      </c>
      <c r="R3516" s="18">
        <f>IFERROR(VLOOKUP(A3516,[3]soabnafar!$A:$H,8,FALSE),0)</f>
        <v>71810</v>
      </c>
      <c r="S3516" s="18">
        <f>IFERROR(VLOOKUP(A3516,[3]soabnafar!$A:$I,9,FALSE),0)</f>
        <v>79496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Sim</v>
      </c>
      <c r="W3516" s="18" t="str">
        <f t="shared" si="334"/>
        <v>Sim</v>
      </c>
      <c r="X3516" s="18" t="str">
        <f t="shared" si="335"/>
        <v>Sim</v>
      </c>
      <c r="Y3516" s="18" t="str">
        <f t="shared" si="336"/>
        <v>Sim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IFERROR(VLOOKUP(A3517,[3]soabnafar!$A:$G,4,FALSE),0)</f>
        <v>0</v>
      </c>
      <c r="O3517" s="18">
        <f>IFERROR(VLOOKUP(A3517,[3]soabnafar!$A:$G,5,FALSE),0)</f>
        <v>0</v>
      </c>
      <c r="P3517" s="18">
        <f>IFERROR(VLOOKUP(A3517,[3]soabnafar!$A:$G,6,FALSE),0)</f>
        <v>0</v>
      </c>
      <c r="Q3517" s="18">
        <f>IFERROR(VLOOKUP(A3517,[3]soabnafar!$A:$G,7,FALSE),0)</f>
        <v>0</v>
      </c>
      <c r="R3517" s="18">
        <f>IFERROR(VLOOKUP(A3517,[3]soabnafar!$A:$H,8,FALSE),0)</f>
        <v>0</v>
      </c>
      <c r="S3517" s="18">
        <f>IFERROR(VLOOKUP(A3517,[3]soabnafar!$A:$I,9,FALSE),0)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0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IFERROR(VLOOKUP(A3518,[3]soabnafar!$A:$G,4,FALSE),0)</f>
        <v>0</v>
      </c>
      <c r="O3518" s="18">
        <f>IFERROR(VLOOKUP(A3518,[3]soabnafar!$A:$G,5,FALSE),0)</f>
        <v>0</v>
      </c>
      <c r="P3518" s="18">
        <f>IFERROR(VLOOKUP(A3518,[3]soabnafar!$A:$G,6,FALSE),0)</f>
        <v>0</v>
      </c>
      <c r="Q3518" s="18">
        <f>IFERROR(VLOOKUP(A3518,[3]soabnafar!$A:$G,7,FALSE),0)</f>
        <v>0</v>
      </c>
      <c r="R3518" s="18">
        <f>IFERROR(VLOOKUP(A3518,[3]soabnafar!$A:$H,8,FALSE),0)</f>
        <v>0</v>
      </c>
      <c r="S3518" s="18">
        <f>IFERROR(VLOOKUP(A3518,[3]soabnafar!$A:$I,9,FALSE),0)</f>
        <v>0</v>
      </c>
      <c r="T3518" s="18" t="str">
        <f t="shared" si="331"/>
        <v>Não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5387955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5214150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4692735</v>
      </c>
      <c r="H3519" s="18">
        <f>IFERROR(VLOOKUP(A3519,[2]Sheet1!$A:$I,4,FALSE),0)</f>
        <v>0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IFERROR(VLOOKUP(A3519,[3]soabnafar!$A:$G,4,FALSE),0)</f>
        <v>0</v>
      </c>
      <c r="O3519" s="18">
        <f>IFERROR(VLOOKUP(A3519,[3]soabnafar!$A:$G,5,FALSE),0)</f>
        <v>0</v>
      </c>
      <c r="P3519" s="18">
        <f>IFERROR(VLOOKUP(A3519,[3]soabnafar!$A:$G,6,FALSE),0)</f>
        <v>8563</v>
      </c>
      <c r="Q3519" s="18">
        <f>IFERROR(VLOOKUP(A3519,[3]soabnafar!$A:$G,7,FALSE),0)</f>
        <v>525551</v>
      </c>
      <c r="R3519" s="18">
        <f>IFERROR(VLOOKUP(A3519,[3]soabnafar!$A:$H,8,FALSE),0)</f>
        <v>1194</v>
      </c>
      <c r="S3519" s="18">
        <f>IFERROR(VLOOKUP(A3519,[3]soabnafar!$A:$I,9,FALSE),0)</f>
        <v>665169</v>
      </c>
      <c r="T3519" s="18" t="str">
        <f t="shared" si="331"/>
        <v>Não</v>
      </c>
      <c r="U3519" s="18" t="str">
        <f t="shared" si="332"/>
        <v>Sim</v>
      </c>
      <c r="V3519" s="18" t="str">
        <f t="shared" si="333"/>
        <v>Sim</v>
      </c>
      <c r="W3519" s="18" t="str">
        <f t="shared" si="334"/>
        <v>Sim</v>
      </c>
      <c r="X3519" s="18" t="str">
        <f t="shared" si="335"/>
        <v>Sim</v>
      </c>
      <c r="Y3519" s="18" t="str">
        <f t="shared" si="336"/>
        <v>Sim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47650720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46113600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41502240</v>
      </c>
      <c r="H3520" s="18">
        <f>IFERROR(VLOOKUP(A3520,[2]Sheet1!$A:$I,4,FALSE),0)</f>
        <v>0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IFERROR(VLOOKUP(A3520,[3]soabnafar!$A:$G,4,FALSE),0)</f>
        <v>3060</v>
      </c>
      <c r="O3520" s="18">
        <f>IFERROR(VLOOKUP(A3520,[3]soabnafar!$A:$G,5,FALSE),0)</f>
        <v>1926969</v>
      </c>
      <c r="P3520" s="18">
        <f>IFERROR(VLOOKUP(A3520,[3]soabnafar!$A:$G,6,FALSE),0)</f>
        <v>4864</v>
      </c>
      <c r="Q3520" s="18">
        <f>IFERROR(VLOOKUP(A3520,[3]soabnafar!$A:$G,7,FALSE),0)</f>
        <v>1952800</v>
      </c>
      <c r="R3520" s="18">
        <f>IFERROR(VLOOKUP(A3520,[3]soabnafar!$A:$H,8,FALSE),0)</f>
        <v>3782</v>
      </c>
      <c r="S3520" s="18">
        <f>IFERROR(VLOOKUP(A3520,[3]soabnafar!$A:$I,9,FALSE),0)</f>
        <v>2143886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Sim</v>
      </c>
      <c r="W3520" s="18" t="str">
        <f t="shared" si="334"/>
        <v>Sim</v>
      </c>
      <c r="X3520" s="18" t="str">
        <f t="shared" si="335"/>
        <v>Sim</v>
      </c>
      <c r="Y3520" s="18" t="str">
        <f t="shared" si="336"/>
        <v>Sim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IFERROR(VLOOKUP(A3521,[3]soabnafar!$A:$G,4,FALSE),0)</f>
        <v>0</v>
      </c>
      <c r="O3521" s="18">
        <f>IFERROR(VLOOKUP(A3521,[3]soabnafar!$A:$G,5,FALSE),0)</f>
        <v>0</v>
      </c>
      <c r="P3521" s="18">
        <f>IFERROR(VLOOKUP(A3521,[3]soabnafar!$A:$G,6,FALSE),0)</f>
        <v>38821</v>
      </c>
      <c r="Q3521" s="18">
        <f>IFERROR(VLOOKUP(A3521,[3]soabnafar!$A:$G,7,FALSE),0)</f>
        <v>34430</v>
      </c>
      <c r="R3521" s="18">
        <f>IFERROR(VLOOKUP(A3521,[3]soabnafar!$A:$H,8,FALSE),0)</f>
        <v>24563</v>
      </c>
      <c r="S3521" s="18">
        <f>IFERROR(VLOOKUP(A3521,[3]soabnafar!$A:$I,9,FALSE),0)</f>
        <v>3983</v>
      </c>
      <c r="T3521" s="18" t="str">
        <f t="shared" si="331"/>
        <v>Não</v>
      </c>
      <c r="U3521" s="18" t="str">
        <f t="shared" si="332"/>
        <v>Não</v>
      </c>
      <c r="V3521" s="18" t="str">
        <f t="shared" si="333"/>
        <v>Sim</v>
      </c>
      <c r="W3521" s="18" t="str">
        <f t="shared" si="334"/>
        <v>Sim</v>
      </c>
      <c r="X3521" s="18" t="str">
        <f t="shared" si="335"/>
        <v>Sim</v>
      </c>
      <c r="Y3521" s="18" t="str">
        <f t="shared" si="336"/>
        <v>Sim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0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IFERROR(VLOOKUP(A3522,[3]soabnafar!$A:$G,4,FALSE),0)</f>
        <v>12000</v>
      </c>
      <c r="O3522" s="18">
        <f>IFERROR(VLOOKUP(A3522,[3]soabnafar!$A:$G,5,FALSE),0)</f>
        <v>169804</v>
      </c>
      <c r="P3522" s="18">
        <f>IFERROR(VLOOKUP(A3522,[3]soabnafar!$A:$G,6,FALSE),0)</f>
        <v>6117</v>
      </c>
      <c r="Q3522" s="18">
        <f>IFERROR(VLOOKUP(A3522,[3]soabnafar!$A:$G,7,FALSE),0)</f>
        <v>162472</v>
      </c>
      <c r="R3522" s="18">
        <f>IFERROR(VLOOKUP(A3522,[3]soabnafar!$A:$H,8,FALSE),0)</f>
        <v>1753</v>
      </c>
      <c r="S3522" s="18">
        <f>IFERROR(VLOOKUP(A3522,[3]soabnafar!$A:$I,9,FALSE),0)</f>
        <v>129697</v>
      </c>
      <c r="T3522" s="18" t="str">
        <f t="shared" si="331"/>
        <v>Sim</v>
      </c>
      <c r="U3522" s="18" t="str">
        <f t="shared" si="332"/>
        <v>Sim</v>
      </c>
      <c r="V3522" s="18" t="str">
        <f t="shared" si="333"/>
        <v>Sim</v>
      </c>
      <c r="W3522" s="18" t="str">
        <f t="shared" si="334"/>
        <v>Sim</v>
      </c>
      <c r="X3522" s="18" t="str">
        <f t="shared" si="335"/>
        <v>Sim</v>
      </c>
      <c r="Y3522" s="18" t="str">
        <f t="shared" si="336"/>
        <v>Sim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0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IFERROR(VLOOKUP(A3523,[3]soabnafar!$A:$G,4,FALSE),0)</f>
        <v>21861</v>
      </c>
      <c r="O3523" s="18">
        <f>IFERROR(VLOOKUP(A3523,[3]soabnafar!$A:$G,5,FALSE),0)</f>
        <v>4133868</v>
      </c>
      <c r="P3523" s="18">
        <f>IFERROR(VLOOKUP(A3523,[3]soabnafar!$A:$G,6,FALSE),0)</f>
        <v>29002</v>
      </c>
      <c r="Q3523" s="18">
        <f>IFERROR(VLOOKUP(A3523,[3]soabnafar!$A:$G,7,FALSE),0)</f>
        <v>4524279</v>
      </c>
      <c r="R3523" s="18">
        <f>IFERROR(VLOOKUP(A3523,[3]soabnafar!$A:$H,8,FALSE),0)</f>
        <v>19305</v>
      </c>
      <c r="S3523" s="18">
        <f>IFERROR(VLOOKUP(A3523,[3]soabnafar!$A:$I,9,FALSE),0)</f>
        <v>4845055</v>
      </c>
      <c r="T3523" s="18" t="str">
        <f t="shared" si="331"/>
        <v>Sim</v>
      </c>
      <c r="U3523" s="18" t="str">
        <f t="shared" si="332"/>
        <v>Sim</v>
      </c>
      <c r="V3523" s="18" t="str">
        <f t="shared" si="333"/>
        <v>Sim</v>
      </c>
      <c r="W3523" s="18" t="str">
        <f t="shared" si="334"/>
        <v>Sim</v>
      </c>
      <c r="X3523" s="18" t="str">
        <f t="shared" si="335"/>
        <v>Sim</v>
      </c>
      <c r="Y3523" s="18" t="str">
        <f t="shared" si="336"/>
        <v>Sim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IFERROR(VLOOKUP(A3524,[3]soabnafar!$A:$G,4,FALSE),0)</f>
        <v>0</v>
      </c>
      <c r="O3524" s="18">
        <f>IFERROR(VLOOKUP(A3524,[3]soabnafar!$A:$G,5,FALSE),0)</f>
        <v>0</v>
      </c>
      <c r="P3524" s="18">
        <f>IFERROR(VLOOKUP(A3524,[3]soabnafar!$A:$G,6,FALSE),0)</f>
        <v>233846</v>
      </c>
      <c r="Q3524" s="18">
        <f>IFERROR(VLOOKUP(A3524,[3]soabnafar!$A:$G,7,FALSE),0)</f>
        <v>2263758</v>
      </c>
      <c r="R3524" s="18">
        <f>IFERROR(VLOOKUP(A3524,[3]soabnafar!$A:$H,8,FALSE),0)</f>
        <v>825181</v>
      </c>
      <c r="S3524" s="18">
        <f>IFERROR(VLOOKUP(A3524,[3]soabnafar!$A:$I,9,FALSE),0)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Sim</v>
      </c>
      <c r="W3524" s="18" t="str">
        <f t="shared" si="334"/>
        <v>Sim</v>
      </c>
      <c r="X3524" s="18" t="str">
        <f t="shared" si="335"/>
        <v>Sim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0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IFERROR(VLOOKUP(A3525,[3]soabnafar!$A:$G,4,FALSE),0)</f>
        <v>40649</v>
      </c>
      <c r="O3525" s="18">
        <f>IFERROR(VLOOKUP(A3525,[3]soabnafar!$A:$G,5,FALSE),0)</f>
        <v>3413287</v>
      </c>
      <c r="P3525" s="18">
        <f>IFERROR(VLOOKUP(A3525,[3]soabnafar!$A:$G,6,FALSE),0)</f>
        <v>102418</v>
      </c>
      <c r="Q3525" s="18">
        <f>IFERROR(VLOOKUP(A3525,[3]soabnafar!$A:$G,7,FALSE),0)</f>
        <v>20819422</v>
      </c>
      <c r="R3525" s="18">
        <f>IFERROR(VLOOKUP(A3525,[3]soabnafar!$A:$H,8,FALSE),0)</f>
        <v>112150</v>
      </c>
      <c r="S3525" s="18">
        <f>IFERROR(VLOOKUP(A3525,[3]soabnafar!$A:$I,9,FALSE),0)</f>
        <v>17508671</v>
      </c>
      <c r="T3525" s="18" t="str">
        <f t="shared" si="331"/>
        <v>Sim</v>
      </c>
      <c r="U3525" s="18" t="str">
        <f t="shared" si="332"/>
        <v>Sim</v>
      </c>
      <c r="V3525" s="18" t="str">
        <f t="shared" si="333"/>
        <v>Sim</v>
      </c>
      <c r="W3525" s="18" t="str">
        <f t="shared" si="334"/>
        <v>Sim</v>
      </c>
      <c r="X3525" s="18" t="str">
        <f t="shared" si="335"/>
        <v>Sim</v>
      </c>
      <c r="Y3525" s="18" t="str">
        <f t="shared" si="336"/>
        <v>Sim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IFERROR(VLOOKUP(A3526,[3]soabnafar!$A:$G,4,FALSE),0)</f>
        <v>0</v>
      </c>
      <c r="O3526" s="18">
        <f>IFERROR(VLOOKUP(A3526,[3]soabnafar!$A:$G,5,FALSE),0)</f>
        <v>8271234</v>
      </c>
      <c r="P3526" s="18">
        <f>IFERROR(VLOOKUP(A3526,[3]soabnafar!$A:$G,6,FALSE),0)</f>
        <v>0</v>
      </c>
      <c r="Q3526" s="18">
        <f>IFERROR(VLOOKUP(A3526,[3]soabnafar!$A:$G,7,FALSE),0)</f>
        <v>9379378</v>
      </c>
      <c r="R3526" s="18">
        <f>IFERROR(VLOOKUP(A3526,[3]soabnafar!$A:$H,8,FALSE),0)</f>
        <v>0</v>
      </c>
      <c r="S3526" s="18">
        <f>IFERROR(VLOOKUP(A3526,[3]soabnafar!$A:$I,9,FALSE),0)</f>
        <v>566499</v>
      </c>
      <c r="T3526" s="18" t="str">
        <f t="shared" si="331"/>
        <v>Não</v>
      </c>
      <c r="U3526" s="18" t="str">
        <f t="shared" si="332"/>
        <v>Sim</v>
      </c>
      <c r="V3526" s="18" t="str">
        <f t="shared" si="333"/>
        <v>Não</v>
      </c>
      <c r="W3526" s="18" t="str">
        <f t="shared" si="334"/>
        <v>Sim</v>
      </c>
      <c r="X3526" s="18" t="str">
        <f t="shared" si="335"/>
        <v>Não</v>
      </c>
      <c r="Y3526" s="18" t="str">
        <f t="shared" si="336"/>
        <v>Sim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IFERROR(VLOOKUP(A3527,[3]soabnafar!$A:$G,4,FALSE),0)</f>
        <v>0</v>
      </c>
      <c r="O3527" s="18">
        <f>IFERROR(VLOOKUP(A3527,[3]soabnafar!$A:$G,5,FALSE),0)</f>
        <v>0</v>
      </c>
      <c r="P3527" s="18">
        <f>IFERROR(VLOOKUP(A3527,[3]soabnafar!$A:$G,6,FALSE),0)</f>
        <v>0</v>
      </c>
      <c r="Q3527" s="18">
        <f>IFERROR(VLOOKUP(A3527,[3]soabnafar!$A:$G,7,FALSE),0)</f>
        <v>116914</v>
      </c>
      <c r="R3527" s="18">
        <f>IFERROR(VLOOKUP(A3527,[3]soabnafar!$A:$H,8,FALSE),0)</f>
        <v>17039</v>
      </c>
      <c r="S3527" s="18">
        <f>IFERROR(VLOOKUP(A3527,[3]soabnafar!$A:$I,9,FALSE),0)</f>
        <v>494217</v>
      </c>
      <c r="T3527" s="18" t="str">
        <f t="shared" si="331"/>
        <v>Não</v>
      </c>
      <c r="U3527" s="18" t="str">
        <f t="shared" si="332"/>
        <v>Não</v>
      </c>
      <c r="V3527" s="18" t="str">
        <f t="shared" si="333"/>
        <v>Não</v>
      </c>
      <c r="W3527" s="18" t="str">
        <f t="shared" si="334"/>
        <v>Sim</v>
      </c>
      <c r="X3527" s="18" t="str">
        <f t="shared" si="335"/>
        <v>Sim</v>
      </c>
      <c r="Y3527" s="18" t="str">
        <f t="shared" si="336"/>
        <v>Sim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IFERROR(VLOOKUP(A3528,[3]soabnafar!$A:$G,4,FALSE),0)</f>
        <v>468</v>
      </c>
      <c r="O3528" s="18">
        <f>IFERROR(VLOOKUP(A3528,[3]soabnafar!$A:$G,5,FALSE),0)</f>
        <v>6590751</v>
      </c>
      <c r="P3528" s="18">
        <f>IFERROR(VLOOKUP(A3528,[3]soabnafar!$A:$G,6,FALSE),0)</f>
        <v>0</v>
      </c>
      <c r="Q3528" s="18">
        <f>IFERROR(VLOOKUP(A3528,[3]soabnafar!$A:$G,7,FALSE),0)</f>
        <v>7909334</v>
      </c>
      <c r="R3528" s="18">
        <f>IFERROR(VLOOKUP(A3528,[3]soabnafar!$A:$H,8,FALSE),0)</f>
        <v>0</v>
      </c>
      <c r="S3528" s="18">
        <f>IFERROR(VLOOKUP(A3528,[3]soabnafar!$A:$I,9,FALSE),0)</f>
        <v>375048</v>
      </c>
      <c r="T3528" s="18" t="str">
        <f t="shared" si="331"/>
        <v>Sim</v>
      </c>
      <c r="U3528" s="18" t="str">
        <f t="shared" si="332"/>
        <v>Sim</v>
      </c>
      <c r="V3528" s="18" t="str">
        <f t="shared" si="333"/>
        <v>Não</v>
      </c>
      <c r="W3528" s="18" t="str">
        <f t="shared" si="334"/>
        <v>Sim</v>
      </c>
      <c r="X3528" s="18" t="str">
        <f t="shared" si="335"/>
        <v>Não</v>
      </c>
      <c r="Y3528" s="18" t="str">
        <f t="shared" si="336"/>
        <v>Sim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9346500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9045000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8140500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IFERROR(VLOOKUP(A3529,[3]soabnafar!$A:$G,4,FALSE),0)</f>
        <v>0</v>
      </c>
      <c r="O3529" s="18">
        <f>IFERROR(VLOOKUP(A3529,[3]soabnafar!$A:$G,5,FALSE),0)</f>
        <v>0</v>
      </c>
      <c r="P3529" s="18">
        <f>IFERROR(VLOOKUP(A3529,[3]soabnafar!$A:$G,6,FALSE),0)</f>
        <v>0</v>
      </c>
      <c r="Q3529" s="18">
        <f>IFERROR(VLOOKUP(A3529,[3]soabnafar!$A:$G,7,FALSE),0)</f>
        <v>0</v>
      </c>
      <c r="R3529" s="18">
        <f>IFERROR(VLOOKUP(A3529,[3]soabnafar!$A:$H,8,FALSE),0)</f>
        <v>0</v>
      </c>
      <c r="S3529" s="18">
        <f>IFERROR(VLOOKUP(A3529,[3]soabnafar!$A:$I,9,FALSE),0)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Sim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IFERROR(VLOOKUP(A3530,[3]soabnafar!$A:$G,4,FALSE),0)</f>
        <v>0</v>
      </c>
      <c r="O3530" s="18">
        <f>IFERROR(VLOOKUP(A3530,[3]soabnafar!$A:$G,5,FALSE),0)</f>
        <v>0</v>
      </c>
      <c r="P3530" s="18">
        <f>IFERROR(VLOOKUP(A3530,[3]soabnafar!$A:$G,6,FALSE),0)</f>
        <v>0</v>
      </c>
      <c r="Q3530" s="18">
        <f>IFERROR(VLOOKUP(A3530,[3]soabnafar!$A:$G,7,FALSE),0)</f>
        <v>0</v>
      </c>
      <c r="R3530" s="18">
        <f>IFERROR(VLOOKUP(A3530,[3]soabnafar!$A:$H,8,FALSE),0)</f>
        <v>0</v>
      </c>
      <c r="S3530" s="18">
        <f>IFERROR(VLOOKUP(A3530,[3]soabnafar!$A:$I,9,FALSE),0)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IFERROR(VLOOKUP(A3531,[3]soabnafar!$A:$G,4,FALSE),0)</f>
        <v>0</v>
      </c>
      <c r="O3531" s="18">
        <f>IFERROR(VLOOKUP(A3531,[3]soabnafar!$A:$G,5,FALSE),0)</f>
        <v>0</v>
      </c>
      <c r="P3531" s="18">
        <f>IFERROR(VLOOKUP(A3531,[3]soabnafar!$A:$G,6,FALSE),0)</f>
        <v>0</v>
      </c>
      <c r="Q3531" s="18">
        <f>IFERROR(VLOOKUP(A3531,[3]soabnafar!$A:$G,7,FALSE),0)</f>
        <v>47610</v>
      </c>
      <c r="R3531" s="18">
        <f>IFERROR(VLOOKUP(A3531,[3]soabnafar!$A:$H,8,FALSE),0)</f>
        <v>0</v>
      </c>
      <c r="S3531" s="18">
        <f>IFERROR(VLOOKUP(A3531,[3]soabnafar!$A:$I,9,FALSE),0)</f>
        <v>4773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Sim</v>
      </c>
      <c r="X3531" s="18" t="str">
        <f t="shared" si="335"/>
        <v>Não</v>
      </c>
      <c r="Y3531" s="18" t="str">
        <f t="shared" si="336"/>
        <v>Sim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17933097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17354610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15619149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IFERROR(VLOOKUP(A3532,[3]soabnafar!$A:$G,4,FALSE),0)</f>
        <v>0</v>
      </c>
      <c r="O3532" s="18">
        <f>IFERROR(VLOOKUP(A3532,[3]soabnafar!$A:$G,5,FALSE),0)</f>
        <v>0</v>
      </c>
      <c r="P3532" s="18">
        <f>IFERROR(VLOOKUP(A3532,[3]soabnafar!$A:$G,6,FALSE),0)</f>
        <v>0</v>
      </c>
      <c r="Q3532" s="18">
        <f>IFERROR(VLOOKUP(A3532,[3]soabnafar!$A:$G,7,FALSE),0)</f>
        <v>0</v>
      </c>
      <c r="R3532" s="18">
        <f>IFERROR(VLOOKUP(A3532,[3]soabnafar!$A:$H,8,FALSE),0)</f>
        <v>0</v>
      </c>
      <c r="S3532" s="18">
        <f>IFERROR(VLOOKUP(A3532,[3]soabnafar!$A:$I,9,FALSE),0)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Sim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IFERROR(VLOOKUP(A3533,[3]soabnafar!$A:$G,4,FALSE),0)</f>
        <v>103055</v>
      </c>
      <c r="O3533" s="18">
        <f>IFERROR(VLOOKUP(A3533,[3]soabnafar!$A:$G,5,FALSE),0)</f>
        <v>12380695</v>
      </c>
      <c r="P3533" s="18">
        <f>IFERROR(VLOOKUP(A3533,[3]soabnafar!$A:$G,6,FALSE),0)</f>
        <v>67177</v>
      </c>
      <c r="Q3533" s="18">
        <f>IFERROR(VLOOKUP(A3533,[3]soabnafar!$A:$G,7,FALSE),0)</f>
        <v>25041269</v>
      </c>
      <c r="R3533" s="18">
        <f>IFERROR(VLOOKUP(A3533,[3]soabnafar!$A:$H,8,FALSE),0)</f>
        <v>441430</v>
      </c>
      <c r="S3533" s="18">
        <f>IFERROR(VLOOKUP(A3533,[3]soabnafar!$A:$I,9,FALSE),0)</f>
        <v>33215496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Sim</v>
      </c>
      <c r="W3533" s="18" t="str">
        <f t="shared" si="334"/>
        <v>Sim</v>
      </c>
      <c r="X3533" s="18" t="str">
        <f t="shared" si="335"/>
        <v>Sim</v>
      </c>
      <c r="Y3533" s="18" t="str">
        <f t="shared" si="336"/>
        <v>Sim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IFERROR(VLOOKUP(A3534,[3]soabnafar!$A:$G,4,FALSE),0)</f>
        <v>9327</v>
      </c>
      <c r="O3534" s="18">
        <f>IFERROR(VLOOKUP(A3534,[3]soabnafar!$A:$G,5,FALSE),0)</f>
        <v>6961103</v>
      </c>
      <c r="P3534" s="18">
        <f>IFERROR(VLOOKUP(A3534,[3]soabnafar!$A:$G,6,FALSE),0)</f>
        <v>5208</v>
      </c>
      <c r="Q3534" s="18">
        <f>IFERROR(VLOOKUP(A3534,[3]soabnafar!$A:$G,7,FALSE),0)</f>
        <v>9189939</v>
      </c>
      <c r="R3534" s="18">
        <f>IFERROR(VLOOKUP(A3534,[3]soabnafar!$A:$H,8,FALSE),0)</f>
        <v>3436</v>
      </c>
      <c r="S3534" s="18">
        <f>IFERROR(VLOOKUP(A3534,[3]soabnafar!$A:$I,9,FALSE),0)</f>
        <v>9930860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Sim</v>
      </c>
      <c r="W3534" s="18" t="str">
        <f t="shared" si="334"/>
        <v>Sim</v>
      </c>
      <c r="X3534" s="18" t="str">
        <f t="shared" si="335"/>
        <v>Sim</v>
      </c>
      <c r="Y3534" s="18" t="str">
        <f t="shared" si="336"/>
        <v>Sim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0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IFERROR(VLOOKUP(A3535,[3]soabnafar!$A:$G,4,FALSE),0)</f>
        <v>0</v>
      </c>
      <c r="O3535" s="18">
        <f>IFERROR(VLOOKUP(A3535,[3]soabnafar!$A:$G,5,FALSE),0)</f>
        <v>0</v>
      </c>
      <c r="P3535" s="18">
        <f>IFERROR(VLOOKUP(A3535,[3]soabnafar!$A:$G,6,FALSE),0)</f>
        <v>0</v>
      </c>
      <c r="Q3535" s="18">
        <f>IFERROR(VLOOKUP(A3535,[3]soabnafar!$A:$G,7,FALSE),0)</f>
        <v>0</v>
      </c>
      <c r="R3535" s="18">
        <f>IFERROR(VLOOKUP(A3535,[3]soabnafar!$A:$H,8,FALSE),0)</f>
        <v>0</v>
      </c>
      <c r="S3535" s="18">
        <f>IFERROR(VLOOKUP(A3535,[3]soabnafar!$A:$I,9,FALSE),0)</f>
        <v>0</v>
      </c>
      <c r="T3535" s="18" t="str">
        <f t="shared" si="331"/>
        <v>Não</v>
      </c>
      <c r="U3535" s="18" t="str">
        <f t="shared" si="332"/>
        <v>Não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43760220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42348600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38113740</v>
      </c>
      <c r="H3536" s="18">
        <f>IFERROR(VLOOKUP(A3536,[2]Sheet1!$A:$I,4,FALSE),0)</f>
        <v>0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IFERROR(VLOOKUP(A3536,[3]soabnafar!$A:$G,4,FALSE),0)</f>
        <v>0</v>
      </c>
      <c r="O3536" s="18">
        <f>IFERROR(VLOOKUP(A3536,[3]soabnafar!$A:$G,5,FALSE),0)</f>
        <v>0</v>
      </c>
      <c r="P3536" s="18">
        <f>IFERROR(VLOOKUP(A3536,[3]soabnafar!$A:$G,6,FALSE),0)</f>
        <v>0</v>
      </c>
      <c r="Q3536" s="18">
        <f>IFERROR(VLOOKUP(A3536,[3]soabnafar!$A:$G,7,FALSE),0)</f>
        <v>0</v>
      </c>
      <c r="R3536" s="18">
        <f>IFERROR(VLOOKUP(A3536,[3]soabnafar!$A:$H,8,FALSE),0)</f>
        <v>0</v>
      </c>
      <c r="S3536" s="18">
        <f>IFERROR(VLOOKUP(A3536,[3]soabnafar!$A:$I,9,FALSE),0)</f>
        <v>0</v>
      </c>
      <c r="T3536" s="18" t="str">
        <f t="shared" si="331"/>
        <v>Não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Sim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IFERROR(VLOOKUP(A3537,[3]soabnafar!$A:$G,4,FALSE),0)</f>
        <v>0</v>
      </c>
      <c r="O3537" s="18">
        <f>IFERROR(VLOOKUP(A3537,[3]soabnafar!$A:$G,5,FALSE),0)</f>
        <v>0</v>
      </c>
      <c r="P3537" s="18">
        <f>IFERROR(VLOOKUP(A3537,[3]soabnafar!$A:$G,6,FALSE),0)</f>
        <v>61625</v>
      </c>
      <c r="Q3537" s="18">
        <f>IFERROR(VLOOKUP(A3537,[3]soabnafar!$A:$G,7,FALSE),0)</f>
        <v>5390259</v>
      </c>
      <c r="R3537" s="18">
        <f>IFERROR(VLOOKUP(A3537,[3]soabnafar!$A:$H,8,FALSE),0)</f>
        <v>56533</v>
      </c>
      <c r="S3537" s="18">
        <f>IFERROR(VLOOKUP(A3537,[3]soabnafar!$A:$I,9,FALSE),0)</f>
        <v>5047050</v>
      </c>
      <c r="T3537" s="18" t="str">
        <f t="shared" si="331"/>
        <v>Não</v>
      </c>
      <c r="U3537" s="18" t="str">
        <f t="shared" si="332"/>
        <v>Não</v>
      </c>
      <c r="V3537" s="18" t="str">
        <f t="shared" si="333"/>
        <v>Sim</v>
      </c>
      <c r="W3537" s="18" t="str">
        <f t="shared" si="334"/>
        <v>Sim</v>
      </c>
      <c r="X3537" s="18" t="str">
        <f t="shared" si="335"/>
        <v>Sim</v>
      </c>
      <c r="Y3537" s="18" t="str">
        <f t="shared" si="336"/>
        <v>Sim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IFERROR(VLOOKUP(A3538,[3]soabnafar!$A:$G,4,FALSE),0)</f>
        <v>626</v>
      </c>
      <c r="O3538" s="18">
        <f>IFERROR(VLOOKUP(A3538,[3]soabnafar!$A:$G,5,FALSE),0)</f>
        <v>2015152</v>
      </c>
      <c r="P3538" s="18">
        <f>IFERROR(VLOOKUP(A3538,[3]soabnafar!$A:$G,6,FALSE),0)</f>
        <v>2073</v>
      </c>
      <c r="Q3538" s="18">
        <f>IFERROR(VLOOKUP(A3538,[3]soabnafar!$A:$G,7,FALSE),0)</f>
        <v>2772649</v>
      </c>
      <c r="R3538" s="18">
        <f>IFERROR(VLOOKUP(A3538,[3]soabnafar!$A:$H,8,FALSE),0)</f>
        <v>644</v>
      </c>
      <c r="S3538" s="18">
        <f>IFERROR(VLOOKUP(A3538,[3]soabnafar!$A:$I,9,FALSE),0)</f>
        <v>2060843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Sim</v>
      </c>
      <c r="W3538" s="18" t="str">
        <f t="shared" si="334"/>
        <v>Sim</v>
      </c>
      <c r="X3538" s="18" t="str">
        <f t="shared" si="335"/>
        <v>Sim</v>
      </c>
      <c r="Y3538" s="18" t="str">
        <f t="shared" si="336"/>
        <v>Sim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IFERROR(VLOOKUP(A3539,[3]soabnafar!$A:$G,4,FALSE),0)</f>
        <v>3365</v>
      </c>
      <c r="O3539" s="18">
        <f>IFERROR(VLOOKUP(A3539,[3]soabnafar!$A:$G,5,FALSE),0)</f>
        <v>28251371</v>
      </c>
      <c r="P3539" s="18">
        <f>IFERROR(VLOOKUP(A3539,[3]soabnafar!$A:$G,6,FALSE),0)</f>
        <v>20035</v>
      </c>
      <c r="Q3539" s="18">
        <f>IFERROR(VLOOKUP(A3539,[3]soabnafar!$A:$G,7,FALSE),0)</f>
        <v>55667977</v>
      </c>
      <c r="R3539" s="18">
        <f>IFERROR(VLOOKUP(A3539,[3]soabnafar!$A:$H,8,FALSE),0)</f>
        <v>17088</v>
      </c>
      <c r="S3539" s="18">
        <f>IFERROR(VLOOKUP(A3539,[3]soabnafar!$A:$I,9,FALSE),0)</f>
        <v>46823579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Sim</v>
      </c>
      <c r="W3539" s="18" t="str">
        <f t="shared" si="334"/>
        <v>Sim</v>
      </c>
      <c r="X3539" s="18" t="str">
        <f t="shared" si="335"/>
        <v>Sim</v>
      </c>
      <c r="Y3539" s="18" t="str">
        <f t="shared" si="336"/>
        <v>Sim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IFERROR(VLOOKUP(A3540,[3]soabnafar!$A:$G,4,FALSE),0)</f>
        <v>0</v>
      </c>
      <c r="O3540" s="18">
        <f>IFERROR(VLOOKUP(A3540,[3]soabnafar!$A:$G,5,FALSE),0)</f>
        <v>0</v>
      </c>
      <c r="P3540" s="18">
        <f>IFERROR(VLOOKUP(A3540,[3]soabnafar!$A:$G,6,FALSE),0)</f>
        <v>0</v>
      </c>
      <c r="Q3540" s="18">
        <f>IFERROR(VLOOKUP(A3540,[3]soabnafar!$A:$G,7,FALSE),0)</f>
        <v>0</v>
      </c>
      <c r="R3540" s="18">
        <f>IFERROR(VLOOKUP(A3540,[3]soabnafar!$A:$H,8,FALSE),0)</f>
        <v>0</v>
      </c>
      <c r="S3540" s="18">
        <f>IFERROR(VLOOKUP(A3540,[3]soabnafar!$A:$I,9,FALSE),0)</f>
        <v>0</v>
      </c>
      <c r="T3540" s="18" t="str">
        <f t="shared" si="331"/>
        <v>Não</v>
      </c>
      <c r="U3540" s="18" t="str">
        <f t="shared" si="332"/>
        <v>Não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IFERROR(VLOOKUP(A3541,[3]soabnafar!$A:$G,4,FALSE),0)</f>
        <v>2261</v>
      </c>
      <c r="O3541" s="18">
        <f>IFERROR(VLOOKUP(A3541,[3]soabnafar!$A:$G,5,FALSE),0)</f>
        <v>76610</v>
      </c>
      <c r="P3541" s="18">
        <f>IFERROR(VLOOKUP(A3541,[3]soabnafar!$A:$G,6,FALSE),0)</f>
        <v>6854</v>
      </c>
      <c r="Q3541" s="18">
        <f>IFERROR(VLOOKUP(A3541,[3]soabnafar!$A:$G,7,FALSE),0)</f>
        <v>8109309</v>
      </c>
      <c r="R3541" s="18">
        <f>IFERROR(VLOOKUP(A3541,[3]soabnafar!$A:$H,8,FALSE),0)</f>
        <v>0</v>
      </c>
      <c r="S3541" s="18">
        <f>IFERROR(VLOOKUP(A3541,[3]soabnafar!$A:$I,9,FALSE),0)</f>
        <v>0</v>
      </c>
      <c r="T3541" s="18" t="str">
        <f t="shared" si="331"/>
        <v>Sim</v>
      </c>
      <c r="U3541" s="18" t="str">
        <f t="shared" si="332"/>
        <v>Sim</v>
      </c>
      <c r="V3541" s="18" t="str">
        <f t="shared" si="333"/>
        <v>Sim</v>
      </c>
      <c r="W3541" s="18" t="str">
        <f t="shared" si="334"/>
        <v>Sim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IFERROR(VLOOKUP(A3542,[3]soabnafar!$A:$G,4,FALSE),0)</f>
        <v>1703</v>
      </c>
      <c r="O3542" s="18">
        <f>IFERROR(VLOOKUP(A3542,[3]soabnafar!$A:$G,5,FALSE),0)</f>
        <v>63990</v>
      </c>
      <c r="P3542" s="18">
        <f>IFERROR(VLOOKUP(A3542,[3]soabnafar!$A:$G,6,FALSE),0)</f>
        <v>336</v>
      </c>
      <c r="Q3542" s="18">
        <f>IFERROR(VLOOKUP(A3542,[3]soabnafar!$A:$G,7,FALSE),0)</f>
        <v>72872</v>
      </c>
      <c r="R3542" s="18">
        <f>IFERROR(VLOOKUP(A3542,[3]soabnafar!$A:$H,8,FALSE),0)</f>
        <v>22779</v>
      </c>
      <c r="S3542" s="18">
        <f>IFERROR(VLOOKUP(A3542,[3]soabnafar!$A:$I,9,FALSE),0)</f>
        <v>9195</v>
      </c>
      <c r="T3542" s="18" t="str">
        <f t="shared" si="331"/>
        <v>Sim</v>
      </c>
      <c r="U3542" s="18" t="str">
        <f t="shared" si="332"/>
        <v>Sim</v>
      </c>
      <c r="V3542" s="18" t="str">
        <f t="shared" si="333"/>
        <v>Sim</v>
      </c>
      <c r="W3542" s="18" t="str">
        <f t="shared" si="334"/>
        <v>Sim</v>
      </c>
      <c r="X3542" s="18" t="str">
        <f t="shared" si="335"/>
        <v>Sim</v>
      </c>
      <c r="Y3542" s="18" t="str">
        <f t="shared" si="336"/>
        <v>Sim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0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IFERROR(VLOOKUP(A3543,[3]soabnafar!$A:$G,4,FALSE),0)</f>
        <v>611</v>
      </c>
      <c r="O3543" s="18">
        <f>IFERROR(VLOOKUP(A3543,[3]soabnafar!$A:$G,5,FALSE),0)</f>
        <v>276143</v>
      </c>
      <c r="P3543" s="18">
        <f>IFERROR(VLOOKUP(A3543,[3]soabnafar!$A:$G,6,FALSE),0)</f>
        <v>175</v>
      </c>
      <c r="Q3543" s="18">
        <f>IFERROR(VLOOKUP(A3543,[3]soabnafar!$A:$G,7,FALSE),0)</f>
        <v>271432</v>
      </c>
      <c r="R3543" s="18">
        <f>IFERROR(VLOOKUP(A3543,[3]soabnafar!$A:$H,8,FALSE),0)</f>
        <v>3022</v>
      </c>
      <c r="S3543" s="18">
        <f>IFERROR(VLOOKUP(A3543,[3]soabnafar!$A:$I,9,FALSE),0)</f>
        <v>361752</v>
      </c>
      <c r="T3543" s="18" t="str">
        <f t="shared" si="331"/>
        <v>Sim</v>
      </c>
      <c r="U3543" s="18" t="str">
        <f t="shared" si="332"/>
        <v>Sim</v>
      </c>
      <c r="V3543" s="18" t="str">
        <f t="shared" si="333"/>
        <v>Sim</v>
      </c>
      <c r="W3543" s="18" t="str">
        <f t="shared" si="334"/>
        <v>Sim</v>
      </c>
      <c r="X3543" s="18" t="str">
        <f t="shared" si="335"/>
        <v>Sim</v>
      </c>
      <c r="Y3543" s="18" t="str">
        <f t="shared" si="336"/>
        <v>Sim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IFERROR(VLOOKUP(A3544,[3]soabnafar!$A:$G,4,FALSE),0)</f>
        <v>0</v>
      </c>
      <c r="O3544" s="18">
        <f>IFERROR(VLOOKUP(A3544,[3]soabnafar!$A:$G,5,FALSE),0)</f>
        <v>0</v>
      </c>
      <c r="P3544" s="18">
        <f>IFERROR(VLOOKUP(A3544,[3]soabnafar!$A:$G,6,FALSE),0)</f>
        <v>0</v>
      </c>
      <c r="Q3544" s="18">
        <f>IFERROR(VLOOKUP(A3544,[3]soabnafar!$A:$G,7,FALSE),0)</f>
        <v>0</v>
      </c>
      <c r="R3544" s="18">
        <f>IFERROR(VLOOKUP(A3544,[3]soabnafar!$A:$H,8,FALSE),0)</f>
        <v>0</v>
      </c>
      <c r="S3544" s="18">
        <f>IFERROR(VLOOKUP(A3544,[3]soabnafar!$A:$I,9,FALSE),0)</f>
        <v>553649</v>
      </c>
      <c r="T3544" s="18" t="str">
        <f t="shared" si="331"/>
        <v>Não</v>
      </c>
      <c r="U3544" s="18" t="str">
        <f t="shared" si="332"/>
        <v>Não</v>
      </c>
      <c r="V3544" s="18" t="str">
        <f t="shared" si="333"/>
        <v>Não</v>
      </c>
      <c r="W3544" s="18" t="str">
        <f t="shared" si="334"/>
        <v>Não</v>
      </c>
      <c r="X3544" s="18" t="str">
        <f t="shared" si="335"/>
        <v>Não</v>
      </c>
      <c r="Y3544" s="18" t="str">
        <f t="shared" si="336"/>
        <v>Sim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0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IFERROR(VLOOKUP(A3545,[3]soabnafar!$A:$G,4,FALSE),0)</f>
        <v>0</v>
      </c>
      <c r="O3545" s="18">
        <f>IFERROR(VLOOKUP(A3545,[3]soabnafar!$A:$G,5,FALSE),0)</f>
        <v>0</v>
      </c>
      <c r="P3545" s="18">
        <f>IFERROR(VLOOKUP(A3545,[3]soabnafar!$A:$G,6,FALSE),0)</f>
        <v>0</v>
      </c>
      <c r="Q3545" s="18">
        <f>IFERROR(VLOOKUP(A3545,[3]soabnafar!$A:$G,7,FALSE),0)</f>
        <v>0</v>
      </c>
      <c r="R3545" s="18">
        <f>IFERROR(VLOOKUP(A3545,[3]soabnafar!$A:$H,8,FALSE),0)</f>
        <v>0</v>
      </c>
      <c r="S3545" s="18">
        <f>IFERROR(VLOOKUP(A3545,[3]soabnafar!$A:$I,9,FALSE),0)</f>
        <v>0</v>
      </c>
      <c r="T3545" s="18" t="str">
        <f t="shared" si="331"/>
        <v>Não</v>
      </c>
      <c r="U3545" s="18" t="str">
        <f t="shared" si="332"/>
        <v>Não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IFERROR(VLOOKUP(A3546,[3]soabnafar!$A:$G,4,FALSE),0)</f>
        <v>0</v>
      </c>
      <c r="O3546" s="18">
        <f>IFERROR(VLOOKUP(A3546,[3]soabnafar!$A:$G,5,FALSE),0)</f>
        <v>0</v>
      </c>
      <c r="P3546" s="18">
        <f>IFERROR(VLOOKUP(A3546,[3]soabnafar!$A:$G,6,FALSE),0)</f>
        <v>412331</v>
      </c>
      <c r="Q3546" s="18">
        <f>IFERROR(VLOOKUP(A3546,[3]soabnafar!$A:$G,7,FALSE),0)</f>
        <v>32551924</v>
      </c>
      <c r="R3546" s="18">
        <f>IFERROR(VLOOKUP(A3546,[3]soabnafar!$A:$H,8,FALSE),0)</f>
        <v>343692</v>
      </c>
      <c r="S3546" s="18">
        <f>IFERROR(VLOOKUP(A3546,[3]soabnafar!$A:$I,9,FALSE),0)</f>
        <v>32936135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Sim</v>
      </c>
      <c r="W3546" s="18" t="str">
        <f t="shared" si="334"/>
        <v>Sim</v>
      </c>
      <c r="X3546" s="18" t="str">
        <f t="shared" si="335"/>
        <v>Sim</v>
      </c>
      <c r="Y3546" s="18" t="str">
        <f t="shared" si="336"/>
        <v>Sim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IFERROR(VLOOKUP(A3547,[3]soabnafar!$A:$G,4,FALSE),0)</f>
        <v>0</v>
      </c>
      <c r="O3547" s="18">
        <f>IFERROR(VLOOKUP(A3547,[3]soabnafar!$A:$G,5,FALSE),0)</f>
        <v>0</v>
      </c>
      <c r="P3547" s="18">
        <f>IFERROR(VLOOKUP(A3547,[3]soabnafar!$A:$G,6,FALSE),0)</f>
        <v>0</v>
      </c>
      <c r="Q3547" s="18">
        <f>IFERROR(VLOOKUP(A3547,[3]soabnafar!$A:$G,7,FALSE),0)</f>
        <v>0</v>
      </c>
      <c r="R3547" s="18">
        <f>IFERROR(VLOOKUP(A3547,[3]soabnafar!$A:$H,8,FALSE),0)</f>
        <v>0</v>
      </c>
      <c r="S3547" s="18">
        <f>IFERROR(VLOOKUP(A3547,[3]soabnafar!$A:$I,9,FALSE),0)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IFERROR(VLOOKUP(A3548,[3]soabnafar!$A:$G,4,FALSE),0)</f>
        <v>0</v>
      </c>
      <c r="O3548" s="18">
        <f>IFERROR(VLOOKUP(A3548,[3]soabnafar!$A:$G,5,FALSE),0)</f>
        <v>0</v>
      </c>
      <c r="P3548" s="18">
        <f>IFERROR(VLOOKUP(A3548,[3]soabnafar!$A:$G,6,FALSE),0)</f>
        <v>0</v>
      </c>
      <c r="Q3548" s="18">
        <f>IFERROR(VLOOKUP(A3548,[3]soabnafar!$A:$G,7,FALSE),0)</f>
        <v>0</v>
      </c>
      <c r="R3548" s="18">
        <f>IFERROR(VLOOKUP(A3548,[3]soabnafar!$A:$H,8,FALSE),0)</f>
        <v>0</v>
      </c>
      <c r="S3548" s="18">
        <f>IFERROR(VLOOKUP(A3548,[3]soabnafar!$A:$I,9,FALSE),0)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IFERROR(VLOOKUP(A3549,[3]soabnafar!$A:$G,4,FALSE),0)</f>
        <v>0</v>
      </c>
      <c r="O3549" s="18">
        <f>IFERROR(VLOOKUP(A3549,[3]soabnafar!$A:$G,5,FALSE),0)</f>
        <v>0</v>
      </c>
      <c r="P3549" s="18">
        <f>IFERROR(VLOOKUP(A3549,[3]soabnafar!$A:$G,6,FALSE),0)</f>
        <v>0</v>
      </c>
      <c r="Q3549" s="18">
        <f>IFERROR(VLOOKUP(A3549,[3]soabnafar!$A:$G,7,FALSE),0)</f>
        <v>0</v>
      </c>
      <c r="R3549" s="18">
        <f>IFERROR(VLOOKUP(A3549,[3]soabnafar!$A:$H,8,FALSE),0)</f>
        <v>0</v>
      </c>
      <c r="S3549" s="18">
        <f>IFERROR(VLOOKUP(A3549,[3]soabnafar!$A:$I,9,FALSE),0)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IFERROR(VLOOKUP(A3550,[3]soabnafar!$A:$G,4,FALSE),0)</f>
        <v>344533</v>
      </c>
      <c r="O3550" s="18">
        <f>IFERROR(VLOOKUP(A3550,[3]soabnafar!$A:$G,5,FALSE),0)</f>
        <v>33038130</v>
      </c>
      <c r="P3550" s="18">
        <f>IFERROR(VLOOKUP(A3550,[3]soabnafar!$A:$G,6,FALSE),0)</f>
        <v>464804</v>
      </c>
      <c r="Q3550" s="18">
        <f>IFERROR(VLOOKUP(A3550,[3]soabnafar!$A:$G,7,FALSE),0)</f>
        <v>45122267</v>
      </c>
      <c r="R3550" s="18">
        <f>IFERROR(VLOOKUP(A3550,[3]soabnafar!$A:$H,8,FALSE),0)</f>
        <v>510488</v>
      </c>
      <c r="S3550" s="18">
        <f>IFERROR(VLOOKUP(A3550,[3]soabnafar!$A:$I,9,FALSE),0)</f>
        <v>61874359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Sim</v>
      </c>
      <c r="W3550" s="18" t="str">
        <f t="shared" si="334"/>
        <v>Sim</v>
      </c>
      <c r="X3550" s="18" t="str">
        <f t="shared" si="335"/>
        <v>Sim</v>
      </c>
      <c r="Y3550" s="18" t="str">
        <f t="shared" si="336"/>
        <v>Sim</v>
      </c>
    </row>
    <row r="3551" spans="1:25" x14ac:dyDescent="0.25">
      <c r="A3551" s="19">
        <v>432215</v>
      </c>
      <c r="B3551" s="18">
        <f>IFERROR(VLOOKUP(A3551,[1]Monitoramento_Base_somente_Said!$A:$J,5,FALSE),0)</f>
        <v>64666</v>
      </c>
      <c r="C3551" s="18">
        <f>IFERROR(VLOOKUP(A3551,[1]Monitoramento_Base_somente_Said!$A:$J,6,FALSE),0)</f>
        <v>27834861</v>
      </c>
      <c r="D3551" s="18">
        <f>IFERROR(VLOOKUP(A3551,[1]Monitoramento_Base_somente_Said!$A:$J,7,FALSE),0)</f>
        <v>18966</v>
      </c>
      <c r="E3551" s="18">
        <f>IFERROR(VLOOKUP(A3551,[1]Monitoramento_Base_somente_Said!$A:$J,8,FALSE),0)</f>
        <v>25661252</v>
      </c>
      <c r="F3551" s="18">
        <f>IFERROR(VLOOKUP(A3551,[1]Monitoramento_Base_somente_Said!$A:$J,9,FALSE),0)</f>
        <v>34660</v>
      </c>
      <c r="G3551" s="18">
        <f>IFERROR(VLOOKUP(A3551,[1]Monitoramento_Base_somente_Said!$A:$J,10,FALSE),0)</f>
        <v>21886341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IFERROR(VLOOKUP(A3551,[3]soabnafar!$A:$G,4,FALSE),0)</f>
        <v>0</v>
      </c>
      <c r="O3551" s="18">
        <f>IFERROR(VLOOKUP(A3551,[3]soabnafar!$A:$G,5,FALSE),0)</f>
        <v>0</v>
      </c>
      <c r="P3551" s="18">
        <f>IFERROR(VLOOKUP(A3551,[3]soabnafar!$A:$G,6,FALSE),0)</f>
        <v>0</v>
      </c>
      <c r="Q3551" s="18">
        <f>IFERROR(VLOOKUP(A3551,[3]soabnafar!$A:$G,7,FALSE),0)</f>
        <v>0</v>
      </c>
      <c r="R3551" s="18">
        <f>IFERROR(VLOOKUP(A3551,[3]soabnafar!$A:$H,8,FALSE),0)</f>
        <v>0</v>
      </c>
      <c r="S3551" s="18">
        <f>IFERROR(VLOOKUP(A3551,[3]soabnafar!$A:$I,9,FALSE),0)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Sim</v>
      </c>
      <c r="Y3551" s="18" t="str">
        <f t="shared" si="336"/>
        <v>Sim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IFERROR(VLOOKUP(A3552,[3]soabnafar!$A:$G,4,FALSE),0)</f>
        <v>0</v>
      </c>
      <c r="O3552" s="18">
        <f>IFERROR(VLOOKUP(A3552,[3]soabnafar!$A:$G,5,FALSE),0)</f>
        <v>0</v>
      </c>
      <c r="P3552" s="18">
        <f>IFERROR(VLOOKUP(A3552,[3]soabnafar!$A:$G,6,FALSE),0)</f>
        <v>0</v>
      </c>
      <c r="Q3552" s="18">
        <f>IFERROR(VLOOKUP(A3552,[3]soabnafar!$A:$G,7,FALSE),0)</f>
        <v>0</v>
      </c>
      <c r="R3552" s="18">
        <f>IFERROR(VLOOKUP(A3552,[3]soabnafar!$A:$H,8,FALSE),0)</f>
        <v>0</v>
      </c>
      <c r="S3552" s="18">
        <f>IFERROR(VLOOKUP(A3552,[3]soabnafar!$A:$I,9,FALSE),0)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IFERROR(VLOOKUP(A3553,[3]soabnafar!$A:$G,4,FALSE),0)</f>
        <v>3684</v>
      </c>
      <c r="O3553" s="18">
        <f>IFERROR(VLOOKUP(A3553,[3]soabnafar!$A:$G,5,FALSE),0)</f>
        <v>3785001</v>
      </c>
      <c r="P3553" s="18">
        <f>IFERROR(VLOOKUP(A3553,[3]soabnafar!$A:$G,6,FALSE),0)</f>
        <v>24581</v>
      </c>
      <c r="Q3553" s="18">
        <f>IFERROR(VLOOKUP(A3553,[3]soabnafar!$A:$G,7,FALSE),0)</f>
        <v>326241</v>
      </c>
      <c r="R3553" s="18">
        <f>IFERROR(VLOOKUP(A3553,[3]soabnafar!$A:$H,8,FALSE),0)</f>
        <v>6331</v>
      </c>
      <c r="S3553" s="18">
        <f>IFERROR(VLOOKUP(A3553,[3]soabnafar!$A:$I,9,FALSE),0)</f>
        <v>2038774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Sim</v>
      </c>
      <c r="W3553" s="18" t="str">
        <f t="shared" si="334"/>
        <v>Sim</v>
      </c>
      <c r="X3553" s="18" t="str">
        <f t="shared" si="335"/>
        <v>Sim</v>
      </c>
      <c r="Y3553" s="18" t="str">
        <f t="shared" si="336"/>
        <v>Sim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IFERROR(VLOOKUP(A3554,[3]soabnafar!$A:$G,4,FALSE),0)</f>
        <v>4338</v>
      </c>
      <c r="O3554" s="18">
        <f>IFERROR(VLOOKUP(A3554,[3]soabnafar!$A:$G,5,FALSE),0)</f>
        <v>5856750</v>
      </c>
      <c r="P3554" s="18">
        <f>IFERROR(VLOOKUP(A3554,[3]soabnafar!$A:$G,6,FALSE),0)</f>
        <v>11087</v>
      </c>
      <c r="Q3554" s="18">
        <f>IFERROR(VLOOKUP(A3554,[3]soabnafar!$A:$G,7,FALSE),0)</f>
        <v>1989126</v>
      </c>
      <c r="R3554" s="18">
        <f>IFERROR(VLOOKUP(A3554,[3]soabnafar!$A:$H,8,FALSE),0)</f>
        <v>3710</v>
      </c>
      <c r="S3554" s="18">
        <f>IFERROR(VLOOKUP(A3554,[3]soabnafar!$A:$I,9,FALSE),0)</f>
        <v>9534922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Sim</v>
      </c>
      <c r="W3554" s="18" t="str">
        <f t="shared" si="334"/>
        <v>Sim</v>
      </c>
      <c r="X3554" s="18" t="str">
        <f t="shared" si="335"/>
        <v>Sim</v>
      </c>
      <c r="Y3554" s="18" t="str">
        <f t="shared" si="336"/>
        <v>Sim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32938275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31875750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28688175</v>
      </c>
      <c r="H3555" s="18">
        <f>IFERROR(VLOOKUP(A3555,[2]Sheet1!$A:$I,4,FALSE),0)</f>
        <v>0</v>
      </c>
      <c r="I3555" s="18">
        <f>IFERROR(VLOOKUP(A3555,[2]Sheet1!$A:$I,5,FALSE),0)</f>
        <v>0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IFERROR(VLOOKUP(A3555,[3]soabnafar!$A:$G,4,FALSE),0)</f>
        <v>0</v>
      </c>
      <c r="O3555" s="18">
        <f>IFERROR(VLOOKUP(A3555,[3]soabnafar!$A:$G,5,FALSE),0)</f>
        <v>0</v>
      </c>
      <c r="P3555" s="18">
        <f>IFERROR(VLOOKUP(A3555,[3]soabnafar!$A:$G,6,FALSE),0)</f>
        <v>0</v>
      </c>
      <c r="Q3555" s="18">
        <f>IFERROR(VLOOKUP(A3555,[3]soabnafar!$A:$G,7,FALSE),0)</f>
        <v>0</v>
      </c>
      <c r="R3555" s="18">
        <f>IFERROR(VLOOKUP(A3555,[3]soabnafar!$A:$H,8,FALSE),0)</f>
        <v>0</v>
      </c>
      <c r="S3555" s="18">
        <f>IFERROR(VLOOKUP(A3555,[3]soabnafar!$A:$I,9,FALSE),0)</f>
        <v>0</v>
      </c>
      <c r="T3555" s="18" t="str">
        <f t="shared" si="331"/>
        <v>Não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Sim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IFERROR(VLOOKUP(A3556,[3]soabnafar!$A:$G,4,FALSE),0)</f>
        <v>0</v>
      </c>
      <c r="O3556" s="18">
        <f>IFERROR(VLOOKUP(A3556,[3]soabnafar!$A:$G,5,FALSE),0)</f>
        <v>0</v>
      </c>
      <c r="P3556" s="18">
        <f>IFERROR(VLOOKUP(A3556,[3]soabnafar!$A:$G,6,FALSE),0)</f>
        <v>0</v>
      </c>
      <c r="Q3556" s="18">
        <f>IFERROR(VLOOKUP(A3556,[3]soabnafar!$A:$G,7,FALSE),0)</f>
        <v>0</v>
      </c>
      <c r="R3556" s="18">
        <f>IFERROR(VLOOKUP(A3556,[3]soabnafar!$A:$H,8,FALSE),0)</f>
        <v>0</v>
      </c>
      <c r="S3556" s="18">
        <f>IFERROR(VLOOKUP(A3556,[3]soabnafar!$A:$I,9,FALSE),0)</f>
        <v>0</v>
      </c>
      <c r="T3556" s="18" t="str">
        <f t="shared" si="331"/>
        <v>Não</v>
      </c>
      <c r="U3556" s="18" t="str">
        <f t="shared" si="332"/>
        <v>Não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IFERROR(VLOOKUP(A3557,[3]soabnafar!$A:$G,4,FALSE),0)</f>
        <v>551741</v>
      </c>
      <c r="O3557" s="18">
        <f>IFERROR(VLOOKUP(A3557,[3]soabnafar!$A:$G,5,FALSE),0)</f>
        <v>0</v>
      </c>
      <c r="P3557" s="18">
        <f>IFERROR(VLOOKUP(A3557,[3]soabnafar!$A:$G,6,FALSE),0)</f>
        <v>594721</v>
      </c>
      <c r="Q3557" s="18">
        <f>IFERROR(VLOOKUP(A3557,[3]soabnafar!$A:$G,7,FALSE),0)</f>
        <v>12206351</v>
      </c>
      <c r="R3557" s="18">
        <f>IFERROR(VLOOKUP(A3557,[3]soabnafar!$A:$H,8,FALSE),0)</f>
        <v>740628</v>
      </c>
      <c r="S3557" s="18">
        <f>IFERROR(VLOOKUP(A3557,[3]soabnafar!$A:$I,9,FALSE),0)</f>
        <v>43547000</v>
      </c>
      <c r="T3557" s="18" t="str">
        <f t="shared" si="331"/>
        <v>Sim</v>
      </c>
      <c r="U3557" s="18" t="str">
        <f t="shared" si="332"/>
        <v>Não</v>
      </c>
      <c r="V3557" s="18" t="str">
        <f t="shared" si="333"/>
        <v>Sim</v>
      </c>
      <c r="W3557" s="18" t="str">
        <f t="shared" si="334"/>
        <v>Sim</v>
      </c>
      <c r="X3557" s="18" t="str">
        <f t="shared" si="335"/>
        <v>Sim</v>
      </c>
      <c r="Y3557" s="18" t="str">
        <f t="shared" si="336"/>
        <v>Sim</v>
      </c>
    </row>
    <row r="3558" spans="1:25" x14ac:dyDescent="0.25">
      <c r="A3558" s="19">
        <v>432253</v>
      </c>
      <c r="B3558" s="18">
        <f>IFERROR(VLOOKUP(A3558,[1]Monitoramento_Base_somente_Said!$A:$J,5,FALSE),0)</f>
        <v>1978</v>
      </c>
      <c r="C3558" s="18">
        <f>IFERROR(VLOOKUP(A3558,[1]Monitoramento_Base_somente_Said!$A:$J,6,FALSE),0)</f>
        <v>70042999</v>
      </c>
      <c r="D3558" s="18">
        <f>IFERROR(VLOOKUP(A3558,[1]Monitoramento_Base_somente_Said!$A:$J,7,FALSE),0)</f>
        <v>3460</v>
      </c>
      <c r="E3558" s="18">
        <f>IFERROR(VLOOKUP(A3558,[1]Monitoramento_Base_somente_Said!$A:$J,8,FALSE),0)</f>
        <v>72955002</v>
      </c>
      <c r="F3558" s="18">
        <f>IFERROR(VLOOKUP(A3558,[1]Monitoramento_Base_somente_Said!$A:$J,9,FALSE),0)</f>
        <v>30309</v>
      </c>
      <c r="G3558" s="18">
        <f>IFERROR(VLOOKUP(A3558,[1]Monitoramento_Base_somente_Said!$A:$J,10,FALSE),0)</f>
        <v>66619821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IFERROR(VLOOKUP(A3558,[3]soabnafar!$A:$G,4,FALSE),0)</f>
        <v>0</v>
      </c>
      <c r="O3558" s="18">
        <f>IFERROR(VLOOKUP(A3558,[3]soabnafar!$A:$G,5,FALSE),0)</f>
        <v>0</v>
      </c>
      <c r="P3558" s="18">
        <f>IFERROR(VLOOKUP(A3558,[3]soabnafar!$A:$G,6,FALSE),0)</f>
        <v>0</v>
      </c>
      <c r="Q3558" s="18">
        <f>IFERROR(VLOOKUP(A3558,[3]soabnafar!$A:$G,7,FALSE),0)</f>
        <v>0</v>
      </c>
      <c r="R3558" s="18">
        <f>IFERROR(VLOOKUP(A3558,[3]soabnafar!$A:$H,8,FALSE),0)</f>
        <v>0</v>
      </c>
      <c r="S3558" s="18">
        <f>IFERROR(VLOOKUP(A3558,[3]soabnafar!$A:$I,9,FALSE),0)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Sim</v>
      </c>
      <c r="Y3558" s="18" t="str">
        <f t="shared" si="336"/>
        <v>Sim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IFERROR(VLOOKUP(A3559,[3]soabnafar!$A:$G,4,FALSE),0)</f>
        <v>0</v>
      </c>
      <c r="O3559" s="18">
        <f>IFERROR(VLOOKUP(A3559,[3]soabnafar!$A:$G,5,FALSE),0)</f>
        <v>0</v>
      </c>
      <c r="P3559" s="18">
        <f>IFERROR(VLOOKUP(A3559,[3]soabnafar!$A:$G,6,FALSE),0)</f>
        <v>0</v>
      </c>
      <c r="Q3559" s="18">
        <f>IFERROR(VLOOKUP(A3559,[3]soabnafar!$A:$G,7,FALSE),0)</f>
        <v>509846</v>
      </c>
      <c r="R3559" s="18">
        <f>IFERROR(VLOOKUP(A3559,[3]soabnafar!$A:$H,8,FALSE),0)</f>
        <v>0</v>
      </c>
      <c r="S3559" s="18">
        <f>IFERROR(VLOOKUP(A3559,[3]soabnafar!$A:$I,9,FALSE),0)</f>
        <v>56327</v>
      </c>
      <c r="T3559" s="18" t="str">
        <f t="shared" si="331"/>
        <v>Não</v>
      </c>
      <c r="U3559" s="18" t="str">
        <f t="shared" si="332"/>
        <v>Não</v>
      </c>
      <c r="V3559" s="18" t="str">
        <f t="shared" si="333"/>
        <v>Não</v>
      </c>
      <c r="W3559" s="18" t="str">
        <f t="shared" si="334"/>
        <v>Sim</v>
      </c>
      <c r="X3559" s="18" t="str">
        <f t="shared" si="335"/>
        <v>Não</v>
      </c>
      <c r="Y3559" s="18" t="str">
        <f t="shared" si="336"/>
        <v>Sim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IFERROR(VLOOKUP(A3560,[3]soabnafar!$A:$G,4,FALSE),0)</f>
        <v>0</v>
      </c>
      <c r="O3560" s="18">
        <f>IFERROR(VLOOKUP(A3560,[3]soabnafar!$A:$G,5,FALSE),0)</f>
        <v>0</v>
      </c>
      <c r="P3560" s="18">
        <f>IFERROR(VLOOKUP(A3560,[3]soabnafar!$A:$G,6,FALSE),0)</f>
        <v>0</v>
      </c>
      <c r="Q3560" s="18">
        <f>IFERROR(VLOOKUP(A3560,[3]soabnafar!$A:$G,7,FALSE),0)</f>
        <v>0</v>
      </c>
      <c r="R3560" s="18">
        <f>IFERROR(VLOOKUP(A3560,[3]soabnafar!$A:$H,8,FALSE),0)</f>
        <v>0</v>
      </c>
      <c r="S3560" s="18">
        <f>IFERROR(VLOOKUP(A3560,[3]soabnafar!$A:$I,9,FALSE),0)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63251</v>
      </c>
      <c r="C3561" s="18">
        <f>IFERROR(VLOOKUP(A3561,[1]Monitoramento_Base_somente_Said!$A:$J,6,FALSE),0)</f>
        <v>42015044</v>
      </c>
      <c r="D3561" s="18">
        <f>IFERROR(VLOOKUP(A3561,[1]Monitoramento_Base_somente_Said!$A:$J,7,FALSE),0)</f>
        <v>63061</v>
      </c>
      <c r="E3561" s="18">
        <f>IFERROR(VLOOKUP(A3561,[1]Monitoramento_Base_somente_Said!$A:$J,8,FALSE),0)</f>
        <v>49386254</v>
      </c>
      <c r="F3561" s="18">
        <f>IFERROR(VLOOKUP(A3561,[1]Monitoramento_Base_somente_Said!$A:$J,9,FALSE),0)</f>
        <v>73618</v>
      </c>
      <c r="G3561" s="18">
        <f>IFERROR(VLOOKUP(A3561,[1]Monitoramento_Base_somente_Said!$A:$J,10,FALSE),0)</f>
        <v>47091589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IFERROR(VLOOKUP(A3561,[3]soabnafar!$A:$G,4,FALSE),0)</f>
        <v>0</v>
      </c>
      <c r="O3561" s="18">
        <f>IFERROR(VLOOKUP(A3561,[3]soabnafar!$A:$G,5,FALSE),0)</f>
        <v>0</v>
      </c>
      <c r="P3561" s="18">
        <f>IFERROR(VLOOKUP(A3561,[3]soabnafar!$A:$G,6,FALSE),0)</f>
        <v>0</v>
      </c>
      <c r="Q3561" s="18">
        <f>IFERROR(VLOOKUP(A3561,[3]soabnafar!$A:$G,7,FALSE),0)</f>
        <v>0</v>
      </c>
      <c r="R3561" s="18">
        <f>IFERROR(VLOOKUP(A3561,[3]soabnafar!$A:$H,8,FALSE),0)</f>
        <v>0</v>
      </c>
      <c r="S3561" s="18">
        <f>IFERROR(VLOOKUP(A3561,[3]soabnafar!$A:$I,9,FALSE),0)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Sim</v>
      </c>
      <c r="Y3561" s="18" t="str">
        <f t="shared" si="336"/>
        <v>Sim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IFERROR(VLOOKUP(A3562,[3]soabnafar!$A:$G,4,FALSE),0)</f>
        <v>0</v>
      </c>
      <c r="O3562" s="18">
        <f>IFERROR(VLOOKUP(A3562,[3]soabnafar!$A:$G,5,FALSE),0)</f>
        <v>2966438</v>
      </c>
      <c r="P3562" s="18">
        <f>IFERROR(VLOOKUP(A3562,[3]soabnafar!$A:$G,6,FALSE),0)</f>
        <v>631</v>
      </c>
      <c r="Q3562" s="18">
        <f>IFERROR(VLOOKUP(A3562,[3]soabnafar!$A:$G,7,FALSE),0)</f>
        <v>3413556</v>
      </c>
      <c r="R3562" s="18">
        <f>IFERROR(VLOOKUP(A3562,[3]soabnafar!$A:$H,8,FALSE),0)</f>
        <v>6070</v>
      </c>
      <c r="S3562" s="18">
        <f>IFERROR(VLOOKUP(A3562,[3]soabnafar!$A:$I,9,FALSE),0)</f>
        <v>2446668</v>
      </c>
      <c r="T3562" s="18" t="str">
        <f t="shared" si="331"/>
        <v>Não</v>
      </c>
      <c r="U3562" s="18" t="str">
        <f t="shared" si="332"/>
        <v>Sim</v>
      </c>
      <c r="V3562" s="18" t="str">
        <f t="shared" si="333"/>
        <v>Sim</v>
      </c>
      <c r="W3562" s="18" t="str">
        <f t="shared" si="334"/>
        <v>Sim</v>
      </c>
      <c r="X3562" s="18" t="str">
        <f t="shared" si="335"/>
        <v>Sim</v>
      </c>
      <c r="Y3562" s="18" t="str">
        <f t="shared" si="336"/>
        <v>Sim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0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IFERROR(VLOOKUP(A3563,[3]soabnafar!$A:$G,4,FALSE),0)</f>
        <v>71840</v>
      </c>
      <c r="O3563" s="18">
        <f>IFERROR(VLOOKUP(A3563,[3]soabnafar!$A:$G,5,FALSE),0)</f>
        <v>1624495</v>
      </c>
      <c r="P3563" s="18">
        <f>IFERROR(VLOOKUP(A3563,[3]soabnafar!$A:$G,6,FALSE),0)</f>
        <v>87277</v>
      </c>
      <c r="Q3563" s="18">
        <f>IFERROR(VLOOKUP(A3563,[3]soabnafar!$A:$G,7,FALSE),0)</f>
        <v>7256767</v>
      </c>
      <c r="R3563" s="18">
        <f>IFERROR(VLOOKUP(A3563,[3]soabnafar!$A:$H,8,FALSE),0)</f>
        <v>87812</v>
      </c>
      <c r="S3563" s="18">
        <f>IFERROR(VLOOKUP(A3563,[3]soabnafar!$A:$I,9,FALSE),0)</f>
        <v>10750403</v>
      </c>
      <c r="T3563" s="18" t="str">
        <f t="shared" si="331"/>
        <v>Sim</v>
      </c>
      <c r="U3563" s="18" t="str">
        <f t="shared" si="332"/>
        <v>Sim</v>
      </c>
      <c r="V3563" s="18" t="str">
        <f t="shared" si="333"/>
        <v>Sim</v>
      </c>
      <c r="W3563" s="18" t="str">
        <f t="shared" si="334"/>
        <v>Sim</v>
      </c>
      <c r="X3563" s="18" t="str">
        <f t="shared" si="335"/>
        <v>Sim</v>
      </c>
      <c r="Y3563" s="18" t="str">
        <f t="shared" si="336"/>
        <v>Sim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IFERROR(VLOOKUP(A3564,[3]soabnafar!$A:$G,4,FALSE),0)</f>
        <v>0</v>
      </c>
      <c r="O3564" s="18">
        <f>IFERROR(VLOOKUP(A3564,[3]soabnafar!$A:$G,5,FALSE),0)</f>
        <v>0</v>
      </c>
      <c r="P3564" s="18">
        <f>IFERROR(VLOOKUP(A3564,[3]soabnafar!$A:$G,6,FALSE),0)</f>
        <v>0</v>
      </c>
      <c r="Q3564" s="18">
        <f>IFERROR(VLOOKUP(A3564,[3]soabnafar!$A:$G,7,FALSE),0)</f>
        <v>0</v>
      </c>
      <c r="R3564" s="18">
        <f>IFERROR(VLOOKUP(A3564,[3]soabnafar!$A:$H,8,FALSE),0)</f>
        <v>0</v>
      </c>
      <c r="S3564" s="18">
        <f>IFERROR(VLOOKUP(A3564,[3]soabnafar!$A:$I,9,FALSE),0)</f>
        <v>0</v>
      </c>
      <c r="T3564" s="18" t="str">
        <f t="shared" si="331"/>
        <v>Não</v>
      </c>
      <c r="U3564" s="18" t="str">
        <f t="shared" si="332"/>
        <v>Não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2418</v>
      </c>
      <c r="C3565" s="18">
        <f>IFERROR(VLOOKUP(A3565,[1]Monitoramento_Base_somente_Said!$A:$J,6,FALSE),0)</f>
        <v>10458753</v>
      </c>
      <c r="D3565" s="18">
        <f>IFERROR(VLOOKUP(A3565,[1]Monitoramento_Base_somente_Said!$A:$J,7,FALSE),0)</f>
        <v>101</v>
      </c>
      <c r="E3565" s="18">
        <f>IFERROR(VLOOKUP(A3565,[1]Monitoramento_Base_somente_Said!$A:$J,8,FALSE),0)</f>
        <v>9428161</v>
      </c>
      <c r="F3565" s="18">
        <f>IFERROR(VLOOKUP(A3565,[1]Monitoramento_Base_somente_Said!$A:$J,9,FALSE),0)</f>
        <v>780</v>
      </c>
      <c r="G3565" s="18">
        <f>IFERROR(VLOOKUP(A3565,[1]Monitoramento_Base_somente_Said!$A:$J,10,FALSE),0)</f>
        <v>9290680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IFERROR(VLOOKUP(A3565,[3]soabnafar!$A:$G,4,FALSE),0)</f>
        <v>0</v>
      </c>
      <c r="O3565" s="18">
        <f>IFERROR(VLOOKUP(A3565,[3]soabnafar!$A:$G,5,FALSE),0)</f>
        <v>0</v>
      </c>
      <c r="P3565" s="18">
        <f>IFERROR(VLOOKUP(A3565,[3]soabnafar!$A:$G,6,FALSE),0)</f>
        <v>0</v>
      </c>
      <c r="Q3565" s="18">
        <f>IFERROR(VLOOKUP(A3565,[3]soabnafar!$A:$G,7,FALSE),0)</f>
        <v>0</v>
      </c>
      <c r="R3565" s="18">
        <f>IFERROR(VLOOKUP(A3565,[3]soabnafar!$A:$H,8,FALSE),0)</f>
        <v>0</v>
      </c>
      <c r="S3565" s="18">
        <f>IFERROR(VLOOKUP(A3565,[3]soabnafar!$A:$I,9,FALSE),0)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Sim</v>
      </c>
      <c r="Y3565" s="18" t="str">
        <f t="shared" si="336"/>
        <v>Sim</v>
      </c>
    </row>
    <row r="3566" spans="1:25" x14ac:dyDescent="0.25">
      <c r="A3566" s="19">
        <v>432375</v>
      </c>
      <c r="B3566" s="18">
        <f>IFERROR(VLOOKUP(A3566,[1]Monitoramento_Base_somente_Said!$A:$J,5,FALSE),0)</f>
        <v>25147</v>
      </c>
      <c r="C3566" s="18">
        <f>IFERROR(VLOOKUP(A3566,[1]Monitoramento_Base_somente_Said!$A:$J,6,FALSE),0)</f>
        <v>21110805</v>
      </c>
      <c r="D3566" s="18">
        <f>IFERROR(VLOOKUP(A3566,[1]Monitoramento_Base_somente_Said!$A:$J,7,FALSE),0)</f>
        <v>17376</v>
      </c>
      <c r="E3566" s="18">
        <f>IFERROR(VLOOKUP(A3566,[1]Monitoramento_Base_somente_Said!$A:$J,8,FALSE),0)</f>
        <v>22496622</v>
      </c>
      <c r="F3566" s="18">
        <f>IFERROR(VLOOKUP(A3566,[1]Monitoramento_Base_somente_Said!$A:$J,9,FALSE),0)</f>
        <v>13564</v>
      </c>
      <c r="G3566" s="18">
        <f>IFERROR(VLOOKUP(A3566,[1]Monitoramento_Base_somente_Said!$A:$J,10,FALSE),0)</f>
        <v>19425700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IFERROR(VLOOKUP(A3566,[3]soabnafar!$A:$G,4,FALSE),0)</f>
        <v>0</v>
      </c>
      <c r="O3566" s="18">
        <f>IFERROR(VLOOKUP(A3566,[3]soabnafar!$A:$G,5,FALSE),0)</f>
        <v>0</v>
      </c>
      <c r="P3566" s="18">
        <f>IFERROR(VLOOKUP(A3566,[3]soabnafar!$A:$G,6,FALSE),0)</f>
        <v>0</v>
      </c>
      <c r="Q3566" s="18">
        <f>IFERROR(VLOOKUP(A3566,[3]soabnafar!$A:$G,7,FALSE),0)</f>
        <v>0</v>
      </c>
      <c r="R3566" s="18">
        <f>IFERROR(VLOOKUP(A3566,[3]soabnafar!$A:$H,8,FALSE),0)</f>
        <v>0</v>
      </c>
      <c r="S3566" s="18">
        <f>IFERROR(VLOOKUP(A3566,[3]soabnafar!$A:$I,9,FALSE),0)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Sim</v>
      </c>
      <c r="Y3566" s="18" t="str">
        <f t="shared" si="336"/>
        <v>Sim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0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IFERROR(VLOOKUP(A3567,[3]soabnafar!$A:$G,4,FALSE),0)</f>
        <v>0</v>
      </c>
      <c r="O3567" s="18">
        <f>IFERROR(VLOOKUP(A3567,[3]soabnafar!$A:$G,5,FALSE),0)</f>
        <v>33372</v>
      </c>
      <c r="P3567" s="18">
        <f>IFERROR(VLOOKUP(A3567,[3]soabnafar!$A:$G,6,FALSE),0)</f>
        <v>0</v>
      </c>
      <c r="Q3567" s="18">
        <f>IFERROR(VLOOKUP(A3567,[3]soabnafar!$A:$G,7,FALSE),0)</f>
        <v>0</v>
      </c>
      <c r="R3567" s="18">
        <f>IFERROR(VLOOKUP(A3567,[3]soabnafar!$A:$H,8,FALSE),0)</f>
        <v>0</v>
      </c>
      <c r="S3567" s="18">
        <f>IFERROR(VLOOKUP(A3567,[3]soabnafar!$A:$I,9,FALSE),0)</f>
        <v>0</v>
      </c>
      <c r="T3567" s="18" t="str">
        <f t="shared" si="331"/>
        <v>Não</v>
      </c>
      <c r="U3567" s="18" t="str">
        <f t="shared" si="332"/>
        <v>Sim</v>
      </c>
      <c r="V3567" s="18" t="str">
        <f t="shared" si="333"/>
        <v>Não</v>
      </c>
      <c r="W3567" s="18" t="str">
        <f t="shared" si="334"/>
        <v>Não</v>
      </c>
      <c r="X3567" s="18" t="str">
        <f t="shared" si="335"/>
        <v>Não</v>
      </c>
      <c r="Y3567" s="18" t="str">
        <f t="shared" si="336"/>
        <v>Não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IFERROR(VLOOKUP(A3568,[3]soabnafar!$A:$G,4,FALSE),0)</f>
        <v>50493</v>
      </c>
      <c r="O3568" s="18">
        <f>IFERROR(VLOOKUP(A3568,[3]soabnafar!$A:$G,5,FALSE),0)</f>
        <v>182</v>
      </c>
      <c r="P3568" s="18">
        <f>IFERROR(VLOOKUP(A3568,[3]soabnafar!$A:$G,6,FALSE),0)</f>
        <v>48628</v>
      </c>
      <c r="Q3568" s="18">
        <f>IFERROR(VLOOKUP(A3568,[3]soabnafar!$A:$G,7,FALSE),0)</f>
        <v>0</v>
      </c>
      <c r="R3568" s="18">
        <f>IFERROR(VLOOKUP(A3568,[3]soabnafar!$A:$H,8,FALSE),0)</f>
        <v>49162</v>
      </c>
      <c r="S3568" s="18">
        <f>IFERROR(VLOOKUP(A3568,[3]soabnafar!$A:$I,9,FALSE),0)</f>
        <v>0</v>
      </c>
      <c r="T3568" s="18" t="str">
        <f t="shared" si="331"/>
        <v>Sim</v>
      </c>
      <c r="U3568" s="18" t="str">
        <f t="shared" si="332"/>
        <v>Sim</v>
      </c>
      <c r="V3568" s="18" t="str">
        <f t="shared" si="333"/>
        <v>Sim</v>
      </c>
      <c r="W3568" s="18" t="str">
        <f t="shared" si="334"/>
        <v>Não</v>
      </c>
      <c r="X3568" s="18" t="str">
        <f t="shared" si="335"/>
        <v>Sim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IFERROR(VLOOKUP(A3569,[3]soabnafar!$A:$G,4,FALSE),0)</f>
        <v>114108</v>
      </c>
      <c r="O3569" s="18">
        <f>IFERROR(VLOOKUP(A3569,[3]soabnafar!$A:$G,5,FALSE),0)</f>
        <v>16173639</v>
      </c>
      <c r="P3569" s="18">
        <f>IFERROR(VLOOKUP(A3569,[3]soabnafar!$A:$G,6,FALSE),0)</f>
        <v>118480</v>
      </c>
      <c r="Q3569" s="18">
        <f>IFERROR(VLOOKUP(A3569,[3]soabnafar!$A:$G,7,FALSE),0)</f>
        <v>16366369</v>
      </c>
      <c r="R3569" s="18">
        <f>IFERROR(VLOOKUP(A3569,[3]soabnafar!$A:$H,8,FALSE),0)</f>
        <v>1274</v>
      </c>
      <c r="S3569" s="18">
        <f>IFERROR(VLOOKUP(A3569,[3]soabnafar!$A:$I,9,FALSE),0)</f>
        <v>170707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Sim</v>
      </c>
      <c r="W3569" s="18" t="str">
        <f t="shared" si="334"/>
        <v>Sim</v>
      </c>
      <c r="X3569" s="18" t="str">
        <f t="shared" si="335"/>
        <v>Sim</v>
      </c>
      <c r="Y3569" s="18" t="str">
        <f t="shared" si="336"/>
        <v>Sim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IFERROR(VLOOKUP(A3570,[3]soabnafar!$A:$G,4,FALSE),0)</f>
        <v>869</v>
      </c>
      <c r="O3570" s="18">
        <f>IFERROR(VLOOKUP(A3570,[3]soabnafar!$A:$G,5,FALSE),0)</f>
        <v>8790941</v>
      </c>
      <c r="P3570" s="18">
        <f>IFERROR(VLOOKUP(A3570,[3]soabnafar!$A:$G,6,FALSE),0)</f>
        <v>1763</v>
      </c>
      <c r="Q3570" s="18">
        <f>IFERROR(VLOOKUP(A3570,[3]soabnafar!$A:$G,7,FALSE),0)</f>
        <v>10870685</v>
      </c>
      <c r="R3570" s="18">
        <f>IFERROR(VLOOKUP(A3570,[3]soabnafar!$A:$H,8,FALSE),0)</f>
        <v>7041</v>
      </c>
      <c r="S3570" s="18">
        <f>IFERROR(VLOOKUP(A3570,[3]soabnafar!$A:$I,9,FALSE),0)</f>
        <v>9275173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Sim</v>
      </c>
      <c r="W3570" s="18" t="str">
        <f t="shared" si="334"/>
        <v>Sim</v>
      </c>
      <c r="X3570" s="18" t="str">
        <f t="shared" si="335"/>
        <v>Sim</v>
      </c>
      <c r="Y3570" s="18" t="str">
        <f t="shared" si="336"/>
        <v>Sim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IFERROR(VLOOKUP(A3571,[3]soabnafar!$A:$G,4,FALSE),0)</f>
        <v>0</v>
      </c>
      <c r="O3571" s="18">
        <f>IFERROR(VLOOKUP(A3571,[3]soabnafar!$A:$G,5,FALSE),0)</f>
        <v>0</v>
      </c>
      <c r="P3571" s="18">
        <f>IFERROR(VLOOKUP(A3571,[3]soabnafar!$A:$G,6,FALSE),0)</f>
        <v>125282</v>
      </c>
      <c r="Q3571" s="18">
        <f>IFERROR(VLOOKUP(A3571,[3]soabnafar!$A:$G,7,FALSE),0)</f>
        <v>7596781</v>
      </c>
      <c r="R3571" s="18">
        <f>IFERROR(VLOOKUP(A3571,[3]soabnafar!$A:$H,8,FALSE),0)</f>
        <v>94064</v>
      </c>
      <c r="S3571" s="18">
        <f>IFERROR(VLOOKUP(A3571,[3]soabnafar!$A:$I,9,FALSE),0)</f>
        <v>8338018</v>
      </c>
      <c r="T3571" s="18" t="str">
        <f t="shared" si="331"/>
        <v>Não</v>
      </c>
      <c r="U3571" s="18" t="str">
        <f t="shared" si="332"/>
        <v>Não</v>
      </c>
      <c r="V3571" s="18" t="str">
        <f t="shared" si="333"/>
        <v>Sim</v>
      </c>
      <c r="W3571" s="18" t="str">
        <f t="shared" si="334"/>
        <v>Sim</v>
      </c>
      <c r="X3571" s="18" t="str">
        <f t="shared" si="335"/>
        <v>Sim</v>
      </c>
      <c r="Y3571" s="18" t="str">
        <f t="shared" si="336"/>
        <v>Sim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22953578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22213140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19991826</v>
      </c>
      <c r="H3572" s="18">
        <f>IFERROR(VLOOKUP(A3572,[2]Sheet1!$A:$I,4,FALSE),0)</f>
        <v>0</v>
      </c>
      <c r="I3572" s="18">
        <f>IFERROR(VLOOKUP(A3572,[2]Sheet1!$A:$I,5,FALSE),0)</f>
        <v>0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IFERROR(VLOOKUP(A3572,[3]soabnafar!$A:$G,4,FALSE),0)</f>
        <v>0</v>
      </c>
      <c r="O3572" s="18">
        <f>IFERROR(VLOOKUP(A3572,[3]soabnafar!$A:$G,5,FALSE),0)</f>
        <v>202502</v>
      </c>
      <c r="P3572" s="18">
        <f>IFERROR(VLOOKUP(A3572,[3]soabnafar!$A:$G,6,FALSE),0)</f>
        <v>167816</v>
      </c>
      <c r="Q3572" s="18">
        <f>IFERROR(VLOOKUP(A3572,[3]soabnafar!$A:$G,7,FALSE),0)</f>
        <v>14943398</v>
      </c>
      <c r="R3572" s="18">
        <f>IFERROR(VLOOKUP(A3572,[3]soabnafar!$A:$H,8,FALSE),0)</f>
        <v>149718</v>
      </c>
      <c r="S3572" s="18">
        <f>IFERROR(VLOOKUP(A3572,[3]soabnafar!$A:$I,9,FALSE),0)</f>
        <v>16192457</v>
      </c>
      <c r="T3572" s="18" t="str">
        <f t="shared" si="331"/>
        <v>Não</v>
      </c>
      <c r="U3572" s="18" t="str">
        <f t="shared" si="332"/>
        <v>Sim</v>
      </c>
      <c r="V3572" s="18" t="str">
        <f t="shared" si="333"/>
        <v>Sim</v>
      </c>
      <c r="W3572" s="18" t="str">
        <f t="shared" si="334"/>
        <v>Sim</v>
      </c>
      <c r="X3572" s="18" t="str">
        <f t="shared" si="335"/>
        <v>Sim</v>
      </c>
      <c r="Y3572" s="18" t="str">
        <f t="shared" si="336"/>
        <v>Sim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IFERROR(VLOOKUP(A3573,[3]soabnafar!$A:$G,4,FALSE),0)</f>
        <v>0</v>
      </c>
      <c r="O3573" s="18">
        <f>IFERROR(VLOOKUP(A3573,[3]soabnafar!$A:$G,5,FALSE),0)</f>
        <v>0</v>
      </c>
      <c r="P3573" s="18">
        <f>IFERROR(VLOOKUP(A3573,[3]soabnafar!$A:$G,6,FALSE),0)</f>
        <v>0</v>
      </c>
      <c r="Q3573" s="18">
        <f>IFERROR(VLOOKUP(A3573,[3]soabnafar!$A:$G,7,FALSE),0)</f>
        <v>0</v>
      </c>
      <c r="R3573" s="18">
        <f>IFERROR(VLOOKUP(A3573,[3]soabnafar!$A:$H,8,FALSE),0)</f>
        <v>0</v>
      </c>
      <c r="S3573" s="18">
        <f>IFERROR(VLOOKUP(A3573,[3]soabnafar!$A:$I,9,FALSE),0)</f>
        <v>0</v>
      </c>
      <c r="T3573" s="18" t="str">
        <f t="shared" si="331"/>
        <v>Não</v>
      </c>
      <c r="U3573" s="18" t="str">
        <f t="shared" si="332"/>
        <v>Não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0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IFERROR(VLOOKUP(A3574,[3]soabnafar!$A:$G,4,FALSE),0)</f>
        <v>0</v>
      </c>
      <c r="O3574" s="18">
        <f>IFERROR(VLOOKUP(A3574,[3]soabnafar!$A:$G,5,FALSE),0)</f>
        <v>0</v>
      </c>
      <c r="P3574" s="18">
        <f>IFERROR(VLOOKUP(A3574,[3]soabnafar!$A:$G,6,FALSE),0)</f>
        <v>154308</v>
      </c>
      <c r="Q3574" s="18">
        <f>IFERROR(VLOOKUP(A3574,[3]soabnafar!$A:$G,7,FALSE),0)</f>
        <v>0</v>
      </c>
      <c r="R3574" s="18">
        <f>IFERROR(VLOOKUP(A3574,[3]soabnafar!$A:$H,8,FALSE),0)</f>
        <v>175851</v>
      </c>
      <c r="S3574" s="18">
        <f>IFERROR(VLOOKUP(A3574,[3]soabnafar!$A:$I,9,FALSE),0)</f>
        <v>12306893</v>
      </c>
      <c r="T3574" s="18" t="str">
        <f t="shared" si="331"/>
        <v>Não</v>
      </c>
      <c r="U3574" s="18" t="str">
        <f t="shared" si="332"/>
        <v>Não</v>
      </c>
      <c r="V3574" s="18" t="str">
        <f t="shared" si="333"/>
        <v>Sim</v>
      </c>
      <c r="W3574" s="18" t="str">
        <f t="shared" si="334"/>
        <v>Não</v>
      </c>
      <c r="X3574" s="18" t="str">
        <f t="shared" si="335"/>
        <v>Sim</v>
      </c>
      <c r="Y3574" s="18" t="str">
        <f t="shared" si="336"/>
        <v>Sim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0</v>
      </c>
      <c r="I3575" s="18">
        <f>IFERROR(VLOOKUP(A3575,[2]Sheet1!$A:$I,5,FALSE),0)</f>
        <v>0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IFERROR(VLOOKUP(A3575,[3]soabnafar!$A:$G,4,FALSE),0)</f>
        <v>0</v>
      </c>
      <c r="O3575" s="18">
        <f>IFERROR(VLOOKUP(A3575,[3]soabnafar!$A:$G,5,FALSE),0)</f>
        <v>0</v>
      </c>
      <c r="P3575" s="18">
        <f>IFERROR(VLOOKUP(A3575,[3]soabnafar!$A:$G,6,FALSE),0)</f>
        <v>38185</v>
      </c>
      <c r="Q3575" s="18">
        <f>IFERROR(VLOOKUP(A3575,[3]soabnafar!$A:$G,7,FALSE),0)</f>
        <v>1693183</v>
      </c>
      <c r="R3575" s="18">
        <f>IFERROR(VLOOKUP(A3575,[3]soabnafar!$A:$H,8,FALSE),0)</f>
        <v>54087</v>
      </c>
      <c r="S3575" s="18">
        <f>IFERROR(VLOOKUP(A3575,[3]soabnafar!$A:$I,9,FALSE),0)</f>
        <v>2097514</v>
      </c>
      <c r="T3575" s="18" t="str">
        <f t="shared" si="331"/>
        <v>Não</v>
      </c>
      <c r="U3575" s="18" t="str">
        <f t="shared" si="332"/>
        <v>Não</v>
      </c>
      <c r="V3575" s="18" t="str">
        <f t="shared" si="333"/>
        <v>Sim</v>
      </c>
      <c r="W3575" s="18" t="str">
        <f t="shared" si="334"/>
        <v>Sim</v>
      </c>
      <c r="X3575" s="18" t="str">
        <f t="shared" si="335"/>
        <v>Sim</v>
      </c>
      <c r="Y3575" s="18" t="str">
        <f t="shared" si="336"/>
        <v>Sim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IFERROR(VLOOKUP(A3576,[3]soabnafar!$A:$G,4,FALSE),0)</f>
        <v>0</v>
      </c>
      <c r="O3576" s="18">
        <f>IFERROR(VLOOKUP(A3576,[3]soabnafar!$A:$G,5,FALSE),0)</f>
        <v>0</v>
      </c>
      <c r="P3576" s="18">
        <f>IFERROR(VLOOKUP(A3576,[3]soabnafar!$A:$G,6,FALSE),0)</f>
        <v>0</v>
      </c>
      <c r="Q3576" s="18">
        <f>IFERROR(VLOOKUP(A3576,[3]soabnafar!$A:$G,7,FALSE),0)</f>
        <v>0</v>
      </c>
      <c r="R3576" s="18">
        <f>IFERROR(VLOOKUP(A3576,[3]soabnafar!$A:$H,8,FALSE),0)</f>
        <v>0</v>
      </c>
      <c r="S3576" s="18">
        <f>IFERROR(VLOOKUP(A3576,[3]soabnafar!$A:$I,9,FALSE),0)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0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IFERROR(VLOOKUP(A3577,[3]soabnafar!$A:$G,4,FALSE),0)</f>
        <v>73175</v>
      </c>
      <c r="O3577" s="18">
        <f>IFERROR(VLOOKUP(A3577,[3]soabnafar!$A:$G,5,FALSE),0)</f>
        <v>5948155</v>
      </c>
      <c r="P3577" s="18">
        <f>IFERROR(VLOOKUP(A3577,[3]soabnafar!$A:$G,6,FALSE),0)</f>
        <v>106773</v>
      </c>
      <c r="Q3577" s="18">
        <f>IFERROR(VLOOKUP(A3577,[3]soabnafar!$A:$G,7,FALSE),0)</f>
        <v>10508470</v>
      </c>
      <c r="R3577" s="18">
        <f>IFERROR(VLOOKUP(A3577,[3]soabnafar!$A:$H,8,FALSE),0)</f>
        <v>99352</v>
      </c>
      <c r="S3577" s="18">
        <f>IFERROR(VLOOKUP(A3577,[3]soabnafar!$A:$I,9,FALSE),0)</f>
        <v>10693767</v>
      </c>
      <c r="T3577" s="18" t="str">
        <f t="shared" ref="T3577:T3640" si="337">IF(B3577+H3577+N3577&gt;0,"Sim","Não")</f>
        <v>Sim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Sim</v>
      </c>
      <c r="W3577" s="18" t="str">
        <f t="shared" ref="W3577:W3640" si="340">IF(E3577+K3577+Q3577&gt;0,"Sim","Não")</f>
        <v>Sim</v>
      </c>
      <c r="X3577" s="18" t="str">
        <f t="shared" ref="X3577:X3640" si="341">IF(F3577+L3577+R3577&gt;0,"Sim","Não")</f>
        <v>Sim</v>
      </c>
      <c r="Y3577" s="18" t="str">
        <f t="shared" ref="Y3577:Y3640" si="342">IF(G3577+M3577+S3577&gt;0,"Sim","Não")</f>
        <v>Sim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IFERROR(VLOOKUP(A3578,[3]soabnafar!$A:$G,4,FALSE),0)</f>
        <v>443179</v>
      </c>
      <c r="O3578" s="18">
        <f>IFERROR(VLOOKUP(A3578,[3]soabnafar!$A:$G,5,FALSE),0)</f>
        <v>59989087</v>
      </c>
      <c r="P3578" s="18">
        <f>IFERROR(VLOOKUP(A3578,[3]soabnafar!$A:$G,6,FALSE),0)</f>
        <v>74854</v>
      </c>
      <c r="Q3578" s="18">
        <f>IFERROR(VLOOKUP(A3578,[3]soabnafar!$A:$G,7,FALSE),0)</f>
        <v>52560085</v>
      </c>
      <c r="R3578" s="18">
        <f>IFERROR(VLOOKUP(A3578,[3]soabnafar!$A:$H,8,FALSE),0)</f>
        <v>210092</v>
      </c>
      <c r="S3578" s="18">
        <f>IFERROR(VLOOKUP(A3578,[3]soabnafar!$A:$I,9,FALSE),0)</f>
        <v>58947698</v>
      </c>
      <c r="T3578" s="18" t="str">
        <f t="shared" si="337"/>
        <v>Sim</v>
      </c>
      <c r="U3578" s="18" t="str">
        <f t="shared" si="338"/>
        <v>Sim</v>
      </c>
      <c r="V3578" s="18" t="str">
        <f t="shared" si="339"/>
        <v>Sim</v>
      </c>
      <c r="W3578" s="18" t="str">
        <f t="shared" si="340"/>
        <v>Sim</v>
      </c>
      <c r="X3578" s="18" t="str">
        <f t="shared" si="341"/>
        <v>Sim</v>
      </c>
      <c r="Y3578" s="18" t="str">
        <f t="shared" si="342"/>
        <v>Sim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IFERROR(VLOOKUP(A3579,[3]soabnafar!$A:$G,4,FALSE),0)</f>
        <v>0</v>
      </c>
      <c r="O3579" s="18">
        <f>IFERROR(VLOOKUP(A3579,[3]soabnafar!$A:$G,5,FALSE),0)</f>
        <v>3788510</v>
      </c>
      <c r="P3579" s="18">
        <f>IFERROR(VLOOKUP(A3579,[3]soabnafar!$A:$G,6,FALSE),0)</f>
        <v>376483</v>
      </c>
      <c r="Q3579" s="18">
        <f>IFERROR(VLOOKUP(A3579,[3]soabnafar!$A:$G,7,FALSE),0)</f>
        <v>37540973</v>
      </c>
      <c r="R3579" s="18">
        <f>IFERROR(VLOOKUP(A3579,[3]soabnafar!$A:$H,8,FALSE),0)</f>
        <v>812897</v>
      </c>
      <c r="S3579" s="18">
        <f>IFERROR(VLOOKUP(A3579,[3]soabnafar!$A:$I,9,FALSE),0)</f>
        <v>57547621</v>
      </c>
      <c r="T3579" s="18" t="str">
        <f t="shared" si="337"/>
        <v>Não</v>
      </c>
      <c r="U3579" s="18" t="str">
        <f t="shared" si="338"/>
        <v>Sim</v>
      </c>
      <c r="V3579" s="18" t="str">
        <f t="shared" si="339"/>
        <v>Sim</v>
      </c>
      <c r="W3579" s="18" t="str">
        <f t="shared" si="340"/>
        <v>Sim</v>
      </c>
      <c r="X3579" s="18" t="str">
        <f t="shared" si="341"/>
        <v>Sim</v>
      </c>
      <c r="Y3579" s="18" t="str">
        <f t="shared" si="342"/>
        <v>Sim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0</v>
      </c>
      <c r="I3580" s="18">
        <f>IFERROR(VLOOKUP(A3580,[2]Sheet1!$A:$I,5,FALSE),0)</f>
        <v>0</v>
      </c>
      <c r="J3580" s="18">
        <f>IFERROR(VLOOKUP(A3580,[2]Sheet1!$A:$I,6,FALSE),0)</f>
        <v>0</v>
      </c>
      <c r="K3580" s="18">
        <f>IFERROR(VLOOKUP(A3580,[2]Sheet1!$A:$I,7,FALSE),0)</f>
        <v>0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IFERROR(VLOOKUP(A3580,[3]soabnafar!$A:$G,4,FALSE),0)</f>
        <v>5</v>
      </c>
      <c r="O3580" s="18">
        <f>IFERROR(VLOOKUP(A3580,[3]soabnafar!$A:$G,5,FALSE),0)</f>
        <v>228795</v>
      </c>
      <c r="P3580" s="18">
        <f>IFERROR(VLOOKUP(A3580,[3]soabnafar!$A:$G,6,FALSE),0)</f>
        <v>467933</v>
      </c>
      <c r="Q3580" s="18">
        <f>IFERROR(VLOOKUP(A3580,[3]soabnafar!$A:$G,7,FALSE),0)</f>
        <v>17216070</v>
      </c>
      <c r="R3580" s="18">
        <f>IFERROR(VLOOKUP(A3580,[3]soabnafar!$A:$H,8,FALSE),0)</f>
        <v>772088</v>
      </c>
      <c r="S3580" s="18">
        <f>IFERROR(VLOOKUP(A3580,[3]soabnafar!$A:$I,9,FALSE),0)</f>
        <v>32183162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Sim</v>
      </c>
      <c r="Y3580" s="18" t="str">
        <f t="shared" si="342"/>
        <v>Sim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0</v>
      </c>
      <c r="I3581" s="18">
        <f>IFERROR(VLOOKUP(A3581,[2]Sheet1!$A:$I,5,FALSE),0)</f>
        <v>0</v>
      </c>
      <c r="J3581" s="18">
        <f>IFERROR(VLOOKUP(A3581,[2]Sheet1!$A:$I,6,FALSE),0)</f>
        <v>0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IFERROR(VLOOKUP(A3581,[3]soabnafar!$A:$G,4,FALSE),0)</f>
        <v>0</v>
      </c>
      <c r="O3581" s="18">
        <f>IFERROR(VLOOKUP(A3581,[3]soabnafar!$A:$G,5,FALSE),0)</f>
        <v>0</v>
      </c>
      <c r="P3581" s="18">
        <f>IFERROR(VLOOKUP(A3581,[3]soabnafar!$A:$G,6,FALSE),0)</f>
        <v>37087</v>
      </c>
      <c r="Q3581" s="18">
        <f>IFERROR(VLOOKUP(A3581,[3]soabnafar!$A:$G,7,FALSE),0)</f>
        <v>4299874</v>
      </c>
      <c r="R3581" s="18">
        <f>IFERROR(VLOOKUP(A3581,[3]soabnafar!$A:$H,8,FALSE),0)</f>
        <v>201739</v>
      </c>
      <c r="S3581" s="18">
        <f>IFERROR(VLOOKUP(A3581,[3]soabnafar!$A:$I,9,FALSE),0)</f>
        <v>9350205</v>
      </c>
      <c r="T3581" s="18" t="str">
        <f t="shared" si="337"/>
        <v>Não</v>
      </c>
      <c r="U3581" s="18" t="str">
        <f t="shared" si="338"/>
        <v>Não</v>
      </c>
      <c r="V3581" s="18" t="str">
        <f t="shared" si="339"/>
        <v>Sim</v>
      </c>
      <c r="W3581" s="18" t="str">
        <f t="shared" si="340"/>
        <v>Sim</v>
      </c>
      <c r="X3581" s="18" t="str">
        <f t="shared" si="341"/>
        <v>Sim</v>
      </c>
      <c r="Y3581" s="18" t="str">
        <f t="shared" si="342"/>
        <v>Sim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IFERROR(VLOOKUP(A3582,[3]soabnafar!$A:$G,4,FALSE),0)</f>
        <v>404610</v>
      </c>
      <c r="O3582" s="18">
        <f>IFERROR(VLOOKUP(A3582,[3]soabnafar!$A:$G,5,FALSE),0)</f>
        <v>0</v>
      </c>
      <c r="P3582" s="18">
        <f>IFERROR(VLOOKUP(A3582,[3]soabnafar!$A:$G,6,FALSE),0)</f>
        <v>237061</v>
      </c>
      <c r="Q3582" s="18">
        <f>IFERROR(VLOOKUP(A3582,[3]soabnafar!$A:$G,7,FALSE),0)</f>
        <v>54335</v>
      </c>
      <c r="R3582" s="18">
        <f>IFERROR(VLOOKUP(A3582,[3]soabnafar!$A:$H,8,FALSE),0)</f>
        <v>366659</v>
      </c>
      <c r="S3582" s="18">
        <f>IFERROR(VLOOKUP(A3582,[3]soabnafar!$A:$I,9,FALSE),0)</f>
        <v>2569800</v>
      </c>
      <c r="T3582" s="18" t="str">
        <f t="shared" si="337"/>
        <v>Sim</v>
      </c>
      <c r="U3582" s="18" t="str">
        <f t="shared" si="338"/>
        <v>Não</v>
      </c>
      <c r="V3582" s="18" t="str">
        <f t="shared" si="339"/>
        <v>Sim</v>
      </c>
      <c r="W3582" s="18" t="str">
        <f t="shared" si="340"/>
        <v>Sim</v>
      </c>
      <c r="X3582" s="18" t="str">
        <f t="shared" si="341"/>
        <v>Sim</v>
      </c>
      <c r="Y3582" s="18" t="str">
        <f t="shared" si="342"/>
        <v>Sim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IFERROR(VLOOKUP(A3583,[3]soabnafar!$A:$G,4,FALSE),0)</f>
        <v>43597</v>
      </c>
      <c r="O3583" s="18">
        <f>IFERROR(VLOOKUP(A3583,[3]soabnafar!$A:$G,5,FALSE),0)</f>
        <v>6389060</v>
      </c>
      <c r="P3583" s="18">
        <f>IFERROR(VLOOKUP(A3583,[3]soabnafar!$A:$G,6,FALSE),0)</f>
        <v>84213</v>
      </c>
      <c r="Q3583" s="18">
        <f>IFERROR(VLOOKUP(A3583,[3]soabnafar!$A:$G,7,FALSE),0)</f>
        <v>11489763</v>
      </c>
      <c r="R3583" s="18">
        <f>IFERROR(VLOOKUP(A3583,[3]soabnafar!$A:$H,8,FALSE),0)</f>
        <v>71161</v>
      </c>
      <c r="S3583" s="18">
        <f>IFERROR(VLOOKUP(A3583,[3]soabnafar!$A:$I,9,FALSE),0)</f>
        <v>13539278</v>
      </c>
      <c r="T3583" s="18" t="str">
        <f t="shared" si="337"/>
        <v>Sim</v>
      </c>
      <c r="U3583" s="18" t="str">
        <f t="shared" si="338"/>
        <v>Sim</v>
      </c>
      <c r="V3583" s="18" t="str">
        <f t="shared" si="339"/>
        <v>Sim</v>
      </c>
      <c r="W3583" s="18" t="str">
        <f t="shared" si="340"/>
        <v>Sim</v>
      </c>
      <c r="X3583" s="18" t="str">
        <f t="shared" si="341"/>
        <v>Sim</v>
      </c>
      <c r="Y3583" s="18" t="str">
        <f t="shared" si="342"/>
        <v>Sim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0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IFERROR(VLOOKUP(A3584,[3]soabnafar!$A:$G,4,FALSE),0)</f>
        <v>0</v>
      </c>
      <c r="O3584" s="18">
        <f>IFERROR(VLOOKUP(A3584,[3]soabnafar!$A:$G,5,FALSE),0)</f>
        <v>0</v>
      </c>
      <c r="P3584" s="18">
        <f>IFERROR(VLOOKUP(A3584,[3]soabnafar!$A:$G,6,FALSE),0)</f>
        <v>28757</v>
      </c>
      <c r="Q3584" s="18">
        <f>IFERROR(VLOOKUP(A3584,[3]soabnafar!$A:$G,7,FALSE),0)</f>
        <v>2038295</v>
      </c>
      <c r="R3584" s="18">
        <f>IFERROR(VLOOKUP(A3584,[3]soabnafar!$A:$H,8,FALSE),0)</f>
        <v>29501</v>
      </c>
      <c r="S3584" s="18">
        <f>IFERROR(VLOOKUP(A3584,[3]soabnafar!$A:$I,9,FALSE),0)</f>
        <v>3228821</v>
      </c>
      <c r="T3584" s="18" t="str">
        <f t="shared" si="337"/>
        <v>Não</v>
      </c>
      <c r="U3584" s="18" t="str">
        <f t="shared" si="338"/>
        <v>Não</v>
      </c>
      <c r="V3584" s="18" t="str">
        <f t="shared" si="339"/>
        <v>Sim</v>
      </c>
      <c r="W3584" s="18" t="str">
        <f t="shared" si="340"/>
        <v>Sim</v>
      </c>
      <c r="X3584" s="18" t="str">
        <f t="shared" si="341"/>
        <v>Sim</v>
      </c>
      <c r="Y3584" s="18" t="str">
        <f t="shared" si="342"/>
        <v>Sim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0</v>
      </c>
      <c r="I3585" s="18">
        <f>IFERROR(VLOOKUP(A3585,[2]Sheet1!$A:$I,5,FALSE),0)</f>
        <v>0</v>
      </c>
      <c r="J3585" s="18">
        <f>IFERROR(VLOOKUP(A3585,[2]Sheet1!$A:$I,6,FALSE),0)</f>
        <v>0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IFERROR(VLOOKUP(A3585,[3]soabnafar!$A:$G,4,FALSE),0)</f>
        <v>0</v>
      </c>
      <c r="O3585" s="18">
        <f>IFERROR(VLOOKUP(A3585,[3]soabnafar!$A:$G,5,FALSE),0)</f>
        <v>0</v>
      </c>
      <c r="P3585" s="18">
        <f>IFERROR(VLOOKUP(A3585,[3]soabnafar!$A:$G,6,FALSE),0)</f>
        <v>108061</v>
      </c>
      <c r="Q3585" s="18">
        <f>IFERROR(VLOOKUP(A3585,[3]soabnafar!$A:$G,7,FALSE),0)</f>
        <v>54180362</v>
      </c>
      <c r="R3585" s="18">
        <f>IFERROR(VLOOKUP(A3585,[3]soabnafar!$A:$H,8,FALSE),0)</f>
        <v>422441</v>
      </c>
      <c r="S3585" s="18">
        <f>IFERROR(VLOOKUP(A3585,[3]soabnafar!$A:$I,9,FALSE),0)</f>
        <v>72571617</v>
      </c>
      <c r="T3585" s="18" t="str">
        <f t="shared" si="337"/>
        <v>Não</v>
      </c>
      <c r="U3585" s="18" t="str">
        <f t="shared" si="338"/>
        <v>Não</v>
      </c>
      <c r="V3585" s="18" t="str">
        <f t="shared" si="339"/>
        <v>Sim</v>
      </c>
      <c r="W3585" s="18" t="str">
        <f t="shared" si="340"/>
        <v>Sim</v>
      </c>
      <c r="X3585" s="18" t="str">
        <f t="shared" si="341"/>
        <v>Sim</v>
      </c>
      <c r="Y3585" s="18" t="str">
        <f t="shared" si="342"/>
        <v>Sim</v>
      </c>
    </row>
    <row r="3586" spans="1:25" x14ac:dyDescent="0.25">
      <c r="A3586" s="19">
        <v>420213</v>
      </c>
      <c r="B3586" s="18">
        <f>IFERROR(VLOOKUP(A3586,[1]Monitoramento_Base_somente_Said!$A:$J,5,FALSE),0)</f>
        <v>3984</v>
      </c>
      <c r="C3586" s="18">
        <f>IFERROR(VLOOKUP(A3586,[1]Monitoramento_Base_somente_Said!$A:$J,6,FALSE),0)</f>
        <v>10070146</v>
      </c>
      <c r="D3586" s="18">
        <f>IFERROR(VLOOKUP(A3586,[1]Monitoramento_Base_somente_Said!$A:$J,7,FALSE),0)</f>
        <v>3970</v>
      </c>
      <c r="E3586" s="18">
        <f>IFERROR(VLOOKUP(A3586,[1]Monitoramento_Base_somente_Said!$A:$J,8,FALSE),0)</f>
        <v>9896528</v>
      </c>
      <c r="F3586" s="18">
        <f>IFERROR(VLOOKUP(A3586,[1]Monitoramento_Base_somente_Said!$A:$J,9,FALSE),0)</f>
        <v>3487</v>
      </c>
      <c r="G3586" s="18">
        <f>IFERROR(VLOOKUP(A3586,[1]Monitoramento_Base_somente_Said!$A:$J,10,FALSE),0)</f>
        <v>8981622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IFERROR(VLOOKUP(A3586,[3]soabnafar!$A:$G,4,FALSE),0)</f>
        <v>0</v>
      </c>
      <c r="O3586" s="18">
        <f>IFERROR(VLOOKUP(A3586,[3]soabnafar!$A:$G,5,FALSE),0)</f>
        <v>0</v>
      </c>
      <c r="P3586" s="18">
        <f>IFERROR(VLOOKUP(A3586,[3]soabnafar!$A:$G,6,FALSE),0)</f>
        <v>0</v>
      </c>
      <c r="Q3586" s="18">
        <f>IFERROR(VLOOKUP(A3586,[3]soabnafar!$A:$G,7,FALSE),0)</f>
        <v>0</v>
      </c>
      <c r="R3586" s="18">
        <f>IFERROR(VLOOKUP(A3586,[3]soabnafar!$A:$H,8,FALSE),0)</f>
        <v>0</v>
      </c>
      <c r="S3586" s="18">
        <f>IFERROR(VLOOKUP(A3586,[3]soabnafar!$A:$I,9,FALSE),0)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Sim</v>
      </c>
      <c r="Y3586" s="18" t="str">
        <f t="shared" si="342"/>
        <v>Sim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IFERROR(VLOOKUP(A3587,[3]soabnafar!$A:$G,4,FALSE),0)</f>
        <v>0</v>
      </c>
      <c r="O3587" s="18">
        <f>IFERROR(VLOOKUP(A3587,[3]soabnafar!$A:$G,5,FALSE),0)</f>
        <v>0</v>
      </c>
      <c r="P3587" s="18">
        <f>IFERROR(VLOOKUP(A3587,[3]soabnafar!$A:$G,6,FALSE),0)</f>
        <v>38800</v>
      </c>
      <c r="Q3587" s="18">
        <f>IFERROR(VLOOKUP(A3587,[3]soabnafar!$A:$G,7,FALSE),0)</f>
        <v>1850241</v>
      </c>
      <c r="R3587" s="18">
        <f>IFERROR(VLOOKUP(A3587,[3]soabnafar!$A:$H,8,FALSE),0)</f>
        <v>52930</v>
      </c>
      <c r="S3587" s="18">
        <f>IFERROR(VLOOKUP(A3587,[3]soabnafar!$A:$I,9,FALSE),0)</f>
        <v>4604981</v>
      </c>
      <c r="T3587" s="18" t="str">
        <f t="shared" si="337"/>
        <v>Não</v>
      </c>
      <c r="U3587" s="18" t="str">
        <f t="shared" si="338"/>
        <v>Não</v>
      </c>
      <c r="V3587" s="18" t="str">
        <f t="shared" si="339"/>
        <v>Sim</v>
      </c>
      <c r="W3587" s="18" t="str">
        <f t="shared" si="340"/>
        <v>Sim</v>
      </c>
      <c r="X3587" s="18" t="str">
        <f t="shared" si="341"/>
        <v>Sim</v>
      </c>
      <c r="Y3587" s="18" t="str">
        <f t="shared" si="342"/>
        <v>Sim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IFERROR(VLOOKUP(A3588,[3]soabnafar!$A:$G,4,FALSE),0)</f>
        <v>763204</v>
      </c>
      <c r="O3588" s="18">
        <f>IFERROR(VLOOKUP(A3588,[3]soabnafar!$A:$G,5,FALSE),0)</f>
        <v>215217669</v>
      </c>
      <c r="P3588" s="18">
        <f>IFERROR(VLOOKUP(A3588,[3]soabnafar!$A:$G,6,FALSE),0)</f>
        <v>419009</v>
      </c>
      <c r="Q3588" s="18">
        <f>IFERROR(VLOOKUP(A3588,[3]soabnafar!$A:$G,7,FALSE),0)</f>
        <v>215189593</v>
      </c>
      <c r="R3588" s="18">
        <f>IFERROR(VLOOKUP(A3588,[3]soabnafar!$A:$H,8,FALSE),0)</f>
        <v>1197</v>
      </c>
      <c r="S3588" s="18">
        <f>IFERROR(VLOOKUP(A3588,[3]soabnafar!$A:$I,9,FALSE),0)</f>
        <v>6585198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Sim</v>
      </c>
      <c r="W3588" s="18" t="str">
        <f t="shared" si="340"/>
        <v>Sim</v>
      </c>
      <c r="X3588" s="18" t="str">
        <f t="shared" si="341"/>
        <v>Sim</v>
      </c>
      <c r="Y3588" s="18" t="str">
        <f t="shared" si="342"/>
        <v>Sim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35964650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34804500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31324050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IFERROR(VLOOKUP(A3589,[3]soabnafar!$A:$G,4,FALSE),0)</f>
        <v>16190</v>
      </c>
      <c r="O3589" s="18">
        <f>IFERROR(VLOOKUP(A3589,[3]soabnafar!$A:$G,5,FALSE),0)</f>
        <v>10134409</v>
      </c>
      <c r="P3589" s="18">
        <f>IFERROR(VLOOKUP(A3589,[3]soabnafar!$A:$G,6,FALSE),0)</f>
        <v>62950</v>
      </c>
      <c r="Q3589" s="18">
        <f>IFERROR(VLOOKUP(A3589,[3]soabnafar!$A:$G,7,FALSE),0)</f>
        <v>16220845</v>
      </c>
      <c r="R3589" s="18">
        <f>IFERROR(VLOOKUP(A3589,[3]soabnafar!$A:$H,8,FALSE),0)</f>
        <v>13704</v>
      </c>
      <c r="S3589" s="18">
        <f>IFERROR(VLOOKUP(A3589,[3]soabnafar!$A:$I,9,FALSE),0)</f>
        <v>16741006</v>
      </c>
      <c r="T3589" s="18" t="str">
        <f t="shared" si="337"/>
        <v>Sim</v>
      </c>
      <c r="U3589" s="18" t="str">
        <f t="shared" si="338"/>
        <v>Sim</v>
      </c>
      <c r="V3589" s="18" t="str">
        <f t="shared" si="339"/>
        <v>Sim</v>
      </c>
      <c r="W3589" s="18" t="str">
        <f t="shared" si="340"/>
        <v>Sim</v>
      </c>
      <c r="X3589" s="18" t="str">
        <f t="shared" si="341"/>
        <v>Sim</v>
      </c>
      <c r="Y3589" s="18" t="str">
        <f t="shared" si="342"/>
        <v>Sim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0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IFERROR(VLOOKUP(A3590,[3]soabnafar!$A:$G,4,FALSE),0)</f>
        <v>16538</v>
      </c>
      <c r="O3590" s="18">
        <f>IFERROR(VLOOKUP(A3590,[3]soabnafar!$A:$G,5,FALSE),0)</f>
        <v>0</v>
      </c>
      <c r="P3590" s="18">
        <f>IFERROR(VLOOKUP(A3590,[3]soabnafar!$A:$G,6,FALSE),0)</f>
        <v>74924</v>
      </c>
      <c r="Q3590" s="18">
        <f>IFERROR(VLOOKUP(A3590,[3]soabnafar!$A:$G,7,FALSE),0)</f>
        <v>315025</v>
      </c>
      <c r="R3590" s="18">
        <f>IFERROR(VLOOKUP(A3590,[3]soabnafar!$A:$H,8,FALSE),0)</f>
        <v>62546</v>
      </c>
      <c r="S3590" s="18">
        <f>IFERROR(VLOOKUP(A3590,[3]soabnafar!$A:$I,9,FALSE),0)</f>
        <v>109565</v>
      </c>
      <c r="T3590" s="18" t="str">
        <f t="shared" si="337"/>
        <v>Sim</v>
      </c>
      <c r="U3590" s="18" t="str">
        <f t="shared" si="338"/>
        <v>Não</v>
      </c>
      <c r="V3590" s="18" t="str">
        <f t="shared" si="339"/>
        <v>Sim</v>
      </c>
      <c r="W3590" s="18" t="str">
        <f t="shared" si="340"/>
        <v>Sim</v>
      </c>
      <c r="X3590" s="18" t="str">
        <f t="shared" si="341"/>
        <v>Sim</v>
      </c>
      <c r="Y3590" s="18" t="str">
        <f t="shared" si="342"/>
        <v>Sim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14258450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13798500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12418650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IFERROR(VLOOKUP(A3591,[3]soabnafar!$A:$G,4,FALSE),0)</f>
        <v>8910</v>
      </c>
      <c r="O3591" s="18">
        <f>IFERROR(VLOOKUP(A3591,[3]soabnafar!$A:$G,5,FALSE),0)</f>
        <v>4378074</v>
      </c>
      <c r="P3591" s="18">
        <f>IFERROR(VLOOKUP(A3591,[3]soabnafar!$A:$G,6,FALSE),0)</f>
        <v>13550</v>
      </c>
      <c r="Q3591" s="18">
        <f>IFERROR(VLOOKUP(A3591,[3]soabnafar!$A:$G,7,FALSE),0)</f>
        <v>4812929</v>
      </c>
      <c r="R3591" s="18">
        <f>IFERROR(VLOOKUP(A3591,[3]soabnafar!$A:$H,8,FALSE),0)</f>
        <v>13802</v>
      </c>
      <c r="S3591" s="18">
        <f>IFERROR(VLOOKUP(A3591,[3]soabnafar!$A:$I,9,FALSE),0)</f>
        <v>5686962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Sim</v>
      </c>
      <c r="W3591" s="18" t="str">
        <f t="shared" si="340"/>
        <v>Sim</v>
      </c>
      <c r="X3591" s="18" t="str">
        <f t="shared" si="341"/>
        <v>Sim</v>
      </c>
      <c r="Y3591" s="18" t="str">
        <f t="shared" si="342"/>
        <v>Sim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0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IFERROR(VLOOKUP(A3592,[3]soabnafar!$A:$G,4,FALSE),0)</f>
        <v>0</v>
      </c>
      <c r="O3592" s="18">
        <f>IFERROR(VLOOKUP(A3592,[3]soabnafar!$A:$G,5,FALSE),0)</f>
        <v>0</v>
      </c>
      <c r="P3592" s="18">
        <f>IFERROR(VLOOKUP(A3592,[3]soabnafar!$A:$G,6,FALSE),0)</f>
        <v>10769</v>
      </c>
      <c r="Q3592" s="18">
        <f>IFERROR(VLOOKUP(A3592,[3]soabnafar!$A:$G,7,FALSE),0)</f>
        <v>1611390</v>
      </c>
      <c r="R3592" s="18">
        <f>IFERROR(VLOOKUP(A3592,[3]soabnafar!$A:$H,8,FALSE),0)</f>
        <v>36331</v>
      </c>
      <c r="S3592" s="18">
        <f>IFERROR(VLOOKUP(A3592,[3]soabnafar!$A:$I,9,FALSE),0)</f>
        <v>8034347</v>
      </c>
      <c r="T3592" s="18" t="str">
        <f t="shared" si="337"/>
        <v>Não</v>
      </c>
      <c r="U3592" s="18" t="str">
        <f t="shared" si="338"/>
        <v>Não</v>
      </c>
      <c r="V3592" s="18" t="str">
        <f t="shared" si="339"/>
        <v>Sim</v>
      </c>
      <c r="W3592" s="18" t="str">
        <f t="shared" si="340"/>
        <v>Sim</v>
      </c>
      <c r="X3592" s="18" t="str">
        <f t="shared" si="341"/>
        <v>Sim</v>
      </c>
      <c r="Y3592" s="18" t="str">
        <f t="shared" si="342"/>
        <v>Sim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24385561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23598930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21239037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IFERROR(VLOOKUP(A3593,[3]soabnafar!$A:$G,4,FALSE),0)</f>
        <v>100647</v>
      </c>
      <c r="O3593" s="18">
        <f>IFERROR(VLOOKUP(A3593,[3]soabnafar!$A:$G,5,FALSE),0)</f>
        <v>18811759</v>
      </c>
      <c r="P3593" s="18">
        <f>IFERROR(VLOOKUP(A3593,[3]soabnafar!$A:$G,6,FALSE),0)</f>
        <v>13902</v>
      </c>
      <c r="Q3593" s="18">
        <f>IFERROR(VLOOKUP(A3593,[3]soabnafar!$A:$G,7,FALSE),0)</f>
        <v>19396213</v>
      </c>
      <c r="R3593" s="18">
        <f>IFERROR(VLOOKUP(A3593,[3]soabnafar!$A:$H,8,FALSE),0)</f>
        <v>9095</v>
      </c>
      <c r="S3593" s="18">
        <f>IFERROR(VLOOKUP(A3593,[3]soabnafar!$A:$I,9,FALSE),0)</f>
        <v>18767929</v>
      </c>
      <c r="T3593" s="18" t="str">
        <f t="shared" si="337"/>
        <v>Sim</v>
      </c>
      <c r="U3593" s="18" t="str">
        <f t="shared" si="338"/>
        <v>Sim</v>
      </c>
      <c r="V3593" s="18" t="str">
        <f t="shared" si="339"/>
        <v>Sim</v>
      </c>
      <c r="W3593" s="18" t="str">
        <f t="shared" si="340"/>
        <v>Sim</v>
      </c>
      <c r="X3593" s="18" t="str">
        <f t="shared" si="341"/>
        <v>Sim</v>
      </c>
      <c r="Y3593" s="18" t="str">
        <f t="shared" si="342"/>
        <v>Sim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IFERROR(VLOOKUP(A3594,[3]soabnafar!$A:$G,4,FALSE),0)</f>
        <v>0</v>
      </c>
      <c r="O3594" s="18">
        <f>IFERROR(VLOOKUP(A3594,[3]soabnafar!$A:$G,5,FALSE),0)</f>
        <v>0</v>
      </c>
      <c r="P3594" s="18">
        <f>IFERROR(VLOOKUP(A3594,[3]soabnafar!$A:$G,6,FALSE),0)</f>
        <v>0</v>
      </c>
      <c r="Q3594" s="18">
        <f>IFERROR(VLOOKUP(A3594,[3]soabnafar!$A:$G,7,FALSE),0)</f>
        <v>0</v>
      </c>
      <c r="R3594" s="18">
        <f>IFERROR(VLOOKUP(A3594,[3]soabnafar!$A:$H,8,FALSE),0)</f>
        <v>0</v>
      </c>
      <c r="S3594" s="18">
        <f>IFERROR(VLOOKUP(A3594,[3]soabnafar!$A:$I,9,FALSE),0)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83596336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80899680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72809712</v>
      </c>
      <c r="H3595" s="18">
        <f>IFERROR(VLOOKUP(A3595,[2]Sheet1!$A:$I,4,FALSE),0)</f>
        <v>0</v>
      </c>
      <c r="I3595" s="18">
        <f>IFERROR(VLOOKUP(A3595,[2]Sheet1!$A:$I,5,FALSE),0)</f>
        <v>0</v>
      </c>
      <c r="J3595" s="18">
        <f>IFERROR(VLOOKUP(A3595,[2]Sheet1!$A:$I,6,FALSE),0)</f>
        <v>0</v>
      </c>
      <c r="K3595" s="18">
        <f>IFERROR(VLOOKUP(A3595,[2]Sheet1!$A:$I,7,FALSE),0)</f>
        <v>0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IFERROR(VLOOKUP(A3595,[3]soabnafar!$A:$G,4,FALSE),0)</f>
        <v>0</v>
      </c>
      <c r="O3595" s="18">
        <f>IFERROR(VLOOKUP(A3595,[3]soabnafar!$A:$G,5,FALSE),0)</f>
        <v>5246787</v>
      </c>
      <c r="P3595" s="18">
        <f>IFERROR(VLOOKUP(A3595,[3]soabnafar!$A:$G,6,FALSE),0)</f>
        <v>1970071</v>
      </c>
      <c r="Q3595" s="18">
        <f>IFERROR(VLOOKUP(A3595,[3]soabnafar!$A:$G,7,FALSE),0)</f>
        <v>138732</v>
      </c>
      <c r="R3595" s="18">
        <f>IFERROR(VLOOKUP(A3595,[3]soabnafar!$A:$H,8,FALSE),0)</f>
        <v>1941990</v>
      </c>
      <c r="S3595" s="18">
        <f>IFERROR(VLOOKUP(A3595,[3]soabnafar!$A:$I,9,FALSE),0)</f>
        <v>60825810</v>
      </c>
      <c r="T3595" s="18" t="str">
        <f t="shared" si="337"/>
        <v>Não</v>
      </c>
      <c r="U3595" s="18" t="str">
        <f t="shared" si="338"/>
        <v>Sim</v>
      </c>
      <c r="V3595" s="18" t="str">
        <f t="shared" si="339"/>
        <v>Sim</v>
      </c>
      <c r="W3595" s="18" t="str">
        <f t="shared" si="340"/>
        <v>Sim</v>
      </c>
      <c r="X3595" s="18" t="str">
        <f t="shared" si="341"/>
        <v>Sim</v>
      </c>
      <c r="Y3595" s="18" t="str">
        <f t="shared" si="342"/>
        <v>Sim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IFERROR(VLOOKUP(A3596,[3]soabnafar!$A:$G,4,FALSE),0)</f>
        <v>0</v>
      </c>
      <c r="O3596" s="18">
        <f>IFERROR(VLOOKUP(A3596,[3]soabnafar!$A:$G,5,FALSE),0)</f>
        <v>0</v>
      </c>
      <c r="P3596" s="18">
        <f>IFERROR(VLOOKUP(A3596,[3]soabnafar!$A:$G,6,FALSE),0)</f>
        <v>39613</v>
      </c>
      <c r="Q3596" s="18">
        <f>IFERROR(VLOOKUP(A3596,[3]soabnafar!$A:$G,7,FALSE),0)</f>
        <v>0</v>
      </c>
      <c r="R3596" s="18">
        <f>IFERROR(VLOOKUP(A3596,[3]soabnafar!$A:$H,8,FALSE),0)</f>
        <v>186595</v>
      </c>
      <c r="S3596" s="18">
        <f>IFERROR(VLOOKUP(A3596,[3]soabnafar!$A:$I,9,FALSE),0)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Sim</v>
      </c>
      <c r="W3596" s="18" t="str">
        <f t="shared" si="340"/>
        <v>Não</v>
      </c>
      <c r="X3596" s="18" t="str">
        <f t="shared" si="341"/>
        <v>Sim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0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IFERROR(VLOOKUP(A3597,[3]soabnafar!$A:$G,4,FALSE),0)</f>
        <v>0</v>
      </c>
      <c r="O3597" s="18">
        <f>IFERROR(VLOOKUP(A3597,[3]soabnafar!$A:$G,5,FALSE),0)</f>
        <v>0</v>
      </c>
      <c r="P3597" s="18">
        <f>IFERROR(VLOOKUP(A3597,[3]soabnafar!$A:$G,6,FALSE),0)</f>
        <v>94668</v>
      </c>
      <c r="Q3597" s="18">
        <f>IFERROR(VLOOKUP(A3597,[3]soabnafar!$A:$G,7,FALSE),0)</f>
        <v>5202065</v>
      </c>
      <c r="R3597" s="18">
        <f>IFERROR(VLOOKUP(A3597,[3]soabnafar!$A:$H,8,FALSE),0)</f>
        <v>84662</v>
      </c>
      <c r="S3597" s="18">
        <f>IFERROR(VLOOKUP(A3597,[3]soabnafar!$A:$I,9,FALSE),0)</f>
        <v>7796281</v>
      </c>
      <c r="T3597" s="18" t="str">
        <f t="shared" si="337"/>
        <v>Não</v>
      </c>
      <c r="U3597" s="18" t="str">
        <f t="shared" si="338"/>
        <v>Não</v>
      </c>
      <c r="V3597" s="18" t="str">
        <f t="shared" si="339"/>
        <v>Sim</v>
      </c>
      <c r="W3597" s="18" t="str">
        <f t="shared" si="340"/>
        <v>Sim</v>
      </c>
      <c r="X3597" s="18" t="str">
        <f t="shared" si="341"/>
        <v>Sim</v>
      </c>
      <c r="Y3597" s="18" t="str">
        <f t="shared" si="342"/>
        <v>Sim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6750808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6533040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5879736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IFERROR(VLOOKUP(A3598,[3]soabnafar!$A:$G,4,FALSE),0)</f>
        <v>0</v>
      </c>
      <c r="O3598" s="18">
        <f>IFERROR(VLOOKUP(A3598,[3]soabnafar!$A:$G,5,FALSE),0)</f>
        <v>0</v>
      </c>
      <c r="P3598" s="18">
        <f>IFERROR(VLOOKUP(A3598,[3]soabnafar!$A:$G,6,FALSE),0)</f>
        <v>11588</v>
      </c>
      <c r="Q3598" s="18">
        <f>IFERROR(VLOOKUP(A3598,[3]soabnafar!$A:$G,7,FALSE),0)</f>
        <v>8608371</v>
      </c>
      <c r="R3598" s="18">
        <f>IFERROR(VLOOKUP(A3598,[3]soabnafar!$A:$H,8,FALSE),0)</f>
        <v>71432</v>
      </c>
      <c r="S3598" s="18">
        <f>IFERROR(VLOOKUP(A3598,[3]soabnafar!$A:$I,9,FALSE),0)</f>
        <v>15681017</v>
      </c>
      <c r="T3598" s="18" t="str">
        <f t="shared" si="337"/>
        <v>Não</v>
      </c>
      <c r="U3598" s="18" t="str">
        <f t="shared" si="338"/>
        <v>Sim</v>
      </c>
      <c r="V3598" s="18" t="str">
        <f t="shared" si="339"/>
        <v>Sim</v>
      </c>
      <c r="W3598" s="18" t="str">
        <f t="shared" si="340"/>
        <v>Sim</v>
      </c>
      <c r="X3598" s="18" t="str">
        <f t="shared" si="341"/>
        <v>Sim</v>
      </c>
      <c r="Y3598" s="18" t="str">
        <f t="shared" si="342"/>
        <v>Sim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IFERROR(VLOOKUP(A3599,[3]soabnafar!$A:$G,4,FALSE),0)</f>
        <v>0</v>
      </c>
      <c r="O3599" s="18">
        <f>IFERROR(VLOOKUP(A3599,[3]soabnafar!$A:$G,5,FALSE),0)</f>
        <v>0</v>
      </c>
      <c r="P3599" s="18">
        <f>IFERROR(VLOOKUP(A3599,[3]soabnafar!$A:$G,6,FALSE),0)</f>
        <v>0</v>
      </c>
      <c r="Q3599" s="18">
        <f>IFERROR(VLOOKUP(A3599,[3]soabnafar!$A:$G,7,FALSE),0)</f>
        <v>0</v>
      </c>
      <c r="R3599" s="18">
        <f>IFERROR(VLOOKUP(A3599,[3]soabnafar!$A:$H,8,FALSE),0)</f>
        <v>0</v>
      </c>
      <c r="S3599" s="18">
        <f>IFERROR(VLOOKUP(A3599,[3]soabnafar!$A:$I,9,FALSE),0)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IFERROR(VLOOKUP(A3600,[3]soabnafar!$A:$G,4,FALSE),0)</f>
        <v>0</v>
      </c>
      <c r="O3600" s="18">
        <f>IFERROR(VLOOKUP(A3600,[3]soabnafar!$A:$G,5,FALSE),0)</f>
        <v>0</v>
      </c>
      <c r="P3600" s="18">
        <f>IFERROR(VLOOKUP(A3600,[3]soabnafar!$A:$G,6,FALSE),0)</f>
        <v>0</v>
      </c>
      <c r="Q3600" s="18">
        <f>IFERROR(VLOOKUP(A3600,[3]soabnafar!$A:$G,7,FALSE),0)</f>
        <v>0</v>
      </c>
      <c r="R3600" s="18">
        <f>IFERROR(VLOOKUP(A3600,[3]soabnafar!$A:$H,8,FALSE),0)</f>
        <v>127866</v>
      </c>
      <c r="S3600" s="18">
        <f>IFERROR(VLOOKUP(A3600,[3]soabnafar!$A:$I,9,FALSE),0)</f>
        <v>18821567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Sim</v>
      </c>
      <c r="Y3600" s="18" t="str">
        <f t="shared" si="342"/>
        <v>Sim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IFERROR(VLOOKUP(A3601,[3]soabnafar!$A:$G,4,FALSE),0)</f>
        <v>1088</v>
      </c>
      <c r="O3601" s="18">
        <f>IFERROR(VLOOKUP(A3601,[3]soabnafar!$A:$G,5,FALSE),0)</f>
        <v>6980754</v>
      </c>
      <c r="P3601" s="18">
        <f>IFERROR(VLOOKUP(A3601,[3]soabnafar!$A:$G,6,FALSE),0)</f>
        <v>8734</v>
      </c>
      <c r="Q3601" s="18">
        <f>IFERROR(VLOOKUP(A3601,[3]soabnafar!$A:$G,7,FALSE),0)</f>
        <v>7689930</v>
      </c>
      <c r="R3601" s="18">
        <f>IFERROR(VLOOKUP(A3601,[3]soabnafar!$A:$H,8,FALSE),0)</f>
        <v>2355</v>
      </c>
      <c r="S3601" s="18">
        <f>IFERROR(VLOOKUP(A3601,[3]soabnafar!$A:$I,9,FALSE),0)</f>
        <v>8615335</v>
      </c>
      <c r="T3601" s="18" t="str">
        <f t="shared" si="337"/>
        <v>Sim</v>
      </c>
      <c r="U3601" s="18" t="str">
        <f t="shared" si="338"/>
        <v>Sim</v>
      </c>
      <c r="V3601" s="18" t="str">
        <f t="shared" si="339"/>
        <v>Sim</v>
      </c>
      <c r="W3601" s="18" t="str">
        <f t="shared" si="340"/>
        <v>Sim</v>
      </c>
      <c r="X3601" s="18" t="str">
        <f t="shared" si="341"/>
        <v>Sim</v>
      </c>
      <c r="Y3601" s="18" t="str">
        <f t="shared" si="342"/>
        <v>Sim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0</v>
      </c>
      <c r="I3602" s="18">
        <f>IFERROR(VLOOKUP(A3602,[2]Sheet1!$A:$I,5,FALSE),0)</f>
        <v>0</v>
      </c>
      <c r="J3602" s="18">
        <f>IFERROR(VLOOKUP(A3602,[2]Sheet1!$A:$I,6,FALSE),0)</f>
        <v>0</v>
      </c>
      <c r="K3602" s="18">
        <f>IFERROR(VLOOKUP(A3602,[2]Sheet1!$A:$I,7,FALSE),0)</f>
        <v>0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IFERROR(VLOOKUP(A3602,[3]soabnafar!$A:$G,4,FALSE),0)</f>
        <v>0</v>
      </c>
      <c r="O3602" s="18">
        <f>IFERROR(VLOOKUP(A3602,[3]soabnafar!$A:$G,5,FALSE),0)</f>
        <v>0</v>
      </c>
      <c r="P3602" s="18">
        <f>IFERROR(VLOOKUP(A3602,[3]soabnafar!$A:$G,6,FALSE),0)</f>
        <v>414887</v>
      </c>
      <c r="Q3602" s="18">
        <f>IFERROR(VLOOKUP(A3602,[3]soabnafar!$A:$G,7,FALSE),0)</f>
        <v>12445189</v>
      </c>
      <c r="R3602" s="18">
        <f>IFERROR(VLOOKUP(A3602,[3]soabnafar!$A:$H,8,FALSE),0)</f>
        <v>369292</v>
      </c>
      <c r="S3602" s="18">
        <f>IFERROR(VLOOKUP(A3602,[3]soabnafar!$A:$I,9,FALSE),0)</f>
        <v>14060932</v>
      </c>
      <c r="T3602" s="18" t="str">
        <f t="shared" si="337"/>
        <v>Não</v>
      </c>
      <c r="U3602" s="18" t="str">
        <f t="shared" si="338"/>
        <v>Não</v>
      </c>
      <c r="V3602" s="18" t="str">
        <f t="shared" si="339"/>
        <v>Sim</v>
      </c>
      <c r="W3602" s="18" t="str">
        <f t="shared" si="340"/>
        <v>Sim</v>
      </c>
      <c r="X3602" s="18" t="str">
        <f t="shared" si="341"/>
        <v>Sim</v>
      </c>
      <c r="Y3602" s="18" t="str">
        <f t="shared" si="342"/>
        <v>Sim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0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IFERROR(VLOOKUP(A3603,[3]soabnafar!$A:$G,4,FALSE),0)</f>
        <v>0</v>
      </c>
      <c r="O3603" s="18">
        <f>IFERROR(VLOOKUP(A3603,[3]soabnafar!$A:$G,5,FALSE),0)</f>
        <v>863214</v>
      </c>
      <c r="P3603" s="18">
        <f>IFERROR(VLOOKUP(A3603,[3]soabnafar!$A:$G,6,FALSE),0)</f>
        <v>771532</v>
      </c>
      <c r="Q3603" s="18">
        <f>IFERROR(VLOOKUP(A3603,[3]soabnafar!$A:$G,7,FALSE),0)</f>
        <v>115671066</v>
      </c>
      <c r="R3603" s="18">
        <f>IFERROR(VLOOKUP(A3603,[3]soabnafar!$A:$H,8,FALSE),0)</f>
        <v>765729</v>
      </c>
      <c r="S3603" s="18">
        <f>IFERROR(VLOOKUP(A3603,[3]soabnafar!$A:$I,9,FALSE),0)</f>
        <v>117212859</v>
      </c>
      <c r="T3603" s="18" t="str">
        <f t="shared" si="337"/>
        <v>Não</v>
      </c>
      <c r="U3603" s="18" t="str">
        <f t="shared" si="338"/>
        <v>Sim</v>
      </c>
      <c r="V3603" s="18" t="str">
        <f t="shared" si="339"/>
        <v>Sim</v>
      </c>
      <c r="W3603" s="18" t="str">
        <f t="shared" si="340"/>
        <v>Sim</v>
      </c>
      <c r="X3603" s="18" t="str">
        <f t="shared" si="341"/>
        <v>Sim</v>
      </c>
      <c r="Y3603" s="18" t="str">
        <f t="shared" si="342"/>
        <v>Sim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31535432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30518160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27466344</v>
      </c>
      <c r="H3604" s="18">
        <f>IFERROR(VLOOKUP(A3604,[2]Sheet1!$A:$I,4,FALSE),0)</f>
        <v>0</v>
      </c>
      <c r="I3604" s="18">
        <f>IFERROR(VLOOKUP(A3604,[2]Sheet1!$A:$I,5,FALSE),0)</f>
        <v>0</v>
      </c>
      <c r="J3604" s="18">
        <f>IFERROR(VLOOKUP(A3604,[2]Sheet1!$A:$I,6,FALSE),0)</f>
        <v>0</v>
      </c>
      <c r="K3604" s="18">
        <f>IFERROR(VLOOKUP(A3604,[2]Sheet1!$A:$I,7,FALSE),0)</f>
        <v>0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IFERROR(VLOOKUP(A3604,[3]soabnafar!$A:$G,4,FALSE),0)</f>
        <v>204091</v>
      </c>
      <c r="O3604" s="18">
        <f>IFERROR(VLOOKUP(A3604,[3]soabnafar!$A:$G,5,FALSE),0)</f>
        <v>11748296</v>
      </c>
      <c r="P3604" s="18">
        <f>IFERROR(VLOOKUP(A3604,[3]soabnafar!$A:$G,6,FALSE),0)</f>
        <v>222446</v>
      </c>
      <c r="Q3604" s="18">
        <f>IFERROR(VLOOKUP(A3604,[3]soabnafar!$A:$G,7,FALSE),0)</f>
        <v>18513949</v>
      </c>
      <c r="R3604" s="18">
        <f>IFERROR(VLOOKUP(A3604,[3]soabnafar!$A:$H,8,FALSE),0)</f>
        <v>235281</v>
      </c>
      <c r="S3604" s="18">
        <f>IFERROR(VLOOKUP(A3604,[3]soabnafar!$A:$I,9,FALSE),0)</f>
        <v>17772005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Sim</v>
      </c>
      <c r="W3604" s="18" t="str">
        <f t="shared" si="340"/>
        <v>Sim</v>
      </c>
      <c r="X3604" s="18" t="str">
        <f t="shared" si="341"/>
        <v>Sim</v>
      </c>
      <c r="Y3604" s="18" t="str">
        <f t="shared" si="342"/>
        <v>Sim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IFERROR(VLOOKUP(A3605,[3]soabnafar!$A:$G,4,FALSE),0)</f>
        <v>405199</v>
      </c>
      <c r="O3605" s="18">
        <f>IFERROR(VLOOKUP(A3605,[3]soabnafar!$A:$G,5,FALSE),0)</f>
        <v>33080769</v>
      </c>
      <c r="P3605" s="18">
        <f>IFERROR(VLOOKUP(A3605,[3]soabnafar!$A:$G,6,FALSE),0)</f>
        <v>396112</v>
      </c>
      <c r="Q3605" s="18">
        <f>IFERROR(VLOOKUP(A3605,[3]soabnafar!$A:$G,7,FALSE),0)</f>
        <v>26575555</v>
      </c>
      <c r="R3605" s="18">
        <f>IFERROR(VLOOKUP(A3605,[3]soabnafar!$A:$H,8,FALSE),0)</f>
        <v>245059</v>
      </c>
      <c r="S3605" s="18">
        <f>IFERROR(VLOOKUP(A3605,[3]soabnafar!$A:$I,9,FALSE),0)</f>
        <v>8077870</v>
      </c>
      <c r="T3605" s="18" t="str">
        <f t="shared" si="337"/>
        <v>Sim</v>
      </c>
      <c r="U3605" s="18" t="str">
        <f t="shared" si="338"/>
        <v>Sim</v>
      </c>
      <c r="V3605" s="18" t="str">
        <f t="shared" si="339"/>
        <v>Sim</v>
      </c>
      <c r="W3605" s="18" t="str">
        <f t="shared" si="340"/>
        <v>Sim</v>
      </c>
      <c r="X3605" s="18" t="str">
        <f t="shared" si="341"/>
        <v>Sim</v>
      </c>
      <c r="Y3605" s="18" t="str">
        <f t="shared" si="342"/>
        <v>Sim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IFERROR(VLOOKUP(A3606,[3]soabnafar!$A:$G,4,FALSE),0)</f>
        <v>0</v>
      </c>
      <c r="O3606" s="18">
        <f>IFERROR(VLOOKUP(A3606,[3]soabnafar!$A:$G,5,FALSE),0)</f>
        <v>0</v>
      </c>
      <c r="P3606" s="18">
        <f>IFERROR(VLOOKUP(A3606,[3]soabnafar!$A:$G,6,FALSE),0)</f>
        <v>0</v>
      </c>
      <c r="Q3606" s="18">
        <f>IFERROR(VLOOKUP(A3606,[3]soabnafar!$A:$G,7,FALSE),0)</f>
        <v>0</v>
      </c>
      <c r="R3606" s="18">
        <f>IFERROR(VLOOKUP(A3606,[3]soabnafar!$A:$H,8,FALSE),0)</f>
        <v>0</v>
      </c>
      <c r="S3606" s="18">
        <f>IFERROR(VLOOKUP(A3606,[3]soabnafar!$A:$I,9,FALSE),0)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0</v>
      </c>
      <c r="I3607" s="18">
        <f>IFERROR(VLOOKUP(A3607,[2]Sheet1!$A:$I,5,FALSE),0)</f>
        <v>0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IFERROR(VLOOKUP(A3607,[3]soabnafar!$A:$G,4,FALSE),0)</f>
        <v>5062</v>
      </c>
      <c r="O3607" s="18">
        <f>IFERROR(VLOOKUP(A3607,[3]soabnafar!$A:$G,5,FALSE),0)</f>
        <v>0</v>
      </c>
      <c r="P3607" s="18">
        <f>IFERROR(VLOOKUP(A3607,[3]soabnafar!$A:$G,6,FALSE),0)</f>
        <v>121084</v>
      </c>
      <c r="Q3607" s="18">
        <f>IFERROR(VLOOKUP(A3607,[3]soabnafar!$A:$G,7,FALSE),0)</f>
        <v>13216623</v>
      </c>
      <c r="R3607" s="18">
        <f>IFERROR(VLOOKUP(A3607,[3]soabnafar!$A:$H,8,FALSE),0)</f>
        <v>118476</v>
      </c>
      <c r="S3607" s="18">
        <f>IFERROR(VLOOKUP(A3607,[3]soabnafar!$A:$I,9,FALSE),0)</f>
        <v>14379021</v>
      </c>
      <c r="T3607" s="18" t="str">
        <f t="shared" si="337"/>
        <v>Sim</v>
      </c>
      <c r="U3607" s="18" t="str">
        <f t="shared" si="338"/>
        <v>Não</v>
      </c>
      <c r="V3607" s="18" t="str">
        <f t="shared" si="339"/>
        <v>Sim</v>
      </c>
      <c r="W3607" s="18" t="str">
        <f t="shared" si="340"/>
        <v>Sim</v>
      </c>
      <c r="X3607" s="18" t="str">
        <f t="shared" si="341"/>
        <v>Sim</v>
      </c>
      <c r="Y3607" s="18" t="str">
        <f t="shared" si="342"/>
        <v>Sim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IFERROR(VLOOKUP(A3608,[3]soabnafar!$A:$G,4,FALSE),0)</f>
        <v>0</v>
      </c>
      <c r="O3608" s="18">
        <f>IFERROR(VLOOKUP(A3608,[3]soabnafar!$A:$G,5,FALSE),0)</f>
        <v>0</v>
      </c>
      <c r="P3608" s="18">
        <f>IFERROR(VLOOKUP(A3608,[3]soabnafar!$A:$G,6,FALSE),0)</f>
        <v>0</v>
      </c>
      <c r="Q3608" s="18">
        <f>IFERROR(VLOOKUP(A3608,[3]soabnafar!$A:$G,7,FALSE),0)</f>
        <v>0</v>
      </c>
      <c r="R3608" s="18">
        <f>IFERROR(VLOOKUP(A3608,[3]soabnafar!$A:$H,8,FALSE),0)</f>
        <v>0</v>
      </c>
      <c r="S3608" s="18">
        <f>IFERROR(VLOOKUP(A3608,[3]soabnafar!$A:$I,9,FALSE),0)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IFERROR(VLOOKUP(A3609,[3]soabnafar!$A:$G,4,FALSE),0)</f>
        <v>0</v>
      </c>
      <c r="O3609" s="18">
        <f>IFERROR(VLOOKUP(A3609,[3]soabnafar!$A:$G,5,FALSE),0)</f>
        <v>0</v>
      </c>
      <c r="P3609" s="18">
        <f>IFERROR(VLOOKUP(A3609,[3]soabnafar!$A:$G,6,FALSE),0)</f>
        <v>0</v>
      </c>
      <c r="Q3609" s="18">
        <f>IFERROR(VLOOKUP(A3609,[3]soabnafar!$A:$G,7,FALSE),0)</f>
        <v>0</v>
      </c>
      <c r="R3609" s="18">
        <f>IFERROR(VLOOKUP(A3609,[3]soabnafar!$A:$H,8,FALSE),0)</f>
        <v>0</v>
      </c>
      <c r="S3609" s="18">
        <f>IFERROR(VLOOKUP(A3609,[3]soabnafar!$A:$I,9,FALSE),0)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IFERROR(VLOOKUP(A3610,[3]soabnafar!$A:$G,4,FALSE),0)</f>
        <v>0</v>
      </c>
      <c r="O3610" s="18">
        <f>IFERROR(VLOOKUP(A3610,[3]soabnafar!$A:$G,5,FALSE),0)</f>
        <v>0</v>
      </c>
      <c r="P3610" s="18">
        <f>IFERROR(VLOOKUP(A3610,[3]soabnafar!$A:$G,6,FALSE),0)</f>
        <v>0</v>
      </c>
      <c r="Q3610" s="18">
        <f>IFERROR(VLOOKUP(A3610,[3]soabnafar!$A:$G,7,FALSE),0)</f>
        <v>0</v>
      </c>
      <c r="R3610" s="18">
        <f>IFERROR(VLOOKUP(A3610,[3]soabnafar!$A:$H,8,FALSE),0)</f>
        <v>0</v>
      </c>
      <c r="S3610" s="18">
        <f>IFERROR(VLOOKUP(A3610,[3]soabnafar!$A:$I,9,FALSE),0)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IFERROR(VLOOKUP(A3611,[3]soabnafar!$A:$G,4,FALSE),0)</f>
        <v>0</v>
      </c>
      <c r="O3611" s="18">
        <f>IFERROR(VLOOKUP(A3611,[3]soabnafar!$A:$G,5,FALSE),0)</f>
        <v>0</v>
      </c>
      <c r="P3611" s="18">
        <f>IFERROR(VLOOKUP(A3611,[3]soabnafar!$A:$G,6,FALSE),0)</f>
        <v>0</v>
      </c>
      <c r="Q3611" s="18">
        <f>IFERROR(VLOOKUP(A3611,[3]soabnafar!$A:$G,7,FALSE),0)</f>
        <v>0</v>
      </c>
      <c r="R3611" s="18">
        <f>IFERROR(VLOOKUP(A3611,[3]soabnafar!$A:$H,8,FALSE),0)</f>
        <v>0</v>
      </c>
      <c r="S3611" s="18">
        <f>IFERROR(VLOOKUP(A3611,[3]soabnafar!$A:$I,9,FALSE),0)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IFERROR(VLOOKUP(A3612,[3]soabnafar!$A:$G,4,FALSE),0)</f>
        <v>5163646</v>
      </c>
      <c r="O3612" s="18">
        <f>IFERROR(VLOOKUP(A3612,[3]soabnafar!$A:$G,5,FALSE),0)</f>
        <v>218290442</v>
      </c>
      <c r="P3612" s="18">
        <f>IFERROR(VLOOKUP(A3612,[3]soabnafar!$A:$G,6,FALSE),0)</f>
        <v>4676616</v>
      </c>
      <c r="Q3612" s="18">
        <f>IFERROR(VLOOKUP(A3612,[3]soabnafar!$A:$G,7,FALSE),0)</f>
        <v>433453759</v>
      </c>
      <c r="R3612" s="18">
        <f>IFERROR(VLOOKUP(A3612,[3]soabnafar!$A:$H,8,FALSE),0)</f>
        <v>4373502</v>
      </c>
      <c r="S3612" s="18">
        <f>IFERROR(VLOOKUP(A3612,[3]soabnafar!$A:$I,9,FALSE),0)</f>
        <v>592870386</v>
      </c>
      <c r="T3612" s="18" t="str">
        <f t="shared" si="337"/>
        <v>Sim</v>
      </c>
      <c r="U3612" s="18" t="str">
        <f t="shared" si="338"/>
        <v>Sim</v>
      </c>
      <c r="V3612" s="18" t="str">
        <f t="shared" si="339"/>
        <v>Sim</v>
      </c>
      <c r="W3612" s="18" t="str">
        <f t="shared" si="340"/>
        <v>Sim</v>
      </c>
      <c r="X3612" s="18" t="str">
        <f t="shared" si="341"/>
        <v>Sim</v>
      </c>
      <c r="Y3612" s="18" t="str">
        <f t="shared" si="342"/>
        <v>Sim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IFERROR(VLOOKUP(A3613,[3]soabnafar!$A:$G,4,FALSE),0)</f>
        <v>0</v>
      </c>
      <c r="O3613" s="18">
        <f>IFERROR(VLOOKUP(A3613,[3]soabnafar!$A:$G,5,FALSE),0)</f>
        <v>0</v>
      </c>
      <c r="P3613" s="18">
        <f>IFERROR(VLOOKUP(A3613,[3]soabnafar!$A:$G,6,FALSE),0)</f>
        <v>0</v>
      </c>
      <c r="Q3613" s="18">
        <f>IFERROR(VLOOKUP(A3613,[3]soabnafar!$A:$G,7,FALSE),0)</f>
        <v>0</v>
      </c>
      <c r="R3613" s="18">
        <f>IFERROR(VLOOKUP(A3613,[3]soabnafar!$A:$H,8,FALSE),0)</f>
        <v>0</v>
      </c>
      <c r="S3613" s="18">
        <f>IFERROR(VLOOKUP(A3613,[3]soabnafar!$A:$I,9,FALSE),0)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130</v>
      </c>
      <c r="C3614" s="18">
        <f>IFERROR(VLOOKUP(A3614,[1]Monitoramento_Base_somente_Said!$A:$J,6,FALSE),0)</f>
        <v>10653755</v>
      </c>
      <c r="D3614" s="18">
        <f>IFERROR(VLOOKUP(A3614,[1]Monitoramento_Base_somente_Said!$A:$J,7,FALSE),0)</f>
        <v>945</v>
      </c>
      <c r="E3614" s="18">
        <f>IFERROR(VLOOKUP(A3614,[1]Monitoramento_Base_somente_Said!$A:$J,8,FALSE),0)</f>
        <v>8584918</v>
      </c>
      <c r="F3614" s="18">
        <f>IFERROR(VLOOKUP(A3614,[1]Monitoramento_Base_somente_Said!$A:$J,9,FALSE),0)</f>
        <v>2871</v>
      </c>
      <c r="G3614" s="18">
        <f>IFERROR(VLOOKUP(A3614,[1]Monitoramento_Base_somente_Said!$A:$J,10,FALSE),0)</f>
        <v>8100024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IFERROR(VLOOKUP(A3614,[3]soabnafar!$A:$G,4,FALSE),0)</f>
        <v>0</v>
      </c>
      <c r="O3614" s="18">
        <f>IFERROR(VLOOKUP(A3614,[3]soabnafar!$A:$G,5,FALSE),0)</f>
        <v>0</v>
      </c>
      <c r="P3614" s="18">
        <f>IFERROR(VLOOKUP(A3614,[3]soabnafar!$A:$G,6,FALSE),0)</f>
        <v>0</v>
      </c>
      <c r="Q3614" s="18">
        <f>IFERROR(VLOOKUP(A3614,[3]soabnafar!$A:$G,7,FALSE),0)</f>
        <v>0</v>
      </c>
      <c r="R3614" s="18">
        <f>IFERROR(VLOOKUP(A3614,[3]soabnafar!$A:$H,8,FALSE),0)</f>
        <v>0</v>
      </c>
      <c r="S3614" s="18">
        <f>IFERROR(VLOOKUP(A3614,[3]soabnafar!$A:$I,9,FALSE),0)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Sim</v>
      </c>
      <c r="Y3614" s="18" t="str">
        <f t="shared" si="342"/>
        <v>Sim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IFERROR(VLOOKUP(A3615,[3]soabnafar!$A:$G,4,FALSE),0)</f>
        <v>4770090</v>
      </c>
      <c r="O3615" s="18">
        <f>IFERROR(VLOOKUP(A3615,[3]soabnafar!$A:$G,5,FALSE),0)</f>
        <v>0</v>
      </c>
      <c r="P3615" s="18">
        <f>IFERROR(VLOOKUP(A3615,[3]soabnafar!$A:$G,6,FALSE),0)</f>
        <v>3170290</v>
      </c>
      <c r="Q3615" s="18">
        <f>IFERROR(VLOOKUP(A3615,[3]soabnafar!$A:$G,7,FALSE),0)</f>
        <v>57251698</v>
      </c>
      <c r="R3615" s="18">
        <f>IFERROR(VLOOKUP(A3615,[3]soabnafar!$A:$H,8,FALSE),0)</f>
        <v>3510359</v>
      </c>
      <c r="S3615" s="18">
        <f>IFERROR(VLOOKUP(A3615,[3]soabnafar!$A:$I,9,FALSE),0)</f>
        <v>181251090</v>
      </c>
      <c r="T3615" s="18" t="str">
        <f t="shared" si="337"/>
        <v>Sim</v>
      </c>
      <c r="U3615" s="18" t="str">
        <f t="shared" si="338"/>
        <v>Não</v>
      </c>
      <c r="V3615" s="18" t="str">
        <f t="shared" si="339"/>
        <v>Sim</v>
      </c>
      <c r="W3615" s="18" t="str">
        <f t="shared" si="340"/>
        <v>Sim</v>
      </c>
      <c r="X3615" s="18" t="str">
        <f t="shared" si="341"/>
        <v>Sim</v>
      </c>
      <c r="Y3615" s="18" t="str">
        <f t="shared" si="342"/>
        <v>Sim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IFERROR(VLOOKUP(A3616,[3]soabnafar!$A:$G,4,FALSE),0)</f>
        <v>0</v>
      </c>
      <c r="O3616" s="18">
        <f>IFERROR(VLOOKUP(A3616,[3]soabnafar!$A:$G,5,FALSE),0)</f>
        <v>0</v>
      </c>
      <c r="P3616" s="18">
        <f>IFERROR(VLOOKUP(A3616,[3]soabnafar!$A:$G,6,FALSE),0)</f>
        <v>0</v>
      </c>
      <c r="Q3616" s="18">
        <f>IFERROR(VLOOKUP(A3616,[3]soabnafar!$A:$G,7,FALSE),0)</f>
        <v>0</v>
      </c>
      <c r="R3616" s="18">
        <f>IFERROR(VLOOKUP(A3616,[3]soabnafar!$A:$H,8,FALSE),0)</f>
        <v>0</v>
      </c>
      <c r="S3616" s="18">
        <f>IFERROR(VLOOKUP(A3616,[3]soabnafar!$A:$I,9,FALSE),0)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IFERROR(VLOOKUP(A3617,[3]soabnafar!$A:$G,4,FALSE),0)</f>
        <v>0</v>
      </c>
      <c r="O3617" s="18">
        <f>IFERROR(VLOOKUP(A3617,[3]soabnafar!$A:$G,5,FALSE),0)</f>
        <v>0</v>
      </c>
      <c r="P3617" s="18">
        <f>IFERROR(VLOOKUP(A3617,[3]soabnafar!$A:$G,6,FALSE),0)</f>
        <v>0</v>
      </c>
      <c r="Q3617" s="18">
        <f>IFERROR(VLOOKUP(A3617,[3]soabnafar!$A:$G,7,FALSE),0)</f>
        <v>0</v>
      </c>
      <c r="R3617" s="18">
        <f>IFERROR(VLOOKUP(A3617,[3]soabnafar!$A:$H,8,FALSE),0)</f>
        <v>10</v>
      </c>
      <c r="S3617" s="18">
        <f>IFERROR(VLOOKUP(A3617,[3]soabnafar!$A:$I,9,FALSE),0)</f>
        <v>5469</v>
      </c>
      <c r="T3617" s="18" t="str">
        <f t="shared" si="337"/>
        <v>Não</v>
      </c>
      <c r="U3617" s="18" t="str">
        <f t="shared" si="338"/>
        <v>Não</v>
      </c>
      <c r="V3617" s="18" t="str">
        <f t="shared" si="339"/>
        <v>Não</v>
      </c>
      <c r="W3617" s="18" t="str">
        <f t="shared" si="340"/>
        <v>Não</v>
      </c>
      <c r="X3617" s="18" t="str">
        <f t="shared" si="341"/>
        <v>Sim</v>
      </c>
      <c r="Y3617" s="18" t="str">
        <f t="shared" si="342"/>
        <v>Sim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9937949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9617370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8655633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IFERROR(VLOOKUP(A3618,[3]soabnafar!$A:$G,4,FALSE),0)</f>
        <v>264</v>
      </c>
      <c r="O3618" s="18">
        <f>IFERROR(VLOOKUP(A3618,[3]soabnafar!$A:$G,5,FALSE),0)</f>
        <v>8038980</v>
      </c>
      <c r="P3618" s="18">
        <f>IFERROR(VLOOKUP(A3618,[3]soabnafar!$A:$G,6,FALSE),0)</f>
        <v>357</v>
      </c>
      <c r="Q3618" s="18">
        <f>IFERROR(VLOOKUP(A3618,[3]soabnafar!$A:$G,7,FALSE),0)</f>
        <v>6774534</v>
      </c>
      <c r="R3618" s="18">
        <f>IFERROR(VLOOKUP(A3618,[3]soabnafar!$A:$H,8,FALSE),0)</f>
        <v>728</v>
      </c>
      <c r="S3618" s="18">
        <f>IFERROR(VLOOKUP(A3618,[3]soabnafar!$A:$I,9,FALSE),0)</f>
        <v>7017767</v>
      </c>
      <c r="T3618" s="18" t="str">
        <f t="shared" si="337"/>
        <v>Sim</v>
      </c>
      <c r="U3618" s="18" t="str">
        <f t="shared" si="338"/>
        <v>Sim</v>
      </c>
      <c r="V3618" s="18" t="str">
        <f t="shared" si="339"/>
        <v>Sim</v>
      </c>
      <c r="W3618" s="18" t="str">
        <f t="shared" si="340"/>
        <v>Sim</v>
      </c>
      <c r="X3618" s="18" t="str">
        <f t="shared" si="341"/>
        <v>Sim</v>
      </c>
      <c r="Y3618" s="18" t="str">
        <f t="shared" si="342"/>
        <v>Sim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13086805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12664650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11398185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IFERROR(VLOOKUP(A3619,[3]soabnafar!$A:$G,4,FALSE),0)</f>
        <v>0</v>
      </c>
      <c r="O3619" s="18">
        <f>IFERROR(VLOOKUP(A3619,[3]soabnafar!$A:$G,5,FALSE),0)</f>
        <v>0</v>
      </c>
      <c r="P3619" s="18">
        <f>IFERROR(VLOOKUP(A3619,[3]soabnafar!$A:$G,6,FALSE),0)</f>
        <v>0</v>
      </c>
      <c r="Q3619" s="18">
        <f>IFERROR(VLOOKUP(A3619,[3]soabnafar!$A:$G,7,FALSE),0)</f>
        <v>0</v>
      </c>
      <c r="R3619" s="18">
        <f>IFERROR(VLOOKUP(A3619,[3]soabnafar!$A:$H,8,FALSE),0)</f>
        <v>9</v>
      </c>
      <c r="S3619" s="18">
        <f>IFERROR(VLOOKUP(A3619,[3]soabnafar!$A:$I,9,FALSE),0)</f>
        <v>4305957</v>
      </c>
      <c r="T3619" s="18" t="str">
        <f t="shared" si="337"/>
        <v>Não</v>
      </c>
      <c r="U3619" s="18" t="str">
        <f t="shared" si="338"/>
        <v>Sim</v>
      </c>
      <c r="V3619" s="18" t="str">
        <f t="shared" si="339"/>
        <v>Não</v>
      </c>
      <c r="W3619" s="18" t="str">
        <f t="shared" si="340"/>
        <v>Sim</v>
      </c>
      <c r="X3619" s="18" t="str">
        <f t="shared" si="341"/>
        <v>Sim</v>
      </c>
      <c r="Y3619" s="18" t="str">
        <f t="shared" si="342"/>
        <v>Sim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IFERROR(VLOOKUP(A3620,[3]soabnafar!$A:$G,4,FALSE),0)</f>
        <v>5906</v>
      </c>
      <c r="O3620" s="18">
        <f>IFERROR(VLOOKUP(A3620,[3]soabnafar!$A:$G,5,FALSE),0)</f>
        <v>0</v>
      </c>
      <c r="P3620" s="18">
        <f>IFERROR(VLOOKUP(A3620,[3]soabnafar!$A:$G,6,FALSE),0)</f>
        <v>4259</v>
      </c>
      <c r="Q3620" s="18">
        <f>IFERROR(VLOOKUP(A3620,[3]soabnafar!$A:$G,7,FALSE),0)</f>
        <v>3506038</v>
      </c>
      <c r="R3620" s="18">
        <f>IFERROR(VLOOKUP(A3620,[3]soabnafar!$A:$H,8,FALSE),0)</f>
        <v>3743</v>
      </c>
      <c r="S3620" s="18">
        <f>IFERROR(VLOOKUP(A3620,[3]soabnafar!$A:$I,9,FALSE),0)</f>
        <v>15073213</v>
      </c>
      <c r="T3620" s="18" t="str">
        <f t="shared" si="337"/>
        <v>Sim</v>
      </c>
      <c r="U3620" s="18" t="str">
        <f t="shared" si="338"/>
        <v>Não</v>
      </c>
      <c r="V3620" s="18" t="str">
        <f t="shared" si="339"/>
        <v>Sim</v>
      </c>
      <c r="W3620" s="18" t="str">
        <f t="shared" si="340"/>
        <v>Sim</v>
      </c>
      <c r="X3620" s="18" t="str">
        <f t="shared" si="341"/>
        <v>Sim</v>
      </c>
      <c r="Y3620" s="18" t="str">
        <f t="shared" si="342"/>
        <v>Sim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IFERROR(VLOOKUP(A3621,[3]soabnafar!$A:$G,4,FALSE),0)</f>
        <v>0</v>
      </c>
      <c r="O3621" s="18">
        <f>IFERROR(VLOOKUP(A3621,[3]soabnafar!$A:$G,5,FALSE),0)</f>
        <v>0</v>
      </c>
      <c r="P3621" s="18">
        <f>IFERROR(VLOOKUP(A3621,[3]soabnafar!$A:$G,6,FALSE),0)</f>
        <v>0</v>
      </c>
      <c r="Q3621" s="18">
        <f>IFERROR(VLOOKUP(A3621,[3]soabnafar!$A:$G,7,FALSE),0)</f>
        <v>0</v>
      </c>
      <c r="R3621" s="18">
        <f>IFERROR(VLOOKUP(A3621,[3]soabnafar!$A:$H,8,FALSE),0)</f>
        <v>0</v>
      </c>
      <c r="S3621" s="18">
        <f>IFERROR(VLOOKUP(A3621,[3]soabnafar!$A:$I,9,FALSE),0)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0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IFERROR(VLOOKUP(A3622,[3]soabnafar!$A:$G,4,FALSE),0)</f>
        <v>0</v>
      </c>
      <c r="O3622" s="18">
        <f>IFERROR(VLOOKUP(A3622,[3]soabnafar!$A:$G,5,FALSE),0)</f>
        <v>0</v>
      </c>
      <c r="P3622" s="18">
        <f>IFERROR(VLOOKUP(A3622,[3]soabnafar!$A:$G,6,FALSE),0)</f>
        <v>2241</v>
      </c>
      <c r="Q3622" s="18">
        <f>IFERROR(VLOOKUP(A3622,[3]soabnafar!$A:$G,7,FALSE),0)</f>
        <v>7646247</v>
      </c>
      <c r="R3622" s="18">
        <f>IFERROR(VLOOKUP(A3622,[3]soabnafar!$A:$H,8,FALSE),0)</f>
        <v>430</v>
      </c>
      <c r="S3622" s="18">
        <f>IFERROR(VLOOKUP(A3622,[3]soabnafar!$A:$I,9,FALSE),0)</f>
        <v>8622145</v>
      </c>
      <c r="T3622" s="18" t="str">
        <f t="shared" si="337"/>
        <v>Não</v>
      </c>
      <c r="U3622" s="18" t="str">
        <f t="shared" si="338"/>
        <v>Não</v>
      </c>
      <c r="V3622" s="18" t="str">
        <f t="shared" si="339"/>
        <v>Sim</v>
      </c>
      <c r="W3622" s="18" t="str">
        <f t="shared" si="340"/>
        <v>Sim</v>
      </c>
      <c r="X3622" s="18" t="str">
        <f t="shared" si="341"/>
        <v>Sim</v>
      </c>
      <c r="Y3622" s="18" t="str">
        <f t="shared" si="342"/>
        <v>Sim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2722389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2634570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2371113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IFERROR(VLOOKUP(A3623,[3]soabnafar!$A:$G,4,FALSE),0)</f>
        <v>0</v>
      </c>
      <c r="O3623" s="18">
        <f>IFERROR(VLOOKUP(A3623,[3]soabnafar!$A:$G,5,FALSE),0)</f>
        <v>0</v>
      </c>
      <c r="P3623" s="18">
        <f>IFERROR(VLOOKUP(A3623,[3]soabnafar!$A:$G,6,FALSE),0)</f>
        <v>0</v>
      </c>
      <c r="Q3623" s="18">
        <f>IFERROR(VLOOKUP(A3623,[3]soabnafar!$A:$G,7,FALSE),0)</f>
        <v>0</v>
      </c>
      <c r="R3623" s="18">
        <f>IFERROR(VLOOKUP(A3623,[3]soabnafar!$A:$H,8,FALSE),0)</f>
        <v>0</v>
      </c>
      <c r="S3623" s="18">
        <f>IFERROR(VLOOKUP(A3623,[3]soabnafar!$A:$I,9,FALSE),0)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Sim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IFERROR(VLOOKUP(A3624,[3]soabnafar!$A:$G,4,FALSE),0)</f>
        <v>342853</v>
      </c>
      <c r="O3624" s="18">
        <f>IFERROR(VLOOKUP(A3624,[3]soabnafar!$A:$G,5,FALSE),0)</f>
        <v>0</v>
      </c>
      <c r="P3624" s="18">
        <f>IFERROR(VLOOKUP(A3624,[3]soabnafar!$A:$G,6,FALSE),0)</f>
        <v>246043</v>
      </c>
      <c r="Q3624" s="18">
        <f>IFERROR(VLOOKUP(A3624,[3]soabnafar!$A:$G,7,FALSE),0)</f>
        <v>11392647</v>
      </c>
      <c r="R3624" s="18">
        <f>IFERROR(VLOOKUP(A3624,[3]soabnafar!$A:$H,8,FALSE),0)</f>
        <v>306667</v>
      </c>
      <c r="S3624" s="18">
        <f>IFERROR(VLOOKUP(A3624,[3]soabnafar!$A:$I,9,FALSE),0)</f>
        <v>35885070</v>
      </c>
      <c r="T3624" s="18" t="str">
        <f t="shared" si="337"/>
        <v>Sim</v>
      </c>
      <c r="U3624" s="18" t="str">
        <f t="shared" si="338"/>
        <v>Não</v>
      </c>
      <c r="V3624" s="18" t="str">
        <f t="shared" si="339"/>
        <v>Sim</v>
      </c>
      <c r="W3624" s="18" t="str">
        <f t="shared" si="340"/>
        <v>Sim</v>
      </c>
      <c r="X3624" s="18" t="str">
        <f t="shared" si="341"/>
        <v>Sim</v>
      </c>
      <c r="Y3624" s="18" t="str">
        <f t="shared" si="342"/>
        <v>Sim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0</v>
      </c>
      <c r="I3625" s="18">
        <f>IFERROR(VLOOKUP(A3625,[2]Sheet1!$A:$I,5,FALSE),0)</f>
        <v>0</v>
      </c>
      <c r="J3625" s="18">
        <f>IFERROR(VLOOKUP(A3625,[2]Sheet1!$A:$I,6,FALSE),0)</f>
        <v>0</v>
      </c>
      <c r="K3625" s="18">
        <f>IFERROR(VLOOKUP(A3625,[2]Sheet1!$A:$I,7,FALSE),0)</f>
        <v>0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IFERROR(VLOOKUP(A3625,[3]soabnafar!$A:$G,4,FALSE),0)</f>
        <v>442817</v>
      </c>
      <c r="O3625" s="18">
        <f>IFERROR(VLOOKUP(A3625,[3]soabnafar!$A:$G,5,FALSE),0)</f>
        <v>4225160</v>
      </c>
      <c r="P3625" s="18">
        <f>IFERROR(VLOOKUP(A3625,[3]soabnafar!$A:$G,6,FALSE),0)</f>
        <v>456222</v>
      </c>
      <c r="Q3625" s="18">
        <f>IFERROR(VLOOKUP(A3625,[3]soabnafar!$A:$G,7,FALSE),0)</f>
        <v>10882285</v>
      </c>
      <c r="R3625" s="18">
        <f>IFERROR(VLOOKUP(A3625,[3]soabnafar!$A:$H,8,FALSE),0)</f>
        <v>581971</v>
      </c>
      <c r="S3625" s="18">
        <f>IFERROR(VLOOKUP(A3625,[3]soabnafar!$A:$I,9,FALSE),0)</f>
        <v>33535713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Sim</v>
      </c>
      <c r="W3625" s="18" t="str">
        <f t="shared" si="340"/>
        <v>Sim</v>
      </c>
      <c r="X3625" s="18" t="str">
        <f t="shared" si="341"/>
        <v>Sim</v>
      </c>
      <c r="Y3625" s="18" t="str">
        <f t="shared" si="342"/>
        <v>Sim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IFERROR(VLOOKUP(A3626,[3]soabnafar!$A:$G,4,FALSE),0)</f>
        <v>0</v>
      </c>
      <c r="O3626" s="18">
        <f>IFERROR(VLOOKUP(A3626,[3]soabnafar!$A:$G,5,FALSE),0)</f>
        <v>0</v>
      </c>
      <c r="P3626" s="18">
        <f>IFERROR(VLOOKUP(A3626,[3]soabnafar!$A:$G,6,FALSE),0)</f>
        <v>0</v>
      </c>
      <c r="Q3626" s="18">
        <f>IFERROR(VLOOKUP(A3626,[3]soabnafar!$A:$G,7,FALSE),0)</f>
        <v>0</v>
      </c>
      <c r="R3626" s="18">
        <f>IFERROR(VLOOKUP(A3626,[3]soabnafar!$A:$H,8,FALSE),0)</f>
        <v>0</v>
      </c>
      <c r="S3626" s="18">
        <f>IFERROR(VLOOKUP(A3626,[3]soabnafar!$A:$I,9,FALSE),0)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0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IFERROR(VLOOKUP(A3627,[3]soabnafar!$A:$G,4,FALSE),0)</f>
        <v>13497</v>
      </c>
      <c r="O3627" s="18">
        <f>IFERROR(VLOOKUP(A3627,[3]soabnafar!$A:$G,5,FALSE),0)</f>
        <v>415262</v>
      </c>
      <c r="P3627" s="18">
        <f>IFERROR(VLOOKUP(A3627,[3]soabnafar!$A:$G,6,FALSE),0)</f>
        <v>74342</v>
      </c>
      <c r="Q3627" s="18">
        <f>IFERROR(VLOOKUP(A3627,[3]soabnafar!$A:$G,7,FALSE),0)</f>
        <v>5205449</v>
      </c>
      <c r="R3627" s="18">
        <f>IFERROR(VLOOKUP(A3627,[3]soabnafar!$A:$H,8,FALSE),0)</f>
        <v>92653</v>
      </c>
      <c r="S3627" s="18">
        <f>IFERROR(VLOOKUP(A3627,[3]soabnafar!$A:$I,9,FALSE),0)</f>
        <v>7608878</v>
      </c>
      <c r="T3627" s="18" t="str">
        <f t="shared" si="337"/>
        <v>Sim</v>
      </c>
      <c r="U3627" s="18" t="str">
        <f t="shared" si="338"/>
        <v>Sim</v>
      </c>
      <c r="V3627" s="18" t="str">
        <f t="shared" si="339"/>
        <v>Sim</v>
      </c>
      <c r="W3627" s="18" t="str">
        <f t="shared" si="340"/>
        <v>Sim</v>
      </c>
      <c r="X3627" s="18" t="str">
        <f t="shared" si="341"/>
        <v>Sim</v>
      </c>
      <c r="Y3627" s="18" t="str">
        <f t="shared" si="342"/>
        <v>Sim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9363519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9061470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8155323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IFERROR(VLOOKUP(A3628,[3]soabnafar!$A:$G,4,FALSE),0)</f>
        <v>38743</v>
      </c>
      <c r="O3628" s="18">
        <f>IFERROR(VLOOKUP(A3628,[3]soabnafar!$A:$G,5,FALSE),0)</f>
        <v>282454</v>
      </c>
      <c r="P3628" s="18">
        <f>IFERROR(VLOOKUP(A3628,[3]soabnafar!$A:$G,6,FALSE),0)</f>
        <v>2867</v>
      </c>
      <c r="Q3628" s="18">
        <f>IFERROR(VLOOKUP(A3628,[3]soabnafar!$A:$G,7,FALSE),0)</f>
        <v>1601661</v>
      </c>
      <c r="R3628" s="18">
        <f>IFERROR(VLOOKUP(A3628,[3]soabnafar!$A:$H,8,FALSE),0)</f>
        <v>3020</v>
      </c>
      <c r="S3628" s="18">
        <f>IFERROR(VLOOKUP(A3628,[3]soabnafar!$A:$I,9,FALSE),0)</f>
        <v>4956790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Sim</v>
      </c>
      <c r="W3628" s="18" t="str">
        <f t="shared" si="340"/>
        <v>Sim</v>
      </c>
      <c r="X3628" s="18" t="str">
        <f t="shared" si="341"/>
        <v>Sim</v>
      </c>
      <c r="Y3628" s="18" t="str">
        <f t="shared" si="342"/>
        <v>Sim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0</v>
      </c>
      <c r="I3629" s="18">
        <f>IFERROR(VLOOKUP(A3629,[2]Sheet1!$A:$I,5,FALSE),0)</f>
        <v>0</v>
      </c>
      <c r="J3629" s="18">
        <f>IFERROR(VLOOKUP(A3629,[2]Sheet1!$A:$I,6,FALSE),0)</f>
        <v>0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IFERROR(VLOOKUP(A3629,[3]soabnafar!$A:$G,4,FALSE),0)</f>
        <v>0</v>
      </c>
      <c r="O3629" s="18">
        <f>IFERROR(VLOOKUP(A3629,[3]soabnafar!$A:$G,5,FALSE),0)</f>
        <v>0</v>
      </c>
      <c r="P3629" s="18">
        <f>IFERROR(VLOOKUP(A3629,[3]soabnafar!$A:$G,6,FALSE),0)</f>
        <v>110268</v>
      </c>
      <c r="Q3629" s="18">
        <f>IFERROR(VLOOKUP(A3629,[3]soabnafar!$A:$G,7,FALSE),0)</f>
        <v>20551984</v>
      </c>
      <c r="R3629" s="18">
        <f>IFERROR(VLOOKUP(A3629,[3]soabnafar!$A:$H,8,FALSE),0)</f>
        <v>341073</v>
      </c>
      <c r="S3629" s="18">
        <f>IFERROR(VLOOKUP(A3629,[3]soabnafar!$A:$I,9,FALSE),0)</f>
        <v>30612427</v>
      </c>
      <c r="T3629" s="18" t="str">
        <f t="shared" si="337"/>
        <v>Não</v>
      </c>
      <c r="U3629" s="18" t="str">
        <f t="shared" si="338"/>
        <v>Não</v>
      </c>
      <c r="V3629" s="18" t="str">
        <f t="shared" si="339"/>
        <v>Sim</v>
      </c>
      <c r="W3629" s="18" t="str">
        <f t="shared" si="340"/>
        <v>Sim</v>
      </c>
      <c r="X3629" s="18" t="str">
        <f t="shared" si="341"/>
        <v>Sim</v>
      </c>
      <c r="Y3629" s="18" t="str">
        <f t="shared" si="342"/>
        <v>Sim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IFERROR(VLOOKUP(A3630,[3]soabnafar!$A:$G,4,FALSE),0)</f>
        <v>340291</v>
      </c>
      <c r="O3630" s="18">
        <f>IFERROR(VLOOKUP(A3630,[3]soabnafar!$A:$G,5,FALSE),0)</f>
        <v>25450660</v>
      </c>
      <c r="P3630" s="18">
        <f>IFERROR(VLOOKUP(A3630,[3]soabnafar!$A:$G,6,FALSE),0)</f>
        <v>99402</v>
      </c>
      <c r="Q3630" s="18">
        <f>IFERROR(VLOOKUP(A3630,[3]soabnafar!$A:$G,7,FALSE),0)</f>
        <v>31254093</v>
      </c>
      <c r="R3630" s="18">
        <f>IFERROR(VLOOKUP(A3630,[3]soabnafar!$A:$H,8,FALSE),0)</f>
        <v>451819</v>
      </c>
      <c r="S3630" s="18">
        <f>IFERROR(VLOOKUP(A3630,[3]soabnafar!$A:$I,9,FALSE),0)</f>
        <v>25283270</v>
      </c>
      <c r="T3630" s="18" t="str">
        <f t="shared" si="337"/>
        <v>Sim</v>
      </c>
      <c r="U3630" s="18" t="str">
        <f t="shared" si="338"/>
        <v>Sim</v>
      </c>
      <c r="V3630" s="18" t="str">
        <f t="shared" si="339"/>
        <v>Sim</v>
      </c>
      <c r="W3630" s="18" t="str">
        <f t="shared" si="340"/>
        <v>Sim</v>
      </c>
      <c r="X3630" s="18" t="str">
        <f t="shared" si="341"/>
        <v>Sim</v>
      </c>
      <c r="Y3630" s="18" t="str">
        <f t="shared" si="342"/>
        <v>Sim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0</v>
      </c>
      <c r="I3631" s="18">
        <f>IFERROR(VLOOKUP(A3631,[2]Sheet1!$A:$I,5,FALSE),0)</f>
        <v>0</v>
      </c>
      <c r="J3631" s="18">
        <f>IFERROR(VLOOKUP(A3631,[2]Sheet1!$A:$I,6,FALSE),0)</f>
        <v>0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IFERROR(VLOOKUP(A3631,[3]soabnafar!$A:$G,4,FALSE),0)</f>
        <v>0</v>
      </c>
      <c r="O3631" s="18">
        <f>IFERROR(VLOOKUP(A3631,[3]soabnafar!$A:$G,5,FALSE),0)</f>
        <v>0</v>
      </c>
      <c r="P3631" s="18">
        <f>IFERROR(VLOOKUP(A3631,[3]soabnafar!$A:$G,6,FALSE),0)</f>
        <v>101220</v>
      </c>
      <c r="Q3631" s="18">
        <f>IFERROR(VLOOKUP(A3631,[3]soabnafar!$A:$G,7,FALSE),0)</f>
        <v>14098778</v>
      </c>
      <c r="R3631" s="18">
        <f>IFERROR(VLOOKUP(A3631,[3]soabnafar!$A:$H,8,FALSE),0)</f>
        <v>228613</v>
      </c>
      <c r="S3631" s="18">
        <f>IFERROR(VLOOKUP(A3631,[3]soabnafar!$A:$I,9,FALSE),0)</f>
        <v>18790044</v>
      </c>
      <c r="T3631" s="18" t="str">
        <f t="shared" si="337"/>
        <v>Não</v>
      </c>
      <c r="U3631" s="18" t="str">
        <f t="shared" si="338"/>
        <v>Não</v>
      </c>
      <c r="V3631" s="18" t="str">
        <f t="shared" si="339"/>
        <v>Sim</v>
      </c>
      <c r="W3631" s="18" t="str">
        <f t="shared" si="340"/>
        <v>Sim</v>
      </c>
      <c r="X3631" s="18" t="str">
        <f t="shared" si="341"/>
        <v>Sim</v>
      </c>
      <c r="Y3631" s="18" t="str">
        <f t="shared" si="342"/>
        <v>Sim</v>
      </c>
    </row>
    <row r="3632" spans="1:25" x14ac:dyDescent="0.25">
      <c r="A3632" s="19">
        <v>420665</v>
      </c>
      <c r="B3632" s="18">
        <f>IFERROR(VLOOKUP(A3632,[1]Monitoramento_Base_somente_Said!$A:$J,5,FALSE),0)</f>
        <v>116594</v>
      </c>
      <c r="C3632" s="18">
        <f>IFERROR(VLOOKUP(A3632,[1]Monitoramento_Base_somente_Said!$A:$J,6,FALSE),0)</f>
        <v>29988345</v>
      </c>
      <c r="D3632" s="18">
        <f>IFERROR(VLOOKUP(A3632,[1]Monitoramento_Base_somente_Said!$A:$J,7,FALSE),0)</f>
        <v>45540</v>
      </c>
      <c r="E3632" s="18">
        <f>IFERROR(VLOOKUP(A3632,[1]Monitoramento_Base_somente_Said!$A:$J,8,FALSE),0)</f>
        <v>31269397</v>
      </c>
      <c r="F3632" s="18">
        <f>IFERROR(VLOOKUP(A3632,[1]Monitoramento_Base_somente_Said!$A:$J,9,FALSE),0)</f>
        <v>58165</v>
      </c>
      <c r="G3632" s="18">
        <f>IFERROR(VLOOKUP(A3632,[1]Monitoramento_Base_somente_Said!$A:$J,10,FALSE),0)</f>
        <v>28066162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IFERROR(VLOOKUP(A3632,[3]soabnafar!$A:$G,4,FALSE),0)</f>
        <v>0</v>
      </c>
      <c r="O3632" s="18">
        <f>IFERROR(VLOOKUP(A3632,[3]soabnafar!$A:$G,5,FALSE),0)</f>
        <v>0</v>
      </c>
      <c r="P3632" s="18">
        <f>IFERROR(VLOOKUP(A3632,[3]soabnafar!$A:$G,6,FALSE),0)</f>
        <v>0</v>
      </c>
      <c r="Q3632" s="18">
        <f>IFERROR(VLOOKUP(A3632,[3]soabnafar!$A:$G,7,FALSE),0)</f>
        <v>0</v>
      </c>
      <c r="R3632" s="18">
        <f>IFERROR(VLOOKUP(A3632,[3]soabnafar!$A:$H,8,FALSE),0)</f>
        <v>0</v>
      </c>
      <c r="S3632" s="18">
        <f>IFERROR(VLOOKUP(A3632,[3]soabnafar!$A:$I,9,FALSE),0)</f>
        <v>0</v>
      </c>
      <c r="T3632" s="18" t="str">
        <f t="shared" si="337"/>
        <v>Sim</v>
      </c>
      <c r="U3632" s="18" t="str">
        <f t="shared" si="338"/>
        <v>Sim</v>
      </c>
      <c r="V3632" s="18" t="str">
        <f t="shared" si="339"/>
        <v>Sim</v>
      </c>
      <c r="W3632" s="18" t="str">
        <f t="shared" si="340"/>
        <v>Sim</v>
      </c>
      <c r="X3632" s="18" t="str">
        <f t="shared" si="341"/>
        <v>Sim</v>
      </c>
      <c r="Y3632" s="18" t="str">
        <f t="shared" si="342"/>
        <v>Sim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0</v>
      </c>
      <c r="I3633" s="18">
        <f>IFERROR(VLOOKUP(A3633,[2]Sheet1!$A:$I,5,FALSE),0)</f>
        <v>0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IFERROR(VLOOKUP(A3633,[3]soabnafar!$A:$G,4,FALSE),0)</f>
        <v>0</v>
      </c>
      <c r="O3633" s="18">
        <f>IFERROR(VLOOKUP(A3633,[3]soabnafar!$A:$G,5,FALSE),0)</f>
        <v>0</v>
      </c>
      <c r="P3633" s="18">
        <f>IFERROR(VLOOKUP(A3633,[3]soabnafar!$A:$G,6,FALSE),0)</f>
        <v>125626</v>
      </c>
      <c r="Q3633" s="18">
        <f>IFERROR(VLOOKUP(A3633,[3]soabnafar!$A:$G,7,FALSE),0)</f>
        <v>5153620</v>
      </c>
      <c r="R3633" s="18">
        <f>IFERROR(VLOOKUP(A3633,[3]soabnafar!$A:$H,8,FALSE),0)</f>
        <v>59268</v>
      </c>
      <c r="S3633" s="18">
        <f>IFERROR(VLOOKUP(A3633,[3]soabnafar!$A:$I,9,FALSE),0)</f>
        <v>7627999</v>
      </c>
      <c r="T3633" s="18" t="str">
        <f t="shared" si="337"/>
        <v>Não</v>
      </c>
      <c r="U3633" s="18" t="str">
        <f t="shared" si="338"/>
        <v>Não</v>
      </c>
      <c r="V3633" s="18" t="str">
        <f t="shared" si="339"/>
        <v>Sim</v>
      </c>
      <c r="W3633" s="18" t="str">
        <f t="shared" si="340"/>
        <v>Sim</v>
      </c>
      <c r="X3633" s="18" t="str">
        <f t="shared" si="341"/>
        <v>Sim</v>
      </c>
      <c r="Y3633" s="18" t="str">
        <f t="shared" si="342"/>
        <v>Sim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IFERROR(VLOOKUP(A3634,[3]soabnafar!$A:$G,4,FALSE),0)</f>
        <v>3365</v>
      </c>
      <c r="O3634" s="18">
        <f>IFERROR(VLOOKUP(A3634,[3]soabnafar!$A:$G,5,FALSE),0)</f>
        <v>37543859</v>
      </c>
      <c r="P3634" s="18">
        <f>IFERROR(VLOOKUP(A3634,[3]soabnafar!$A:$G,6,FALSE),0)</f>
        <v>9750</v>
      </c>
      <c r="Q3634" s="18">
        <f>IFERROR(VLOOKUP(A3634,[3]soabnafar!$A:$G,7,FALSE),0)</f>
        <v>32033162</v>
      </c>
      <c r="R3634" s="18">
        <f>IFERROR(VLOOKUP(A3634,[3]soabnafar!$A:$H,8,FALSE),0)</f>
        <v>50</v>
      </c>
      <c r="S3634" s="18">
        <f>IFERROR(VLOOKUP(A3634,[3]soabnafar!$A:$I,9,FALSE),0)</f>
        <v>457882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Sim</v>
      </c>
      <c r="W3634" s="18" t="str">
        <f t="shared" si="340"/>
        <v>Sim</v>
      </c>
      <c r="X3634" s="18" t="str">
        <f t="shared" si="341"/>
        <v>Sim</v>
      </c>
      <c r="Y3634" s="18" t="str">
        <f t="shared" si="342"/>
        <v>Sim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IFERROR(VLOOKUP(A3635,[3]soabnafar!$A:$G,4,FALSE),0)</f>
        <v>1828675</v>
      </c>
      <c r="O3635" s="18">
        <f>IFERROR(VLOOKUP(A3635,[3]soabnafar!$A:$G,5,FALSE),0)</f>
        <v>0</v>
      </c>
      <c r="P3635" s="18">
        <f>IFERROR(VLOOKUP(A3635,[3]soabnafar!$A:$G,6,FALSE),0)</f>
        <v>1119995</v>
      </c>
      <c r="Q3635" s="18">
        <f>IFERROR(VLOOKUP(A3635,[3]soabnafar!$A:$G,7,FALSE),0)</f>
        <v>27580891</v>
      </c>
      <c r="R3635" s="18">
        <f>IFERROR(VLOOKUP(A3635,[3]soabnafar!$A:$H,8,FALSE),0)</f>
        <v>553057</v>
      </c>
      <c r="S3635" s="18">
        <f>IFERROR(VLOOKUP(A3635,[3]soabnafar!$A:$I,9,FALSE),0)</f>
        <v>33500735</v>
      </c>
      <c r="T3635" s="18" t="str">
        <f t="shared" si="337"/>
        <v>Sim</v>
      </c>
      <c r="U3635" s="18" t="str">
        <f t="shared" si="338"/>
        <v>Não</v>
      </c>
      <c r="V3635" s="18" t="str">
        <f t="shared" si="339"/>
        <v>Sim</v>
      </c>
      <c r="W3635" s="18" t="str">
        <f t="shared" si="340"/>
        <v>Sim</v>
      </c>
      <c r="X3635" s="18" t="str">
        <f t="shared" si="341"/>
        <v>Sim</v>
      </c>
      <c r="Y3635" s="18" t="str">
        <f t="shared" si="342"/>
        <v>Sim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IFERROR(VLOOKUP(A3636,[3]soabnafar!$A:$G,4,FALSE),0)</f>
        <v>67619</v>
      </c>
      <c r="O3636" s="18">
        <f>IFERROR(VLOOKUP(A3636,[3]soabnafar!$A:$G,5,FALSE),0)</f>
        <v>0</v>
      </c>
      <c r="P3636" s="18">
        <f>IFERROR(VLOOKUP(A3636,[3]soabnafar!$A:$G,6,FALSE),0)</f>
        <v>82480</v>
      </c>
      <c r="Q3636" s="18">
        <f>IFERROR(VLOOKUP(A3636,[3]soabnafar!$A:$G,7,FALSE),0)</f>
        <v>2303204</v>
      </c>
      <c r="R3636" s="18">
        <f>IFERROR(VLOOKUP(A3636,[3]soabnafar!$A:$H,8,FALSE),0)</f>
        <v>53640</v>
      </c>
      <c r="S3636" s="18">
        <f>IFERROR(VLOOKUP(A3636,[3]soabnafar!$A:$I,9,FALSE),0)</f>
        <v>16720465</v>
      </c>
      <c r="T3636" s="18" t="str">
        <f t="shared" si="337"/>
        <v>Sim</v>
      </c>
      <c r="U3636" s="18" t="str">
        <f t="shared" si="338"/>
        <v>Não</v>
      </c>
      <c r="V3636" s="18" t="str">
        <f t="shared" si="339"/>
        <v>Sim</v>
      </c>
      <c r="W3636" s="18" t="str">
        <f t="shared" si="340"/>
        <v>Sim</v>
      </c>
      <c r="X3636" s="18" t="str">
        <f t="shared" si="341"/>
        <v>Sim</v>
      </c>
      <c r="Y3636" s="18" t="str">
        <f t="shared" si="342"/>
        <v>Sim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IFERROR(VLOOKUP(A3637,[3]soabnafar!$A:$G,4,FALSE),0)</f>
        <v>28063</v>
      </c>
      <c r="O3637" s="18">
        <f>IFERROR(VLOOKUP(A3637,[3]soabnafar!$A:$G,5,FALSE),0)</f>
        <v>0</v>
      </c>
      <c r="P3637" s="18">
        <f>IFERROR(VLOOKUP(A3637,[3]soabnafar!$A:$G,6,FALSE),0)</f>
        <v>1441</v>
      </c>
      <c r="Q3637" s="18">
        <f>IFERROR(VLOOKUP(A3637,[3]soabnafar!$A:$G,7,FALSE),0)</f>
        <v>2105333</v>
      </c>
      <c r="R3637" s="18">
        <f>IFERROR(VLOOKUP(A3637,[3]soabnafar!$A:$H,8,FALSE),0)</f>
        <v>26474</v>
      </c>
      <c r="S3637" s="18">
        <f>IFERROR(VLOOKUP(A3637,[3]soabnafar!$A:$I,9,FALSE),0)</f>
        <v>9249326</v>
      </c>
      <c r="T3637" s="18" t="str">
        <f t="shared" si="337"/>
        <v>Sim</v>
      </c>
      <c r="U3637" s="18" t="str">
        <f t="shared" si="338"/>
        <v>Não</v>
      </c>
      <c r="V3637" s="18" t="str">
        <f t="shared" si="339"/>
        <v>Sim</v>
      </c>
      <c r="W3637" s="18" t="str">
        <f t="shared" si="340"/>
        <v>Sim</v>
      </c>
      <c r="X3637" s="18" t="str">
        <f t="shared" si="341"/>
        <v>Sim</v>
      </c>
      <c r="Y3637" s="18" t="str">
        <f t="shared" si="342"/>
        <v>Sim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1999266725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1934774250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1741296825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IFERROR(VLOOKUP(A3638,[3]soabnafar!$A:$G,4,FALSE),0)</f>
        <v>0</v>
      </c>
      <c r="O3638" s="18">
        <f>IFERROR(VLOOKUP(A3638,[3]soabnafar!$A:$G,5,FALSE),0)</f>
        <v>0</v>
      </c>
      <c r="P3638" s="18">
        <f>IFERROR(VLOOKUP(A3638,[3]soabnafar!$A:$G,6,FALSE),0)</f>
        <v>0</v>
      </c>
      <c r="Q3638" s="18">
        <f>IFERROR(VLOOKUP(A3638,[3]soabnafar!$A:$G,7,FALSE),0)</f>
        <v>0</v>
      </c>
      <c r="R3638" s="18">
        <f>IFERROR(VLOOKUP(A3638,[3]soabnafar!$A:$H,8,FALSE),0)</f>
        <v>0</v>
      </c>
      <c r="S3638" s="18">
        <f>IFERROR(VLOOKUP(A3638,[3]soabnafar!$A:$I,9,FALSE),0)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Sim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0</v>
      </c>
      <c r="I3639" s="18">
        <f>IFERROR(VLOOKUP(A3639,[2]Sheet1!$A:$I,5,FALSE),0)</f>
        <v>0</v>
      </c>
      <c r="J3639" s="18">
        <f>IFERROR(VLOOKUP(A3639,[2]Sheet1!$A:$I,6,FALSE),0)</f>
        <v>0</v>
      </c>
      <c r="K3639" s="18">
        <f>IFERROR(VLOOKUP(A3639,[2]Sheet1!$A:$I,7,FALSE),0)</f>
        <v>0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IFERROR(VLOOKUP(A3639,[3]soabnafar!$A:$G,4,FALSE),0)</f>
        <v>0</v>
      </c>
      <c r="O3639" s="18">
        <f>IFERROR(VLOOKUP(A3639,[3]soabnafar!$A:$G,5,FALSE),0)</f>
        <v>0</v>
      </c>
      <c r="P3639" s="18">
        <f>IFERROR(VLOOKUP(A3639,[3]soabnafar!$A:$G,6,FALSE),0)</f>
        <v>0</v>
      </c>
      <c r="Q3639" s="18">
        <f>IFERROR(VLOOKUP(A3639,[3]soabnafar!$A:$G,7,FALSE),0)</f>
        <v>0</v>
      </c>
      <c r="R3639" s="18">
        <f>IFERROR(VLOOKUP(A3639,[3]soabnafar!$A:$H,8,FALSE),0)</f>
        <v>123156</v>
      </c>
      <c r="S3639" s="18">
        <f>IFERROR(VLOOKUP(A3639,[3]soabnafar!$A:$I,9,FALSE),0)</f>
        <v>9138175</v>
      </c>
      <c r="T3639" s="18" t="str">
        <f t="shared" si="337"/>
        <v>Não</v>
      </c>
      <c r="U3639" s="18" t="str">
        <f t="shared" si="338"/>
        <v>Não</v>
      </c>
      <c r="V3639" s="18" t="str">
        <f t="shared" si="339"/>
        <v>Não</v>
      </c>
      <c r="W3639" s="18" t="str">
        <f t="shared" si="340"/>
        <v>Não</v>
      </c>
      <c r="X3639" s="18" t="str">
        <f t="shared" si="341"/>
        <v>Sim</v>
      </c>
      <c r="Y3639" s="18" t="str">
        <f t="shared" si="342"/>
        <v>Sim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0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IFERROR(VLOOKUP(A3640,[3]soabnafar!$A:$G,4,FALSE),0)</f>
        <v>0</v>
      </c>
      <c r="O3640" s="18">
        <f>IFERROR(VLOOKUP(A3640,[3]soabnafar!$A:$G,5,FALSE),0)</f>
        <v>0</v>
      </c>
      <c r="P3640" s="18">
        <f>IFERROR(VLOOKUP(A3640,[3]soabnafar!$A:$G,6,FALSE),0)</f>
        <v>94779</v>
      </c>
      <c r="Q3640" s="18">
        <f>IFERROR(VLOOKUP(A3640,[3]soabnafar!$A:$G,7,FALSE),0)</f>
        <v>17963124</v>
      </c>
      <c r="R3640" s="18">
        <f>IFERROR(VLOOKUP(A3640,[3]soabnafar!$A:$H,8,FALSE),0)</f>
        <v>119375</v>
      </c>
      <c r="S3640" s="18">
        <f>IFERROR(VLOOKUP(A3640,[3]soabnafar!$A:$I,9,FALSE),0)</f>
        <v>32299483</v>
      </c>
      <c r="T3640" s="18" t="str">
        <f t="shared" si="337"/>
        <v>Não</v>
      </c>
      <c r="U3640" s="18" t="str">
        <f t="shared" si="338"/>
        <v>Não</v>
      </c>
      <c r="V3640" s="18" t="str">
        <f t="shared" si="339"/>
        <v>Sim</v>
      </c>
      <c r="W3640" s="18" t="str">
        <f t="shared" si="340"/>
        <v>Sim</v>
      </c>
      <c r="X3640" s="18" t="str">
        <f t="shared" si="341"/>
        <v>Sim</v>
      </c>
      <c r="Y3640" s="18" t="str">
        <f t="shared" si="342"/>
        <v>Sim</v>
      </c>
    </row>
    <row r="3641" spans="1:25" x14ac:dyDescent="0.25">
      <c r="A3641" s="19">
        <v>420785</v>
      </c>
      <c r="B3641" s="18">
        <f>IFERROR(VLOOKUP(A3641,[1]Monitoramento_Base_somente_Said!$A:$J,5,FALSE),0)</f>
        <v>42</v>
      </c>
      <c r="C3641" s="18">
        <f>IFERROR(VLOOKUP(A3641,[1]Monitoramento_Base_somente_Said!$A:$J,6,FALSE),0)</f>
        <v>13053692</v>
      </c>
      <c r="D3641" s="18">
        <f>IFERROR(VLOOKUP(A3641,[1]Monitoramento_Base_somente_Said!$A:$J,7,FALSE),0)</f>
        <v>232</v>
      </c>
      <c r="E3641" s="18">
        <f>IFERROR(VLOOKUP(A3641,[1]Monitoramento_Base_somente_Said!$A:$J,8,FALSE),0)</f>
        <v>11465188</v>
      </c>
      <c r="F3641" s="18">
        <f>IFERROR(VLOOKUP(A3641,[1]Monitoramento_Base_somente_Said!$A:$J,9,FALSE),0)</f>
        <v>1386</v>
      </c>
      <c r="G3641" s="18">
        <f>IFERROR(VLOOKUP(A3641,[1]Monitoramento_Base_somente_Said!$A:$J,10,FALSE),0)</f>
        <v>8858819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IFERROR(VLOOKUP(A3641,[3]soabnafar!$A:$G,4,FALSE),0)</f>
        <v>0</v>
      </c>
      <c r="O3641" s="18">
        <f>IFERROR(VLOOKUP(A3641,[3]soabnafar!$A:$G,5,FALSE),0)</f>
        <v>0</v>
      </c>
      <c r="P3641" s="18">
        <f>IFERROR(VLOOKUP(A3641,[3]soabnafar!$A:$G,6,FALSE),0)</f>
        <v>0</v>
      </c>
      <c r="Q3641" s="18">
        <f>IFERROR(VLOOKUP(A3641,[3]soabnafar!$A:$G,7,FALSE),0)</f>
        <v>0</v>
      </c>
      <c r="R3641" s="18">
        <f>IFERROR(VLOOKUP(A3641,[3]soabnafar!$A:$H,8,FALSE),0)</f>
        <v>0</v>
      </c>
      <c r="S3641" s="18">
        <f>IFERROR(VLOOKUP(A3641,[3]soabnafar!$A:$I,9,FALSE),0)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Sim</v>
      </c>
      <c r="Y3641" s="18" t="str">
        <f t="shared" ref="Y3641:Y3704" si="348">IF(G3641+M3641+S3641&gt;0,"Sim","Não")</f>
        <v>Sim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IFERROR(VLOOKUP(A3642,[3]soabnafar!$A:$G,4,FALSE),0)</f>
        <v>0</v>
      </c>
      <c r="O3642" s="18">
        <f>IFERROR(VLOOKUP(A3642,[3]soabnafar!$A:$G,5,FALSE),0)</f>
        <v>0</v>
      </c>
      <c r="P3642" s="18">
        <f>IFERROR(VLOOKUP(A3642,[3]soabnafar!$A:$G,6,FALSE),0)</f>
        <v>82753</v>
      </c>
      <c r="Q3642" s="18">
        <f>IFERROR(VLOOKUP(A3642,[3]soabnafar!$A:$G,7,FALSE),0)</f>
        <v>6206828</v>
      </c>
      <c r="R3642" s="18">
        <f>IFERROR(VLOOKUP(A3642,[3]soabnafar!$A:$H,8,FALSE),0)</f>
        <v>99206</v>
      </c>
      <c r="S3642" s="18">
        <f>IFERROR(VLOOKUP(A3642,[3]soabnafar!$A:$I,9,FALSE),0)</f>
        <v>12073933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Sim</v>
      </c>
      <c r="W3642" s="18" t="str">
        <f t="shared" si="346"/>
        <v>Sim</v>
      </c>
      <c r="X3642" s="18" t="str">
        <f t="shared" si="347"/>
        <v>Sim</v>
      </c>
      <c r="Y3642" s="18" t="str">
        <f t="shared" si="348"/>
        <v>Sim</v>
      </c>
    </row>
    <row r="3643" spans="1:25" x14ac:dyDescent="0.25">
      <c r="A3643" s="19">
        <v>420810</v>
      </c>
      <c r="B3643" s="18">
        <f>IFERROR(VLOOKUP(A3643,[1]Monitoramento_Base_somente_Said!$A:$J,5,FALSE),0)</f>
        <v>128722</v>
      </c>
      <c r="C3643" s="18">
        <f>IFERROR(VLOOKUP(A3643,[1]Monitoramento_Base_somente_Said!$A:$J,6,FALSE),0)</f>
        <v>977586504</v>
      </c>
      <c r="D3643" s="18">
        <f>IFERROR(VLOOKUP(A3643,[1]Monitoramento_Base_somente_Said!$A:$J,7,FALSE),0)</f>
        <v>136327</v>
      </c>
      <c r="E3643" s="18">
        <f>IFERROR(VLOOKUP(A3643,[1]Monitoramento_Base_somente_Said!$A:$J,8,FALSE),0)</f>
        <v>947537953</v>
      </c>
      <c r="F3643" s="18">
        <f>IFERROR(VLOOKUP(A3643,[1]Monitoramento_Base_somente_Said!$A:$J,9,FALSE),0)</f>
        <v>148585</v>
      </c>
      <c r="G3643" s="18">
        <f>IFERROR(VLOOKUP(A3643,[1]Monitoramento_Base_somente_Said!$A:$J,10,FALSE),0)</f>
        <v>849906700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IFERROR(VLOOKUP(A3643,[3]soabnafar!$A:$G,4,FALSE),0)</f>
        <v>0</v>
      </c>
      <c r="O3643" s="18">
        <f>IFERROR(VLOOKUP(A3643,[3]soabnafar!$A:$G,5,FALSE),0)</f>
        <v>0</v>
      </c>
      <c r="P3643" s="18">
        <f>IFERROR(VLOOKUP(A3643,[3]soabnafar!$A:$G,6,FALSE),0)</f>
        <v>0</v>
      </c>
      <c r="Q3643" s="18">
        <f>IFERROR(VLOOKUP(A3643,[3]soabnafar!$A:$G,7,FALSE),0)</f>
        <v>0</v>
      </c>
      <c r="R3643" s="18">
        <f>IFERROR(VLOOKUP(A3643,[3]soabnafar!$A:$H,8,FALSE),0)</f>
        <v>0</v>
      </c>
      <c r="S3643" s="18">
        <f>IFERROR(VLOOKUP(A3643,[3]soabnafar!$A:$I,9,FALSE),0)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Sim</v>
      </c>
      <c r="Y3643" s="18" t="str">
        <f t="shared" si="348"/>
        <v>Sim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0</v>
      </c>
      <c r="I3644" s="18">
        <f>IFERROR(VLOOKUP(A3644,[2]Sheet1!$A:$I,5,FALSE),0)</f>
        <v>0</v>
      </c>
      <c r="J3644" s="18">
        <f>IFERROR(VLOOKUP(A3644,[2]Sheet1!$A:$I,6,FALSE),0)</f>
        <v>0</v>
      </c>
      <c r="K3644" s="18">
        <f>IFERROR(VLOOKUP(A3644,[2]Sheet1!$A:$I,7,FALSE),0)</f>
        <v>0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IFERROR(VLOOKUP(A3644,[3]soabnafar!$A:$G,4,FALSE),0)</f>
        <v>21</v>
      </c>
      <c r="O3644" s="18">
        <f>IFERROR(VLOOKUP(A3644,[3]soabnafar!$A:$G,5,FALSE),0)</f>
        <v>33</v>
      </c>
      <c r="P3644" s="18">
        <f>IFERROR(VLOOKUP(A3644,[3]soabnafar!$A:$G,6,FALSE),0)</f>
        <v>282</v>
      </c>
      <c r="Q3644" s="18">
        <f>IFERROR(VLOOKUP(A3644,[3]soabnafar!$A:$G,7,FALSE),0)</f>
        <v>1194</v>
      </c>
      <c r="R3644" s="18">
        <f>IFERROR(VLOOKUP(A3644,[3]soabnafar!$A:$H,8,FALSE),0)</f>
        <v>587</v>
      </c>
      <c r="S3644" s="18">
        <f>IFERROR(VLOOKUP(A3644,[3]soabnafar!$A:$I,9,FALSE),0)</f>
        <v>8001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Sim</v>
      </c>
      <c r="W3644" s="18" t="str">
        <f t="shared" si="346"/>
        <v>Sim</v>
      </c>
      <c r="X3644" s="18" t="str">
        <f t="shared" si="347"/>
        <v>Sim</v>
      </c>
      <c r="Y3644" s="18" t="str">
        <f t="shared" si="348"/>
        <v>Sim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IFERROR(VLOOKUP(A3645,[3]soabnafar!$A:$G,4,FALSE),0)</f>
        <v>137380</v>
      </c>
      <c r="O3645" s="18">
        <f>IFERROR(VLOOKUP(A3645,[3]soabnafar!$A:$G,5,FALSE),0)</f>
        <v>64742034</v>
      </c>
      <c r="P3645" s="18">
        <f>IFERROR(VLOOKUP(A3645,[3]soabnafar!$A:$G,6,FALSE),0)</f>
        <v>4817</v>
      </c>
      <c r="Q3645" s="18">
        <f>IFERROR(VLOOKUP(A3645,[3]soabnafar!$A:$G,7,FALSE),0)</f>
        <v>67673196</v>
      </c>
      <c r="R3645" s="18">
        <f>IFERROR(VLOOKUP(A3645,[3]soabnafar!$A:$H,8,FALSE),0)</f>
        <v>12171</v>
      </c>
      <c r="S3645" s="18">
        <f>IFERROR(VLOOKUP(A3645,[3]soabnafar!$A:$I,9,FALSE),0)</f>
        <v>445874</v>
      </c>
      <c r="T3645" s="18" t="str">
        <f t="shared" si="343"/>
        <v>Sim</v>
      </c>
      <c r="U3645" s="18" t="str">
        <f t="shared" si="344"/>
        <v>Sim</v>
      </c>
      <c r="V3645" s="18" t="str">
        <f t="shared" si="345"/>
        <v>Sim</v>
      </c>
      <c r="W3645" s="18" t="str">
        <f t="shared" si="346"/>
        <v>Sim</v>
      </c>
      <c r="X3645" s="18" t="str">
        <f t="shared" si="347"/>
        <v>Sim</v>
      </c>
      <c r="Y3645" s="18" t="str">
        <f t="shared" si="348"/>
        <v>Sim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IFERROR(VLOOKUP(A3646,[3]soabnafar!$A:$G,4,FALSE),0)</f>
        <v>40399</v>
      </c>
      <c r="O3646" s="18">
        <f>IFERROR(VLOOKUP(A3646,[3]soabnafar!$A:$G,5,FALSE),0)</f>
        <v>71177828</v>
      </c>
      <c r="P3646" s="18">
        <f>IFERROR(VLOOKUP(A3646,[3]soabnafar!$A:$G,6,FALSE),0)</f>
        <v>19420</v>
      </c>
      <c r="Q3646" s="18">
        <f>IFERROR(VLOOKUP(A3646,[3]soabnafar!$A:$G,7,FALSE),0)</f>
        <v>20984143</v>
      </c>
      <c r="R3646" s="18">
        <f>IFERROR(VLOOKUP(A3646,[3]soabnafar!$A:$H,8,FALSE),0)</f>
        <v>575</v>
      </c>
      <c r="S3646" s="18">
        <f>IFERROR(VLOOKUP(A3646,[3]soabnafar!$A:$I,9,FALSE),0)</f>
        <v>762854</v>
      </c>
      <c r="T3646" s="18" t="str">
        <f t="shared" si="343"/>
        <v>Sim</v>
      </c>
      <c r="U3646" s="18" t="str">
        <f t="shared" si="344"/>
        <v>Sim</v>
      </c>
      <c r="V3646" s="18" t="str">
        <f t="shared" si="345"/>
        <v>Sim</v>
      </c>
      <c r="W3646" s="18" t="str">
        <f t="shared" si="346"/>
        <v>Sim</v>
      </c>
      <c r="X3646" s="18" t="str">
        <f t="shared" si="347"/>
        <v>Sim</v>
      </c>
      <c r="Y3646" s="18" t="str">
        <f t="shared" si="348"/>
        <v>Sim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0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IFERROR(VLOOKUP(A3647,[3]soabnafar!$A:$G,4,FALSE),0)</f>
        <v>0</v>
      </c>
      <c r="O3647" s="18">
        <f>IFERROR(VLOOKUP(A3647,[3]soabnafar!$A:$G,5,FALSE),0)</f>
        <v>0</v>
      </c>
      <c r="P3647" s="18">
        <f>IFERROR(VLOOKUP(A3647,[3]soabnafar!$A:$G,6,FALSE),0)</f>
        <v>40131</v>
      </c>
      <c r="Q3647" s="18">
        <f>IFERROR(VLOOKUP(A3647,[3]soabnafar!$A:$G,7,FALSE),0)</f>
        <v>2463821</v>
      </c>
      <c r="R3647" s="18">
        <f>IFERROR(VLOOKUP(A3647,[3]soabnafar!$A:$H,8,FALSE),0)</f>
        <v>20291</v>
      </c>
      <c r="S3647" s="18">
        <f>IFERROR(VLOOKUP(A3647,[3]soabnafar!$A:$I,9,FALSE),0)</f>
        <v>2189464</v>
      </c>
      <c r="T3647" s="18" t="str">
        <f t="shared" si="343"/>
        <v>Não</v>
      </c>
      <c r="U3647" s="18" t="str">
        <f t="shared" si="344"/>
        <v>Não</v>
      </c>
      <c r="V3647" s="18" t="str">
        <f t="shared" si="345"/>
        <v>Sim</v>
      </c>
      <c r="W3647" s="18" t="str">
        <f t="shared" si="346"/>
        <v>Sim</v>
      </c>
      <c r="X3647" s="18" t="str">
        <f t="shared" si="347"/>
        <v>Sim</v>
      </c>
      <c r="Y3647" s="18" t="str">
        <f t="shared" si="348"/>
        <v>Sim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IFERROR(VLOOKUP(A3648,[3]soabnafar!$A:$G,4,FALSE),0)</f>
        <v>0</v>
      </c>
      <c r="O3648" s="18">
        <f>IFERROR(VLOOKUP(A3648,[3]soabnafar!$A:$G,5,FALSE),0)</f>
        <v>0</v>
      </c>
      <c r="P3648" s="18">
        <f>IFERROR(VLOOKUP(A3648,[3]soabnafar!$A:$G,6,FALSE),0)</f>
        <v>0</v>
      </c>
      <c r="Q3648" s="18">
        <f>IFERROR(VLOOKUP(A3648,[3]soabnafar!$A:$G,7,FALSE),0)</f>
        <v>0</v>
      </c>
      <c r="R3648" s="18">
        <f>IFERROR(VLOOKUP(A3648,[3]soabnafar!$A:$H,8,FALSE),0)</f>
        <v>0</v>
      </c>
      <c r="S3648" s="18">
        <f>IFERROR(VLOOKUP(A3648,[3]soabnafar!$A:$I,9,FALSE),0)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IFERROR(VLOOKUP(A3649,[3]soabnafar!$A:$G,4,FALSE),0)</f>
        <v>0</v>
      </c>
      <c r="O3649" s="18">
        <f>IFERROR(VLOOKUP(A3649,[3]soabnafar!$A:$G,5,FALSE),0)</f>
        <v>0</v>
      </c>
      <c r="P3649" s="18">
        <f>IFERROR(VLOOKUP(A3649,[3]soabnafar!$A:$G,6,FALSE),0)</f>
        <v>0</v>
      </c>
      <c r="Q3649" s="18">
        <f>IFERROR(VLOOKUP(A3649,[3]soabnafar!$A:$G,7,FALSE),0)</f>
        <v>0</v>
      </c>
      <c r="R3649" s="18">
        <f>IFERROR(VLOOKUP(A3649,[3]soabnafar!$A:$H,8,FALSE),0)</f>
        <v>0</v>
      </c>
      <c r="S3649" s="18">
        <f>IFERROR(VLOOKUP(A3649,[3]soabnafar!$A:$I,9,FALSE),0)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IFERROR(VLOOKUP(A3650,[3]soabnafar!$A:$G,4,FALSE),0)</f>
        <v>0</v>
      </c>
      <c r="O3650" s="18">
        <f>IFERROR(VLOOKUP(A3650,[3]soabnafar!$A:$G,5,FALSE),0)</f>
        <v>0</v>
      </c>
      <c r="P3650" s="18">
        <f>IFERROR(VLOOKUP(A3650,[3]soabnafar!$A:$G,6,FALSE),0)</f>
        <v>0</v>
      </c>
      <c r="Q3650" s="18">
        <f>IFERROR(VLOOKUP(A3650,[3]soabnafar!$A:$G,7,FALSE),0)</f>
        <v>0</v>
      </c>
      <c r="R3650" s="18">
        <f>IFERROR(VLOOKUP(A3650,[3]soabnafar!$A:$H,8,FALSE),0)</f>
        <v>0</v>
      </c>
      <c r="S3650" s="18">
        <f>IFERROR(VLOOKUP(A3650,[3]soabnafar!$A:$I,9,FALSE),0)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IFERROR(VLOOKUP(A3651,[3]soabnafar!$A:$G,4,FALSE),0)</f>
        <v>224288</v>
      </c>
      <c r="O3651" s="18">
        <f>IFERROR(VLOOKUP(A3651,[3]soabnafar!$A:$G,5,FALSE),0)</f>
        <v>0</v>
      </c>
      <c r="P3651" s="18">
        <f>IFERROR(VLOOKUP(A3651,[3]soabnafar!$A:$G,6,FALSE),0)</f>
        <v>190555</v>
      </c>
      <c r="Q3651" s="18">
        <f>IFERROR(VLOOKUP(A3651,[3]soabnafar!$A:$G,7,FALSE),0)</f>
        <v>5382876</v>
      </c>
      <c r="R3651" s="18">
        <f>IFERROR(VLOOKUP(A3651,[3]soabnafar!$A:$H,8,FALSE),0)</f>
        <v>250946</v>
      </c>
      <c r="S3651" s="18">
        <f>IFERROR(VLOOKUP(A3651,[3]soabnafar!$A:$I,9,FALSE),0)</f>
        <v>19549670</v>
      </c>
      <c r="T3651" s="18" t="str">
        <f t="shared" si="343"/>
        <v>Sim</v>
      </c>
      <c r="U3651" s="18" t="str">
        <f t="shared" si="344"/>
        <v>Não</v>
      </c>
      <c r="V3651" s="18" t="str">
        <f t="shared" si="345"/>
        <v>Sim</v>
      </c>
      <c r="W3651" s="18" t="str">
        <f t="shared" si="346"/>
        <v>Sim</v>
      </c>
      <c r="X3651" s="18" t="str">
        <f t="shared" si="347"/>
        <v>Sim</v>
      </c>
      <c r="Y3651" s="18" t="str">
        <f t="shared" si="348"/>
        <v>Sim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5766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5580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5022</v>
      </c>
      <c r="H3652" s="18">
        <f>IFERROR(VLOOKUP(A3652,[2]Sheet1!$A:$I,4,FALSE),0)</f>
        <v>0</v>
      </c>
      <c r="I3652" s="18">
        <f>IFERROR(VLOOKUP(A3652,[2]Sheet1!$A:$I,5,FALSE),0)</f>
        <v>0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IFERROR(VLOOKUP(A3652,[3]soabnafar!$A:$G,4,FALSE),0)</f>
        <v>52834</v>
      </c>
      <c r="O3652" s="18">
        <f>IFERROR(VLOOKUP(A3652,[3]soabnafar!$A:$G,5,FALSE),0)</f>
        <v>2455256</v>
      </c>
      <c r="P3652" s="18">
        <f>IFERROR(VLOOKUP(A3652,[3]soabnafar!$A:$G,6,FALSE),0)</f>
        <v>261110</v>
      </c>
      <c r="Q3652" s="18">
        <f>IFERROR(VLOOKUP(A3652,[3]soabnafar!$A:$G,7,FALSE),0)</f>
        <v>7795733</v>
      </c>
      <c r="R3652" s="18">
        <f>IFERROR(VLOOKUP(A3652,[3]soabnafar!$A:$H,8,FALSE),0)</f>
        <v>114982</v>
      </c>
      <c r="S3652" s="18">
        <f>IFERROR(VLOOKUP(A3652,[3]soabnafar!$A:$I,9,FALSE),0)</f>
        <v>16064473</v>
      </c>
      <c r="T3652" s="18" t="str">
        <f t="shared" si="343"/>
        <v>Sim</v>
      </c>
      <c r="U3652" s="18" t="str">
        <f t="shared" si="344"/>
        <v>Sim</v>
      </c>
      <c r="V3652" s="18" t="str">
        <f t="shared" si="345"/>
        <v>Sim</v>
      </c>
      <c r="W3652" s="18" t="str">
        <f t="shared" si="346"/>
        <v>Sim</v>
      </c>
      <c r="X3652" s="18" t="str">
        <f t="shared" si="347"/>
        <v>Sim</v>
      </c>
      <c r="Y3652" s="18" t="str">
        <f t="shared" si="348"/>
        <v>Sim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15064140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14578200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13120380</v>
      </c>
      <c r="H3653" s="18">
        <f>IFERROR(VLOOKUP(A3653,[2]Sheet1!$A:$I,4,FALSE),0)</f>
        <v>0</v>
      </c>
      <c r="I3653" s="18">
        <f>IFERROR(VLOOKUP(A3653,[2]Sheet1!$A:$I,5,FALSE),0)</f>
        <v>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IFERROR(VLOOKUP(A3653,[3]soabnafar!$A:$G,4,FALSE),0)</f>
        <v>0</v>
      </c>
      <c r="O3653" s="18">
        <f>IFERROR(VLOOKUP(A3653,[3]soabnafar!$A:$G,5,FALSE),0)</f>
        <v>0</v>
      </c>
      <c r="P3653" s="18">
        <f>IFERROR(VLOOKUP(A3653,[3]soabnafar!$A:$G,6,FALSE),0)</f>
        <v>61182</v>
      </c>
      <c r="Q3653" s="18">
        <f>IFERROR(VLOOKUP(A3653,[3]soabnafar!$A:$G,7,FALSE),0)</f>
        <v>3170781</v>
      </c>
      <c r="R3653" s="18">
        <f>IFERROR(VLOOKUP(A3653,[3]soabnafar!$A:$H,8,FALSE),0)</f>
        <v>0</v>
      </c>
      <c r="S3653" s="18">
        <f>IFERROR(VLOOKUP(A3653,[3]soabnafar!$A:$I,9,FALSE),0)</f>
        <v>0</v>
      </c>
      <c r="T3653" s="18" t="str">
        <f t="shared" si="343"/>
        <v>Não</v>
      </c>
      <c r="U3653" s="18" t="str">
        <f t="shared" si="344"/>
        <v>Sim</v>
      </c>
      <c r="V3653" s="18" t="str">
        <f t="shared" si="345"/>
        <v>Sim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Sim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IFERROR(VLOOKUP(A3654,[3]soabnafar!$A:$G,4,FALSE),0)</f>
        <v>22520</v>
      </c>
      <c r="O3654" s="18">
        <f>IFERROR(VLOOKUP(A3654,[3]soabnafar!$A:$G,5,FALSE),0)</f>
        <v>17200241</v>
      </c>
      <c r="P3654" s="18">
        <f>IFERROR(VLOOKUP(A3654,[3]soabnafar!$A:$G,6,FALSE),0)</f>
        <v>21431</v>
      </c>
      <c r="Q3654" s="18">
        <f>IFERROR(VLOOKUP(A3654,[3]soabnafar!$A:$G,7,FALSE),0)</f>
        <v>16976096</v>
      </c>
      <c r="R3654" s="18">
        <f>IFERROR(VLOOKUP(A3654,[3]soabnafar!$A:$H,8,FALSE),0)</f>
        <v>24711</v>
      </c>
      <c r="S3654" s="18">
        <f>IFERROR(VLOOKUP(A3654,[3]soabnafar!$A:$I,9,FALSE),0)</f>
        <v>16536421</v>
      </c>
      <c r="T3654" s="18" t="str">
        <f t="shared" si="343"/>
        <v>Sim</v>
      </c>
      <c r="U3654" s="18" t="str">
        <f t="shared" si="344"/>
        <v>Sim</v>
      </c>
      <c r="V3654" s="18" t="str">
        <f t="shared" si="345"/>
        <v>Sim</v>
      </c>
      <c r="W3654" s="18" t="str">
        <f t="shared" si="346"/>
        <v>Sim</v>
      </c>
      <c r="X3654" s="18" t="str">
        <f t="shared" si="347"/>
        <v>Sim</v>
      </c>
      <c r="Y3654" s="18" t="str">
        <f t="shared" si="348"/>
        <v>Sim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IFERROR(VLOOKUP(A3655,[3]soabnafar!$A:$G,4,FALSE),0)</f>
        <v>264866</v>
      </c>
      <c r="O3655" s="18">
        <f>IFERROR(VLOOKUP(A3655,[3]soabnafar!$A:$G,5,FALSE),0)</f>
        <v>0</v>
      </c>
      <c r="P3655" s="18">
        <f>IFERROR(VLOOKUP(A3655,[3]soabnafar!$A:$G,6,FALSE),0)</f>
        <v>261427</v>
      </c>
      <c r="Q3655" s="18">
        <f>IFERROR(VLOOKUP(A3655,[3]soabnafar!$A:$G,7,FALSE),0)</f>
        <v>0</v>
      </c>
      <c r="R3655" s="18">
        <f>IFERROR(VLOOKUP(A3655,[3]soabnafar!$A:$H,8,FALSE),0)</f>
        <v>282280</v>
      </c>
      <c r="S3655" s="18">
        <f>IFERROR(VLOOKUP(A3655,[3]soabnafar!$A:$I,9,FALSE),0)</f>
        <v>0</v>
      </c>
      <c r="T3655" s="18" t="str">
        <f t="shared" si="343"/>
        <v>Sim</v>
      </c>
      <c r="U3655" s="18" t="str">
        <f t="shared" si="344"/>
        <v>Não</v>
      </c>
      <c r="V3655" s="18" t="str">
        <f t="shared" si="345"/>
        <v>Sim</v>
      </c>
      <c r="W3655" s="18" t="str">
        <f t="shared" si="346"/>
        <v>Não</v>
      </c>
      <c r="X3655" s="18" t="str">
        <f t="shared" si="347"/>
        <v>Sim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21386</v>
      </c>
      <c r="C3656" s="18">
        <f>IFERROR(VLOOKUP(A3656,[1]Monitoramento_Base_somente_Said!$A:$J,6,FALSE),0)</f>
        <v>14976598</v>
      </c>
      <c r="D3656" s="18">
        <f>IFERROR(VLOOKUP(A3656,[1]Monitoramento_Base_somente_Said!$A:$J,7,FALSE),0)</f>
        <v>297</v>
      </c>
      <c r="E3656" s="18">
        <f>IFERROR(VLOOKUP(A3656,[1]Monitoramento_Base_somente_Said!$A:$J,8,FALSE),0)</f>
        <v>15211488</v>
      </c>
      <c r="F3656" s="18">
        <f>IFERROR(VLOOKUP(A3656,[1]Monitoramento_Base_somente_Said!$A:$J,9,FALSE),0)</f>
        <v>433790</v>
      </c>
      <c r="G3656" s="18">
        <f>IFERROR(VLOOKUP(A3656,[1]Monitoramento_Base_somente_Said!$A:$J,10,FALSE),0)</f>
        <v>8433279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IFERROR(VLOOKUP(A3656,[3]soabnafar!$A:$G,4,FALSE),0)</f>
        <v>0</v>
      </c>
      <c r="O3656" s="18">
        <f>IFERROR(VLOOKUP(A3656,[3]soabnafar!$A:$G,5,FALSE),0)</f>
        <v>0</v>
      </c>
      <c r="P3656" s="18">
        <f>IFERROR(VLOOKUP(A3656,[3]soabnafar!$A:$G,6,FALSE),0)</f>
        <v>0</v>
      </c>
      <c r="Q3656" s="18">
        <f>IFERROR(VLOOKUP(A3656,[3]soabnafar!$A:$G,7,FALSE),0)</f>
        <v>0</v>
      </c>
      <c r="R3656" s="18">
        <f>IFERROR(VLOOKUP(A3656,[3]soabnafar!$A:$H,8,FALSE),0)</f>
        <v>0</v>
      </c>
      <c r="S3656" s="18">
        <f>IFERROR(VLOOKUP(A3656,[3]soabnafar!$A:$I,9,FALSE),0)</f>
        <v>0</v>
      </c>
      <c r="T3656" s="18" t="str">
        <f t="shared" si="343"/>
        <v>Sim</v>
      </c>
      <c r="U3656" s="18" t="str">
        <f t="shared" si="344"/>
        <v>Sim</v>
      </c>
      <c r="V3656" s="18" t="str">
        <f t="shared" si="345"/>
        <v>Sim</v>
      </c>
      <c r="W3656" s="18" t="str">
        <f t="shared" si="346"/>
        <v>Sim</v>
      </c>
      <c r="X3656" s="18" t="str">
        <f t="shared" si="347"/>
        <v>Sim</v>
      </c>
      <c r="Y3656" s="18" t="str">
        <f t="shared" si="348"/>
        <v>Sim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8877439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8591070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7731963</v>
      </c>
      <c r="H3657" s="18">
        <f>IFERROR(VLOOKUP(A3657,[2]Sheet1!$A:$I,4,FALSE),0)</f>
        <v>0</v>
      </c>
      <c r="I3657" s="18">
        <f>IFERROR(VLOOKUP(A3657,[2]Sheet1!$A:$I,5,FALSE),0)</f>
        <v>0</v>
      </c>
      <c r="J3657" s="18">
        <f>IFERROR(VLOOKUP(A3657,[2]Sheet1!$A:$I,6,FALSE),0)</f>
        <v>0</v>
      </c>
      <c r="K3657" s="18">
        <f>IFERROR(VLOOKUP(A3657,[2]Sheet1!$A:$I,7,FALSE),0)</f>
        <v>0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IFERROR(VLOOKUP(A3657,[3]soabnafar!$A:$G,4,FALSE),0)</f>
        <v>0</v>
      </c>
      <c r="O3657" s="18">
        <f>IFERROR(VLOOKUP(A3657,[3]soabnafar!$A:$G,5,FALSE),0)</f>
        <v>0</v>
      </c>
      <c r="P3657" s="18">
        <f>IFERROR(VLOOKUP(A3657,[3]soabnafar!$A:$G,6,FALSE),0)</f>
        <v>38631</v>
      </c>
      <c r="Q3657" s="18">
        <f>IFERROR(VLOOKUP(A3657,[3]soabnafar!$A:$G,7,FALSE),0)</f>
        <v>4485561</v>
      </c>
      <c r="R3657" s="18">
        <f>IFERROR(VLOOKUP(A3657,[3]soabnafar!$A:$H,8,FALSE),0)</f>
        <v>38596</v>
      </c>
      <c r="S3657" s="18">
        <f>IFERROR(VLOOKUP(A3657,[3]soabnafar!$A:$I,9,FALSE),0)</f>
        <v>7282007</v>
      </c>
      <c r="T3657" s="18" t="str">
        <f t="shared" si="343"/>
        <v>Não</v>
      </c>
      <c r="U3657" s="18" t="str">
        <f t="shared" si="344"/>
        <v>Sim</v>
      </c>
      <c r="V3657" s="18" t="str">
        <f t="shared" si="345"/>
        <v>Sim</v>
      </c>
      <c r="W3657" s="18" t="str">
        <f t="shared" si="346"/>
        <v>Sim</v>
      </c>
      <c r="X3657" s="18" t="str">
        <f t="shared" si="347"/>
        <v>Sim</v>
      </c>
      <c r="Y3657" s="18" t="str">
        <f t="shared" si="348"/>
        <v>Sim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325779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315270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283743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IFERROR(VLOOKUP(A3658,[3]soabnafar!$A:$G,4,FALSE),0)</f>
        <v>0</v>
      </c>
      <c r="O3658" s="18">
        <f>IFERROR(VLOOKUP(A3658,[3]soabnafar!$A:$G,5,FALSE),0)</f>
        <v>0</v>
      </c>
      <c r="P3658" s="18">
        <f>IFERROR(VLOOKUP(A3658,[3]soabnafar!$A:$G,6,FALSE),0)</f>
        <v>0</v>
      </c>
      <c r="Q3658" s="18">
        <f>IFERROR(VLOOKUP(A3658,[3]soabnafar!$A:$G,7,FALSE),0)</f>
        <v>0</v>
      </c>
      <c r="R3658" s="18">
        <f>IFERROR(VLOOKUP(A3658,[3]soabnafar!$A:$H,8,FALSE),0)</f>
        <v>0</v>
      </c>
      <c r="S3658" s="18">
        <f>IFERROR(VLOOKUP(A3658,[3]soabnafar!$A:$I,9,FALSE),0)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Sim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7633998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7387740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6648966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IFERROR(VLOOKUP(A3659,[3]soabnafar!$A:$G,4,FALSE),0)</f>
        <v>22529</v>
      </c>
      <c r="O3659" s="18">
        <f>IFERROR(VLOOKUP(A3659,[3]soabnafar!$A:$G,5,FALSE),0)</f>
        <v>13006729</v>
      </c>
      <c r="P3659" s="18">
        <f>IFERROR(VLOOKUP(A3659,[3]soabnafar!$A:$G,6,FALSE),0)</f>
        <v>17568</v>
      </c>
      <c r="Q3659" s="18">
        <f>IFERROR(VLOOKUP(A3659,[3]soabnafar!$A:$G,7,FALSE),0)</f>
        <v>17761739</v>
      </c>
      <c r="R3659" s="18">
        <f>IFERROR(VLOOKUP(A3659,[3]soabnafar!$A:$H,8,FALSE),0)</f>
        <v>14850</v>
      </c>
      <c r="S3659" s="18">
        <f>IFERROR(VLOOKUP(A3659,[3]soabnafar!$A:$I,9,FALSE),0)</f>
        <v>16571636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Sim</v>
      </c>
      <c r="W3659" s="18" t="str">
        <f t="shared" si="346"/>
        <v>Sim</v>
      </c>
      <c r="X3659" s="18" t="str">
        <f t="shared" si="347"/>
        <v>Sim</v>
      </c>
      <c r="Y3659" s="18" t="str">
        <f t="shared" si="348"/>
        <v>Sim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IFERROR(VLOOKUP(A3660,[3]soabnafar!$A:$G,4,FALSE),0)</f>
        <v>0</v>
      </c>
      <c r="O3660" s="18">
        <f>IFERROR(VLOOKUP(A3660,[3]soabnafar!$A:$G,5,FALSE),0)</f>
        <v>0</v>
      </c>
      <c r="P3660" s="18">
        <f>IFERROR(VLOOKUP(A3660,[3]soabnafar!$A:$G,6,FALSE),0)</f>
        <v>0</v>
      </c>
      <c r="Q3660" s="18">
        <f>IFERROR(VLOOKUP(A3660,[3]soabnafar!$A:$G,7,FALSE),0)</f>
        <v>0</v>
      </c>
      <c r="R3660" s="18">
        <f>IFERROR(VLOOKUP(A3660,[3]soabnafar!$A:$H,8,FALSE),0)</f>
        <v>0</v>
      </c>
      <c r="S3660" s="18">
        <f>IFERROR(VLOOKUP(A3660,[3]soabnafar!$A:$I,9,FALSE),0)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IFERROR(VLOOKUP(A3661,[3]soabnafar!$A:$G,4,FALSE),0)</f>
        <v>52553</v>
      </c>
      <c r="O3661" s="18">
        <f>IFERROR(VLOOKUP(A3661,[3]soabnafar!$A:$G,5,FALSE),0)</f>
        <v>16530061</v>
      </c>
      <c r="P3661" s="18">
        <f>IFERROR(VLOOKUP(A3661,[3]soabnafar!$A:$G,6,FALSE),0)</f>
        <v>26254</v>
      </c>
      <c r="Q3661" s="18">
        <f>IFERROR(VLOOKUP(A3661,[3]soabnafar!$A:$G,7,FALSE),0)</f>
        <v>10720000</v>
      </c>
      <c r="R3661" s="18">
        <f>IFERROR(VLOOKUP(A3661,[3]soabnafar!$A:$H,8,FALSE),0)</f>
        <v>0</v>
      </c>
      <c r="S3661" s="18">
        <f>IFERROR(VLOOKUP(A3661,[3]soabnafar!$A:$I,9,FALSE),0)</f>
        <v>0</v>
      </c>
      <c r="T3661" s="18" t="str">
        <f t="shared" si="343"/>
        <v>Sim</v>
      </c>
      <c r="U3661" s="18" t="str">
        <f t="shared" si="344"/>
        <v>Sim</v>
      </c>
      <c r="V3661" s="18" t="str">
        <f t="shared" si="345"/>
        <v>Sim</v>
      </c>
      <c r="W3661" s="18" t="str">
        <f t="shared" si="346"/>
        <v>Sim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IFERROR(VLOOKUP(A3662,[3]soabnafar!$A:$G,4,FALSE),0)</f>
        <v>150631</v>
      </c>
      <c r="O3662" s="18">
        <f>IFERROR(VLOOKUP(A3662,[3]soabnafar!$A:$G,5,FALSE),0)</f>
        <v>0</v>
      </c>
      <c r="P3662" s="18">
        <f>IFERROR(VLOOKUP(A3662,[3]soabnafar!$A:$G,6,FALSE),0)</f>
        <v>91563</v>
      </c>
      <c r="Q3662" s="18">
        <f>IFERROR(VLOOKUP(A3662,[3]soabnafar!$A:$G,7,FALSE),0)</f>
        <v>3522646</v>
      </c>
      <c r="R3662" s="18">
        <f>IFERROR(VLOOKUP(A3662,[3]soabnafar!$A:$H,8,FALSE),0)</f>
        <v>175044</v>
      </c>
      <c r="S3662" s="18">
        <f>IFERROR(VLOOKUP(A3662,[3]soabnafar!$A:$I,9,FALSE),0)</f>
        <v>12481325</v>
      </c>
      <c r="T3662" s="18" t="str">
        <f t="shared" si="343"/>
        <v>Sim</v>
      </c>
      <c r="U3662" s="18" t="str">
        <f t="shared" si="344"/>
        <v>Não</v>
      </c>
      <c r="V3662" s="18" t="str">
        <f t="shared" si="345"/>
        <v>Sim</v>
      </c>
      <c r="W3662" s="18" t="str">
        <f t="shared" si="346"/>
        <v>Sim</v>
      </c>
      <c r="X3662" s="18" t="str">
        <f t="shared" si="347"/>
        <v>Sim</v>
      </c>
      <c r="Y3662" s="18" t="str">
        <f t="shared" si="348"/>
        <v>Sim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0</v>
      </c>
      <c r="I3663" s="18">
        <f>IFERROR(VLOOKUP(A3663,[2]Sheet1!$A:$I,5,FALSE),0)</f>
        <v>0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IFERROR(VLOOKUP(A3663,[3]soabnafar!$A:$G,4,FALSE),0)</f>
        <v>5591</v>
      </c>
      <c r="O3663" s="18">
        <f>IFERROR(VLOOKUP(A3663,[3]soabnafar!$A:$G,5,FALSE),0)</f>
        <v>10400194</v>
      </c>
      <c r="P3663" s="18">
        <f>IFERROR(VLOOKUP(A3663,[3]soabnafar!$A:$G,6,FALSE),0)</f>
        <v>7063</v>
      </c>
      <c r="Q3663" s="18">
        <f>IFERROR(VLOOKUP(A3663,[3]soabnafar!$A:$G,7,FALSE),0)</f>
        <v>9298267</v>
      </c>
      <c r="R3663" s="18">
        <f>IFERROR(VLOOKUP(A3663,[3]soabnafar!$A:$H,8,FALSE),0)</f>
        <v>6633</v>
      </c>
      <c r="S3663" s="18">
        <f>IFERROR(VLOOKUP(A3663,[3]soabnafar!$A:$I,9,FALSE),0)</f>
        <v>9047769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Sim</v>
      </c>
      <c r="W3663" s="18" t="str">
        <f t="shared" si="346"/>
        <v>Sim</v>
      </c>
      <c r="X3663" s="18" t="str">
        <f t="shared" si="347"/>
        <v>Sim</v>
      </c>
      <c r="Y3663" s="18" t="str">
        <f t="shared" si="348"/>
        <v>Sim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IFERROR(VLOOKUP(A3664,[3]soabnafar!$A:$G,4,FALSE),0)</f>
        <v>2386542</v>
      </c>
      <c r="O3664" s="18">
        <f>IFERROR(VLOOKUP(A3664,[3]soabnafar!$A:$G,5,FALSE),0)</f>
        <v>0</v>
      </c>
      <c r="P3664" s="18">
        <f>IFERROR(VLOOKUP(A3664,[3]soabnafar!$A:$G,6,FALSE),0)</f>
        <v>2336224</v>
      </c>
      <c r="Q3664" s="18">
        <f>IFERROR(VLOOKUP(A3664,[3]soabnafar!$A:$G,7,FALSE),0)</f>
        <v>41934312</v>
      </c>
      <c r="R3664" s="18">
        <f>IFERROR(VLOOKUP(A3664,[3]soabnafar!$A:$H,8,FALSE),0)</f>
        <v>3411186</v>
      </c>
      <c r="S3664" s="18">
        <f>IFERROR(VLOOKUP(A3664,[3]soabnafar!$A:$I,9,FALSE),0)</f>
        <v>154349014</v>
      </c>
      <c r="T3664" s="18" t="str">
        <f t="shared" si="343"/>
        <v>Sim</v>
      </c>
      <c r="U3664" s="18" t="str">
        <f t="shared" si="344"/>
        <v>Não</v>
      </c>
      <c r="V3664" s="18" t="str">
        <f t="shared" si="345"/>
        <v>Sim</v>
      </c>
      <c r="W3664" s="18" t="str">
        <f t="shared" si="346"/>
        <v>Sim</v>
      </c>
      <c r="X3664" s="18" t="str">
        <f t="shared" si="347"/>
        <v>Sim</v>
      </c>
      <c r="Y3664" s="18" t="str">
        <f t="shared" si="348"/>
        <v>Sim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IFERROR(VLOOKUP(A3665,[3]soabnafar!$A:$G,4,FALSE),0)</f>
        <v>0</v>
      </c>
      <c r="O3665" s="18">
        <f>IFERROR(VLOOKUP(A3665,[3]soabnafar!$A:$G,5,FALSE),0)</f>
        <v>0</v>
      </c>
      <c r="P3665" s="18">
        <f>IFERROR(VLOOKUP(A3665,[3]soabnafar!$A:$G,6,FALSE),0)</f>
        <v>0</v>
      </c>
      <c r="Q3665" s="18">
        <f>IFERROR(VLOOKUP(A3665,[3]soabnafar!$A:$G,7,FALSE),0)</f>
        <v>0</v>
      </c>
      <c r="R3665" s="18">
        <f>IFERROR(VLOOKUP(A3665,[3]soabnafar!$A:$H,8,FALSE),0)</f>
        <v>0</v>
      </c>
      <c r="S3665" s="18">
        <f>IFERROR(VLOOKUP(A3665,[3]soabnafar!$A:$I,9,FALSE),0)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IFERROR(VLOOKUP(A3666,[3]soabnafar!$A:$G,4,FALSE),0)</f>
        <v>185796</v>
      </c>
      <c r="O3666" s="18">
        <f>IFERROR(VLOOKUP(A3666,[3]soabnafar!$A:$G,5,FALSE),0)</f>
        <v>35710572</v>
      </c>
      <c r="P3666" s="18">
        <f>IFERROR(VLOOKUP(A3666,[3]soabnafar!$A:$G,6,FALSE),0)</f>
        <v>323931</v>
      </c>
      <c r="Q3666" s="18">
        <f>IFERROR(VLOOKUP(A3666,[3]soabnafar!$A:$G,7,FALSE),0)</f>
        <v>99681343</v>
      </c>
      <c r="R3666" s="18">
        <f>IFERROR(VLOOKUP(A3666,[3]soabnafar!$A:$H,8,FALSE),0)</f>
        <v>255398</v>
      </c>
      <c r="S3666" s="18">
        <f>IFERROR(VLOOKUP(A3666,[3]soabnafar!$A:$I,9,FALSE),0)</f>
        <v>90085109</v>
      </c>
      <c r="T3666" s="18" t="str">
        <f t="shared" si="343"/>
        <v>Sim</v>
      </c>
      <c r="U3666" s="18" t="str">
        <f t="shared" si="344"/>
        <v>Sim</v>
      </c>
      <c r="V3666" s="18" t="str">
        <f t="shared" si="345"/>
        <v>Sim</v>
      </c>
      <c r="W3666" s="18" t="str">
        <f t="shared" si="346"/>
        <v>Sim</v>
      </c>
      <c r="X3666" s="18" t="str">
        <f t="shared" si="347"/>
        <v>Sim</v>
      </c>
      <c r="Y3666" s="18" t="str">
        <f t="shared" si="348"/>
        <v>Sim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IFERROR(VLOOKUP(A3667,[3]soabnafar!$A:$G,4,FALSE),0)</f>
        <v>0</v>
      </c>
      <c r="O3667" s="18">
        <f>IFERROR(VLOOKUP(A3667,[3]soabnafar!$A:$G,5,FALSE),0)</f>
        <v>0</v>
      </c>
      <c r="P3667" s="18">
        <f>IFERROR(VLOOKUP(A3667,[3]soabnafar!$A:$G,6,FALSE),0)</f>
        <v>0</v>
      </c>
      <c r="Q3667" s="18">
        <f>IFERROR(VLOOKUP(A3667,[3]soabnafar!$A:$G,7,FALSE),0)</f>
        <v>0</v>
      </c>
      <c r="R3667" s="18">
        <f>IFERROR(VLOOKUP(A3667,[3]soabnafar!$A:$H,8,FALSE),0)</f>
        <v>0</v>
      </c>
      <c r="S3667" s="18">
        <f>IFERROR(VLOOKUP(A3667,[3]soabnafar!$A:$I,9,FALSE),0)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IFERROR(VLOOKUP(A3668,[3]soabnafar!$A:$G,4,FALSE),0)</f>
        <v>9596</v>
      </c>
      <c r="O3668" s="18">
        <f>IFERROR(VLOOKUP(A3668,[3]soabnafar!$A:$G,5,FALSE),0)</f>
        <v>1534886</v>
      </c>
      <c r="P3668" s="18">
        <f>IFERROR(VLOOKUP(A3668,[3]soabnafar!$A:$G,6,FALSE),0)</f>
        <v>152</v>
      </c>
      <c r="Q3668" s="18">
        <f>IFERROR(VLOOKUP(A3668,[3]soabnafar!$A:$G,7,FALSE),0)</f>
        <v>2673668</v>
      </c>
      <c r="R3668" s="18">
        <f>IFERROR(VLOOKUP(A3668,[3]soabnafar!$A:$H,8,FALSE),0)</f>
        <v>183</v>
      </c>
      <c r="S3668" s="18">
        <f>IFERROR(VLOOKUP(A3668,[3]soabnafar!$A:$I,9,FALSE),0)</f>
        <v>5026769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Sim</v>
      </c>
      <c r="W3668" s="18" t="str">
        <f t="shared" si="346"/>
        <v>Sim</v>
      </c>
      <c r="X3668" s="18" t="str">
        <f t="shared" si="347"/>
        <v>Sim</v>
      </c>
      <c r="Y3668" s="18" t="str">
        <f t="shared" si="348"/>
        <v>Sim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0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IFERROR(VLOOKUP(A3669,[3]soabnafar!$A:$G,4,FALSE),0)</f>
        <v>0</v>
      </c>
      <c r="O3669" s="18">
        <f>IFERROR(VLOOKUP(A3669,[3]soabnafar!$A:$G,5,FALSE),0)</f>
        <v>0</v>
      </c>
      <c r="P3669" s="18">
        <f>IFERROR(VLOOKUP(A3669,[3]soabnafar!$A:$G,6,FALSE),0)</f>
        <v>0</v>
      </c>
      <c r="Q3669" s="18">
        <f>IFERROR(VLOOKUP(A3669,[3]soabnafar!$A:$G,7,FALSE),0)</f>
        <v>0</v>
      </c>
      <c r="R3669" s="18">
        <f>IFERROR(VLOOKUP(A3669,[3]soabnafar!$A:$H,8,FALSE),0)</f>
        <v>0</v>
      </c>
      <c r="S3669" s="18">
        <f>IFERROR(VLOOKUP(A3669,[3]soabnafar!$A:$I,9,FALSE),0)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Não</v>
      </c>
      <c r="X3669" s="18" t="str">
        <f t="shared" si="347"/>
        <v>Não</v>
      </c>
      <c r="Y3669" s="18" t="str">
        <f t="shared" si="348"/>
        <v>Não</v>
      </c>
    </row>
    <row r="3670" spans="1:25" x14ac:dyDescent="0.25">
      <c r="A3670" s="19">
        <v>421189</v>
      </c>
      <c r="B3670" s="18">
        <f>IFERROR(VLOOKUP(A3670,[1]Monitoramento_Base_somente_Said!$A:$J,5,FALSE),0)</f>
        <v>9608</v>
      </c>
      <c r="C3670" s="18">
        <f>IFERROR(VLOOKUP(A3670,[1]Monitoramento_Base_somente_Said!$A:$J,6,FALSE),0)</f>
        <v>12231028</v>
      </c>
      <c r="D3670" s="18">
        <f>IFERROR(VLOOKUP(A3670,[1]Monitoramento_Base_somente_Said!$A:$J,7,FALSE),0)</f>
        <v>10104</v>
      </c>
      <c r="E3670" s="18">
        <f>IFERROR(VLOOKUP(A3670,[1]Monitoramento_Base_somente_Said!$A:$J,8,FALSE),0)</f>
        <v>11232043</v>
      </c>
      <c r="F3670" s="18">
        <f>IFERROR(VLOOKUP(A3670,[1]Monitoramento_Base_somente_Said!$A:$J,9,FALSE),0)</f>
        <v>37949</v>
      </c>
      <c r="G3670" s="18">
        <f>IFERROR(VLOOKUP(A3670,[1]Monitoramento_Base_somente_Said!$A:$J,10,FALSE),0)</f>
        <v>9865153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IFERROR(VLOOKUP(A3670,[3]soabnafar!$A:$G,4,FALSE),0)</f>
        <v>0</v>
      </c>
      <c r="O3670" s="18">
        <f>IFERROR(VLOOKUP(A3670,[3]soabnafar!$A:$G,5,FALSE),0)</f>
        <v>0</v>
      </c>
      <c r="P3670" s="18">
        <f>IFERROR(VLOOKUP(A3670,[3]soabnafar!$A:$G,6,FALSE),0)</f>
        <v>0</v>
      </c>
      <c r="Q3670" s="18">
        <f>IFERROR(VLOOKUP(A3670,[3]soabnafar!$A:$G,7,FALSE),0)</f>
        <v>0</v>
      </c>
      <c r="R3670" s="18">
        <f>IFERROR(VLOOKUP(A3670,[3]soabnafar!$A:$H,8,FALSE),0)</f>
        <v>0</v>
      </c>
      <c r="S3670" s="18">
        <f>IFERROR(VLOOKUP(A3670,[3]soabnafar!$A:$I,9,FALSE),0)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Sim</v>
      </c>
      <c r="Y3670" s="18" t="str">
        <f t="shared" si="348"/>
        <v>Sim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20592525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19928250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17935425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IFERROR(VLOOKUP(A3671,[3]soabnafar!$A:$G,4,FALSE),0)</f>
        <v>0</v>
      </c>
      <c r="O3671" s="18">
        <f>IFERROR(VLOOKUP(A3671,[3]soabnafar!$A:$G,5,FALSE),0)</f>
        <v>0</v>
      </c>
      <c r="P3671" s="18">
        <f>IFERROR(VLOOKUP(A3671,[3]soabnafar!$A:$G,6,FALSE),0)</f>
        <v>0</v>
      </c>
      <c r="Q3671" s="18">
        <f>IFERROR(VLOOKUP(A3671,[3]soabnafar!$A:$G,7,FALSE),0)</f>
        <v>0</v>
      </c>
      <c r="R3671" s="18">
        <f>IFERROR(VLOOKUP(A3671,[3]soabnafar!$A:$H,8,FALSE),0)</f>
        <v>0</v>
      </c>
      <c r="S3671" s="18">
        <f>IFERROR(VLOOKUP(A3671,[3]soabnafar!$A:$I,9,FALSE),0)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Sim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0</v>
      </c>
      <c r="I3672" s="18">
        <f>IFERROR(VLOOKUP(A3672,[2]Sheet1!$A:$I,5,FALSE),0)</f>
        <v>0</v>
      </c>
      <c r="J3672" s="18">
        <f>IFERROR(VLOOKUP(A3672,[2]Sheet1!$A:$I,6,FALSE),0)</f>
        <v>0</v>
      </c>
      <c r="K3672" s="18">
        <f>IFERROR(VLOOKUP(A3672,[2]Sheet1!$A:$I,7,FALSE),0)</f>
        <v>0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IFERROR(VLOOKUP(A3672,[3]soabnafar!$A:$G,4,FALSE),0)</f>
        <v>45374</v>
      </c>
      <c r="O3672" s="18">
        <f>IFERROR(VLOOKUP(A3672,[3]soabnafar!$A:$G,5,FALSE),0)</f>
        <v>4522636</v>
      </c>
      <c r="P3672" s="18">
        <f>IFERROR(VLOOKUP(A3672,[3]soabnafar!$A:$G,6,FALSE),0)</f>
        <v>101726</v>
      </c>
      <c r="Q3672" s="18">
        <f>IFERROR(VLOOKUP(A3672,[3]soabnafar!$A:$G,7,FALSE),0)</f>
        <v>14373793</v>
      </c>
      <c r="R3672" s="18">
        <f>IFERROR(VLOOKUP(A3672,[3]soabnafar!$A:$H,8,FALSE),0)</f>
        <v>92563</v>
      </c>
      <c r="S3672" s="18">
        <f>IFERROR(VLOOKUP(A3672,[3]soabnafar!$A:$I,9,FALSE),0)</f>
        <v>13734224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Sim</v>
      </c>
      <c r="W3672" s="18" t="str">
        <f t="shared" si="346"/>
        <v>Sim</v>
      </c>
      <c r="X3672" s="18" t="str">
        <f t="shared" si="347"/>
        <v>Sim</v>
      </c>
      <c r="Y3672" s="18" t="str">
        <f t="shared" si="348"/>
        <v>Sim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21180316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20497080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18447372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IFERROR(VLOOKUP(A3673,[3]soabnafar!$A:$G,4,FALSE),0)</f>
        <v>42649</v>
      </c>
      <c r="O3673" s="18">
        <f>IFERROR(VLOOKUP(A3673,[3]soabnafar!$A:$G,5,FALSE),0)</f>
        <v>9151237</v>
      </c>
      <c r="P3673" s="18">
        <f>IFERROR(VLOOKUP(A3673,[3]soabnafar!$A:$G,6,FALSE),0)</f>
        <v>9542</v>
      </c>
      <c r="Q3673" s="18">
        <f>IFERROR(VLOOKUP(A3673,[3]soabnafar!$A:$G,7,FALSE),0)</f>
        <v>8184622</v>
      </c>
      <c r="R3673" s="18">
        <f>IFERROR(VLOOKUP(A3673,[3]soabnafar!$A:$H,8,FALSE),0)</f>
        <v>18144</v>
      </c>
      <c r="S3673" s="18">
        <f>IFERROR(VLOOKUP(A3673,[3]soabnafar!$A:$I,9,FALSE),0)</f>
        <v>6669063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Sim</v>
      </c>
      <c r="X3673" s="18" t="str">
        <f t="shared" si="347"/>
        <v>Sim</v>
      </c>
      <c r="Y3673" s="18" t="str">
        <f t="shared" si="348"/>
        <v>Sim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44010142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42590460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38331414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IFERROR(VLOOKUP(A3674,[3]soabnafar!$A:$G,4,FALSE),0)</f>
        <v>455028</v>
      </c>
      <c r="O3674" s="18">
        <f>IFERROR(VLOOKUP(A3674,[3]soabnafar!$A:$G,5,FALSE),0)</f>
        <v>25556177</v>
      </c>
      <c r="P3674" s="18">
        <f>IFERROR(VLOOKUP(A3674,[3]soabnafar!$A:$G,6,FALSE),0)</f>
        <v>212717</v>
      </c>
      <c r="Q3674" s="18">
        <f>IFERROR(VLOOKUP(A3674,[3]soabnafar!$A:$G,7,FALSE),0)</f>
        <v>33000759</v>
      </c>
      <c r="R3674" s="18">
        <f>IFERROR(VLOOKUP(A3674,[3]soabnafar!$A:$H,8,FALSE),0)</f>
        <v>296469</v>
      </c>
      <c r="S3674" s="18">
        <f>IFERROR(VLOOKUP(A3674,[3]soabnafar!$A:$I,9,FALSE),0)</f>
        <v>29177579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Sim</v>
      </c>
      <c r="W3674" s="18" t="str">
        <f t="shared" si="346"/>
        <v>Sim</v>
      </c>
      <c r="X3674" s="18" t="str">
        <f t="shared" si="347"/>
        <v>Sim</v>
      </c>
      <c r="Y3674" s="18" t="str">
        <f t="shared" si="348"/>
        <v>Sim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0</v>
      </c>
      <c r="I3675" s="18">
        <f>IFERROR(VLOOKUP(A3675,[2]Sheet1!$A:$I,5,FALSE),0)</f>
        <v>0</v>
      </c>
      <c r="J3675" s="18">
        <f>IFERROR(VLOOKUP(A3675,[2]Sheet1!$A:$I,6,FALSE),0)</f>
        <v>0</v>
      </c>
      <c r="K3675" s="18">
        <f>IFERROR(VLOOKUP(A3675,[2]Sheet1!$A:$I,7,FALSE),0)</f>
        <v>0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IFERROR(VLOOKUP(A3675,[3]soabnafar!$A:$G,4,FALSE),0)</f>
        <v>0</v>
      </c>
      <c r="O3675" s="18">
        <f>IFERROR(VLOOKUP(A3675,[3]soabnafar!$A:$G,5,FALSE),0)</f>
        <v>0</v>
      </c>
      <c r="P3675" s="18">
        <f>IFERROR(VLOOKUP(A3675,[3]soabnafar!$A:$G,6,FALSE),0)</f>
        <v>47116</v>
      </c>
      <c r="Q3675" s="18">
        <f>IFERROR(VLOOKUP(A3675,[3]soabnafar!$A:$G,7,FALSE),0)</f>
        <v>2718104</v>
      </c>
      <c r="R3675" s="18">
        <f>IFERROR(VLOOKUP(A3675,[3]soabnafar!$A:$H,8,FALSE),0)</f>
        <v>0</v>
      </c>
      <c r="S3675" s="18">
        <f>IFERROR(VLOOKUP(A3675,[3]soabnafar!$A:$I,9,FALSE),0)</f>
        <v>0</v>
      </c>
      <c r="T3675" s="18" t="str">
        <f t="shared" si="343"/>
        <v>Não</v>
      </c>
      <c r="U3675" s="18" t="str">
        <f t="shared" si="344"/>
        <v>Não</v>
      </c>
      <c r="V3675" s="18" t="str">
        <f t="shared" si="345"/>
        <v>Sim</v>
      </c>
      <c r="W3675" s="18" t="str">
        <f t="shared" si="346"/>
        <v>Sim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0</v>
      </c>
      <c r="I3676" s="18">
        <f>IFERROR(VLOOKUP(A3676,[2]Sheet1!$A:$I,5,FALSE),0)</f>
        <v>0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IFERROR(VLOOKUP(A3676,[3]soabnafar!$A:$G,4,FALSE),0)</f>
        <v>141353</v>
      </c>
      <c r="O3676" s="18">
        <f>IFERROR(VLOOKUP(A3676,[3]soabnafar!$A:$G,5,FALSE),0)</f>
        <v>37850689</v>
      </c>
      <c r="P3676" s="18">
        <f>IFERROR(VLOOKUP(A3676,[3]soabnafar!$A:$G,6,FALSE),0)</f>
        <v>83147</v>
      </c>
      <c r="Q3676" s="18">
        <f>IFERROR(VLOOKUP(A3676,[3]soabnafar!$A:$G,7,FALSE),0)</f>
        <v>37943603</v>
      </c>
      <c r="R3676" s="18">
        <f>IFERROR(VLOOKUP(A3676,[3]soabnafar!$A:$H,8,FALSE),0)</f>
        <v>103513</v>
      </c>
      <c r="S3676" s="18">
        <f>IFERROR(VLOOKUP(A3676,[3]soabnafar!$A:$I,9,FALSE),0)</f>
        <v>37598079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Sim</v>
      </c>
      <c r="W3676" s="18" t="str">
        <f t="shared" si="346"/>
        <v>Sim</v>
      </c>
      <c r="X3676" s="18" t="str">
        <f t="shared" si="347"/>
        <v>Sim</v>
      </c>
      <c r="Y3676" s="18" t="str">
        <f t="shared" si="348"/>
        <v>Sim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IFERROR(VLOOKUP(A3677,[3]soabnafar!$A:$G,4,FALSE),0)</f>
        <v>0</v>
      </c>
      <c r="O3677" s="18">
        <f>IFERROR(VLOOKUP(A3677,[3]soabnafar!$A:$G,5,FALSE),0)</f>
        <v>0</v>
      </c>
      <c r="P3677" s="18">
        <f>IFERROR(VLOOKUP(A3677,[3]soabnafar!$A:$G,6,FALSE),0)</f>
        <v>21</v>
      </c>
      <c r="Q3677" s="18">
        <f>IFERROR(VLOOKUP(A3677,[3]soabnafar!$A:$G,7,FALSE),0)</f>
        <v>3896564</v>
      </c>
      <c r="R3677" s="18">
        <f>IFERROR(VLOOKUP(A3677,[3]soabnafar!$A:$H,8,FALSE),0)</f>
        <v>27562</v>
      </c>
      <c r="S3677" s="18">
        <f>IFERROR(VLOOKUP(A3677,[3]soabnafar!$A:$I,9,FALSE),0)</f>
        <v>10694921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Sim</v>
      </c>
      <c r="W3677" s="18" t="str">
        <f t="shared" si="346"/>
        <v>Sim</v>
      </c>
      <c r="X3677" s="18" t="str">
        <f t="shared" si="347"/>
        <v>Sim</v>
      </c>
      <c r="Y3677" s="18" t="str">
        <f t="shared" si="348"/>
        <v>Sim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0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IFERROR(VLOOKUP(A3678,[3]soabnafar!$A:$G,4,FALSE),0)</f>
        <v>285861</v>
      </c>
      <c r="O3678" s="18">
        <f>IFERROR(VLOOKUP(A3678,[3]soabnafar!$A:$G,5,FALSE),0)</f>
        <v>12572159</v>
      </c>
      <c r="P3678" s="18">
        <f>IFERROR(VLOOKUP(A3678,[3]soabnafar!$A:$G,6,FALSE),0)</f>
        <v>266840</v>
      </c>
      <c r="Q3678" s="18">
        <f>IFERROR(VLOOKUP(A3678,[3]soabnafar!$A:$G,7,FALSE),0)</f>
        <v>17389616</v>
      </c>
      <c r="R3678" s="18">
        <f>IFERROR(VLOOKUP(A3678,[3]soabnafar!$A:$H,8,FALSE),0)</f>
        <v>203389</v>
      </c>
      <c r="S3678" s="18">
        <f>IFERROR(VLOOKUP(A3678,[3]soabnafar!$A:$I,9,FALSE),0)</f>
        <v>11158070</v>
      </c>
      <c r="T3678" s="18" t="str">
        <f t="shared" si="343"/>
        <v>Sim</v>
      </c>
      <c r="U3678" s="18" t="str">
        <f t="shared" si="344"/>
        <v>Sim</v>
      </c>
      <c r="V3678" s="18" t="str">
        <f t="shared" si="345"/>
        <v>Sim</v>
      </c>
      <c r="W3678" s="18" t="str">
        <f t="shared" si="346"/>
        <v>Sim</v>
      </c>
      <c r="X3678" s="18" t="str">
        <f t="shared" si="347"/>
        <v>Sim</v>
      </c>
      <c r="Y3678" s="18" t="str">
        <f t="shared" si="348"/>
        <v>Sim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IFERROR(VLOOKUP(A3679,[3]soabnafar!$A:$G,4,FALSE),0)</f>
        <v>580639</v>
      </c>
      <c r="O3679" s="18">
        <f>IFERROR(VLOOKUP(A3679,[3]soabnafar!$A:$G,5,FALSE),0)</f>
        <v>0</v>
      </c>
      <c r="P3679" s="18">
        <f>IFERROR(VLOOKUP(A3679,[3]soabnafar!$A:$G,6,FALSE),0)</f>
        <v>527592</v>
      </c>
      <c r="Q3679" s="18">
        <f>IFERROR(VLOOKUP(A3679,[3]soabnafar!$A:$G,7,FALSE),0)</f>
        <v>30061229</v>
      </c>
      <c r="R3679" s="18">
        <f>IFERROR(VLOOKUP(A3679,[3]soabnafar!$A:$H,8,FALSE),0)</f>
        <v>607109</v>
      </c>
      <c r="S3679" s="18">
        <f>IFERROR(VLOOKUP(A3679,[3]soabnafar!$A:$I,9,FALSE),0)</f>
        <v>97653046</v>
      </c>
      <c r="T3679" s="18" t="str">
        <f t="shared" si="343"/>
        <v>Sim</v>
      </c>
      <c r="U3679" s="18" t="str">
        <f t="shared" si="344"/>
        <v>Não</v>
      </c>
      <c r="V3679" s="18" t="str">
        <f t="shared" si="345"/>
        <v>Sim</v>
      </c>
      <c r="W3679" s="18" t="str">
        <f t="shared" si="346"/>
        <v>Sim</v>
      </c>
      <c r="X3679" s="18" t="str">
        <f t="shared" si="347"/>
        <v>Sim</v>
      </c>
      <c r="Y3679" s="18" t="str">
        <f t="shared" si="348"/>
        <v>Sim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IFERROR(VLOOKUP(A3680,[3]soabnafar!$A:$G,4,FALSE),0)</f>
        <v>0</v>
      </c>
      <c r="O3680" s="18">
        <f>IFERROR(VLOOKUP(A3680,[3]soabnafar!$A:$G,5,FALSE),0)</f>
        <v>0</v>
      </c>
      <c r="P3680" s="18">
        <f>IFERROR(VLOOKUP(A3680,[3]soabnafar!$A:$G,6,FALSE),0)</f>
        <v>0</v>
      </c>
      <c r="Q3680" s="18">
        <f>IFERROR(VLOOKUP(A3680,[3]soabnafar!$A:$G,7,FALSE),0)</f>
        <v>0</v>
      </c>
      <c r="R3680" s="18">
        <f>IFERROR(VLOOKUP(A3680,[3]soabnafar!$A:$H,8,FALSE),0)</f>
        <v>0</v>
      </c>
      <c r="S3680" s="18">
        <f>IFERROR(VLOOKUP(A3680,[3]soabnafar!$A:$I,9,FALSE),0)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IFERROR(VLOOKUP(A3681,[3]soabnafar!$A:$G,4,FALSE),0)</f>
        <v>0</v>
      </c>
      <c r="O3681" s="18">
        <f>IFERROR(VLOOKUP(A3681,[3]soabnafar!$A:$G,5,FALSE),0)</f>
        <v>0</v>
      </c>
      <c r="P3681" s="18">
        <f>IFERROR(VLOOKUP(A3681,[3]soabnafar!$A:$G,6,FALSE),0)</f>
        <v>0</v>
      </c>
      <c r="Q3681" s="18">
        <f>IFERROR(VLOOKUP(A3681,[3]soabnafar!$A:$G,7,FALSE),0)</f>
        <v>0</v>
      </c>
      <c r="R3681" s="18">
        <f>IFERROR(VLOOKUP(A3681,[3]soabnafar!$A:$H,8,FALSE),0)</f>
        <v>0</v>
      </c>
      <c r="S3681" s="18">
        <f>IFERROR(VLOOKUP(A3681,[3]soabnafar!$A:$I,9,FALSE),0)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11145461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10785930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9707337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IFERROR(VLOOKUP(A3682,[3]soabnafar!$A:$G,4,FALSE),0)</f>
        <v>0</v>
      </c>
      <c r="O3682" s="18">
        <f>IFERROR(VLOOKUP(A3682,[3]soabnafar!$A:$G,5,FALSE),0)</f>
        <v>0</v>
      </c>
      <c r="P3682" s="18">
        <f>IFERROR(VLOOKUP(A3682,[3]soabnafar!$A:$G,6,FALSE),0)</f>
        <v>0</v>
      </c>
      <c r="Q3682" s="18">
        <f>IFERROR(VLOOKUP(A3682,[3]soabnafar!$A:$G,7,FALSE),0)</f>
        <v>0</v>
      </c>
      <c r="R3682" s="18">
        <f>IFERROR(VLOOKUP(A3682,[3]soabnafar!$A:$H,8,FALSE),0)</f>
        <v>0</v>
      </c>
      <c r="S3682" s="18">
        <f>IFERROR(VLOOKUP(A3682,[3]soabnafar!$A:$I,9,FALSE),0)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Sim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IFERROR(VLOOKUP(A3683,[3]soabnafar!$A:$G,4,FALSE),0)</f>
        <v>0</v>
      </c>
      <c r="O3683" s="18">
        <f>IFERROR(VLOOKUP(A3683,[3]soabnafar!$A:$G,5,FALSE),0)</f>
        <v>0</v>
      </c>
      <c r="P3683" s="18">
        <f>IFERROR(VLOOKUP(A3683,[3]soabnafar!$A:$G,6,FALSE),0)</f>
        <v>0</v>
      </c>
      <c r="Q3683" s="18">
        <f>IFERROR(VLOOKUP(A3683,[3]soabnafar!$A:$G,7,FALSE),0)</f>
        <v>0</v>
      </c>
      <c r="R3683" s="18">
        <f>IFERROR(VLOOKUP(A3683,[3]soabnafar!$A:$H,8,FALSE),0)</f>
        <v>0</v>
      </c>
      <c r="S3683" s="18">
        <f>IFERROR(VLOOKUP(A3683,[3]soabnafar!$A:$I,9,FALSE),0)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IFERROR(VLOOKUP(A3684,[3]soabnafar!$A:$G,4,FALSE),0)</f>
        <v>0</v>
      </c>
      <c r="O3684" s="18">
        <f>IFERROR(VLOOKUP(A3684,[3]soabnafar!$A:$G,5,FALSE),0)</f>
        <v>0</v>
      </c>
      <c r="P3684" s="18">
        <f>IFERROR(VLOOKUP(A3684,[3]soabnafar!$A:$G,6,FALSE),0)</f>
        <v>0</v>
      </c>
      <c r="Q3684" s="18">
        <f>IFERROR(VLOOKUP(A3684,[3]soabnafar!$A:$G,7,FALSE),0)</f>
        <v>0</v>
      </c>
      <c r="R3684" s="18">
        <f>IFERROR(VLOOKUP(A3684,[3]soabnafar!$A:$H,8,FALSE),0)</f>
        <v>0</v>
      </c>
      <c r="S3684" s="18">
        <f>IFERROR(VLOOKUP(A3684,[3]soabnafar!$A:$I,9,FALSE),0)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0</v>
      </c>
      <c r="I3685" s="18">
        <f>IFERROR(VLOOKUP(A3685,[2]Sheet1!$A:$I,5,FALSE),0)</f>
        <v>0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IFERROR(VLOOKUP(A3685,[3]soabnafar!$A:$G,4,FALSE),0)</f>
        <v>18745</v>
      </c>
      <c r="O3685" s="18">
        <f>IFERROR(VLOOKUP(A3685,[3]soabnafar!$A:$G,5,FALSE),0)</f>
        <v>13760857</v>
      </c>
      <c r="P3685" s="18">
        <f>IFERROR(VLOOKUP(A3685,[3]soabnafar!$A:$G,6,FALSE),0)</f>
        <v>13093</v>
      </c>
      <c r="Q3685" s="18">
        <f>IFERROR(VLOOKUP(A3685,[3]soabnafar!$A:$G,7,FALSE),0)</f>
        <v>11280230</v>
      </c>
      <c r="R3685" s="18">
        <f>IFERROR(VLOOKUP(A3685,[3]soabnafar!$A:$H,8,FALSE),0)</f>
        <v>4233</v>
      </c>
      <c r="S3685" s="18">
        <f>IFERROR(VLOOKUP(A3685,[3]soabnafar!$A:$I,9,FALSE),0)</f>
        <v>10547205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Sim</v>
      </c>
      <c r="W3685" s="18" t="str">
        <f t="shared" si="346"/>
        <v>Sim</v>
      </c>
      <c r="X3685" s="18" t="str">
        <f t="shared" si="347"/>
        <v>Sim</v>
      </c>
      <c r="Y3685" s="18" t="str">
        <f t="shared" si="348"/>
        <v>Sim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0</v>
      </c>
      <c r="I3686" s="18">
        <f>IFERROR(VLOOKUP(A3686,[2]Sheet1!$A:$I,5,FALSE),0)</f>
        <v>0</v>
      </c>
      <c r="J3686" s="18">
        <f>IFERROR(VLOOKUP(A3686,[2]Sheet1!$A:$I,6,FALSE),0)</f>
        <v>0</v>
      </c>
      <c r="K3686" s="18">
        <f>IFERROR(VLOOKUP(A3686,[2]Sheet1!$A:$I,7,FALSE),0)</f>
        <v>0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IFERROR(VLOOKUP(A3686,[3]soabnafar!$A:$G,4,FALSE),0)</f>
        <v>43424</v>
      </c>
      <c r="O3686" s="18">
        <f>IFERROR(VLOOKUP(A3686,[3]soabnafar!$A:$G,5,FALSE),0)</f>
        <v>4757647</v>
      </c>
      <c r="P3686" s="18">
        <f>IFERROR(VLOOKUP(A3686,[3]soabnafar!$A:$G,6,FALSE),0)</f>
        <v>70246</v>
      </c>
      <c r="Q3686" s="18">
        <f>IFERROR(VLOOKUP(A3686,[3]soabnafar!$A:$G,7,FALSE),0)</f>
        <v>10512965</v>
      </c>
      <c r="R3686" s="18">
        <f>IFERROR(VLOOKUP(A3686,[3]soabnafar!$A:$H,8,FALSE),0)</f>
        <v>61829</v>
      </c>
      <c r="S3686" s="18">
        <f>IFERROR(VLOOKUP(A3686,[3]soabnafar!$A:$I,9,FALSE),0)</f>
        <v>8627864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Sim</v>
      </c>
      <c r="W3686" s="18" t="str">
        <f t="shared" si="346"/>
        <v>Sim</v>
      </c>
      <c r="X3686" s="18" t="str">
        <f t="shared" si="347"/>
        <v>Sim</v>
      </c>
      <c r="Y3686" s="18" t="str">
        <f t="shared" si="348"/>
        <v>Sim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IFERROR(VLOOKUP(A3687,[3]soabnafar!$A:$G,4,FALSE),0)</f>
        <v>16285</v>
      </c>
      <c r="O3687" s="18">
        <f>IFERROR(VLOOKUP(A3687,[3]soabnafar!$A:$G,5,FALSE),0)</f>
        <v>342812</v>
      </c>
      <c r="P3687" s="18">
        <f>IFERROR(VLOOKUP(A3687,[3]soabnafar!$A:$G,6,FALSE),0)</f>
        <v>42492</v>
      </c>
      <c r="Q3687" s="18">
        <f>IFERROR(VLOOKUP(A3687,[3]soabnafar!$A:$G,7,FALSE),0)</f>
        <v>1013721</v>
      </c>
      <c r="R3687" s="18">
        <f>IFERROR(VLOOKUP(A3687,[3]soabnafar!$A:$H,8,FALSE),0)</f>
        <v>129743</v>
      </c>
      <c r="S3687" s="18">
        <f>IFERROR(VLOOKUP(A3687,[3]soabnafar!$A:$I,9,FALSE),0)</f>
        <v>3725201</v>
      </c>
      <c r="T3687" s="18" t="str">
        <f t="shared" si="343"/>
        <v>Sim</v>
      </c>
      <c r="U3687" s="18" t="str">
        <f t="shared" si="344"/>
        <v>Sim</v>
      </c>
      <c r="V3687" s="18" t="str">
        <f t="shared" si="345"/>
        <v>Sim</v>
      </c>
      <c r="W3687" s="18" t="str">
        <f t="shared" si="346"/>
        <v>Sim</v>
      </c>
      <c r="X3687" s="18" t="str">
        <f t="shared" si="347"/>
        <v>Sim</v>
      </c>
      <c r="Y3687" s="18" t="str">
        <f t="shared" si="348"/>
        <v>Sim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0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IFERROR(VLOOKUP(A3688,[3]soabnafar!$A:$G,4,FALSE),0)</f>
        <v>7916</v>
      </c>
      <c r="O3688" s="18">
        <f>IFERROR(VLOOKUP(A3688,[3]soabnafar!$A:$G,5,FALSE),0)</f>
        <v>401840</v>
      </c>
      <c r="P3688" s="18">
        <f>IFERROR(VLOOKUP(A3688,[3]soabnafar!$A:$G,6,FALSE),0)</f>
        <v>174979</v>
      </c>
      <c r="Q3688" s="18">
        <f>IFERROR(VLOOKUP(A3688,[3]soabnafar!$A:$G,7,FALSE),0)</f>
        <v>10405322</v>
      </c>
      <c r="R3688" s="18">
        <f>IFERROR(VLOOKUP(A3688,[3]soabnafar!$A:$H,8,FALSE),0)</f>
        <v>105896</v>
      </c>
      <c r="S3688" s="18">
        <f>IFERROR(VLOOKUP(A3688,[3]soabnafar!$A:$I,9,FALSE),0)</f>
        <v>11114461</v>
      </c>
      <c r="T3688" s="18" t="str">
        <f t="shared" si="343"/>
        <v>Sim</v>
      </c>
      <c r="U3688" s="18" t="str">
        <f t="shared" si="344"/>
        <v>Sim</v>
      </c>
      <c r="V3688" s="18" t="str">
        <f t="shared" si="345"/>
        <v>Sim</v>
      </c>
      <c r="W3688" s="18" t="str">
        <f t="shared" si="346"/>
        <v>Sim</v>
      </c>
      <c r="X3688" s="18" t="str">
        <f t="shared" si="347"/>
        <v>Sim</v>
      </c>
      <c r="Y3688" s="18" t="str">
        <f t="shared" si="348"/>
        <v>Sim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IFERROR(VLOOKUP(A3689,[3]soabnafar!$A:$G,4,FALSE),0)</f>
        <v>257</v>
      </c>
      <c r="O3689" s="18">
        <f>IFERROR(VLOOKUP(A3689,[3]soabnafar!$A:$G,5,FALSE),0)</f>
        <v>15105</v>
      </c>
      <c r="P3689" s="18">
        <f>IFERROR(VLOOKUP(A3689,[3]soabnafar!$A:$G,6,FALSE),0)</f>
        <v>1025</v>
      </c>
      <c r="Q3689" s="18">
        <f>IFERROR(VLOOKUP(A3689,[3]soabnafar!$A:$G,7,FALSE),0)</f>
        <v>64900</v>
      </c>
      <c r="R3689" s="18">
        <f>IFERROR(VLOOKUP(A3689,[3]soabnafar!$A:$H,8,FALSE),0)</f>
        <v>100</v>
      </c>
      <c r="S3689" s="18">
        <f>IFERROR(VLOOKUP(A3689,[3]soabnafar!$A:$I,9,FALSE),0)</f>
        <v>72120</v>
      </c>
      <c r="T3689" s="18" t="str">
        <f t="shared" si="343"/>
        <v>Sim</v>
      </c>
      <c r="U3689" s="18" t="str">
        <f t="shared" si="344"/>
        <v>Sim</v>
      </c>
      <c r="V3689" s="18" t="str">
        <f t="shared" si="345"/>
        <v>Sim</v>
      </c>
      <c r="W3689" s="18" t="str">
        <f t="shared" si="346"/>
        <v>Sim</v>
      </c>
      <c r="X3689" s="18" t="str">
        <f t="shared" si="347"/>
        <v>Sim</v>
      </c>
      <c r="Y3689" s="18" t="str">
        <f t="shared" si="348"/>
        <v>Sim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0</v>
      </c>
      <c r="I3690" s="18">
        <f>IFERROR(VLOOKUP(A3690,[2]Sheet1!$A:$I,5,FALSE),0)</f>
        <v>0</v>
      </c>
      <c r="J3690" s="18">
        <f>IFERROR(VLOOKUP(A3690,[2]Sheet1!$A:$I,6,FALSE),0)</f>
        <v>0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IFERROR(VLOOKUP(A3690,[3]soabnafar!$A:$G,4,FALSE),0)</f>
        <v>0</v>
      </c>
      <c r="O3690" s="18">
        <f>IFERROR(VLOOKUP(A3690,[3]soabnafar!$A:$G,5,FALSE),0)</f>
        <v>0</v>
      </c>
      <c r="P3690" s="18">
        <f>IFERROR(VLOOKUP(A3690,[3]soabnafar!$A:$G,6,FALSE),0)</f>
        <v>173782</v>
      </c>
      <c r="Q3690" s="18">
        <f>IFERROR(VLOOKUP(A3690,[3]soabnafar!$A:$G,7,FALSE),0)</f>
        <v>22770057</v>
      </c>
      <c r="R3690" s="18">
        <f>IFERROR(VLOOKUP(A3690,[3]soabnafar!$A:$H,8,FALSE),0)</f>
        <v>141592</v>
      </c>
      <c r="S3690" s="18">
        <f>IFERROR(VLOOKUP(A3690,[3]soabnafar!$A:$I,9,FALSE),0)</f>
        <v>28349399</v>
      </c>
      <c r="T3690" s="18" t="str">
        <f t="shared" si="343"/>
        <v>Não</v>
      </c>
      <c r="U3690" s="18" t="str">
        <f t="shared" si="344"/>
        <v>Não</v>
      </c>
      <c r="V3690" s="18" t="str">
        <f t="shared" si="345"/>
        <v>Sim</v>
      </c>
      <c r="W3690" s="18" t="str">
        <f t="shared" si="346"/>
        <v>Sim</v>
      </c>
      <c r="X3690" s="18" t="str">
        <f t="shared" si="347"/>
        <v>Sim</v>
      </c>
      <c r="Y3690" s="18" t="str">
        <f t="shared" si="348"/>
        <v>Sim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IFERROR(VLOOKUP(A3691,[3]soabnafar!$A:$G,4,FALSE),0)</f>
        <v>15342</v>
      </c>
      <c r="O3691" s="18">
        <f>IFERROR(VLOOKUP(A3691,[3]soabnafar!$A:$G,5,FALSE),0)</f>
        <v>9273903</v>
      </c>
      <c r="P3691" s="18">
        <f>IFERROR(VLOOKUP(A3691,[3]soabnafar!$A:$G,6,FALSE),0)</f>
        <v>4844</v>
      </c>
      <c r="Q3691" s="18">
        <f>IFERROR(VLOOKUP(A3691,[3]soabnafar!$A:$G,7,FALSE),0)</f>
        <v>11731470</v>
      </c>
      <c r="R3691" s="18">
        <f>IFERROR(VLOOKUP(A3691,[3]soabnafar!$A:$H,8,FALSE),0)</f>
        <v>190</v>
      </c>
      <c r="S3691" s="18">
        <f>IFERROR(VLOOKUP(A3691,[3]soabnafar!$A:$I,9,FALSE),0)</f>
        <v>10378977</v>
      </c>
      <c r="T3691" s="18" t="str">
        <f t="shared" si="343"/>
        <v>Sim</v>
      </c>
      <c r="U3691" s="18" t="str">
        <f t="shared" si="344"/>
        <v>Sim</v>
      </c>
      <c r="V3691" s="18" t="str">
        <f t="shared" si="345"/>
        <v>Sim</v>
      </c>
      <c r="W3691" s="18" t="str">
        <f t="shared" si="346"/>
        <v>Sim</v>
      </c>
      <c r="X3691" s="18" t="str">
        <f t="shared" si="347"/>
        <v>Sim</v>
      </c>
      <c r="Y3691" s="18" t="str">
        <f t="shared" si="348"/>
        <v>Sim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0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IFERROR(VLOOKUP(A3692,[3]soabnafar!$A:$G,4,FALSE),0)</f>
        <v>0</v>
      </c>
      <c r="O3692" s="18">
        <f>IFERROR(VLOOKUP(A3692,[3]soabnafar!$A:$G,5,FALSE),0)</f>
        <v>0</v>
      </c>
      <c r="P3692" s="18">
        <f>IFERROR(VLOOKUP(A3692,[3]soabnafar!$A:$G,6,FALSE),0)</f>
        <v>37884</v>
      </c>
      <c r="Q3692" s="18">
        <f>IFERROR(VLOOKUP(A3692,[3]soabnafar!$A:$G,7,FALSE),0)</f>
        <v>1477998</v>
      </c>
      <c r="R3692" s="18">
        <f>IFERROR(VLOOKUP(A3692,[3]soabnafar!$A:$H,8,FALSE),0)</f>
        <v>0</v>
      </c>
      <c r="S3692" s="18">
        <f>IFERROR(VLOOKUP(A3692,[3]soabnafar!$A:$I,9,FALSE),0)</f>
        <v>1914240</v>
      </c>
      <c r="T3692" s="18" t="str">
        <f t="shared" si="343"/>
        <v>Não</v>
      </c>
      <c r="U3692" s="18" t="str">
        <f t="shared" si="344"/>
        <v>Não</v>
      </c>
      <c r="V3692" s="18" t="str">
        <f t="shared" si="345"/>
        <v>Sim</v>
      </c>
      <c r="W3692" s="18" t="str">
        <f t="shared" si="346"/>
        <v>Sim</v>
      </c>
      <c r="X3692" s="18" t="str">
        <f t="shared" si="347"/>
        <v>Não</v>
      </c>
      <c r="Y3692" s="18" t="str">
        <f t="shared" si="348"/>
        <v>Sim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0</v>
      </c>
      <c r="I3693" s="18">
        <f>IFERROR(VLOOKUP(A3693,[2]Sheet1!$A:$I,5,FALSE),0)</f>
        <v>0</v>
      </c>
      <c r="J3693" s="18">
        <f>IFERROR(VLOOKUP(A3693,[2]Sheet1!$A:$I,6,FALSE),0)</f>
        <v>0</v>
      </c>
      <c r="K3693" s="18">
        <f>IFERROR(VLOOKUP(A3693,[2]Sheet1!$A:$I,7,FALSE),0)</f>
        <v>0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IFERROR(VLOOKUP(A3693,[3]soabnafar!$A:$G,4,FALSE),0)</f>
        <v>0</v>
      </c>
      <c r="O3693" s="18">
        <f>IFERROR(VLOOKUP(A3693,[3]soabnafar!$A:$G,5,FALSE),0)</f>
        <v>0</v>
      </c>
      <c r="P3693" s="18">
        <f>IFERROR(VLOOKUP(A3693,[3]soabnafar!$A:$G,6,FALSE),0)</f>
        <v>0</v>
      </c>
      <c r="Q3693" s="18">
        <f>IFERROR(VLOOKUP(A3693,[3]soabnafar!$A:$G,7,FALSE),0)</f>
        <v>0</v>
      </c>
      <c r="R3693" s="18">
        <f>IFERROR(VLOOKUP(A3693,[3]soabnafar!$A:$H,8,FALSE),0)</f>
        <v>0</v>
      </c>
      <c r="S3693" s="18">
        <f>IFERROR(VLOOKUP(A3693,[3]soabnafar!$A:$I,9,FALSE),0)</f>
        <v>0</v>
      </c>
      <c r="T3693" s="18" t="str">
        <f t="shared" si="343"/>
        <v>Não</v>
      </c>
      <c r="U3693" s="18" t="str">
        <f t="shared" si="344"/>
        <v>Não</v>
      </c>
      <c r="V3693" s="18" t="str">
        <f t="shared" si="345"/>
        <v>Não</v>
      </c>
      <c r="W3693" s="18" t="str">
        <f t="shared" si="346"/>
        <v>Não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0</v>
      </c>
      <c r="I3694" s="18">
        <f>IFERROR(VLOOKUP(A3694,[2]Sheet1!$A:$I,5,FALSE),0)</f>
        <v>0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IFERROR(VLOOKUP(A3694,[3]soabnafar!$A:$G,4,FALSE),0)</f>
        <v>0</v>
      </c>
      <c r="O3694" s="18">
        <f>IFERROR(VLOOKUP(A3694,[3]soabnafar!$A:$G,5,FALSE),0)</f>
        <v>0</v>
      </c>
      <c r="P3694" s="18">
        <f>IFERROR(VLOOKUP(A3694,[3]soabnafar!$A:$G,6,FALSE),0)</f>
        <v>0</v>
      </c>
      <c r="Q3694" s="18">
        <f>IFERROR(VLOOKUP(A3694,[3]soabnafar!$A:$G,7,FALSE),0)</f>
        <v>0</v>
      </c>
      <c r="R3694" s="18">
        <f>IFERROR(VLOOKUP(A3694,[3]soabnafar!$A:$H,8,FALSE),0)</f>
        <v>0</v>
      </c>
      <c r="S3694" s="18">
        <f>IFERROR(VLOOKUP(A3694,[3]soabnafar!$A:$I,9,FALSE),0)</f>
        <v>0</v>
      </c>
      <c r="T3694" s="18" t="str">
        <f t="shared" si="343"/>
        <v>Não</v>
      </c>
      <c r="U3694" s="18" t="str">
        <f t="shared" si="344"/>
        <v>Não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IFERROR(VLOOKUP(A3695,[3]soabnafar!$A:$G,4,FALSE),0)</f>
        <v>216994</v>
      </c>
      <c r="O3695" s="18">
        <f>IFERROR(VLOOKUP(A3695,[3]soabnafar!$A:$G,5,FALSE),0)</f>
        <v>0</v>
      </c>
      <c r="P3695" s="18">
        <f>IFERROR(VLOOKUP(A3695,[3]soabnafar!$A:$G,6,FALSE),0)</f>
        <v>68766</v>
      </c>
      <c r="Q3695" s="18">
        <f>IFERROR(VLOOKUP(A3695,[3]soabnafar!$A:$G,7,FALSE),0)</f>
        <v>1375530</v>
      </c>
      <c r="R3695" s="18">
        <f>IFERROR(VLOOKUP(A3695,[3]soabnafar!$A:$H,8,FALSE),0)</f>
        <v>236061</v>
      </c>
      <c r="S3695" s="18">
        <f>IFERROR(VLOOKUP(A3695,[3]soabnafar!$A:$I,9,FALSE),0)</f>
        <v>7136438</v>
      </c>
      <c r="T3695" s="18" t="str">
        <f t="shared" si="343"/>
        <v>Sim</v>
      </c>
      <c r="U3695" s="18" t="str">
        <f t="shared" si="344"/>
        <v>Não</v>
      </c>
      <c r="V3695" s="18" t="str">
        <f t="shared" si="345"/>
        <v>Sim</v>
      </c>
      <c r="W3695" s="18" t="str">
        <f t="shared" si="346"/>
        <v>Sim</v>
      </c>
      <c r="X3695" s="18" t="str">
        <f t="shared" si="347"/>
        <v>Sim</v>
      </c>
      <c r="Y3695" s="18" t="str">
        <f t="shared" si="348"/>
        <v>Sim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14312359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13850670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12465603</v>
      </c>
      <c r="H3696" s="18">
        <f>IFERROR(VLOOKUP(A3696,[2]Sheet1!$A:$I,4,FALSE),0)</f>
        <v>0</v>
      </c>
      <c r="I3696" s="18">
        <f>IFERROR(VLOOKUP(A3696,[2]Sheet1!$A:$I,5,FALSE),0)</f>
        <v>0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IFERROR(VLOOKUP(A3696,[3]soabnafar!$A:$G,4,FALSE),0)</f>
        <v>13591</v>
      </c>
      <c r="O3696" s="18">
        <f>IFERROR(VLOOKUP(A3696,[3]soabnafar!$A:$G,5,FALSE),0)</f>
        <v>586754</v>
      </c>
      <c r="P3696" s="18">
        <f>IFERROR(VLOOKUP(A3696,[3]soabnafar!$A:$G,6,FALSE),0)</f>
        <v>0</v>
      </c>
      <c r="Q3696" s="18">
        <f>IFERROR(VLOOKUP(A3696,[3]soabnafar!$A:$G,7,FALSE),0)</f>
        <v>0</v>
      </c>
      <c r="R3696" s="18">
        <f>IFERROR(VLOOKUP(A3696,[3]soabnafar!$A:$H,8,FALSE),0)</f>
        <v>0</v>
      </c>
      <c r="S3696" s="18">
        <f>IFERROR(VLOOKUP(A3696,[3]soabnafar!$A:$I,9,FALSE),0)</f>
        <v>0</v>
      </c>
      <c r="T3696" s="18" t="str">
        <f t="shared" si="343"/>
        <v>Sim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Não</v>
      </c>
      <c r="Y3696" s="18" t="str">
        <f t="shared" si="348"/>
        <v>Sim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IFERROR(VLOOKUP(A3697,[3]soabnafar!$A:$G,4,FALSE),0)</f>
        <v>3970</v>
      </c>
      <c r="O3697" s="18">
        <f>IFERROR(VLOOKUP(A3697,[3]soabnafar!$A:$G,5,FALSE),0)</f>
        <v>0</v>
      </c>
      <c r="P3697" s="18">
        <f>IFERROR(VLOOKUP(A3697,[3]soabnafar!$A:$G,6,FALSE),0)</f>
        <v>71189</v>
      </c>
      <c r="Q3697" s="18">
        <f>IFERROR(VLOOKUP(A3697,[3]soabnafar!$A:$G,7,FALSE),0)</f>
        <v>2695353</v>
      </c>
      <c r="R3697" s="18">
        <f>IFERROR(VLOOKUP(A3697,[3]soabnafar!$A:$H,8,FALSE),0)</f>
        <v>28882</v>
      </c>
      <c r="S3697" s="18">
        <f>IFERROR(VLOOKUP(A3697,[3]soabnafar!$A:$I,9,FALSE),0)</f>
        <v>11504961</v>
      </c>
      <c r="T3697" s="18" t="str">
        <f t="shared" si="343"/>
        <v>Sim</v>
      </c>
      <c r="U3697" s="18" t="str">
        <f t="shared" si="344"/>
        <v>Não</v>
      </c>
      <c r="V3697" s="18" t="str">
        <f t="shared" si="345"/>
        <v>Sim</v>
      </c>
      <c r="W3697" s="18" t="str">
        <f t="shared" si="346"/>
        <v>Sim</v>
      </c>
      <c r="X3697" s="18" t="str">
        <f t="shared" si="347"/>
        <v>Sim</v>
      </c>
      <c r="Y3697" s="18" t="str">
        <f t="shared" si="348"/>
        <v>Sim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0</v>
      </c>
      <c r="I3698" s="18">
        <f>IFERROR(VLOOKUP(A3698,[2]Sheet1!$A:$I,5,FALSE),0)</f>
        <v>0</v>
      </c>
      <c r="J3698" s="18">
        <f>IFERROR(VLOOKUP(A3698,[2]Sheet1!$A:$I,6,FALSE),0)</f>
        <v>0</v>
      </c>
      <c r="K3698" s="18">
        <f>IFERROR(VLOOKUP(A3698,[2]Sheet1!$A:$I,7,FALSE),0)</f>
        <v>0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IFERROR(VLOOKUP(A3698,[3]soabnafar!$A:$G,4,FALSE),0)</f>
        <v>9230</v>
      </c>
      <c r="O3698" s="18">
        <f>IFERROR(VLOOKUP(A3698,[3]soabnafar!$A:$G,5,FALSE),0)</f>
        <v>44</v>
      </c>
      <c r="P3698" s="18">
        <f>IFERROR(VLOOKUP(A3698,[3]soabnafar!$A:$G,6,FALSE),0)</f>
        <v>96933</v>
      </c>
      <c r="Q3698" s="18">
        <f>IFERROR(VLOOKUP(A3698,[3]soabnafar!$A:$G,7,FALSE),0)</f>
        <v>11939498</v>
      </c>
      <c r="R3698" s="18">
        <f>IFERROR(VLOOKUP(A3698,[3]soabnafar!$A:$H,8,FALSE),0)</f>
        <v>53510</v>
      </c>
      <c r="S3698" s="18">
        <f>IFERROR(VLOOKUP(A3698,[3]soabnafar!$A:$I,9,FALSE),0)</f>
        <v>6680528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Sim</v>
      </c>
      <c r="W3698" s="18" t="str">
        <f t="shared" si="346"/>
        <v>Sim</v>
      </c>
      <c r="X3698" s="18" t="str">
        <f t="shared" si="347"/>
        <v>Sim</v>
      </c>
      <c r="Y3698" s="18" t="str">
        <f t="shared" si="348"/>
        <v>Sim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0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IFERROR(VLOOKUP(A3699,[3]soabnafar!$A:$G,4,FALSE),0)</f>
        <v>0</v>
      </c>
      <c r="O3699" s="18">
        <f>IFERROR(VLOOKUP(A3699,[3]soabnafar!$A:$G,5,FALSE),0)</f>
        <v>0</v>
      </c>
      <c r="P3699" s="18">
        <f>IFERROR(VLOOKUP(A3699,[3]soabnafar!$A:$G,6,FALSE),0)</f>
        <v>0</v>
      </c>
      <c r="Q3699" s="18">
        <f>IFERROR(VLOOKUP(A3699,[3]soabnafar!$A:$G,7,FALSE),0)</f>
        <v>0</v>
      </c>
      <c r="R3699" s="18">
        <f>IFERROR(VLOOKUP(A3699,[3]soabnafar!$A:$H,8,FALSE),0)</f>
        <v>20701</v>
      </c>
      <c r="S3699" s="18">
        <f>IFERROR(VLOOKUP(A3699,[3]soabnafar!$A:$I,9,FALSE),0)</f>
        <v>1681685</v>
      </c>
      <c r="T3699" s="18" t="str">
        <f t="shared" si="343"/>
        <v>Não</v>
      </c>
      <c r="U3699" s="18" t="str">
        <f t="shared" si="344"/>
        <v>Não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Sim</v>
      </c>
      <c r="Y3699" s="18" t="str">
        <f t="shared" si="348"/>
        <v>Sim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0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IFERROR(VLOOKUP(A3700,[3]soabnafar!$A:$G,4,FALSE),0)</f>
        <v>7474</v>
      </c>
      <c r="O3700" s="18">
        <f>IFERROR(VLOOKUP(A3700,[3]soabnafar!$A:$G,5,FALSE),0)</f>
        <v>0</v>
      </c>
      <c r="P3700" s="18">
        <f>IFERROR(VLOOKUP(A3700,[3]soabnafar!$A:$G,6,FALSE),0)</f>
        <v>50853</v>
      </c>
      <c r="Q3700" s="18">
        <f>IFERROR(VLOOKUP(A3700,[3]soabnafar!$A:$G,7,FALSE),0)</f>
        <v>16036151</v>
      </c>
      <c r="R3700" s="18">
        <f>IFERROR(VLOOKUP(A3700,[3]soabnafar!$A:$H,8,FALSE),0)</f>
        <v>49705</v>
      </c>
      <c r="S3700" s="18">
        <f>IFERROR(VLOOKUP(A3700,[3]soabnafar!$A:$I,9,FALSE),0)</f>
        <v>14399641</v>
      </c>
      <c r="T3700" s="18" t="str">
        <f t="shared" si="343"/>
        <v>Sim</v>
      </c>
      <c r="U3700" s="18" t="str">
        <f t="shared" si="344"/>
        <v>Não</v>
      </c>
      <c r="V3700" s="18" t="str">
        <f t="shared" si="345"/>
        <v>Sim</v>
      </c>
      <c r="W3700" s="18" t="str">
        <f t="shared" si="346"/>
        <v>Sim</v>
      </c>
      <c r="X3700" s="18" t="str">
        <f t="shared" si="347"/>
        <v>Sim</v>
      </c>
      <c r="Y3700" s="18" t="str">
        <f t="shared" si="348"/>
        <v>Sim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4878501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4721130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4249017</v>
      </c>
      <c r="H3701" s="18">
        <f>IFERROR(VLOOKUP(A3701,[2]Sheet1!$A:$I,4,FALSE),0)</f>
        <v>0</v>
      </c>
      <c r="I3701" s="18">
        <f>IFERROR(VLOOKUP(A3701,[2]Sheet1!$A:$I,5,FALSE),0)</f>
        <v>0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IFERROR(VLOOKUP(A3701,[3]soabnafar!$A:$G,4,FALSE),0)</f>
        <v>38760</v>
      </c>
      <c r="O3701" s="18">
        <f>IFERROR(VLOOKUP(A3701,[3]soabnafar!$A:$G,5,FALSE),0)</f>
        <v>1503887</v>
      </c>
      <c r="P3701" s="18">
        <f>IFERROR(VLOOKUP(A3701,[3]soabnafar!$A:$G,6,FALSE),0)</f>
        <v>34681</v>
      </c>
      <c r="Q3701" s="18">
        <f>IFERROR(VLOOKUP(A3701,[3]soabnafar!$A:$G,7,FALSE),0)</f>
        <v>5394830</v>
      </c>
      <c r="R3701" s="18">
        <f>IFERROR(VLOOKUP(A3701,[3]soabnafar!$A:$H,8,FALSE),0)</f>
        <v>0</v>
      </c>
      <c r="S3701" s="18">
        <f>IFERROR(VLOOKUP(A3701,[3]soabnafar!$A:$I,9,FALSE),0)</f>
        <v>0</v>
      </c>
      <c r="T3701" s="18" t="str">
        <f t="shared" si="343"/>
        <v>Sim</v>
      </c>
      <c r="U3701" s="18" t="str">
        <f t="shared" si="344"/>
        <v>Sim</v>
      </c>
      <c r="V3701" s="18" t="str">
        <f t="shared" si="345"/>
        <v>Sim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Sim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0</v>
      </c>
      <c r="I3702" s="18">
        <f>IFERROR(VLOOKUP(A3702,[2]Sheet1!$A:$I,5,FALSE),0)</f>
        <v>0</v>
      </c>
      <c r="J3702" s="18">
        <f>IFERROR(VLOOKUP(A3702,[2]Sheet1!$A:$I,6,FALSE),0)</f>
        <v>0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IFERROR(VLOOKUP(A3702,[3]soabnafar!$A:$G,4,FALSE),0)</f>
        <v>0</v>
      </c>
      <c r="O3702" s="18">
        <f>IFERROR(VLOOKUP(A3702,[3]soabnafar!$A:$G,5,FALSE),0)</f>
        <v>0</v>
      </c>
      <c r="P3702" s="18">
        <f>IFERROR(VLOOKUP(A3702,[3]soabnafar!$A:$G,6,FALSE),0)</f>
        <v>10345</v>
      </c>
      <c r="Q3702" s="18">
        <f>IFERROR(VLOOKUP(A3702,[3]soabnafar!$A:$G,7,FALSE),0)</f>
        <v>7917259</v>
      </c>
      <c r="R3702" s="18">
        <f>IFERROR(VLOOKUP(A3702,[3]soabnafar!$A:$H,8,FALSE),0)</f>
        <v>258220</v>
      </c>
      <c r="S3702" s="18">
        <f>IFERROR(VLOOKUP(A3702,[3]soabnafar!$A:$I,9,FALSE),0)</f>
        <v>12793568</v>
      </c>
      <c r="T3702" s="18" t="str">
        <f t="shared" si="343"/>
        <v>Não</v>
      </c>
      <c r="U3702" s="18" t="str">
        <f t="shared" si="344"/>
        <v>Não</v>
      </c>
      <c r="V3702" s="18" t="str">
        <f t="shared" si="345"/>
        <v>Sim</v>
      </c>
      <c r="W3702" s="18" t="str">
        <f t="shared" si="346"/>
        <v>Sim</v>
      </c>
      <c r="X3702" s="18" t="str">
        <f t="shared" si="347"/>
        <v>Sim</v>
      </c>
      <c r="Y3702" s="18" t="str">
        <f t="shared" si="348"/>
        <v>Sim</v>
      </c>
    </row>
    <row r="3703" spans="1:25" x14ac:dyDescent="0.25">
      <c r="A3703" s="19">
        <v>421630</v>
      </c>
      <c r="B3703" s="18">
        <f>IFERROR(VLOOKUP(A3703,[1]Monitoramento_Base_somente_Said!$A:$J,5,FALSE),0)</f>
        <v>0</v>
      </c>
      <c r="C3703" s="18">
        <f>IFERROR(VLOOKUP(A3703,[1]Monitoramento_Base_somente_Said!$A:$J,6,FALSE),0)</f>
        <v>36095253</v>
      </c>
      <c r="D3703" s="18">
        <f>IFERROR(VLOOKUP(A3703,[1]Monitoramento_Base_somente_Said!$A:$J,7,FALSE),0)</f>
        <v>0</v>
      </c>
      <c r="E3703" s="18">
        <f>IFERROR(VLOOKUP(A3703,[1]Monitoramento_Base_somente_Said!$A:$J,8,FALSE),0)</f>
        <v>34930890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31437801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IFERROR(VLOOKUP(A3703,[3]soabnafar!$A:$G,4,FALSE),0)</f>
        <v>0</v>
      </c>
      <c r="O3703" s="18">
        <f>IFERROR(VLOOKUP(A3703,[3]soabnafar!$A:$G,5,FALSE),0)</f>
        <v>0</v>
      </c>
      <c r="P3703" s="18">
        <f>IFERROR(VLOOKUP(A3703,[3]soabnafar!$A:$G,6,FALSE),0)</f>
        <v>0</v>
      </c>
      <c r="Q3703" s="18">
        <f>IFERROR(VLOOKUP(A3703,[3]soabnafar!$A:$G,7,FALSE),0)</f>
        <v>0</v>
      </c>
      <c r="R3703" s="18">
        <f>IFERROR(VLOOKUP(A3703,[3]soabnafar!$A:$H,8,FALSE),0)</f>
        <v>0</v>
      </c>
      <c r="S3703" s="18">
        <f>IFERROR(VLOOKUP(A3703,[3]soabnafar!$A:$I,9,FALSE),0)</f>
        <v>0</v>
      </c>
      <c r="T3703" s="18" t="str">
        <f t="shared" si="343"/>
        <v>Não</v>
      </c>
      <c r="U3703" s="18" t="str">
        <f t="shared" si="344"/>
        <v>Sim</v>
      </c>
      <c r="V3703" s="18" t="str">
        <f t="shared" si="345"/>
        <v>Não</v>
      </c>
      <c r="W3703" s="18" t="str">
        <f t="shared" si="346"/>
        <v>Sim</v>
      </c>
      <c r="X3703" s="18" t="str">
        <f t="shared" si="347"/>
        <v>Não</v>
      </c>
      <c r="Y3703" s="18" t="str">
        <f t="shared" si="348"/>
        <v>Sim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IFERROR(VLOOKUP(A3704,[3]soabnafar!$A:$G,4,FALSE),0)</f>
        <v>72</v>
      </c>
      <c r="O3704" s="18">
        <f>IFERROR(VLOOKUP(A3704,[3]soabnafar!$A:$G,5,FALSE),0)</f>
        <v>14198</v>
      </c>
      <c r="P3704" s="18">
        <f>IFERROR(VLOOKUP(A3704,[3]soabnafar!$A:$G,6,FALSE),0)</f>
        <v>96</v>
      </c>
      <c r="Q3704" s="18">
        <f>IFERROR(VLOOKUP(A3704,[3]soabnafar!$A:$G,7,FALSE),0)</f>
        <v>13282</v>
      </c>
      <c r="R3704" s="18">
        <f>IFERROR(VLOOKUP(A3704,[3]soabnafar!$A:$H,8,FALSE),0)</f>
        <v>18</v>
      </c>
      <c r="S3704" s="18">
        <f>IFERROR(VLOOKUP(A3704,[3]soabnafar!$A:$I,9,FALSE),0)</f>
        <v>3497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Sim</v>
      </c>
      <c r="W3704" s="18" t="str">
        <f t="shared" si="346"/>
        <v>Sim</v>
      </c>
      <c r="X3704" s="18" t="str">
        <f t="shared" si="347"/>
        <v>Sim</v>
      </c>
      <c r="Y3704" s="18" t="str">
        <f t="shared" si="348"/>
        <v>Sim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IFERROR(VLOOKUP(A3705,[3]soabnafar!$A:$G,4,FALSE),0)</f>
        <v>0</v>
      </c>
      <c r="O3705" s="18">
        <f>IFERROR(VLOOKUP(A3705,[3]soabnafar!$A:$G,5,FALSE),0)</f>
        <v>0</v>
      </c>
      <c r="P3705" s="18">
        <f>IFERROR(VLOOKUP(A3705,[3]soabnafar!$A:$G,6,FALSE),0)</f>
        <v>0</v>
      </c>
      <c r="Q3705" s="18">
        <f>IFERROR(VLOOKUP(A3705,[3]soabnafar!$A:$G,7,FALSE),0)</f>
        <v>0</v>
      </c>
      <c r="R3705" s="18">
        <f>IFERROR(VLOOKUP(A3705,[3]soabnafar!$A:$H,8,FALSE),0)</f>
        <v>0</v>
      </c>
      <c r="S3705" s="18">
        <f>IFERROR(VLOOKUP(A3705,[3]soabnafar!$A:$I,9,FALSE),0)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0</v>
      </c>
      <c r="I3706" s="18">
        <f>IFERROR(VLOOKUP(A3706,[2]Sheet1!$A:$I,5,FALSE),0)</f>
        <v>0</v>
      </c>
      <c r="J3706" s="18">
        <f>IFERROR(VLOOKUP(A3706,[2]Sheet1!$A:$I,6,FALSE),0)</f>
        <v>0</v>
      </c>
      <c r="K3706" s="18">
        <f>IFERROR(VLOOKUP(A3706,[2]Sheet1!$A:$I,7,FALSE),0)</f>
        <v>0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IFERROR(VLOOKUP(A3706,[3]soabnafar!$A:$G,4,FALSE),0)</f>
        <v>0</v>
      </c>
      <c r="O3706" s="18">
        <f>IFERROR(VLOOKUP(A3706,[3]soabnafar!$A:$G,5,FALSE),0)</f>
        <v>0</v>
      </c>
      <c r="P3706" s="18">
        <f>IFERROR(VLOOKUP(A3706,[3]soabnafar!$A:$G,6,FALSE),0)</f>
        <v>0</v>
      </c>
      <c r="Q3706" s="18">
        <f>IFERROR(VLOOKUP(A3706,[3]soabnafar!$A:$G,7,FALSE),0)</f>
        <v>0</v>
      </c>
      <c r="R3706" s="18">
        <f>IFERROR(VLOOKUP(A3706,[3]soabnafar!$A:$H,8,FALSE),0)</f>
        <v>0</v>
      </c>
      <c r="S3706" s="18">
        <f>IFERROR(VLOOKUP(A3706,[3]soabnafar!$A:$I,9,FALSE),0)</f>
        <v>0</v>
      </c>
      <c r="T3706" s="18" t="str">
        <f t="shared" si="349"/>
        <v>Não</v>
      </c>
      <c r="U3706" s="18" t="str">
        <f t="shared" si="350"/>
        <v>Não</v>
      </c>
      <c r="V3706" s="18" t="str">
        <f t="shared" si="351"/>
        <v>Não</v>
      </c>
      <c r="W3706" s="18" t="str">
        <f t="shared" si="352"/>
        <v>Não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19358012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18733560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16860204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IFERROR(VLOOKUP(A3707,[3]soabnafar!$A:$G,4,FALSE),0)</f>
        <v>0</v>
      </c>
      <c r="O3707" s="18">
        <f>IFERROR(VLOOKUP(A3707,[3]soabnafar!$A:$G,5,FALSE),0)</f>
        <v>0</v>
      </c>
      <c r="P3707" s="18">
        <f>IFERROR(VLOOKUP(A3707,[3]soabnafar!$A:$G,6,FALSE),0)</f>
        <v>0</v>
      </c>
      <c r="Q3707" s="18">
        <f>IFERROR(VLOOKUP(A3707,[3]soabnafar!$A:$G,7,FALSE),0)</f>
        <v>0</v>
      </c>
      <c r="R3707" s="18">
        <f>IFERROR(VLOOKUP(A3707,[3]soabnafar!$A:$H,8,FALSE),0)</f>
        <v>0</v>
      </c>
      <c r="S3707" s="18">
        <f>IFERROR(VLOOKUP(A3707,[3]soabnafar!$A:$I,9,FALSE),0)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Sim</v>
      </c>
    </row>
    <row r="3708" spans="1:25" x14ac:dyDescent="0.25">
      <c r="A3708" s="19">
        <v>421715</v>
      </c>
      <c r="B3708" s="18">
        <f>IFERROR(VLOOKUP(A3708,[1]Monitoramento_Base_somente_Said!$A:$J,5,FALSE),0)</f>
        <v>0</v>
      </c>
      <c r="C3708" s="18">
        <f>IFERROR(VLOOKUP(A3708,[1]Monitoramento_Base_somente_Said!$A:$J,6,FALSE),0)</f>
        <v>2573076</v>
      </c>
      <c r="D3708" s="18">
        <f>IFERROR(VLOOKUP(A3708,[1]Monitoramento_Base_somente_Said!$A:$J,7,FALSE),0)</f>
        <v>20</v>
      </c>
      <c r="E3708" s="18">
        <f>IFERROR(VLOOKUP(A3708,[1]Monitoramento_Base_somente_Said!$A:$J,8,FALSE),0)</f>
        <v>9340322</v>
      </c>
      <c r="F3708" s="18">
        <f>IFERROR(VLOOKUP(A3708,[1]Monitoramento_Base_somente_Said!$A:$J,9,FALSE),0)</f>
        <v>1944</v>
      </c>
      <c r="G3708" s="18">
        <f>IFERROR(VLOOKUP(A3708,[1]Monitoramento_Base_somente_Said!$A:$J,10,FALSE),0)</f>
        <v>10455103</v>
      </c>
      <c r="H3708" s="18">
        <f>IFERROR(VLOOKUP(A3708,[2]Sheet1!$A:$I,4,FALSE),0)</f>
        <v>0</v>
      </c>
      <c r="I3708" s="18">
        <f>IFERROR(VLOOKUP(A3708,[2]Sheet1!$A:$I,5,FALSE),0)</f>
        <v>0</v>
      </c>
      <c r="J3708" s="18">
        <f>IFERROR(VLOOKUP(A3708,[2]Sheet1!$A:$I,6,FALSE),0)</f>
        <v>0</v>
      </c>
      <c r="K3708" s="18">
        <f>IFERROR(VLOOKUP(A3708,[2]Sheet1!$A:$I,7,FALSE),0)</f>
        <v>0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IFERROR(VLOOKUP(A3708,[3]soabnafar!$A:$G,4,FALSE),0)</f>
        <v>0</v>
      </c>
      <c r="O3708" s="18">
        <f>IFERROR(VLOOKUP(A3708,[3]soabnafar!$A:$G,5,FALSE),0)</f>
        <v>0</v>
      </c>
      <c r="P3708" s="18">
        <f>IFERROR(VLOOKUP(A3708,[3]soabnafar!$A:$G,6,FALSE),0)</f>
        <v>50039</v>
      </c>
      <c r="Q3708" s="18">
        <f>IFERROR(VLOOKUP(A3708,[3]soabnafar!$A:$G,7,FALSE),0)</f>
        <v>0</v>
      </c>
      <c r="R3708" s="18">
        <f>IFERROR(VLOOKUP(A3708,[3]soabnafar!$A:$H,8,FALSE),0)</f>
        <v>0</v>
      </c>
      <c r="S3708" s="18">
        <f>IFERROR(VLOOKUP(A3708,[3]soabnafar!$A:$I,9,FALSE),0)</f>
        <v>0</v>
      </c>
      <c r="T3708" s="18" t="str">
        <f t="shared" si="349"/>
        <v>Não</v>
      </c>
      <c r="U3708" s="18" t="str">
        <f t="shared" si="350"/>
        <v>Sim</v>
      </c>
      <c r="V3708" s="18" t="str">
        <f t="shared" si="351"/>
        <v>Sim</v>
      </c>
      <c r="W3708" s="18" t="str">
        <f t="shared" si="352"/>
        <v>Sim</v>
      </c>
      <c r="X3708" s="18" t="str">
        <f t="shared" si="353"/>
        <v>Sim</v>
      </c>
      <c r="Y3708" s="18" t="str">
        <f t="shared" si="354"/>
        <v>Sim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9339618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9038340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8134506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IFERROR(VLOOKUP(A3709,[3]soabnafar!$A:$G,4,FALSE),0)</f>
        <v>20049</v>
      </c>
      <c r="O3709" s="18">
        <f>IFERROR(VLOOKUP(A3709,[3]soabnafar!$A:$G,5,FALSE),0)</f>
        <v>0</v>
      </c>
      <c r="P3709" s="18">
        <f>IFERROR(VLOOKUP(A3709,[3]soabnafar!$A:$G,6,FALSE),0)</f>
        <v>15887</v>
      </c>
      <c r="Q3709" s="18">
        <f>IFERROR(VLOOKUP(A3709,[3]soabnafar!$A:$G,7,FALSE),0)</f>
        <v>5390176</v>
      </c>
      <c r="R3709" s="18">
        <f>IFERROR(VLOOKUP(A3709,[3]soabnafar!$A:$H,8,FALSE),0)</f>
        <v>6766</v>
      </c>
      <c r="S3709" s="18">
        <f>IFERROR(VLOOKUP(A3709,[3]soabnafar!$A:$I,9,FALSE),0)</f>
        <v>26192495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Sim</v>
      </c>
      <c r="W3709" s="18" t="str">
        <f t="shared" si="352"/>
        <v>Sim</v>
      </c>
      <c r="X3709" s="18" t="str">
        <f t="shared" si="353"/>
        <v>Sim</v>
      </c>
      <c r="Y3709" s="18" t="str">
        <f t="shared" si="354"/>
        <v>Sim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0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IFERROR(VLOOKUP(A3710,[3]soabnafar!$A:$G,4,FALSE),0)</f>
        <v>0</v>
      </c>
      <c r="O3710" s="18">
        <f>IFERROR(VLOOKUP(A3710,[3]soabnafar!$A:$G,5,FALSE),0)</f>
        <v>0</v>
      </c>
      <c r="P3710" s="18">
        <f>IFERROR(VLOOKUP(A3710,[3]soabnafar!$A:$G,6,FALSE),0)</f>
        <v>0</v>
      </c>
      <c r="Q3710" s="18">
        <f>IFERROR(VLOOKUP(A3710,[3]soabnafar!$A:$G,7,FALSE),0)</f>
        <v>12382349</v>
      </c>
      <c r="R3710" s="18">
        <f>IFERROR(VLOOKUP(A3710,[3]soabnafar!$A:$H,8,FALSE),0)</f>
        <v>0</v>
      </c>
      <c r="S3710" s="18">
        <f>IFERROR(VLOOKUP(A3710,[3]soabnafar!$A:$I,9,FALSE),0)</f>
        <v>19076402</v>
      </c>
      <c r="T3710" s="18" t="str">
        <f t="shared" si="349"/>
        <v>Não</v>
      </c>
      <c r="U3710" s="18" t="str">
        <f t="shared" si="350"/>
        <v>Não</v>
      </c>
      <c r="V3710" s="18" t="str">
        <f t="shared" si="351"/>
        <v>Não</v>
      </c>
      <c r="W3710" s="18" t="str">
        <f t="shared" si="352"/>
        <v>Sim</v>
      </c>
      <c r="X3710" s="18" t="str">
        <f t="shared" si="353"/>
        <v>Não</v>
      </c>
      <c r="Y3710" s="18" t="str">
        <f t="shared" si="354"/>
        <v>Sim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0</v>
      </c>
      <c r="I3711" s="18">
        <f>IFERROR(VLOOKUP(A3711,[2]Sheet1!$A:$I,5,FALSE),0)</f>
        <v>0</v>
      </c>
      <c r="J3711" s="18">
        <f>IFERROR(VLOOKUP(A3711,[2]Sheet1!$A:$I,6,FALSE),0)</f>
        <v>0</v>
      </c>
      <c r="K3711" s="18">
        <f>IFERROR(VLOOKUP(A3711,[2]Sheet1!$A:$I,7,FALSE),0)</f>
        <v>0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IFERROR(VLOOKUP(A3711,[3]soabnafar!$A:$G,4,FALSE),0)</f>
        <v>0</v>
      </c>
      <c r="O3711" s="18">
        <f>IFERROR(VLOOKUP(A3711,[3]soabnafar!$A:$G,5,FALSE),0)</f>
        <v>0</v>
      </c>
      <c r="P3711" s="18">
        <f>IFERROR(VLOOKUP(A3711,[3]soabnafar!$A:$G,6,FALSE),0)</f>
        <v>28607</v>
      </c>
      <c r="Q3711" s="18">
        <f>IFERROR(VLOOKUP(A3711,[3]soabnafar!$A:$G,7,FALSE),0)</f>
        <v>2659148</v>
      </c>
      <c r="R3711" s="18">
        <f>IFERROR(VLOOKUP(A3711,[3]soabnafar!$A:$H,8,FALSE),0)</f>
        <v>58749</v>
      </c>
      <c r="S3711" s="18">
        <f>IFERROR(VLOOKUP(A3711,[3]soabnafar!$A:$I,9,FALSE),0)</f>
        <v>8864002</v>
      </c>
      <c r="T3711" s="18" t="str">
        <f t="shared" si="349"/>
        <v>Não</v>
      </c>
      <c r="U3711" s="18" t="str">
        <f t="shared" si="350"/>
        <v>Não</v>
      </c>
      <c r="V3711" s="18" t="str">
        <f t="shared" si="351"/>
        <v>Sim</v>
      </c>
      <c r="W3711" s="18" t="str">
        <f t="shared" si="352"/>
        <v>Sim</v>
      </c>
      <c r="X3711" s="18" t="str">
        <f t="shared" si="353"/>
        <v>Sim</v>
      </c>
      <c r="Y3711" s="18" t="str">
        <f t="shared" si="354"/>
        <v>Sim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0</v>
      </c>
      <c r="I3712" s="18">
        <f>IFERROR(VLOOKUP(A3712,[2]Sheet1!$A:$I,5,FALSE),0)</f>
        <v>0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IFERROR(VLOOKUP(A3712,[3]soabnafar!$A:$G,4,FALSE),0)</f>
        <v>6502</v>
      </c>
      <c r="O3712" s="18">
        <f>IFERROR(VLOOKUP(A3712,[3]soabnafar!$A:$G,5,FALSE),0)</f>
        <v>12705707</v>
      </c>
      <c r="P3712" s="18">
        <f>IFERROR(VLOOKUP(A3712,[3]soabnafar!$A:$G,6,FALSE),0)</f>
        <v>6483</v>
      </c>
      <c r="Q3712" s="18">
        <f>IFERROR(VLOOKUP(A3712,[3]soabnafar!$A:$G,7,FALSE),0)</f>
        <v>12220676</v>
      </c>
      <c r="R3712" s="18">
        <f>IFERROR(VLOOKUP(A3712,[3]soabnafar!$A:$H,8,FALSE),0)</f>
        <v>2047</v>
      </c>
      <c r="S3712" s="18">
        <f>IFERROR(VLOOKUP(A3712,[3]soabnafar!$A:$I,9,FALSE),0)</f>
        <v>10164123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Sim</v>
      </c>
      <c r="W3712" s="18" t="str">
        <f t="shared" si="352"/>
        <v>Sim</v>
      </c>
      <c r="X3712" s="18" t="str">
        <f t="shared" si="353"/>
        <v>Sim</v>
      </c>
      <c r="Y3712" s="18" t="str">
        <f t="shared" si="354"/>
        <v>Sim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15192139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14702070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13231863</v>
      </c>
      <c r="H3713" s="18">
        <f>IFERROR(VLOOKUP(A3713,[2]Sheet1!$A:$I,4,FALSE),0)</f>
        <v>0</v>
      </c>
      <c r="I3713" s="18">
        <f>IFERROR(VLOOKUP(A3713,[2]Sheet1!$A:$I,5,FALSE),0)</f>
        <v>0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IFERROR(VLOOKUP(A3713,[3]soabnafar!$A:$G,4,FALSE),0)</f>
        <v>0</v>
      </c>
      <c r="O3713" s="18">
        <f>IFERROR(VLOOKUP(A3713,[3]soabnafar!$A:$G,5,FALSE),0)</f>
        <v>0</v>
      </c>
      <c r="P3713" s="18">
        <f>IFERROR(VLOOKUP(A3713,[3]soabnafar!$A:$G,6,FALSE),0)</f>
        <v>51838</v>
      </c>
      <c r="Q3713" s="18">
        <f>IFERROR(VLOOKUP(A3713,[3]soabnafar!$A:$G,7,FALSE),0)</f>
        <v>8256674</v>
      </c>
      <c r="R3713" s="18">
        <f>IFERROR(VLOOKUP(A3713,[3]soabnafar!$A:$H,8,FALSE),0)</f>
        <v>78271</v>
      </c>
      <c r="S3713" s="18">
        <f>IFERROR(VLOOKUP(A3713,[3]soabnafar!$A:$I,9,FALSE),0)</f>
        <v>11031912</v>
      </c>
      <c r="T3713" s="18" t="str">
        <f t="shared" si="349"/>
        <v>Não</v>
      </c>
      <c r="U3713" s="18" t="str">
        <f t="shared" si="350"/>
        <v>Sim</v>
      </c>
      <c r="V3713" s="18" t="str">
        <f t="shared" si="351"/>
        <v>Sim</v>
      </c>
      <c r="W3713" s="18" t="str">
        <f t="shared" si="352"/>
        <v>Sim</v>
      </c>
      <c r="X3713" s="18" t="str">
        <f t="shared" si="353"/>
        <v>Sim</v>
      </c>
      <c r="Y3713" s="18" t="str">
        <f t="shared" si="354"/>
        <v>Sim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IFERROR(VLOOKUP(A3714,[3]soabnafar!$A:$G,4,FALSE),0)</f>
        <v>21978</v>
      </c>
      <c r="O3714" s="18">
        <f>IFERROR(VLOOKUP(A3714,[3]soabnafar!$A:$G,5,FALSE),0)</f>
        <v>24475394</v>
      </c>
      <c r="P3714" s="18">
        <f>IFERROR(VLOOKUP(A3714,[3]soabnafar!$A:$G,6,FALSE),0)</f>
        <v>18707</v>
      </c>
      <c r="Q3714" s="18">
        <f>IFERROR(VLOOKUP(A3714,[3]soabnafar!$A:$G,7,FALSE),0)</f>
        <v>23283389</v>
      </c>
      <c r="R3714" s="18">
        <f>IFERROR(VLOOKUP(A3714,[3]soabnafar!$A:$H,8,FALSE),0)</f>
        <v>1045</v>
      </c>
      <c r="S3714" s="18">
        <f>IFERROR(VLOOKUP(A3714,[3]soabnafar!$A:$I,9,FALSE),0)</f>
        <v>863257</v>
      </c>
      <c r="T3714" s="18" t="str">
        <f t="shared" si="349"/>
        <v>Sim</v>
      </c>
      <c r="U3714" s="18" t="str">
        <f t="shared" si="350"/>
        <v>Sim</v>
      </c>
      <c r="V3714" s="18" t="str">
        <f t="shared" si="351"/>
        <v>Sim</v>
      </c>
      <c r="W3714" s="18" t="str">
        <f t="shared" si="352"/>
        <v>Sim</v>
      </c>
      <c r="X3714" s="18" t="str">
        <f t="shared" si="353"/>
        <v>Sim</v>
      </c>
      <c r="Y3714" s="18" t="str">
        <f t="shared" si="354"/>
        <v>Sim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IFERROR(VLOOKUP(A3715,[3]soabnafar!$A:$G,4,FALSE),0)</f>
        <v>77197</v>
      </c>
      <c r="O3715" s="18">
        <f>IFERROR(VLOOKUP(A3715,[3]soabnafar!$A:$G,5,FALSE),0)</f>
        <v>0</v>
      </c>
      <c r="P3715" s="18">
        <f>IFERROR(VLOOKUP(A3715,[3]soabnafar!$A:$G,6,FALSE),0)</f>
        <v>85648</v>
      </c>
      <c r="Q3715" s="18">
        <f>IFERROR(VLOOKUP(A3715,[3]soabnafar!$A:$G,7,FALSE),0)</f>
        <v>1453770</v>
      </c>
      <c r="R3715" s="18">
        <f>IFERROR(VLOOKUP(A3715,[3]soabnafar!$A:$H,8,FALSE),0)</f>
        <v>35372</v>
      </c>
      <c r="S3715" s="18">
        <f>IFERROR(VLOOKUP(A3715,[3]soabnafar!$A:$I,9,FALSE),0)</f>
        <v>6604006</v>
      </c>
      <c r="T3715" s="18" t="str">
        <f t="shared" si="349"/>
        <v>Sim</v>
      </c>
      <c r="U3715" s="18" t="str">
        <f t="shared" si="350"/>
        <v>Não</v>
      </c>
      <c r="V3715" s="18" t="str">
        <f t="shared" si="351"/>
        <v>Sim</v>
      </c>
      <c r="W3715" s="18" t="str">
        <f t="shared" si="352"/>
        <v>Sim</v>
      </c>
      <c r="X3715" s="18" t="str">
        <f t="shared" si="353"/>
        <v>Sim</v>
      </c>
      <c r="Y3715" s="18" t="str">
        <f t="shared" si="354"/>
        <v>Sim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12249712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11854560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10669104</v>
      </c>
      <c r="H3716" s="18">
        <f>IFERROR(VLOOKUP(A3716,[2]Sheet1!$A:$I,4,FALSE),0)</f>
        <v>0</v>
      </c>
      <c r="I3716" s="18">
        <f>IFERROR(VLOOKUP(A3716,[2]Sheet1!$A:$I,5,FALSE),0)</f>
        <v>0</v>
      </c>
      <c r="J3716" s="18">
        <f>IFERROR(VLOOKUP(A3716,[2]Sheet1!$A:$I,6,FALSE),0)</f>
        <v>0</v>
      </c>
      <c r="K3716" s="18">
        <f>IFERROR(VLOOKUP(A3716,[2]Sheet1!$A:$I,7,FALSE),0)</f>
        <v>0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IFERROR(VLOOKUP(A3716,[3]soabnafar!$A:$G,4,FALSE),0)</f>
        <v>47094</v>
      </c>
      <c r="O3716" s="18">
        <f>IFERROR(VLOOKUP(A3716,[3]soabnafar!$A:$G,5,FALSE),0)</f>
        <v>5633934</v>
      </c>
      <c r="P3716" s="18">
        <f>IFERROR(VLOOKUP(A3716,[3]soabnafar!$A:$G,6,FALSE),0)</f>
        <v>87889</v>
      </c>
      <c r="Q3716" s="18">
        <f>IFERROR(VLOOKUP(A3716,[3]soabnafar!$A:$G,7,FALSE),0)</f>
        <v>11045509</v>
      </c>
      <c r="R3716" s="18">
        <f>IFERROR(VLOOKUP(A3716,[3]soabnafar!$A:$H,8,FALSE),0)</f>
        <v>82054</v>
      </c>
      <c r="S3716" s="18">
        <f>IFERROR(VLOOKUP(A3716,[3]soabnafar!$A:$I,9,FALSE),0)</f>
        <v>12131312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Sim</v>
      </c>
      <c r="W3716" s="18" t="str">
        <f t="shared" si="352"/>
        <v>Sim</v>
      </c>
      <c r="X3716" s="18" t="str">
        <f t="shared" si="353"/>
        <v>Sim</v>
      </c>
      <c r="Y3716" s="18" t="str">
        <f t="shared" si="354"/>
        <v>Sim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IFERROR(VLOOKUP(A3717,[3]soabnafar!$A:$G,4,FALSE),0)</f>
        <v>0</v>
      </c>
      <c r="O3717" s="18">
        <f>IFERROR(VLOOKUP(A3717,[3]soabnafar!$A:$G,5,FALSE),0)</f>
        <v>0</v>
      </c>
      <c r="P3717" s="18">
        <f>IFERROR(VLOOKUP(A3717,[3]soabnafar!$A:$G,6,FALSE),0)</f>
        <v>0</v>
      </c>
      <c r="Q3717" s="18">
        <f>IFERROR(VLOOKUP(A3717,[3]soabnafar!$A:$G,7,FALSE),0)</f>
        <v>0</v>
      </c>
      <c r="R3717" s="18">
        <f>IFERROR(VLOOKUP(A3717,[3]soabnafar!$A:$H,8,FALSE),0)</f>
        <v>0</v>
      </c>
      <c r="S3717" s="18">
        <f>IFERROR(VLOOKUP(A3717,[3]soabnafar!$A:$I,9,FALSE),0)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0</v>
      </c>
      <c r="I3718" s="18">
        <f>IFERROR(VLOOKUP(A3718,[2]Sheet1!$A:$I,5,FALSE),0)</f>
        <v>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IFERROR(VLOOKUP(A3718,[3]soabnafar!$A:$G,4,FALSE),0)</f>
        <v>1262</v>
      </c>
      <c r="O3718" s="18">
        <f>IFERROR(VLOOKUP(A3718,[3]soabnafar!$A:$G,5,FALSE),0)</f>
        <v>4675909</v>
      </c>
      <c r="P3718" s="18">
        <f>IFERROR(VLOOKUP(A3718,[3]soabnafar!$A:$G,6,FALSE),0)</f>
        <v>1903</v>
      </c>
      <c r="Q3718" s="18">
        <f>IFERROR(VLOOKUP(A3718,[3]soabnafar!$A:$G,7,FALSE),0)</f>
        <v>4687482</v>
      </c>
      <c r="R3718" s="18">
        <f>IFERROR(VLOOKUP(A3718,[3]soabnafar!$A:$H,8,FALSE),0)</f>
        <v>2237</v>
      </c>
      <c r="S3718" s="18">
        <f>IFERROR(VLOOKUP(A3718,[3]soabnafar!$A:$I,9,FALSE),0)</f>
        <v>3990868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Sim</v>
      </c>
      <c r="W3718" s="18" t="str">
        <f t="shared" si="352"/>
        <v>Sim</v>
      </c>
      <c r="X3718" s="18" t="str">
        <f t="shared" si="353"/>
        <v>Sim</v>
      </c>
      <c r="Y3718" s="18" t="str">
        <f t="shared" si="354"/>
        <v>Sim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IFERROR(VLOOKUP(A3719,[3]soabnafar!$A:$G,4,FALSE),0)</f>
        <v>25961</v>
      </c>
      <c r="O3719" s="18">
        <f>IFERROR(VLOOKUP(A3719,[3]soabnafar!$A:$G,5,FALSE),0)</f>
        <v>2958176</v>
      </c>
      <c r="P3719" s="18">
        <f>IFERROR(VLOOKUP(A3719,[3]soabnafar!$A:$G,6,FALSE),0)</f>
        <v>29534</v>
      </c>
      <c r="Q3719" s="18">
        <f>IFERROR(VLOOKUP(A3719,[3]soabnafar!$A:$G,7,FALSE),0)</f>
        <v>4071233</v>
      </c>
      <c r="R3719" s="18">
        <f>IFERROR(VLOOKUP(A3719,[3]soabnafar!$A:$H,8,FALSE),0)</f>
        <v>59844</v>
      </c>
      <c r="S3719" s="18">
        <f>IFERROR(VLOOKUP(A3719,[3]soabnafar!$A:$I,9,FALSE),0)</f>
        <v>7942699</v>
      </c>
      <c r="T3719" s="18" t="str">
        <f t="shared" si="349"/>
        <v>Sim</v>
      </c>
      <c r="U3719" s="18" t="str">
        <f t="shared" si="350"/>
        <v>Sim</v>
      </c>
      <c r="V3719" s="18" t="str">
        <f t="shared" si="351"/>
        <v>Sim</v>
      </c>
      <c r="W3719" s="18" t="str">
        <f t="shared" si="352"/>
        <v>Sim</v>
      </c>
      <c r="X3719" s="18" t="str">
        <f t="shared" si="353"/>
        <v>Sim</v>
      </c>
      <c r="Y3719" s="18" t="str">
        <f t="shared" si="354"/>
        <v>Sim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14560514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14090820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12681738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IFERROR(VLOOKUP(A3720,[3]soabnafar!$A:$G,4,FALSE),0)</f>
        <v>0</v>
      </c>
      <c r="O3720" s="18">
        <f>IFERROR(VLOOKUP(A3720,[3]soabnafar!$A:$G,5,FALSE),0)</f>
        <v>0</v>
      </c>
      <c r="P3720" s="18">
        <f>IFERROR(VLOOKUP(A3720,[3]soabnafar!$A:$G,6,FALSE),0)</f>
        <v>15863</v>
      </c>
      <c r="Q3720" s="18">
        <f>IFERROR(VLOOKUP(A3720,[3]soabnafar!$A:$G,7,FALSE),0)</f>
        <v>0</v>
      </c>
      <c r="R3720" s="18">
        <f>IFERROR(VLOOKUP(A3720,[3]soabnafar!$A:$H,8,FALSE),0)</f>
        <v>54842</v>
      </c>
      <c r="S3720" s="18">
        <f>IFERROR(VLOOKUP(A3720,[3]soabnafar!$A:$I,9,FALSE),0)</f>
        <v>0</v>
      </c>
      <c r="T3720" s="18" t="str">
        <f t="shared" si="349"/>
        <v>Não</v>
      </c>
      <c r="U3720" s="18" t="str">
        <f t="shared" si="350"/>
        <v>Sim</v>
      </c>
      <c r="V3720" s="18" t="str">
        <f t="shared" si="351"/>
        <v>Sim</v>
      </c>
      <c r="W3720" s="18" t="str">
        <f t="shared" si="352"/>
        <v>Sim</v>
      </c>
      <c r="X3720" s="18" t="str">
        <f t="shared" si="353"/>
        <v>Sim</v>
      </c>
      <c r="Y3720" s="18" t="str">
        <f t="shared" si="354"/>
        <v>Sim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IFERROR(VLOOKUP(A3721,[3]soabnafar!$A:$G,4,FALSE),0)</f>
        <v>0</v>
      </c>
      <c r="O3721" s="18">
        <f>IFERROR(VLOOKUP(A3721,[3]soabnafar!$A:$G,5,FALSE),0)</f>
        <v>0</v>
      </c>
      <c r="P3721" s="18">
        <f>IFERROR(VLOOKUP(A3721,[3]soabnafar!$A:$G,6,FALSE),0)</f>
        <v>0</v>
      </c>
      <c r="Q3721" s="18">
        <f>IFERROR(VLOOKUP(A3721,[3]soabnafar!$A:$G,7,FALSE),0)</f>
        <v>0</v>
      </c>
      <c r="R3721" s="18">
        <f>IFERROR(VLOOKUP(A3721,[3]soabnafar!$A:$H,8,FALSE),0)</f>
        <v>0</v>
      </c>
      <c r="S3721" s="18">
        <f>IFERROR(VLOOKUP(A3721,[3]soabnafar!$A:$I,9,FALSE),0)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IFERROR(VLOOKUP(A3722,[3]soabnafar!$A:$G,4,FALSE),0)</f>
        <v>0</v>
      </c>
      <c r="O3722" s="18">
        <f>IFERROR(VLOOKUP(A3722,[3]soabnafar!$A:$G,5,FALSE),0)</f>
        <v>0</v>
      </c>
      <c r="P3722" s="18">
        <f>IFERROR(VLOOKUP(A3722,[3]soabnafar!$A:$G,6,FALSE),0)</f>
        <v>0</v>
      </c>
      <c r="Q3722" s="18">
        <f>IFERROR(VLOOKUP(A3722,[3]soabnafar!$A:$G,7,FALSE),0)</f>
        <v>0</v>
      </c>
      <c r="R3722" s="18">
        <f>IFERROR(VLOOKUP(A3722,[3]soabnafar!$A:$H,8,FALSE),0)</f>
        <v>0</v>
      </c>
      <c r="S3722" s="18">
        <f>IFERROR(VLOOKUP(A3722,[3]soabnafar!$A:$I,9,FALSE),0)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0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IFERROR(VLOOKUP(A3723,[3]soabnafar!$A:$G,4,FALSE),0)</f>
        <v>0</v>
      </c>
      <c r="O3723" s="18">
        <f>IFERROR(VLOOKUP(A3723,[3]soabnafar!$A:$G,5,FALSE),0)</f>
        <v>0</v>
      </c>
      <c r="P3723" s="18">
        <f>IFERROR(VLOOKUP(A3723,[3]soabnafar!$A:$G,6,FALSE),0)</f>
        <v>511459</v>
      </c>
      <c r="Q3723" s="18">
        <f>IFERROR(VLOOKUP(A3723,[3]soabnafar!$A:$G,7,FALSE),0)</f>
        <v>34733853</v>
      </c>
      <c r="R3723" s="18">
        <f>IFERROR(VLOOKUP(A3723,[3]soabnafar!$A:$H,8,FALSE),0)</f>
        <v>631428</v>
      </c>
      <c r="S3723" s="18">
        <f>IFERROR(VLOOKUP(A3723,[3]soabnafar!$A:$I,9,FALSE),0)</f>
        <v>54991297</v>
      </c>
      <c r="T3723" s="18" t="str">
        <f t="shared" si="349"/>
        <v>Não</v>
      </c>
      <c r="U3723" s="18" t="str">
        <f t="shared" si="350"/>
        <v>Não</v>
      </c>
      <c r="V3723" s="18" t="str">
        <f t="shared" si="351"/>
        <v>Sim</v>
      </c>
      <c r="W3723" s="18" t="str">
        <f t="shared" si="352"/>
        <v>Sim</v>
      </c>
      <c r="X3723" s="18" t="str">
        <f t="shared" si="353"/>
        <v>Sim</v>
      </c>
      <c r="Y3723" s="18" t="str">
        <f t="shared" si="354"/>
        <v>Sim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IFERROR(VLOOKUP(A3724,[3]soabnafar!$A:$G,4,FALSE),0)</f>
        <v>0</v>
      </c>
      <c r="O3724" s="18">
        <f>IFERROR(VLOOKUP(A3724,[3]soabnafar!$A:$G,5,FALSE),0)</f>
        <v>0</v>
      </c>
      <c r="P3724" s="18">
        <f>IFERROR(VLOOKUP(A3724,[3]soabnafar!$A:$G,6,FALSE),0)</f>
        <v>0</v>
      </c>
      <c r="Q3724" s="18">
        <f>IFERROR(VLOOKUP(A3724,[3]soabnafar!$A:$G,7,FALSE),0)</f>
        <v>169727</v>
      </c>
      <c r="R3724" s="18">
        <f>IFERROR(VLOOKUP(A3724,[3]soabnafar!$A:$H,8,FALSE),0)</f>
        <v>6308</v>
      </c>
      <c r="S3724" s="18">
        <f>IFERROR(VLOOKUP(A3724,[3]soabnafar!$A:$I,9,FALSE),0)</f>
        <v>2990519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Sim</v>
      </c>
      <c r="X3724" s="18" t="str">
        <f t="shared" si="353"/>
        <v>Sim</v>
      </c>
      <c r="Y3724" s="18" t="str">
        <f t="shared" si="354"/>
        <v>Sim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IFERROR(VLOOKUP(A3725,[3]soabnafar!$A:$G,4,FALSE),0)</f>
        <v>0</v>
      </c>
      <c r="O3725" s="18">
        <f>IFERROR(VLOOKUP(A3725,[3]soabnafar!$A:$G,5,FALSE),0)</f>
        <v>0</v>
      </c>
      <c r="P3725" s="18">
        <f>IFERROR(VLOOKUP(A3725,[3]soabnafar!$A:$G,6,FALSE),0)</f>
        <v>0</v>
      </c>
      <c r="Q3725" s="18">
        <f>IFERROR(VLOOKUP(A3725,[3]soabnafar!$A:$G,7,FALSE),0)</f>
        <v>0</v>
      </c>
      <c r="R3725" s="18">
        <f>IFERROR(VLOOKUP(A3725,[3]soabnafar!$A:$H,8,FALSE),0)</f>
        <v>0</v>
      </c>
      <c r="S3725" s="18">
        <f>IFERROR(VLOOKUP(A3725,[3]soabnafar!$A:$I,9,FALSE),0)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IFERROR(VLOOKUP(A3726,[3]soabnafar!$A:$G,4,FALSE),0)</f>
        <v>203713</v>
      </c>
      <c r="O3726" s="18">
        <f>IFERROR(VLOOKUP(A3726,[3]soabnafar!$A:$G,5,FALSE),0)</f>
        <v>57431450</v>
      </c>
      <c r="P3726" s="18">
        <f>IFERROR(VLOOKUP(A3726,[3]soabnafar!$A:$G,6,FALSE),0)</f>
        <v>103830</v>
      </c>
      <c r="Q3726" s="18">
        <f>IFERROR(VLOOKUP(A3726,[3]soabnafar!$A:$G,7,FALSE),0)</f>
        <v>62414885</v>
      </c>
      <c r="R3726" s="18">
        <f>IFERROR(VLOOKUP(A3726,[3]soabnafar!$A:$H,8,FALSE),0)</f>
        <v>154509</v>
      </c>
      <c r="S3726" s="18">
        <f>IFERROR(VLOOKUP(A3726,[3]soabnafar!$A:$I,9,FALSE),0)</f>
        <v>62563448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Sim</v>
      </c>
      <c r="W3726" s="18" t="str">
        <f t="shared" si="352"/>
        <v>Sim</v>
      </c>
      <c r="X3726" s="18" t="str">
        <f t="shared" si="353"/>
        <v>Sim</v>
      </c>
      <c r="Y3726" s="18" t="str">
        <f t="shared" si="354"/>
        <v>Sim</v>
      </c>
    </row>
    <row r="3727" spans="1:25" x14ac:dyDescent="0.25">
      <c r="A3727" s="19">
        <v>280010</v>
      </c>
      <c r="B3727" s="18">
        <f>IFERROR(VLOOKUP(A3727,[1]Monitoramento_Base_somente_Said!$A:$J,5,FALSE),0)</f>
        <v>121128</v>
      </c>
      <c r="C3727" s="18">
        <f>IFERROR(VLOOKUP(A3727,[1]Monitoramento_Base_somente_Said!$A:$J,6,FALSE),0)</f>
        <v>7161656</v>
      </c>
      <c r="D3727" s="18">
        <f>IFERROR(VLOOKUP(A3727,[1]Monitoramento_Base_somente_Said!$A:$J,7,FALSE),0)</f>
        <v>5443</v>
      </c>
      <c r="E3727" s="18">
        <f>IFERROR(VLOOKUP(A3727,[1]Monitoramento_Base_somente_Said!$A:$J,8,FALSE),0)</f>
        <v>5340708</v>
      </c>
      <c r="F3727" s="18">
        <f>IFERROR(VLOOKUP(A3727,[1]Monitoramento_Base_somente_Said!$A:$J,9,FALSE),0)</f>
        <v>39654</v>
      </c>
      <c r="G3727" s="18">
        <f>IFERROR(VLOOKUP(A3727,[1]Monitoramento_Base_somente_Said!$A:$J,10,FALSE),0)</f>
        <v>7176841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IFERROR(VLOOKUP(A3727,[3]soabnafar!$A:$G,4,FALSE),0)</f>
        <v>0</v>
      </c>
      <c r="O3727" s="18">
        <f>IFERROR(VLOOKUP(A3727,[3]soabnafar!$A:$G,5,FALSE),0)</f>
        <v>0</v>
      </c>
      <c r="P3727" s="18">
        <f>IFERROR(VLOOKUP(A3727,[3]soabnafar!$A:$G,6,FALSE),0)</f>
        <v>0</v>
      </c>
      <c r="Q3727" s="18">
        <f>IFERROR(VLOOKUP(A3727,[3]soabnafar!$A:$G,7,FALSE),0)</f>
        <v>0</v>
      </c>
      <c r="R3727" s="18">
        <f>IFERROR(VLOOKUP(A3727,[3]soabnafar!$A:$H,8,FALSE),0)</f>
        <v>0</v>
      </c>
      <c r="S3727" s="18">
        <f>IFERROR(VLOOKUP(A3727,[3]soabnafar!$A:$I,9,FALSE),0)</f>
        <v>0</v>
      </c>
      <c r="T3727" s="18" t="str">
        <f t="shared" si="349"/>
        <v>Sim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Sim</v>
      </c>
      <c r="Y3727" s="18" t="str">
        <f t="shared" si="354"/>
        <v>Sim</v>
      </c>
    </row>
    <row r="3728" spans="1:25" x14ac:dyDescent="0.25">
      <c r="A3728" s="19">
        <v>280020</v>
      </c>
      <c r="B3728" s="18">
        <f>IFERROR(VLOOKUP(A3728,[1]Monitoramento_Base_somente_Said!$A:$J,5,FALSE),0)</f>
        <v>155671</v>
      </c>
      <c r="C3728" s="18">
        <f>IFERROR(VLOOKUP(A3728,[1]Monitoramento_Base_somente_Said!$A:$J,6,FALSE),0)</f>
        <v>14111380</v>
      </c>
      <c r="D3728" s="18">
        <f>IFERROR(VLOOKUP(A3728,[1]Monitoramento_Base_somente_Said!$A:$J,7,FALSE),0)</f>
        <v>96498</v>
      </c>
      <c r="E3728" s="18">
        <f>IFERROR(VLOOKUP(A3728,[1]Monitoramento_Base_somente_Said!$A:$J,8,FALSE),0)</f>
        <v>11328322</v>
      </c>
      <c r="F3728" s="18">
        <f>IFERROR(VLOOKUP(A3728,[1]Monitoramento_Base_somente_Said!$A:$J,9,FALSE),0)</f>
        <v>104457</v>
      </c>
      <c r="G3728" s="18">
        <f>IFERROR(VLOOKUP(A3728,[1]Monitoramento_Base_somente_Said!$A:$J,10,FALSE),0)</f>
        <v>9070896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IFERROR(VLOOKUP(A3728,[3]soabnafar!$A:$G,4,FALSE),0)</f>
        <v>0</v>
      </c>
      <c r="O3728" s="18">
        <f>IFERROR(VLOOKUP(A3728,[3]soabnafar!$A:$G,5,FALSE),0)</f>
        <v>0</v>
      </c>
      <c r="P3728" s="18">
        <f>IFERROR(VLOOKUP(A3728,[3]soabnafar!$A:$G,6,FALSE),0)</f>
        <v>0</v>
      </c>
      <c r="Q3728" s="18">
        <f>IFERROR(VLOOKUP(A3728,[3]soabnafar!$A:$G,7,FALSE),0)</f>
        <v>0</v>
      </c>
      <c r="R3728" s="18">
        <f>IFERROR(VLOOKUP(A3728,[3]soabnafar!$A:$H,8,FALSE),0)</f>
        <v>0</v>
      </c>
      <c r="S3728" s="18">
        <f>IFERROR(VLOOKUP(A3728,[3]soabnafar!$A:$I,9,FALSE),0)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Sim</v>
      </c>
      <c r="Y3728" s="18" t="str">
        <f t="shared" si="354"/>
        <v>Sim</v>
      </c>
    </row>
    <row r="3729" spans="1:25" x14ac:dyDescent="0.25">
      <c r="A3729" s="19">
        <v>280040</v>
      </c>
      <c r="B3729" s="18">
        <f>IFERROR(VLOOKUP(A3729,[1]Monitoramento_Base_somente_Said!$A:$J,5,FALSE),0)</f>
        <v>2999</v>
      </c>
      <c r="C3729" s="18">
        <f>IFERROR(VLOOKUP(A3729,[1]Monitoramento_Base_somente_Said!$A:$J,6,FALSE),0)</f>
        <v>16753336</v>
      </c>
      <c r="D3729" s="18">
        <f>IFERROR(VLOOKUP(A3729,[1]Monitoramento_Base_somente_Said!$A:$J,7,FALSE),0)</f>
        <v>7568</v>
      </c>
      <c r="E3729" s="18">
        <f>IFERROR(VLOOKUP(A3729,[1]Monitoramento_Base_somente_Said!$A:$J,8,FALSE),0)</f>
        <v>15170687</v>
      </c>
      <c r="F3729" s="18">
        <f>IFERROR(VLOOKUP(A3729,[1]Monitoramento_Base_somente_Said!$A:$J,9,FALSE),0)</f>
        <v>6460</v>
      </c>
      <c r="G3729" s="18">
        <f>IFERROR(VLOOKUP(A3729,[1]Monitoramento_Base_somente_Said!$A:$J,10,FALSE),0)</f>
        <v>11349843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IFERROR(VLOOKUP(A3729,[3]soabnafar!$A:$G,4,FALSE),0)</f>
        <v>0</v>
      </c>
      <c r="O3729" s="18">
        <f>IFERROR(VLOOKUP(A3729,[3]soabnafar!$A:$G,5,FALSE),0)</f>
        <v>0</v>
      </c>
      <c r="P3729" s="18">
        <f>IFERROR(VLOOKUP(A3729,[3]soabnafar!$A:$G,6,FALSE),0)</f>
        <v>0</v>
      </c>
      <c r="Q3729" s="18">
        <f>IFERROR(VLOOKUP(A3729,[3]soabnafar!$A:$G,7,FALSE),0)</f>
        <v>0</v>
      </c>
      <c r="R3729" s="18">
        <f>IFERROR(VLOOKUP(A3729,[3]soabnafar!$A:$H,8,FALSE),0)</f>
        <v>0</v>
      </c>
      <c r="S3729" s="18">
        <f>IFERROR(VLOOKUP(A3729,[3]soabnafar!$A:$I,9,FALSE),0)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Sim</v>
      </c>
      <c r="Y3729" s="18" t="str">
        <f t="shared" si="354"/>
        <v>Sim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11971797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11585610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10427049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IFERROR(VLOOKUP(A3730,[3]soabnafar!$A:$G,4,FALSE),0)</f>
        <v>0</v>
      </c>
      <c r="O3730" s="18">
        <f>IFERROR(VLOOKUP(A3730,[3]soabnafar!$A:$G,5,FALSE),0)</f>
        <v>0</v>
      </c>
      <c r="P3730" s="18">
        <f>IFERROR(VLOOKUP(A3730,[3]soabnafar!$A:$G,6,FALSE),0)</f>
        <v>0</v>
      </c>
      <c r="Q3730" s="18">
        <f>IFERROR(VLOOKUP(A3730,[3]soabnafar!$A:$G,7,FALSE),0)</f>
        <v>0</v>
      </c>
      <c r="R3730" s="18">
        <f>IFERROR(VLOOKUP(A3730,[3]soabnafar!$A:$H,8,FALSE),0)</f>
        <v>0</v>
      </c>
      <c r="S3730" s="18">
        <f>IFERROR(VLOOKUP(A3730,[3]soabnafar!$A:$I,9,FALSE),0)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Sim</v>
      </c>
    </row>
    <row r="3731" spans="1:25" x14ac:dyDescent="0.25">
      <c r="A3731" s="19">
        <v>280060</v>
      </c>
      <c r="B3731" s="18">
        <f>IFERROR(VLOOKUP(A3731,[1]Monitoramento_Base_somente_Said!$A:$J,5,FALSE),0)</f>
        <v>800074</v>
      </c>
      <c r="C3731" s="18">
        <f>IFERROR(VLOOKUP(A3731,[1]Monitoramento_Base_somente_Said!$A:$J,6,FALSE),0)</f>
        <v>33602950</v>
      </c>
      <c r="D3731" s="18">
        <f>IFERROR(VLOOKUP(A3731,[1]Monitoramento_Base_somente_Said!$A:$J,7,FALSE),0)</f>
        <v>312014</v>
      </c>
      <c r="E3731" s="18">
        <f>IFERROR(VLOOKUP(A3731,[1]Monitoramento_Base_somente_Said!$A:$J,8,FALSE),0)</f>
        <v>24574424</v>
      </c>
      <c r="F3731" s="18">
        <f>IFERROR(VLOOKUP(A3731,[1]Monitoramento_Base_somente_Said!$A:$J,9,FALSE),0)</f>
        <v>281945</v>
      </c>
      <c r="G3731" s="18">
        <f>IFERROR(VLOOKUP(A3731,[1]Monitoramento_Base_somente_Said!$A:$J,10,FALSE),0)</f>
        <v>14668004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IFERROR(VLOOKUP(A3731,[3]soabnafar!$A:$G,4,FALSE),0)</f>
        <v>0</v>
      </c>
      <c r="O3731" s="18">
        <f>IFERROR(VLOOKUP(A3731,[3]soabnafar!$A:$G,5,FALSE),0)</f>
        <v>0</v>
      </c>
      <c r="P3731" s="18">
        <f>IFERROR(VLOOKUP(A3731,[3]soabnafar!$A:$G,6,FALSE),0)</f>
        <v>0</v>
      </c>
      <c r="Q3731" s="18">
        <f>IFERROR(VLOOKUP(A3731,[3]soabnafar!$A:$G,7,FALSE),0)</f>
        <v>0</v>
      </c>
      <c r="R3731" s="18">
        <f>IFERROR(VLOOKUP(A3731,[3]soabnafar!$A:$H,8,FALSE),0)</f>
        <v>0</v>
      </c>
      <c r="S3731" s="18">
        <f>IFERROR(VLOOKUP(A3731,[3]soabnafar!$A:$I,9,FALSE),0)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Sim</v>
      </c>
      <c r="Y3731" s="18" t="str">
        <f t="shared" si="354"/>
        <v>Sim</v>
      </c>
    </row>
    <row r="3732" spans="1:25" x14ac:dyDescent="0.25">
      <c r="A3732" s="19">
        <v>280067</v>
      </c>
      <c r="B3732" s="18">
        <f>IFERROR(VLOOKUP(A3732,[1]Monitoramento_Base_somente_Said!$A:$J,5,FALSE),0)</f>
        <v>17508</v>
      </c>
      <c r="C3732" s="18">
        <f>IFERROR(VLOOKUP(A3732,[1]Monitoramento_Base_somente_Said!$A:$J,6,FALSE),0)</f>
        <v>71035064</v>
      </c>
      <c r="D3732" s="18">
        <f>IFERROR(VLOOKUP(A3732,[1]Monitoramento_Base_somente_Said!$A:$J,7,FALSE),0)</f>
        <v>471928</v>
      </c>
      <c r="E3732" s="18">
        <f>IFERROR(VLOOKUP(A3732,[1]Monitoramento_Base_somente_Said!$A:$J,8,FALSE),0)</f>
        <v>54596569</v>
      </c>
      <c r="F3732" s="18">
        <f>IFERROR(VLOOKUP(A3732,[1]Monitoramento_Base_somente_Said!$A:$J,9,FALSE),0)</f>
        <v>51422</v>
      </c>
      <c r="G3732" s="18">
        <f>IFERROR(VLOOKUP(A3732,[1]Monitoramento_Base_somente_Said!$A:$J,10,FALSE),0)</f>
        <v>45005003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IFERROR(VLOOKUP(A3732,[3]soabnafar!$A:$G,4,FALSE),0)</f>
        <v>0</v>
      </c>
      <c r="O3732" s="18">
        <f>IFERROR(VLOOKUP(A3732,[3]soabnafar!$A:$G,5,FALSE),0)</f>
        <v>0</v>
      </c>
      <c r="P3732" s="18">
        <f>IFERROR(VLOOKUP(A3732,[3]soabnafar!$A:$G,6,FALSE),0)</f>
        <v>0</v>
      </c>
      <c r="Q3732" s="18">
        <f>IFERROR(VLOOKUP(A3732,[3]soabnafar!$A:$G,7,FALSE),0)</f>
        <v>0</v>
      </c>
      <c r="R3732" s="18">
        <f>IFERROR(VLOOKUP(A3732,[3]soabnafar!$A:$H,8,FALSE),0)</f>
        <v>0</v>
      </c>
      <c r="S3732" s="18">
        <f>IFERROR(VLOOKUP(A3732,[3]soabnafar!$A:$I,9,FALSE),0)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Sim</v>
      </c>
      <c r="Y3732" s="18" t="str">
        <f t="shared" si="354"/>
        <v>Sim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39806943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38509710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34658127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IFERROR(VLOOKUP(A3733,[3]soabnafar!$A:$G,4,FALSE),0)</f>
        <v>0</v>
      </c>
      <c r="O3733" s="18">
        <f>IFERROR(VLOOKUP(A3733,[3]soabnafar!$A:$G,5,FALSE),0)</f>
        <v>0</v>
      </c>
      <c r="P3733" s="18">
        <f>IFERROR(VLOOKUP(A3733,[3]soabnafar!$A:$G,6,FALSE),0)</f>
        <v>0</v>
      </c>
      <c r="Q3733" s="18">
        <f>IFERROR(VLOOKUP(A3733,[3]soabnafar!$A:$G,7,FALSE),0)</f>
        <v>0</v>
      </c>
      <c r="R3733" s="18">
        <f>IFERROR(VLOOKUP(A3733,[3]soabnafar!$A:$H,8,FALSE),0)</f>
        <v>0</v>
      </c>
      <c r="S3733" s="18">
        <f>IFERROR(VLOOKUP(A3733,[3]soabnafar!$A:$I,9,FALSE),0)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Sim</v>
      </c>
    </row>
    <row r="3734" spans="1:25" x14ac:dyDescent="0.25">
      <c r="A3734" s="19">
        <v>280100</v>
      </c>
      <c r="B3734" s="18">
        <f>IFERROR(VLOOKUP(A3734,[1]Monitoramento_Base_somente_Said!$A:$J,5,FALSE),0)</f>
        <v>284303</v>
      </c>
      <c r="C3734" s="18">
        <f>IFERROR(VLOOKUP(A3734,[1]Monitoramento_Base_somente_Said!$A:$J,6,FALSE),0)</f>
        <v>29086880</v>
      </c>
      <c r="D3734" s="18">
        <f>IFERROR(VLOOKUP(A3734,[1]Monitoramento_Base_somente_Said!$A:$J,7,FALSE),0)</f>
        <v>326629</v>
      </c>
      <c r="E3734" s="18">
        <f>IFERROR(VLOOKUP(A3734,[1]Monitoramento_Base_somente_Said!$A:$J,8,FALSE),0)</f>
        <v>35680959</v>
      </c>
      <c r="F3734" s="18">
        <f>IFERROR(VLOOKUP(A3734,[1]Monitoramento_Base_somente_Said!$A:$J,9,FALSE),0)</f>
        <v>226674</v>
      </c>
      <c r="G3734" s="18">
        <f>IFERROR(VLOOKUP(A3734,[1]Monitoramento_Base_somente_Said!$A:$J,10,FALSE),0)</f>
        <v>32749059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IFERROR(VLOOKUP(A3734,[3]soabnafar!$A:$G,4,FALSE),0)</f>
        <v>0</v>
      </c>
      <c r="O3734" s="18">
        <f>IFERROR(VLOOKUP(A3734,[3]soabnafar!$A:$G,5,FALSE),0)</f>
        <v>0</v>
      </c>
      <c r="P3734" s="18">
        <f>IFERROR(VLOOKUP(A3734,[3]soabnafar!$A:$G,6,FALSE),0)</f>
        <v>0</v>
      </c>
      <c r="Q3734" s="18">
        <f>IFERROR(VLOOKUP(A3734,[3]soabnafar!$A:$G,7,FALSE),0)</f>
        <v>0</v>
      </c>
      <c r="R3734" s="18">
        <f>IFERROR(VLOOKUP(A3734,[3]soabnafar!$A:$H,8,FALSE),0)</f>
        <v>0</v>
      </c>
      <c r="S3734" s="18">
        <f>IFERROR(VLOOKUP(A3734,[3]soabnafar!$A:$I,9,FALSE),0)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Sim</v>
      </c>
      <c r="Y3734" s="18" t="str">
        <f t="shared" si="354"/>
        <v>Sim</v>
      </c>
    </row>
    <row r="3735" spans="1:25" x14ac:dyDescent="0.25">
      <c r="A3735" s="19">
        <v>280110</v>
      </c>
      <c r="B3735" s="18">
        <f>IFERROR(VLOOKUP(A3735,[1]Monitoramento_Base_somente_Said!$A:$J,5,FALSE),0)</f>
        <v>16036</v>
      </c>
      <c r="C3735" s="18">
        <f>IFERROR(VLOOKUP(A3735,[1]Monitoramento_Base_somente_Said!$A:$J,6,FALSE),0)</f>
        <v>27088015</v>
      </c>
      <c r="D3735" s="18">
        <f>IFERROR(VLOOKUP(A3735,[1]Monitoramento_Base_somente_Said!$A:$J,7,FALSE),0)</f>
        <v>135927</v>
      </c>
      <c r="E3735" s="18">
        <f>IFERROR(VLOOKUP(A3735,[1]Monitoramento_Base_somente_Said!$A:$J,8,FALSE),0)</f>
        <v>26222057</v>
      </c>
      <c r="F3735" s="18">
        <f>IFERROR(VLOOKUP(A3735,[1]Monitoramento_Base_somente_Said!$A:$J,9,FALSE),0)</f>
        <v>1210</v>
      </c>
      <c r="G3735" s="18">
        <f>IFERROR(VLOOKUP(A3735,[1]Monitoramento_Base_somente_Said!$A:$J,10,FALSE),0)</f>
        <v>22021548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IFERROR(VLOOKUP(A3735,[3]soabnafar!$A:$G,4,FALSE),0)</f>
        <v>0</v>
      </c>
      <c r="O3735" s="18">
        <f>IFERROR(VLOOKUP(A3735,[3]soabnafar!$A:$G,5,FALSE),0)</f>
        <v>0</v>
      </c>
      <c r="P3735" s="18">
        <f>IFERROR(VLOOKUP(A3735,[3]soabnafar!$A:$G,6,FALSE),0)</f>
        <v>0</v>
      </c>
      <c r="Q3735" s="18">
        <f>IFERROR(VLOOKUP(A3735,[3]soabnafar!$A:$G,7,FALSE),0)</f>
        <v>0</v>
      </c>
      <c r="R3735" s="18">
        <f>IFERROR(VLOOKUP(A3735,[3]soabnafar!$A:$H,8,FALSE),0)</f>
        <v>0</v>
      </c>
      <c r="S3735" s="18">
        <f>IFERROR(VLOOKUP(A3735,[3]soabnafar!$A:$I,9,FALSE),0)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Sim</v>
      </c>
      <c r="Y3735" s="18" t="str">
        <f t="shared" si="354"/>
        <v>Sim</v>
      </c>
    </row>
    <row r="3736" spans="1:25" x14ac:dyDescent="0.25">
      <c r="A3736" s="19">
        <v>280120</v>
      </c>
      <c r="B3736" s="18">
        <f>IFERROR(VLOOKUP(A3736,[1]Monitoramento_Base_somente_Said!$A:$J,5,FALSE),0)</f>
        <v>2107402</v>
      </c>
      <c r="C3736" s="18">
        <f>IFERROR(VLOOKUP(A3736,[1]Monitoramento_Base_somente_Said!$A:$J,6,FALSE),0)</f>
        <v>70586399</v>
      </c>
      <c r="D3736" s="18">
        <f>IFERROR(VLOOKUP(A3736,[1]Monitoramento_Base_somente_Said!$A:$J,7,FALSE),0)</f>
        <v>133323</v>
      </c>
      <c r="E3736" s="18">
        <f>IFERROR(VLOOKUP(A3736,[1]Monitoramento_Base_somente_Said!$A:$J,8,FALSE),0)</f>
        <v>71930881</v>
      </c>
      <c r="F3736" s="18">
        <f>IFERROR(VLOOKUP(A3736,[1]Monitoramento_Base_somente_Said!$A:$J,9,FALSE),0)</f>
        <v>138128</v>
      </c>
      <c r="G3736" s="18">
        <f>IFERROR(VLOOKUP(A3736,[1]Monitoramento_Base_somente_Said!$A:$J,10,FALSE),0)</f>
        <v>71882357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IFERROR(VLOOKUP(A3736,[3]soabnafar!$A:$G,4,FALSE),0)</f>
        <v>0</v>
      </c>
      <c r="O3736" s="18">
        <f>IFERROR(VLOOKUP(A3736,[3]soabnafar!$A:$G,5,FALSE),0)</f>
        <v>0</v>
      </c>
      <c r="P3736" s="18">
        <f>IFERROR(VLOOKUP(A3736,[3]soabnafar!$A:$G,6,FALSE),0)</f>
        <v>0</v>
      </c>
      <c r="Q3736" s="18">
        <f>IFERROR(VLOOKUP(A3736,[3]soabnafar!$A:$G,7,FALSE),0)</f>
        <v>0</v>
      </c>
      <c r="R3736" s="18">
        <f>IFERROR(VLOOKUP(A3736,[3]soabnafar!$A:$H,8,FALSE),0)</f>
        <v>0</v>
      </c>
      <c r="S3736" s="18">
        <f>IFERROR(VLOOKUP(A3736,[3]soabnafar!$A:$I,9,FALSE),0)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Sim</v>
      </c>
      <c r="Y3736" s="18" t="str">
        <f t="shared" si="354"/>
        <v>Sim</v>
      </c>
    </row>
    <row r="3737" spans="1:25" x14ac:dyDescent="0.25">
      <c r="A3737" s="19">
        <v>280130</v>
      </c>
      <c r="B3737" s="18">
        <f>IFERROR(VLOOKUP(A3737,[1]Monitoramento_Base_somente_Said!$A:$J,5,FALSE),0)</f>
        <v>532712</v>
      </c>
      <c r="C3737" s="18">
        <f>IFERROR(VLOOKUP(A3737,[1]Monitoramento_Base_somente_Said!$A:$J,6,FALSE),0)</f>
        <v>79406033</v>
      </c>
      <c r="D3737" s="18">
        <f>IFERROR(VLOOKUP(A3737,[1]Monitoramento_Base_somente_Said!$A:$J,7,FALSE),0)</f>
        <v>510881</v>
      </c>
      <c r="E3737" s="18">
        <f>IFERROR(VLOOKUP(A3737,[1]Monitoramento_Base_somente_Said!$A:$J,8,FALSE),0)</f>
        <v>85441991</v>
      </c>
      <c r="F3737" s="18">
        <f>IFERROR(VLOOKUP(A3737,[1]Monitoramento_Base_somente_Said!$A:$J,9,FALSE),0)</f>
        <v>373820</v>
      </c>
      <c r="G3737" s="18">
        <f>IFERROR(VLOOKUP(A3737,[1]Monitoramento_Base_somente_Said!$A:$J,10,FALSE),0)</f>
        <v>84483884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IFERROR(VLOOKUP(A3737,[3]soabnafar!$A:$G,4,FALSE),0)</f>
        <v>0</v>
      </c>
      <c r="O3737" s="18">
        <f>IFERROR(VLOOKUP(A3737,[3]soabnafar!$A:$G,5,FALSE),0)</f>
        <v>0</v>
      </c>
      <c r="P3737" s="18">
        <f>IFERROR(VLOOKUP(A3737,[3]soabnafar!$A:$G,6,FALSE),0)</f>
        <v>0</v>
      </c>
      <c r="Q3737" s="18">
        <f>IFERROR(VLOOKUP(A3737,[3]soabnafar!$A:$G,7,FALSE),0)</f>
        <v>0</v>
      </c>
      <c r="R3737" s="18">
        <f>IFERROR(VLOOKUP(A3737,[3]soabnafar!$A:$H,8,FALSE),0)</f>
        <v>0</v>
      </c>
      <c r="S3737" s="18">
        <f>IFERROR(VLOOKUP(A3737,[3]soabnafar!$A:$I,9,FALSE),0)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Sim</v>
      </c>
      <c r="Y3737" s="18" t="str">
        <f t="shared" si="354"/>
        <v>Sim</v>
      </c>
    </row>
    <row r="3738" spans="1:25" x14ac:dyDescent="0.25">
      <c r="A3738" s="19">
        <v>280140</v>
      </c>
      <c r="B3738" s="18">
        <f>IFERROR(VLOOKUP(A3738,[1]Monitoramento_Base_somente_Said!$A:$J,5,FALSE),0)</f>
        <v>126377</v>
      </c>
      <c r="C3738" s="18">
        <f>IFERROR(VLOOKUP(A3738,[1]Monitoramento_Base_somente_Said!$A:$J,6,FALSE),0)</f>
        <v>53541241</v>
      </c>
      <c r="D3738" s="18">
        <f>IFERROR(VLOOKUP(A3738,[1]Monitoramento_Base_somente_Said!$A:$J,7,FALSE),0)</f>
        <v>121948</v>
      </c>
      <c r="E3738" s="18">
        <f>IFERROR(VLOOKUP(A3738,[1]Monitoramento_Base_somente_Said!$A:$J,8,FALSE),0)</f>
        <v>47603858</v>
      </c>
      <c r="F3738" s="18">
        <f>IFERROR(VLOOKUP(A3738,[1]Monitoramento_Base_somente_Said!$A:$J,9,FALSE),0)</f>
        <v>134573</v>
      </c>
      <c r="G3738" s="18">
        <f>IFERROR(VLOOKUP(A3738,[1]Monitoramento_Base_somente_Said!$A:$J,10,FALSE),0)</f>
        <v>39545483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IFERROR(VLOOKUP(A3738,[3]soabnafar!$A:$G,4,FALSE),0)</f>
        <v>0</v>
      </c>
      <c r="O3738" s="18">
        <f>IFERROR(VLOOKUP(A3738,[3]soabnafar!$A:$G,5,FALSE),0)</f>
        <v>0</v>
      </c>
      <c r="P3738" s="18">
        <f>IFERROR(VLOOKUP(A3738,[3]soabnafar!$A:$G,6,FALSE),0)</f>
        <v>0</v>
      </c>
      <c r="Q3738" s="18">
        <f>IFERROR(VLOOKUP(A3738,[3]soabnafar!$A:$G,7,FALSE),0)</f>
        <v>0</v>
      </c>
      <c r="R3738" s="18">
        <f>IFERROR(VLOOKUP(A3738,[3]soabnafar!$A:$H,8,FALSE),0)</f>
        <v>0</v>
      </c>
      <c r="S3738" s="18">
        <f>IFERROR(VLOOKUP(A3738,[3]soabnafar!$A:$I,9,FALSE),0)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Sim</v>
      </c>
      <c r="Y3738" s="18" t="str">
        <f t="shared" si="354"/>
        <v>Sim</v>
      </c>
    </row>
    <row r="3739" spans="1:25" x14ac:dyDescent="0.25">
      <c r="A3739" s="19">
        <v>280150</v>
      </c>
      <c r="B3739" s="18">
        <f>IFERROR(VLOOKUP(A3739,[1]Monitoramento_Base_somente_Said!$A:$J,5,FALSE),0)</f>
        <v>21702</v>
      </c>
      <c r="C3739" s="18">
        <f>IFERROR(VLOOKUP(A3739,[1]Monitoramento_Base_somente_Said!$A:$J,6,FALSE),0)</f>
        <v>21128172</v>
      </c>
      <c r="D3739" s="18">
        <f>IFERROR(VLOOKUP(A3739,[1]Monitoramento_Base_somente_Said!$A:$J,7,FALSE),0)</f>
        <v>19167</v>
      </c>
      <c r="E3739" s="18">
        <f>IFERROR(VLOOKUP(A3739,[1]Monitoramento_Base_somente_Said!$A:$J,8,FALSE),0)</f>
        <v>29180650</v>
      </c>
      <c r="F3739" s="18">
        <f>IFERROR(VLOOKUP(A3739,[1]Monitoramento_Base_somente_Said!$A:$J,9,FALSE),0)</f>
        <v>57838</v>
      </c>
      <c r="G3739" s="18">
        <f>IFERROR(VLOOKUP(A3739,[1]Monitoramento_Base_somente_Said!$A:$J,10,FALSE),0)</f>
        <v>31516141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IFERROR(VLOOKUP(A3739,[3]soabnafar!$A:$G,4,FALSE),0)</f>
        <v>0</v>
      </c>
      <c r="O3739" s="18">
        <f>IFERROR(VLOOKUP(A3739,[3]soabnafar!$A:$G,5,FALSE),0)</f>
        <v>0</v>
      </c>
      <c r="P3739" s="18">
        <f>IFERROR(VLOOKUP(A3739,[3]soabnafar!$A:$G,6,FALSE),0)</f>
        <v>0</v>
      </c>
      <c r="Q3739" s="18">
        <f>IFERROR(VLOOKUP(A3739,[3]soabnafar!$A:$G,7,FALSE),0)</f>
        <v>0</v>
      </c>
      <c r="R3739" s="18">
        <f>IFERROR(VLOOKUP(A3739,[3]soabnafar!$A:$H,8,FALSE),0)</f>
        <v>0</v>
      </c>
      <c r="S3739" s="18">
        <f>IFERROR(VLOOKUP(A3739,[3]soabnafar!$A:$I,9,FALSE),0)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Sim</v>
      </c>
      <c r="Y3739" s="18" t="str">
        <f t="shared" si="354"/>
        <v>Sim</v>
      </c>
    </row>
    <row r="3740" spans="1:25" x14ac:dyDescent="0.25">
      <c r="A3740" s="19">
        <v>280160</v>
      </c>
      <c r="B3740" s="18">
        <f>IFERROR(VLOOKUP(A3740,[1]Monitoramento_Base_somente_Said!$A:$J,5,FALSE),0)</f>
        <v>24</v>
      </c>
      <c r="C3740" s="18">
        <f>IFERROR(VLOOKUP(A3740,[1]Monitoramento_Base_somente_Said!$A:$J,6,FALSE),0)</f>
        <v>21373322</v>
      </c>
      <c r="D3740" s="18">
        <f>IFERROR(VLOOKUP(A3740,[1]Monitoramento_Base_somente_Said!$A:$J,7,FALSE),0)</f>
        <v>43187</v>
      </c>
      <c r="E3740" s="18">
        <f>IFERROR(VLOOKUP(A3740,[1]Monitoramento_Base_somente_Said!$A:$J,8,FALSE),0)</f>
        <v>22561560</v>
      </c>
      <c r="F3740" s="18">
        <f>IFERROR(VLOOKUP(A3740,[1]Monitoramento_Base_somente_Said!$A:$J,9,FALSE),0)</f>
        <v>12938</v>
      </c>
      <c r="G3740" s="18">
        <f>IFERROR(VLOOKUP(A3740,[1]Monitoramento_Base_somente_Said!$A:$J,10,FALSE),0)</f>
        <v>25273443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IFERROR(VLOOKUP(A3740,[3]soabnafar!$A:$G,4,FALSE),0)</f>
        <v>0</v>
      </c>
      <c r="O3740" s="18">
        <f>IFERROR(VLOOKUP(A3740,[3]soabnafar!$A:$G,5,FALSE),0)</f>
        <v>0</v>
      </c>
      <c r="P3740" s="18">
        <f>IFERROR(VLOOKUP(A3740,[3]soabnafar!$A:$G,6,FALSE),0)</f>
        <v>0</v>
      </c>
      <c r="Q3740" s="18">
        <f>IFERROR(VLOOKUP(A3740,[3]soabnafar!$A:$G,7,FALSE),0)</f>
        <v>0</v>
      </c>
      <c r="R3740" s="18">
        <f>IFERROR(VLOOKUP(A3740,[3]soabnafar!$A:$H,8,FALSE),0)</f>
        <v>0</v>
      </c>
      <c r="S3740" s="18">
        <f>IFERROR(VLOOKUP(A3740,[3]soabnafar!$A:$I,9,FALSE),0)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Sim</v>
      </c>
      <c r="Y3740" s="18" t="str">
        <f t="shared" si="354"/>
        <v>Sim</v>
      </c>
    </row>
    <row r="3741" spans="1:25" x14ac:dyDescent="0.25">
      <c r="A3741" s="19">
        <v>280170</v>
      </c>
      <c r="B3741" s="18">
        <f>IFERROR(VLOOKUP(A3741,[1]Monitoramento_Base_somente_Said!$A:$J,5,FALSE),0)</f>
        <v>140085</v>
      </c>
      <c r="C3741" s="18">
        <f>IFERROR(VLOOKUP(A3741,[1]Monitoramento_Base_somente_Said!$A:$J,6,FALSE),0)</f>
        <v>892722007</v>
      </c>
      <c r="D3741" s="18">
        <f>IFERROR(VLOOKUP(A3741,[1]Monitoramento_Base_somente_Said!$A:$J,7,FALSE),0)</f>
        <v>1453</v>
      </c>
      <c r="E3741" s="18">
        <f>IFERROR(VLOOKUP(A3741,[1]Monitoramento_Base_somente_Said!$A:$J,8,FALSE),0)</f>
        <v>862851125</v>
      </c>
      <c r="F3741" s="18">
        <f>IFERROR(VLOOKUP(A3741,[1]Monitoramento_Base_somente_Said!$A:$J,9,FALSE),0)</f>
        <v>116228</v>
      </c>
      <c r="G3741" s="18">
        <f>IFERROR(VLOOKUP(A3741,[1]Monitoramento_Base_somente_Said!$A:$J,10,FALSE),0)</f>
        <v>779122933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IFERROR(VLOOKUP(A3741,[3]soabnafar!$A:$G,4,FALSE),0)</f>
        <v>0</v>
      </c>
      <c r="O3741" s="18">
        <f>IFERROR(VLOOKUP(A3741,[3]soabnafar!$A:$G,5,FALSE),0)</f>
        <v>0</v>
      </c>
      <c r="P3741" s="18">
        <f>IFERROR(VLOOKUP(A3741,[3]soabnafar!$A:$G,6,FALSE),0)</f>
        <v>0</v>
      </c>
      <c r="Q3741" s="18">
        <f>IFERROR(VLOOKUP(A3741,[3]soabnafar!$A:$G,7,FALSE),0)</f>
        <v>0</v>
      </c>
      <c r="R3741" s="18">
        <f>IFERROR(VLOOKUP(A3741,[3]soabnafar!$A:$H,8,FALSE),0)</f>
        <v>0</v>
      </c>
      <c r="S3741" s="18">
        <f>IFERROR(VLOOKUP(A3741,[3]soabnafar!$A:$I,9,FALSE),0)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Sim</v>
      </c>
      <c r="Y3741" s="18" t="str">
        <f t="shared" si="354"/>
        <v>Sim</v>
      </c>
    </row>
    <row r="3742" spans="1:25" x14ac:dyDescent="0.25">
      <c r="A3742" s="19">
        <v>280190</v>
      </c>
      <c r="B3742" s="18">
        <f>IFERROR(VLOOKUP(A3742,[1]Monitoramento_Base_somente_Said!$A:$J,5,FALSE),0)</f>
        <v>316</v>
      </c>
      <c r="C3742" s="18">
        <f>IFERROR(VLOOKUP(A3742,[1]Monitoramento_Base_somente_Said!$A:$J,6,FALSE),0)</f>
        <v>2922107</v>
      </c>
      <c r="D3742" s="18">
        <f>IFERROR(VLOOKUP(A3742,[1]Monitoramento_Base_somente_Said!$A:$J,7,FALSE),0)</f>
        <v>13</v>
      </c>
      <c r="E3742" s="18">
        <f>IFERROR(VLOOKUP(A3742,[1]Monitoramento_Base_somente_Said!$A:$J,8,FALSE),0)</f>
        <v>2903605</v>
      </c>
      <c r="F3742" s="18">
        <f>IFERROR(VLOOKUP(A3742,[1]Monitoramento_Base_somente_Said!$A:$J,9,FALSE),0)</f>
        <v>715</v>
      </c>
      <c r="G3742" s="18">
        <f>IFERROR(VLOOKUP(A3742,[1]Monitoramento_Base_somente_Said!$A:$J,10,FALSE),0)</f>
        <v>2367816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IFERROR(VLOOKUP(A3742,[3]soabnafar!$A:$G,4,FALSE),0)</f>
        <v>0</v>
      </c>
      <c r="O3742" s="18">
        <f>IFERROR(VLOOKUP(A3742,[3]soabnafar!$A:$G,5,FALSE),0)</f>
        <v>0</v>
      </c>
      <c r="P3742" s="18">
        <f>IFERROR(VLOOKUP(A3742,[3]soabnafar!$A:$G,6,FALSE),0)</f>
        <v>0</v>
      </c>
      <c r="Q3742" s="18">
        <f>IFERROR(VLOOKUP(A3742,[3]soabnafar!$A:$G,7,FALSE),0)</f>
        <v>0</v>
      </c>
      <c r="R3742" s="18">
        <f>IFERROR(VLOOKUP(A3742,[3]soabnafar!$A:$H,8,FALSE),0)</f>
        <v>0</v>
      </c>
      <c r="S3742" s="18">
        <f>IFERROR(VLOOKUP(A3742,[3]soabnafar!$A:$I,9,FALSE),0)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Sim</v>
      </c>
      <c r="Y3742" s="18" t="str">
        <f t="shared" si="354"/>
        <v>Sim</v>
      </c>
    </row>
    <row r="3743" spans="1:25" x14ac:dyDescent="0.25">
      <c r="A3743" s="19">
        <v>280200</v>
      </c>
      <c r="B3743" s="18">
        <f>IFERROR(VLOOKUP(A3743,[1]Monitoramento_Base_somente_Said!$A:$J,5,FALSE),0)</f>
        <v>74542</v>
      </c>
      <c r="C3743" s="18">
        <f>IFERROR(VLOOKUP(A3743,[1]Monitoramento_Base_somente_Said!$A:$J,6,FALSE),0)</f>
        <v>21695166</v>
      </c>
      <c r="D3743" s="18">
        <f>IFERROR(VLOOKUP(A3743,[1]Monitoramento_Base_somente_Said!$A:$J,7,FALSE),0)</f>
        <v>86461</v>
      </c>
      <c r="E3743" s="18">
        <f>IFERROR(VLOOKUP(A3743,[1]Monitoramento_Base_somente_Said!$A:$J,8,FALSE),0)</f>
        <v>22272670</v>
      </c>
      <c r="F3743" s="18">
        <f>IFERROR(VLOOKUP(A3743,[1]Monitoramento_Base_somente_Said!$A:$J,9,FALSE),0)</f>
        <v>66520</v>
      </c>
      <c r="G3743" s="18">
        <f>IFERROR(VLOOKUP(A3743,[1]Monitoramento_Base_somente_Said!$A:$J,10,FALSE),0)</f>
        <v>21557206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IFERROR(VLOOKUP(A3743,[3]soabnafar!$A:$G,4,FALSE),0)</f>
        <v>0</v>
      </c>
      <c r="O3743" s="18">
        <f>IFERROR(VLOOKUP(A3743,[3]soabnafar!$A:$G,5,FALSE),0)</f>
        <v>0</v>
      </c>
      <c r="P3743" s="18">
        <f>IFERROR(VLOOKUP(A3743,[3]soabnafar!$A:$G,6,FALSE),0)</f>
        <v>0</v>
      </c>
      <c r="Q3743" s="18">
        <f>IFERROR(VLOOKUP(A3743,[3]soabnafar!$A:$G,7,FALSE),0)</f>
        <v>0</v>
      </c>
      <c r="R3743" s="18">
        <f>IFERROR(VLOOKUP(A3743,[3]soabnafar!$A:$H,8,FALSE),0)</f>
        <v>0</v>
      </c>
      <c r="S3743" s="18">
        <f>IFERROR(VLOOKUP(A3743,[3]soabnafar!$A:$I,9,FALSE),0)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Sim</v>
      </c>
      <c r="Y3743" s="18" t="str">
        <f t="shared" si="354"/>
        <v>Sim</v>
      </c>
    </row>
    <row r="3744" spans="1:25" x14ac:dyDescent="0.25">
      <c r="A3744" s="19">
        <v>280210</v>
      </c>
      <c r="B3744" s="18">
        <f>IFERROR(VLOOKUP(A3744,[1]Monitoramento_Base_somente_Said!$A:$J,5,FALSE),0)</f>
        <v>3367101</v>
      </c>
      <c r="C3744" s="18">
        <f>IFERROR(VLOOKUP(A3744,[1]Monitoramento_Base_somente_Said!$A:$J,6,FALSE),0)</f>
        <v>95313465</v>
      </c>
      <c r="D3744" s="18">
        <f>IFERROR(VLOOKUP(A3744,[1]Monitoramento_Base_somente_Said!$A:$J,7,FALSE),0)</f>
        <v>698823</v>
      </c>
      <c r="E3744" s="18">
        <f>IFERROR(VLOOKUP(A3744,[1]Monitoramento_Base_somente_Said!$A:$J,8,FALSE),0)</f>
        <v>42763206</v>
      </c>
      <c r="F3744" s="18">
        <f>IFERROR(VLOOKUP(A3744,[1]Monitoramento_Base_somente_Said!$A:$J,9,FALSE),0)</f>
        <v>1075605</v>
      </c>
      <c r="G3744" s="18">
        <f>IFERROR(VLOOKUP(A3744,[1]Monitoramento_Base_somente_Said!$A:$J,10,FALSE),0)</f>
        <v>50245510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IFERROR(VLOOKUP(A3744,[3]soabnafar!$A:$G,4,FALSE),0)</f>
        <v>0</v>
      </c>
      <c r="O3744" s="18">
        <f>IFERROR(VLOOKUP(A3744,[3]soabnafar!$A:$G,5,FALSE),0)</f>
        <v>0</v>
      </c>
      <c r="P3744" s="18">
        <f>IFERROR(VLOOKUP(A3744,[3]soabnafar!$A:$G,6,FALSE),0)</f>
        <v>0</v>
      </c>
      <c r="Q3744" s="18">
        <f>IFERROR(VLOOKUP(A3744,[3]soabnafar!$A:$G,7,FALSE),0)</f>
        <v>0</v>
      </c>
      <c r="R3744" s="18">
        <f>IFERROR(VLOOKUP(A3744,[3]soabnafar!$A:$H,8,FALSE),0)</f>
        <v>0</v>
      </c>
      <c r="S3744" s="18">
        <f>IFERROR(VLOOKUP(A3744,[3]soabnafar!$A:$I,9,FALSE),0)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Sim</v>
      </c>
      <c r="Y3744" s="18" t="str">
        <f t="shared" si="354"/>
        <v>Sim</v>
      </c>
    </row>
    <row r="3745" spans="1:25" x14ac:dyDescent="0.25">
      <c r="A3745" s="19">
        <v>280220</v>
      </c>
      <c r="B3745" s="18">
        <f>IFERROR(VLOOKUP(A3745,[1]Monitoramento_Base_somente_Said!$A:$J,5,FALSE),0)</f>
        <v>2258</v>
      </c>
      <c r="C3745" s="18">
        <f>IFERROR(VLOOKUP(A3745,[1]Monitoramento_Base_somente_Said!$A:$J,6,FALSE),0)</f>
        <v>7511091</v>
      </c>
      <c r="D3745" s="18">
        <f>IFERROR(VLOOKUP(A3745,[1]Monitoramento_Base_somente_Said!$A:$J,7,FALSE),0)</f>
        <v>392</v>
      </c>
      <c r="E3745" s="18">
        <f>IFERROR(VLOOKUP(A3745,[1]Monitoramento_Base_somente_Said!$A:$J,8,FALSE),0)</f>
        <v>7976209</v>
      </c>
      <c r="F3745" s="18">
        <f>IFERROR(VLOOKUP(A3745,[1]Monitoramento_Base_somente_Said!$A:$J,9,FALSE),0)</f>
        <v>405</v>
      </c>
      <c r="G3745" s="18">
        <f>IFERROR(VLOOKUP(A3745,[1]Monitoramento_Base_somente_Said!$A:$J,10,FALSE),0)</f>
        <v>7398038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IFERROR(VLOOKUP(A3745,[3]soabnafar!$A:$G,4,FALSE),0)</f>
        <v>0</v>
      </c>
      <c r="O3745" s="18">
        <f>IFERROR(VLOOKUP(A3745,[3]soabnafar!$A:$G,5,FALSE),0)</f>
        <v>0</v>
      </c>
      <c r="P3745" s="18">
        <f>IFERROR(VLOOKUP(A3745,[3]soabnafar!$A:$G,6,FALSE),0)</f>
        <v>0</v>
      </c>
      <c r="Q3745" s="18">
        <f>IFERROR(VLOOKUP(A3745,[3]soabnafar!$A:$G,7,FALSE),0)</f>
        <v>0</v>
      </c>
      <c r="R3745" s="18">
        <f>IFERROR(VLOOKUP(A3745,[3]soabnafar!$A:$H,8,FALSE),0)</f>
        <v>0</v>
      </c>
      <c r="S3745" s="18">
        <f>IFERROR(VLOOKUP(A3745,[3]soabnafar!$A:$I,9,FALSE),0)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Sim</v>
      </c>
      <c r="Y3745" s="18" t="str">
        <f t="shared" si="354"/>
        <v>Sim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36426232626</v>
      </c>
      <c r="D3746" s="18">
        <f>IFERROR(VLOOKUP(A3746,[1]Monitoramento_Base_somente_Said!$A:$J,7,FALSE),0)</f>
        <v>0</v>
      </c>
      <c r="E3746" s="18">
        <f>IFERROR(VLOOKUP(A3746,[1]Monitoramento_Base_somente_Said!$A:$J,8,FALSE),0)</f>
        <v>42494861085</v>
      </c>
      <c r="F3746" s="18">
        <f>IFERROR(VLOOKUP(A3746,[1]Monitoramento_Base_somente_Said!$A:$J,9,FALSE),0)</f>
        <v>0</v>
      </c>
      <c r="G3746" s="18">
        <f>IFERROR(VLOOKUP(A3746,[1]Monitoramento_Base_somente_Said!$A:$J,10,FALSE),0)</f>
        <v>38243626329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IFERROR(VLOOKUP(A3746,[3]soabnafar!$A:$G,4,FALSE),0)</f>
        <v>0</v>
      </c>
      <c r="O3746" s="18">
        <f>IFERROR(VLOOKUP(A3746,[3]soabnafar!$A:$G,5,FALSE),0)</f>
        <v>0</v>
      </c>
      <c r="P3746" s="18">
        <f>IFERROR(VLOOKUP(A3746,[3]soabnafar!$A:$G,6,FALSE),0)</f>
        <v>0</v>
      </c>
      <c r="Q3746" s="18">
        <f>IFERROR(VLOOKUP(A3746,[3]soabnafar!$A:$G,7,FALSE),0)</f>
        <v>0</v>
      </c>
      <c r="R3746" s="18">
        <f>IFERROR(VLOOKUP(A3746,[3]soabnafar!$A:$H,8,FALSE),0)</f>
        <v>0</v>
      </c>
      <c r="S3746" s="18">
        <f>IFERROR(VLOOKUP(A3746,[3]soabnafar!$A:$I,9,FALSE),0)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Não</v>
      </c>
      <c r="W3746" s="18" t="str">
        <f t="shared" si="352"/>
        <v>Sim</v>
      </c>
      <c r="X3746" s="18" t="str">
        <f t="shared" si="353"/>
        <v>Não</v>
      </c>
      <c r="Y3746" s="18" t="str">
        <f t="shared" si="354"/>
        <v>Sim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116121247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112288644</v>
      </c>
      <c r="F3747" s="18">
        <f>IFERROR(VLOOKUP(A3747,[1]Monitoramento_Base_somente_Said!$A:$J,9,FALSE),0)</f>
        <v>0</v>
      </c>
      <c r="G3747" s="18">
        <f>IFERROR(VLOOKUP(A3747,[1]Monitoramento_Base_somente_Said!$A:$J,10,FALSE),0)</f>
        <v>101014067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IFERROR(VLOOKUP(A3747,[3]soabnafar!$A:$G,4,FALSE),0)</f>
        <v>0</v>
      </c>
      <c r="O3747" s="18">
        <f>IFERROR(VLOOKUP(A3747,[3]soabnafar!$A:$G,5,FALSE),0)</f>
        <v>0</v>
      </c>
      <c r="P3747" s="18">
        <f>IFERROR(VLOOKUP(A3747,[3]soabnafar!$A:$G,6,FALSE),0)</f>
        <v>0</v>
      </c>
      <c r="Q3747" s="18">
        <f>IFERROR(VLOOKUP(A3747,[3]soabnafar!$A:$G,7,FALSE),0)</f>
        <v>0</v>
      </c>
      <c r="R3747" s="18">
        <f>IFERROR(VLOOKUP(A3747,[3]soabnafar!$A:$H,8,FALSE),0)</f>
        <v>0</v>
      </c>
      <c r="S3747" s="18">
        <f>IFERROR(VLOOKUP(A3747,[3]soabnafar!$A:$I,9,FALSE),0)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Não</v>
      </c>
      <c r="Y3747" s="18" t="str">
        <f t="shared" si="354"/>
        <v>Sim</v>
      </c>
    </row>
    <row r="3748" spans="1:25" x14ac:dyDescent="0.25">
      <c r="A3748" s="19">
        <v>280250</v>
      </c>
      <c r="B3748" s="18">
        <f>IFERROR(VLOOKUP(A3748,[1]Monitoramento_Base_somente_Said!$A:$J,5,FALSE),0)</f>
        <v>10066</v>
      </c>
      <c r="C3748" s="18">
        <f>IFERROR(VLOOKUP(A3748,[1]Monitoramento_Base_somente_Said!$A:$J,6,FALSE),0)</f>
        <v>14624585</v>
      </c>
      <c r="D3748" s="18">
        <f>IFERROR(VLOOKUP(A3748,[1]Monitoramento_Base_somente_Said!$A:$J,7,FALSE),0)</f>
        <v>0</v>
      </c>
      <c r="E3748" s="18">
        <f>IFERROR(VLOOKUP(A3748,[1]Monitoramento_Base_somente_Said!$A:$J,8,FALSE),0)</f>
        <v>16024571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14285273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IFERROR(VLOOKUP(A3748,[3]soabnafar!$A:$G,4,FALSE),0)</f>
        <v>0</v>
      </c>
      <c r="O3748" s="18">
        <f>IFERROR(VLOOKUP(A3748,[3]soabnafar!$A:$G,5,FALSE),0)</f>
        <v>0</v>
      </c>
      <c r="P3748" s="18">
        <f>IFERROR(VLOOKUP(A3748,[3]soabnafar!$A:$G,6,FALSE),0)</f>
        <v>0</v>
      </c>
      <c r="Q3748" s="18">
        <f>IFERROR(VLOOKUP(A3748,[3]soabnafar!$A:$G,7,FALSE),0)</f>
        <v>0</v>
      </c>
      <c r="R3748" s="18">
        <f>IFERROR(VLOOKUP(A3748,[3]soabnafar!$A:$H,8,FALSE),0)</f>
        <v>0</v>
      </c>
      <c r="S3748" s="18">
        <f>IFERROR(VLOOKUP(A3748,[3]soabnafar!$A:$I,9,FALSE),0)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Não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Sim</v>
      </c>
    </row>
    <row r="3749" spans="1:25" x14ac:dyDescent="0.25">
      <c r="A3749" s="19">
        <v>280260</v>
      </c>
      <c r="B3749" s="18">
        <f>IFERROR(VLOOKUP(A3749,[1]Monitoramento_Base_somente_Said!$A:$J,5,FALSE),0)</f>
        <v>577</v>
      </c>
      <c r="C3749" s="18">
        <f>IFERROR(VLOOKUP(A3749,[1]Monitoramento_Base_somente_Said!$A:$J,6,FALSE),0)</f>
        <v>482191837</v>
      </c>
      <c r="D3749" s="18">
        <f>IFERROR(VLOOKUP(A3749,[1]Monitoramento_Base_somente_Said!$A:$J,7,FALSE),0)</f>
        <v>222</v>
      </c>
      <c r="E3749" s="18">
        <f>IFERROR(VLOOKUP(A3749,[1]Monitoramento_Base_somente_Said!$A:$J,8,FALSE),0)</f>
        <v>466453749</v>
      </c>
      <c r="F3749" s="18">
        <f>IFERROR(VLOOKUP(A3749,[1]Monitoramento_Base_somente_Said!$A:$J,9,FALSE),0)</f>
        <v>0</v>
      </c>
      <c r="G3749" s="18">
        <f>IFERROR(VLOOKUP(A3749,[1]Monitoramento_Base_somente_Said!$A:$J,10,FALSE),0)</f>
        <v>420397966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IFERROR(VLOOKUP(A3749,[3]soabnafar!$A:$G,4,FALSE),0)</f>
        <v>0</v>
      </c>
      <c r="O3749" s="18">
        <f>IFERROR(VLOOKUP(A3749,[3]soabnafar!$A:$G,5,FALSE),0)</f>
        <v>0</v>
      </c>
      <c r="P3749" s="18">
        <f>IFERROR(VLOOKUP(A3749,[3]soabnafar!$A:$G,6,FALSE),0)</f>
        <v>0</v>
      </c>
      <c r="Q3749" s="18">
        <f>IFERROR(VLOOKUP(A3749,[3]soabnafar!$A:$G,7,FALSE),0)</f>
        <v>0</v>
      </c>
      <c r="R3749" s="18">
        <f>IFERROR(VLOOKUP(A3749,[3]soabnafar!$A:$H,8,FALSE),0)</f>
        <v>0</v>
      </c>
      <c r="S3749" s="18">
        <f>IFERROR(VLOOKUP(A3749,[3]soabnafar!$A:$I,9,FALSE),0)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Sim</v>
      </c>
      <c r="W3749" s="18" t="str">
        <f t="shared" si="352"/>
        <v>Sim</v>
      </c>
      <c r="X3749" s="18" t="str">
        <f t="shared" si="353"/>
        <v>Não</v>
      </c>
      <c r="Y3749" s="18" t="str">
        <f t="shared" si="354"/>
        <v>Sim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5133972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4968360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4471524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IFERROR(VLOOKUP(A3750,[3]soabnafar!$A:$G,4,FALSE),0)</f>
        <v>0</v>
      </c>
      <c r="O3750" s="18">
        <f>IFERROR(VLOOKUP(A3750,[3]soabnafar!$A:$G,5,FALSE),0)</f>
        <v>0</v>
      </c>
      <c r="P3750" s="18">
        <f>IFERROR(VLOOKUP(A3750,[3]soabnafar!$A:$G,6,FALSE),0)</f>
        <v>0</v>
      </c>
      <c r="Q3750" s="18">
        <f>IFERROR(VLOOKUP(A3750,[3]soabnafar!$A:$G,7,FALSE),0)</f>
        <v>0</v>
      </c>
      <c r="R3750" s="18">
        <f>IFERROR(VLOOKUP(A3750,[3]soabnafar!$A:$H,8,FALSE),0)</f>
        <v>0</v>
      </c>
      <c r="S3750" s="18">
        <f>IFERROR(VLOOKUP(A3750,[3]soabnafar!$A:$I,9,FALSE),0)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Sim</v>
      </c>
    </row>
    <row r="3751" spans="1:25" x14ac:dyDescent="0.25">
      <c r="A3751" s="19">
        <v>280280</v>
      </c>
      <c r="B3751" s="18">
        <f>IFERROR(VLOOKUP(A3751,[1]Monitoramento_Base_somente_Said!$A:$J,5,FALSE),0)</f>
        <v>3088</v>
      </c>
      <c r="C3751" s="18">
        <f>IFERROR(VLOOKUP(A3751,[1]Monitoramento_Base_somente_Said!$A:$J,6,FALSE),0)</f>
        <v>7448285</v>
      </c>
      <c r="D3751" s="18">
        <f>IFERROR(VLOOKUP(A3751,[1]Monitoramento_Base_somente_Said!$A:$J,7,FALSE),0)</f>
        <v>192272</v>
      </c>
      <c r="E3751" s="18">
        <f>IFERROR(VLOOKUP(A3751,[1]Monitoramento_Base_somente_Said!$A:$J,8,FALSE),0)</f>
        <v>8360964</v>
      </c>
      <c r="F3751" s="18">
        <f>IFERROR(VLOOKUP(A3751,[1]Monitoramento_Base_somente_Said!$A:$J,9,FALSE),0)</f>
        <v>2948</v>
      </c>
      <c r="G3751" s="18">
        <f>IFERROR(VLOOKUP(A3751,[1]Monitoramento_Base_somente_Said!$A:$J,10,FALSE),0)</f>
        <v>7573138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IFERROR(VLOOKUP(A3751,[3]soabnafar!$A:$G,4,FALSE),0)</f>
        <v>0</v>
      </c>
      <c r="O3751" s="18">
        <f>IFERROR(VLOOKUP(A3751,[3]soabnafar!$A:$G,5,FALSE),0)</f>
        <v>0</v>
      </c>
      <c r="P3751" s="18">
        <f>IFERROR(VLOOKUP(A3751,[3]soabnafar!$A:$G,6,FALSE),0)</f>
        <v>0</v>
      </c>
      <c r="Q3751" s="18">
        <f>IFERROR(VLOOKUP(A3751,[3]soabnafar!$A:$G,7,FALSE),0)</f>
        <v>0</v>
      </c>
      <c r="R3751" s="18">
        <f>IFERROR(VLOOKUP(A3751,[3]soabnafar!$A:$H,8,FALSE),0)</f>
        <v>0</v>
      </c>
      <c r="S3751" s="18">
        <f>IFERROR(VLOOKUP(A3751,[3]soabnafar!$A:$I,9,FALSE),0)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Sim</v>
      </c>
      <c r="Y3751" s="18" t="str">
        <f t="shared" si="354"/>
        <v>Sim</v>
      </c>
    </row>
    <row r="3752" spans="1:25" x14ac:dyDescent="0.25">
      <c r="A3752" s="19">
        <v>280290</v>
      </c>
      <c r="B3752" s="18">
        <f>IFERROR(VLOOKUP(A3752,[1]Monitoramento_Base_somente_Said!$A:$J,5,FALSE),0)</f>
        <v>1012372</v>
      </c>
      <c r="C3752" s="18">
        <f>IFERROR(VLOOKUP(A3752,[1]Monitoramento_Base_somente_Said!$A:$J,6,FALSE),0)</f>
        <v>490651245</v>
      </c>
      <c r="D3752" s="18">
        <f>IFERROR(VLOOKUP(A3752,[1]Monitoramento_Base_somente_Said!$A:$J,7,FALSE),0)</f>
        <v>2262849</v>
      </c>
      <c r="E3752" s="18">
        <f>IFERROR(VLOOKUP(A3752,[1]Monitoramento_Base_somente_Said!$A:$J,8,FALSE),0)</f>
        <v>485381196</v>
      </c>
      <c r="F3752" s="18">
        <f>IFERROR(VLOOKUP(A3752,[1]Monitoramento_Base_somente_Said!$A:$J,9,FALSE),0)</f>
        <v>1665159</v>
      </c>
      <c r="G3752" s="18">
        <f>IFERROR(VLOOKUP(A3752,[1]Monitoramento_Base_somente_Said!$A:$J,10,FALSE),0)</f>
        <v>450397302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IFERROR(VLOOKUP(A3752,[3]soabnafar!$A:$G,4,FALSE),0)</f>
        <v>0</v>
      </c>
      <c r="O3752" s="18">
        <f>IFERROR(VLOOKUP(A3752,[3]soabnafar!$A:$G,5,FALSE),0)</f>
        <v>0</v>
      </c>
      <c r="P3752" s="18">
        <f>IFERROR(VLOOKUP(A3752,[3]soabnafar!$A:$G,6,FALSE),0)</f>
        <v>0</v>
      </c>
      <c r="Q3752" s="18">
        <f>IFERROR(VLOOKUP(A3752,[3]soabnafar!$A:$G,7,FALSE),0)</f>
        <v>0</v>
      </c>
      <c r="R3752" s="18">
        <f>IFERROR(VLOOKUP(A3752,[3]soabnafar!$A:$H,8,FALSE),0)</f>
        <v>0</v>
      </c>
      <c r="S3752" s="18">
        <f>IFERROR(VLOOKUP(A3752,[3]soabnafar!$A:$I,9,FALSE),0)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Sim</v>
      </c>
      <c r="Y3752" s="18" t="str">
        <f t="shared" si="354"/>
        <v>Sim</v>
      </c>
    </row>
    <row r="3753" spans="1:25" x14ac:dyDescent="0.25">
      <c r="A3753" s="19">
        <v>280300</v>
      </c>
      <c r="B3753" s="18">
        <f>IFERROR(VLOOKUP(A3753,[1]Monitoramento_Base_somente_Said!$A:$J,5,FALSE),0)</f>
        <v>290977</v>
      </c>
      <c r="C3753" s="18">
        <f>IFERROR(VLOOKUP(A3753,[1]Monitoramento_Base_somente_Said!$A:$J,6,FALSE),0)</f>
        <v>32750110</v>
      </c>
      <c r="D3753" s="18">
        <f>IFERROR(VLOOKUP(A3753,[1]Monitoramento_Base_somente_Said!$A:$J,7,FALSE),0)</f>
        <v>151399</v>
      </c>
      <c r="E3753" s="18">
        <f>IFERROR(VLOOKUP(A3753,[1]Monitoramento_Base_somente_Said!$A:$J,8,FALSE),0)</f>
        <v>24707022</v>
      </c>
      <c r="F3753" s="18">
        <f>IFERROR(VLOOKUP(A3753,[1]Monitoramento_Base_somente_Said!$A:$J,9,FALSE),0)</f>
        <v>182941</v>
      </c>
      <c r="G3753" s="18">
        <f>IFERROR(VLOOKUP(A3753,[1]Monitoramento_Base_somente_Said!$A:$J,10,FALSE),0)</f>
        <v>19367143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IFERROR(VLOOKUP(A3753,[3]soabnafar!$A:$G,4,FALSE),0)</f>
        <v>0</v>
      </c>
      <c r="O3753" s="18">
        <f>IFERROR(VLOOKUP(A3753,[3]soabnafar!$A:$G,5,FALSE),0)</f>
        <v>0</v>
      </c>
      <c r="P3753" s="18">
        <f>IFERROR(VLOOKUP(A3753,[3]soabnafar!$A:$G,6,FALSE),0)</f>
        <v>0</v>
      </c>
      <c r="Q3753" s="18">
        <f>IFERROR(VLOOKUP(A3753,[3]soabnafar!$A:$G,7,FALSE),0)</f>
        <v>0</v>
      </c>
      <c r="R3753" s="18">
        <f>IFERROR(VLOOKUP(A3753,[3]soabnafar!$A:$H,8,FALSE),0)</f>
        <v>0</v>
      </c>
      <c r="S3753" s="18">
        <f>IFERROR(VLOOKUP(A3753,[3]soabnafar!$A:$I,9,FALSE),0)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Sim</v>
      </c>
      <c r="Y3753" s="18" t="str">
        <f t="shared" si="354"/>
        <v>Sim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53493600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51768000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46591200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IFERROR(VLOOKUP(A3754,[3]soabnafar!$A:$G,4,FALSE),0)</f>
        <v>0</v>
      </c>
      <c r="O3754" s="18">
        <f>IFERROR(VLOOKUP(A3754,[3]soabnafar!$A:$G,5,FALSE),0)</f>
        <v>0</v>
      </c>
      <c r="P3754" s="18">
        <f>IFERROR(VLOOKUP(A3754,[3]soabnafar!$A:$G,6,FALSE),0)</f>
        <v>0</v>
      </c>
      <c r="Q3754" s="18">
        <f>IFERROR(VLOOKUP(A3754,[3]soabnafar!$A:$G,7,FALSE),0)</f>
        <v>0</v>
      </c>
      <c r="R3754" s="18">
        <f>IFERROR(VLOOKUP(A3754,[3]soabnafar!$A:$H,8,FALSE),0)</f>
        <v>0</v>
      </c>
      <c r="S3754" s="18">
        <f>IFERROR(VLOOKUP(A3754,[3]soabnafar!$A:$I,9,FALSE),0)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Sim</v>
      </c>
    </row>
    <row r="3755" spans="1:25" x14ac:dyDescent="0.25">
      <c r="A3755" s="19">
        <v>280320</v>
      </c>
      <c r="B3755" s="18">
        <f>IFERROR(VLOOKUP(A3755,[1]Monitoramento_Base_somente_Said!$A:$J,5,FALSE),0)</f>
        <v>80889</v>
      </c>
      <c r="C3755" s="18">
        <f>IFERROR(VLOOKUP(A3755,[1]Monitoramento_Base_somente_Said!$A:$J,6,FALSE),0)</f>
        <v>19402379</v>
      </c>
      <c r="D3755" s="18">
        <f>IFERROR(VLOOKUP(A3755,[1]Monitoramento_Base_somente_Said!$A:$J,7,FALSE),0)</f>
        <v>14511</v>
      </c>
      <c r="E3755" s="18">
        <f>IFERROR(VLOOKUP(A3755,[1]Monitoramento_Base_somente_Said!$A:$J,8,FALSE),0)</f>
        <v>30180991</v>
      </c>
      <c r="F3755" s="18">
        <f>IFERROR(VLOOKUP(A3755,[1]Monitoramento_Base_somente_Said!$A:$J,9,FALSE),0)</f>
        <v>27000</v>
      </c>
      <c r="G3755" s="18">
        <f>IFERROR(VLOOKUP(A3755,[1]Monitoramento_Base_somente_Said!$A:$J,10,FALSE),0)</f>
        <v>37371049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IFERROR(VLOOKUP(A3755,[3]soabnafar!$A:$G,4,FALSE),0)</f>
        <v>0</v>
      </c>
      <c r="O3755" s="18">
        <f>IFERROR(VLOOKUP(A3755,[3]soabnafar!$A:$G,5,FALSE),0)</f>
        <v>0</v>
      </c>
      <c r="P3755" s="18">
        <f>IFERROR(VLOOKUP(A3755,[3]soabnafar!$A:$G,6,FALSE),0)</f>
        <v>0</v>
      </c>
      <c r="Q3755" s="18">
        <f>IFERROR(VLOOKUP(A3755,[3]soabnafar!$A:$G,7,FALSE),0)</f>
        <v>0</v>
      </c>
      <c r="R3755" s="18">
        <f>IFERROR(VLOOKUP(A3755,[3]soabnafar!$A:$H,8,FALSE),0)</f>
        <v>0</v>
      </c>
      <c r="S3755" s="18">
        <f>IFERROR(VLOOKUP(A3755,[3]soabnafar!$A:$I,9,FALSE),0)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Sim</v>
      </c>
      <c r="Y3755" s="18" t="str">
        <f t="shared" si="354"/>
        <v>Sim</v>
      </c>
    </row>
    <row r="3756" spans="1:25" x14ac:dyDescent="0.25">
      <c r="A3756" s="19">
        <v>280330</v>
      </c>
      <c r="B3756" s="18">
        <f>IFERROR(VLOOKUP(A3756,[1]Monitoramento_Base_somente_Said!$A:$J,5,FALSE),0)</f>
        <v>234047</v>
      </c>
      <c r="C3756" s="18">
        <f>IFERROR(VLOOKUP(A3756,[1]Monitoramento_Base_somente_Said!$A:$J,6,FALSE),0)</f>
        <v>82095519</v>
      </c>
      <c r="D3756" s="18">
        <f>IFERROR(VLOOKUP(A3756,[1]Monitoramento_Base_somente_Said!$A:$J,7,FALSE),0)</f>
        <v>82753</v>
      </c>
      <c r="E3756" s="18">
        <f>IFERROR(VLOOKUP(A3756,[1]Monitoramento_Base_somente_Said!$A:$J,8,FALSE),0)</f>
        <v>75922109</v>
      </c>
      <c r="F3756" s="18">
        <f>IFERROR(VLOOKUP(A3756,[1]Monitoramento_Base_somente_Said!$A:$J,9,FALSE),0)</f>
        <v>552701</v>
      </c>
      <c r="G3756" s="18">
        <f>IFERROR(VLOOKUP(A3756,[1]Monitoramento_Base_somente_Said!$A:$J,10,FALSE),0)</f>
        <v>59284007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IFERROR(VLOOKUP(A3756,[3]soabnafar!$A:$G,4,FALSE),0)</f>
        <v>0</v>
      </c>
      <c r="O3756" s="18">
        <f>IFERROR(VLOOKUP(A3756,[3]soabnafar!$A:$G,5,FALSE),0)</f>
        <v>0</v>
      </c>
      <c r="P3756" s="18">
        <f>IFERROR(VLOOKUP(A3756,[3]soabnafar!$A:$G,6,FALSE),0)</f>
        <v>0</v>
      </c>
      <c r="Q3756" s="18">
        <f>IFERROR(VLOOKUP(A3756,[3]soabnafar!$A:$G,7,FALSE),0)</f>
        <v>0</v>
      </c>
      <c r="R3756" s="18">
        <f>IFERROR(VLOOKUP(A3756,[3]soabnafar!$A:$H,8,FALSE),0)</f>
        <v>0</v>
      </c>
      <c r="S3756" s="18">
        <f>IFERROR(VLOOKUP(A3756,[3]soabnafar!$A:$I,9,FALSE),0)</f>
        <v>0</v>
      </c>
      <c r="T3756" s="18" t="str">
        <f t="shared" si="349"/>
        <v>Sim</v>
      </c>
      <c r="U3756" s="18" t="str">
        <f t="shared" si="350"/>
        <v>Sim</v>
      </c>
      <c r="V3756" s="18" t="str">
        <f t="shared" si="351"/>
        <v>Sim</v>
      </c>
      <c r="W3756" s="18" t="str">
        <f t="shared" si="352"/>
        <v>Sim</v>
      </c>
      <c r="X3756" s="18" t="str">
        <f t="shared" si="353"/>
        <v>Sim</v>
      </c>
      <c r="Y3756" s="18" t="str">
        <f t="shared" si="354"/>
        <v>Sim</v>
      </c>
    </row>
    <row r="3757" spans="1:25" x14ac:dyDescent="0.25">
      <c r="A3757" s="19">
        <v>280340</v>
      </c>
      <c r="B3757" s="18">
        <f>IFERROR(VLOOKUP(A3757,[1]Monitoramento_Base_somente_Said!$A:$J,5,FALSE),0)</f>
        <v>0</v>
      </c>
      <c r="C3757" s="18">
        <f>IFERROR(VLOOKUP(A3757,[1]Monitoramento_Base_somente_Said!$A:$J,6,FALSE),0)</f>
        <v>5406554</v>
      </c>
      <c r="D3757" s="18">
        <f>IFERROR(VLOOKUP(A3757,[1]Monitoramento_Base_somente_Said!$A:$J,7,FALSE),0)</f>
        <v>0</v>
      </c>
      <c r="E3757" s="18">
        <f>IFERROR(VLOOKUP(A3757,[1]Monitoramento_Base_somente_Said!$A:$J,8,FALSE),0)</f>
        <v>7895325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6739063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IFERROR(VLOOKUP(A3757,[3]soabnafar!$A:$G,4,FALSE),0)</f>
        <v>0</v>
      </c>
      <c r="O3757" s="18">
        <f>IFERROR(VLOOKUP(A3757,[3]soabnafar!$A:$G,5,FALSE),0)</f>
        <v>0</v>
      </c>
      <c r="P3757" s="18">
        <f>IFERROR(VLOOKUP(A3757,[3]soabnafar!$A:$G,6,FALSE),0)</f>
        <v>0</v>
      </c>
      <c r="Q3757" s="18">
        <f>IFERROR(VLOOKUP(A3757,[3]soabnafar!$A:$G,7,FALSE),0)</f>
        <v>0</v>
      </c>
      <c r="R3757" s="18">
        <f>IFERROR(VLOOKUP(A3757,[3]soabnafar!$A:$H,8,FALSE),0)</f>
        <v>0</v>
      </c>
      <c r="S3757" s="18">
        <f>IFERROR(VLOOKUP(A3757,[3]soabnafar!$A:$I,9,FALSE),0)</f>
        <v>0</v>
      </c>
      <c r="T3757" s="18" t="str">
        <f t="shared" si="349"/>
        <v>Não</v>
      </c>
      <c r="U3757" s="18" t="str">
        <f t="shared" si="350"/>
        <v>Sim</v>
      </c>
      <c r="V3757" s="18" t="str">
        <f t="shared" si="351"/>
        <v>Não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Sim</v>
      </c>
    </row>
    <row r="3758" spans="1:25" x14ac:dyDescent="0.25">
      <c r="A3758" s="19">
        <v>280350</v>
      </c>
      <c r="B3758" s="18">
        <f>IFERROR(VLOOKUP(A3758,[1]Monitoramento_Base_somente_Said!$A:$J,5,FALSE),0)</f>
        <v>1278725</v>
      </c>
      <c r="C3758" s="18">
        <f>IFERROR(VLOOKUP(A3758,[1]Monitoramento_Base_somente_Said!$A:$J,6,FALSE),0)</f>
        <v>234338517</v>
      </c>
      <c r="D3758" s="18">
        <f>IFERROR(VLOOKUP(A3758,[1]Monitoramento_Base_somente_Said!$A:$J,7,FALSE),0)</f>
        <v>1355657</v>
      </c>
      <c r="E3758" s="18">
        <f>IFERROR(VLOOKUP(A3758,[1]Monitoramento_Base_somente_Said!$A:$J,8,FALSE),0)</f>
        <v>262226261</v>
      </c>
      <c r="F3758" s="18">
        <f>IFERROR(VLOOKUP(A3758,[1]Monitoramento_Base_somente_Said!$A:$J,9,FALSE),0)</f>
        <v>2369726</v>
      </c>
      <c r="G3758" s="18">
        <f>IFERROR(VLOOKUP(A3758,[1]Monitoramento_Base_somente_Said!$A:$J,10,FALSE),0)</f>
        <v>225898473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IFERROR(VLOOKUP(A3758,[3]soabnafar!$A:$G,4,FALSE),0)</f>
        <v>0</v>
      </c>
      <c r="O3758" s="18">
        <f>IFERROR(VLOOKUP(A3758,[3]soabnafar!$A:$G,5,FALSE),0)</f>
        <v>0</v>
      </c>
      <c r="P3758" s="18">
        <f>IFERROR(VLOOKUP(A3758,[3]soabnafar!$A:$G,6,FALSE),0)</f>
        <v>0</v>
      </c>
      <c r="Q3758" s="18">
        <f>IFERROR(VLOOKUP(A3758,[3]soabnafar!$A:$G,7,FALSE),0)</f>
        <v>0</v>
      </c>
      <c r="R3758" s="18">
        <f>IFERROR(VLOOKUP(A3758,[3]soabnafar!$A:$H,8,FALSE),0)</f>
        <v>0</v>
      </c>
      <c r="S3758" s="18">
        <f>IFERROR(VLOOKUP(A3758,[3]soabnafar!$A:$I,9,FALSE),0)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Sim</v>
      </c>
      <c r="Y3758" s="18" t="str">
        <f t="shared" si="354"/>
        <v>Sim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42162883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40802790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36722511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IFERROR(VLOOKUP(A3759,[3]soabnafar!$A:$G,4,FALSE),0)</f>
        <v>0</v>
      </c>
      <c r="O3759" s="18">
        <f>IFERROR(VLOOKUP(A3759,[3]soabnafar!$A:$G,5,FALSE),0)</f>
        <v>0</v>
      </c>
      <c r="P3759" s="18">
        <f>IFERROR(VLOOKUP(A3759,[3]soabnafar!$A:$G,6,FALSE),0)</f>
        <v>0</v>
      </c>
      <c r="Q3759" s="18">
        <f>IFERROR(VLOOKUP(A3759,[3]soabnafar!$A:$G,7,FALSE),0)</f>
        <v>0</v>
      </c>
      <c r="R3759" s="18">
        <f>IFERROR(VLOOKUP(A3759,[3]soabnafar!$A:$H,8,FALSE),0)</f>
        <v>0</v>
      </c>
      <c r="S3759" s="18">
        <f>IFERROR(VLOOKUP(A3759,[3]soabnafar!$A:$I,9,FALSE),0)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Sim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1870137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1809810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1628829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IFERROR(VLOOKUP(A3760,[3]soabnafar!$A:$G,4,FALSE),0)</f>
        <v>0</v>
      </c>
      <c r="O3760" s="18">
        <f>IFERROR(VLOOKUP(A3760,[3]soabnafar!$A:$G,5,FALSE),0)</f>
        <v>0</v>
      </c>
      <c r="P3760" s="18">
        <f>IFERROR(VLOOKUP(A3760,[3]soabnafar!$A:$G,6,FALSE),0)</f>
        <v>0</v>
      </c>
      <c r="Q3760" s="18">
        <f>IFERROR(VLOOKUP(A3760,[3]soabnafar!$A:$G,7,FALSE),0)</f>
        <v>0</v>
      </c>
      <c r="R3760" s="18">
        <f>IFERROR(VLOOKUP(A3760,[3]soabnafar!$A:$H,8,FALSE),0)</f>
        <v>0</v>
      </c>
      <c r="S3760" s="18">
        <f>IFERROR(VLOOKUP(A3760,[3]soabnafar!$A:$I,9,FALSE),0)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Sim</v>
      </c>
    </row>
    <row r="3761" spans="1:25" x14ac:dyDescent="0.25">
      <c r="A3761" s="19">
        <v>280380</v>
      </c>
      <c r="B3761" s="18">
        <f>IFERROR(VLOOKUP(A3761,[1]Monitoramento_Base_somente_Said!$A:$J,5,FALSE),0)</f>
        <v>343580</v>
      </c>
      <c r="C3761" s="18">
        <f>IFERROR(VLOOKUP(A3761,[1]Monitoramento_Base_somente_Said!$A:$J,6,FALSE),0)</f>
        <v>17264862</v>
      </c>
      <c r="D3761" s="18">
        <f>IFERROR(VLOOKUP(A3761,[1]Monitoramento_Base_somente_Said!$A:$J,7,FALSE),0)</f>
        <v>0</v>
      </c>
      <c r="E3761" s="18">
        <f>IFERROR(VLOOKUP(A3761,[1]Monitoramento_Base_somente_Said!$A:$J,8,FALSE),0)</f>
        <v>18644876</v>
      </c>
      <c r="F3761" s="18">
        <f>IFERROR(VLOOKUP(A3761,[1]Monitoramento_Base_somente_Said!$A:$J,9,FALSE),0)</f>
        <v>43998</v>
      </c>
      <c r="G3761" s="18">
        <f>IFERROR(VLOOKUP(A3761,[1]Monitoramento_Base_somente_Said!$A:$J,10,FALSE),0)</f>
        <v>16328935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IFERROR(VLOOKUP(A3761,[3]soabnafar!$A:$G,4,FALSE),0)</f>
        <v>0</v>
      </c>
      <c r="O3761" s="18">
        <f>IFERROR(VLOOKUP(A3761,[3]soabnafar!$A:$G,5,FALSE),0)</f>
        <v>0</v>
      </c>
      <c r="P3761" s="18">
        <f>IFERROR(VLOOKUP(A3761,[3]soabnafar!$A:$G,6,FALSE),0)</f>
        <v>0</v>
      </c>
      <c r="Q3761" s="18">
        <f>IFERROR(VLOOKUP(A3761,[3]soabnafar!$A:$G,7,FALSE),0)</f>
        <v>0</v>
      </c>
      <c r="R3761" s="18">
        <f>IFERROR(VLOOKUP(A3761,[3]soabnafar!$A:$H,8,FALSE),0)</f>
        <v>0</v>
      </c>
      <c r="S3761" s="18">
        <f>IFERROR(VLOOKUP(A3761,[3]soabnafar!$A:$I,9,FALSE),0)</f>
        <v>0</v>
      </c>
      <c r="T3761" s="18" t="str">
        <f t="shared" si="349"/>
        <v>Sim</v>
      </c>
      <c r="U3761" s="18" t="str">
        <f t="shared" si="350"/>
        <v>Sim</v>
      </c>
      <c r="V3761" s="18" t="str">
        <f t="shared" si="351"/>
        <v>Não</v>
      </c>
      <c r="W3761" s="18" t="str">
        <f t="shared" si="352"/>
        <v>Sim</v>
      </c>
      <c r="X3761" s="18" t="str">
        <f t="shared" si="353"/>
        <v>Sim</v>
      </c>
      <c r="Y3761" s="18" t="str">
        <f t="shared" si="354"/>
        <v>Sim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IFERROR(VLOOKUP(A3762,[3]soabnafar!$A:$G,4,FALSE),0)</f>
        <v>0</v>
      </c>
      <c r="O3762" s="18">
        <f>IFERROR(VLOOKUP(A3762,[3]soabnafar!$A:$G,5,FALSE),0)</f>
        <v>0</v>
      </c>
      <c r="P3762" s="18">
        <f>IFERROR(VLOOKUP(A3762,[3]soabnafar!$A:$G,6,FALSE),0)</f>
        <v>0</v>
      </c>
      <c r="Q3762" s="18">
        <f>IFERROR(VLOOKUP(A3762,[3]soabnafar!$A:$G,7,FALSE),0)</f>
        <v>0</v>
      </c>
      <c r="R3762" s="18">
        <f>IFERROR(VLOOKUP(A3762,[3]soabnafar!$A:$H,8,FALSE),0)</f>
        <v>0</v>
      </c>
      <c r="S3762" s="18">
        <f>IFERROR(VLOOKUP(A3762,[3]soabnafar!$A:$I,9,FALSE),0)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158818</v>
      </c>
      <c r="C3763" s="18">
        <f>IFERROR(VLOOKUP(A3763,[1]Monitoramento_Base_somente_Said!$A:$J,6,FALSE),0)</f>
        <v>16601520</v>
      </c>
      <c r="D3763" s="18">
        <f>IFERROR(VLOOKUP(A3763,[1]Monitoramento_Base_somente_Said!$A:$J,7,FALSE),0)</f>
        <v>22960</v>
      </c>
      <c r="E3763" s="18">
        <f>IFERROR(VLOOKUP(A3763,[1]Monitoramento_Base_somente_Said!$A:$J,8,FALSE),0)</f>
        <v>16871475</v>
      </c>
      <c r="F3763" s="18">
        <f>IFERROR(VLOOKUP(A3763,[1]Monitoramento_Base_somente_Said!$A:$J,9,FALSE),0)</f>
        <v>135821</v>
      </c>
      <c r="G3763" s="18">
        <f>IFERROR(VLOOKUP(A3763,[1]Monitoramento_Base_somente_Said!$A:$J,10,FALSE),0)</f>
        <v>15479246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IFERROR(VLOOKUP(A3763,[3]soabnafar!$A:$G,4,FALSE),0)</f>
        <v>0</v>
      </c>
      <c r="O3763" s="18">
        <f>IFERROR(VLOOKUP(A3763,[3]soabnafar!$A:$G,5,FALSE),0)</f>
        <v>0</v>
      </c>
      <c r="P3763" s="18">
        <f>IFERROR(VLOOKUP(A3763,[3]soabnafar!$A:$G,6,FALSE),0)</f>
        <v>0</v>
      </c>
      <c r="Q3763" s="18">
        <f>IFERROR(VLOOKUP(A3763,[3]soabnafar!$A:$G,7,FALSE),0)</f>
        <v>0</v>
      </c>
      <c r="R3763" s="18">
        <f>IFERROR(VLOOKUP(A3763,[3]soabnafar!$A:$H,8,FALSE),0)</f>
        <v>0</v>
      </c>
      <c r="S3763" s="18">
        <f>IFERROR(VLOOKUP(A3763,[3]soabnafar!$A:$I,9,FALSE),0)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Sim</v>
      </c>
      <c r="Y3763" s="18" t="str">
        <f t="shared" si="354"/>
        <v>Sim</v>
      </c>
    </row>
    <row r="3764" spans="1:25" x14ac:dyDescent="0.25">
      <c r="A3764" s="19">
        <v>280410</v>
      </c>
      <c r="B3764" s="18">
        <f>IFERROR(VLOOKUP(A3764,[1]Monitoramento_Base_somente_Said!$A:$J,5,FALSE),0)</f>
        <v>43207</v>
      </c>
      <c r="C3764" s="18">
        <f>IFERROR(VLOOKUP(A3764,[1]Monitoramento_Base_somente_Said!$A:$J,6,FALSE),0)</f>
        <v>13623048</v>
      </c>
      <c r="D3764" s="18">
        <f>IFERROR(VLOOKUP(A3764,[1]Monitoramento_Base_somente_Said!$A:$J,7,FALSE),0)</f>
        <v>45383</v>
      </c>
      <c r="E3764" s="18">
        <f>IFERROR(VLOOKUP(A3764,[1]Monitoramento_Base_somente_Said!$A:$J,8,FALSE),0)</f>
        <v>13911620</v>
      </c>
      <c r="F3764" s="18">
        <f>IFERROR(VLOOKUP(A3764,[1]Monitoramento_Base_somente_Said!$A:$J,9,FALSE),0)</f>
        <v>74818</v>
      </c>
      <c r="G3764" s="18">
        <f>IFERROR(VLOOKUP(A3764,[1]Monitoramento_Base_somente_Said!$A:$J,10,FALSE),0)</f>
        <v>11765034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IFERROR(VLOOKUP(A3764,[3]soabnafar!$A:$G,4,FALSE),0)</f>
        <v>0</v>
      </c>
      <c r="O3764" s="18">
        <f>IFERROR(VLOOKUP(A3764,[3]soabnafar!$A:$G,5,FALSE),0)</f>
        <v>0</v>
      </c>
      <c r="P3764" s="18">
        <f>IFERROR(VLOOKUP(A3764,[3]soabnafar!$A:$G,6,FALSE),0)</f>
        <v>0</v>
      </c>
      <c r="Q3764" s="18">
        <f>IFERROR(VLOOKUP(A3764,[3]soabnafar!$A:$G,7,FALSE),0)</f>
        <v>0</v>
      </c>
      <c r="R3764" s="18">
        <f>IFERROR(VLOOKUP(A3764,[3]soabnafar!$A:$H,8,FALSE),0)</f>
        <v>0</v>
      </c>
      <c r="S3764" s="18">
        <f>IFERROR(VLOOKUP(A3764,[3]soabnafar!$A:$I,9,FALSE),0)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Sim</v>
      </c>
      <c r="Y3764" s="18" t="str">
        <f t="shared" si="354"/>
        <v>Sim</v>
      </c>
    </row>
    <row r="3765" spans="1:25" x14ac:dyDescent="0.25">
      <c r="A3765" s="19">
        <v>280420</v>
      </c>
      <c r="B3765" s="18">
        <f>IFERROR(VLOOKUP(A3765,[1]Monitoramento_Base_somente_Said!$A:$J,5,FALSE),0)</f>
        <v>101075</v>
      </c>
      <c r="C3765" s="18">
        <f>IFERROR(VLOOKUP(A3765,[1]Monitoramento_Base_somente_Said!$A:$J,6,FALSE),0)</f>
        <v>12120164</v>
      </c>
      <c r="D3765" s="18">
        <f>IFERROR(VLOOKUP(A3765,[1]Monitoramento_Base_somente_Said!$A:$J,7,FALSE),0)</f>
        <v>99202</v>
      </c>
      <c r="E3765" s="18">
        <f>IFERROR(VLOOKUP(A3765,[1]Monitoramento_Base_somente_Said!$A:$J,8,FALSE),0)</f>
        <v>15524852</v>
      </c>
      <c r="F3765" s="18">
        <f>IFERROR(VLOOKUP(A3765,[1]Monitoramento_Base_somente_Said!$A:$J,9,FALSE),0)</f>
        <v>198929</v>
      </c>
      <c r="G3765" s="18">
        <f>IFERROR(VLOOKUP(A3765,[1]Monitoramento_Base_somente_Said!$A:$J,10,FALSE),0)</f>
        <v>16026181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IFERROR(VLOOKUP(A3765,[3]soabnafar!$A:$G,4,FALSE),0)</f>
        <v>0</v>
      </c>
      <c r="O3765" s="18">
        <f>IFERROR(VLOOKUP(A3765,[3]soabnafar!$A:$G,5,FALSE),0)</f>
        <v>0</v>
      </c>
      <c r="P3765" s="18">
        <f>IFERROR(VLOOKUP(A3765,[3]soabnafar!$A:$G,6,FALSE),0)</f>
        <v>0</v>
      </c>
      <c r="Q3765" s="18">
        <f>IFERROR(VLOOKUP(A3765,[3]soabnafar!$A:$G,7,FALSE),0)</f>
        <v>0</v>
      </c>
      <c r="R3765" s="18">
        <f>IFERROR(VLOOKUP(A3765,[3]soabnafar!$A:$H,8,FALSE),0)</f>
        <v>0</v>
      </c>
      <c r="S3765" s="18">
        <f>IFERROR(VLOOKUP(A3765,[3]soabnafar!$A:$I,9,FALSE),0)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Sim</v>
      </c>
      <c r="Y3765" s="18" t="str">
        <f t="shared" si="354"/>
        <v>Sim</v>
      </c>
    </row>
    <row r="3766" spans="1:25" x14ac:dyDescent="0.25">
      <c r="A3766" s="19">
        <v>280430</v>
      </c>
      <c r="B3766" s="18">
        <f>IFERROR(VLOOKUP(A3766,[1]Monitoramento_Base_somente_Said!$A:$J,5,FALSE),0)</f>
        <v>44329</v>
      </c>
      <c r="C3766" s="18">
        <f>IFERROR(VLOOKUP(A3766,[1]Monitoramento_Base_somente_Said!$A:$J,6,FALSE),0)</f>
        <v>13360985</v>
      </c>
      <c r="D3766" s="18">
        <f>IFERROR(VLOOKUP(A3766,[1]Monitoramento_Base_somente_Said!$A:$J,7,FALSE),0)</f>
        <v>38483</v>
      </c>
      <c r="E3766" s="18">
        <f>IFERROR(VLOOKUP(A3766,[1]Monitoramento_Base_somente_Said!$A:$J,8,FALSE),0)</f>
        <v>11458836</v>
      </c>
      <c r="F3766" s="18">
        <f>IFERROR(VLOOKUP(A3766,[1]Monitoramento_Base_somente_Said!$A:$J,9,FALSE),0)</f>
        <v>27372</v>
      </c>
      <c r="G3766" s="18">
        <f>IFERROR(VLOOKUP(A3766,[1]Monitoramento_Base_somente_Said!$A:$J,10,FALSE),0)</f>
        <v>9568085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IFERROR(VLOOKUP(A3766,[3]soabnafar!$A:$G,4,FALSE),0)</f>
        <v>0</v>
      </c>
      <c r="O3766" s="18">
        <f>IFERROR(VLOOKUP(A3766,[3]soabnafar!$A:$G,5,FALSE),0)</f>
        <v>0</v>
      </c>
      <c r="P3766" s="18">
        <f>IFERROR(VLOOKUP(A3766,[3]soabnafar!$A:$G,6,FALSE),0)</f>
        <v>0</v>
      </c>
      <c r="Q3766" s="18">
        <f>IFERROR(VLOOKUP(A3766,[3]soabnafar!$A:$G,7,FALSE),0)</f>
        <v>0</v>
      </c>
      <c r="R3766" s="18">
        <f>IFERROR(VLOOKUP(A3766,[3]soabnafar!$A:$H,8,FALSE),0)</f>
        <v>0</v>
      </c>
      <c r="S3766" s="18">
        <f>IFERROR(VLOOKUP(A3766,[3]soabnafar!$A:$I,9,FALSE),0)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Sim</v>
      </c>
      <c r="Y3766" s="18" t="str">
        <f t="shared" si="354"/>
        <v>Sim</v>
      </c>
    </row>
    <row r="3767" spans="1:25" x14ac:dyDescent="0.25">
      <c r="A3767" s="19">
        <v>280440</v>
      </c>
      <c r="B3767" s="18">
        <f>IFERROR(VLOOKUP(A3767,[1]Monitoramento_Base_somente_Said!$A:$J,5,FALSE),0)</f>
        <v>0</v>
      </c>
      <c r="C3767" s="18">
        <f>IFERROR(VLOOKUP(A3767,[1]Monitoramento_Base_somente_Said!$A:$J,6,FALSE),0)</f>
        <v>36103049</v>
      </c>
      <c r="D3767" s="18">
        <f>IFERROR(VLOOKUP(A3767,[1]Monitoramento_Base_somente_Said!$A:$J,7,FALSE),0)</f>
        <v>12603</v>
      </c>
      <c r="E3767" s="18">
        <f>IFERROR(VLOOKUP(A3767,[1]Monitoramento_Base_somente_Said!$A:$J,8,FALSE),0)</f>
        <v>71360713</v>
      </c>
      <c r="F3767" s="18">
        <f>IFERROR(VLOOKUP(A3767,[1]Monitoramento_Base_somente_Said!$A:$J,9,FALSE),0)</f>
        <v>3382</v>
      </c>
      <c r="G3767" s="18">
        <f>IFERROR(VLOOKUP(A3767,[1]Monitoramento_Base_somente_Said!$A:$J,10,FALSE),0)</f>
        <v>64258635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IFERROR(VLOOKUP(A3767,[3]soabnafar!$A:$G,4,FALSE),0)</f>
        <v>0</v>
      </c>
      <c r="O3767" s="18">
        <f>IFERROR(VLOOKUP(A3767,[3]soabnafar!$A:$G,5,FALSE),0)</f>
        <v>0</v>
      </c>
      <c r="P3767" s="18">
        <f>IFERROR(VLOOKUP(A3767,[3]soabnafar!$A:$G,6,FALSE),0)</f>
        <v>0</v>
      </c>
      <c r="Q3767" s="18">
        <f>IFERROR(VLOOKUP(A3767,[3]soabnafar!$A:$G,7,FALSE),0)</f>
        <v>0</v>
      </c>
      <c r="R3767" s="18">
        <f>IFERROR(VLOOKUP(A3767,[3]soabnafar!$A:$H,8,FALSE),0)</f>
        <v>0</v>
      </c>
      <c r="S3767" s="18">
        <f>IFERROR(VLOOKUP(A3767,[3]soabnafar!$A:$I,9,FALSE),0)</f>
        <v>0</v>
      </c>
      <c r="T3767" s="18" t="str">
        <f t="shared" si="349"/>
        <v>Não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Sim</v>
      </c>
      <c r="Y3767" s="18" t="str">
        <f t="shared" si="354"/>
        <v>Sim</v>
      </c>
    </row>
    <row r="3768" spans="1:25" x14ac:dyDescent="0.25">
      <c r="A3768" s="19">
        <v>280445</v>
      </c>
      <c r="B3768" s="18">
        <f>IFERROR(VLOOKUP(A3768,[1]Monitoramento_Base_somente_Said!$A:$J,5,FALSE),0)</f>
        <v>43466</v>
      </c>
      <c r="C3768" s="18">
        <f>IFERROR(VLOOKUP(A3768,[1]Monitoramento_Base_somente_Said!$A:$J,6,FALSE),0)</f>
        <v>20062965</v>
      </c>
      <c r="D3768" s="18">
        <f>IFERROR(VLOOKUP(A3768,[1]Monitoramento_Base_somente_Said!$A:$J,7,FALSE),0)</f>
        <v>5716</v>
      </c>
      <c r="E3768" s="18">
        <f>IFERROR(VLOOKUP(A3768,[1]Monitoramento_Base_somente_Said!$A:$J,8,FALSE),0)</f>
        <v>19086539</v>
      </c>
      <c r="F3768" s="18">
        <f>IFERROR(VLOOKUP(A3768,[1]Monitoramento_Base_somente_Said!$A:$J,9,FALSE),0)</f>
        <v>14941</v>
      </c>
      <c r="G3768" s="18">
        <f>IFERROR(VLOOKUP(A3768,[1]Monitoramento_Base_somente_Said!$A:$J,10,FALSE),0)</f>
        <v>17709732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IFERROR(VLOOKUP(A3768,[3]soabnafar!$A:$G,4,FALSE),0)</f>
        <v>0</v>
      </c>
      <c r="O3768" s="18">
        <f>IFERROR(VLOOKUP(A3768,[3]soabnafar!$A:$G,5,FALSE),0)</f>
        <v>0</v>
      </c>
      <c r="P3768" s="18">
        <f>IFERROR(VLOOKUP(A3768,[3]soabnafar!$A:$G,6,FALSE),0)</f>
        <v>0</v>
      </c>
      <c r="Q3768" s="18">
        <f>IFERROR(VLOOKUP(A3768,[3]soabnafar!$A:$G,7,FALSE),0)</f>
        <v>0</v>
      </c>
      <c r="R3768" s="18">
        <f>IFERROR(VLOOKUP(A3768,[3]soabnafar!$A:$H,8,FALSE),0)</f>
        <v>0</v>
      </c>
      <c r="S3768" s="18">
        <f>IFERROR(VLOOKUP(A3768,[3]soabnafar!$A:$I,9,FALSE),0)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Sim</v>
      </c>
      <c r="Y3768" s="18" t="str">
        <f t="shared" si="354"/>
        <v>Sim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IFERROR(VLOOKUP(A3769,[3]soabnafar!$A:$G,4,FALSE),0)</f>
        <v>0</v>
      </c>
      <c r="O3769" s="18">
        <f>IFERROR(VLOOKUP(A3769,[3]soabnafar!$A:$G,5,FALSE),0)</f>
        <v>0</v>
      </c>
      <c r="P3769" s="18">
        <f>IFERROR(VLOOKUP(A3769,[3]soabnafar!$A:$G,6,FALSE),0)</f>
        <v>0</v>
      </c>
      <c r="Q3769" s="18">
        <f>IFERROR(VLOOKUP(A3769,[3]soabnafar!$A:$G,7,FALSE),0)</f>
        <v>0</v>
      </c>
      <c r="R3769" s="18">
        <f>IFERROR(VLOOKUP(A3769,[3]soabnafar!$A:$H,8,FALSE),0)</f>
        <v>0</v>
      </c>
      <c r="S3769" s="18">
        <f>IFERROR(VLOOKUP(A3769,[3]soabnafar!$A:$I,9,FALSE),0)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36895890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35705700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32135130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IFERROR(VLOOKUP(A3770,[3]soabnafar!$A:$G,4,FALSE),0)</f>
        <v>0</v>
      </c>
      <c r="O3770" s="18">
        <f>IFERROR(VLOOKUP(A3770,[3]soabnafar!$A:$G,5,FALSE),0)</f>
        <v>0</v>
      </c>
      <c r="P3770" s="18">
        <f>IFERROR(VLOOKUP(A3770,[3]soabnafar!$A:$G,6,FALSE),0)</f>
        <v>0</v>
      </c>
      <c r="Q3770" s="18">
        <f>IFERROR(VLOOKUP(A3770,[3]soabnafar!$A:$G,7,FALSE),0)</f>
        <v>0</v>
      </c>
      <c r="R3770" s="18">
        <f>IFERROR(VLOOKUP(A3770,[3]soabnafar!$A:$H,8,FALSE),0)</f>
        <v>0</v>
      </c>
      <c r="S3770" s="18">
        <f>IFERROR(VLOOKUP(A3770,[3]soabnafar!$A:$I,9,FALSE),0)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Sim</v>
      </c>
    </row>
    <row r="3771" spans="1:25" x14ac:dyDescent="0.25">
      <c r="A3771" s="19">
        <v>280470</v>
      </c>
      <c r="B3771" s="18">
        <f>IFERROR(VLOOKUP(A3771,[1]Monitoramento_Base_somente_Said!$A:$J,5,FALSE),0)</f>
        <v>10987</v>
      </c>
      <c r="C3771" s="18">
        <f>IFERROR(VLOOKUP(A3771,[1]Monitoramento_Base_somente_Said!$A:$J,6,FALSE),0)</f>
        <v>16961263</v>
      </c>
      <c r="D3771" s="18">
        <f>IFERROR(VLOOKUP(A3771,[1]Monitoramento_Base_somente_Said!$A:$J,7,FALSE),0)</f>
        <v>8171</v>
      </c>
      <c r="E3771" s="18">
        <f>IFERROR(VLOOKUP(A3771,[1]Monitoramento_Base_somente_Said!$A:$J,8,FALSE),0)</f>
        <v>19807811</v>
      </c>
      <c r="F3771" s="18">
        <f>IFERROR(VLOOKUP(A3771,[1]Monitoramento_Base_somente_Said!$A:$J,9,FALSE),0)</f>
        <v>12282</v>
      </c>
      <c r="G3771" s="18">
        <f>IFERROR(VLOOKUP(A3771,[1]Monitoramento_Base_somente_Said!$A:$J,10,FALSE),0)</f>
        <v>19674747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IFERROR(VLOOKUP(A3771,[3]soabnafar!$A:$G,4,FALSE),0)</f>
        <v>0</v>
      </c>
      <c r="O3771" s="18">
        <f>IFERROR(VLOOKUP(A3771,[3]soabnafar!$A:$G,5,FALSE),0)</f>
        <v>0</v>
      </c>
      <c r="P3771" s="18">
        <f>IFERROR(VLOOKUP(A3771,[3]soabnafar!$A:$G,6,FALSE),0)</f>
        <v>0</v>
      </c>
      <c r="Q3771" s="18">
        <f>IFERROR(VLOOKUP(A3771,[3]soabnafar!$A:$G,7,FALSE),0)</f>
        <v>0</v>
      </c>
      <c r="R3771" s="18">
        <f>IFERROR(VLOOKUP(A3771,[3]soabnafar!$A:$H,8,FALSE),0)</f>
        <v>0</v>
      </c>
      <c r="S3771" s="18">
        <f>IFERROR(VLOOKUP(A3771,[3]soabnafar!$A:$I,9,FALSE),0)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Sim</v>
      </c>
      <c r="Y3771" s="18" t="str">
        <f t="shared" si="360"/>
        <v>Sim</v>
      </c>
    </row>
    <row r="3772" spans="1:25" x14ac:dyDescent="0.25">
      <c r="A3772" s="19">
        <v>280480</v>
      </c>
      <c r="B3772" s="18">
        <f>IFERROR(VLOOKUP(A3772,[1]Monitoramento_Base_somente_Said!$A:$J,5,FALSE),0)</f>
        <v>1188132</v>
      </c>
      <c r="C3772" s="18">
        <f>IFERROR(VLOOKUP(A3772,[1]Monitoramento_Base_somente_Said!$A:$J,6,FALSE),0)</f>
        <v>278051129</v>
      </c>
      <c r="D3772" s="18">
        <f>IFERROR(VLOOKUP(A3772,[1]Monitoramento_Base_somente_Said!$A:$J,7,FALSE),0)</f>
        <v>1548388</v>
      </c>
      <c r="E3772" s="18">
        <f>IFERROR(VLOOKUP(A3772,[1]Monitoramento_Base_somente_Said!$A:$J,8,FALSE),0)</f>
        <v>260784790</v>
      </c>
      <c r="F3772" s="18">
        <f>IFERROR(VLOOKUP(A3772,[1]Monitoramento_Base_somente_Said!$A:$J,9,FALSE),0)</f>
        <v>2439275</v>
      </c>
      <c r="G3772" s="18">
        <f>IFERROR(VLOOKUP(A3772,[1]Monitoramento_Base_somente_Said!$A:$J,10,FALSE),0)</f>
        <v>228908372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IFERROR(VLOOKUP(A3772,[3]soabnafar!$A:$G,4,FALSE),0)</f>
        <v>0</v>
      </c>
      <c r="O3772" s="18">
        <f>IFERROR(VLOOKUP(A3772,[3]soabnafar!$A:$G,5,FALSE),0)</f>
        <v>0</v>
      </c>
      <c r="P3772" s="18">
        <f>IFERROR(VLOOKUP(A3772,[3]soabnafar!$A:$G,6,FALSE),0)</f>
        <v>0</v>
      </c>
      <c r="Q3772" s="18">
        <f>IFERROR(VLOOKUP(A3772,[3]soabnafar!$A:$G,7,FALSE),0)</f>
        <v>0</v>
      </c>
      <c r="R3772" s="18">
        <f>IFERROR(VLOOKUP(A3772,[3]soabnafar!$A:$H,8,FALSE),0)</f>
        <v>0</v>
      </c>
      <c r="S3772" s="18">
        <f>IFERROR(VLOOKUP(A3772,[3]soabnafar!$A:$I,9,FALSE),0)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Sim</v>
      </c>
      <c r="Y3772" s="18" t="str">
        <f t="shared" si="360"/>
        <v>Sim</v>
      </c>
    </row>
    <row r="3773" spans="1:25" x14ac:dyDescent="0.25">
      <c r="A3773" s="19">
        <v>280490</v>
      </c>
      <c r="B3773" s="18">
        <f>IFERROR(VLOOKUP(A3773,[1]Monitoramento_Base_somente_Said!$A:$J,5,FALSE),0)</f>
        <v>116</v>
      </c>
      <c r="C3773" s="18">
        <f>IFERROR(VLOOKUP(A3773,[1]Monitoramento_Base_somente_Said!$A:$J,6,FALSE),0)</f>
        <v>47671289</v>
      </c>
      <c r="D3773" s="18">
        <f>IFERROR(VLOOKUP(A3773,[1]Monitoramento_Base_somente_Said!$A:$J,7,FALSE),0)</f>
        <v>31</v>
      </c>
      <c r="E3773" s="18">
        <f>IFERROR(VLOOKUP(A3773,[1]Monitoramento_Base_somente_Said!$A:$J,8,FALSE),0)</f>
        <v>47560432</v>
      </c>
      <c r="F3773" s="18">
        <f>IFERROR(VLOOKUP(A3773,[1]Monitoramento_Base_somente_Said!$A:$J,9,FALSE),0)</f>
        <v>579</v>
      </c>
      <c r="G3773" s="18">
        <f>IFERROR(VLOOKUP(A3773,[1]Monitoramento_Base_somente_Said!$A:$J,10,FALSE),0)</f>
        <v>47018043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IFERROR(VLOOKUP(A3773,[3]soabnafar!$A:$G,4,FALSE),0)</f>
        <v>0</v>
      </c>
      <c r="O3773" s="18">
        <f>IFERROR(VLOOKUP(A3773,[3]soabnafar!$A:$G,5,FALSE),0)</f>
        <v>0</v>
      </c>
      <c r="P3773" s="18">
        <f>IFERROR(VLOOKUP(A3773,[3]soabnafar!$A:$G,6,FALSE),0)</f>
        <v>0</v>
      </c>
      <c r="Q3773" s="18">
        <f>IFERROR(VLOOKUP(A3773,[3]soabnafar!$A:$G,7,FALSE),0)</f>
        <v>0</v>
      </c>
      <c r="R3773" s="18">
        <f>IFERROR(VLOOKUP(A3773,[3]soabnafar!$A:$H,8,FALSE),0)</f>
        <v>0</v>
      </c>
      <c r="S3773" s="18">
        <f>IFERROR(VLOOKUP(A3773,[3]soabnafar!$A:$I,9,FALSE),0)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Sim</v>
      </c>
      <c r="Y3773" s="18" t="str">
        <f t="shared" si="360"/>
        <v>Sim</v>
      </c>
    </row>
    <row r="3774" spans="1:25" x14ac:dyDescent="0.25">
      <c r="A3774" s="19">
        <v>280500</v>
      </c>
      <c r="B3774" s="18">
        <f>IFERROR(VLOOKUP(A3774,[1]Monitoramento_Base_somente_Said!$A:$J,5,FALSE),0)</f>
        <v>116674</v>
      </c>
      <c r="C3774" s="18">
        <f>IFERROR(VLOOKUP(A3774,[1]Monitoramento_Base_somente_Said!$A:$J,6,FALSE),0)</f>
        <v>10457270</v>
      </c>
      <c r="D3774" s="18">
        <f>IFERROR(VLOOKUP(A3774,[1]Monitoramento_Base_somente_Said!$A:$J,7,FALSE),0)</f>
        <v>37973</v>
      </c>
      <c r="E3774" s="18">
        <f>IFERROR(VLOOKUP(A3774,[1]Monitoramento_Base_somente_Said!$A:$J,8,FALSE),0)</f>
        <v>8501848</v>
      </c>
      <c r="F3774" s="18">
        <f>IFERROR(VLOOKUP(A3774,[1]Monitoramento_Base_somente_Said!$A:$J,9,FALSE),0)</f>
        <v>66244</v>
      </c>
      <c r="G3774" s="18">
        <f>IFERROR(VLOOKUP(A3774,[1]Monitoramento_Base_somente_Said!$A:$J,10,FALSE),0)</f>
        <v>6166164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IFERROR(VLOOKUP(A3774,[3]soabnafar!$A:$G,4,FALSE),0)</f>
        <v>0</v>
      </c>
      <c r="O3774" s="18">
        <f>IFERROR(VLOOKUP(A3774,[3]soabnafar!$A:$G,5,FALSE),0)</f>
        <v>0</v>
      </c>
      <c r="P3774" s="18">
        <f>IFERROR(VLOOKUP(A3774,[3]soabnafar!$A:$G,6,FALSE),0)</f>
        <v>0</v>
      </c>
      <c r="Q3774" s="18">
        <f>IFERROR(VLOOKUP(A3774,[3]soabnafar!$A:$G,7,FALSE),0)</f>
        <v>0</v>
      </c>
      <c r="R3774" s="18">
        <f>IFERROR(VLOOKUP(A3774,[3]soabnafar!$A:$H,8,FALSE),0)</f>
        <v>0</v>
      </c>
      <c r="S3774" s="18">
        <f>IFERROR(VLOOKUP(A3774,[3]soabnafar!$A:$I,9,FALSE),0)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Sim</v>
      </c>
      <c r="W3774" s="18" t="str">
        <f t="shared" si="358"/>
        <v>Sim</v>
      </c>
      <c r="X3774" s="18" t="str">
        <f t="shared" si="359"/>
        <v>Sim</v>
      </c>
      <c r="Y3774" s="18" t="str">
        <f t="shared" si="360"/>
        <v>Sim</v>
      </c>
    </row>
    <row r="3775" spans="1:25" x14ac:dyDescent="0.25">
      <c r="A3775" s="19">
        <v>280510</v>
      </c>
      <c r="B3775" s="18">
        <f>IFERROR(VLOOKUP(A3775,[1]Monitoramento_Base_somente_Said!$A:$J,5,FALSE),0)</f>
        <v>30041</v>
      </c>
      <c r="C3775" s="18">
        <f>IFERROR(VLOOKUP(A3775,[1]Monitoramento_Base_somente_Said!$A:$J,6,FALSE),0)</f>
        <v>12832788</v>
      </c>
      <c r="D3775" s="18">
        <f>IFERROR(VLOOKUP(A3775,[1]Monitoramento_Base_somente_Said!$A:$J,7,FALSE),0)</f>
        <v>33630</v>
      </c>
      <c r="E3775" s="18">
        <f>IFERROR(VLOOKUP(A3775,[1]Monitoramento_Base_somente_Said!$A:$J,8,FALSE),0)</f>
        <v>12798516</v>
      </c>
      <c r="F3775" s="18">
        <f>IFERROR(VLOOKUP(A3775,[1]Monitoramento_Base_somente_Said!$A:$J,9,FALSE),0)</f>
        <v>30665</v>
      </c>
      <c r="G3775" s="18">
        <f>IFERROR(VLOOKUP(A3775,[1]Monitoramento_Base_somente_Said!$A:$J,10,FALSE),0)</f>
        <v>11463994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IFERROR(VLOOKUP(A3775,[3]soabnafar!$A:$G,4,FALSE),0)</f>
        <v>0</v>
      </c>
      <c r="O3775" s="18">
        <f>IFERROR(VLOOKUP(A3775,[3]soabnafar!$A:$G,5,FALSE),0)</f>
        <v>0</v>
      </c>
      <c r="P3775" s="18">
        <f>IFERROR(VLOOKUP(A3775,[3]soabnafar!$A:$G,6,FALSE),0)</f>
        <v>0</v>
      </c>
      <c r="Q3775" s="18">
        <f>IFERROR(VLOOKUP(A3775,[3]soabnafar!$A:$G,7,FALSE),0)</f>
        <v>0</v>
      </c>
      <c r="R3775" s="18">
        <f>IFERROR(VLOOKUP(A3775,[3]soabnafar!$A:$H,8,FALSE),0)</f>
        <v>0</v>
      </c>
      <c r="S3775" s="18">
        <f>IFERROR(VLOOKUP(A3775,[3]soabnafar!$A:$I,9,FALSE),0)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Sim</v>
      </c>
      <c r="Y3775" s="18" t="str">
        <f t="shared" si="360"/>
        <v>Sim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3189590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3086700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3368880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IFERROR(VLOOKUP(A3776,[3]soabnafar!$A:$G,4,FALSE),0)</f>
        <v>0</v>
      </c>
      <c r="O3776" s="18">
        <f>IFERROR(VLOOKUP(A3776,[3]soabnafar!$A:$G,5,FALSE),0)</f>
        <v>0</v>
      </c>
      <c r="P3776" s="18">
        <f>IFERROR(VLOOKUP(A3776,[3]soabnafar!$A:$G,6,FALSE),0)</f>
        <v>0</v>
      </c>
      <c r="Q3776" s="18">
        <f>IFERROR(VLOOKUP(A3776,[3]soabnafar!$A:$G,7,FALSE),0)</f>
        <v>0</v>
      </c>
      <c r="R3776" s="18">
        <f>IFERROR(VLOOKUP(A3776,[3]soabnafar!$A:$H,8,FALSE),0)</f>
        <v>0</v>
      </c>
      <c r="S3776" s="18">
        <f>IFERROR(VLOOKUP(A3776,[3]soabnafar!$A:$I,9,FALSE),0)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Sim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17707510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17100070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15377985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IFERROR(VLOOKUP(A3777,[3]soabnafar!$A:$G,4,FALSE),0)</f>
        <v>0</v>
      </c>
      <c r="O3777" s="18">
        <f>IFERROR(VLOOKUP(A3777,[3]soabnafar!$A:$G,5,FALSE),0)</f>
        <v>0</v>
      </c>
      <c r="P3777" s="18">
        <f>IFERROR(VLOOKUP(A3777,[3]soabnafar!$A:$G,6,FALSE),0)</f>
        <v>0</v>
      </c>
      <c r="Q3777" s="18">
        <f>IFERROR(VLOOKUP(A3777,[3]soabnafar!$A:$G,7,FALSE),0)</f>
        <v>0</v>
      </c>
      <c r="R3777" s="18">
        <f>IFERROR(VLOOKUP(A3777,[3]soabnafar!$A:$H,8,FALSE),0)</f>
        <v>0</v>
      </c>
      <c r="S3777" s="18">
        <f>IFERROR(VLOOKUP(A3777,[3]soabnafar!$A:$I,9,FALSE),0)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Sim</v>
      </c>
    </row>
    <row r="3778" spans="1:25" x14ac:dyDescent="0.25">
      <c r="A3778" s="19">
        <v>280540</v>
      </c>
      <c r="B3778" s="18">
        <f>IFERROR(VLOOKUP(A3778,[1]Monitoramento_Base_somente_Said!$A:$J,5,FALSE),0)</f>
        <v>0</v>
      </c>
      <c r="C3778" s="18">
        <f>IFERROR(VLOOKUP(A3778,[1]Monitoramento_Base_somente_Said!$A:$J,6,FALSE),0)</f>
        <v>69300097</v>
      </c>
      <c r="D3778" s="18">
        <f>IFERROR(VLOOKUP(A3778,[1]Monitoramento_Base_somente_Said!$A:$J,7,FALSE),0)</f>
        <v>1850458</v>
      </c>
      <c r="E3778" s="18">
        <f>IFERROR(VLOOKUP(A3778,[1]Monitoramento_Base_somente_Said!$A:$J,8,FALSE),0)</f>
        <v>49459618</v>
      </c>
      <c r="F3778" s="18">
        <f>IFERROR(VLOOKUP(A3778,[1]Monitoramento_Base_somente_Said!$A:$J,9,FALSE),0)</f>
        <v>205163</v>
      </c>
      <c r="G3778" s="18">
        <f>IFERROR(VLOOKUP(A3778,[1]Monitoramento_Base_somente_Said!$A:$J,10,FALSE),0)</f>
        <v>17315577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IFERROR(VLOOKUP(A3778,[3]soabnafar!$A:$G,4,FALSE),0)</f>
        <v>0</v>
      </c>
      <c r="O3778" s="18">
        <f>IFERROR(VLOOKUP(A3778,[3]soabnafar!$A:$G,5,FALSE),0)</f>
        <v>0</v>
      </c>
      <c r="P3778" s="18">
        <f>IFERROR(VLOOKUP(A3778,[3]soabnafar!$A:$G,6,FALSE),0)</f>
        <v>0</v>
      </c>
      <c r="Q3778" s="18">
        <f>IFERROR(VLOOKUP(A3778,[3]soabnafar!$A:$G,7,FALSE),0)</f>
        <v>0</v>
      </c>
      <c r="R3778" s="18">
        <f>IFERROR(VLOOKUP(A3778,[3]soabnafar!$A:$H,8,FALSE),0)</f>
        <v>0</v>
      </c>
      <c r="S3778" s="18">
        <f>IFERROR(VLOOKUP(A3778,[3]soabnafar!$A:$I,9,FALSE),0)</f>
        <v>0</v>
      </c>
      <c r="T3778" s="18" t="str">
        <f t="shared" si="355"/>
        <v>Não</v>
      </c>
      <c r="U3778" s="18" t="str">
        <f t="shared" si="356"/>
        <v>Sim</v>
      </c>
      <c r="V3778" s="18" t="str">
        <f t="shared" si="357"/>
        <v>Sim</v>
      </c>
      <c r="W3778" s="18" t="str">
        <f t="shared" si="358"/>
        <v>Sim</v>
      </c>
      <c r="X3778" s="18" t="str">
        <f t="shared" si="359"/>
        <v>Sim</v>
      </c>
      <c r="Y3778" s="18" t="str">
        <f t="shared" si="360"/>
        <v>Sim</v>
      </c>
    </row>
    <row r="3779" spans="1:25" x14ac:dyDescent="0.25">
      <c r="A3779" s="19">
        <v>280550</v>
      </c>
      <c r="B3779" s="18">
        <f>IFERROR(VLOOKUP(A3779,[1]Monitoramento_Base_somente_Said!$A:$J,5,FALSE),0)</f>
        <v>26202</v>
      </c>
      <c r="C3779" s="18">
        <f>IFERROR(VLOOKUP(A3779,[1]Monitoramento_Base_somente_Said!$A:$J,6,FALSE),0)</f>
        <v>4422687</v>
      </c>
      <c r="D3779" s="18">
        <f>IFERROR(VLOOKUP(A3779,[1]Monitoramento_Base_somente_Said!$A:$J,7,FALSE),0)</f>
        <v>40521</v>
      </c>
      <c r="E3779" s="18">
        <f>IFERROR(VLOOKUP(A3779,[1]Monitoramento_Base_somente_Said!$A:$J,8,FALSE),0)</f>
        <v>3336579</v>
      </c>
      <c r="F3779" s="18">
        <f>IFERROR(VLOOKUP(A3779,[1]Monitoramento_Base_somente_Said!$A:$J,9,FALSE),0)</f>
        <v>128016</v>
      </c>
      <c r="G3779" s="18">
        <f>IFERROR(VLOOKUP(A3779,[1]Monitoramento_Base_somente_Said!$A:$J,10,FALSE),0)</f>
        <v>5432631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IFERROR(VLOOKUP(A3779,[3]soabnafar!$A:$G,4,FALSE),0)</f>
        <v>0</v>
      </c>
      <c r="O3779" s="18">
        <f>IFERROR(VLOOKUP(A3779,[3]soabnafar!$A:$G,5,FALSE),0)</f>
        <v>0</v>
      </c>
      <c r="P3779" s="18">
        <f>IFERROR(VLOOKUP(A3779,[3]soabnafar!$A:$G,6,FALSE),0)</f>
        <v>0</v>
      </c>
      <c r="Q3779" s="18">
        <f>IFERROR(VLOOKUP(A3779,[3]soabnafar!$A:$G,7,FALSE),0)</f>
        <v>0</v>
      </c>
      <c r="R3779" s="18">
        <f>IFERROR(VLOOKUP(A3779,[3]soabnafar!$A:$H,8,FALSE),0)</f>
        <v>0</v>
      </c>
      <c r="S3779" s="18">
        <f>IFERROR(VLOOKUP(A3779,[3]soabnafar!$A:$I,9,FALSE),0)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Sim</v>
      </c>
      <c r="Y3779" s="18" t="str">
        <f t="shared" si="360"/>
        <v>Sim</v>
      </c>
    </row>
    <row r="3780" spans="1:25" x14ac:dyDescent="0.25">
      <c r="A3780" s="19">
        <v>280560</v>
      </c>
      <c r="B3780" s="18">
        <f>IFERROR(VLOOKUP(A3780,[1]Monitoramento_Base_somente_Said!$A:$J,5,FALSE),0)</f>
        <v>0</v>
      </c>
      <c r="C3780" s="18">
        <f>IFERROR(VLOOKUP(A3780,[1]Monitoramento_Base_somente_Said!$A:$J,6,FALSE),0)</f>
        <v>44977901</v>
      </c>
      <c r="D3780" s="18">
        <f>IFERROR(VLOOKUP(A3780,[1]Monitoramento_Base_somente_Said!$A:$J,7,FALSE),0)</f>
        <v>61135</v>
      </c>
      <c r="E3780" s="18">
        <f>IFERROR(VLOOKUP(A3780,[1]Monitoramento_Base_somente_Said!$A:$J,8,FALSE),0)</f>
        <v>52793914</v>
      </c>
      <c r="F3780" s="18">
        <f>IFERROR(VLOOKUP(A3780,[1]Monitoramento_Base_somente_Said!$A:$J,9,FALSE),0)</f>
        <v>58250</v>
      </c>
      <c r="G3780" s="18">
        <f>IFERROR(VLOOKUP(A3780,[1]Monitoramento_Base_somente_Said!$A:$J,10,FALSE),0)</f>
        <v>49465777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IFERROR(VLOOKUP(A3780,[3]soabnafar!$A:$G,4,FALSE),0)</f>
        <v>0</v>
      </c>
      <c r="O3780" s="18">
        <f>IFERROR(VLOOKUP(A3780,[3]soabnafar!$A:$G,5,FALSE),0)</f>
        <v>0</v>
      </c>
      <c r="P3780" s="18">
        <f>IFERROR(VLOOKUP(A3780,[3]soabnafar!$A:$G,6,FALSE),0)</f>
        <v>0</v>
      </c>
      <c r="Q3780" s="18">
        <f>IFERROR(VLOOKUP(A3780,[3]soabnafar!$A:$G,7,FALSE),0)</f>
        <v>0</v>
      </c>
      <c r="R3780" s="18">
        <f>IFERROR(VLOOKUP(A3780,[3]soabnafar!$A:$H,8,FALSE),0)</f>
        <v>0</v>
      </c>
      <c r="S3780" s="18">
        <f>IFERROR(VLOOKUP(A3780,[3]soabnafar!$A:$I,9,FALSE),0)</f>
        <v>0</v>
      </c>
      <c r="T3780" s="18" t="str">
        <f t="shared" si="355"/>
        <v>Não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Sim</v>
      </c>
      <c r="Y3780" s="18" t="str">
        <f t="shared" si="360"/>
        <v>Sim</v>
      </c>
    </row>
    <row r="3781" spans="1:25" x14ac:dyDescent="0.25">
      <c r="A3781" s="19">
        <v>280570</v>
      </c>
      <c r="B3781" s="18">
        <f>IFERROR(VLOOKUP(A3781,[1]Monitoramento_Base_somente_Said!$A:$J,5,FALSE),0)</f>
        <v>66236</v>
      </c>
      <c r="C3781" s="18">
        <f>IFERROR(VLOOKUP(A3781,[1]Monitoramento_Base_somente_Said!$A:$J,6,FALSE),0)</f>
        <v>36271136</v>
      </c>
      <c r="D3781" s="18">
        <f>IFERROR(VLOOKUP(A3781,[1]Monitoramento_Base_somente_Said!$A:$J,7,FALSE),0)</f>
        <v>40898</v>
      </c>
      <c r="E3781" s="18">
        <f>IFERROR(VLOOKUP(A3781,[1]Monitoramento_Base_somente_Said!$A:$J,8,FALSE),0)</f>
        <v>34221334</v>
      </c>
      <c r="F3781" s="18">
        <f>IFERROR(VLOOKUP(A3781,[1]Monitoramento_Base_somente_Said!$A:$J,9,FALSE),0)</f>
        <v>294186</v>
      </c>
      <c r="G3781" s="18">
        <f>IFERROR(VLOOKUP(A3781,[1]Monitoramento_Base_somente_Said!$A:$J,10,FALSE),0)</f>
        <v>27783608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IFERROR(VLOOKUP(A3781,[3]soabnafar!$A:$G,4,FALSE),0)</f>
        <v>0</v>
      </c>
      <c r="O3781" s="18">
        <f>IFERROR(VLOOKUP(A3781,[3]soabnafar!$A:$G,5,FALSE),0)</f>
        <v>0</v>
      </c>
      <c r="P3781" s="18">
        <f>IFERROR(VLOOKUP(A3781,[3]soabnafar!$A:$G,6,FALSE),0)</f>
        <v>0</v>
      </c>
      <c r="Q3781" s="18">
        <f>IFERROR(VLOOKUP(A3781,[3]soabnafar!$A:$G,7,FALSE),0)</f>
        <v>0</v>
      </c>
      <c r="R3781" s="18">
        <f>IFERROR(VLOOKUP(A3781,[3]soabnafar!$A:$H,8,FALSE),0)</f>
        <v>0</v>
      </c>
      <c r="S3781" s="18">
        <f>IFERROR(VLOOKUP(A3781,[3]soabnafar!$A:$I,9,FALSE),0)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Sim</v>
      </c>
      <c r="Y3781" s="18" t="str">
        <f t="shared" si="360"/>
        <v>Sim</v>
      </c>
    </row>
    <row r="3782" spans="1:25" x14ac:dyDescent="0.25">
      <c r="A3782" s="19">
        <v>280580</v>
      </c>
      <c r="B3782" s="18">
        <f>IFERROR(VLOOKUP(A3782,[1]Monitoramento_Base_somente_Said!$A:$J,5,FALSE),0)</f>
        <v>61832</v>
      </c>
      <c r="C3782" s="18">
        <f>IFERROR(VLOOKUP(A3782,[1]Monitoramento_Base_somente_Said!$A:$J,6,FALSE),0)</f>
        <v>22473118</v>
      </c>
      <c r="D3782" s="18">
        <f>IFERROR(VLOOKUP(A3782,[1]Monitoramento_Base_somente_Said!$A:$J,7,FALSE),0)</f>
        <v>26946</v>
      </c>
      <c r="E3782" s="18">
        <f>IFERROR(VLOOKUP(A3782,[1]Monitoramento_Base_somente_Said!$A:$J,8,FALSE),0)</f>
        <v>20063336</v>
      </c>
      <c r="F3782" s="18">
        <f>IFERROR(VLOOKUP(A3782,[1]Monitoramento_Base_somente_Said!$A:$J,9,FALSE),0)</f>
        <v>40820</v>
      </c>
      <c r="G3782" s="18">
        <f>IFERROR(VLOOKUP(A3782,[1]Monitoramento_Base_somente_Said!$A:$J,10,FALSE),0)</f>
        <v>18661237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IFERROR(VLOOKUP(A3782,[3]soabnafar!$A:$G,4,FALSE),0)</f>
        <v>0</v>
      </c>
      <c r="O3782" s="18">
        <f>IFERROR(VLOOKUP(A3782,[3]soabnafar!$A:$G,5,FALSE),0)</f>
        <v>0</v>
      </c>
      <c r="P3782" s="18">
        <f>IFERROR(VLOOKUP(A3782,[3]soabnafar!$A:$G,6,FALSE),0)</f>
        <v>0</v>
      </c>
      <c r="Q3782" s="18">
        <f>IFERROR(VLOOKUP(A3782,[3]soabnafar!$A:$G,7,FALSE),0)</f>
        <v>0</v>
      </c>
      <c r="R3782" s="18">
        <f>IFERROR(VLOOKUP(A3782,[3]soabnafar!$A:$H,8,FALSE),0)</f>
        <v>0</v>
      </c>
      <c r="S3782" s="18">
        <f>IFERROR(VLOOKUP(A3782,[3]soabnafar!$A:$I,9,FALSE),0)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Sim</v>
      </c>
      <c r="Y3782" s="18" t="str">
        <f t="shared" si="360"/>
        <v>Sim</v>
      </c>
    </row>
    <row r="3783" spans="1:25" x14ac:dyDescent="0.25">
      <c r="A3783" s="19">
        <v>280590</v>
      </c>
      <c r="B3783" s="18">
        <f>IFERROR(VLOOKUP(A3783,[1]Monitoramento_Base_somente_Said!$A:$J,5,FALSE),0)</f>
        <v>140368</v>
      </c>
      <c r="C3783" s="18">
        <f>IFERROR(VLOOKUP(A3783,[1]Monitoramento_Base_somente_Said!$A:$J,6,FALSE),0)</f>
        <v>34936386</v>
      </c>
      <c r="D3783" s="18">
        <f>IFERROR(VLOOKUP(A3783,[1]Monitoramento_Base_somente_Said!$A:$J,7,FALSE),0)</f>
        <v>125544</v>
      </c>
      <c r="E3783" s="18">
        <f>IFERROR(VLOOKUP(A3783,[1]Monitoramento_Base_somente_Said!$A:$J,8,FALSE),0)</f>
        <v>32060767</v>
      </c>
      <c r="F3783" s="18">
        <f>IFERROR(VLOOKUP(A3783,[1]Monitoramento_Base_somente_Said!$A:$J,9,FALSE),0)</f>
        <v>123656</v>
      </c>
      <c r="G3783" s="18">
        <f>IFERROR(VLOOKUP(A3783,[1]Monitoramento_Base_somente_Said!$A:$J,10,FALSE),0)</f>
        <v>32680252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IFERROR(VLOOKUP(A3783,[3]soabnafar!$A:$G,4,FALSE),0)</f>
        <v>0</v>
      </c>
      <c r="O3783" s="18">
        <f>IFERROR(VLOOKUP(A3783,[3]soabnafar!$A:$G,5,FALSE),0)</f>
        <v>0</v>
      </c>
      <c r="P3783" s="18">
        <f>IFERROR(VLOOKUP(A3783,[3]soabnafar!$A:$G,6,FALSE),0)</f>
        <v>0</v>
      </c>
      <c r="Q3783" s="18">
        <f>IFERROR(VLOOKUP(A3783,[3]soabnafar!$A:$G,7,FALSE),0)</f>
        <v>0</v>
      </c>
      <c r="R3783" s="18">
        <f>IFERROR(VLOOKUP(A3783,[3]soabnafar!$A:$H,8,FALSE),0)</f>
        <v>0</v>
      </c>
      <c r="S3783" s="18">
        <f>IFERROR(VLOOKUP(A3783,[3]soabnafar!$A:$I,9,FALSE),0)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Sim</v>
      </c>
      <c r="Y3783" s="18" t="str">
        <f t="shared" si="360"/>
        <v>Sim</v>
      </c>
    </row>
    <row r="3784" spans="1:25" x14ac:dyDescent="0.25">
      <c r="A3784" s="19">
        <v>280600</v>
      </c>
      <c r="B3784" s="18">
        <f>IFERROR(VLOOKUP(A3784,[1]Monitoramento_Base_somente_Said!$A:$J,5,FALSE),0)</f>
        <v>29875</v>
      </c>
      <c r="C3784" s="18">
        <f>IFERROR(VLOOKUP(A3784,[1]Monitoramento_Base_somente_Said!$A:$J,6,FALSE),0)</f>
        <v>9033338</v>
      </c>
      <c r="D3784" s="18">
        <f>IFERROR(VLOOKUP(A3784,[1]Monitoramento_Base_somente_Said!$A:$J,7,FALSE),0)</f>
        <v>38960</v>
      </c>
      <c r="E3784" s="18">
        <f>IFERROR(VLOOKUP(A3784,[1]Monitoramento_Base_somente_Said!$A:$J,8,FALSE),0)</f>
        <v>7714506</v>
      </c>
      <c r="F3784" s="18">
        <f>IFERROR(VLOOKUP(A3784,[1]Monitoramento_Base_somente_Said!$A:$J,9,FALSE),0)</f>
        <v>37441</v>
      </c>
      <c r="G3784" s="18">
        <f>IFERROR(VLOOKUP(A3784,[1]Monitoramento_Base_somente_Said!$A:$J,10,FALSE),0)</f>
        <v>5698842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IFERROR(VLOOKUP(A3784,[3]soabnafar!$A:$G,4,FALSE),0)</f>
        <v>0</v>
      </c>
      <c r="O3784" s="18">
        <f>IFERROR(VLOOKUP(A3784,[3]soabnafar!$A:$G,5,FALSE),0)</f>
        <v>0</v>
      </c>
      <c r="P3784" s="18">
        <f>IFERROR(VLOOKUP(A3784,[3]soabnafar!$A:$G,6,FALSE),0)</f>
        <v>0</v>
      </c>
      <c r="Q3784" s="18">
        <f>IFERROR(VLOOKUP(A3784,[3]soabnafar!$A:$G,7,FALSE),0)</f>
        <v>0</v>
      </c>
      <c r="R3784" s="18">
        <f>IFERROR(VLOOKUP(A3784,[3]soabnafar!$A:$H,8,FALSE),0)</f>
        <v>0</v>
      </c>
      <c r="S3784" s="18">
        <f>IFERROR(VLOOKUP(A3784,[3]soabnafar!$A:$I,9,FALSE),0)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Sim</v>
      </c>
      <c r="Y3784" s="18" t="str">
        <f t="shared" si="360"/>
        <v>Sim</v>
      </c>
    </row>
    <row r="3785" spans="1:25" x14ac:dyDescent="0.25">
      <c r="A3785" s="19">
        <v>280610</v>
      </c>
      <c r="B3785" s="18">
        <f>IFERROR(VLOOKUP(A3785,[1]Monitoramento_Base_somente_Said!$A:$J,5,FALSE),0)</f>
        <v>236193</v>
      </c>
      <c r="C3785" s="18">
        <f>IFERROR(VLOOKUP(A3785,[1]Monitoramento_Base_somente_Said!$A:$J,6,FALSE),0)</f>
        <v>12699928</v>
      </c>
      <c r="D3785" s="18">
        <f>IFERROR(VLOOKUP(A3785,[1]Monitoramento_Base_somente_Said!$A:$J,7,FALSE),0)</f>
        <v>163289</v>
      </c>
      <c r="E3785" s="18">
        <f>IFERROR(VLOOKUP(A3785,[1]Monitoramento_Base_somente_Said!$A:$J,8,FALSE),0)</f>
        <v>12111624</v>
      </c>
      <c r="F3785" s="18">
        <f>IFERROR(VLOOKUP(A3785,[1]Monitoramento_Base_somente_Said!$A:$J,9,FALSE),0)</f>
        <v>283221</v>
      </c>
      <c r="G3785" s="18">
        <f>IFERROR(VLOOKUP(A3785,[1]Monitoramento_Base_somente_Said!$A:$J,10,FALSE),0)</f>
        <v>11734379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IFERROR(VLOOKUP(A3785,[3]soabnafar!$A:$G,4,FALSE),0)</f>
        <v>0</v>
      </c>
      <c r="O3785" s="18">
        <f>IFERROR(VLOOKUP(A3785,[3]soabnafar!$A:$G,5,FALSE),0)</f>
        <v>0</v>
      </c>
      <c r="P3785" s="18">
        <f>IFERROR(VLOOKUP(A3785,[3]soabnafar!$A:$G,6,FALSE),0)</f>
        <v>0</v>
      </c>
      <c r="Q3785" s="18">
        <f>IFERROR(VLOOKUP(A3785,[3]soabnafar!$A:$G,7,FALSE),0)</f>
        <v>0</v>
      </c>
      <c r="R3785" s="18">
        <f>IFERROR(VLOOKUP(A3785,[3]soabnafar!$A:$H,8,FALSE),0)</f>
        <v>0</v>
      </c>
      <c r="S3785" s="18">
        <f>IFERROR(VLOOKUP(A3785,[3]soabnafar!$A:$I,9,FALSE),0)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Sim</v>
      </c>
      <c r="Y3785" s="18" t="str">
        <f t="shared" si="360"/>
        <v>Sim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13790846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13345980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12011382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IFERROR(VLOOKUP(A3786,[3]soabnafar!$A:$G,4,FALSE),0)</f>
        <v>0</v>
      </c>
      <c r="O3786" s="18">
        <f>IFERROR(VLOOKUP(A3786,[3]soabnafar!$A:$G,5,FALSE),0)</f>
        <v>0</v>
      </c>
      <c r="P3786" s="18">
        <f>IFERROR(VLOOKUP(A3786,[3]soabnafar!$A:$G,6,FALSE),0)</f>
        <v>0</v>
      </c>
      <c r="Q3786" s="18">
        <f>IFERROR(VLOOKUP(A3786,[3]soabnafar!$A:$G,7,FALSE),0)</f>
        <v>0</v>
      </c>
      <c r="R3786" s="18">
        <f>IFERROR(VLOOKUP(A3786,[3]soabnafar!$A:$H,8,FALSE),0)</f>
        <v>0</v>
      </c>
      <c r="S3786" s="18">
        <f>IFERROR(VLOOKUP(A3786,[3]soabnafar!$A:$I,9,FALSE),0)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Sim</v>
      </c>
    </row>
    <row r="3787" spans="1:25" x14ac:dyDescent="0.25">
      <c r="A3787" s="19">
        <v>280630</v>
      </c>
      <c r="B3787" s="18">
        <f>IFERROR(VLOOKUP(A3787,[1]Monitoramento_Base_somente_Said!$A:$J,5,FALSE),0)</f>
        <v>599</v>
      </c>
      <c r="C3787" s="18">
        <f>IFERROR(VLOOKUP(A3787,[1]Monitoramento_Base_somente_Said!$A:$J,6,FALSE),0)</f>
        <v>15551750</v>
      </c>
      <c r="D3787" s="18">
        <f>IFERROR(VLOOKUP(A3787,[1]Monitoramento_Base_somente_Said!$A:$J,7,FALSE),0)</f>
        <v>25</v>
      </c>
      <c r="E3787" s="18">
        <f>IFERROR(VLOOKUP(A3787,[1]Monitoramento_Base_somente_Said!$A:$J,8,FALSE),0)</f>
        <v>14202195</v>
      </c>
      <c r="F3787" s="18">
        <f>IFERROR(VLOOKUP(A3787,[1]Monitoramento_Base_somente_Said!$A:$J,9,FALSE),0)</f>
        <v>24601</v>
      </c>
      <c r="G3787" s="18">
        <f>IFERROR(VLOOKUP(A3787,[1]Monitoramento_Base_somente_Said!$A:$J,10,FALSE),0)</f>
        <v>13783225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IFERROR(VLOOKUP(A3787,[3]soabnafar!$A:$G,4,FALSE),0)</f>
        <v>0</v>
      </c>
      <c r="O3787" s="18">
        <f>IFERROR(VLOOKUP(A3787,[3]soabnafar!$A:$G,5,FALSE),0)</f>
        <v>0</v>
      </c>
      <c r="P3787" s="18">
        <f>IFERROR(VLOOKUP(A3787,[3]soabnafar!$A:$G,6,FALSE),0)</f>
        <v>0</v>
      </c>
      <c r="Q3787" s="18">
        <f>IFERROR(VLOOKUP(A3787,[3]soabnafar!$A:$G,7,FALSE),0)</f>
        <v>0</v>
      </c>
      <c r="R3787" s="18">
        <f>IFERROR(VLOOKUP(A3787,[3]soabnafar!$A:$H,8,FALSE),0)</f>
        <v>0</v>
      </c>
      <c r="S3787" s="18">
        <f>IFERROR(VLOOKUP(A3787,[3]soabnafar!$A:$I,9,FALSE),0)</f>
        <v>0</v>
      </c>
      <c r="T3787" s="18" t="str">
        <f t="shared" si="355"/>
        <v>Sim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Sim</v>
      </c>
      <c r="Y3787" s="18" t="str">
        <f t="shared" si="360"/>
        <v>Sim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9388753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9085890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8177301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IFERROR(VLOOKUP(A3788,[3]soabnafar!$A:$G,4,FALSE),0)</f>
        <v>0</v>
      </c>
      <c r="O3788" s="18">
        <f>IFERROR(VLOOKUP(A3788,[3]soabnafar!$A:$G,5,FALSE),0)</f>
        <v>0</v>
      </c>
      <c r="P3788" s="18">
        <f>IFERROR(VLOOKUP(A3788,[3]soabnafar!$A:$G,6,FALSE),0)</f>
        <v>0</v>
      </c>
      <c r="Q3788" s="18">
        <f>IFERROR(VLOOKUP(A3788,[3]soabnafar!$A:$G,7,FALSE),0)</f>
        <v>0</v>
      </c>
      <c r="R3788" s="18">
        <f>IFERROR(VLOOKUP(A3788,[3]soabnafar!$A:$H,8,FALSE),0)</f>
        <v>0</v>
      </c>
      <c r="S3788" s="18">
        <f>IFERROR(VLOOKUP(A3788,[3]soabnafar!$A:$I,9,FALSE),0)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Sim</v>
      </c>
    </row>
    <row r="3789" spans="1:25" x14ac:dyDescent="0.25">
      <c r="A3789" s="19">
        <v>280640</v>
      </c>
      <c r="B3789" s="18">
        <f>IFERROR(VLOOKUP(A3789,[1]Monitoramento_Base_somente_Said!$A:$J,5,FALSE),0)</f>
        <v>72277</v>
      </c>
      <c r="C3789" s="18">
        <f>IFERROR(VLOOKUP(A3789,[1]Monitoramento_Base_somente_Said!$A:$J,6,FALSE),0)</f>
        <v>16438599</v>
      </c>
      <c r="D3789" s="18">
        <f>IFERROR(VLOOKUP(A3789,[1]Monitoramento_Base_somente_Said!$A:$J,7,FALSE),0)</f>
        <v>59075</v>
      </c>
      <c r="E3789" s="18">
        <f>IFERROR(VLOOKUP(A3789,[1]Monitoramento_Base_somente_Said!$A:$J,8,FALSE),0)</f>
        <v>13327175</v>
      </c>
      <c r="F3789" s="18">
        <f>IFERROR(VLOOKUP(A3789,[1]Monitoramento_Base_somente_Said!$A:$J,9,FALSE),0)</f>
        <v>41454</v>
      </c>
      <c r="G3789" s="18">
        <f>IFERROR(VLOOKUP(A3789,[1]Monitoramento_Base_somente_Said!$A:$J,10,FALSE),0)</f>
        <v>10327847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IFERROR(VLOOKUP(A3789,[3]soabnafar!$A:$G,4,FALSE),0)</f>
        <v>0</v>
      </c>
      <c r="O3789" s="18">
        <f>IFERROR(VLOOKUP(A3789,[3]soabnafar!$A:$G,5,FALSE),0)</f>
        <v>0</v>
      </c>
      <c r="P3789" s="18">
        <f>IFERROR(VLOOKUP(A3789,[3]soabnafar!$A:$G,6,FALSE),0)</f>
        <v>0</v>
      </c>
      <c r="Q3789" s="18">
        <f>IFERROR(VLOOKUP(A3789,[3]soabnafar!$A:$G,7,FALSE),0)</f>
        <v>0</v>
      </c>
      <c r="R3789" s="18">
        <f>IFERROR(VLOOKUP(A3789,[3]soabnafar!$A:$H,8,FALSE),0)</f>
        <v>0</v>
      </c>
      <c r="S3789" s="18">
        <f>IFERROR(VLOOKUP(A3789,[3]soabnafar!$A:$I,9,FALSE),0)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Sim</v>
      </c>
      <c r="Y3789" s="18" t="str">
        <f t="shared" si="360"/>
        <v>Sim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14225048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13737941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12337165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IFERROR(VLOOKUP(A3790,[3]soabnafar!$A:$G,4,FALSE),0)</f>
        <v>0</v>
      </c>
      <c r="O3790" s="18">
        <f>IFERROR(VLOOKUP(A3790,[3]soabnafar!$A:$G,5,FALSE),0)</f>
        <v>0</v>
      </c>
      <c r="P3790" s="18">
        <f>IFERROR(VLOOKUP(A3790,[3]soabnafar!$A:$G,6,FALSE),0)</f>
        <v>0</v>
      </c>
      <c r="Q3790" s="18">
        <f>IFERROR(VLOOKUP(A3790,[3]soabnafar!$A:$G,7,FALSE),0)</f>
        <v>0</v>
      </c>
      <c r="R3790" s="18">
        <f>IFERROR(VLOOKUP(A3790,[3]soabnafar!$A:$H,8,FALSE),0)</f>
        <v>0</v>
      </c>
      <c r="S3790" s="18">
        <f>IFERROR(VLOOKUP(A3790,[3]soabnafar!$A:$I,9,FALSE),0)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Sim</v>
      </c>
    </row>
    <row r="3791" spans="1:25" x14ac:dyDescent="0.25">
      <c r="A3791" s="19">
        <v>280670</v>
      </c>
      <c r="B3791" s="18">
        <f>IFERROR(VLOOKUP(A3791,[1]Monitoramento_Base_somente_Said!$A:$J,5,FALSE),0)</f>
        <v>985034</v>
      </c>
      <c r="C3791" s="18">
        <f>IFERROR(VLOOKUP(A3791,[1]Monitoramento_Base_somente_Said!$A:$J,6,FALSE),0)</f>
        <v>116080679</v>
      </c>
      <c r="D3791" s="18">
        <f>IFERROR(VLOOKUP(A3791,[1]Monitoramento_Base_somente_Said!$A:$J,7,FALSE),0)</f>
        <v>897691</v>
      </c>
      <c r="E3791" s="18">
        <f>IFERROR(VLOOKUP(A3791,[1]Monitoramento_Base_somente_Said!$A:$J,8,FALSE),0)</f>
        <v>111231083</v>
      </c>
      <c r="F3791" s="18">
        <f>IFERROR(VLOOKUP(A3791,[1]Monitoramento_Base_somente_Said!$A:$J,9,FALSE),0)</f>
        <v>671739</v>
      </c>
      <c r="G3791" s="18">
        <f>IFERROR(VLOOKUP(A3791,[1]Monitoramento_Base_somente_Said!$A:$J,10,FALSE),0)</f>
        <v>89596882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IFERROR(VLOOKUP(A3791,[3]soabnafar!$A:$G,4,FALSE),0)</f>
        <v>0</v>
      </c>
      <c r="O3791" s="18">
        <f>IFERROR(VLOOKUP(A3791,[3]soabnafar!$A:$G,5,FALSE),0)</f>
        <v>0</v>
      </c>
      <c r="P3791" s="18">
        <f>IFERROR(VLOOKUP(A3791,[3]soabnafar!$A:$G,6,FALSE),0)</f>
        <v>0</v>
      </c>
      <c r="Q3791" s="18">
        <f>IFERROR(VLOOKUP(A3791,[3]soabnafar!$A:$G,7,FALSE),0)</f>
        <v>0</v>
      </c>
      <c r="R3791" s="18">
        <f>IFERROR(VLOOKUP(A3791,[3]soabnafar!$A:$H,8,FALSE),0)</f>
        <v>0</v>
      </c>
      <c r="S3791" s="18">
        <f>IFERROR(VLOOKUP(A3791,[3]soabnafar!$A:$I,9,FALSE),0)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Sim</v>
      </c>
      <c r="Y3791" s="18" t="str">
        <f t="shared" si="360"/>
        <v>Sim</v>
      </c>
    </row>
    <row r="3792" spans="1:25" x14ac:dyDescent="0.25">
      <c r="A3792" s="19">
        <v>280680</v>
      </c>
      <c r="B3792" s="18">
        <f>IFERROR(VLOOKUP(A3792,[1]Monitoramento_Base_somente_Said!$A:$J,5,FALSE),0)</f>
        <v>32611</v>
      </c>
      <c r="C3792" s="18">
        <f>IFERROR(VLOOKUP(A3792,[1]Monitoramento_Base_somente_Said!$A:$J,6,FALSE),0)</f>
        <v>23439406</v>
      </c>
      <c r="D3792" s="18">
        <f>IFERROR(VLOOKUP(A3792,[1]Monitoramento_Base_somente_Said!$A:$J,7,FALSE),0)</f>
        <v>3790</v>
      </c>
      <c r="E3792" s="18">
        <f>IFERROR(VLOOKUP(A3792,[1]Monitoramento_Base_somente_Said!$A:$J,8,FALSE),0)</f>
        <v>22429920</v>
      </c>
      <c r="F3792" s="18">
        <f>IFERROR(VLOOKUP(A3792,[1]Monitoramento_Base_somente_Said!$A:$J,9,FALSE),0)</f>
        <v>17599</v>
      </c>
      <c r="G3792" s="18">
        <f>IFERROR(VLOOKUP(A3792,[1]Monitoramento_Base_somente_Said!$A:$J,10,FALSE),0)</f>
        <v>26891288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IFERROR(VLOOKUP(A3792,[3]soabnafar!$A:$G,4,FALSE),0)</f>
        <v>0</v>
      </c>
      <c r="O3792" s="18">
        <f>IFERROR(VLOOKUP(A3792,[3]soabnafar!$A:$G,5,FALSE),0)</f>
        <v>0</v>
      </c>
      <c r="P3792" s="18">
        <f>IFERROR(VLOOKUP(A3792,[3]soabnafar!$A:$G,6,FALSE),0)</f>
        <v>0</v>
      </c>
      <c r="Q3792" s="18">
        <f>IFERROR(VLOOKUP(A3792,[3]soabnafar!$A:$G,7,FALSE),0)</f>
        <v>0</v>
      </c>
      <c r="R3792" s="18">
        <f>IFERROR(VLOOKUP(A3792,[3]soabnafar!$A:$H,8,FALSE),0)</f>
        <v>0</v>
      </c>
      <c r="S3792" s="18">
        <f>IFERROR(VLOOKUP(A3792,[3]soabnafar!$A:$I,9,FALSE),0)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Sim</v>
      </c>
      <c r="Y3792" s="18" t="str">
        <f t="shared" si="360"/>
        <v>Sim</v>
      </c>
    </row>
    <row r="3793" spans="1:25" x14ac:dyDescent="0.25">
      <c r="A3793" s="19">
        <v>280690</v>
      </c>
      <c r="B3793" s="18">
        <f>IFERROR(VLOOKUP(A3793,[1]Monitoramento_Base_somente_Said!$A:$J,5,FALSE),0)</f>
        <v>0</v>
      </c>
      <c r="C3793" s="18">
        <f>IFERROR(VLOOKUP(A3793,[1]Monitoramento_Base_somente_Said!$A:$J,6,FALSE),0)</f>
        <v>54377683</v>
      </c>
      <c r="D3793" s="18">
        <f>IFERROR(VLOOKUP(A3793,[1]Monitoramento_Base_somente_Said!$A:$J,7,FALSE),0)</f>
        <v>0</v>
      </c>
      <c r="E3793" s="18">
        <f>IFERROR(VLOOKUP(A3793,[1]Monitoramento_Base_somente_Said!$A:$J,8,FALSE),0)</f>
        <v>55110978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50337618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IFERROR(VLOOKUP(A3793,[3]soabnafar!$A:$G,4,FALSE),0)</f>
        <v>0</v>
      </c>
      <c r="O3793" s="18">
        <f>IFERROR(VLOOKUP(A3793,[3]soabnafar!$A:$G,5,FALSE),0)</f>
        <v>0</v>
      </c>
      <c r="P3793" s="18">
        <f>IFERROR(VLOOKUP(A3793,[3]soabnafar!$A:$G,6,FALSE),0)</f>
        <v>0</v>
      </c>
      <c r="Q3793" s="18">
        <f>IFERROR(VLOOKUP(A3793,[3]soabnafar!$A:$G,7,FALSE),0)</f>
        <v>0</v>
      </c>
      <c r="R3793" s="18">
        <f>IFERROR(VLOOKUP(A3793,[3]soabnafar!$A:$H,8,FALSE),0)</f>
        <v>0</v>
      </c>
      <c r="S3793" s="18">
        <f>IFERROR(VLOOKUP(A3793,[3]soabnafar!$A:$I,9,FALSE),0)</f>
        <v>0</v>
      </c>
      <c r="T3793" s="18" t="str">
        <f t="shared" si="355"/>
        <v>Não</v>
      </c>
      <c r="U3793" s="18" t="str">
        <f t="shared" si="356"/>
        <v>Sim</v>
      </c>
      <c r="V3793" s="18" t="str">
        <f t="shared" si="357"/>
        <v>Não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Sim</v>
      </c>
    </row>
    <row r="3794" spans="1:25" x14ac:dyDescent="0.25">
      <c r="A3794" s="19">
        <v>280700</v>
      </c>
      <c r="B3794" s="18">
        <f>IFERROR(VLOOKUP(A3794,[1]Monitoramento_Base_somente_Said!$A:$J,5,FALSE),0)</f>
        <v>11992</v>
      </c>
      <c r="C3794" s="18">
        <f>IFERROR(VLOOKUP(A3794,[1]Monitoramento_Base_somente_Said!$A:$J,6,FALSE),0)</f>
        <v>20116828</v>
      </c>
      <c r="D3794" s="18">
        <f>IFERROR(VLOOKUP(A3794,[1]Monitoramento_Base_somente_Said!$A:$J,7,FALSE),0)</f>
        <v>5078</v>
      </c>
      <c r="E3794" s="18">
        <f>IFERROR(VLOOKUP(A3794,[1]Monitoramento_Base_somente_Said!$A:$J,8,FALSE),0)</f>
        <v>20730630</v>
      </c>
      <c r="F3794" s="18">
        <f>IFERROR(VLOOKUP(A3794,[1]Monitoramento_Base_somente_Said!$A:$J,9,FALSE),0)</f>
        <v>7398</v>
      </c>
      <c r="G3794" s="18">
        <f>IFERROR(VLOOKUP(A3794,[1]Monitoramento_Base_somente_Said!$A:$J,10,FALSE),0)</f>
        <v>17820291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IFERROR(VLOOKUP(A3794,[3]soabnafar!$A:$G,4,FALSE),0)</f>
        <v>0</v>
      </c>
      <c r="O3794" s="18">
        <f>IFERROR(VLOOKUP(A3794,[3]soabnafar!$A:$G,5,FALSE),0)</f>
        <v>0</v>
      </c>
      <c r="P3794" s="18">
        <f>IFERROR(VLOOKUP(A3794,[3]soabnafar!$A:$G,6,FALSE),0)</f>
        <v>0</v>
      </c>
      <c r="Q3794" s="18">
        <f>IFERROR(VLOOKUP(A3794,[3]soabnafar!$A:$G,7,FALSE),0)</f>
        <v>0</v>
      </c>
      <c r="R3794" s="18">
        <f>IFERROR(VLOOKUP(A3794,[3]soabnafar!$A:$H,8,FALSE),0)</f>
        <v>0</v>
      </c>
      <c r="S3794" s="18">
        <f>IFERROR(VLOOKUP(A3794,[3]soabnafar!$A:$I,9,FALSE),0)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Sim</v>
      </c>
      <c r="Y3794" s="18" t="str">
        <f t="shared" si="360"/>
        <v>Sim</v>
      </c>
    </row>
    <row r="3795" spans="1:25" x14ac:dyDescent="0.25">
      <c r="A3795" s="19">
        <v>280710</v>
      </c>
      <c r="B3795" s="18">
        <f>IFERROR(VLOOKUP(A3795,[1]Monitoramento_Base_somente_Said!$A:$J,5,FALSE),0)</f>
        <v>44845</v>
      </c>
      <c r="C3795" s="18">
        <f>IFERROR(VLOOKUP(A3795,[1]Monitoramento_Base_somente_Said!$A:$J,6,FALSE),0)</f>
        <v>28367503</v>
      </c>
      <c r="D3795" s="18">
        <f>IFERROR(VLOOKUP(A3795,[1]Monitoramento_Base_somente_Said!$A:$J,7,FALSE),0)</f>
        <v>29872</v>
      </c>
      <c r="E3795" s="18">
        <f>IFERROR(VLOOKUP(A3795,[1]Monitoramento_Base_somente_Said!$A:$J,8,FALSE),0)</f>
        <v>34446253</v>
      </c>
      <c r="F3795" s="18">
        <f>IFERROR(VLOOKUP(A3795,[1]Monitoramento_Base_somente_Said!$A:$J,9,FALSE),0)</f>
        <v>42733</v>
      </c>
      <c r="G3795" s="18">
        <f>IFERROR(VLOOKUP(A3795,[1]Monitoramento_Base_somente_Said!$A:$J,10,FALSE),0)</f>
        <v>29034514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IFERROR(VLOOKUP(A3795,[3]soabnafar!$A:$G,4,FALSE),0)</f>
        <v>0</v>
      </c>
      <c r="O3795" s="18">
        <f>IFERROR(VLOOKUP(A3795,[3]soabnafar!$A:$G,5,FALSE),0)</f>
        <v>0</v>
      </c>
      <c r="P3795" s="18">
        <f>IFERROR(VLOOKUP(A3795,[3]soabnafar!$A:$G,6,FALSE),0)</f>
        <v>0</v>
      </c>
      <c r="Q3795" s="18">
        <f>IFERROR(VLOOKUP(A3795,[3]soabnafar!$A:$G,7,FALSE),0)</f>
        <v>0</v>
      </c>
      <c r="R3795" s="18">
        <f>IFERROR(VLOOKUP(A3795,[3]soabnafar!$A:$H,8,FALSE),0)</f>
        <v>0</v>
      </c>
      <c r="S3795" s="18">
        <f>IFERROR(VLOOKUP(A3795,[3]soabnafar!$A:$I,9,FALSE),0)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Sim</v>
      </c>
      <c r="Y3795" s="18" t="str">
        <f t="shared" si="360"/>
        <v>Sim</v>
      </c>
    </row>
    <row r="3796" spans="1:25" x14ac:dyDescent="0.25">
      <c r="A3796" s="19">
        <v>280720</v>
      </c>
      <c r="B3796" s="18">
        <f>IFERROR(VLOOKUP(A3796,[1]Monitoramento_Base_somente_Said!$A:$J,5,FALSE),0)</f>
        <v>89</v>
      </c>
      <c r="C3796" s="18">
        <f>IFERROR(VLOOKUP(A3796,[1]Monitoramento_Base_somente_Said!$A:$J,6,FALSE),0)</f>
        <v>13241596</v>
      </c>
      <c r="D3796" s="18">
        <f>IFERROR(VLOOKUP(A3796,[1]Monitoramento_Base_somente_Said!$A:$J,7,FALSE),0)</f>
        <v>0</v>
      </c>
      <c r="E3796" s="18">
        <f>IFERROR(VLOOKUP(A3796,[1]Monitoramento_Base_somente_Said!$A:$J,8,FALSE),0)</f>
        <v>12563796</v>
      </c>
      <c r="F3796" s="18">
        <f>IFERROR(VLOOKUP(A3796,[1]Monitoramento_Base_somente_Said!$A:$J,9,FALSE),0)</f>
        <v>1014</v>
      </c>
      <c r="G3796" s="18">
        <f>IFERROR(VLOOKUP(A3796,[1]Monitoramento_Base_somente_Said!$A:$J,10,FALSE),0)</f>
        <v>10642399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IFERROR(VLOOKUP(A3796,[3]soabnafar!$A:$G,4,FALSE),0)</f>
        <v>0</v>
      </c>
      <c r="O3796" s="18">
        <f>IFERROR(VLOOKUP(A3796,[3]soabnafar!$A:$G,5,FALSE),0)</f>
        <v>0</v>
      </c>
      <c r="P3796" s="18">
        <f>IFERROR(VLOOKUP(A3796,[3]soabnafar!$A:$G,6,FALSE),0)</f>
        <v>0</v>
      </c>
      <c r="Q3796" s="18">
        <f>IFERROR(VLOOKUP(A3796,[3]soabnafar!$A:$G,7,FALSE),0)</f>
        <v>0</v>
      </c>
      <c r="R3796" s="18">
        <f>IFERROR(VLOOKUP(A3796,[3]soabnafar!$A:$H,8,FALSE),0)</f>
        <v>0</v>
      </c>
      <c r="S3796" s="18">
        <f>IFERROR(VLOOKUP(A3796,[3]soabnafar!$A:$I,9,FALSE),0)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Não</v>
      </c>
      <c r="W3796" s="18" t="str">
        <f t="shared" si="358"/>
        <v>Sim</v>
      </c>
      <c r="X3796" s="18" t="str">
        <f t="shared" si="359"/>
        <v>Sim</v>
      </c>
      <c r="Y3796" s="18" t="str">
        <f t="shared" si="360"/>
        <v>Sim</v>
      </c>
    </row>
    <row r="3797" spans="1:25" x14ac:dyDescent="0.25">
      <c r="A3797" s="19">
        <v>280730</v>
      </c>
      <c r="B3797" s="18">
        <f>IFERROR(VLOOKUP(A3797,[1]Monitoramento_Base_somente_Said!$A:$J,5,FALSE),0)</f>
        <v>5387</v>
      </c>
      <c r="C3797" s="18">
        <f>IFERROR(VLOOKUP(A3797,[1]Monitoramento_Base_somente_Said!$A:$J,6,FALSE),0)</f>
        <v>8384053</v>
      </c>
      <c r="D3797" s="18">
        <f>IFERROR(VLOOKUP(A3797,[1]Monitoramento_Base_somente_Said!$A:$J,7,FALSE),0)</f>
        <v>5176</v>
      </c>
      <c r="E3797" s="18">
        <f>IFERROR(VLOOKUP(A3797,[1]Monitoramento_Base_somente_Said!$A:$J,8,FALSE),0)</f>
        <v>8013867</v>
      </c>
      <c r="F3797" s="18">
        <f>IFERROR(VLOOKUP(A3797,[1]Monitoramento_Base_somente_Said!$A:$J,9,FALSE),0)</f>
        <v>8596</v>
      </c>
      <c r="G3797" s="18">
        <f>IFERROR(VLOOKUP(A3797,[1]Monitoramento_Base_somente_Said!$A:$J,10,FALSE),0)</f>
        <v>7266292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IFERROR(VLOOKUP(A3797,[3]soabnafar!$A:$G,4,FALSE),0)</f>
        <v>0</v>
      </c>
      <c r="O3797" s="18">
        <f>IFERROR(VLOOKUP(A3797,[3]soabnafar!$A:$G,5,FALSE),0)</f>
        <v>0</v>
      </c>
      <c r="P3797" s="18">
        <f>IFERROR(VLOOKUP(A3797,[3]soabnafar!$A:$G,6,FALSE),0)</f>
        <v>0</v>
      </c>
      <c r="Q3797" s="18">
        <f>IFERROR(VLOOKUP(A3797,[3]soabnafar!$A:$G,7,FALSE),0)</f>
        <v>0</v>
      </c>
      <c r="R3797" s="18">
        <f>IFERROR(VLOOKUP(A3797,[3]soabnafar!$A:$H,8,FALSE),0)</f>
        <v>0</v>
      </c>
      <c r="S3797" s="18">
        <f>IFERROR(VLOOKUP(A3797,[3]soabnafar!$A:$I,9,FALSE),0)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Sim</v>
      </c>
      <c r="Y3797" s="18" t="str">
        <f t="shared" si="360"/>
        <v>Sim</v>
      </c>
    </row>
    <row r="3798" spans="1:25" x14ac:dyDescent="0.25">
      <c r="A3798" s="19">
        <v>280740</v>
      </c>
      <c r="B3798" s="18">
        <f>IFERROR(VLOOKUP(A3798,[1]Monitoramento_Base_somente_Said!$A:$J,5,FALSE),0)</f>
        <v>169825</v>
      </c>
      <c r="C3798" s="18">
        <f>IFERROR(VLOOKUP(A3798,[1]Monitoramento_Base_somente_Said!$A:$J,6,FALSE),0)</f>
        <v>82554417</v>
      </c>
      <c r="D3798" s="18">
        <f>IFERROR(VLOOKUP(A3798,[1]Monitoramento_Base_somente_Said!$A:$J,7,FALSE),0)</f>
        <v>93301</v>
      </c>
      <c r="E3798" s="18">
        <f>IFERROR(VLOOKUP(A3798,[1]Monitoramento_Base_somente_Said!$A:$J,8,FALSE),0)</f>
        <v>79043626</v>
      </c>
      <c r="F3798" s="18">
        <f>IFERROR(VLOOKUP(A3798,[1]Monitoramento_Base_somente_Said!$A:$J,9,FALSE),0)</f>
        <v>15524</v>
      </c>
      <c r="G3798" s="18">
        <f>IFERROR(VLOOKUP(A3798,[1]Monitoramento_Base_somente_Said!$A:$J,10,FALSE),0)</f>
        <v>78350864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IFERROR(VLOOKUP(A3798,[3]soabnafar!$A:$G,4,FALSE),0)</f>
        <v>0</v>
      </c>
      <c r="O3798" s="18">
        <f>IFERROR(VLOOKUP(A3798,[3]soabnafar!$A:$G,5,FALSE),0)</f>
        <v>0</v>
      </c>
      <c r="P3798" s="18">
        <f>IFERROR(VLOOKUP(A3798,[3]soabnafar!$A:$G,6,FALSE),0)</f>
        <v>0</v>
      </c>
      <c r="Q3798" s="18">
        <f>IFERROR(VLOOKUP(A3798,[3]soabnafar!$A:$G,7,FALSE),0)</f>
        <v>0</v>
      </c>
      <c r="R3798" s="18">
        <f>IFERROR(VLOOKUP(A3798,[3]soabnafar!$A:$H,8,FALSE),0)</f>
        <v>0</v>
      </c>
      <c r="S3798" s="18">
        <f>IFERROR(VLOOKUP(A3798,[3]soabnafar!$A:$I,9,FALSE),0)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Sim</v>
      </c>
      <c r="Y3798" s="18" t="str">
        <f t="shared" si="360"/>
        <v>Sim</v>
      </c>
    </row>
    <row r="3799" spans="1:25" x14ac:dyDescent="0.25">
      <c r="A3799" s="19">
        <v>280750</v>
      </c>
      <c r="B3799" s="18">
        <f>IFERROR(VLOOKUP(A3799,[1]Monitoramento_Base_somente_Said!$A:$J,5,FALSE),0)</f>
        <v>0</v>
      </c>
      <c r="C3799" s="18">
        <f>IFERROR(VLOOKUP(A3799,[1]Monitoramento_Base_somente_Said!$A:$J,6,FALSE),0)</f>
        <v>19940619</v>
      </c>
      <c r="D3799" s="18">
        <f>IFERROR(VLOOKUP(A3799,[1]Monitoramento_Base_somente_Said!$A:$J,7,FALSE),0)</f>
        <v>0</v>
      </c>
      <c r="E3799" s="18">
        <f>IFERROR(VLOOKUP(A3799,[1]Monitoramento_Base_somente_Said!$A:$J,8,FALSE),0)</f>
        <v>21870532</v>
      </c>
      <c r="F3799" s="18">
        <f>IFERROR(VLOOKUP(A3799,[1]Monitoramento_Base_somente_Said!$A:$J,9,FALSE),0)</f>
        <v>0</v>
      </c>
      <c r="G3799" s="18">
        <f>IFERROR(VLOOKUP(A3799,[1]Monitoramento_Base_somente_Said!$A:$J,10,FALSE),0)</f>
        <v>24175435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IFERROR(VLOOKUP(A3799,[3]soabnafar!$A:$G,4,FALSE),0)</f>
        <v>0</v>
      </c>
      <c r="O3799" s="18">
        <f>IFERROR(VLOOKUP(A3799,[3]soabnafar!$A:$G,5,FALSE),0)</f>
        <v>0</v>
      </c>
      <c r="P3799" s="18">
        <f>IFERROR(VLOOKUP(A3799,[3]soabnafar!$A:$G,6,FALSE),0)</f>
        <v>0</v>
      </c>
      <c r="Q3799" s="18">
        <f>IFERROR(VLOOKUP(A3799,[3]soabnafar!$A:$G,7,FALSE),0)</f>
        <v>0</v>
      </c>
      <c r="R3799" s="18">
        <f>IFERROR(VLOOKUP(A3799,[3]soabnafar!$A:$H,8,FALSE),0)</f>
        <v>0</v>
      </c>
      <c r="S3799" s="18">
        <f>IFERROR(VLOOKUP(A3799,[3]soabnafar!$A:$I,9,FALSE),0)</f>
        <v>0</v>
      </c>
      <c r="T3799" s="18" t="str">
        <f t="shared" si="355"/>
        <v>Não</v>
      </c>
      <c r="U3799" s="18" t="str">
        <f t="shared" si="356"/>
        <v>Sim</v>
      </c>
      <c r="V3799" s="18" t="str">
        <f t="shared" si="357"/>
        <v>Não</v>
      </c>
      <c r="W3799" s="18" t="str">
        <f t="shared" si="358"/>
        <v>Sim</v>
      </c>
      <c r="X3799" s="18" t="str">
        <f t="shared" si="359"/>
        <v>Não</v>
      </c>
      <c r="Y3799" s="18" t="str">
        <f t="shared" si="360"/>
        <v>Sim</v>
      </c>
    </row>
    <row r="3800" spans="1:25" x14ac:dyDescent="0.25">
      <c r="A3800" s="19">
        <v>280760</v>
      </c>
      <c r="B3800" s="18">
        <f>IFERROR(VLOOKUP(A3800,[1]Monitoramento_Base_somente_Said!$A:$J,5,FALSE),0)</f>
        <v>37692</v>
      </c>
      <c r="C3800" s="18">
        <f>IFERROR(VLOOKUP(A3800,[1]Monitoramento_Base_somente_Said!$A:$J,6,FALSE),0)</f>
        <v>23406327</v>
      </c>
      <c r="D3800" s="18">
        <f>IFERROR(VLOOKUP(A3800,[1]Monitoramento_Base_somente_Said!$A:$J,7,FALSE),0)</f>
        <v>1889</v>
      </c>
      <c r="E3800" s="18">
        <f>IFERROR(VLOOKUP(A3800,[1]Monitoramento_Base_somente_Said!$A:$J,8,FALSE),0)</f>
        <v>28573085</v>
      </c>
      <c r="F3800" s="18">
        <f>IFERROR(VLOOKUP(A3800,[1]Monitoramento_Base_somente_Said!$A:$J,9,FALSE),0)</f>
        <v>25175</v>
      </c>
      <c r="G3800" s="18">
        <f>IFERROR(VLOOKUP(A3800,[1]Monitoramento_Base_somente_Said!$A:$J,10,FALSE),0)</f>
        <v>29867155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IFERROR(VLOOKUP(A3800,[3]soabnafar!$A:$G,4,FALSE),0)</f>
        <v>0</v>
      </c>
      <c r="O3800" s="18">
        <f>IFERROR(VLOOKUP(A3800,[3]soabnafar!$A:$G,5,FALSE),0)</f>
        <v>0</v>
      </c>
      <c r="P3800" s="18">
        <f>IFERROR(VLOOKUP(A3800,[3]soabnafar!$A:$G,6,FALSE),0)</f>
        <v>0</v>
      </c>
      <c r="Q3800" s="18">
        <f>IFERROR(VLOOKUP(A3800,[3]soabnafar!$A:$G,7,FALSE),0)</f>
        <v>0</v>
      </c>
      <c r="R3800" s="18">
        <f>IFERROR(VLOOKUP(A3800,[3]soabnafar!$A:$H,8,FALSE),0)</f>
        <v>0</v>
      </c>
      <c r="S3800" s="18">
        <f>IFERROR(VLOOKUP(A3800,[3]soabnafar!$A:$I,9,FALSE),0)</f>
        <v>0</v>
      </c>
      <c r="T3800" s="18" t="str">
        <f t="shared" si="355"/>
        <v>Sim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Sim</v>
      </c>
      <c r="Y3800" s="18" t="str">
        <f t="shared" si="360"/>
        <v>Sim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0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IFERROR(VLOOKUP(A3801,[3]soabnafar!$A:$G,4,FALSE),0)</f>
        <v>39</v>
      </c>
      <c r="O3801" s="18">
        <f>IFERROR(VLOOKUP(A3801,[3]soabnafar!$A:$G,5,FALSE),0)</f>
        <v>4468048</v>
      </c>
      <c r="P3801" s="18">
        <f>IFERROR(VLOOKUP(A3801,[3]soabnafar!$A:$G,6,FALSE),0)</f>
        <v>1443</v>
      </c>
      <c r="Q3801" s="18">
        <f>IFERROR(VLOOKUP(A3801,[3]soabnafar!$A:$G,7,FALSE),0)</f>
        <v>2320849</v>
      </c>
      <c r="R3801" s="18">
        <f>IFERROR(VLOOKUP(A3801,[3]soabnafar!$A:$H,8,FALSE),0)</f>
        <v>1000</v>
      </c>
      <c r="S3801" s="18">
        <f>IFERROR(VLOOKUP(A3801,[3]soabnafar!$A:$I,9,FALSE),0)</f>
        <v>3925545</v>
      </c>
      <c r="T3801" s="18" t="str">
        <f t="shared" si="355"/>
        <v>Sim</v>
      </c>
      <c r="U3801" s="18" t="str">
        <f t="shared" si="356"/>
        <v>Sim</v>
      </c>
      <c r="V3801" s="18" t="str">
        <f t="shared" si="357"/>
        <v>Sim</v>
      </c>
      <c r="W3801" s="18" t="str">
        <f t="shared" si="358"/>
        <v>Sim</v>
      </c>
      <c r="X3801" s="18" t="str">
        <f t="shared" si="359"/>
        <v>Sim</v>
      </c>
      <c r="Y3801" s="18" t="str">
        <f t="shared" si="360"/>
        <v>Sim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IFERROR(VLOOKUP(A3802,[3]soabnafar!$A:$G,4,FALSE),0)</f>
        <v>0</v>
      </c>
      <c r="O3802" s="18">
        <f>IFERROR(VLOOKUP(A3802,[3]soabnafar!$A:$G,5,FALSE),0)</f>
        <v>0</v>
      </c>
      <c r="P3802" s="18">
        <f>IFERROR(VLOOKUP(A3802,[3]soabnafar!$A:$G,6,FALSE),0)</f>
        <v>0</v>
      </c>
      <c r="Q3802" s="18">
        <f>IFERROR(VLOOKUP(A3802,[3]soabnafar!$A:$G,7,FALSE),0)</f>
        <v>0</v>
      </c>
      <c r="R3802" s="18">
        <f>IFERROR(VLOOKUP(A3802,[3]soabnafar!$A:$H,8,FALSE),0)</f>
        <v>0</v>
      </c>
      <c r="S3802" s="18">
        <f>IFERROR(VLOOKUP(A3802,[3]soabnafar!$A:$I,9,FALSE),0)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IFERROR(VLOOKUP(A3803,[3]soabnafar!$A:$G,4,FALSE),0)</f>
        <v>0</v>
      </c>
      <c r="O3803" s="18">
        <f>IFERROR(VLOOKUP(A3803,[3]soabnafar!$A:$G,5,FALSE),0)</f>
        <v>0</v>
      </c>
      <c r="P3803" s="18">
        <f>IFERROR(VLOOKUP(A3803,[3]soabnafar!$A:$G,6,FALSE),0)</f>
        <v>3975</v>
      </c>
      <c r="Q3803" s="18">
        <f>IFERROR(VLOOKUP(A3803,[3]soabnafar!$A:$G,7,FALSE),0)</f>
        <v>219943</v>
      </c>
      <c r="R3803" s="18">
        <f>IFERROR(VLOOKUP(A3803,[3]soabnafar!$A:$H,8,FALSE),0)</f>
        <v>730</v>
      </c>
      <c r="S3803" s="18">
        <f>IFERROR(VLOOKUP(A3803,[3]soabnafar!$A:$I,9,FALSE),0)</f>
        <v>107514</v>
      </c>
      <c r="T3803" s="18" t="str">
        <f t="shared" si="355"/>
        <v>Não</v>
      </c>
      <c r="U3803" s="18" t="str">
        <f t="shared" si="356"/>
        <v>Não</v>
      </c>
      <c r="V3803" s="18" t="str">
        <f t="shared" si="357"/>
        <v>Sim</v>
      </c>
      <c r="W3803" s="18" t="str">
        <f t="shared" si="358"/>
        <v>Sim</v>
      </c>
      <c r="X3803" s="18" t="str">
        <f t="shared" si="359"/>
        <v>Sim</v>
      </c>
      <c r="Y3803" s="18" t="str">
        <f t="shared" si="360"/>
        <v>Sim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8358003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8088390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7279551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IFERROR(VLOOKUP(A3804,[3]soabnafar!$A:$G,4,FALSE),0)</f>
        <v>0</v>
      </c>
      <c r="O3804" s="18">
        <f>IFERROR(VLOOKUP(A3804,[3]soabnafar!$A:$G,5,FALSE),0)</f>
        <v>1533258</v>
      </c>
      <c r="P3804" s="18">
        <f>IFERROR(VLOOKUP(A3804,[3]soabnafar!$A:$G,6,FALSE),0)</f>
        <v>0</v>
      </c>
      <c r="Q3804" s="18">
        <f>IFERROR(VLOOKUP(A3804,[3]soabnafar!$A:$G,7,FALSE),0)</f>
        <v>1524888</v>
      </c>
      <c r="R3804" s="18">
        <f>IFERROR(VLOOKUP(A3804,[3]soabnafar!$A:$H,8,FALSE),0)</f>
        <v>0</v>
      </c>
      <c r="S3804" s="18">
        <f>IFERROR(VLOOKUP(A3804,[3]soabnafar!$A:$I,9,FALSE),0)</f>
        <v>2058225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Sim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IFERROR(VLOOKUP(A3805,[3]soabnafar!$A:$G,4,FALSE),0)</f>
        <v>0</v>
      </c>
      <c r="O3805" s="18">
        <f>IFERROR(VLOOKUP(A3805,[3]soabnafar!$A:$G,5,FALSE),0)</f>
        <v>0</v>
      </c>
      <c r="P3805" s="18">
        <f>IFERROR(VLOOKUP(A3805,[3]soabnafar!$A:$G,6,FALSE),0)</f>
        <v>0</v>
      </c>
      <c r="Q3805" s="18">
        <f>IFERROR(VLOOKUP(A3805,[3]soabnafar!$A:$G,7,FALSE),0)</f>
        <v>1089403</v>
      </c>
      <c r="R3805" s="18">
        <f>IFERROR(VLOOKUP(A3805,[3]soabnafar!$A:$H,8,FALSE),0)</f>
        <v>422</v>
      </c>
      <c r="S3805" s="18">
        <f>IFERROR(VLOOKUP(A3805,[3]soabnafar!$A:$I,9,FALSE),0)</f>
        <v>5954653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Sim</v>
      </c>
      <c r="X3805" s="18" t="str">
        <f t="shared" si="359"/>
        <v>Sim</v>
      </c>
      <c r="Y3805" s="18" t="str">
        <f t="shared" si="360"/>
        <v>Sim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399559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386670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348003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IFERROR(VLOOKUP(A3806,[3]soabnafar!$A:$G,4,FALSE),0)</f>
        <v>1605</v>
      </c>
      <c r="O3806" s="18">
        <f>IFERROR(VLOOKUP(A3806,[3]soabnafar!$A:$G,5,FALSE),0)</f>
        <v>1851493</v>
      </c>
      <c r="P3806" s="18">
        <f>IFERROR(VLOOKUP(A3806,[3]soabnafar!$A:$G,6,FALSE),0)</f>
        <v>200</v>
      </c>
      <c r="Q3806" s="18">
        <f>IFERROR(VLOOKUP(A3806,[3]soabnafar!$A:$G,7,FALSE),0)</f>
        <v>609453</v>
      </c>
      <c r="R3806" s="18">
        <f>IFERROR(VLOOKUP(A3806,[3]soabnafar!$A:$H,8,FALSE),0)</f>
        <v>1749</v>
      </c>
      <c r="S3806" s="18">
        <f>IFERROR(VLOOKUP(A3806,[3]soabnafar!$A:$I,9,FALSE),0)</f>
        <v>1039804</v>
      </c>
      <c r="T3806" s="18" t="str">
        <f t="shared" si="355"/>
        <v>Sim</v>
      </c>
      <c r="U3806" s="18" t="str">
        <f t="shared" si="356"/>
        <v>Sim</v>
      </c>
      <c r="V3806" s="18" t="str">
        <f t="shared" si="357"/>
        <v>Sim</v>
      </c>
      <c r="W3806" s="18" t="str">
        <f t="shared" si="358"/>
        <v>Sim</v>
      </c>
      <c r="X3806" s="18" t="str">
        <f t="shared" si="359"/>
        <v>Sim</v>
      </c>
      <c r="Y3806" s="18" t="str">
        <f t="shared" si="360"/>
        <v>Sim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496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480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432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IFERROR(VLOOKUP(A3807,[3]soabnafar!$A:$G,4,FALSE),0)</f>
        <v>25476</v>
      </c>
      <c r="O3807" s="18">
        <f>IFERROR(VLOOKUP(A3807,[3]soabnafar!$A:$G,5,FALSE),0)</f>
        <v>2804368</v>
      </c>
      <c r="P3807" s="18">
        <f>IFERROR(VLOOKUP(A3807,[3]soabnafar!$A:$G,6,FALSE),0)</f>
        <v>14258</v>
      </c>
      <c r="Q3807" s="18">
        <f>IFERROR(VLOOKUP(A3807,[3]soabnafar!$A:$G,7,FALSE),0)</f>
        <v>2311921</v>
      </c>
      <c r="R3807" s="18">
        <f>IFERROR(VLOOKUP(A3807,[3]soabnafar!$A:$H,8,FALSE),0)</f>
        <v>28082</v>
      </c>
      <c r="S3807" s="18">
        <f>IFERROR(VLOOKUP(A3807,[3]soabnafar!$A:$I,9,FALSE),0)</f>
        <v>2182989</v>
      </c>
      <c r="T3807" s="18" t="str">
        <f t="shared" si="355"/>
        <v>Sim</v>
      </c>
      <c r="U3807" s="18" t="str">
        <f t="shared" si="356"/>
        <v>Sim</v>
      </c>
      <c r="V3807" s="18" t="str">
        <f t="shared" si="357"/>
        <v>Sim</v>
      </c>
      <c r="W3807" s="18" t="str">
        <f t="shared" si="358"/>
        <v>Sim</v>
      </c>
      <c r="X3807" s="18" t="str">
        <f t="shared" si="359"/>
        <v>Sim</v>
      </c>
      <c r="Y3807" s="18" t="str">
        <f t="shared" si="360"/>
        <v>Sim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16143839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15623070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14060763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IFERROR(VLOOKUP(A3808,[3]soabnafar!$A:$G,4,FALSE),0)</f>
        <v>702</v>
      </c>
      <c r="O3808" s="18">
        <f>IFERROR(VLOOKUP(A3808,[3]soabnafar!$A:$G,5,FALSE),0)</f>
        <v>1415520</v>
      </c>
      <c r="P3808" s="18">
        <f>IFERROR(VLOOKUP(A3808,[3]soabnafar!$A:$G,6,FALSE),0)</f>
        <v>543</v>
      </c>
      <c r="Q3808" s="18">
        <f>IFERROR(VLOOKUP(A3808,[3]soabnafar!$A:$G,7,FALSE),0)</f>
        <v>2424379</v>
      </c>
      <c r="R3808" s="18">
        <f>IFERROR(VLOOKUP(A3808,[3]soabnafar!$A:$H,8,FALSE),0)</f>
        <v>267</v>
      </c>
      <c r="S3808" s="18">
        <f>IFERROR(VLOOKUP(A3808,[3]soabnafar!$A:$I,9,FALSE),0)</f>
        <v>2554976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Sim</v>
      </c>
      <c r="W3808" s="18" t="str">
        <f t="shared" si="358"/>
        <v>Sim</v>
      </c>
      <c r="X3808" s="18" t="str">
        <f t="shared" si="359"/>
        <v>Sim</v>
      </c>
      <c r="Y3808" s="18" t="str">
        <f t="shared" si="360"/>
        <v>Sim</v>
      </c>
    </row>
    <row r="3809" spans="1:25" x14ac:dyDescent="0.25">
      <c r="A3809" s="19">
        <v>350150</v>
      </c>
      <c r="B3809" s="18">
        <f>IFERROR(VLOOKUP(A3809,[1]Monitoramento_Base_somente_Said!$A:$J,5,FALSE),0)</f>
        <v>4789</v>
      </c>
      <c r="C3809" s="18">
        <f>IFERROR(VLOOKUP(A3809,[1]Monitoramento_Base_somente_Said!$A:$J,6,FALSE),0)</f>
        <v>5846159</v>
      </c>
      <c r="D3809" s="18">
        <f>IFERROR(VLOOKUP(A3809,[1]Monitoramento_Base_somente_Said!$A:$J,7,FALSE),0)</f>
        <v>3390</v>
      </c>
      <c r="E3809" s="18">
        <f>IFERROR(VLOOKUP(A3809,[1]Monitoramento_Base_somente_Said!$A:$J,8,FALSE),0)</f>
        <v>6936741</v>
      </c>
      <c r="F3809" s="18">
        <f>IFERROR(VLOOKUP(A3809,[1]Monitoramento_Base_somente_Said!$A:$J,9,FALSE),0)</f>
        <v>4932</v>
      </c>
      <c r="G3809" s="18">
        <f>IFERROR(VLOOKUP(A3809,[1]Monitoramento_Base_somente_Said!$A:$J,10,FALSE),0)</f>
        <v>7574396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IFERROR(VLOOKUP(A3809,[3]soabnafar!$A:$G,4,FALSE),0)</f>
        <v>0</v>
      </c>
      <c r="O3809" s="18">
        <f>IFERROR(VLOOKUP(A3809,[3]soabnafar!$A:$G,5,FALSE),0)</f>
        <v>0</v>
      </c>
      <c r="P3809" s="18">
        <f>IFERROR(VLOOKUP(A3809,[3]soabnafar!$A:$G,6,FALSE),0)</f>
        <v>0</v>
      </c>
      <c r="Q3809" s="18">
        <f>IFERROR(VLOOKUP(A3809,[3]soabnafar!$A:$G,7,FALSE),0)</f>
        <v>0</v>
      </c>
      <c r="R3809" s="18">
        <f>IFERROR(VLOOKUP(A3809,[3]soabnafar!$A:$H,8,FALSE),0)</f>
        <v>0</v>
      </c>
      <c r="S3809" s="18">
        <f>IFERROR(VLOOKUP(A3809,[3]soabnafar!$A:$I,9,FALSE),0)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Sim</v>
      </c>
      <c r="Y3809" s="18" t="str">
        <f t="shared" si="360"/>
        <v>Sim</v>
      </c>
    </row>
    <row r="3810" spans="1:25" x14ac:dyDescent="0.25">
      <c r="A3810" s="19">
        <v>350170</v>
      </c>
      <c r="B3810" s="18">
        <f>IFERROR(VLOOKUP(A3810,[1]Monitoramento_Base_somente_Said!$A:$J,5,FALSE),0)</f>
        <v>0</v>
      </c>
      <c r="C3810" s="18">
        <f>IFERROR(VLOOKUP(A3810,[1]Monitoramento_Base_somente_Said!$A:$J,6,FALSE),0)</f>
        <v>0</v>
      </c>
      <c r="D3810" s="18">
        <f>IFERROR(VLOOKUP(A3810,[1]Monitoramento_Base_somente_Said!$A:$J,7,FALSE),0)</f>
        <v>0</v>
      </c>
      <c r="E3810" s="18">
        <f>IFERROR(VLOOKUP(A3810,[1]Monitoramento_Base_somente_Said!$A:$J,8,FALSE),0)</f>
        <v>0</v>
      </c>
      <c r="F3810" s="18">
        <f>IFERROR(VLOOKUP(A3810,[1]Monitoramento_Base_somente_Said!$A:$J,9,FALSE),0)</f>
        <v>0</v>
      </c>
      <c r="G3810" s="18">
        <f>IFERROR(VLOOKUP(A3810,[1]Monitoramento_Base_somente_Said!$A:$J,10,FALSE),0)</f>
        <v>0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IFERROR(VLOOKUP(A3810,[3]soabnafar!$A:$G,4,FALSE),0)</f>
        <v>0</v>
      </c>
      <c r="O3810" s="18">
        <f>IFERROR(VLOOKUP(A3810,[3]soabnafar!$A:$G,5,FALSE),0)</f>
        <v>0</v>
      </c>
      <c r="P3810" s="18">
        <f>IFERROR(VLOOKUP(A3810,[3]soabnafar!$A:$G,6,FALSE),0)</f>
        <v>0</v>
      </c>
      <c r="Q3810" s="18">
        <f>IFERROR(VLOOKUP(A3810,[3]soabnafar!$A:$G,7,FALSE),0)</f>
        <v>0</v>
      </c>
      <c r="R3810" s="18">
        <f>IFERROR(VLOOKUP(A3810,[3]soabnafar!$A:$H,8,FALSE),0)</f>
        <v>0</v>
      </c>
      <c r="S3810" s="18">
        <f>IFERROR(VLOOKUP(A3810,[3]soabnafar!$A:$I,9,FALSE),0)</f>
        <v>0</v>
      </c>
      <c r="T3810" s="18" t="str">
        <f t="shared" si="355"/>
        <v>Não</v>
      </c>
      <c r="U3810" s="18" t="str">
        <f t="shared" si="356"/>
        <v>Não</v>
      </c>
      <c r="V3810" s="18" t="str">
        <f t="shared" si="357"/>
        <v>Não</v>
      </c>
      <c r="W3810" s="18" t="str">
        <f t="shared" si="358"/>
        <v>Não</v>
      </c>
      <c r="X3810" s="18" t="str">
        <f t="shared" si="359"/>
        <v>Não</v>
      </c>
      <c r="Y3810" s="18" t="str">
        <f t="shared" si="360"/>
        <v>Não</v>
      </c>
    </row>
    <row r="3811" spans="1:25" x14ac:dyDescent="0.25">
      <c r="A3811" s="19">
        <v>350220</v>
      </c>
      <c r="B3811" s="18">
        <f>IFERROR(VLOOKUP(A3811,[1]Monitoramento_Base_somente_Said!$A:$J,5,FALSE),0)</f>
        <v>0</v>
      </c>
      <c r="C3811" s="18">
        <f>IFERROR(VLOOKUP(A3811,[1]Monitoramento_Base_somente_Said!$A:$J,6,FALSE),0)</f>
        <v>84718315</v>
      </c>
      <c r="D3811" s="18">
        <f>IFERROR(VLOOKUP(A3811,[1]Monitoramento_Base_somente_Said!$A:$J,7,FALSE),0)</f>
        <v>583</v>
      </c>
      <c r="E3811" s="18">
        <f>IFERROR(VLOOKUP(A3811,[1]Monitoramento_Base_somente_Said!$A:$J,8,FALSE),0)</f>
        <v>81934412</v>
      </c>
      <c r="F3811" s="18">
        <f>IFERROR(VLOOKUP(A3811,[1]Monitoramento_Base_somente_Said!$A:$J,9,FALSE),0)</f>
        <v>29688</v>
      </c>
      <c r="G3811" s="18">
        <f>IFERROR(VLOOKUP(A3811,[1]Monitoramento_Base_somente_Said!$A:$J,10,FALSE),0)</f>
        <v>73371781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IFERROR(VLOOKUP(A3811,[3]soabnafar!$A:$G,4,FALSE),0)</f>
        <v>0</v>
      </c>
      <c r="O3811" s="18">
        <f>IFERROR(VLOOKUP(A3811,[3]soabnafar!$A:$G,5,FALSE),0)</f>
        <v>0</v>
      </c>
      <c r="P3811" s="18">
        <f>IFERROR(VLOOKUP(A3811,[3]soabnafar!$A:$G,6,FALSE),0)</f>
        <v>0</v>
      </c>
      <c r="Q3811" s="18">
        <f>IFERROR(VLOOKUP(A3811,[3]soabnafar!$A:$G,7,FALSE),0)</f>
        <v>0</v>
      </c>
      <c r="R3811" s="18">
        <f>IFERROR(VLOOKUP(A3811,[3]soabnafar!$A:$H,8,FALSE),0)</f>
        <v>0</v>
      </c>
      <c r="S3811" s="18">
        <f>IFERROR(VLOOKUP(A3811,[3]soabnafar!$A:$I,9,FALSE),0)</f>
        <v>0</v>
      </c>
      <c r="T3811" s="18" t="str">
        <f t="shared" si="355"/>
        <v>Não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Sim</v>
      </c>
      <c r="Y3811" s="18" t="str">
        <f t="shared" si="360"/>
        <v>Sim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IFERROR(VLOOKUP(A3812,[3]soabnafar!$A:$G,4,FALSE),0)</f>
        <v>494</v>
      </c>
      <c r="O3812" s="18">
        <f>IFERROR(VLOOKUP(A3812,[3]soabnafar!$A:$G,5,FALSE),0)</f>
        <v>1002512</v>
      </c>
      <c r="P3812" s="18">
        <f>IFERROR(VLOOKUP(A3812,[3]soabnafar!$A:$G,6,FALSE),0)</f>
        <v>466</v>
      </c>
      <c r="Q3812" s="18">
        <f>IFERROR(VLOOKUP(A3812,[3]soabnafar!$A:$G,7,FALSE),0)</f>
        <v>1749637</v>
      </c>
      <c r="R3812" s="18">
        <f>IFERROR(VLOOKUP(A3812,[3]soabnafar!$A:$H,8,FALSE),0)</f>
        <v>28871</v>
      </c>
      <c r="S3812" s="18">
        <f>IFERROR(VLOOKUP(A3812,[3]soabnafar!$A:$I,9,FALSE),0)</f>
        <v>1511480</v>
      </c>
      <c r="T3812" s="18" t="str">
        <f t="shared" si="355"/>
        <v>Sim</v>
      </c>
      <c r="U3812" s="18" t="str">
        <f t="shared" si="356"/>
        <v>Sim</v>
      </c>
      <c r="V3812" s="18" t="str">
        <f t="shared" si="357"/>
        <v>Sim</v>
      </c>
      <c r="W3812" s="18" t="str">
        <f t="shared" si="358"/>
        <v>Sim</v>
      </c>
      <c r="X3812" s="18" t="str">
        <f t="shared" si="359"/>
        <v>Sim</v>
      </c>
      <c r="Y3812" s="18" t="str">
        <f t="shared" si="360"/>
        <v>Sim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45536210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44067300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39660570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IFERROR(VLOOKUP(A3813,[3]soabnafar!$A:$G,4,FALSE),0)</f>
        <v>0</v>
      </c>
      <c r="O3813" s="18">
        <f>IFERROR(VLOOKUP(A3813,[3]soabnafar!$A:$G,5,FALSE),0)</f>
        <v>8582</v>
      </c>
      <c r="P3813" s="18">
        <f>IFERROR(VLOOKUP(A3813,[3]soabnafar!$A:$G,6,FALSE),0)</f>
        <v>0</v>
      </c>
      <c r="Q3813" s="18">
        <f>IFERROR(VLOOKUP(A3813,[3]soabnafar!$A:$G,7,FALSE),0)</f>
        <v>4521</v>
      </c>
      <c r="R3813" s="18">
        <f>IFERROR(VLOOKUP(A3813,[3]soabnafar!$A:$H,8,FALSE),0)</f>
        <v>0</v>
      </c>
      <c r="S3813" s="18">
        <f>IFERROR(VLOOKUP(A3813,[3]soabnafar!$A:$I,9,FALSE),0)</f>
        <v>26099</v>
      </c>
      <c r="T3813" s="18" t="str">
        <f t="shared" si="355"/>
        <v>Não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Sim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IFERROR(VLOOKUP(A3814,[3]soabnafar!$A:$G,4,FALSE),0)</f>
        <v>0</v>
      </c>
      <c r="O3814" s="18">
        <f>IFERROR(VLOOKUP(A3814,[3]soabnafar!$A:$G,5,FALSE),0)</f>
        <v>0</v>
      </c>
      <c r="P3814" s="18">
        <f>IFERROR(VLOOKUP(A3814,[3]soabnafar!$A:$G,6,FALSE),0)</f>
        <v>0</v>
      </c>
      <c r="Q3814" s="18">
        <f>IFERROR(VLOOKUP(A3814,[3]soabnafar!$A:$G,7,FALSE),0)</f>
        <v>0</v>
      </c>
      <c r="R3814" s="18">
        <f>IFERROR(VLOOKUP(A3814,[3]soabnafar!$A:$H,8,FALSE),0)</f>
        <v>0</v>
      </c>
      <c r="S3814" s="18">
        <f>IFERROR(VLOOKUP(A3814,[3]soabnafar!$A:$I,9,FALSE),0)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465</v>
      </c>
      <c r="C3815" s="18">
        <f>IFERROR(VLOOKUP(A3815,[1]Monitoramento_Base_somente_Said!$A:$J,6,FALSE),0)</f>
        <v>25162822</v>
      </c>
      <c r="D3815" s="18">
        <f>IFERROR(VLOOKUP(A3815,[1]Monitoramento_Base_somente_Said!$A:$J,7,FALSE),0)</f>
        <v>6913</v>
      </c>
      <c r="E3815" s="18">
        <f>IFERROR(VLOOKUP(A3815,[1]Monitoramento_Base_somente_Said!$A:$J,8,FALSE),0)</f>
        <v>24557551</v>
      </c>
      <c r="F3815" s="18">
        <f>IFERROR(VLOOKUP(A3815,[1]Monitoramento_Base_somente_Said!$A:$J,9,FALSE),0)</f>
        <v>6222</v>
      </c>
      <c r="G3815" s="18">
        <f>IFERROR(VLOOKUP(A3815,[1]Monitoramento_Base_somente_Said!$A:$J,10,FALSE),0)</f>
        <v>22476479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IFERROR(VLOOKUP(A3815,[3]soabnafar!$A:$G,4,FALSE),0)</f>
        <v>0</v>
      </c>
      <c r="O3815" s="18">
        <f>IFERROR(VLOOKUP(A3815,[3]soabnafar!$A:$G,5,FALSE),0)</f>
        <v>0</v>
      </c>
      <c r="P3815" s="18">
        <f>IFERROR(VLOOKUP(A3815,[3]soabnafar!$A:$G,6,FALSE),0)</f>
        <v>0</v>
      </c>
      <c r="Q3815" s="18">
        <f>IFERROR(VLOOKUP(A3815,[3]soabnafar!$A:$G,7,FALSE),0)</f>
        <v>0</v>
      </c>
      <c r="R3815" s="18">
        <f>IFERROR(VLOOKUP(A3815,[3]soabnafar!$A:$H,8,FALSE),0)</f>
        <v>0</v>
      </c>
      <c r="S3815" s="18">
        <f>IFERROR(VLOOKUP(A3815,[3]soabnafar!$A:$I,9,FALSE),0)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Sim</v>
      </c>
      <c r="Y3815" s="18" t="str">
        <f t="shared" si="360"/>
        <v>Sim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IFERROR(VLOOKUP(A3816,[3]soabnafar!$A:$G,4,FALSE),0)</f>
        <v>0</v>
      </c>
      <c r="O3816" s="18">
        <f>IFERROR(VLOOKUP(A3816,[3]soabnafar!$A:$G,5,FALSE),0)</f>
        <v>0</v>
      </c>
      <c r="P3816" s="18">
        <f>IFERROR(VLOOKUP(A3816,[3]soabnafar!$A:$G,6,FALSE),0)</f>
        <v>0</v>
      </c>
      <c r="Q3816" s="18">
        <f>IFERROR(VLOOKUP(A3816,[3]soabnafar!$A:$G,7,FALSE),0)</f>
        <v>0</v>
      </c>
      <c r="R3816" s="18">
        <f>IFERROR(VLOOKUP(A3816,[3]soabnafar!$A:$H,8,FALSE),0)</f>
        <v>0</v>
      </c>
      <c r="S3816" s="18">
        <f>IFERROR(VLOOKUP(A3816,[3]soabnafar!$A:$I,9,FALSE),0)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19337</v>
      </c>
      <c r="C3817" s="18">
        <f>IFERROR(VLOOKUP(A3817,[1]Monitoramento_Base_somente_Said!$A:$J,6,FALSE),0)</f>
        <v>8176811</v>
      </c>
      <c r="D3817" s="18">
        <f>IFERROR(VLOOKUP(A3817,[1]Monitoramento_Base_somente_Said!$A:$J,7,FALSE),0)</f>
        <v>21559</v>
      </c>
      <c r="E3817" s="18">
        <f>IFERROR(VLOOKUP(A3817,[1]Monitoramento_Base_somente_Said!$A:$J,8,FALSE),0)</f>
        <v>7114491</v>
      </c>
      <c r="F3817" s="18">
        <f>IFERROR(VLOOKUP(A3817,[1]Monitoramento_Base_somente_Said!$A:$J,9,FALSE),0)</f>
        <v>19520</v>
      </c>
      <c r="G3817" s="18">
        <f>IFERROR(VLOOKUP(A3817,[1]Monitoramento_Base_somente_Said!$A:$J,10,FALSE),0)</f>
        <v>5645615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IFERROR(VLOOKUP(A3817,[3]soabnafar!$A:$G,4,FALSE),0)</f>
        <v>0</v>
      </c>
      <c r="O3817" s="18">
        <f>IFERROR(VLOOKUP(A3817,[3]soabnafar!$A:$G,5,FALSE),0)</f>
        <v>0</v>
      </c>
      <c r="P3817" s="18">
        <f>IFERROR(VLOOKUP(A3817,[3]soabnafar!$A:$G,6,FALSE),0)</f>
        <v>0</v>
      </c>
      <c r="Q3817" s="18">
        <f>IFERROR(VLOOKUP(A3817,[3]soabnafar!$A:$G,7,FALSE),0)</f>
        <v>0</v>
      </c>
      <c r="R3817" s="18">
        <f>IFERROR(VLOOKUP(A3817,[3]soabnafar!$A:$H,8,FALSE),0)</f>
        <v>0</v>
      </c>
      <c r="S3817" s="18">
        <f>IFERROR(VLOOKUP(A3817,[3]soabnafar!$A:$I,9,FALSE),0)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Sim</v>
      </c>
      <c r="Y3817" s="18" t="str">
        <f t="shared" si="360"/>
        <v>Sim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IFERROR(VLOOKUP(A3818,[3]soabnafar!$A:$G,4,FALSE),0)</f>
        <v>0</v>
      </c>
      <c r="O3818" s="18">
        <f>IFERROR(VLOOKUP(A3818,[3]soabnafar!$A:$G,5,FALSE),0)</f>
        <v>0</v>
      </c>
      <c r="P3818" s="18">
        <f>IFERROR(VLOOKUP(A3818,[3]soabnafar!$A:$G,6,FALSE),0)</f>
        <v>108761</v>
      </c>
      <c r="Q3818" s="18">
        <f>IFERROR(VLOOKUP(A3818,[3]soabnafar!$A:$G,7,FALSE),0)</f>
        <v>15180201</v>
      </c>
      <c r="R3818" s="18">
        <f>IFERROR(VLOOKUP(A3818,[3]soabnafar!$A:$H,8,FALSE),0)</f>
        <v>197773</v>
      </c>
      <c r="S3818" s="18">
        <f>IFERROR(VLOOKUP(A3818,[3]soabnafar!$A:$I,9,FALSE),0)</f>
        <v>43901741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Sim</v>
      </c>
      <c r="W3818" s="18" t="str">
        <f t="shared" si="358"/>
        <v>Sim</v>
      </c>
      <c r="X3818" s="18" t="str">
        <f t="shared" si="359"/>
        <v>Sim</v>
      </c>
      <c r="Y3818" s="18" t="str">
        <f t="shared" si="360"/>
        <v>Sim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11172121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10811730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9730557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IFERROR(VLOOKUP(A3819,[3]soabnafar!$A:$G,4,FALSE),0)</f>
        <v>0</v>
      </c>
      <c r="O3819" s="18">
        <f>IFERROR(VLOOKUP(A3819,[3]soabnafar!$A:$G,5,FALSE),0)</f>
        <v>0</v>
      </c>
      <c r="P3819" s="18">
        <f>IFERROR(VLOOKUP(A3819,[3]soabnafar!$A:$G,6,FALSE),0)</f>
        <v>0</v>
      </c>
      <c r="Q3819" s="18">
        <f>IFERROR(VLOOKUP(A3819,[3]soabnafar!$A:$G,7,FALSE),0)</f>
        <v>0</v>
      </c>
      <c r="R3819" s="18">
        <f>IFERROR(VLOOKUP(A3819,[3]soabnafar!$A:$H,8,FALSE),0)</f>
        <v>0</v>
      </c>
      <c r="S3819" s="18">
        <f>IFERROR(VLOOKUP(A3819,[3]soabnafar!$A:$I,9,FALSE),0)</f>
        <v>0</v>
      </c>
      <c r="T3819" s="18" t="str">
        <f t="shared" si="355"/>
        <v>Não</v>
      </c>
      <c r="U3819" s="18" t="str">
        <f t="shared" si="356"/>
        <v>Sim</v>
      </c>
      <c r="V3819" s="18" t="str">
        <f t="shared" si="357"/>
        <v>Não</v>
      </c>
      <c r="W3819" s="18" t="str">
        <f t="shared" si="358"/>
        <v>Sim</v>
      </c>
      <c r="X3819" s="18" t="str">
        <f t="shared" si="359"/>
        <v>Não</v>
      </c>
      <c r="Y3819" s="18" t="str">
        <f t="shared" si="360"/>
        <v>Sim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IFERROR(VLOOKUP(A3820,[3]soabnafar!$A:$G,4,FALSE),0)</f>
        <v>0</v>
      </c>
      <c r="O3820" s="18">
        <f>IFERROR(VLOOKUP(A3820,[3]soabnafar!$A:$G,5,FALSE),0)</f>
        <v>0</v>
      </c>
      <c r="P3820" s="18">
        <f>IFERROR(VLOOKUP(A3820,[3]soabnafar!$A:$G,6,FALSE),0)</f>
        <v>0</v>
      </c>
      <c r="Q3820" s="18">
        <f>IFERROR(VLOOKUP(A3820,[3]soabnafar!$A:$G,7,FALSE),0)</f>
        <v>0</v>
      </c>
      <c r="R3820" s="18">
        <f>IFERROR(VLOOKUP(A3820,[3]soabnafar!$A:$H,8,FALSE),0)</f>
        <v>0</v>
      </c>
      <c r="S3820" s="18">
        <f>IFERROR(VLOOKUP(A3820,[3]soabnafar!$A:$I,9,FALSE),0)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1630063</v>
      </c>
      <c r="C3821" s="18">
        <f>IFERROR(VLOOKUP(A3821,[1]Monitoramento_Base_somente_Said!$A:$J,6,FALSE),0)</f>
        <v>471945229</v>
      </c>
      <c r="D3821" s="18">
        <f>IFERROR(VLOOKUP(A3821,[1]Monitoramento_Base_somente_Said!$A:$J,7,FALSE),0)</f>
        <v>1635196</v>
      </c>
      <c r="E3821" s="18">
        <f>IFERROR(VLOOKUP(A3821,[1]Monitoramento_Base_somente_Said!$A:$J,8,FALSE),0)</f>
        <v>501817403</v>
      </c>
      <c r="F3821" s="18">
        <f>IFERROR(VLOOKUP(A3821,[1]Monitoramento_Base_somente_Said!$A:$J,9,FALSE),0)</f>
        <v>1244923</v>
      </c>
      <c r="G3821" s="18">
        <f>IFERROR(VLOOKUP(A3821,[1]Monitoramento_Base_somente_Said!$A:$J,10,FALSE),0)</f>
        <v>444777414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IFERROR(VLOOKUP(A3821,[3]soabnafar!$A:$G,4,FALSE),0)</f>
        <v>0</v>
      </c>
      <c r="O3821" s="18">
        <f>IFERROR(VLOOKUP(A3821,[3]soabnafar!$A:$G,5,FALSE),0)</f>
        <v>0</v>
      </c>
      <c r="P3821" s="18">
        <f>IFERROR(VLOOKUP(A3821,[3]soabnafar!$A:$G,6,FALSE),0)</f>
        <v>0</v>
      </c>
      <c r="Q3821" s="18">
        <f>IFERROR(VLOOKUP(A3821,[3]soabnafar!$A:$G,7,FALSE),0)</f>
        <v>0</v>
      </c>
      <c r="R3821" s="18">
        <f>IFERROR(VLOOKUP(A3821,[3]soabnafar!$A:$H,8,FALSE),0)</f>
        <v>0</v>
      </c>
      <c r="S3821" s="18">
        <f>IFERROR(VLOOKUP(A3821,[3]soabnafar!$A:$I,9,FALSE),0)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Sim</v>
      </c>
      <c r="Y3821" s="18" t="str">
        <f t="shared" si="360"/>
        <v>Sim</v>
      </c>
    </row>
    <row r="3822" spans="1:25" x14ac:dyDescent="0.25">
      <c r="A3822" s="19">
        <v>350410</v>
      </c>
      <c r="B3822" s="18">
        <f>IFERROR(VLOOKUP(A3822,[1]Monitoramento_Base_somente_Said!$A:$J,5,FALSE),0)</f>
        <v>2547892</v>
      </c>
      <c r="C3822" s="18">
        <f>IFERROR(VLOOKUP(A3822,[1]Monitoramento_Base_somente_Said!$A:$J,6,FALSE),0)</f>
        <v>506974194</v>
      </c>
      <c r="D3822" s="18">
        <f>IFERROR(VLOOKUP(A3822,[1]Monitoramento_Base_somente_Said!$A:$J,7,FALSE),0)</f>
        <v>3626948</v>
      </c>
      <c r="E3822" s="18">
        <f>IFERROR(VLOOKUP(A3822,[1]Monitoramento_Base_somente_Said!$A:$J,8,FALSE),0)</f>
        <v>480310059</v>
      </c>
      <c r="F3822" s="18">
        <f>IFERROR(VLOOKUP(A3822,[1]Monitoramento_Base_somente_Said!$A:$J,9,FALSE),0)</f>
        <v>1241373</v>
      </c>
      <c r="G3822" s="18">
        <f>IFERROR(VLOOKUP(A3822,[1]Monitoramento_Base_somente_Said!$A:$J,10,FALSE),0)</f>
        <v>452223493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IFERROR(VLOOKUP(A3822,[3]soabnafar!$A:$G,4,FALSE),0)</f>
        <v>0</v>
      </c>
      <c r="O3822" s="18">
        <f>IFERROR(VLOOKUP(A3822,[3]soabnafar!$A:$G,5,FALSE),0)</f>
        <v>0</v>
      </c>
      <c r="P3822" s="18">
        <f>IFERROR(VLOOKUP(A3822,[3]soabnafar!$A:$G,6,FALSE),0)</f>
        <v>0</v>
      </c>
      <c r="Q3822" s="18">
        <f>IFERROR(VLOOKUP(A3822,[3]soabnafar!$A:$G,7,FALSE),0)</f>
        <v>0</v>
      </c>
      <c r="R3822" s="18">
        <f>IFERROR(VLOOKUP(A3822,[3]soabnafar!$A:$H,8,FALSE),0)</f>
        <v>35702</v>
      </c>
      <c r="S3822" s="18">
        <f>IFERROR(VLOOKUP(A3822,[3]soabnafar!$A:$I,9,FALSE),0)</f>
        <v>29191223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Sim</v>
      </c>
      <c r="Y3822" s="18" t="str">
        <f t="shared" si="360"/>
        <v>Sim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IFERROR(VLOOKUP(A3823,[3]soabnafar!$A:$G,4,FALSE),0)</f>
        <v>3324</v>
      </c>
      <c r="O3823" s="18">
        <f>IFERROR(VLOOKUP(A3823,[3]soabnafar!$A:$G,5,FALSE),0)</f>
        <v>0</v>
      </c>
      <c r="P3823" s="18">
        <f>IFERROR(VLOOKUP(A3823,[3]soabnafar!$A:$G,6,FALSE),0)</f>
        <v>1739</v>
      </c>
      <c r="Q3823" s="18">
        <f>IFERROR(VLOOKUP(A3823,[3]soabnafar!$A:$G,7,FALSE),0)</f>
        <v>0</v>
      </c>
      <c r="R3823" s="18">
        <f>IFERROR(VLOOKUP(A3823,[3]soabnafar!$A:$H,8,FALSE),0)</f>
        <v>1166</v>
      </c>
      <c r="S3823" s="18">
        <f>IFERROR(VLOOKUP(A3823,[3]soabnafar!$A:$I,9,FALSE),0)</f>
        <v>638958</v>
      </c>
      <c r="T3823" s="18" t="str">
        <f t="shared" si="355"/>
        <v>Sim</v>
      </c>
      <c r="U3823" s="18" t="str">
        <f t="shared" si="356"/>
        <v>Não</v>
      </c>
      <c r="V3823" s="18" t="str">
        <f t="shared" si="357"/>
        <v>Sim</v>
      </c>
      <c r="W3823" s="18" t="str">
        <f t="shared" si="358"/>
        <v>Não</v>
      </c>
      <c r="X3823" s="18" t="str">
        <f t="shared" si="359"/>
        <v>Sim</v>
      </c>
      <c r="Y3823" s="18" t="str">
        <f t="shared" si="360"/>
        <v>Sim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IFERROR(VLOOKUP(A3824,[3]soabnafar!$A:$G,4,FALSE),0)</f>
        <v>0</v>
      </c>
      <c r="O3824" s="18">
        <f>IFERROR(VLOOKUP(A3824,[3]soabnafar!$A:$G,5,FALSE),0)</f>
        <v>0</v>
      </c>
      <c r="P3824" s="18">
        <f>IFERROR(VLOOKUP(A3824,[3]soabnafar!$A:$G,6,FALSE),0)</f>
        <v>0</v>
      </c>
      <c r="Q3824" s="18">
        <f>IFERROR(VLOOKUP(A3824,[3]soabnafar!$A:$G,7,FALSE),0)</f>
        <v>0</v>
      </c>
      <c r="R3824" s="18">
        <f>IFERROR(VLOOKUP(A3824,[3]soabnafar!$A:$H,8,FALSE),0)</f>
        <v>0</v>
      </c>
      <c r="S3824" s="18">
        <f>IFERROR(VLOOKUP(A3824,[3]soabnafar!$A:$I,9,FALSE),0)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1411759</v>
      </c>
      <c r="C3825" s="18">
        <f>IFERROR(VLOOKUP(A3825,[1]Monitoramento_Base_somente_Said!$A:$J,6,FALSE),0)</f>
        <v>235750832</v>
      </c>
      <c r="D3825" s="18">
        <f>IFERROR(VLOOKUP(A3825,[1]Monitoramento_Base_somente_Said!$A:$J,7,FALSE),0)</f>
        <v>1299601</v>
      </c>
      <c r="E3825" s="18">
        <f>IFERROR(VLOOKUP(A3825,[1]Monitoramento_Base_somente_Said!$A:$J,8,FALSE),0)</f>
        <v>224691255</v>
      </c>
      <c r="F3825" s="18">
        <f>IFERROR(VLOOKUP(A3825,[1]Monitoramento_Base_somente_Said!$A:$J,9,FALSE),0)</f>
        <v>1038627</v>
      </c>
      <c r="G3825" s="18">
        <f>IFERROR(VLOOKUP(A3825,[1]Monitoramento_Base_somente_Said!$A:$J,10,FALSE),0)</f>
        <v>198571688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IFERROR(VLOOKUP(A3825,[3]soabnafar!$A:$G,4,FALSE),0)</f>
        <v>0</v>
      </c>
      <c r="O3825" s="18">
        <f>IFERROR(VLOOKUP(A3825,[3]soabnafar!$A:$G,5,FALSE),0)</f>
        <v>0</v>
      </c>
      <c r="P3825" s="18">
        <f>IFERROR(VLOOKUP(A3825,[3]soabnafar!$A:$G,6,FALSE),0)</f>
        <v>0</v>
      </c>
      <c r="Q3825" s="18">
        <f>IFERROR(VLOOKUP(A3825,[3]soabnafar!$A:$G,7,FALSE),0)</f>
        <v>0</v>
      </c>
      <c r="R3825" s="18">
        <f>IFERROR(VLOOKUP(A3825,[3]soabnafar!$A:$H,8,FALSE),0)</f>
        <v>0</v>
      </c>
      <c r="S3825" s="18">
        <f>IFERROR(VLOOKUP(A3825,[3]soabnafar!$A:$I,9,FALSE),0)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Sim</v>
      </c>
      <c r="Y3825" s="18" t="str">
        <f t="shared" si="360"/>
        <v>Sim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IFERROR(VLOOKUP(A3826,[3]soabnafar!$A:$G,4,FALSE),0)</f>
        <v>2321</v>
      </c>
      <c r="O3826" s="18">
        <f>IFERROR(VLOOKUP(A3826,[3]soabnafar!$A:$G,5,FALSE),0)</f>
        <v>0</v>
      </c>
      <c r="P3826" s="18">
        <f>IFERROR(VLOOKUP(A3826,[3]soabnafar!$A:$G,6,FALSE),0)</f>
        <v>771</v>
      </c>
      <c r="Q3826" s="18">
        <f>IFERROR(VLOOKUP(A3826,[3]soabnafar!$A:$G,7,FALSE),0)</f>
        <v>18170</v>
      </c>
      <c r="R3826" s="18">
        <f>IFERROR(VLOOKUP(A3826,[3]soabnafar!$A:$H,8,FALSE),0)</f>
        <v>7813</v>
      </c>
      <c r="S3826" s="18">
        <f>IFERROR(VLOOKUP(A3826,[3]soabnafar!$A:$I,9,FALSE),0)</f>
        <v>18387112</v>
      </c>
      <c r="T3826" s="18" t="str">
        <f t="shared" si="355"/>
        <v>Sim</v>
      </c>
      <c r="U3826" s="18" t="str">
        <f t="shared" si="356"/>
        <v>Não</v>
      </c>
      <c r="V3826" s="18" t="str">
        <f t="shared" si="357"/>
        <v>Sim</v>
      </c>
      <c r="W3826" s="18" t="str">
        <f t="shared" si="358"/>
        <v>Sim</v>
      </c>
      <c r="X3826" s="18" t="str">
        <f t="shared" si="359"/>
        <v>Sim</v>
      </c>
      <c r="Y3826" s="18" t="str">
        <f t="shared" si="360"/>
        <v>Sim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IFERROR(VLOOKUP(A3827,[3]soabnafar!$A:$G,4,FALSE),0)</f>
        <v>0</v>
      </c>
      <c r="O3827" s="18">
        <f>IFERROR(VLOOKUP(A3827,[3]soabnafar!$A:$G,5,FALSE),0)</f>
        <v>0</v>
      </c>
      <c r="P3827" s="18">
        <f>IFERROR(VLOOKUP(A3827,[3]soabnafar!$A:$G,6,FALSE),0)</f>
        <v>0</v>
      </c>
      <c r="Q3827" s="18">
        <f>IFERROR(VLOOKUP(A3827,[3]soabnafar!$A:$G,7,FALSE),0)</f>
        <v>0</v>
      </c>
      <c r="R3827" s="18">
        <f>IFERROR(VLOOKUP(A3827,[3]soabnafar!$A:$H,8,FALSE),0)</f>
        <v>0</v>
      </c>
      <c r="S3827" s="18">
        <f>IFERROR(VLOOKUP(A3827,[3]soabnafar!$A:$I,9,FALSE),0)</f>
        <v>0</v>
      </c>
      <c r="T3827" s="18" t="str">
        <f t="shared" si="355"/>
        <v>Não</v>
      </c>
      <c r="U3827" s="18" t="str">
        <f t="shared" si="356"/>
        <v>Não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0</v>
      </c>
      <c r="I3828" s="18">
        <f>IFERROR(VLOOKUP(A3828,[2]Sheet1!$A:$I,5,FALSE),0)</f>
        <v>0</v>
      </c>
      <c r="J3828" s="18">
        <f>IFERROR(VLOOKUP(A3828,[2]Sheet1!$A:$I,6,FALSE),0)</f>
        <v>0</v>
      </c>
      <c r="K3828" s="18">
        <f>IFERROR(VLOOKUP(A3828,[2]Sheet1!$A:$I,7,FALSE),0)</f>
        <v>0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IFERROR(VLOOKUP(A3828,[3]soabnafar!$A:$G,4,FALSE),0)</f>
        <v>0</v>
      </c>
      <c r="O3828" s="18">
        <f>IFERROR(VLOOKUP(A3828,[3]soabnafar!$A:$G,5,FALSE),0)</f>
        <v>4144602</v>
      </c>
      <c r="P3828" s="18">
        <f>IFERROR(VLOOKUP(A3828,[3]soabnafar!$A:$G,6,FALSE),0)</f>
        <v>7205</v>
      </c>
      <c r="Q3828" s="18">
        <f>IFERROR(VLOOKUP(A3828,[3]soabnafar!$A:$G,7,FALSE),0)</f>
        <v>4500332</v>
      </c>
      <c r="R3828" s="18">
        <f>IFERROR(VLOOKUP(A3828,[3]soabnafar!$A:$H,8,FALSE),0)</f>
        <v>0</v>
      </c>
      <c r="S3828" s="18">
        <f>IFERROR(VLOOKUP(A3828,[3]soabnafar!$A:$I,9,FALSE),0)</f>
        <v>3400997</v>
      </c>
      <c r="T3828" s="18" t="str">
        <f t="shared" si="355"/>
        <v>Não</v>
      </c>
      <c r="U3828" s="18" t="str">
        <f t="shared" si="356"/>
        <v>Sim</v>
      </c>
      <c r="V3828" s="18" t="str">
        <f t="shared" si="357"/>
        <v>Sim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Sim</v>
      </c>
    </row>
    <row r="3829" spans="1:25" x14ac:dyDescent="0.25">
      <c r="A3829" s="19">
        <v>350535</v>
      </c>
      <c r="B3829" s="18">
        <f>IFERROR(VLOOKUP(A3829,[1]Monitoramento_Base_somente_Said!$A:$J,5,FALSE),0)</f>
        <v>12402</v>
      </c>
      <c r="C3829" s="18">
        <f>IFERROR(VLOOKUP(A3829,[1]Monitoramento_Base_somente_Said!$A:$J,6,FALSE),0)</f>
        <v>12337747</v>
      </c>
      <c r="D3829" s="18">
        <f>IFERROR(VLOOKUP(A3829,[1]Monitoramento_Base_somente_Said!$A:$J,7,FALSE),0)</f>
        <v>8625</v>
      </c>
      <c r="E3829" s="18">
        <f>IFERROR(VLOOKUP(A3829,[1]Monitoramento_Base_somente_Said!$A:$J,8,FALSE),0)</f>
        <v>11958284</v>
      </c>
      <c r="F3829" s="18">
        <f>IFERROR(VLOOKUP(A3829,[1]Monitoramento_Base_somente_Said!$A:$J,9,FALSE),0)</f>
        <v>5656</v>
      </c>
      <c r="G3829" s="18">
        <f>IFERROR(VLOOKUP(A3829,[1]Monitoramento_Base_somente_Said!$A:$J,10,FALSE),0)</f>
        <v>11086784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IFERROR(VLOOKUP(A3829,[3]soabnafar!$A:$G,4,FALSE),0)</f>
        <v>0</v>
      </c>
      <c r="O3829" s="18">
        <f>IFERROR(VLOOKUP(A3829,[3]soabnafar!$A:$G,5,FALSE),0)</f>
        <v>0</v>
      </c>
      <c r="P3829" s="18">
        <f>IFERROR(VLOOKUP(A3829,[3]soabnafar!$A:$G,6,FALSE),0)</f>
        <v>0</v>
      </c>
      <c r="Q3829" s="18">
        <f>IFERROR(VLOOKUP(A3829,[3]soabnafar!$A:$G,7,FALSE),0)</f>
        <v>0</v>
      </c>
      <c r="R3829" s="18">
        <f>IFERROR(VLOOKUP(A3829,[3]soabnafar!$A:$H,8,FALSE),0)</f>
        <v>0</v>
      </c>
      <c r="S3829" s="18">
        <f>IFERROR(VLOOKUP(A3829,[3]soabnafar!$A:$I,9,FALSE),0)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Sim</v>
      </c>
      <c r="W3829" s="18" t="str">
        <f t="shared" si="358"/>
        <v>Sim</v>
      </c>
      <c r="X3829" s="18" t="str">
        <f t="shared" si="359"/>
        <v>Sim</v>
      </c>
      <c r="Y3829" s="18" t="str">
        <f t="shared" si="360"/>
        <v>Sim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40270054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38971020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35073918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IFERROR(VLOOKUP(A3830,[3]soabnafar!$A:$G,4,FALSE),0)</f>
        <v>0</v>
      </c>
      <c r="O3830" s="18">
        <f>IFERROR(VLOOKUP(A3830,[3]soabnafar!$A:$G,5,FALSE),0)</f>
        <v>0</v>
      </c>
      <c r="P3830" s="18">
        <f>IFERROR(VLOOKUP(A3830,[3]soabnafar!$A:$G,6,FALSE),0)</f>
        <v>0</v>
      </c>
      <c r="Q3830" s="18">
        <f>IFERROR(VLOOKUP(A3830,[3]soabnafar!$A:$G,7,FALSE),0)</f>
        <v>400512</v>
      </c>
      <c r="R3830" s="18">
        <f>IFERROR(VLOOKUP(A3830,[3]soabnafar!$A:$H,8,FALSE),0)</f>
        <v>0</v>
      </c>
      <c r="S3830" s="18">
        <f>IFERROR(VLOOKUP(A3830,[3]soabnafar!$A:$I,9,FALSE),0)</f>
        <v>741275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Sim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759500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735000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661500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IFERROR(VLOOKUP(A3831,[3]soabnafar!$A:$G,4,FALSE),0)</f>
        <v>0</v>
      </c>
      <c r="O3831" s="18">
        <f>IFERROR(VLOOKUP(A3831,[3]soabnafar!$A:$G,5,FALSE),0)</f>
        <v>0</v>
      </c>
      <c r="P3831" s="18">
        <f>IFERROR(VLOOKUP(A3831,[3]soabnafar!$A:$G,6,FALSE),0)</f>
        <v>0</v>
      </c>
      <c r="Q3831" s="18">
        <f>IFERROR(VLOOKUP(A3831,[3]soabnafar!$A:$G,7,FALSE),0)</f>
        <v>0</v>
      </c>
      <c r="R3831" s="18">
        <f>IFERROR(VLOOKUP(A3831,[3]soabnafar!$A:$H,8,FALSE),0)</f>
        <v>0</v>
      </c>
      <c r="S3831" s="18">
        <f>IFERROR(VLOOKUP(A3831,[3]soabnafar!$A:$I,9,FALSE),0)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Sim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IFERROR(VLOOKUP(A3832,[3]soabnafar!$A:$G,4,FALSE),0)</f>
        <v>25653</v>
      </c>
      <c r="O3832" s="18">
        <f>IFERROR(VLOOKUP(A3832,[3]soabnafar!$A:$G,5,FALSE),0)</f>
        <v>23920919</v>
      </c>
      <c r="P3832" s="18">
        <f>IFERROR(VLOOKUP(A3832,[3]soabnafar!$A:$G,6,FALSE),0)</f>
        <v>18250</v>
      </c>
      <c r="Q3832" s="18">
        <f>IFERROR(VLOOKUP(A3832,[3]soabnafar!$A:$G,7,FALSE),0)</f>
        <v>25274413</v>
      </c>
      <c r="R3832" s="18">
        <f>IFERROR(VLOOKUP(A3832,[3]soabnafar!$A:$H,8,FALSE),0)</f>
        <v>24086</v>
      </c>
      <c r="S3832" s="18">
        <f>IFERROR(VLOOKUP(A3832,[3]soabnafar!$A:$I,9,FALSE),0)</f>
        <v>31720504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Sim</v>
      </c>
      <c r="W3832" s="18" t="str">
        <f t="shared" si="358"/>
        <v>Sim</v>
      </c>
      <c r="X3832" s="18" t="str">
        <f t="shared" si="359"/>
        <v>Sim</v>
      </c>
      <c r="Y3832" s="18" t="str">
        <f t="shared" si="360"/>
        <v>Sim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IFERROR(VLOOKUP(A3833,[3]soabnafar!$A:$G,4,FALSE),0)</f>
        <v>1063138</v>
      </c>
      <c r="O3833" s="18">
        <f>IFERROR(VLOOKUP(A3833,[3]soabnafar!$A:$G,5,FALSE),0)</f>
        <v>94797387</v>
      </c>
      <c r="P3833" s="18">
        <f>IFERROR(VLOOKUP(A3833,[3]soabnafar!$A:$G,6,FALSE),0)</f>
        <v>678841</v>
      </c>
      <c r="Q3833" s="18">
        <f>IFERROR(VLOOKUP(A3833,[3]soabnafar!$A:$G,7,FALSE),0)</f>
        <v>98759675</v>
      </c>
      <c r="R3833" s="18">
        <f>IFERROR(VLOOKUP(A3833,[3]soabnafar!$A:$H,8,FALSE),0)</f>
        <v>741607</v>
      </c>
      <c r="S3833" s="18">
        <f>IFERROR(VLOOKUP(A3833,[3]soabnafar!$A:$I,9,FALSE),0)</f>
        <v>120132136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Sim</v>
      </c>
      <c r="W3833" s="18" t="str">
        <f t="shared" ref="W3833:W3862" si="364">IF(E3833+K3833+Q3833&gt;0,"Sim","Não")</f>
        <v>Sim</v>
      </c>
      <c r="X3833" s="18" t="str">
        <f t="shared" ref="X3833:X3862" si="365">IF(F3833+L3833+R3833&gt;0,"Sim","Não")</f>
        <v>Sim</v>
      </c>
      <c r="Y3833" s="18" t="str">
        <f t="shared" ref="Y3833:Y3862" si="366">IF(G3833+M3833+S3833&gt;0,"Sim","Não")</f>
        <v>Sim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IFERROR(VLOOKUP(A3834,[3]soabnafar!$A:$G,4,FALSE),0)</f>
        <v>0</v>
      </c>
      <c r="O3834" s="18">
        <f>IFERROR(VLOOKUP(A3834,[3]soabnafar!$A:$G,5,FALSE),0)</f>
        <v>0</v>
      </c>
      <c r="P3834" s="18">
        <f>IFERROR(VLOOKUP(A3834,[3]soabnafar!$A:$G,6,FALSE),0)</f>
        <v>0</v>
      </c>
      <c r="Q3834" s="18">
        <f>IFERROR(VLOOKUP(A3834,[3]soabnafar!$A:$G,7,FALSE),0)</f>
        <v>0</v>
      </c>
      <c r="R3834" s="18">
        <f>IFERROR(VLOOKUP(A3834,[3]soabnafar!$A:$H,8,FALSE),0)</f>
        <v>0</v>
      </c>
      <c r="S3834" s="18">
        <f>IFERROR(VLOOKUP(A3834,[3]soabnafar!$A:$I,9,FALSE),0)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IFERROR(VLOOKUP(A3835,[3]soabnafar!$A:$G,4,FALSE),0)</f>
        <v>0</v>
      </c>
      <c r="O3835" s="18">
        <f>IFERROR(VLOOKUP(A3835,[3]soabnafar!$A:$G,5,FALSE),0)</f>
        <v>732985</v>
      </c>
      <c r="P3835" s="18">
        <f>IFERROR(VLOOKUP(A3835,[3]soabnafar!$A:$G,6,FALSE),0)</f>
        <v>0</v>
      </c>
      <c r="Q3835" s="18">
        <f>IFERROR(VLOOKUP(A3835,[3]soabnafar!$A:$G,7,FALSE),0)</f>
        <v>1688482</v>
      </c>
      <c r="R3835" s="18">
        <f>IFERROR(VLOOKUP(A3835,[3]soabnafar!$A:$H,8,FALSE),0)</f>
        <v>0</v>
      </c>
      <c r="S3835" s="18">
        <f>IFERROR(VLOOKUP(A3835,[3]soabnafar!$A:$I,9,FALSE),0)</f>
        <v>0</v>
      </c>
      <c r="T3835" s="18" t="str">
        <f t="shared" si="361"/>
        <v>Não</v>
      </c>
      <c r="U3835" s="18" t="str">
        <f t="shared" si="362"/>
        <v>Sim</v>
      </c>
      <c r="V3835" s="18" t="str">
        <f t="shared" si="363"/>
        <v>Não</v>
      </c>
      <c r="W3835" s="18" t="str">
        <f t="shared" si="364"/>
        <v>Sim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IFERROR(VLOOKUP(A3836,[1]Monitoramento_Base_somente_Said!$A:$J,5,FALSE),0)</f>
        <v>696320</v>
      </c>
      <c r="C3836" s="18">
        <f>IFERROR(VLOOKUP(A3836,[1]Monitoramento_Base_somente_Said!$A:$J,6,FALSE),0)</f>
        <v>83590766</v>
      </c>
      <c r="D3836" s="18">
        <f>IFERROR(VLOOKUP(A3836,[1]Monitoramento_Base_somente_Said!$A:$J,7,FALSE),0)</f>
        <v>561989</v>
      </c>
      <c r="E3836" s="18">
        <f>IFERROR(VLOOKUP(A3836,[1]Monitoramento_Base_somente_Said!$A:$J,8,FALSE),0)</f>
        <v>82354974</v>
      </c>
      <c r="F3836" s="18">
        <f>IFERROR(VLOOKUP(A3836,[1]Monitoramento_Base_somente_Said!$A:$J,9,FALSE),0)</f>
        <v>658799</v>
      </c>
      <c r="G3836" s="18">
        <f>IFERROR(VLOOKUP(A3836,[1]Monitoramento_Base_somente_Said!$A:$J,10,FALSE),0)</f>
        <v>75870803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IFERROR(VLOOKUP(A3836,[3]soabnafar!$A:$G,4,FALSE),0)</f>
        <v>0</v>
      </c>
      <c r="O3836" s="18">
        <f>IFERROR(VLOOKUP(A3836,[3]soabnafar!$A:$G,5,FALSE),0)</f>
        <v>0</v>
      </c>
      <c r="P3836" s="18">
        <f>IFERROR(VLOOKUP(A3836,[3]soabnafar!$A:$G,6,FALSE),0)</f>
        <v>0</v>
      </c>
      <c r="Q3836" s="18">
        <f>IFERROR(VLOOKUP(A3836,[3]soabnafar!$A:$G,7,FALSE),0)</f>
        <v>0</v>
      </c>
      <c r="R3836" s="18">
        <f>IFERROR(VLOOKUP(A3836,[3]soabnafar!$A:$H,8,FALSE),0)</f>
        <v>0</v>
      </c>
      <c r="S3836" s="18">
        <f>IFERROR(VLOOKUP(A3836,[3]soabnafar!$A:$I,9,FALSE),0)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Sim</v>
      </c>
      <c r="Y3836" s="18" t="str">
        <f t="shared" si="366"/>
        <v>Sim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21186113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20502690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18452421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IFERROR(VLOOKUP(A3837,[3]soabnafar!$A:$G,4,FALSE),0)</f>
        <v>84074</v>
      </c>
      <c r="O3837" s="18">
        <f>IFERROR(VLOOKUP(A3837,[3]soabnafar!$A:$G,5,FALSE),0)</f>
        <v>4259161</v>
      </c>
      <c r="P3837" s="18">
        <f>IFERROR(VLOOKUP(A3837,[3]soabnafar!$A:$G,6,FALSE),0)</f>
        <v>45198</v>
      </c>
      <c r="Q3837" s="18">
        <f>IFERROR(VLOOKUP(A3837,[3]soabnafar!$A:$G,7,FALSE),0)</f>
        <v>3413008</v>
      </c>
      <c r="R3837" s="18">
        <f>IFERROR(VLOOKUP(A3837,[3]soabnafar!$A:$H,8,FALSE),0)</f>
        <v>32606</v>
      </c>
      <c r="S3837" s="18">
        <f>IFERROR(VLOOKUP(A3837,[3]soabnafar!$A:$I,9,FALSE),0)</f>
        <v>1249034</v>
      </c>
      <c r="T3837" s="18" t="str">
        <f t="shared" si="361"/>
        <v>Sim</v>
      </c>
      <c r="U3837" s="18" t="str">
        <f t="shared" si="362"/>
        <v>Sim</v>
      </c>
      <c r="V3837" s="18" t="str">
        <f t="shared" si="363"/>
        <v>Sim</v>
      </c>
      <c r="W3837" s="18" t="str">
        <f t="shared" si="364"/>
        <v>Sim</v>
      </c>
      <c r="X3837" s="18" t="str">
        <f t="shared" si="365"/>
        <v>Sim</v>
      </c>
      <c r="Y3837" s="18" t="str">
        <f t="shared" si="366"/>
        <v>Sim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5269411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5099430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4589487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IFERROR(VLOOKUP(A3838,[3]soabnafar!$A:$G,4,FALSE),0)</f>
        <v>0</v>
      </c>
      <c r="O3838" s="18">
        <f>IFERROR(VLOOKUP(A3838,[3]soabnafar!$A:$G,5,FALSE),0)</f>
        <v>0</v>
      </c>
      <c r="P3838" s="18">
        <f>IFERROR(VLOOKUP(A3838,[3]soabnafar!$A:$G,6,FALSE),0)</f>
        <v>0</v>
      </c>
      <c r="Q3838" s="18">
        <f>IFERROR(VLOOKUP(A3838,[3]soabnafar!$A:$G,7,FALSE),0)</f>
        <v>0</v>
      </c>
      <c r="R3838" s="18">
        <f>IFERROR(VLOOKUP(A3838,[3]soabnafar!$A:$H,8,FALSE),0)</f>
        <v>0</v>
      </c>
      <c r="S3838" s="18">
        <f>IFERROR(VLOOKUP(A3838,[3]soabnafar!$A:$I,9,FALSE),0)</f>
        <v>140794</v>
      </c>
      <c r="T3838" s="18" t="str">
        <f t="shared" si="361"/>
        <v>Não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Sim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IFERROR(VLOOKUP(A3839,[3]soabnafar!$A:$G,4,FALSE),0)</f>
        <v>609771</v>
      </c>
      <c r="O3839" s="18">
        <f>IFERROR(VLOOKUP(A3839,[3]soabnafar!$A:$G,5,FALSE),0)</f>
        <v>61516333</v>
      </c>
      <c r="P3839" s="18">
        <f>IFERROR(VLOOKUP(A3839,[3]soabnafar!$A:$G,6,FALSE),0)</f>
        <v>1117723</v>
      </c>
      <c r="Q3839" s="18">
        <f>IFERROR(VLOOKUP(A3839,[3]soabnafar!$A:$G,7,FALSE),0)</f>
        <v>94352599</v>
      </c>
      <c r="R3839" s="18">
        <f>IFERROR(VLOOKUP(A3839,[3]soabnafar!$A:$H,8,FALSE),0)</f>
        <v>858726</v>
      </c>
      <c r="S3839" s="18">
        <f>IFERROR(VLOOKUP(A3839,[3]soabnafar!$A:$I,9,FALSE),0)</f>
        <v>71471703</v>
      </c>
      <c r="T3839" s="18" t="str">
        <f t="shared" si="361"/>
        <v>Sim</v>
      </c>
      <c r="U3839" s="18" t="str">
        <f t="shared" si="362"/>
        <v>Sim</v>
      </c>
      <c r="V3839" s="18" t="str">
        <f t="shared" si="363"/>
        <v>Sim</v>
      </c>
      <c r="W3839" s="18" t="str">
        <f t="shared" si="364"/>
        <v>Sim</v>
      </c>
      <c r="X3839" s="18" t="str">
        <f t="shared" si="365"/>
        <v>Sim</v>
      </c>
      <c r="Y3839" s="18" t="str">
        <f t="shared" si="366"/>
        <v>Sim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IFERROR(VLOOKUP(A3840,[3]soabnafar!$A:$G,4,FALSE),0)</f>
        <v>0</v>
      </c>
      <c r="O3840" s="18">
        <f>IFERROR(VLOOKUP(A3840,[3]soabnafar!$A:$G,5,FALSE),0)</f>
        <v>0</v>
      </c>
      <c r="P3840" s="18">
        <f>IFERROR(VLOOKUP(A3840,[3]soabnafar!$A:$G,6,FALSE),0)</f>
        <v>0</v>
      </c>
      <c r="Q3840" s="18">
        <f>IFERROR(VLOOKUP(A3840,[3]soabnafar!$A:$G,7,FALSE),0)</f>
        <v>0</v>
      </c>
      <c r="R3840" s="18">
        <f>IFERROR(VLOOKUP(A3840,[3]soabnafar!$A:$H,8,FALSE),0)</f>
        <v>0</v>
      </c>
      <c r="S3840" s="18">
        <f>IFERROR(VLOOKUP(A3840,[3]soabnafar!$A:$I,9,FALSE),0)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2848</v>
      </c>
      <c r="C3841" s="18">
        <f>IFERROR(VLOOKUP(A3841,[1]Monitoramento_Base_somente_Said!$A:$J,6,FALSE),0)</f>
        <v>9467634</v>
      </c>
      <c r="D3841" s="18">
        <f>IFERROR(VLOOKUP(A3841,[1]Monitoramento_Base_somente_Said!$A:$J,7,FALSE),0)</f>
        <v>32</v>
      </c>
      <c r="E3841" s="18">
        <f>IFERROR(VLOOKUP(A3841,[1]Monitoramento_Base_somente_Said!$A:$J,8,FALSE),0)</f>
        <v>8413346</v>
      </c>
      <c r="F3841" s="18">
        <f>IFERROR(VLOOKUP(A3841,[1]Monitoramento_Base_somente_Said!$A:$J,9,FALSE),0)</f>
        <v>414</v>
      </c>
      <c r="G3841" s="18">
        <f>IFERROR(VLOOKUP(A3841,[1]Monitoramento_Base_somente_Said!$A:$J,10,FALSE),0)</f>
        <v>6981166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IFERROR(VLOOKUP(A3841,[3]soabnafar!$A:$G,4,FALSE),0)</f>
        <v>0</v>
      </c>
      <c r="O3841" s="18">
        <f>IFERROR(VLOOKUP(A3841,[3]soabnafar!$A:$G,5,FALSE),0)</f>
        <v>0</v>
      </c>
      <c r="P3841" s="18">
        <f>IFERROR(VLOOKUP(A3841,[3]soabnafar!$A:$G,6,FALSE),0)</f>
        <v>0</v>
      </c>
      <c r="Q3841" s="18">
        <f>IFERROR(VLOOKUP(A3841,[3]soabnafar!$A:$G,7,FALSE),0)</f>
        <v>0</v>
      </c>
      <c r="R3841" s="18">
        <f>IFERROR(VLOOKUP(A3841,[3]soabnafar!$A:$H,8,FALSE),0)</f>
        <v>0</v>
      </c>
      <c r="S3841" s="18">
        <f>IFERROR(VLOOKUP(A3841,[3]soabnafar!$A:$I,9,FALSE),0)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Sim</v>
      </c>
      <c r="Y3841" s="18" t="str">
        <f t="shared" si="366"/>
        <v>Sim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0</v>
      </c>
      <c r="I3842" s="18">
        <f>IFERROR(VLOOKUP(A3842,[2]Sheet1!$A:$I,5,FALSE),0)</f>
        <v>0</v>
      </c>
      <c r="J3842" s="18">
        <f>IFERROR(VLOOKUP(A3842,[2]Sheet1!$A:$I,6,FALSE),0)</f>
        <v>0</v>
      </c>
      <c r="K3842" s="18">
        <f>IFERROR(VLOOKUP(A3842,[2]Sheet1!$A:$I,7,FALSE),0)</f>
        <v>0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IFERROR(VLOOKUP(A3842,[3]soabnafar!$A:$G,4,FALSE),0)</f>
        <v>0</v>
      </c>
      <c r="O3842" s="18">
        <f>IFERROR(VLOOKUP(A3842,[3]soabnafar!$A:$G,5,FALSE),0)</f>
        <v>0</v>
      </c>
      <c r="P3842" s="18">
        <f>IFERROR(VLOOKUP(A3842,[3]soabnafar!$A:$G,6,FALSE),0)</f>
        <v>0</v>
      </c>
      <c r="Q3842" s="18">
        <f>IFERROR(VLOOKUP(A3842,[3]soabnafar!$A:$G,7,FALSE),0)</f>
        <v>0</v>
      </c>
      <c r="R3842" s="18">
        <f>IFERROR(VLOOKUP(A3842,[3]soabnafar!$A:$H,8,FALSE),0)</f>
        <v>0</v>
      </c>
      <c r="S3842" s="18">
        <f>IFERROR(VLOOKUP(A3842,[3]soabnafar!$A:$I,9,FALSE),0)</f>
        <v>0</v>
      </c>
      <c r="T3842" s="18" t="str">
        <f t="shared" si="361"/>
        <v>Não</v>
      </c>
      <c r="U3842" s="18" t="str">
        <f t="shared" si="362"/>
        <v>Não</v>
      </c>
      <c r="V3842" s="18" t="str">
        <f t="shared" si="363"/>
        <v>Não</v>
      </c>
      <c r="W3842" s="18" t="str">
        <f t="shared" si="364"/>
        <v>Não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IFERROR(VLOOKUP(A3843,[3]soabnafar!$A:$G,4,FALSE),0)</f>
        <v>0</v>
      </c>
      <c r="O3843" s="18">
        <f>IFERROR(VLOOKUP(A3843,[3]soabnafar!$A:$G,5,FALSE),0)</f>
        <v>0</v>
      </c>
      <c r="P3843" s="18">
        <f>IFERROR(VLOOKUP(A3843,[3]soabnafar!$A:$G,6,FALSE),0)</f>
        <v>0</v>
      </c>
      <c r="Q3843" s="18">
        <f>IFERROR(VLOOKUP(A3843,[3]soabnafar!$A:$G,7,FALSE),0)</f>
        <v>0</v>
      </c>
      <c r="R3843" s="18">
        <f>IFERROR(VLOOKUP(A3843,[3]soabnafar!$A:$H,8,FALSE),0)</f>
        <v>0</v>
      </c>
      <c r="S3843" s="18">
        <f>IFERROR(VLOOKUP(A3843,[3]soabnafar!$A:$I,9,FALSE),0)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IFERROR(VLOOKUP(A3844,[3]soabnafar!$A:$G,4,FALSE),0)</f>
        <v>0</v>
      </c>
      <c r="O3844" s="18">
        <f>IFERROR(VLOOKUP(A3844,[3]soabnafar!$A:$G,5,FALSE),0)</f>
        <v>0</v>
      </c>
      <c r="P3844" s="18">
        <f>IFERROR(VLOOKUP(A3844,[3]soabnafar!$A:$G,6,FALSE),0)</f>
        <v>0</v>
      </c>
      <c r="Q3844" s="18">
        <f>IFERROR(VLOOKUP(A3844,[3]soabnafar!$A:$G,7,FALSE),0)</f>
        <v>0</v>
      </c>
      <c r="R3844" s="18">
        <f>IFERROR(VLOOKUP(A3844,[3]soabnafar!$A:$H,8,FALSE),0)</f>
        <v>0</v>
      </c>
      <c r="S3844" s="18">
        <f>IFERROR(VLOOKUP(A3844,[3]soabnafar!$A:$I,9,FALSE),0)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IFERROR(VLOOKUP(A3845,[3]soabnafar!$A:$G,4,FALSE),0)</f>
        <v>0</v>
      </c>
      <c r="O3845" s="18">
        <f>IFERROR(VLOOKUP(A3845,[3]soabnafar!$A:$G,5,FALSE),0)</f>
        <v>0</v>
      </c>
      <c r="P3845" s="18">
        <f>IFERROR(VLOOKUP(A3845,[3]soabnafar!$A:$G,6,FALSE),0)</f>
        <v>0</v>
      </c>
      <c r="Q3845" s="18">
        <f>IFERROR(VLOOKUP(A3845,[3]soabnafar!$A:$G,7,FALSE),0)</f>
        <v>0</v>
      </c>
      <c r="R3845" s="18">
        <f>IFERROR(VLOOKUP(A3845,[3]soabnafar!$A:$H,8,FALSE),0)</f>
        <v>135</v>
      </c>
      <c r="S3845" s="18">
        <f>IFERROR(VLOOKUP(A3845,[3]soabnafar!$A:$I,9,FALSE),0)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Sim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905200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876000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788400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IFERROR(VLOOKUP(A3846,[3]soabnafar!$A:$G,4,FALSE),0)</f>
        <v>0</v>
      </c>
      <c r="O3846" s="18">
        <f>IFERROR(VLOOKUP(A3846,[3]soabnafar!$A:$G,5,FALSE),0)</f>
        <v>0</v>
      </c>
      <c r="P3846" s="18">
        <f>IFERROR(VLOOKUP(A3846,[3]soabnafar!$A:$G,6,FALSE),0)</f>
        <v>0</v>
      </c>
      <c r="Q3846" s="18">
        <f>IFERROR(VLOOKUP(A3846,[3]soabnafar!$A:$G,7,FALSE),0)</f>
        <v>0</v>
      </c>
      <c r="R3846" s="18">
        <f>IFERROR(VLOOKUP(A3846,[3]soabnafar!$A:$H,8,FALSE),0)</f>
        <v>0</v>
      </c>
      <c r="S3846" s="18">
        <f>IFERROR(VLOOKUP(A3846,[3]soabnafar!$A:$I,9,FALSE),0)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Sim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IFERROR(VLOOKUP(A3847,[3]soabnafar!$A:$G,4,FALSE),0)</f>
        <v>0</v>
      </c>
      <c r="O3847" s="18">
        <f>IFERROR(VLOOKUP(A3847,[3]soabnafar!$A:$G,5,FALSE),0)</f>
        <v>0</v>
      </c>
      <c r="P3847" s="18">
        <f>IFERROR(VLOOKUP(A3847,[3]soabnafar!$A:$G,6,FALSE),0)</f>
        <v>0</v>
      </c>
      <c r="Q3847" s="18">
        <f>IFERROR(VLOOKUP(A3847,[3]soabnafar!$A:$G,7,FALSE),0)</f>
        <v>0</v>
      </c>
      <c r="R3847" s="18">
        <f>IFERROR(VLOOKUP(A3847,[3]soabnafar!$A:$H,8,FALSE),0)</f>
        <v>0</v>
      </c>
      <c r="S3847" s="18">
        <f>IFERROR(VLOOKUP(A3847,[3]soabnafar!$A:$I,9,FALSE),0)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IFERROR(VLOOKUP(A3848,[3]soabnafar!$A:$G,4,FALSE),0)</f>
        <v>43264</v>
      </c>
      <c r="O3848" s="18">
        <f>IFERROR(VLOOKUP(A3848,[3]soabnafar!$A:$G,5,FALSE),0)</f>
        <v>0</v>
      </c>
      <c r="P3848" s="18">
        <f>IFERROR(VLOOKUP(A3848,[3]soabnafar!$A:$G,6,FALSE),0)</f>
        <v>0</v>
      </c>
      <c r="Q3848" s="18">
        <f>IFERROR(VLOOKUP(A3848,[3]soabnafar!$A:$G,7,FALSE),0)</f>
        <v>0</v>
      </c>
      <c r="R3848" s="18">
        <f>IFERROR(VLOOKUP(A3848,[3]soabnafar!$A:$H,8,FALSE),0)</f>
        <v>0</v>
      </c>
      <c r="S3848" s="18">
        <f>IFERROR(VLOOKUP(A3848,[3]soabnafar!$A:$I,9,FALSE),0)</f>
        <v>0</v>
      </c>
      <c r="T3848" s="18" t="str">
        <f t="shared" si="361"/>
        <v>Sim</v>
      </c>
      <c r="U3848" s="18" t="str">
        <f t="shared" si="362"/>
        <v>Não</v>
      </c>
      <c r="V3848" s="18" t="str">
        <f t="shared" si="363"/>
        <v>Não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IFERROR(VLOOKUP(A3849,[3]soabnafar!$A:$G,4,FALSE),0)</f>
        <v>0</v>
      </c>
      <c r="O3849" s="18">
        <f>IFERROR(VLOOKUP(A3849,[3]soabnafar!$A:$G,5,FALSE),0)</f>
        <v>0</v>
      </c>
      <c r="P3849" s="18">
        <f>IFERROR(VLOOKUP(A3849,[3]soabnafar!$A:$G,6,FALSE),0)</f>
        <v>0</v>
      </c>
      <c r="Q3849" s="18">
        <f>IFERROR(VLOOKUP(A3849,[3]soabnafar!$A:$G,7,FALSE),0)</f>
        <v>0</v>
      </c>
      <c r="R3849" s="18">
        <f>IFERROR(VLOOKUP(A3849,[3]soabnafar!$A:$H,8,FALSE),0)</f>
        <v>0</v>
      </c>
      <c r="S3849" s="18">
        <f>IFERROR(VLOOKUP(A3849,[3]soabnafar!$A:$I,9,FALSE),0)</f>
        <v>0</v>
      </c>
      <c r="T3849" s="18" t="str">
        <f t="shared" si="361"/>
        <v>Não</v>
      </c>
      <c r="U3849" s="18" t="str">
        <f t="shared" si="362"/>
        <v>Não</v>
      </c>
      <c r="V3849" s="18" t="str">
        <f t="shared" si="363"/>
        <v>Não</v>
      </c>
      <c r="W3849" s="18" t="str">
        <f t="shared" si="364"/>
        <v>Não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39375</v>
      </c>
      <c r="C3850" s="18">
        <f>IFERROR(VLOOKUP(A3850,[1]Monitoramento_Base_somente_Said!$A:$J,6,FALSE),0)</f>
        <v>18417104</v>
      </c>
      <c r="D3850" s="18">
        <f>IFERROR(VLOOKUP(A3850,[1]Monitoramento_Base_somente_Said!$A:$J,7,FALSE),0)</f>
        <v>18786</v>
      </c>
      <c r="E3850" s="18">
        <f>IFERROR(VLOOKUP(A3850,[1]Monitoramento_Base_somente_Said!$A:$J,8,FALSE),0)</f>
        <v>18248305</v>
      </c>
      <c r="F3850" s="18">
        <f>IFERROR(VLOOKUP(A3850,[1]Monitoramento_Base_somente_Said!$A:$J,9,FALSE),0)</f>
        <v>10929</v>
      </c>
      <c r="G3850" s="18">
        <f>IFERROR(VLOOKUP(A3850,[1]Monitoramento_Base_somente_Said!$A:$J,10,FALSE),0)</f>
        <v>16721264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IFERROR(VLOOKUP(A3850,[3]soabnafar!$A:$G,4,FALSE),0)</f>
        <v>0</v>
      </c>
      <c r="O3850" s="18">
        <f>IFERROR(VLOOKUP(A3850,[3]soabnafar!$A:$G,5,FALSE),0)</f>
        <v>0</v>
      </c>
      <c r="P3850" s="18">
        <f>IFERROR(VLOOKUP(A3850,[3]soabnafar!$A:$G,6,FALSE),0)</f>
        <v>0</v>
      </c>
      <c r="Q3850" s="18">
        <f>IFERROR(VLOOKUP(A3850,[3]soabnafar!$A:$G,7,FALSE),0)</f>
        <v>0</v>
      </c>
      <c r="R3850" s="18">
        <f>IFERROR(VLOOKUP(A3850,[3]soabnafar!$A:$H,8,FALSE),0)</f>
        <v>0</v>
      </c>
      <c r="S3850" s="18">
        <f>IFERROR(VLOOKUP(A3850,[3]soabnafar!$A:$I,9,FALSE),0)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Sim</v>
      </c>
      <c r="Y3850" s="18" t="str">
        <f t="shared" si="366"/>
        <v>Sim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IFERROR(VLOOKUP(A3851,[3]soabnafar!$A:$G,4,FALSE),0)</f>
        <v>0</v>
      </c>
      <c r="O3851" s="18">
        <f>IFERROR(VLOOKUP(A3851,[3]soabnafar!$A:$G,5,FALSE),0)</f>
        <v>0</v>
      </c>
      <c r="P3851" s="18">
        <f>IFERROR(VLOOKUP(A3851,[3]soabnafar!$A:$G,6,FALSE),0)</f>
        <v>0</v>
      </c>
      <c r="Q3851" s="18">
        <f>IFERROR(VLOOKUP(A3851,[3]soabnafar!$A:$G,7,FALSE),0)</f>
        <v>6130122</v>
      </c>
      <c r="R3851" s="18">
        <f>IFERROR(VLOOKUP(A3851,[3]soabnafar!$A:$H,8,FALSE),0)</f>
        <v>0</v>
      </c>
      <c r="S3851" s="18">
        <f>IFERROR(VLOOKUP(A3851,[3]soabnafar!$A:$I,9,FALSE),0)</f>
        <v>212086101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Sim</v>
      </c>
      <c r="X3851" s="18" t="str">
        <f t="shared" si="365"/>
        <v>Não</v>
      </c>
      <c r="Y3851" s="18" t="str">
        <f t="shared" si="366"/>
        <v>Sim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0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IFERROR(VLOOKUP(A3852,[3]soabnafar!$A:$G,4,FALSE),0)</f>
        <v>0</v>
      </c>
      <c r="O3852" s="18">
        <f>IFERROR(VLOOKUP(A3852,[3]soabnafar!$A:$G,5,FALSE),0)</f>
        <v>94397</v>
      </c>
      <c r="P3852" s="18">
        <f>IFERROR(VLOOKUP(A3852,[3]soabnafar!$A:$G,6,FALSE),0)</f>
        <v>7499</v>
      </c>
      <c r="Q3852" s="18">
        <f>IFERROR(VLOOKUP(A3852,[3]soabnafar!$A:$G,7,FALSE),0)</f>
        <v>184659</v>
      </c>
      <c r="R3852" s="18">
        <f>IFERROR(VLOOKUP(A3852,[3]soabnafar!$A:$H,8,FALSE),0)</f>
        <v>12452</v>
      </c>
      <c r="S3852" s="18">
        <f>IFERROR(VLOOKUP(A3852,[3]soabnafar!$A:$I,9,FALSE),0)</f>
        <v>154288</v>
      </c>
      <c r="T3852" s="18" t="str">
        <f t="shared" si="361"/>
        <v>Não</v>
      </c>
      <c r="U3852" s="18" t="str">
        <f t="shared" si="362"/>
        <v>Sim</v>
      </c>
      <c r="V3852" s="18" t="str">
        <f t="shared" si="363"/>
        <v>Sim</v>
      </c>
      <c r="W3852" s="18" t="str">
        <f t="shared" si="364"/>
        <v>Sim</v>
      </c>
      <c r="X3852" s="18" t="str">
        <f t="shared" si="365"/>
        <v>Sim</v>
      </c>
      <c r="Y3852" s="18" t="str">
        <f t="shared" si="366"/>
        <v>Sim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94185285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91147050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82032345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IFERROR(VLOOKUP(A3853,[3]soabnafar!$A:$G,4,FALSE),0)</f>
        <v>110275</v>
      </c>
      <c r="O3853" s="18">
        <f>IFERROR(VLOOKUP(A3853,[3]soabnafar!$A:$G,5,FALSE),0)</f>
        <v>85939997</v>
      </c>
      <c r="P3853" s="18">
        <f>IFERROR(VLOOKUP(A3853,[3]soabnafar!$A:$G,6,FALSE),0)</f>
        <v>80129</v>
      </c>
      <c r="Q3853" s="18">
        <f>IFERROR(VLOOKUP(A3853,[3]soabnafar!$A:$G,7,FALSE),0)</f>
        <v>76495654</v>
      </c>
      <c r="R3853" s="18">
        <f>IFERROR(VLOOKUP(A3853,[3]soabnafar!$A:$H,8,FALSE),0)</f>
        <v>95721</v>
      </c>
      <c r="S3853" s="18">
        <f>IFERROR(VLOOKUP(A3853,[3]soabnafar!$A:$I,9,FALSE),0)</f>
        <v>78889211</v>
      </c>
      <c r="T3853" s="18" t="str">
        <f t="shared" si="361"/>
        <v>Sim</v>
      </c>
      <c r="U3853" s="18" t="str">
        <f t="shared" si="362"/>
        <v>Sim</v>
      </c>
      <c r="V3853" s="18" t="str">
        <f t="shared" si="363"/>
        <v>Sim</v>
      </c>
      <c r="W3853" s="18" t="str">
        <f t="shared" si="364"/>
        <v>Sim</v>
      </c>
      <c r="X3853" s="18" t="str">
        <f t="shared" si="365"/>
        <v>Sim</v>
      </c>
      <c r="Y3853" s="18" t="str">
        <f t="shared" si="366"/>
        <v>Sim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IFERROR(VLOOKUP(A3854,[3]soabnafar!$A:$G,4,FALSE),0)</f>
        <v>1211</v>
      </c>
      <c r="O3854" s="18">
        <f>IFERROR(VLOOKUP(A3854,[3]soabnafar!$A:$G,5,FALSE),0)</f>
        <v>3592780</v>
      </c>
      <c r="P3854" s="18">
        <f>IFERROR(VLOOKUP(A3854,[3]soabnafar!$A:$G,6,FALSE),0)</f>
        <v>344</v>
      </c>
      <c r="Q3854" s="18">
        <f>IFERROR(VLOOKUP(A3854,[3]soabnafar!$A:$G,7,FALSE),0)</f>
        <v>3340809</v>
      </c>
      <c r="R3854" s="18">
        <f>IFERROR(VLOOKUP(A3854,[3]soabnafar!$A:$H,8,FALSE),0)</f>
        <v>0</v>
      </c>
      <c r="S3854" s="18">
        <f>IFERROR(VLOOKUP(A3854,[3]soabnafar!$A:$I,9,FALSE),0)</f>
        <v>2791244</v>
      </c>
      <c r="T3854" s="18" t="str">
        <f t="shared" si="361"/>
        <v>Sim</v>
      </c>
      <c r="U3854" s="18" t="str">
        <f t="shared" si="362"/>
        <v>Sim</v>
      </c>
      <c r="V3854" s="18" t="str">
        <f t="shared" si="363"/>
        <v>Sim</v>
      </c>
      <c r="W3854" s="18" t="str">
        <f t="shared" si="364"/>
        <v>Sim</v>
      </c>
      <c r="X3854" s="18" t="str">
        <f t="shared" si="365"/>
        <v>Não</v>
      </c>
      <c r="Y3854" s="18" t="str">
        <f t="shared" si="366"/>
        <v>Sim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76081347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73627110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66264399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IFERROR(VLOOKUP(A3855,[3]soabnafar!$A:$G,4,FALSE),0)</f>
        <v>0</v>
      </c>
      <c r="O3855" s="18">
        <f>IFERROR(VLOOKUP(A3855,[3]soabnafar!$A:$G,5,FALSE),0)</f>
        <v>0</v>
      </c>
      <c r="P3855" s="18">
        <f>IFERROR(VLOOKUP(A3855,[3]soabnafar!$A:$G,6,FALSE),0)</f>
        <v>0</v>
      </c>
      <c r="Q3855" s="18">
        <f>IFERROR(VLOOKUP(A3855,[3]soabnafar!$A:$G,7,FALSE),0)</f>
        <v>0</v>
      </c>
      <c r="R3855" s="18">
        <f>IFERROR(VLOOKUP(A3855,[3]soabnafar!$A:$H,8,FALSE),0)</f>
        <v>0</v>
      </c>
      <c r="S3855" s="18">
        <f>IFERROR(VLOOKUP(A3855,[3]soabnafar!$A:$I,9,FALSE),0)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Sim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0</v>
      </c>
      <c r="I3856" s="18">
        <f>IFERROR(VLOOKUP(A3856,[2]Sheet1!$A:$I,5,FALSE),0)</f>
        <v>0</v>
      </c>
      <c r="J3856" s="18">
        <f>IFERROR(VLOOKUP(A3856,[2]Sheet1!$A:$I,6,FALSE),0)</f>
        <v>0</v>
      </c>
      <c r="K3856" s="18">
        <f>IFERROR(VLOOKUP(A3856,[2]Sheet1!$A:$I,7,FALSE),0)</f>
        <v>0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IFERROR(VLOOKUP(A3856,[3]soabnafar!$A:$G,4,FALSE),0)</f>
        <v>0</v>
      </c>
      <c r="O3856" s="18">
        <f>IFERROR(VLOOKUP(A3856,[3]soabnafar!$A:$G,5,FALSE),0)</f>
        <v>0</v>
      </c>
      <c r="P3856" s="18">
        <f>IFERROR(VLOOKUP(A3856,[3]soabnafar!$A:$G,6,FALSE),0)</f>
        <v>39510</v>
      </c>
      <c r="Q3856" s="18">
        <f>IFERROR(VLOOKUP(A3856,[3]soabnafar!$A:$G,7,FALSE),0)</f>
        <v>3577282</v>
      </c>
      <c r="R3856" s="18">
        <f>IFERROR(VLOOKUP(A3856,[3]soabnafar!$A:$H,8,FALSE),0)</f>
        <v>65823</v>
      </c>
      <c r="S3856" s="18">
        <f>IFERROR(VLOOKUP(A3856,[3]soabnafar!$A:$I,9,FALSE),0)</f>
        <v>2986521</v>
      </c>
      <c r="T3856" s="18" t="str">
        <f t="shared" si="361"/>
        <v>Não</v>
      </c>
      <c r="U3856" s="18" t="str">
        <f t="shared" si="362"/>
        <v>Não</v>
      </c>
      <c r="V3856" s="18" t="str">
        <f t="shared" si="363"/>
        <v>Sim</v>
      </c>
      <c r="W3856" s="18" t="str">
        <f t="shared" si="364"/>
        <v>Sim</v>
      </c>
      <c r="X3856" s="18" t="str">
        <f t="shared" si="365"/>
        <v>Sim</v>
      </c>
      <c r="Y3856" s="18" t="str">
        <f t="shared" si="366"/>
        <v>Sim</v>
      </c>
    </row>
    <row r="3857" spans="1:25" x14ac:dyDescent="0.25">
      <c r="A3857" s="19">
        <v>350960</v>
      </c>
      <c r="B3857" s="18">
        <f>IFERROR(VLOOKUP(A3857,[1]Monitoramento_Base_somente_Said!$A:$J,5,FALSE),0)</f>
        <v>782676</v>
      </c>
      <c r="C3857" s="18">
        <f>IFERROR(VLOOKUP(A3857,[1]Monitoramento_Base_somente_Said!$A:$J,6,FALSE),0)</f>
        <v>83400172</v>
      </c>
      <c r="D3857" s="18">
        <f>IFERROR(VLOOKUP(A3857,[1]Monitoramento_Base_somente_Said!$A:$J,7,FALSE),0)</f>
        <v>713433</v>
      </c>
      <c r="E3857" s="18">
        <f>IFERROR(VLOOKUP(A3857,[1]Monitoramento_Base_somente_Said!$A:$J,8,FALSE),0)</f>
        <v>85919620</v>
      </c>
      <c r="F3857" s="18">
        <f>IFERROR(VLOOKUP(A3857,[1]Monitoramento_Base_somente_Said!$A:$J,9,FALSE),0)</f>
        <v>721820</v>
      </c>
      <c r="G3857" s="18">
        <f>IFERROR(VLOOKUP(A3857,[1]Monitoramento_Base_somente_Said!$A:$J,10,FALSE),0)</f>
        <v>73798922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IFERROR(VLOOKUP(A3857,[3]soabnafar!$A:$G,4,FALSE),0)</f>
        <v>0</v>
      </c>
      <c r="O3857" s="18">
        <f>IFERROR(VLOOKUP(A3857,[3]soabnafar!$A:$G,5,FALSE),0)</f>
        <v>0</v>
      </c>
      <c r="P3857" s="18">
        <f>IFERROR(VLOOKUP(A3857,[3]soabnafar!$A:$G,6,FALSE),0)</f>
        <v>0</v>
      </c>
      <c r="Q3857" s="18">
        <f>IFERROR(VLOOKUP(A3857,[3]soabnafar!$A:$G,7,FALSE),0)</f>
        <v>0</v>
      </c>
      <c r="R3857" s="18">
        <f>IFERROR(VLOOKUP(A3857,[3]soabnafar!$A:$H,8,FALSE),0)</f>
        <v>0</v>
      </c>
      <c r="S3857" s="18">
        <f>IFERROR(VLOOKUP(A3857,[3]soabnafar!$A:$I,9,FALSE),0)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Sim</v>
      </c>
      <c r="Y3857" s="18" t="str">
        <f t="shared" si="366"/>
        <v>Sim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IFERROR(VLOOKUP(A3858,[3]soabnafar!$A:$G,4,FALSE),0)</f>
        <v>0</v>
      </c>
      <c r="O3858" s="18">
        <f>IFERROR(VLOOKUP(A3858,[3]soabnafar!$A:$G,5,FALSE),0)</f>
        <v>0</v>
      </c>
      <c r="P3858" s="18">
        <f>IFERROR(VLOOKUP(A3858,[3]soabnafar!$A:$G,6,FALSE),0)</f>
        <v>0</v>
      </c>
      <c r="Q3858" s="18">
        <f>IFERROR(VLOOKUP(A3858,[3]soabnafar!$A:$G,7,FALSE),0)</f>
        <v>0</v>
      </c>
      <c r="R3858" s="18">
        <f>IFERROR(VLOOKUP(A3858,[3]soabnafar!$A:$H,8,FALSE),0)</f>
        <v>0</v>
      </c>
      <c r="S3858" s="18">
        <f>IFERROR(VLOOKUP(A3858,[3]soabnafar!$A:$I,9,FALSE),0)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IFERROR(VLOOKUP(A3859,[3]soabnafar!$A:$G,4,FALSE),0)</f>
        <v>40076</v>
      </c>
      <c r="O3859" s="18">
        <f>IFERROR(VLOOKUP(A3859,[3]soabnafar!$A:$G,5,FALSE),0)</f>
        <v>0</v>
      </c>
      <c r="P3859" s="18">
        <f>IFERROR(VLOOKUP(A3859,[3]soabnafar!$A:$G,6,FALSE),0)</f>
        <v>34394</v>
      </c>
      <c r="Q3859" s="18">
        <f>IFERROR(VLOOKUP(A3859,[3]soabnafar!$A:$G,7,FALSE),0)</f>
        <v>2234779</v>
      </c>
      <c r="R3859" s="18">
        <f>IFERROR(VLOOKUP(A3859,[3]soabnafar!$A:$H,8,FALSE),0)</f>
        <v>50715</v>
      </c>
      <c r="S3859" s="18">
        <f>IFERROR(VLOOKUP(A3859,[3]soabnafar!$A:$I,9,FALSE),0)</f>
        <v>2086350</v>
      </c>
      <c r="T3859" s="18" t="str">
        <f t="shared" si="361"/>
        <v>Sim</v>
      </c>
      <c r="U3859" s="18" t="str">
        <f t="shared" si="362"/>
        <v>Não</v>
      </c>
      <c r="V3859" s="18" t="str">
        <f t="shared" si="363"/>
        <v>Sim</v>
      </c>
      <c r="W3859" s="18" t="str">
        <f t="shared" si="364"/>
        <v>Sim</v>
      </c>
      <c r="X3859" s="18" t="str">
        <f t="shared" si="365"/>
        <v>Sim</v>
      </c>
      <c r="Y3859" s="18" t="str">
        <f t="shared" si="366"/>
        <v>Sim</v>
      </c>
    </row>
    <row r="3860" spans="1:25" x14ac:dyDescent="0.25">
      <c r="A3860" s="19">
        <v>350990</v>
      </c>
      <c r="B3860" s="18">
        <f>IFERROR(VLOOKUP(A3860,[1]Monitoramento_Base_somente_Said!$A:$J,5,FALSE),0)</f>
        <v>8835</v>
      </c>
      <c r="C3860" s="18">
        <f>IFERROR(VLOOKUP(A3860,[1]Monitoramento_Base_somente_Said!$A:$J,6,FALSE),0)</f>
        <v>4983665</v>
      </c>
      <c r="D3860" s="18">
        <f>IFERROR(VLOOKUP(A3860,[1]Monitoramento_Base_somente_Said!$A:$J,7,FALSE),0)</f>
        <v>46601</v>
      </c>
      <c r="E3860" s="18">
        <f>IFERROR(VLOOKUP(A3860,[1]Monitoramento_Base_somente_Said!$A:$J,8,FALSE),0)</f>
        <v>5591229</v>
      </c>
      <c r="F3860" s="18">
        <f>IFERROR(VLOOKUP(A3860,[1]Monitoramento_Base_somente_Said!$A:$J,9,FALSE),0)</f>
        <v>40314</v>
      </c>
      <c r="G3860" s="18">
        <f>IFERROR(VLOOKUP(A3860,[1]Monitoramento_Base_somente_Said!$A:$J,10,FALSE),0)</f>
        <v>6576779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IFERROR(VLOOKUP(A3860,[3]soabnafar!$A:$G,4,FALSE),0)</f>
        <v>0</v>
      </c>
      <c r="O3860" s="18">
        <f>IFERROR(VLOOKUP(A3860,[3]soabnafar!$A:$G,5,FALSE),0)</f>
        <v>0</v>
      </c>
      <c r="P3860" s="18">
        <f>IFERROR(VLOOKUP(A3860,[3]soabnafar!$A:$G,6,FALSE),0)</f>
        <v>0</v>
      </c>
      <c r="Q3860" s="18">
        <f>IFERROR(VLOOKUP(A3860,[3]soabnafar!$A:$G,7,FALSE),0)</f>
        <v>0</v>
      </c>
      <c r="R3860" s="18">
        <f>IFERROR(VLOOKUP(A3860,[3]soabnafar!$A:$H,8,FALSE),0)</f>
        <v>0</v>
      </c>
      <c r="S3860" s="18">
        <f>IFERROR(VLOOKUP(A3860,[3]soabnafar!$A:$I,9,FALSE),0)</f>
        <v>0</v>
      </c>
      <c r="T3860" s="18" t="str">
        <f t="shared" si="361"/>
        <v>Sim</v>
      </c>
      <c r="U3860" s="18" t="str">
        <f t="shared" si="362"/>
        <v>Sim</v>
      </c>
      <c r="V3860" s="18" t="str">
        <f t="shared" si="363"/>
        <v>Sim</v>
      </c>
      <c r="W3860" s="18" t="str">
        <f t="shared" si="364"/>
        <v>Sim</v>
      </c>
      <c r="X3860" s="18" t="str">
        <f t="shared" si="365"/>
        <v>Sim</v>
      </c>
      <c r="Y3860" s="18" t="str">
        <f t="shared" si="366"/>
        <v>Sim</v>
      </c>
    </row>
    <row r="3861" spans="1:25" x14ac:dyDescent="0.25">
      <c r="A3861" s="19">
        <v>351000</v>
      </c>
      <c r="B3861" s="18">
        <f>IFERROR(VLOOKUP(A3861,[1]Monitoramento_Base_somente_Said!$A:$J,5,FALSE),0)</f>
        <v>540111</v>
      </c>
      <c r="C3861" s="18">
        <f>IFERROR(VLOOKUP(A3861,[1]Monitoramento_Base_somente_Said!$A:$J,6,FALSE),0)</f>
        <v>63455200</v>
      </c>
      <c r="D3861" s="18">
        <f>IFERROR(VLOOKUP(A3861,[1]Monitoramento_Base_somente_Said!$A:$J,7,FALSE),0)</f>
        <v>324382</v>
      </c>
      <c r="E3861" s="18">
        <f>IFERROR(VLOOKUP(A3861,[1]Monitoramento_Base_somente_Said!$A:$J,8,FALSE),0)</f>
        <v>71785118</v>
      </c>
      <c r="F3861" s="18">
        <f>IFERROR(VLOOKUP(A3861,[1]Monitoramento_Base_somente_Said!$A:$J,9,FALSE),0)</f>
        <v>358179</v>
      </c>
      <c r="G3861" s="18">
        <f>IFERROR(VLOOKUP(A3861,[1]Monitoramento_Base_somente_Said!$A:$J,10,FALSE),0)</f>
        <v>60790268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IFERROR(VLOOKUP(A3861,[3]soabnafar!$A:$G,4,FALSE),0)</f>
        <v>0</v>
      </c>
      <c r="O3861" s="18">
        <f>IFERROR(VLOOKUP(A3861,[3]soabnafar!$A:$G,5,FALSE),0)</f>
        <v>0</v>
      </c>
      <c r="P3861" s="18">
        <f>IFERROR(VLOOKUP(A3861,[3]soabnafar!$A:$G,6,FALSE),0)</f>
        <v>0</v>
      </c>
      <c r="Q3861" s="18">
        <f>IFERROR(VLOOKUP(A3861,[3]soabnafar!$A:$G,7,FALSE),0)</f>
        <v>0</v>
      </c>
      <c r="R3861" s="18">
        <f>IFERROR(VLOOKUP(A3861,[3]soabnafar!$A:$H,8,FALSE),0)</f>
        <v>0</v>
      </c>
      <c r="S3861" s="18">
        <f>IFERROR(VLOOKUP(A3861,[3]soabnafar!$A:$I,9,FALSE),0)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Sim</v>
      </c>
      <c r="Y3861" s="18" t="str">
        <f t="shared" si="366"/>
        <v>Sim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IFERROR(VLOOKUP(A3862,[3]soabnafar!$A:$G,4,FALSE),0)</f>
        <v>0</v>
      </c>
      <c r="O3862" s="18">
        <f>IFERROR(VLOOKUP(A3862,[3]soabnafar!$A:$G,5,FALSE),0)</f>
        <v>0</v>
      </c>
      <c r="P3862" s="18">
        <f>IFERROR(VLOOKUP(A3862,[3]soabnafar!$A:$G,6,FALSE),0)</f>
        <v>0</v>
      </c>
      <c r="Q3862" s="18">
        <f>IFERROR(VLOOKUP(A3862,[3]soabnafar!$A:$G,7,FALSE),0)</f>
        <v>0</v>
      </c>
      <c r="R3862" s="18">
        <f>IFERROR(VLOOKUP(A3862,[3]soabnafar!$A:$H,8,FALSE),0)</f>
        <v>0</v>
      </c>
      <c r="S3862" s="18">
        <f>IFERROR(VLOOKUP(A3862,[3]soabnafar!$A:$I,9,FALSE),0)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74816485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72403050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65162745</v>
      </c>
      <c r="H3863" s="18">
        <f>IFERROR(VLOOKUP(A3863,[2]Sheet1!$A:$I,4,FALSE),0)</f>
        <v>0</v>
      </c>
      <c r="I3863" s="18">
        <f>IFERROR(VLOOKUP(A3863,[2]Sheet1!$A:$I,5,FALSE),0)</f>
        <v>0</v>
      </c>
      <c r="J3863" s="18">
        <f>IFERROR(VLOOKUP(A3863,[2]Sheet1!$A:$I,6,FALSE),0)</f>
        <v>0</v>
      </c>
      <c r="K3863" s="18">
        <f>IFERROR(VLOOKUP(A3863,[2]Sheet1!$A:$I,7,FALSE),0)</f>
        <v>0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IFERROR(VLOOKUP(A3863,[3]soabnafar!$A:$G,4,FALSE),0)</f>
        <v>0</v>
      </c>
      <c r="O3863" s="18">
        <f>IFERROR(VLOOKUP(A3863,[3]soabnafar!$A:$G,5,FALSE),0)</f>
        <v>0</v>
      </c>
      <c r="P3863" s="18">
        <f>IFERROR(VLOOKUP(A3863,[3]soabnafar!$A:$G,6,FALSE),0)</f>
        <v>0</v>
      </c>
      <c r="Q3863" s="18">
        <f>IFERROR(VLOOKUP(A3863,[3]soabnafar!$A:$G,7,FALSE),0)</f>
        <v>0</v>
      </c>
      <c r="R3863" s="18">
        <f>IFERROR(VLOOKUP(A3863,[3]soabnafar!$A:$H,8,FALSE),0)</f>
        <v>46194966</v>
      </c>
      <c r="S3863" s="18">
        <f>IFERROR(VLOOKUP(A3863,[3]soabnafar!$A:$I,9,FALSE),0)</f>
        <v>92789915</v>
      </c>
      <c r="T3863" s="18" t="str">
        <f t="shared" ref="T3863:T3926" si="367">IF(B3863+H3863+N3863&gt;0,"Sim","Não")</f>
        <v>Não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Não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Sim</v>
      </c>
      <c r="Y3863" s="18" t="str">
        <f t="shared" ref="Y3863:Y3926" si="372">IF(G3863+M3863+S3863&gt;0,"Sim","Não")</f>
        <v>Sim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IFERROR(VLOOKUP(A3864,[3]soabnafar!$A:$G,4,FALSE),0)</f>
        <v>562595</v>
      </c>
      <c r="O3864" s="18">
        <f>IFERROR(VLOOKUP(A3864,[3]soabnafar!$A:$G,5,FALSE),0)</f>
        <v>58717949</v>
      </c>
      <c r="P3864" s="18">
        <f>IFERROR(VLOOKUP(A3864,[3]soabnafar!$A:$G,6,FALSE),0)</f>
        <v>477569</v>
      </c>
      <c r="Q3864" s="18">
        <f>IFERROR(VLOOKUP(A3864,[3]soabnafar!$A:$G,7,FALSE),0)</f>
        <v>53862100</v>
      </c>
      <c r="R3864" s="18">
        <f>IFERROR(VLOOKUP(A3864,[3]soabnafar!$A:$H,8,FALSE),0)</f>
        <v>690938</v>
      </c>
      <c r="S3864" s="18">
        <f>IFERROR(VLOOKUP(A3864,[3]soabnafar!$A:$I,9,FALSE),0)</f>
        <v>48012687</v>
      </c>
      <c r="T3864" s="18" t="str">
        <f t="shared" si="367"/>
        <v>Sim</v>
      </c>
      <c r="U3864" s="18" t="str">
        <f t="shared" si="368"/>
        <v>Sim</v>
      </c>
      <c r="V3864" s="18" t="str">
        <f t="shared" si="369"/>
        <v>Sim</v>
      </c>
      <c r="W3864" s="18" t="str">
        <f t="shared" si="370"/>
        <v>Sim</v>
      </c>
      <c r="X3864" s="18" t="str">
        <f t="shared" si="371"/>
        <v>Sim</v>
      </c>
      <c r="Y3864" s="18" t="str">
        <f t="shared" si="372"/>
        <v>Sim</v>
      </c>
    </row>
    <row r="3865" spans="1:25" x14ac:dyDescent="0.25">
      <c r="A3865" s="19">
        <v>351060</v>
      </c>
      <c r="B3865" s="18">
        <f>IFERROR(VLOOKUP(A3865,[1]Monitoramento_Base_somente_Said!$A:$J,5,FALSE),0)</f>
        <v>4606342</v>
      </c>
      <c r="C3865" s="18">
        <f>IFERROR(VLOOKUP(A3865,[1]Monitoramento_Base_somente_Said!$A:$J,6,FALSE),0)</f>
        <v>804417231</v>
      </c>
      <c r="D3865" s="18">
        <f>IFERROR(VLOOKUP(A3865,[1]Monitoramento_Base_somente_Said!$A:$J,7,FALSE),0)</f>
        <v>5230958</v>
      </c>
      <c r="E3865" s="18">
        <f>IFERROR(VLOOKUP(A3865,[1]Monitoramento_Base_somente_Said!$A:$J,8,FALSE),0)</f>
        <v>810316702</v>
      </c>
      <c r="F3865" s="18">
        <f>IFERROR(VLOOKUP(A3865,[1]Monitoramento_Base_somente_Said!$A:$J,9,FALSE),0)</f>
        <v>5178730</v>
      </c>
      <c r="G3865" s="18">
        <f>IFERROR(VLOOKUP(A3865,[1]Monitoramento_Base_somente_Said!$A:$J,10,FALSE),0)</f>
        <v>952164835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IFERROR(VLOOKUP(A3865,[3]soabnafar!$A:$G,4,FALSE),0)</f>
        <v>0</v>
      </c>
      <c r="O3865" s="18">
        <f>IFERROR(VLOOKUP(A3865,[3]soabnafar!$A:$G,5,FALSE),0)</f>
        <v>0</v>
      </c>
      <c r="P3865" s="18">
        <f>IFERROR(VLOOKUP(A3865,[3]soabnafar!$A:$G,6,FALSE),0)</f>
        <v>0</v>
      </c>
      <c r="Q3865" s="18">
        <f>IFERROR(VLOOKUP(A3865,[3]soabnafar!$A:$G,7,FALSE),0)</f>
        <v>0</v>
      </c>
      <c r="R3865" s="18">
        <f>IFERROR(VLOOKUP(A3865,[3]soabnafar!$A:$H,8,FALSE),0)</f>
        <v>0</v>
      </c>
      <c r="S3865" s="18">
        <f>IFERROR(VLOOKUP(A3865,[3]soabnafar!$A:$I,9,FALSE),0)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Sim</v>
      </c>
      <c r="Y3865" s="18" t="str">
        <f t="shared" si="372"/>
        <v>Sim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IFERROR(VLOOKUP(A3866,[3]soabnafar!$A:$G,4,FALSE),0)</f>
        <v>173106</v>
      </c>
      <c r="O3866" s="18">
        <f>IFERROR(VLOOKUP(A3866,[3]soabnafar!$A:$G,5,FALSE),0)</f>
        <v>24668635</v>
      </c>
      <c r="P3866" s="18">
        <f>IFERROR(VLOOKUP(A3866,[3]soabnafar!$A:$G,6,FALSE),0)</f>
        <v>153421</v>
      </c>
      <c r="Q3866" s="18">
        <f>IFERROR(VLOOKUP(A3866,[3]soabnafar!$A:$G,7,FALSE),0)</f>
        <v>23076112</v>
      </c>
      <c r="R3866" s="18">
        <f>IFERROR(VLOOKUP(A3866,[3]soabnafar!$A:$H,8,FALSE),0)</f>
        <v>167973</v>
      </c>
      <c r="S3866" s="18">
        <f>IFERROR(VLOOKUP(A3866,[3]soabnafar!$A:$I,9,FALSE),0)</f>
        <v>23391592</v>
      </c>
      <c r="T3866" s="18" t="str">
        <f t="shared" si="367"/>
        <v>Sim</v>
      </c>
      <c r="U3866" s="18" t="str">
        <f t="shared" si="368"/>
        <v>Sim</v>
      </c>
      <c r="V3866" s="18" t="str">
        <f t="shared" si="369"/>
        <v>Sim</v>
      </c>
      <c r="W3866" s="18" t="str">
        <f t="shared" si="370"/>
        <v>Sim</v>
      </c>
      <c r="X3866" s="18" t="str">
        <f t="shared" si="371"/>
        <v>Sim</v>
      </c>
      <c r="Y3866" s="18" t="str">
        <f t="shared" si="372"/>
        <v>Sim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IFERROR(VLOOKUP(A3867,[3]soabnafar!$A:$G,4,FALSE),0)</f>
        <v>0</v>
      </c>
      <c r="O3867" s="18">
        <f>IFERROR(VLOOKUP(A3867,[3]soabnafar!$A:$G,5,FALSE),0)</f>
        <v>0</v>
      </c>
      <c r="P3867" s="18">
        <f>IFERROR(VLOOKUP(A3867,[3]soabnafar!$A:$G,6,FALSE),0)</f>
        <v>0</v>
      </c>
      <c r="Q3867" s="18">
        <f>IFERROR(VLOOKUP(A3867,[3]soabnafar!$A:$G,7,FALSE),0)</f>
        <v>1287</v>
      </c>
      <c r="R3867" s="18">
        <f>IFERROR(VLOOKUP(A3867,[3]soabnafar!$A:$H,8,FALSE),0)</f>
        <v>0</v>
      </c>
      <c r="S3867" s="18">
        <f>IFERROR(VLOOKUP(A3867,[3]soabnafar!$A:$I,9,FALSE),0)</f>
        <v>7219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Sim</v>
      </c>
      <c r="X3867" s="18" t="str">
        <f t="shared" si="371"/>
        <v>Não</v>
      </c>
      <c r="Y3867" s="18" t="str">
        <f t="shared" si="372"/>
        <v>Sim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0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IFERROR(VLOOKUP(A3868,[3]soabnafar!$A:$G,4,FALSE),0)</f>
        <v>0</v>
      </c>
      <c r="O3868" s="18">
        <f>IFERROR(VLOOKUP(A3868,[3]soabnafar!$A:$G,5,FALSE),0)</f>
        <v>881006</v>
      </c>
      <c r="P3868" s="18">
        <f>IFERROR(VLOOKUP(A3868,[3]soabnafar!$A:$G,6,FALSE),0)</f>
        <v>1883</v>
      </c>
      <c r="Q3868" s="18">
        <f>IFERROR(VLOOKUP(A3868,[3]soabnafar!$A:$G,7,FALSE),0)</f>
        <v>1583913</v>
      </c>
      <c r="R3868" s="18">
        <f>IFERROR(VLOOKUP(A3868,[3]soabnafar!$A:$H,8,FALSE),0)</f>
        <v>604</v>
      </c>
      <c r="S3868" s="18">
        <f>IFERROR(VLOOKUP(A3868,[3]soabnafar!$A:$I,9,FALSE),0)</f>
        <v>709928</v>
      </c>
      <c r="T3868" s="18" t="str">
        <f t="shared" si="367"/>
        <v>Não</v>
      </c>
      <c r="U3868" s="18" t="str">
        <f t="shared" si="368"/>
        <v>Sim</v>
      </c>
      <c r="V3868" s="18" t="str">
        <f t="shared" si="369"/>
        <v>Sim</v>
      </c>
      <c r="W3868" s="18" t="str">
        <f t="shared" si="370"/>
        <v>Sim</v>
      </c>
      <c r="X3868" s="18" t="str">
        <f t="shared" si="371"/>
        <v>Sim</v>
      </c>
      <c r="Y3868" s="18" t="str">
        <f t="shared" si="372"/>
        <v>Sim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82298614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79643820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71679438</v>
      </c>
      <c r="H3869" s="18">
        <f>IFERROR(VLOOKUP(A3869,[2]Sheet1!$A:$I,4,FALSE),0)</f>
        <v>0</v>
      </c>
      <c r="I3869" s="18">
        <f>IFERROR(VLOOKUP(A3869,[2]Sheet1!$A:$I,5,FALSE),0)</f>
        <v>0</v>
      </c>
      <c r="J3869" s="18">
        <f>IFERROR(VLOOKUP(A3869,[2]Sheet1!$A:$I,6,FALSE),0)</f>
        <v>0</v>
      </c>
      <c r="K3869" s="18">
        <f>IFERROR(VLOOKUP(A3869,[2]Sheet1!$A:$I,7,FALSE),0)</f>
        <v>0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IFERROR(VLOOKUP(A3869,[3]soabnafar!$A:$G,4,FALSE),0)</f>
        <v>0</v>
      </c>
      <c r="O3869" s="18">
        <f>IFERROR(VLOOKUP(A3869,[3]soabnafar!$A:$G,5,FALSE),0)</f>
        <v>10015863</v>
      </c>
      <c r="P3869" s="18">
        <f>IFERROR(VLOOKUP(A3869,[3]soabnafar!$A:$G,6,FALSE),0)</f>
        <v>0</v>
      </c>
      <c r="Q3869" s="18">
        <f>IFERROR(VLOOKUP(A3869,[3]soabnafar!$A:$G,7,FALSE),0)</f>
        <v>8772803</v>
      </c>
      <c r="R3869" s="18">
        <f>IFERROR(VLOOKUP(A3869,[3]soabnafar!$A:$H,8,FALSE),0)</f>
        <v>90</v>
      </c>
      <c r="S3869" s="18">
        <f>IFERROR(VLOOKUP(A3869,[3]soabnafar!$A:$I,9,FALSE),0)</f>
        <v>6214257</v>
      </c>
      <c r="T3869" s="18" t="str">
        <f t="shared" si="367"/>
        <v>Não</v>
      </c>
      <c r="U3869" s="18" t="str">
        <f t="shared" si="368"/>
        <v>Sim</v>
      </c>
      <c r="V3869" s="18" t="str">
        <f t="shared" si="369"/>
        <v>Não</v>
      </c>
      <c r="W3869" s="18" t="str">
        <f t="shared" si="370"/>
        <v>Sim</v>
      </c>
      <c r="X3869" s="18" t="str">
        <f t="shared" si="371"/>
        <v>Sim</v>
      </c>
      <c r="Y3869" s="18" t="str">
        <f t="shared" si="372"/>
        <v>Sim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13096322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12673860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11406474</v>
      </c>
      <c r="H3870" s="18">
        <f>IFERROR(VLOOKUP(A3870,[2]Sheet1!$A:$I,4,FALSE),0)</f>
        <v>0</v>
      </c>
      <c r="I3870" s="18">
        <f>IFERROR(VLOOKUP(A3870,[2]Sheet1!$A:$I,5,FALSE),0)</f>
        <v>0</v>
      </c>
      <c r="J3870" s="18">
        <f>IFERROR(VLOOKUP(A3870,[2]Sheet1!$A:$I,6,FALSE),0)</f>
        <v>0</v>
      </c>
      <c r="K3870" s="18">
        <f>IFERROR(VLOOKUP(A3870,[2]Sheet1!$A:$I,7,FALSE),0)</f>
        <v>0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IFERROR(VLOOKUP(A3870,[3]soabnafar!$A:$G,4,FALSE),0)</f>
        <v>0</v>
      </c>
      <c r="O3870" s="18">
        <f>IFERROR(VLOOKUP(A3870,[3]soabnafar!$A:$G,5,FALSE),0)</f>
        <v>0</v>
      </c>
      <c r="P3870" s="18">
        <f>IFERROR(VLOOKUP(A3870,[3]soabnafar!$A:$G,6,FALSE),0)</f>
        <v>4962</v>
      </c>
      <c r="Q3870" s="18">
        <f>IFERROR(VLOOKUP(A3870,[3]soabnafar!$A:$G,7,FALSE),0)</f>
        <v>2417794</v>
      </c>
      <c r="R3870" s="18">
        <f>IFERROR(VLOOKUP(A3870,[3]soabnafar!$A:$H,8,FALSE),0)</f>
        <v>32077</v>
      </c>
      <c r="S3870" s="18">
        <f>IFERROR(VLOOKUP(A3870,[3]soabnafar!$A:$I,9,FALSE),0)</f>
        <v>8603938</v>
      </c>
      <c r="T3870" s="18" t="str">
        <f t="shared" si="367"/>
        <v>Não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Sim</v>
      </c>
      <c r="Y3870" s="18" t="str">
        <f t="shared" si="372"/>
        <v>Sim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0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IFERROR(VLOOKUP(A3871,[3]soabnafar!$A:$G,4,FALSE),0)</f>
        <v>0</v>
      </c>
      <c r="O3871" s="18">
        <f>IFERROR(VLOOKUP(A3871,[3]soabnafar!$A:$G,5,FALSE),0)</f>
        <v>0</v>
      </c>
      <c r="P3871" s="18">
        <f>IFERROR(VLOOKUP(A3871,[3]soabnafar!$A:$G,6,FALSE),0)</f>
        <v>0</v>
      </c>
      <c r="Q3871" s="18">
        <f>IFERROR(VLOOKUP(A3871,[3]soabnafar!$A:$G,7,FALSE),0)</f>
        <v>0</v>
      </c>
      <c r="R3871" s="18">
        <f>IFERROR(VLOOKUP(A3871,[3]soabnafar!$A:$H,8,FALSE),0)</f>
        <v>0</v>
      </c>
      <c r="S3871" s="18">
        <f>IFERROR(VLOOKUP(A3871,[3]soabnafar!$A:$I,9,FALSE),0)</f>
        <v>0</v>
      </c>
      <c r="T3871" s="18" t="str">
        <f t="shared" si="367"/>
        <v>Não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IFERROR(VLOOKUP(A3872,[3]soabnafar!$A:$G,4,FALSE),0)</f>
        <v>0</v>
      </c>
      <c r="O3872" s="18">
        <f>IFERROR(VLOOKUP(A3872,[3]soabnafar!$A:$G,5,FALSE),0)</f>
        <v>0</v>
      </c>
      <c r="P3872" s="18">
        <f>IFERROR(VLOOKUP(A3872,[3]soabnafar!$A:$G,6,FALSE),0)</f>
        <v>0</v>
      </c>
      <c r="Q3872" s="18">
        <f>IFERROR(VLOOKUP(A3872,[3]soabnafar!$A:$G,7,FALSE),0)</f>
        <v>0</v>
      </c>
      <c r="R3872" s="18">
        <f>IFERROR(VLOOKUP(A3872,[3]soabnafar!$A:$H,8,FALSE),0)</f>
        <v>0</v>
      </c>
      <c r="S3872" s="18">
        <f>IFERROR(VLOOKUP(A3872,[3]soabnafar!$A:$I,9,FALSE),0)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IFERROR(VLOOKUP(A3873,[3]soabnafar!$A:$G,4,FALSE),0)</f>
        <v>39645</v>
      </c>
      <c r="O3873" s="18">
        <f>IFERROR(VLOOKUP(A3873,[3]soabnafar!$A:$G,5,FALSE),0)</f>
        <v>2743170</v>
      </c>
      <c r="P3873" s="18">
        <f>IFERROR(VLOOKUP(A3873,[3]soabnafar!$A:$G,6,FALSE),0)</f>
        <v>57646</v>
      </c>
      <c r="Q3873" s="18">
        <f>IFERROR(VLOOKUP(A3873,[3]soabnafar!$A:$G,7,FALSE),0)</f>
        <v>3477999</v>
      </c>
      <c r="R3873" s="18">
        <f>IFERROR(VLOOKUP(A3873,[3]soabnafar!$A:$H,8,FALSE),0)</f>
        <v>27554</v>
      </c>
      <c r="S3873" s="18">
        <f>IFERROR(VLOOKUP(A3873,[3]soabnafar!$A:$I,9,FALSE),0)</f>
        <v>781531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Sim</v>
      </c>
      <c r="W3873" s="18" t="str">
        <f t="shared" si="370"/>
        <v>Sim</v>
      </c>
      <c r="X3873" s="18" t="str">
        <f t="shared" si="371"/>
        <v>Sim</v>
      </c>
      <c r="Y3873" s="18" t="str">
        <f t="shared" si="372"/>
        <v>Sim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IFERROR(VLOOKUP(A3874,[3]soabnafar!$A:$G,4,FALSE),0)</f>
        <v>7971</v>
      </c>
      <c r="O3874" s="18">
        <f>IFERROR(VLOOKUP(A3874,[3]soabnafar!$A:$G,5,FALSE),0)</f>
        <v>2050986</v>
      </c>
      <c r="P3874" s="18">
        <f>IFERROR(VLOOKUP(A3874,[3]soabnafar!$A:$G,6,FALSE),0)</f>
        <v>19767</v>
      </c>
      <c r="Q3874" s="18">
        <f>IFERROR(VLOOKUP(A3874,[3]soabnafar!$A:$G,7,FALSE),0)</f>
        <v>22949189</v>
      </c>
      <c r="R3874" s="18">
        <f>IFERROR(VLOOKUP(A3874,[3]soabnafar!$A:$H,8,FALSE),0)</f>
        <v>18530</v>
      </c>
      <c r="S3874" s="18">
        <f>IFERROR(VLOOKUP(A3874,[3]soabnafar!$A:$I,9,FALSE),0)</f>
        <v>19605870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Sim</v>
      </c>
      <c r="W3874" s="18" t="str">
        <f t="shared" si="370"/>
        <v>Sim</v>
      </c>
      <c r="X3874" s="18" t="str">
        <f t="shared" si="371"/>
        <v>Sim</v>
      </c>
      <c r="Y3874" s="18" t="str">
        <f t="shared" si="372"/>
        <v>Sim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13954650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13504500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12154050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IFERROR(VLOOKUP(A3875,[3]soabnafar!$A:$G,4,FALSE),0)</f>
        <v>0</v>
      </c>
      <c r="O3875" s="18">
        <f>IFERROR(VLOOKUP(A3875,[3]soabnafar!$A:$G,5,FALSE),0)</f>
        <v>0</v>
      </c>
      <c r="P3875" s="18">
        <f>IFERROR(VLOOKUP(A3875,[3]soabnafar!$A:$G,6,FALSE),0)</f>
        <v>0</v>
      </c>
      <c r="Q3875" s="18">
        <f>IFERROR(VLOOKUP(A3875,[3]soabnafar!$A:$G,7,FALSE),0)</f>
        <v>0</v>
      </c>
      <c r="R3875" s="18">
        <f>IFERROR(VLOOKUP(A3875,[3]soabnafar!$A:$H,8,FALSE),0)</f>
        <v>0</v>
      </c>
      <c r="S3875" s="18">
        <f>IFERROR(VLOOKUP(A3875,[3]soabnafar!$A:$I,9,FALSE),0)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Sim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IFERROR(VLOOKUP(A3876,[3]soabnafar!$A:$G,4,FALSE),0)</f>
        <v>72200</v>
      </c>
      <c r="O3876" s="18">
        <f>IFERROR(VLOOKUP(A3876,[3]soabnafar!$A:$G,5,FALSE),0)</f>
        <v>5873384</v>
      </c>
      <c r="P3876" s="18">
        <f>IFERROR(VLOOKUP(A3876,[3]soabnafar!$A:$G,6,FALSE),0)</f>
        <v>56945</v>
      </c>
      <c r="Q3876" s="18">
        <f>IFERROR(VLOOKUP(A3876,[3]soabnafar!$A:$G,7,FALSE),0)</f>
        <v>5897919</v>
      </c>
      <c r="R3876" s="18">
        <f>IFERROR(VLOOKUP(A3876,[3]soabnafar!$A:$H,8,FALSE),0)</f>
        <v>39545</v>
      </c>
      <c r="S3876" s="18">
        <f>IFERROR(VLOOKUP(A3876,[3]soabnafar!$A:$I,9,FALSE),0)</f>
        <v>1161146</v>
      </c>
      <c r="T3876" s="18" t="str">
        <f t="shared" si="367"/>
        <v>Sim</v>
      </c>
      <c r="U3876" s="18" t="str">
        <f t="shared" si="368"/>
        <v>Sim</v>
      </c>
      <c r="V3876" s="18" t="str">
        <f t="shared" si="369"/>
        <v>Sim</v>
      </c>
      <c r="W3876" s="18" t="str">
        <f t="shared" si="370"/>
        <v>Sim</v>
      </c>
      <c r="X3876" s="18" t="str">
        <f t="shared" si="371"/>
        <v>Sim</v>
      </c>
      <c r="Y3876" s="18" t="str">
        <f t="shared" si="372"/>
        <v>Sim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IFERROR(VLOOKUP(A3877,[3]soabnafar!$A:$G,4,FALSE),0)</f>
        <v>0</v>
      </c>
      <c r="O3877" s="18">
        <f>IFERROR(VLOOKUP(A3877,[3]soabnafar!$A:$G,5,FALSE),0)</f>
        <v>0</v>
      </c>
      <c r="P3877" s="18">
        <f>IFERROR(VLOOKUP(A3877,[3]soabnafar!$A:$G,6,FALSE),0)</f>
        <v>0</v>
      </c>
      <c r="Q3877" s="18">
        <f>IFERROR(VLOOKUP(A3877,[3]soabnafar!$A:$G,7,FALSE),0)</f>
        <v>0</v>
      </c>
      <c r="R3877" s="18">
        <f>IFERROR(VLOOKUP(A3877,[3]soabnafar!$A:$H,8,FALSE),0)</f>
        <v>0</v>
      </c>
      <c r="S3877" s="18">
        <f>IFERROR(VLOOKUP(A3877,[3]soabnafar!$A:$I,9,FALSE),0)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23982809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23209170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20888253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IFERROR(VLOOKUP(A3878,[3]soabnafar!$A:$G,4,FALSE),0)</f>
        <v>0</v>
      </c>
      <c r="O3878" s="18">
        <f>IFERROR(VLOOKUP(A3878,[3]soabnafar!$A:$G,5,FALSE),0)</f>
        <v>0</v>
      </c>
      <c r="P3878" s="18">
        <f>IFERROR(VLOOKUP(A3878,[3]soabnafar!$A:$G,6,FALSE),0)</f>
        <v>0</v>
      </c>
      <c r="Q3878" s="18">
        <f>IFERROR(VLOOKUP(A3878,[3]soabnafar!$A:$G,7,FALSE),0)</f>
        <v>0</v>
      </c>
      <c r="R3878" s="18">
        <f>IFERROR(VLOOKUP(A3878,[3]soabnafar!$A:$H,8,FALSE),0)</f>
        <v>0</v>
      </c>
      <c r="S3878" s="18">
        <f>IFERROR(VLOOKUP(A3878,[3]soabnafar!$A:$I,9,FALSE),0)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Sim</v>
      </c>
    </row>
    <row r="3879" spans="1:25" x14ac:dyDescent="0.25">
      <c r="A3879" s="19">
        <v>351380</v>
      </c>
      <c r="B3879" s="18">
        <f>IFERROR(VLOOKUP(A3879,[1]Monitoramento_Base_somente_Said!$A:$J,5,FALSE),0)</f>
        <v>157098</v>
      </c>
      <c r="C3879" s="18">
        <f>IFERROR(VLOOKUP(A3879,[1]Monitoramento_Base_somente_Said!$A:$J,6,FALSE),0)</f>
        <v>607619014</v>
      </c>
      <c r="D3879" s="18">
        <f>IFERROR(VLOOKUP(A3879,[1]Monitoramento_Base_somente_Said!$A:$J,7,FALSE),0)</f>
        <v>310158</v>
      </c>
      <c r="E3879" s="18">
        <f>IFERROR(VLOOKUP(A3879,[1]Monitoramento_Base_somente_Said!$A:$J,8,FALSE),0)</f>
        <v>586430987</v>
      </c>
      <c r="F3879" s="18">
        <f>IFERROR(VLOOKUP(A3879,[1]Monitoramento_Base_somente_Said!$A:$J,9,FALSE),0)</f>
        <v>134338</v>
      </c>
      <c r="G3879" s="18">
        <f>IFERROR(VLOOKUP(A3879,[1]Monitoramento_Base_somente_Said!$A:$J,10,FALSE),0)</f>
        <v>527800273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IFERROR(VLOOKUP(A3879,[3]soabnafar!$A:$G,4,FALSE),0)</f>
        <v>0</v>
      </c>
      <c r="O3879" s="18">
        <f>IFERROR(VLOOKUP(A3879,[3]soabnafar!$A:$G,5,FALSE),0)</f>
        <v>0</v>
      </c>
      <c r="P3879" s="18">
        <f>IFERROR(VLOOKUP(A3879,[3]soabnafar!$A:$G,6,FALSE),0)</f>
        <v>0</v>
      </c>
      <c r="Q3879" s="18">
        <f>IFERROR(VLOOKUP(A3879,[3]soabnafar!$A:$G,7,FALSE),0)</f>
        <v>0</v>
      </c>
      <c r="R3879" s="18">
        <f>IFERROR(VLOOKUP(A3879,[3]soabnafar!$A:$H,8,FALSE),0)</f>
        <v>0</v>
      </c>
      <c r="S3879" s="18">
        <f>IFERROR(VLOOKUP(A3879,[3]soabnafar!$A:$I,9,FALSE),0)</f>
        <v>10565564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Sim</v>
      </c>
      <c r="Y3879" s="18" t="str">
        <f t="shared" si="372"/>
        <v>Sim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IFERROR(VLOOKUP(A3880,[3]soabnafar!$A:$G,4,FALSE),0)</f>
        <v>0</v>
      </c>
      <c r="O3880" s="18">
        <f>IFERROR(VLOOKUP(A3880,[3]soabnafar!$A:$G,5,FALSE),0)</f>
        <v>0</v>
      </c>
      <c r="P3880" s="18">
        <f>IFERROR(VLOOKUP(A3880,[3]soabnafar!$A:$G,6,FALSE),0)</f>
        <v>0</v>
      </c>
      <c r="Q3880" s="18">
        <f>IFERROR(VLOOKUP(A3880,[3]soabnafar!$A:$G,7,FALSE),0)</f>
        <v>0</v>
      </c>
      <c r="R3880" s="18">
        <f>IFERROR(VLOOKUP(A3880,[3]soabnafar!$A:$H,8,FALSE),0)</f>
        <v>0</v>
      </c>
      <c r="S3880" s="18">
        <f>IFERROR(VLOOKUP(A3880,[3]soabnafar!$A:$I,9,FALSE),0)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IFERROR(VLOOKUP(A3881,[3]soabnafar!$A:$G,4,FALSE),0)</f>
        <v>0</v>
      </c>
      <c r="O3881" s="18">
        <f>IFERROR(VLOOKUP(A3881,[3]soabnafar!$A:$G,5,FALSE),0)</f>
        <v>0</v>
      </c>
      <c r="P3881" s="18">
        <f>IFERROR(VLOOKUP(A3881,[3]soabnafar!$A:$G,6,FALSE),0)</f>
        <v>0</v>
      </c>
      <c r="Q3881" s="18">
        <f>IFERROR(VLOOKUP(A3881,[3]soabnafar!$A:$G,7,FALSE),0)</f>
        <v>0</v>
      </c>
      <c r="R3881" s="18">
        <f>IFERROR(VLOOKUP(A3881,[3]soabnafar!$A:$H,8,FALSE),0)</f>
        <v>0</v>
      </c>
      <c r="S3881" s="18">
        <f>IFERROR(VLOOKUP(A3881,[3]soabnafar!$A:$I,9,FALSE),0)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IFERROR(VLOOKUP(A3882,[3]soabnafar!$A:$G,4,FALSE),0)</f>
        <v>186529</v>
      </c>
      <c r="O3882" s="18">
        <f>IFERROR(VLOOKUP(A3882,[3]soabnafar!$A:$G,5,FALSE),0)</f>
        <v>19477392</v>
      </c>
      <c r="P3882" s="18">
        <f>IFERROR(VLOOKUP(A3882,[3]soabnafar!$A:$G,6,FALSE),0)</f>
        <v>134320</v>
      </c>
      <c r="Q3882" s="18">
        <f>IFERROR(VLOOKUP(A3882,[3]soabnafar!$A:$G,7,FALSE),0)</f>
        <v>20290772</v>
      </c>
      <c r="R3882" s="18">
        <f>IFERROR(VLOOKUP(A3882,[3]soabnafar!$A:$H,8,FALSE),0)</f>
        <v>201753</v>
      </c>
      <c r="S3882" s="18">
        <f>IFERROR(VLOOKUP(A3882,[3]soabnafar!$A:$I,9,FALSE),0)</f>
        <v>19834632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Sim</v>
      </c>
      <c r="W3882" s="18" t="str">
        <f t="shared" si="370"/>
        <v>Sim</v>
      </c>
      <c r="X3882" s="18" t="str">
        <f t="shared" si="371"/>
        <v>Sim</v>
      </c>
      <c r="Y3882" s="18" t="str">
        <f t="shared" si="372"/>
        <v>Sim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53736485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52003050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46802745</v>
      </c>
      <c r="H3883" s="18">
        <f>IFERROR(VLOOKUP(A3883,[2]Sheet1!$A:$I,4,FALSE),0)</f>
        <v>0</v>
      </c>
      <c r="I3883" s="18">
        <f>IFERROR(VLOOKUP(A3883,[2]Sheet1!$A:$I,5,FALSE),0)</f>
        <v>0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IFERROR(VLOOKUP(A3883,[3]soabnafar!$A:$G,4,FALSE),0)</f>
        <v>0</v>
      </c>
      <c r="O3883" s="18">
        <f>IFERROR(VLOOKUP(A3883,[3]soabnafar!$A:$G,5,FALSE),0)</f>
        <v>0</v>
      </c>
      <c r="P3883" s="18">
        <f>IFERROR(VLOOKUP(A3883,[3]soabnafar!$A:$G,6,FALSE),0)</f>
        <v>0</v>
      </c>
      <c r="Q3883" s="18">
        <f>IFERROR(VLOOKUP(A3883,[3]soabnafar!$A:$G,7,FALSE),0)</f>
        <v>0</v>
      </c>
      <c r="R3883" s="18">
        <f>IFERROR(VLOOKUP(A3883,[3]soabnafar!$A:$H,8,FALSE),0)</f>
        <v>9659</v>
      </c>
      <c r="S3883" s="18">
        <f>IFERROR(VLOOKUP(A3883,[3]soabnafar!$A:$I,9,FALSE),0)</f>
        <v>63426</v>
      </c>
      <c r="T3883" s="18" t="str">
        <f t="shared" si="367"/>
        <v>Não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Sim</v>
      </c>
      <c r="Y3883" s="18" t="str">
        <f t="shared" si="372"/>
        <v>Sim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IFERROR(VLOOKUP(A3884,[3]soabnafar!$A:$G,4,FALSE),0)</f>
        <v>0</v>
      </c>
      <c r="O3884" s="18">
        <f>IFERROR(VLOOKUP(A3884,[3]soabnafar!$A:$G,5,FALSE),0)</f>
        <v>0</v>
      </c>
      <c r="P3884" s="18">
        <f>IFERROR(VLOOKUP(A3884,[3]soabnafar!$A:$G,6,FALSE),0)</f>
        <v>53711</v>
      </c>
      <c r="Q3884" s="18">
        <f>IFERROR(VLOOKUP(A3884,[3]soabnafar!$A:$G,7,FALSE),0)</f>
        <v>23328</v>
      </c>
      <c r="R3884" s="18">
        <f>IFERROR(VLOOKUP(A3884,[3]soabnafar!$A:$H,8,FALSE),0)</f>
        <v>75356</v>
      </c>
      <c r="S3884" s="18">
        <f>IFERROR(VLOOKUP(A3884,[3]soabnafar!$A:$I,9,FALSE),0)</f>
        <v>101807</v>
      </c>
      <c r="T3884" s="18" t="str">
        <f t="shared" si="367"/>
        <v>Não</v>
      </c>
      <c r="U3884" s="18" t="str">
        <f t="shared" si="368"/>
        <v>Não</v>
      </c>
      <c r="V3884" s="18" t="str">
        <f t="shared" si="369"/>
        <v>Sim</v>
      </c>
      <c r="W3884" s="18" t="str">
        <f t="shared" si="370"/>
        <v>Sim</v>
      </c>
      <c r="X3884" s="18" t="str">
        <f t="shared" si="371"/>
        <v>Sim</v>
      </c>
      <c r="Y3884" s="18" t="str">
        <f t="shared" si="372"/>
        <v>Sim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IFERROR(VLOOKUP(A3885,[3]soabnafar!$A:$G,4,FALSE),0)</f>
        <v>1195</v>
      </c>
      <c r="O3885" s="18">
        <f>IFERROR(VLOOKUP(A3885,[3]soabnafar!$A:$G,5,FALSE),0)</f>
        <v>1401982</v>
      </c>
      <c r="P3885" s="18">
        <f>IFERROR(VLOOKUP(A3885,[3]soabnafar!$A:$G,6,FALSE),0)</f>
        <v>0</v>
      </c>
      <c r="Q3885" s="18">
        <f>IFERROR(VLOOKUP(A3885,[3]soabnafar!$A:$G,7,FALSE),0)</f>
        <v>662172</v>
      </c>
      <c r="R3885" s="18">
        <f>IFERROR(VLOOKUP(A3885,[3]soabnafar!$A:$H,8,FALSE),0)</f>
        <v>2825</v>
      </c>
      <c r="S3885" s="18">
        <f>IFERROR(VLOOKUP(A3885,[3]soabnafar!$A:$I,9,FALSE),0)</f>
        <v>898844</v>
      </c>
      <c r="T3885" s="18" t="str">
        <f t="shared" si="367"/>
        <v>Sim</v>
      </c>
      <c r="U3885" s="18" t="str">
        <f t="shared" si="368"/>
        <v>Sim</v>
      </c>
      <c r="V3885" s="18" t="str">
        <f t="shared" si="369"/>
        <v>Não</v>
      </c>
      <c r="W3885" s="18" t="str">
        <f t="shared" si="370"/>
        <v>Sim</v>
      </c>
      <c r="X3885" s="18" t="str">
        <f t="shared" si="371"/>
        <v>Sim</v>
      </c>
      <c r="Y3885" s="18" t="str">
        <f t="shared" si="372"/>
        <v>Sim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IFERROR(VLOOKUP(A3886,[3]soabnafar!$A:$G,4,FALSE),0)</f>
        <v>0</v>
      </c>
      <c r="O3886" s="18">
        <f>IFERROR(VLOOKUP(A3886,[3]soabnafar!$A:$G,5,FALSE),0)</f>
        <v>0</v>
      </c>
      <c r="P3886" s="18">
        <f>IFERROR(VLOOKUP(A3886,[3]soabnafar!$A:$G,6,FALSE),0)</f>
        <v>0</v>
      </c>
      <c r="Q3886" s="18">
        <f>IFERROR(VLOOKUP(A3886,[3]soabnafar!$A:$G,7,FALSE),0)</f>
        <v>0</v>
      </c>
      <c r="R3886" s="18">
        <f>IFERROR(VLOOKUP(A3886,[3]soabnafar!$A:$H,8,FALSE),0)</f>
        <v>0</v>
      </c>
      <c r="S3886" s="18">
        <f>IFERROR(VLOOKUP(A3886,[3]soabnafar!$A:$I,9,FALSE),0)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340536</v>
      </c>
      <c r="C3887" s="18">
        <f>IFERROR(VLOOKUP(A3887,[1]Monitoramento_Base_somente_Said!$A:$J,6,FALSE),0)</f>
        <v>24907241</v>
      </c>
      <c r="D3887" s="18">
        <f>IFERROR(VLOOKUP(A3887,[1]Monitoramento_Base_somente_Said!$A:$J,7,FALSE),0)</f>
        <v>440681</v>
      </c>
      <c r="E3887" s="18">
        <f>IFERROR(VLOOKUP(A3887,[1]Monitoramento_Base_somente_Said!$A:$J,8,FALSE),0)</f>
        <v>42099108</v>
      </c>
      <c r="F3887" s="18">
        <f>IFERROR(VLOOKUP(A3887,[1]Monitoramento_Base_somente_Said!$A:$J,9,FALSE),0)</f>
        <v>500026</v>
      </c>
      <c r="G3887" s="18">
        <f>IFERROR(VLOOKUP(A3887,[1]Monitoramento_Base_somente_Said!$A:$J,10,FALSE),0)</f>
        <v>34320147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IFERROR(VLOOKUP(A3887,[3]soabnafar!$A:$G,4,FALSE),0)</f>
        <v>0</v>
      </c>
      <c r="O3887" s="18">
        <f>IFERROR(VLOOKUP(A3887,[3]soabnafar!$A:$G,5,FALSE),0)</f>
        <v>0</v>
      </c>
      <c r="P3887" s="18">
        <f>IFERROR(VLOOKUP(A3887,[3]soabnafar!$A:$G,6,FALSE),0)</f>
        <v>0</v>
      </c>
      <c r="Q3887" s="18">
        <f>IFERROR(VLOOKUP(A3887,[3]soabnafar!$A:$G,7,FALSE),0)</f>
        <v>0</v>
      </c>
      <c r="R3887" s="18">
        <f>IFERROR(VLOOKUP(A3887,[3]soabnafar!$A:$H,8,FALSE),0)</f>
        <v>0</v>
      </c>
      <c r="S3887" s="18">
        <f>IFERROR(VLOOKUP(A3887,[3]soabnafar!$A:$I,9,FALSE),0)</f>
        <v>0</v>
      </c>
      <c r="T3887" s="18" t="str">
        <f t="shared" si="367"/>
        <v>Sim</v>
      </c>
      <c r="U3887" s="18" t="str">
        <f t="shared" si="368"/>
        <v>Sim</v>
      </c>
      <c r="V3887" s="18" t="str">
        <f t="shared" si="369"/>
        <v>Sim</v>
      </c>
      <c r="W3887" s="18" t="str">
        <f t="shared" si="370"/>
        <v>Sim</v>
      </c>
      <c r="X3887" s="18" t="str">
        <f t="shared" si="371"/>
        <v>Sim</v>
      </c>
      <c r="Y3887" s="18" t="str">
        <f t="shared" si="372"/>
        <v>Sim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205090916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198475080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178627572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IFERROR(VLOOKUP(A3888,[3]soabnafar!$A:$G,4,FALSE),0)</f>
        <v>0</v>
      </c>
      <c r="O3888" s="18">
        <f>IFERROR(VLOOKUP(A3888,[3]soabnafar!$A:$G,5,FALSE),0)</f>
        <v>0</v>
      </c>
      <c r="P3888" s="18">
        <f>IFERROR(VLOOKUP(A3888,[3]soabnafar!$A:$G,6,FALSE),0)</f>
        <v>74</v>
      </c>
      <c r="Q3888" s="18">
        <f>IFERROR(VLOOKUP(A3888,[3]soabnafar!$A:$G,7,FALSE),0)</f>
        <v>2021933</v>
      </c>
      <c r="R3888" s="18">
        <f>IFERROR(VLOOKUP(A3888,[3]soabnafar!$A:$H,8,FALSE),0)</f>
        <v>15636</v>
      </c>
      <c r="S3888" s="18">
        <f>IFERROR(VLOOKUP(A3888,[3]soabnafar!$A:$I,9,FALSE),0)</f>
        <v>1127859</v>
      </c>
      <c r="T3888" s="18" t="str">
        <f t="shared" si="367"/>
        <v>Não</v>
      </c>
      <c r="U3888" s="18" t="str">
        <f t="shared" si="368"/>
        <v>Sim</v>
      </c>
      <c r="V3888" s="18" t="str">
        <f t="shared" si="369"/>
        <v>Sim</v>
      </c>
      <c r="W3888" s="18" t="str">
        <f t="shared" si="370"/>
        <v>Sim</v>
      </c>
      <c r="X3888" s="18" t="str">
        <f t="shared" si="371"/>
        <v>Sim</v>
      </c>
      <c r="Y3888" s="18" t="str">
        <f t="shared" si="372"/>
        <v>Sim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IFERROR(VLOOKUP(A3889,[3]soabnafar!$A:$G,4,FALSE),0)</f>
        <v>0</v>
      </c>
      <c r="O3889" s="18">
        <f>IFERROR(VLOOKUP(A3889,[3]soabnafar!$A:$G,5,FALSE),0)</f>
        <v>0</v>
      </c>
      <c r="P3889" s="18">
        <f>IFERROR(VLOOKUP(A3889,[3]soabnafar!$A:$G,6,FALSE),0)</f>
        <v>0</v>
      </c>
      <c r="Q3889" s="18">
        <f>IFERROR(VLOOKUP(A3889,[3]soabnafar!$A:$G,7,FALSE),0)</f>
        <v>0</v>
      </c>
      <c r="R3889" s="18">
        <f>IFERROR(VLOOKUP(A3889,[3]soabnafar!$A:$H,8,FALSE),0)</f>
        <v>0</v>
      </c>
      <c r="S3889" s="18">
        <f>IFERROR(VLOOKUP(A3889,[3]soabnafar!$A:$I,9,FALSE),0)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12759073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12347490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11112741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IFERROR(VLOOKUP(A3890,[3]soabnafar!$A:$G,4,FALSE),0)</f>
        <v>0</v>
      </c>
      <c r="O3890" s="18">
        <f>IFERROR(VLOOKUP(A3890,[3]soabnafar!$A:$G,5,FALSE),0)</f>
        <v>0</v>
      </c>
      <c r="P3890" s="18">
        <f>IFERROR(VLOOKUP(A3890,[3]soabnafar!$A:$G,6,FALSE),0)</f>
        <v>0</v>
      </c>
      <c r="Q3890" s="18">
        <f>IFERROR(VLOOKUP(A3890,[3]soabnafar!$A:$G,7,FALSE),0)</f>
        <v>0</v>
      </c>
      <c r="R3890" s="18">
        <f>IFERROR(VLOOKUP(A3890,[3]soabnafar!$A:$H,8,FALSE),0)</f>
        <v>0</v>
      </c>
      <c r="S3890" s="18">
        <f>IFERROR(VLOOKUP(A3890,[3]soabnafar!$A:$I,9,FALSE),0)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Sim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IFERROR(VLOOKUP(A3891,[3]soabnafar!$A:$G,4,FALSE),0)</f>
        <v>0</v>
      </c>
      <c r="O3891" s="18">
        <f>IFERROR(VLOOKUP(A3891,[3]soabnafar!$A:$G,5,FALSE),0)</f>
        <v>0</v>
      </c>
      <c r="P3891" s="18">
        <f>IFERROR(VLOOKUP(A3891,[3]soabnafar!$A:$G,6,FALSE),0)</f>
        <v>0</v>
      </c>
      <c r="Q3891" s="18">
        <f>IFERROR(VLOOKUP(A3891,[3]soabnafar!$A:$G,7,FALSE),0)</f>
        <v>0</v>
      </c>
      <c r="R3891" s="18">
        <f>IFERROR(VLOOKUP(A3891,[3]soabnafar!$A:$H,8,FALSE),0)</f>
        <v>0</v>
      </c>
      <c r="S3891" s="18">
        <f>IFERROR(VLOOKUP(A3891,[3]soabnafar!$A:$I,9,FALSE),0)</f>
        <v>414243</v>
      </c>
      <c r="T3891" s="18" t="str">
        <f t="shared" si="367"/>
        <v>Não</v>
      </c>
      <c r="U3891" s="18" t="str">
        <f t="shared" si="368"/>
        <v>Não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Sim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8139546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7876980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7089282</v>
      </c>
      <c r="H3892" s="18">
        <f>IFERROR(VLOOKUP(A3892,[2]Sheet1!$A:$I,4,FALSE),0)</f>
        <v>0</v>
      </c>
      <c r="I3892" s="18">
        <f>IFERROR(VLOOKUP(A3892,[2]Sheet1!$A:$I,5,FALSE),0)</f>
        <v>0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IFERROR(VLOOKUP(A3892,[3]soabnafar!$A:$G,4,FALSE),0)</f>
        <v>0</v>
      </c>
      <c r="O3892" s="18">
        <f>IFERROR(VLOOKUP(A3892,[3]soabnafar!$A:$G,5,FALSE),0)</f>
        <v>0</v>
      </c>
      <c r="P3892" s="18">
        <f>IFERROR(VLOOKUP(A3892,[3]soabnafar!$A:$G,6,FALSE),0)</f>
        <v>0</v>
      </c>
      <c r="Q3892" s="18">
        <f>IFERROR(VLOOKUP(A3892,[3]soabnafar!$A:$G,7,FALSE),0)</f>
        <v>0</v>
      </c>
      <c r="R3892" s="18">
        <f>IFERROR(VLOOKUP(A3892,[3]soabnafar!$A:$H,8,FALSE),0)</f>
        <v>0</v>
      </c>
      <c r="S3892" s="18">
        <f>IFERROR(VLOOKUP(A3892,[3]soabnafar!$A:$I,9,FALSE),0)</f>
        <v>0</v>
      </c>
      <c r="T3892" s="18" t="str">
        <f t="shared" si="367"/>
        <v>Não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Sim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825817091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799177830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719260047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IFERROR(VLOOKUP(A3893,[3]soabnafar!$A:$G,4,FALSE),0)</f>
        <v>142053</v>
      </c>
      <c r="O3893" s="18">
        <f>IFERROR(VLOOKUP(A3893,[3]soabnafar!$A:$G,5,FALSE),0)</f>
        <v>15174578</v>
      </c>
      <c r="P3893" s="18">
        <f>IFERROR(VLOOKUP(A3893,[3]soabnafar!$A:$G,6,FALSE),0)</f>
        <v>1624131</v>
      </c>
      <c r="Q3893" s="18">
        <f>IFERROR(VLOOKUP(A3893,[3]soabnafar!$A:$G,7,FALSE),0)</f>
        <v>148514677</v>
      </c>
      <c r="R3893" s="18">
        <f>IFERROR(VLOOKUP(A3893,[3]soabnafar!$A:$H,8,FALSE),0)</f>
        <v>1537635</v>
      </c>
      <c r="S3893" s="18">
        <f>IFERROR(VLOOKUP(A3893,[3]soabnafar!$A:$I,9,FALSE),0)</f>
        <v>145752448</v>
      </c>
      <c r="T3893" s="18" t="str">
        <f t="shared" si="367"/>
        <v>Sim</v>
      </c>
      <c r="U3893" s="18" t="str">
        <f t="shared" si="368"/>
        <v>Sim</v>
      </c>
      <c r="V3893" s="18" t="str">
        <f t="shared" si="369"/>
        <v>Sim</v>
      </c>
      <c r="W3893" s="18" t="str">
        <f t="shared" si="370"/>
        <v>Sim</v>
      </c>
      <c r="X3893" s="18" t="str">
        <f t="shared" si="371"/>
        <v>Sim</v>
      </c>
      <c r="Y3893" s="18" t="str">
        <f t="shared" si="372"/>
        <v>Sim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IFERROR(VLOOKUP(A3894,[3]soabnafar!$A:$G,4,FALSE),0)</f>
        <v>9120</v>
      </c>
      <c r="O3894" s="18">
        <f>IFERROR(VLOOKUP(A3894,[3]soabnafar!$A:$G,5,FALSE),0)</f>
        <v>2725544</v>
      </c>
      <c r="P3894" s="18">
        <f>IFERROR(VLOOKUP(A3894,[3]soabnafar!$A:$G,6,FALSE),0)</f>
        <v>9240</v>
      </c>
      <c r="Q3894" s="18">
        <f>IFERROR(VLOOKUP(A3894,[3]soabnafar!$A:$G,7,FALSE),0)</f>
        <v>2403808</v>
      </c>
      <c r="R3894" s="18">
        <f>IFERROR(VLOOKUP(A3894,[3]soabnafar!$A:$H,8,FALSE),0)</f>
        <v>3291</v>
      </c>
      <c r="S3894" s="18">
        <f>IFERROR(VLOOKUP(A3894,[3]soabnafar!$A:$I,9,FALSE),0)</f>
        <v>805064</v>
      </c>
      <c r="T3894" s="18" t="str">
        <f t="shared" si="367"/>
        <v>Sim</v>
      </c>
      <c r="U3894" s="18" t="str">
        <f t="shared" si="368"/>
        <v>Sim</v>
      </c>
      <c r="V3894" s="18" t="str">
        <f t="shared" si="369"/>
        <v>Sim</v>
      </c>
      <c r="W3894" s="18" t="str">
        <f t="shared" si="370"/>
        <v>Sim</v>
      </c>
      <c r="X3894" s="18" t="str">
        <f t="shared" si="371"/>
        <v>Sim</v>
      </c>
      <c r="Y3894" s="18" t="str">
        <f t="shared" si="372"/>
        <v>Sim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IFERROR(VLOOKUP(A3895,[3]soabnafar!$A:$G,4,FALSE),0)</f>
        <v>0</v>
      </c>
      <c r="O3895" s="18">
        <f>IFERROR(VLOOKUP(A3895,[3]soabnafar!$A:$G,5,FALSE),0)</f>
        <v>0</v>
      </c>
      <c r="P3895" s="18">
        <f>IFERROR(VLOOKUP(A3895,[3]soabnafar!$A:$G,6,FALSE),0)</f>
        <v>0</v>
      </c>
      <c r="Q3895" s="18">
        <f>IFERROR(VLOOKUP(A3895,[3]soabnafar!$A:$G,7,FALSE),0)</f>
        <v>0</v>
      </c>
      <c r="R3895" s="18">
        <f>IFERROR(VLOOKUP(A3895,[3]soabnafar!$A:$H,8,FALSE),0)</f>
        <v>0</v>
      </c>
      <c r="S3895" s="18">
        <f>IFERROR(VLOOKUP(A3895,[3]soabnafar!$A:$I,9,FALSE),0)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7669834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7422420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6680178</v>
      </c>
      <c r="H3896" s="18">
        <f>IFERROR(VLOOKUP(A3896,[2]Sheet1!$A:$I,4,FALSE),0)</f>
        <v>0</v>
      </c>
      <c r="I3896" s="18">
        <f>IFERROR(VLOOKUP(A3896,[2]Sheet1!$A:$I,5,FALSE),0)</f>
        <v>0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IFERROR(VLOOKUP(A3896,[3]soabnafar!$A:$G,4,FALSE),0)</f>
        <v>0</v>
      </c>
      <c r="O3896" s="18">
        <f>IFERROR(VLOOKUP(A3896,[3]soabnafar!$A:$G,5,FALSE),0)</f>
        <v>0</v>
      </c>
      <c r="P3896" s="18">
        <f>IFERROR(VLOOKUP(A3896,[3]soabnafar!$A:$G,6,FALSE),0)</f>
        <v>0</v>
      </c>
      <c r="Q3896" s="18">
        <f>IFERROR(VLOOKUP(A3896,[3]soabnafar!$A:$G,7,FALSE),0)</f>
        <v>256407</v>
      </c>
      <c r="R3896" s="18">
        <f>IFERROR(VLOOKUP(A3896,[3]soabnafar!$A:$H,8,FALSE),0)</f>
        <v>0</v>
      </c>
      <c r="S3896" s="18">
        <f>IFERROR(VLOOKUP(A3896,[3]soabnafar!$A:$I,9,FALSE),0)</f>
        <v>0</v>
      </c>
      <c r="T3896" s="18" t="str">
        <f t="shared" si="367"/>
        <v>Não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Sim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IFERROR(VLOOKUP(A3897,[3]soabnafar!$A:$G,4,FALSE),0)</f>
        <v>0</v>
      </c>
      <c r="O3897" s="18">
        <f>IFERROR(VLOOKUP(A3897,[3]soabnafar!$A:$G,5,FALSE),0)</f>
        <v>0</v>
      </c>
      <c r="P3897" s="18">
        <f>IFERROR(VLOOKUP(A3897,[3]soabnafar!$A:$G,6,FALSE),0)</f>
        <v>1075791</v>
      </c>
      <c r="Q3897" s="18">
        <f>IFERROR(VLOOKUP(A3897,[3]soabnafar!$A:$G,7,FALSE),0)</f>
        <v>35512330</v>
      </c>
      <c r="R3897" s="18">
        <f>IFERROR(VLOOKUP(A3897,[3]soabnafar!$A:$H,8,FALSE),0)</f>
        <v>88519492</v>
      </c>
      <c r="S3897" s="18">
        <f>IFERROR(VLOOKUP(A3897,[3]soabnafar!$A:$I,9,FALSE),0)</f>
        <v>444681269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Sim</v>
      </c>
      <c r="W3897" s="18" t="str">
        <f t="shared" si="370"/>
        <v>Sim</v>
      </c>
      <c r="X3897" s="18" t="str">
        <f t="shared" si="371"/>
        <v>Sim</v>
      </c>
      <c r="Y3897" s="18" t="str">
        <f t="shared" si="372"/>
        <v>Sim</v>
      </c>
    </row>
    <row r="3898" spans="1:25" x14ac:dyDescent="0.25">
      <c r="A3898" s="19">
        <v>351640</v>
      </c>
      <c r="B3898" s="18">
        <f>IFERROR(VLOOKUP(A3898,[1]Monitoramento_Base_somente_Said!$A:$J,5,FALSE),0)</f>
        <v>37571</v>
      </c>
      <c r="C3898" s="18">
        <f>IFERROR(VLOOKUP(A3898,[1]Monitoramento_Base_somente_Said!$A:$J,6,FALSE),0)</f>
        <v>343215355</v>
      </c>
      <c r="D3898" s="18">
        <f>IFERROR(VLOOKUP(A3898,[1]Monitoramento_Base_somente_Said!$A:$J,7,FALSE),0)</f>
        <v>97385</v>
      </c>
      <c r="E3898" s="18">
        <f>IFERROR(VLOOKUP(A3898,[1]Monitoramento_Base_somente_Said!$A:$J,8,FALSE),0)</f>
        <v>415348555</v>
      </c>
      <c r="F3898" s="18">
        <f>IFERROR(VLOOKUP(A3898,[1]Monitoramento_Base_somente_Said!$A:$J,9,FALSE),0)</f>
        <v>263645</v>
      </c>
      <c r="G3898" s="18">
        <f>IFERROR(VLOOKUP(A3898,[1]Monitoramento_Base_somente_Said!$A:$J,10,FALSE),0)</f>
        <v>441625257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IFERROR(VLOOKUP(A3898,[3]soabnafar!$A:$G,4,FALSE),0)</f>
        <v>0</v>
      </c>
      <c r="O3898" s="18">
        <f>IFERROR(VLOOKUP(A3898,[3]soabnafar!$A:$G,5,FALSE),0)</f>
        <v>0</v>
      </c>
      <c r="P3898" s="18">
        <f>IFERROR(VLOOKUP(A3898,[3]soabnafar!$A:$G,6,FALSE),0)</f>
        <v>0</v>
      </c>
      <c r="Q3898" s="18">
        <f>IFERROR(VLOOKUP(A3898,[3]soabnafar!$A:$G,7,FALSE),0)</f>
        <v>0</v>
      </c>
      <c r="R3898" s="18">
        <f>IFERROR(VLOOKUP(A3898,[3]soabnafar!$A:$H,8,FALSE),0)</f>
        <v>0</v>
      </c>
      <c r="S3898" s="18">
        <f>IFERROR(VLOOKUP(A3898,[3]soabnafar!$A:$I,9,FALSE),0)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Sim</v>
      </c>
      <c r="Y3898" s="18" t="str">
        <f t="shared" si="372"/>
        <v>Sim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IFERROR(VLOOKUP(A3899,[3]soabnafar!$A:$G,4,FALSE),0)</f>
        <v>1808</v>
      </c>
      <c r="O3899" s="18">
        <f>IFERROR(VLOOKUP(A3899,[3]soabnafar!$A:$G,5,FALSE),0)</f>
        <v>7098601</v>
      </c>
      <c r="P3899" s="18">
        <f>IFERROR(VLOOKUP(A3899,[3]soabnafar!$A:$G,6,FALSE),0)</f>
        <v>2455</v>
      </c>
      <c r="Q3899" s="18">
        <f>IFERROR(VLOOKUP(A3899,[3]soabnafar!$A:$G,7,FALSE),0)</f>
        <v>7487508</v>
      </c>
      <c r="R3899" s="18">
        <f>IFERROR(VLOOKUP(A3899,[3]soabnafar!$A:$H,8,FALSE),0)</f>
        <v>3249</v>
      </c>
      <c r="S3899" s="18">
        <f>IFERROR(VLOOKUP(A3899,[3]soabnafar!$A:$I,9,FALSE),0)</f>
        <v>7982383</v>
      </c>
      <c r="T3899" s="18" t="str">
        <f t="shared" si="367"/>
        <v>Sim</v>
      </c>
      <c r="U3899" s="18" t="str">
        <f t="shared" si="368"/>
        <v>Sim</v>
      </c>
      <c r="V3899" s="18" t="str">
        <f t="shared" si="369"/>
        <v>Sim</v>
      </c>
      <c r="W3899" s="18" t="str">
        <f t="shared" si="370"/>
        <v>Sim</v>
      </c>
      <c r="X3899" s="18" t="str">
        <f t="shared" si="371"/>
        <v>Sim</v>
      </c>
      <c r="Y3899" s="18" t="str">
        <f t="shared" si="372"/>
        <v>Sim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IFERROR(VLOOKUP(A3900,[3]soabnafar!$A:$G,4,FALSE),0)</f>
        <v>0</v>
      </c>
      <c r="O3900" s="18">
        <f>IFERROR(VLOOKUP(A3900,[3]soabnafar!$A:$G,5,FALSE),0)</f>
        <v>0</v>
      </c>
      <c r="P3900" s="18">
        <f>IFERROR(VLOOKUP(A3900,[3]soabnafar!$A:$G,6,FALSE),0)</f>
        <v>0</v>
      </c>
      <c r="Q3900" s="18">
        <f>IFERROR(VLOOKUP(A3900,[3]soabnafar!$A:$G,7,FALSE),0)</f>
        <v>0</v>
      </c>
      <c r="R3900" s="18">
        <f>IFERROR(VLOOKUP(A3900,[3]soabnafar!$A:$H,8,FALSE),0)</f>
        <v>0</v>
      </c>
      <c r="S3900" s="18">
        <f>IFERROR(VLOOKUP(A3900,[3]soabnafar!$A:$I,9,FALSE),0)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IFERROR(VLOOKUP(A3901,[3]soabnafar!$A:$G,4,FALSE),0)</f>
        <v>0</v>
      </c>
      <c r="O3901" s="18">
        <f>IFERROR(VLOOKUP(A3901,[3]soabnafar!$A:$G,5,FALSE),0)</f>
        <v>0</v>
      </c>
      <c r="P3901" s="18">
        <f>IFERROR(VLOOKUP(A3901,[3]soabnafar!$A:$G,6,FALSE),0)</f>
        <v>0</v>
      </c>
      <c r="Q3901" s="18">
        <f>IFERROR(VLOOKUP(A3901,[3]soabnafar!$A:$G,7,FALSE),0)</f>
        <v>0</v>
      </c>
      <c r="R3901" s="18">
        <f>IFERROR(VLOOKUP(A3901,[3]soabnafar!$A:$H,8,FALSE),0)</f>
        <v>0</v>
      </c>
      <c r="S3901" s="18">
        <f>IFERROR(VLOOKUP(A3901,[3]soabnafar!$A:$I,9,FALSE),0)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IFERROR(VLOOKUP(A3902,[3]soabnafar!$A:$G,4,FALSE),0)</f>
        <v>0</v>
      </c>
      <c r="O3902" s="18">
        <f>IFERROR(VLOOKUP(A3902,[3]soabnafar!$A:$G,5,FALSE),0)</f>
        <v>0</v>
      </c>
      <c r="P3902" s="18">
        <f>IFERROR(VLOOKUP(A3902,[3]soabnafar!$A:$G,6,FALSE),0)</f>
        <v>0</v>
      </c>
      <c r="Q3902" s="18">
        <f>IFERROR(VLOOKUP(A3902,[3]soabnafar!$A:$G,7,FALSE),0)</f>
        <v>0</v>
      </c>
      <c r="R3902" s="18">
        <f>IFERROR(VLOOKUP(A3902,[3]soabnafar!$A:$H,8,FALSE),0)</f>
        <v>0</v>
      </c>
      <c r="S3902" s="18">
        <f>IFERROR(VLOOKUP(A3902,[3]soabnafar!$A:$I,9,FALSE),0)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IFERROR(VLOOKUP(A3903,[3]soabnafar!$A:$G,4,FALSE),0)</f>
        <v>0</v>
      </c>
      <c r="O3903" s="18">
        <f>IFERROR(VLOOKUP(A3903,[3]soabnafar!$A:$G,5,FALSE),0)</f>
        <v>0</v>
      </c>
      <c r="P3903" s="18">
        <f>IFERROR(VLOOKUP(A3903,[3]soabnafar!$A:$G,6,FALSE),0)</f>
        <v>0</v>
      </c>
      <c r="Q3903" s="18">
        <f>IFERROR(VLOOKUP(A3903,[3]soabnafar!$A:$G,7,FALSE),0)</f>
        <v>0</v>
      </c>
      <c r="R3903" s="18">
        <f>IFERROR(VLOOKUP(A3903,[3]soabnafar!$A:$H,8,FALSE),0)</f>
        <v>0</v>
      </c>
      <c r="S3903" s="18">
        <f>IFERROR(VLOOKUP(A3903,[3]soabnafar!$A:$I,9,FALSE),0)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IFERROR(VLOOKUP(A3904,[3]soabnafar!$A:$G,4,FALSE),0)</f>
        <v>0</v>
      </c>
      <c r="O3904" s="18">
        <f>IFERROR(VLOOKUP(A3904,[3]soabnafar!$A:$G,5,FALSE),0)</f>
        <v>0</v>
      </c>
      <c r="P3904" s="18">
        <f>IFERROR(VLOOKUP(A3904,[3]soabnafar!$A:$G,6,FALSE),0)</f>
        <v>0</v>
      </c>
      <c r="Q3904" s="18">
        <f>IFERROR(VLOOKUP(A3904,[3]soabnafar!$A:$G,7,FALSE),0)</f>
        <v>0</v>
      </c>
      <c r="R3904" s="18">
        <f>IFERROR(VLOOKUP(A3904,[3]soabnafar!$A:$H,8,FALSE),0)</f>
        <v>0</v>
      </c>
      <c r="S3904" s="18">
        <f>IFERROR(VLOOKUP(A3904,[3]soabnafar!$A:$I,9,FALSE),0)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IFERROR(VLOOKUP(A3905,[3]soabnafar!$A:$G,4,FALSE),0)</f>
        <v>0</v>
      </c>
      <c r="O3905" s="18">
        <f>IFERROR(VLOOKUP(A3905,[3]soabnafar!$A:$G,5,FALSE),0)</f>
        <v>0</v>
      </c>
      <c r="P3905" s="18">
        <f>IFERROR(VLOOKUP(A3905,[3]soabnafar!$A:$G,6,FALSE),0)</f>
        <v>0</v>
      </c>
      <c r="Q3905" s="18">
        <f>IFERROR(VLOOKUP(A3905,[3]soabnafar!$A:$G,7,FALSE),0)</f>
        <v>0</v>
      </c>
      <c r="R3905" s="18">
        <f>IFERROR(VLOOKUP(A3905,[3]soabnafar!$A:$H,8,FALSE),0)</f>
        <v>0</v>
      </c>
      <c r="S3905" s="18">
        <f>IFERROR(VLOOKUP(A3905,[3]soabnafar!$A:$I,9,FALSE),0)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52955626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51247380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46122642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IFERROR(VLOOKUP(A3906,[3]soabnafar!$A:$G,4,FALSE),0)</f>
        <v>0</v>
      </c>
      <c r="O3906" s="18">
        <f>IFERROR(VLOOKUP(A3906,[3]soabnafar!$A:$G,5,FALSE),0)</f>
        <v>0</v>
      </c>
      <c r="P3906" s="18">
        <f>IFERROR(VLOOKUP(A3906,[3]soabnafar!$A:$G,6,FALSE),0)</f>
        <v>0</v>
      </c>
      <c r="Q3906" s="18">
        <f>IFERROR(VLOOKUP(A3906,[3]soabnafar!$A:$G,7,FALSE),0)</f>
        <v>0</v>
      </c>
      <c r="R3906" s="18">
        <f>IFERROR(VLOOKUP(A3906,[3]soabnafar!$A:$H,8,FALSE),0)</f>
        <v>0</v>
      </c>
      <c r="S3906" s="18">
        <f>IFERROR(VLOOKUP(A3906,[3]soabnafar!$A:$I,9,FALSE),0)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Sim</v>
      </c>
    </row>
    <row r="3907" spans="1:25" x14ac:dyDescent="0.25">
      <c r="A3907" s="19">
        <v>351770</v>
      </c>
      <c r="B3907" s="18">
        <f>IFERROR(VLOOKUP(A3907,[1]Monitoramento_Base_somente_Said!$A:$J,5,FALSE),0)</f>
        <v>41746</v>
      </c>
      <c r="C3907" s="18">
        <f>IFERROR(VLOOKUP(A3907,[1]Monitoramento_Base_somente_Said!$A:$J,6,FALSE),0)</f>
        <v>25199759</v>
      </c>
      <c r="D3907" s="18">
        <f>IFERROR(VLOOKUP(A3907,[1]Monitoramento_Base_somente_Said!$A:$J,7,FALSE),0)</f>
        <v>40133</v>
      </c>
      <c r="E3907" s="18">
        <f>IFERROR(VLOOKUP(A3907,[1]Monitoramento_Base_somente_Said!$A:$J,8,FALSE),0)</f>
        <v>25557972</v>
      </c>
      <c r="F3907" s="18">
        <f>IFERROR(VLOOKUP(A3907,[1]Monitoramento_Base_somente_Said!$A:$J,9,FALSE),0)</f>
        <v>33530</v>
      </c>
      <c r="G3907" s="18">
        <f>IFERROR(VLOOKUP(A3907,[1]Monitoramento_Base_somente_Said!$A:$J,10,FALSE),0)</f>
        <v>23915301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IFERROR(VLOOKUP(A3907,[3]soabnafar!$A:$G,4,FALSE),0)</f>
        <v>0</v>
      </c>
      <c r="O3907" s="18">
        <f>IFERROR(VLOOKUP(A3907,[3]soabnafar!$A:$G,5,FALSE),0)</f>
        <v>0</v>
      </c>
      <c r="P3907" s="18">
        <f>IFERROR(VLOOKUP(A3907,[3]soabnafar!$A:$G,6,FALSE),0)</f>
        <v>0</v>
      </c>
      <c r="Q3907" s="18">
        <f>IFERROR(VLOOKUP(A3907,[3]soabnafar!$A:$G,7,FALSE),0)</f>
        <v>0</v>
      </c>
      <c r="R3907" s="18">
        <f>IFERROR(VLOOKUP(A3907,[3]soabnafar!$A:$H,8,FALSE),0)</f>
        <v>0</v>
      </c>
      <c r="S3907" s="18">
        <f>IFERROR(VLOOKUP(A3907,[3]soabnafar!$A:$I,9,FALSE),0)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Sim</v>
      </c>
      <c r="Y3907" s="18" t="str">
        <f t="shared" si="372"/>
        <v>Sim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IFERROR(VLOOKUP(A3908,[3]soabnafar!$A:$G,4,FALSE),0)</f>
        <v>7128</v>
      </c>
      <c r="O3908" s="18">
        <f>IFERROR(VLOOKUP(A3908,[3]soabnafar!$A:$G,5,FALSE),0)</f>
        <v>9577013</v>
      </c>
      <c r="P3908" s="18">
        <f>IFERROR(VLOOKUP(A3908,[3]soabnafar!$A:$G,6,FALSE),0)</f>
        <v>11835</v>
      </c>
      <c r="Q3908" s="18">
        <f>IFERROR(VLOOKUP(A3908,[3]soabnafar!$A:$G,7,FALSE),0)</f>
        <v>11132441</v>
      </c>
      <c r="R3908" s="18">
        <f>IFERROR(VLOOKUP(A3908,[3]soabnafar!$A:$H,8,FALSE),0)</f>
        <v>22354</v>
      </c>
      <c r="S3908" s="18">
        <f>IFERROR(VLOOKUP(A3908,[3]soabnafar!$A:$I,9,FALSE),0)</f>
        <v>11360752</v>
      </c>
      <c r="T3908" s="18" t="str">
        <f t="shared" si="367"/>
        <v>Sim</v>
      </c>
      <c r="U3908" s="18" t="str">
        <f t="shared" si="368"/>
        <v>Sim</v>
      </c>
      <c r="V3908" s="18" t="str">
        <f t="shared" si="369"/>
        <v>Sim</v>
      </c>
      <c r="W3908" s="18" t="str">
        <f t="shared" si="370"/>
        <v>Sim</v>
      </c>
      <c r="X3908" s="18" t="str">
        <f t="shared" si="371"/>
        <v>Sim</v>
      </c>
      <c r="Y3908" s="18" t="str">
        <f t="shared" si="372"/>
        <v>Sim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IFERROR(VLOOKUP(A3909,[3]soabnafar!$A:$G,4,FALSE),0)</f>
        <v>0</v>
      </c>
      <c r="O3909" s="18">
        <f>IFERROR(VLOOKUP(A3909,[3]soabnafar!$A:$G,5,FALSE),0)</f>
        <v>0</v>
      </c>
      <c r="P3909" s="18">
        <f>IFERROR(VLOOKUP(A3909,[3]soabnafar!$A:$G,6,FALSE),0)</f>
        <v>0</v>
      </c>
      <c r="Q3909" s="18">
        <f>IFERROR(VLOOKUP(A3909,[3]soabnafar!$A:$G,7,FALSE),0)</f>
        <v>0</v>
      </c>
      <c r="R3909" s="18">
        <f>IFERROR(VLOOKUP(A3909,[3]soabnafar!$A:$H,8,FALSE),0)</f>
        <v>0</v>
      </c>
      <c r="S3909" s="18">
        <f>IFERROR(VLOOKUP(A3909,[3]soabnafar!$A:$I,9,FALSE),0)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IFERROR(VLOOKUP(A3910,[3]soabnafar!$A:$G,4,FALSE),0)</f>
        <v>0</v>
      </c>
      <c r="O3910" s="18">
        <f>IFERROR(VLOOKUP(A3910,[3]soabnafar!$A:$G,5,FALSE),0)</f>
        <v>0</v>
      </c>
      <c r="P3910" s="18">
        <f>IFERROR(VLOOKUP(A3910,[3]soabnafar!$A:$G,6,FALSE),0)</f>
        <v>0</v>
      </c>
      <c r="Q3910" s="18">
        <f>IFERROR(VLOOKUP(A3910,[3]soabnafar!$A:$G,7,FALSE),0)</f>
        <v>0</v>
      </c>
      <c r="R3910" s="18">
        <f>IFERROR(VLOOKUP(A3910,[3]soabnafar!$A:$H,8,FALSE),0)</f>
        <v>0</v>
      </c>
      <c r="S3910" s="18">
        <f>IFERROR(VLOOKUP(A3910,[3]soabnafar!$A:$I,9,FALSE),0)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IFERROR(VLOOKUP(A3911,[3]soabnafar!$A:$G,4,FALSE),0)</f>
        <v>3146</v>
      </c>
      <c r="O3911" s="18">
        <f>IFERROR(VLOOKUP(A3911,[3]soabnafar!$A:$G,5,FALSE),0)</f>
        <v>27702280</v>
      </c>
      <c r="P3911" s="18">
        <f>IFERROR(VLOOKUP(A3911,[3]soabnafar!$A:$G,6,FALSE),0)</f>
        <v>183089</v>
      </c>
      <c r="Q3911" s="18">
        <f>IFERROR(VLOOKUP(A3911,[3]soabnafar!$A:$G,7,FALSE),0)</f>
        <v>38210463</v>
      </c>
      <c r="R3911" s="18">
        <f>IFERROR(VLOOKUP(A3911,[3]soabnafar!$A:$H,8,FALSE),0)</f>
        <v>9039</v>
      </c>
      <c r="S3911" s="18">
        <f>IFERROR(VLOOKUP(A3911,[3]soabnafar!$A:$I,9,FALSE),0)</f>
        <v>28932622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Sim</v>
      </c>
      <c r="W3911" s="18" t="str">
        <f t="shared" si="370"/>
        <v>Sim</v>
      </c>
      <c r="X3911" s="18" t="str">
        <f t="shared" si="371"/>
        <v>Sim</v>
      </c>
      <c r="Y3911" s="18" t="str">
        <f t="shared" si="372"/>
        <v>Sim</v>
      </c>
    </row>
    <row r="3912" spans="1:25" x14ac:dyDescent="0.25">
      <c r="A3912" s="19">
        <v>351870</v>
      </c>
      <c r="B3912" s="18">
        <f>IFERROR(VLOOKUP(A3912,[1]Monitoramento_Base_somente_Said!$A:$J,5,FALSE),0)</f>
        <v>0</v>
      </c>
      <c r="C3912" s="18">
        <f>IFERROR(VLOOKUP(A3912,[1]Monitoramento_Base_somente_Said!$A:$J,6,FALSE),0)</f>
        <v>303052689</v>
      </c>
      <c r="D3912" s="18">
        <f>IFERROR(VLOOKUP(A3912,[1]Monitoramento_Base_somente_Said!$A:$J,7,FALSE),0)</f>
        <v>0</v>
      </c>
      <c r="E3912" s="18">
        <f>IFERROR(VLOOKUP(A3912,[1]Monitoramento_Base_somente_Said!$A:$J,8,FALSE),0)</f>
        <v>293226807</v>
      </c>
      <c r="F3912" s="18">
        <f>IFERROR(VLOOKUP(A3912,[1]Monitoramento_Base_somente_Said!$A:$J,9,FALSE),0)</f>
        <v>0</v>
      </c>
      <c r="G3912" s="18">
        <f>IFERROR(VLOOKUP(A3912,[1]Monitoramento_Base_somente_Said!$A:$J,10,FALSE),0)</f>
        <v>263889112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IFERROR(VLOOKUP(A3912,[3]soabnafar!$A:$G,4,FALSE),0)</f>
        <v>0</v>
      </c>
      <c r="O3912" s="18">
        <f>IFERROR(VLOOKUP(A3912,[3]soabnafar!$A:$G,5,FALSE),0)</f>
        <v>0</v>
      </c>
      <c r="P3912" s="18">
        <f>IFERROR(VLOOKUP(A3912,[3]soabnafar!$A:$G,6,FALSE),0)</f>
        <v>0</v>
      </c>
      <c r="Q3912" s="18">
        <f>IFERROR(VLOOKUP(A3912,[3]soabnafar!$A:$G,7,FALSE),0)</f>
        <v>0</v>
      </c>
      <c r="R3912" s="18">
        <f>IFERROR(VLOOKUP(A3912,[3]soabnafar!$A:$H,8,FALSE),0)</f>
        <v>0</v>
      </c>
      <c r="S3912" s="18">
        <f>IFERROR(VLOOKUP(A3912,[3]soabnafar!$A:$I,9,FALSE),0)</f>
        <v>0</v>
      </c>
      <c r="T3912" s="18" t="str">
        <f t="shared" si="367"/>
        <v>Não</v>
      </c>
      <c r="U3912" s="18" t="str">
        <f t="shared" si="368"/>
        <v>Sim</v>
      </c>
      <c r="V3912" s="18" t="str">
        <f t="shared" si="369"/>
        <v>Não</v>
      </c>
      <c r="W3912" s="18" t="str">
        <f t="shared" si="370"/>
        <v>Sim</v>
      </c>
      <c r="X3912" s="18" t="str">
        <f t="shared" si="371"/>
        <v>Não</v>
      </c>
      <c r="Y3912" s="18" t="str">
        <f t="shared" si="372"/>
        <v>Sim</v>
      </c>
    </row>
    <row r="3913" spans="1:25" x14ac:dyDescent="0.25">
      <c r="A3913" s="19">
        <v>351885</v>
      </c>
      <c r="B3913" s="18">
        <f>IFERROR(VLOOKUP(A3913,[1]Monitoramento_Base_somente_Said!$A:$J,5,FALSE),0)</f>
        <v>24445</v>
      </c>
      <c r="C3913" s="18">
        <f>IFERROR(VLOOKUP(A3913,[1]Monitoramento_Base_somente_Said!$A:$J,6,FALSE),0)</f>
        <v>16462423</v>
      </c>
      <c r="D3913" s="18">
        <f>IFERROR(VLOOKUP(A3913,[1]Monitoramento_Base_somente_Said!$A:$J,7,FALSE),0)</f>
        <v>15749</v>
      </c>
      <c r="E3913" s="18">
        <f>IFERROR(VLOOKUP(A3913,[1]Monitoramento_Base_somente_Said!$A:$J,8,FALSE),0)</f>
        <v>15690747</v>
      </c>
      <c r="F3913" s="18">
        <f>IFERROR(VLOOKUP(A3913,[1]Monitoramento_Base_somente_Said!$A:$J,9,FALSE),0)</f>
        <v>14112</v>
      </c>
      <c r="G3913" s="18">
        <f>IFERROR(VLOOKUP(A3913,[1]Monitoramento_Base_somente_Said!$A:$J,10,FALSE),0)</f>
        <v>13244691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IFERROR(VLOOKUP(A3913,[3]soabnafar!$A:$G,4,FALSE),0)</f>
        <v>0</v>
      </c>
      <c r="O3913" s="18">
        <f>IFERROR(VLOOKUP(A3913,[3]soabnafar!$A:$G,5,FALSE),0)</f>
        <v>0</v>
      </c>
      <c r="P3913" s="18">
        <f>IFERROR(VLOOKUP(A3913,[3]soabnafar!$A:$G,6,FALSE),0)</f>
        <v>0</v>
      </c>
      <c r="Q3913" s="18">
        <f>IFERROR(VLOOKUP(A3913,[3]soabnafar!$A:$G,7,FALSE),0)</f>
        <v>0</v>
      </c>
      <c r="R3913" s="18">
        <f>IFERROR(VLOOKUP(A3913,[3]soabnafar!$A:$H,8,FALSE),0)</f>
        <v>0</v>
      </c>
      <c r="S3913" s="18">
        <f>IFERROR(VLOOKUP(A3913,[3]soabnafar!$A:$I,9,FALSE),0)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Sim</v>
      </c>
      <c r="Y3913" s="18" t="str">
        <f t="shared" si="372"/>
        <v>Sim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IFERROR(VLOOKUP(A3914,[3]soabnafar!$A:$G,4,FALSE),0)</f>
        <v>0</v>
      </c>
      <c r="O3914" s="18">
        <f>IFERROR(VLOOKUP(A3914,[3]soabnafar!$A:$G,5,FALSE),0)</f>
        <v>0</v>
      </c>
      <c r="P3914" s="18">
        <f>IFERROR(VLOOKUP(A3914,[3]soabnafar!$A:$G,6,FALSE),0)</f>
        <v>0</v>
      </c>
      <c r="Q3914" s="18">
        <f>IFERROR(VLOOKUP(A3914,[3]soabnafar!$A:$G,7,FALSE),0)</f>
        <v>0</v>
      </c>
      <c r="R3914" s="18">
        <f>IFERROR(VLOOKUP(A3914,[3]soabnafar!$A:$H,8,FALSE),0)</f>
        <v>0</v>
      </c>
      <c r="S3914" s="18">
        <f>IFERROR(VLOOKUP(A3914,[3]soabnafar!$A:$I,9,FALSE),0)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IFERROR(VLOOKUP(A3915,[3]soabnafar!$A:$G,4,FALSE),0)</f>
        <v>0</v>
      </c>
      <c r="O3915" s="18">
        <f>IFERROR(VLOOKUP(A3915,[3]soabnafar!$A:$G,5,FALSE),0)</f>
        <v>0</v>
      </c>
      <c r="P3915" s="18">
        <f>IFERROR(VLOOKUP(A3915,[3]soabnafar!$A:$G,6,FALSE),0)</f>
        <v>149950</v>
      </c>
      <c r="Q3915" s="18">
        <f>IFERROR(VLOOKUP(A3915,[3]soabnafar!$A:$G,7,FALSE),0)</f>
        <v>970432</v>
      </c>
      <c r="R3915" s="18">
        <f>IFERROR(VLOOKUP(A3915,[3]soabnafar!$A:$H,8,FALSE),0)</f>
        <v>280415</v>
      </c>
      <c r="S3915" s="18">
        <f>IFERROR(VLOOKUP(A3915,[3]soabnafar!$A:$I,9,FALSE),0)</f>
        <v>2249257</v>
      </c>
      <c r="T3915" s="18" t="str">
        <f t="shared" si="367"/>
        <v>Não</v>
      </c>
      <c r="U3915" s="18" t="str">
        <f t="shared" si="368"/>
        <v>Não</v>
      </c>
      <c r="V3915" s="18" t="str">
        <f t="shared" si="369"/>
        <v>Sim</v>
      </c>
      <c r="W3915" s="18" t="str">
        <f t="shared" si="370"/>
        <v>Sim</v>
      </c>
      <c r="X3915" s="18" t="str">
        <f t="shared" si="371"/>
        <v>Sim</v>
      </c>
      <c r="Y3915" s="18" t="str">
        <f t="shared" si="372"/>
        <v>Sim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1238797479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1198836270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1078952643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IFERROR(VLOOKUP(A3916,[3]soabnafar!$A:$G,4,FALSE),0)</f>
        <v>0</v>
      </c>
      <c r="O3916" s="18">
        <f>IFERROR(VLOOKUP(A3916,[3]soabnafar!$A:$G,5,FALSE),0)</f>
        <v>0</v>
      </c>
      <c r="P3916" s="18">
        <f>IFERROR(VLOOKUP(A3916,[3]soabnafar!$A:$G,6,FALSE),0)</f>
        <v>0</v>
      </c>
      <c r="Q3916" s="18">
        <f>IFERROR(VLOOKUP(A3916,[3]soabnafar!$A:$G,7,FALSE),0)</f>
        <v>0</v>
      </c>
      <c r="R3916" s="18">
        <f>IFERROR(VLOOKUP(A3916,[3]soabnafar!$A:$H,8,FALSE),0)</f>
        <v>0</v>
      </c>
      <c r="S3916" s="18">
        <f>IFERROR(VLOOKUP(A3916,[3]soabnafar!$A:$I,9,FALSE),0)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Sim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IFERROR(VLOOKUP(A3917,[3]soabnafar!$A:$G,4,FALSE),0)</f>
        <v>0</v>
      </c>
      <c r="O3917" s="18">
        <f>IFERROR(VLOOKUP(A3917,[3]soabnafar!$A:$G,5,FALSE),0)</f>
        <v>0</v>
      </c>
      <c r="P3917" s="18">
        <f>IFERROR(VLOOKUP(A3917,[3]soabnafar!$A:$G,6,FALSE),0)</f>
        <v>0</v>
      </c>
      <c r="Q3917" s="18">
        <f>IFERROR(VLOOKUP(A3917,[3]soabnafar!$A:$G,7,FALSE),0)</f>
        <v>0</v>
      </c>
      <c r="R3917" s="18">
        <f>IFERROR(VLOOKUP(A3917,[3]soabnafar!$A:$H,8,FALSE),0)</f>
        <v>0</v>
      </c>
      <c r="S3917" s="18">
        <f>IFERROR(VLOOKUP(A3917,[3]soabnafar!$A:$I,9,FALSE),0)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14589065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14118450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12706605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IFERROR(VLOOKUP(A3918,[3]soabnafar!$A:$G,4,FALSE),0)</f>
        <v>5596</v>
      </c>
      <c r="O3918" s="18">
        <f>IFERROR(VLOOKUP(A3918,[3]soabnafar!$A:$G,5,FALSE),0)</f>
        <v>0</v>
      </c>
      <c r="P3918" s="18">
        <f>IFERROR(VLOOKUP(A3918,[3]soabnafar!$A:$G,6,FALSE),0)</f>
        <v>10715</v>
      </c>
      <c r="Q3918" s="18">
        <f>IFERROR(VLOOKUP(A3918,[3]soabnafar!$A:$G,7,FALSE),0)</f>
        <v>2475</v>
      </c>
      <c r="R3918" s="18">
        <f>IFERROR(VLOOKUP(A3918,[3]soabnafar!$A:$H,8,FALSE),0)</f>
        <v>11320</v>
      </c>
      <c r="S3918" s="18">
        <f>IFERROR(VLOOKUP(A3918,[3]soabnafar!$A:$I,9,FALSE),0)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Sim</v>
      </c>
      <c r="W3918" s="18" t="str">
        <f t="shared" si="370"/>
        <v>Sim</v>
      </c>
      <c r="X3918" s="18" t="str">
        <f t="shared" si="371"/>
        <v>Sim</v>
      </c>
      <c r="Y3918" s="18" t="str">
        <f t="shared" si="372"/>
        <v>Sim</v>
      </c>
    </row>
    <row r="3919" spans="1:25" x14ac:dyDescent="0.25">
      <c r="A3919" s="19">
        <v>351960</v>
      </c>
      <c r="B3919" s="18">
        <f>IFERROR(VLOOKUP(A3919,[1]Monitoramento_Base_somente_Said!$A:$J,5,FALSE),0)</f>
        <v>44494</v>
      </c>
      <c r="C3919" s="18">
        <f>IFERROR(VLOOKUP(A3919,[1]Monitoramento_Base_somente_Said!$A:$J,6,FALSE),0)</f>
        <v>10637597</v>
      </c>
      <c r="D3919" s="18">
        <f>IFERROR(VLOOKUP(A3919,[1]Monitoramento_Base_somente_Said!$A:$J,7,FALSE),0)</f>
        <v>26090</v>
      </c>
      <c r="E3919" s="18">
        <f>IFERROR(VLOOKUP(A3919,[1]Monitoramento_Base_somente_Said!$A:$J,8,FALSE),0)</f>
        <v>14026910</v>
      </c>
      <c r="F3919" s="18">
        <f>IFERROR(VLOOKUP(A3919,[1]Monitoramento_Base_somente_Said!$A:$J,9,FALSE),0)</f>
        <v>17792</v>
      </c>
      <c r="G3919" s="18">
        <f>IFERROR(VLOOKUP(A3919,[1]Monitoramento_Base_somente_Said!$A:$J,10,FALSE),0)</f>
        <v>11790402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IFERROR(VLOOKUP(A3919,[3]soabnafar!$A:$G,4,FALSE),0)</f>
        <v>0</v>
      </c>
      <c r="O3919" s="18">
        <f>IFERROR(VLOOKUP(A3919,[3]soabnafar!$A:$G,5,FALSE),0)</f>
        <v>0</v>
      </c>
      <c r="P3919" s="18">
        <f>IFERROR(VLOOKUP(A3919,[3]soabnafar!$A:$G,6,FALSE),0)</f>
        <v>0</v>
      </c>
      <c r="Q3919" s="18">
        <f>IFERROR(VLOOKUP(A3919,[3]soabnafar!$A:$G,7,FALSE),0)</f>
        <v>0</v>
      </c>
      <c r="R3919" s="18">
        <f>IFERROR(VLOOKUP(A3919,[3]soabnafar!$A:$H,8,FALSE),0)</f>
        <v>0</v>
      </c>
      <c r="S3919" s="18">
        <f>IFERROR(VLOOKUP(A3919,[3]soabnafar!$A:$I,9,FALSE),0)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Sim</v>
      </c>
      <c r="Y3919" s="18" t="str">
        <f t="shared" si="372"/>
        <v>Sim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IFERROR(VLOOKUP(A3920,[3]soabnafar!$A:$G,4,FALSE),0)</f>
        <v>0</v>
      </c>
      <c r="O3920" s="18">
        <f>IFERROR(VLOOKUP(A3920,[3]soabnafar!$A:$G,5,FALSE),0)</f>
        <v>0</v>
      </c>
      <c r="P3920" s="18">
        <f>IFERROR(VLOOKUP(A3920,[3]soabnafar!$A:$G,6,FALSE),0)</f>
        <v>0</v>
      </c>
      <c r="Q3920" s="18">
        <f>IFERROR(VLOOKUP(A3920,[3]soabnafar!$A:$G,7,FALSE),0)</f>
        <v>0</v>
      </c>
      <c r="R3920" s="18">
        <f>IFERROR(VLOOKUP(A3920,[3]soabnafar!$A:$H,8,FALSE),0)</f>
        <v>0</v>
      </c>
      <c r="S3920" s="18">
        <f>IFERROR(VLOOKUP(A3920,[3]soabnafar!$A:$I,9,FALSE),0)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25673425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24845250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22360725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IFERROR(VLOOKUP(A3921,[3]soabnafar!$A:$G,4,FALSE),0)</f>
        <v>0</v>
      </c>
      <c r="O3921" s="18">
        <f>IFERROR(VLOOKUP(A3921,[3]soabnafar!$A:$G,5,FALSE),0)</f>
        <v>0</v>
      </c>
      <c r="P3921" s="18">
        <f>IFERROR(VLOOKUP(A3921,[3]soabnafar!$A:$G,6,FALSE),0)</f>
        <v>950</v>
      </c>
      <c r="Q3921" s="18">
        <f>IFERROR(VLOOKUP(A3921,[3]soabnafar!$A:$G,7,FALSE),0)</f>
        <v>257922</v>
      </c>
      <c r="R3921" s="18">
        <f>IFERROR(VLOOKUP(A3921,[3]soabnafar!$A:$H,8,FALSE),0)</f>
        <v>11049</v>
      </c>
      <c r="S3921" s="18">
        <f>IFERROR(VLOOKUP(A3921,[3]soabnafar!$A:$I,9,FALSE),0)</f>
        <v>137766</v>
      </c>
      <c r="T3921" s="18" t="str">
        <f t="shared" si="367"/>
        <v>Não</v>
      </c>
      <c r="U3921" s="18" t="str">
        <f t="shared" si="368"/>
        <v>Sim</v>
      </c>
      <c r="V3921" s="18" t="str">
        <f t="shared" si="369"/>
        <v>Sim</v>
      </c>
      <c r="W3921" s="18" t="str">
        <f t="shared" si="370"/>
        <v>Sim</v>
      </c>
      <c r="X3921" s="18" t="str">
        <f t="shared" si="371"/>
        <v>Sim</v>
      </c>
      <c r="Y3921" s="18" t="str">
        <f t="shared" si="372"/>
        <v>Sim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IFERROR(VLOOKUP(A3922,[3]soabnafar!$A:$G,4,FALSE),0)</f>
        <v>0</v>
      </c>
      <c r="O3922" s="18">
        <f>IFERROR(VLOOKUP(A3922,[3]soabnafar!$A:$G,5,FALSE),0)</f>
        <v>0</v>
      </c>
      <c r="P3922" s="18">
        <f>IFERROR(VLOOKUP(A3922,[3]soabnafar!$A:$G,6,FALSE),0)</f>
        <v>0</v>
      </c>
      <c r="Q3922" s="18">
        <f>IFERROR(VLOOKUP(A3922,[3]soabnafar!$A:$G,7,FALSE),0)</f>
        <v>0</v>
      </c>
      <c r="R3922" s="18">
        <f>IFERROR(VLOOKUP(A3922,[3]soabnafar!$A:$H,8,FALSE),0)</f>
        <v>0</v>
      </c>
      <c r="S3922" s="18">
        <f>IFERROR(VLOOKUP(A3922,[3]soabnafar!$A:$I,9,FALSE),0)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63583759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61532670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55379403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IFERROR(VLOOKUP(A3923,[3]soabnafar!$A:$G,4,FALSE),0)</f>
        <v>0</v>
      </c>
      <c r="O3923" s="18">
        <f>IFERROR(VLOOKUP(A3923,[3]soabnafar!$A:$G,5,FALSE),0)</f>
        <v>0</v>
      </c>
      <c r="P3923" s="18">
        <f>IFERROR(VLOOKUP(A3923,[3]soabnafar!$A:$G,6,FALSE),0)</f>
        <v>0</v>
      </c>
      <c r="Q3923" s="18">
        <f>IFERROR(VLOOKUP(A3923,[3]soabnafar!$A:$G,7,FALSE),0)</f>
        <v>0</v>
      </c>
      <c r="R3923" s="18">
        <f>IFERROR(VLOOKUP(A3923,[3]soabnafar!$A:$H,8,FALSE),0)</f>
        <v>0</v>
      </c>
      <c r="S3923" s="18">
        <f>IFERROR(VLOOKUP(A3923,[3]soabnafar!$A:$I,9,FALSE),0)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Sim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24196523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23415990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21074391</v>
      </c>
      <c r="H3924" s="18">
        <f>IFERROR(VLOOKUP(A3924,[2]Sheet1!$A:$I,4,FALSE),0)</f>
        <v>0</v>
      </c>
      <c r="I3924" s="18">
        <f>IFERROR(VLOOKUP(A3924,[2]Sheet1!$A:$I,5,FALSE),0)</f>
        <v>0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IFERROR(VLOOKUP(A3924,[3]soabnafar!$A:$G,4,FALSE),0)</f>
        <v>0</v>
      </c>
      <c r="O3924" s="18">
        <f>IFERROR(VLOOKUP(A3924,[3]soabnafar!$A:$G,5,FALSE),0)</f>
        <v>0</v>
      </c>
      <c r="P3924" s="18">
        <f>IFERROR(VLOOKUP(A3924,[3]soabnafar!$A:$G,6,FALSE),0)</f>
        <v>1958</v>
      </c>
      <c r="Q3924" s="18">
        <f>IFERROR(VLOOKUP(A3924,[3]soabnafar!$A:$G,7,FALSE),0)</f>
        <v>4415692</v>
      </c>
      <c r="R3924" s="18">
        <f>IFERROR(VLOOKUP(A3924,[3]soabnafar!$A:$H,8,FALSE),0)</f>
        <v>6994</v>
      </c>
      <c r="S3924" s="18">
        <f>IFERROR(VLOOKUP(A3924,[3]soabnafar!$A:$I,9,FALSE),0)</f>
        <v>7531266</v>
      </c>
      <c r="T3924" s="18" t="str">
        <f t="shared" si="367"/>
        <v>Não</v>
      </c>
      <c r="U3924" s="18" t="str">
        <f t="shared" si="368"/>
        <v>Sim</v>
      </c>
      <c r="V3924" s="18" t="str">
        <f t="shared" si="369"/>
        <v>Sim</v>
      </c>
      <c r="W3924" s="18" t="str">
        <f t="shared" si="370"/>
        <v>Sim</v>
      </c>
      <c r="X3924" s="18" t="str">
        <f t="shared" si="371"/>
        <v>Sim</v>
      </c>
      <c r="Y3924" s="18" t="str">
        <f t="shared" si="372"/>
        <v>Sim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IFERROR(VLOOKUP(A3925,[3]soabnafar!$A:$G,4,FALSE),0)</f>
        <v>0</v>
      </c>
      <c r="O3925" s="18">
        <f>IFERROR(VLOOKUP(A3925,[3]soabnafar!$A:$G,5,FALSE),0)</f>
        <v>0</v>
      </c>
      <c r="P3925" s="18">
        <f>IFERROR(VLOOKUP(A3925,[3]soabnafar!$A:$G,6,FALSE),0)</f>
        <v>0</v>
      </c>
      <c r="Q3925" s="18">
        <f>IFERROR(VLOOKUP(A3925,[3]soabnafar!$A:$G,7,FALSE),0)</f>
        <v>0</v>
      </c>
      <c r="R3925" s="18">
        <f>IFERROR(VLOOKUP(A3925,[3]soabnafar!$A:$H,8,FALSE),0)</f>
        <v>0</v>
      </c>
      <c r="S3925" s="18">
        <f>IFERROR(VLOOKUP(A3925,[3]soabnafar!$A:$I,9,FALSE),0)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49380582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47787660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43008894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IFERROR(VLOOKUP(A3926,[3]soabnafar!$A:$G,4,FALSE),0)</f>
        <v>0</v>
      </c>
      <c r="O3926" s="18">
        <f>IFERROR(VLOOKUP(A3926,[3]soabnafar!$A:$G,5,FALSE),0)</f>
        <v>0</v>
      </c>
      <c r="P3926" s="18">
        <f>IFERROR(VLOOKUP(A3926,[3]soabnafar!$A:$G,6,FALSE),0)</f>
        <v>0</v>
      </c>
      <c r="Q3926" s="18">
        <f>IFERROR(VLOOKUP(A3926,[3]soabnafar!$A:$G,7,FALSE),0)</f>
        <v>0</v>
      </c>
      <c r="R3926" s="18">
        <f>IFERROR(VLOOKUP(A3926,[3]soabnafar!$A:$H,8,FALSE),0)</f>
        <v>0</v>
      </c>
      <c r="S3926" s="18">
        <f>IFERROR(VLOOKUP(A3926,[3]soabnafar!$A:$I,9,FALSE),0)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Sim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IFERROR(VLOOKUP(A3927,[3]soabnafar!$A:$G,4,FALSE),0)</f>
        <v>24126</v>
      </c>
      <c r="O3927" s="18">
        <f>IFERROR(VLOOKUP(A3927,[3]soabnafar!$A:$G,5,FALSE),0)</f>
        <v>6141703</v>
      </c>
      <c r="P3927" s="18">
        <f>IFERROR(VLOOKUP(A3927,[3]soabnafar!$A:$G,6,FALSE),0)</f>
        <v>17426</v>
      </c>
      <c r="Q3927" s="18">
        <f>IFERROR(VLOOKUP(A3927,[3]soabnafar!$A:$G,7,FALSE),0)</f>
        <v>6614712</v>
      </c>
      <c r="R3927" s="18">
        <f>IFERROR(VLOOKUP(A3927,[3]soabnafar!$A:$H,8,FALSE),0)</f>
        <v>14467</v>
      </c>
      <c r="S3927" s="18">
        <f>IFERROR(VLOOKUP(A3927,[3]soabnafar!$A:$I,9,FALSE),0)</f>
        <v>6280101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Sim</v>
      </c>
      <c r="W3927" s="18" t="str">
        <f t="shared" ref="W3927:W3990" si="376">IF(E3927+K3927+Q3927&gt;0,"Sim","Não")</f>
        <v>Sim</v>
      </c>
      <c r="X3927" s="18" t="str">
        <f t="shared" ref="X3927:X3990" si="377">IF(F3927+L3927+R3927&gt;0,"Sim","Não")</f>
        <v>Sim</v>
      </c>
      <c r="Y3927" s="18" t="str">
        <f t="shared" ref="Y3927:Y3990" si="378">IF(G3927+M3927+S3927&gt;0,"Sim","Não")</f>
        <v>Sim</v>
      </c>
    </row>
    <row r="3928" spans="1:25" x14ac:dyDescent="0.25">
      <c r="A3928" s="19">
        <v>352120</v>
      </c>
      <c r="B3928" s="18">
        <f>IFERROR(VLOOKUP(A3928,[1]Monitoramento_Base_somente_Said!$A:$J,5,FALSE),0)</f>
        <v>17012</v>
      </c>
      <c r="C3928" s="18">
        <f>IFERROR(VLOOKUP(A3928,[1]Monitoramento_Base_somente_Said!$A:$J,6,FALSE),0)</f>
        <v>10421205</v>
      </c>
      <c r="D3928" s="18">
        <f>IFERROR(VLOOKUP(A3928,[1]Monitoramento_Base_somente_Said!$A:$J,7,FALSE),0)</f>
        <v>13828</v>
      </c>
      <c r="E3928" s="18">
        <f>IFERROR(VLOOKUP(A3928,[1]Monitoramento_Base_somente_Said!$A:$J,8,FALSE),0)</f>
        <v>11358204</v>
      </c>
      <c r="F3928" s="18">
        <f>IFERROR(VLOOKUP(A3928,[1]Monitoramento_Base_somente_Said!$A:$J,9,FALSE),0)</f>
        <v>6641</v>
      </c>
      <c r="G3928" s="18">
        <f>IFERROR(VLOOKUP(A3928,[1]Monitoramento_Base_somente_Said!$A:$J,10,FALSE),0)</f>
        <v>11634715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IFERROR(VLOOKUP(A3928,[3]soabnafar!$A:$G,4,FALSE),0)</f>
        <v>0</v>
      </c>
      <c r="O3928" s="18">
        <f>IFERROR(VLOOKUP(A3928,[3]soabnafar!$A:$G,5,FALSE),0)</f>
        <v>0</v>
      </c>
      <c r="P3928" s="18">
        <f>IFERROR(VLOOKUP(A3928,[3]soabnafar!$A:$G,6,FALSE),0)</f>
        <v>0</v>
      </c>
      <c r="Q3928" s="18">
        <f>IFERROR(VLOOKUP(A3928,[3]soabnafar!$A:$G,7,FALSE),0)</f>
        <v>0</v>
      </c>
      <c r="R3928" s="18">
        <f>IFERROR(VLOOKUP(A3928,[3]soabnafar!$A:$H,8,FALSE),0)</f>
        <v>0</v>
      </c>
      <c r="S3928" s="18">
        <f>IFERROR(VLOOKUP(A3928,[3]soabnafar!$A:$I,9,FALSE),0)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Sim</v>
      </c>
      <c r="Y3928" s="18" t="str">
        <f t="shared" si="378"/>
        <v>Sim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IFERROR(VLOOKUP(A3929,[3]soabnafar!$A:$G,4,FALSE),0)</f>
        <v>1887</v>
      </c>
      <c r="O3929" s="18">
        <f>IFERROR(VLOOKUP(A3929,[3]soabnafar!$A:$G,5,FALSE),0)</f>
        <v>404931</v>
      </c>
      <c r="P3929" s="18">
        <f>IFERROR(VLOOKUP(A3929,[3]soabnafar!$A:$G,6,FALSE),0)</f>
        <v>485</v>
      </c>
      <c r="Q3929" s="18">
        <f>IFERROR(VLOOKUP(A3929,[3]soabnafar!$A:$G,7,FALSE),0)</f>
        <v>510006</v>
      </c>
      <c r="R3929" s="18">
        <f>IFERROR(VLOOKUP(A3929,[3]soabnafar!$A:$H,8,FALSE),0)</f>
        <v>539</v>
      </c>
      <c r="S3929" s="18">
        <f>IFERROR(VLOOKUP(A3929,[3]soabnafar!$A:$I,9,FALSE),0)</f>
        <v>547973</v>
      </c>
      <c r="T3929" s="18" t="str">
        <f t="shared" si="373"/>
        <v>Sim</v>
      </c>
      <c r="U3929" s="18" t="str">
        <f t="shared" si="374"/>
        <v>Sim</v>
      </c>
      <c r="V3929" s="18" t="str">
        <f t="shared" si="375"/>
        <v>Sim</v>
      </c>
      <c r="W3929" s="18" t="str">
        <f t="shared" si="376"/>
        <v>Sim</v>
      </c>
      <c r="X3929" s="18" t="str">
        <f t="shared" si="377"/>
        <v>Sim</v>
      </c>
      <c r="Y3929" s="18" t="str">
        <f t="shared" si="378"/>
        <v>Sim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0</v>
      </c>
      <c r="I3930" s="18">
        <f>IFERROR(VLOOKUP(A3930,[2]Sheet1!$A:$I,5,FALSE),0)</f>
        <v>0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IFERROR(VLOOKUP(A3930,[3]soabnafar!$A:$G,4,FALSE),0)</f>
        <v>0</v>
      </c>
      <c r="O3930" s="18">
        <f>IFERROR(VLOOKUP(A3930,[3]soabnafar!$A:$G,5,FALSE),0)</f>
        <v>0</v>
      </c>
      <c r="P3930" s="18">
        <f>IFERROR(VLOOKUP(A3930,[3]soabnafar!$A:$G,6,FALSE),0)</f>
        <v>2145</v>
      </c>
      <c r="Q3930" s="18">
        <f>IFERROR(VLOOKUP(A3930,[3]soabnafar!$A:$G,7,FALSE),0)</f>
        <v>3707474</v>
      </c>
      <c r="R3930" s="18">
        <f>IFERROR(VLOOKUP(A3930,[3]soabnafar!$A:$H,8,FALSE),0)</f>
        <v>2301</v>
      </c>
      <c r="S3930" s="18">
        <f>IFERROR(VLOOKUP(A3930,[3]soabnafar!$A:$I,9,FALSE),0)</f>
        <v>7642095</v>
      </c>
      <c r="T3930" s="18" t="str">
        <f t="shared" si="373"/>
        <v>Não</v>
      </c>
      <c r="U3930" s="18" t="str">
        <f t="shared" si="374"/>
        <v>Não</v>
      </c>
      <c r="V3930" s="18" t="str">
        <f t="shared" si="375"/>
        <v>Sim</v>
      </c>
      <c r="W3930" s="18" t="str">
        <f t="shared" si="376"/>
        <v>Sim</v>
      </c>
      <c r="X3930" s="18" t="str">
        <f t="shared" si="377"/>
        <v>Sim</v>
      </c>
      <c r="Y3930" s="18" t="str">
        <f t="shared" si="378"/>
        <v>Sim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IFERROR(VLOOKUP(A3931,[3]soabnafar!$A:$G,4,FALSE),0)</f>
        <v>52713</v>
      </c>
      <c r="O3931" s="18">
        <f>IFERROR(VLOOKUP(A3931,[3]soabnafar!$A:$G,5,FALSE),0)</f>
        <v>6539401</v>
      </c>
      <c r="P3931" s="18">
        <f>IFERROR(VLOOKUP(A3931,[3]soabnafar!$A:$G,6,FALSE),0)</f>
        <v>184326</v>
      </c>
      <c r="Q3931" s="18">
        <f>IFERROR(VLOOKUP(A3931,[3]soabnafar!$A:$G,7,FALSE),0)</f>
        <v>17270658</v>
      </c>
      <c r="R3931" s="18">
        <f>IFERROR(VLOOKUP(A3931,[3]soabnafar!$A:$H,8,FALSE),0)</f>
        <v>212485</v>
      </c>
      <c r="S3931" s="18">
        <f>IFERROR(VLOOKUP(A3931,[3]soabnafar!$A:$I,9,FALSE),0)</f>
        <v>16952170</v>
      </c>
      <c r="T3931" s="18" t="str">
        <f t="shared" si="373"/>
        <v>Sim</v>
      </c>
      <c r="U3931" s="18" t="str">
        <f t="shared" si="374"/>
        <v>Sim</v>
      </c>
      <c r="V3931" s="18" t="str">
        <f t="shared" si="375"/>
        <v>Sim</v>
      </c>
      <c r="W3931" s="18" t="str">
        <f t="shared" si="376"/>
        <v>Sim</v>
      </c>
      <c r="X3931" s="18" t="str">
        <f t="shared" si="377"/>
        <v>Sim</v>
      </c>
      <c r="Y3931" s="18" t="str">
        <f t="shared" si="378"/>
        <v>Sim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IFERROR(VLOOKUP(A3932,[3]soabnafar!$A:$G,4,FALSE),0)</f>
        <v>0</v>
      </c>
      <c r="O3932" s="18">
        <f>IFERROR(VLOOKUP(A3932,[3]soabnafar!$A:$G,5,FALSE),0)</f>
        <v>0</v>
      </c>
      <c r="P3932" s="18">
        <f>IFERROR(VLOOKUP(A3932,[3]soabnafar!$A:$G,6,FALSE),0)</f>
        <v>0</v>
      </c>
      <c r="Q3932" s="18">
        <f>IFERROR(VLOOKUP(A3932,[3]soabnafar!$A:$G,7,FALSE),0)</f>
        <v>0</v>
      </c>
      <c r="R3932" s="18">
        <f>IFERROR(VLOOKUP(A3932,[3]soabnafar!$A:$H,8,FALSE),0)</f>
        <v>0</v>
      </c>
      <c r="S3932" s="18">
        <f>IFERROR(VLOOKUP(A3932,[3]soabnafar!$A:$I,9,FALSE),0)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IFERROR(VLOOKUP(A3933,[3]soabnafar!$A:$G,4,FALSE),0)</f>
        <v>0</v>
      </c>
      <c r="O3933" s="18">
        <f>IFERROR(VLOOKUP(A3933,[3]soabnafar!$A:$G,5,FALSE),0)</f>
        <v>0</v>
      </c>
      <c r="P3933" s="18">
        <f>IFERROR(VLOOKUP(A3933,[3]soabnafar!$A:$G,6,FALSE),0)</f>
        <v>0</v>
      </c>
      <c r="Q3933" s="18">
        <f>IFERROR(VLOOKUP(A3933,[3]soabnafar!$A:$G,7,FALSE),0)</f>
        <v>0</v>
      </c>
      <c r="R3933" s="18">
        <f>IFERROR(VLOOKUP(A3933,[3]soabnafar!$A:$H,8,FALSE),0)</f>
        <v>285579</v>
      </c>
      <c r="S3933" s="18">
        <f>IFERROR(VLOOKUP(A3933,[3]soabnafar!$A:$I,9,FALSE),0)</f>
        <v>2983065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Sim</v>
      </c>
      <c r="Y3933" s="18" t="str">
        <f t="shared" si="378"/>
        <v>Sim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0</v>
      </c>
      <c r="I3934" s="18">
        <f>IFERROR(VLOOKUP(A3934,[2]Sheet1!$A:$I,5,FALSE),0)</f>
        <v>0</v>
      </c>
      <c r="J3934" s="18">
        <f>IFERROR(VLOOKUP(A3934,[2]Sheet1!$A:$I,6,FALSE),0)</f>
        <v>0</v>
      </c>
      <c r="K3934" s="18">
        <f>IFERROR(VLOOKUP(A3934,[2]Sheet1!$A:$I,7,FALSE),0)</f>
        <v>0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IFERROR(VLOOKUP(A3934,[3]soabnafar!$A:$G,4,FALSE),0)</f>
        <v>0</v>
      </c>
      <c r="O3934" s="18">
        <f>IFERROR(VLOOKUP(A3934,[3]soabnafar!$A:$G,5,FALSE),0)</f>
        <v>0</v>
      </c>
      <c r="P3934" s="18">
        <f>IFERROR(VLOOKUP(A3934,[3]soabnafar!$A:$G,6,FALSE),0)</f>
        <v>0</v>
      </c>
      <c r="Q3934" s="18">
        <f>IFERROR(VLOOKUP(A3934,[3]soabnafar!$A:$G,7,FALSE),0)</f>
        <v>0</v>
      </c>
      <c r="R3934" s="18">
        <f>IFERROR(VLOOKUP(A3934,[3]soabnafar!$A:$H,8,FALSE),0)</f>
        <v>0</v>
      </c>
      <c r="S3934" s="18">
        <f>IFERROR(VLOOKUP(A3934,[3]soabnafar!$A:$I,9,FALSE),0)</f>
        <v>0</v>
      </c>
      <c r="T3934" s="18" t="str">
        <f t="shared" si="373"/>
        <v>Não</v>
      </c>
      <c r="U3934" s="18" t="str">
        <f t="shared" si="374"/>
        <v>Não</v>
      </c>
      <c r="V3934" s="18" t="str">
        <f t="shared" si="375"/>
        <v>Não</v>
      </c>
      <c r="W3934" s="18" t="str">
        <f t="shared" si="376"/>
        <v>Não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IFERROR(VLOOKUP(A3935,[3]soabnafar!$A:$G,4,FALSE),0)</f>
        <v>0</v>
      </c>
      <c r="O3935" s="18">
        <f>IFERROR(VLOOKUP(A3935,[3]soabnafar!$A:$G,5,FALSE),0)</f>
        <v>0</v>
      </c>
      <c r="P3935" s="18">
        <f>IFERROR(VLOOKUP(A3935,[3]soabnafar!$A:$G,6,FALSE),0)</f>
        <v>0</v>
      </c>
      <c r="Q3935" s="18">
        <f>IFERROR(VLOOKUP(A3935,[3]soabnafar!$A:$G,7,FALSE),0)</f>
        <v>0</v>
      </c>
      <c r="R3935" s="18">
        <f>IFERROR(VLOOKUP(A3935,[3]soabnafar!$A:$H,8,FALSE),0)</f>
        <v>16053</v>
      </c>
      <c r="S3935" s="18">
        <f>IFERROR(VLOOKUP(A3935,[3]soabnafar!$A:$I,9,FALSE),0)</f>
        <v>14150754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Sim</v>
      </c>
      <c r="Y3935" s="18" t="str">
        <f t="shared" si="378"/>
        <v>Sim</v>
      </c>
    </row>
    <row r="3936" spans="1:25" x14ac:dyDescent="0.25">
      <c r="A3936" s="19">
        <v>352215</v>
      </c>
      <c r="B3936" s="18">
        <f>IFERROR(VLOOKUP(A3936,[1]Monitoramento_Base_somente_Said!$A:$J,5,FALSE),0)</f>
        <v>6765</v>
      </c>
      <c r="C3936" s="18">
        <f>IFERROR(VLOOKUP(A3936,[1]Monitoramento_Base_somente_Said!$A:$J,6,FALSE),0)</f>
        <v>8133253</v>
      </c>
      <c r="D3936" s="18">
        <f>IFERROR(VLOOKUP(A3936,[1]Monitoramento_Base_somente_Said!$A:$J,7,FALSE),0)</f>
        <v>6218</v>
      </c>
      <c r="E3936" s="18">
        <f>IFERROR(VLOOKUP(A3936,[1]Monitoramento_Base_somente_Said!$A:$J,8,FALSE),0)</f>
        <v>7806312</v>
      </c>
      <c r="F3936" s="18">
        <f>IFERROR(VLOOKUP(A3936,[1]Monitoramento_Base_somente_Said!$A:$J,9,FALSE),0)</f>
        <v>1467</v>
      </c>
      <c r="G3936" s="18">
        <f>IFERROR(VLOOKUP(A3936,[1]Monitoramento_Base_somente_Said!$A:$J,10,FALSE),0)</f>
        <v>8200384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IFERROR(VLOOKUP(A3936,[3]soabnafar!$A:$G,4,FALSE),0)</f>
        <v>0</v>
      </c>
      <c r="O3936" s="18">
        <f>IFERROR(VLOOKUP(A3936,[3]soabnafar!$A:$G,5,FALSE),0)</f>
        <v>0</v>
      </c>
      <c r="P3936" s="18">
        <f>IFERROR(VLOOKUP(A3936,[3]soabnafar!$A:$G,6,FALSE),0)</f>
        <v>0</v>
      </c>
      <c r="Q3936" s="18">
        <f>IFERROR(VLOOKUP(A3936,[3]soabnafar!$A:$G,7,FALSE),0)</f>
        <v>0</v>
      </c>
      <c r="R3936" s="18">
        <f>IFERROR(VLOOKUP(A3936,[3]soabnafar!$A:$H,8,FALSE),0)</f>
        <v>0</v>
      </c>
      <c r="S3936" s="18">
        <f>IFERROR(VLOOKUP(A3936,[3]soabnafar!$A:$I,9,FALSE),0)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Sim</v>
      </c>
      <c r="Y3936" s="18" t="str">
        <f t="shared" si="378"/>
        <v>Sim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IFERROR(VLOOKUP(A3937,[3]soabnafar!$A:$G,4,FALSE),0)</f>
        <v>0</v>
      </c>
      <c r="O3937" s="18">
        <f>IFERROR(VLOOKUP(A3937,[3]soabnafar!$A:$G,5,FALSE),0)</f>
        <v>0</v>
      </c>
      <c r="P3937" s="18">
        <f>IFERROR(VLOOKUP(A3937,[3]soabnafar!$A:$G,6,FALSE),0)</f>
        <v>0</v>
      </c>
      <c r="Q3937" s="18">
        <f>IFERROR(VLOOKUP(A3937,[3]soabnafar!$A:$G,7,FALSE),0)</f>
        <v>0</v>
      </c>
      <c r="R3937" s="18">
        <f>IFERROR(VLOOKUP(A3937,[3]soabnafar!$A:$H,8,FALSE),0)</f>
        <v>0</v>
      </c>
      <c r="S3937" s="18">
        <f>IFERROR(VLOOKUP(A3937,[3]soabnafar!$A:$I,9,FALSE),0)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723148811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699821430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629839287</v>
      </c>
      <c r="H3938" s="18">
        <f>IFERROR(VLOOKUP(A3938,[2]Sheet1!$A:$I,4,FALSE),0)</f>
        <v>0</v>
      </c>
      <c r="I3938" s="18">
        <f>IFERROR(VLOOKUP(A3938,[2]Sheet1!$A:$I,5,FALSE),0)</f>
        <v>0</v>
      </c>
      <c r="J3938" s="18">
        <f>IFERROR(VLOOKUP(A3938,[2]Sheet1!$A:$I,6,FALSE),0)</f>
        <v>0</v>
      </c>
      <c r="K3938" s="18">
        <f>IFERROR(VLOOKUP(A3938,[2]Sheet1!$A:$I,7,FALSE),0)</f>
        <v>0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IFERROR(VLOOKUP(A3938,[3]soabnafar!$A:$G,4,FALSE),0)</f>
        <v>0</v>
      </c>
      <c r="O3938" s="18">
        <f>IFERROR(VLOOKUP(A3938,[3]soabnafar!$A:$G,5,FALSE),0)</f>
        <v>0</v>
      </c>
      <c r="P3938" s="18">
        <f>IFERROR(VLOOKUP(A3938,[3]soabnafar!$A:$G,6,FALSE),0)</f>
        <v>49048</v>
      </c>
      <c r="Q3938" s="18">
        <f>IFERROR(VLOOKUP(A3938,[3]soabnafar!$A:$G,7,FALSE),0)</f>
        <v>42848189</v>
      </c>
      <c r="R3938" s="18">
        <f>IFERROR(VLOOKUP(A3938,[3]soabnafar!$A:$H,8,FALSE),0)</f>
        <v>38533</v>
      </c>
      <c r="S3938" s="18">
        <f>IFERROR(VLOOKUP(A3938,[3]soabnafar!$A:$I,9,FALSE),0)</f>
        <v>53740641</v>
      </c>
      <c r="T3938" s="18" t="str">
        <f t="shared" si="373"/>
        <v>Não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Sim</v>
      </c>
      <c r="Y3938" s="18" t="str">
        <f t="shared" si="378"/>
        <v>Sim</v>
      </c>
    </row>
    <row r="3939" spans="1:25" x14ac:dyDescent="0.25">
      <c r="A3939" s="19">
        <v>352240</v>
      </c>
      <c r="B3939" s="18">
        <f>IFERROR(VLOOKUP(A3939,[1]Monitoramento_Base_somente_Said!$A:$J,5,FALSE),0)</f>
        <v>769</v>
      </c>
      <c r="C3939" s="18">
        <f>IFERROR(VLOOKUP(A3939,[1]Monitoramento_Base_somente_Said!$A:$J,6,FALSE),0)</f>
        <v>185075520</v>
      </c>
      <c r="D3939" s="18">
        <f>IFERROR(VLOOKUP(A3939,[1]Monitoramento_Base_somente_Said!$A:$J,7,FALSE),0)</f>
        <v>2935</v>
      </c>
      <c r="E3939" s="18">
        <f>IFERROR(VLOOKUP(A3939,[1]Monitoramento_Base_somente_Said!$A:$J,8,FALSE),0)</f>
        <v>179085990</v>
      </c>
      <c r="F3939" s="18">
        <f>IFERROR(VLOOKUP(A3939,[1]Monitoramento_Base_somente_Said!$A:$J,9,FALSE),0)</f>
        <v>1</v>
      </c>
      <c r="G3939" s="18">
        <f>IFERROR(VLOOKUP(A3939,[1]Monitoramento_Base_somente_Said!$A:$J,10,FALSE),0)</f>
        <v>161131239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IFERROR(VLOOKUP(A3939,[3]soabnafar!$A:$G,4,FALSE),0)</f>
        <v>0</v>
      </c>
      <c r="O3939" s="18">
        <f>IFERROR(VLOOKUP(A3939,[3]soabnafar!$A:$G,5,FALSE),0)</f>
        <v>0</v>
      </c>
      <c r="P3939" s="18">
        <f>IFERROR(VLOOKUP(A3939,[3]soabnafar!$A:$G,6,FALSE),0)</f>
        <v>26530</v>
      </c>
      <c r="Q3939" s="18">
        <f>IFERROR(VLOOKUP(A3939,[3]soabnafar!$A:$G,7,FALSE),0)</f>
        <v>0</v>
      </c>
      <c r="R3939" s="18">
        <f>IFERROR(VLOOKUP(A3939,[3]soabnafar!$A:$H,8,FALSE),0)</f>
        <v>15274</v>
      </c>
      <c r="S3939" s="18">
        <f>IFERROR(VLOOKUP(A3939,[3]soabnafar!$A:$I,9,FALSE),0)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Sim</v>
      </c>
      <c r="Y3939" s="18" t="str">
        <f t="shared" si="378"/>
        <v>Sim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IFERROR(VLOOKUP(A3940,[3]soabnafar!$A:$G,4,FALSE),0)</f>
        <v>0</v>
      </c>
      <c r="O3940" s="18">
        <f>IFERROR(VLOOKUP(A3940,[3]soabnafar!$A:$G,5,FALSE),0)</f>
        <v>0</v>
      </c>
      <c r="P3940" s="18">
        <f>IFERROR(VLOOKUP(A3940,[3]soabnafar!$A:$G,6,FALSE),0)</f>
        <v>30</v>
      </c>
      <c r="Q3940" s="18">
        <f>IFERROR(VLOOKUP(A3940,[3]soabnafar!$A:$G,7,FALSE),0)</f>
        <v>29383980</v>
      </c>
      <c r="R3940" s="18">
        <f>IFERROR(VLOOKUP(A3940,[3]soabnafar!$A:$H,8,FALSE),0)</f>
        <v>17669</v>
      </c>
      <c r="S3940" s="18">
        <f>IFERROR(VLOOKUP(A3940,[3]soabnafar!$A:$I,9,FALSE),0)</f>
        <v>27513670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Sim</v>
      </c>
      <c r="W3940" s="18" t="str">
        <f t="shared" si="376"/>
        <v>Sim</v>
      </c>
      <c r="X3940" s="18" t="str">
        <f t="shared" si="377"/>
        <v>Sim</v>
      </c>
      <c r="Y3940" s="18" t="str">
        <f t="shared" si="378"/>
        <v>Sim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IFERROR(VLOOKUP(A3941,[3]soabnafar!$A:$G,4,FALSE),0)</f>
        <v>0</v>
      </c>
      <c r="O3941" s="18">
        <f>IFERROR(VLOOKUP(A3941,[3]soabnafar!$A:$G,5,FALSE),0)</f>
        <v>0</v>
      </c>
      <c r="P3941" s="18">
        <f>IFERROR(VLOOKUP(A3941,[3]soabnafar!$A:$G,6,FALSE),0)</f>
        <v>0</v>
      </c>
      <c r="Q3941" s="18">
        <f>IFERROR(VLOOKUP(A3941,[3]soabnafar!$A:$G,7,FALSE),0)</f>
        <v>0</v>
      </c>
      <c r="R3941" s="18">
        <f>IFERROR(VLOOKUP(A3941,[3]soabnafar!$A:$H,8,FALSE),0)</f>
        <v>0</v>
      </c>
      <c r="S3941" s="18">
        <f>IFERROR(VLOOKUP(A3941,[3]soabnafar!$A:$I,9,FALSE),0)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46278</v>
      </c>
      <c r="C3942" s="18">
        <f>IFERROR(VLOOKUP(A3942,[1]Monitoramento_Base_somente_Said!$A:$J,6,FALSE),0)</f>
        <v>19093787</v>
      </c>
      <c r="D3942" s="18">
        <f>IFERROR(VLOOKUP(A3942,[1]Monitoramento_Base_somente_Said!$A:$J,7,FALSE),0)</f>
        <v>58567</v>
      </c>
      <c r="E3942" s="18">
        <f>IFERROR(VLOOKUP(A3942,[1]Monitoramento_Base_somente_Said!$A:$J,8,FALSE),0)</f>
        <v>18119566</v>
      </c>
      <c r="F3942" s="18">
        <f>IFERROR(VLOOKUP(A3942,[1]Monitoramento_Base_somente_Said!$A:$J,9,FALSE),0)</f>
        <v>58562</v>
      </c>
      <c r="G3942" s="18">
        <f>IFERROR(VLOOKUP(A3942,[1]Monitoramento_Base_somente_Said!$A:$J,10,FALSE),0)</f>
        <v>17165832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IFERROR(VLOOKUP(A3942,[3]soabnafar!$A:$G,4,FALSE),0)</f>
        <v>0</v>
      </c>
      <c r="O3942" s="18">
        <f>IFERROR(VLOOKUP(A3942,[3]soabnafar!$A:$G,5,FALSE),0)</f>
        <v>0</v>
      </c>
      <c r="P3942" s="18">
        <f>IFERROR(VLOOKUP(A3942,[3]soabnafar!$A:$G,6,FALSE),0)</f>
        <v>0</v>
      </c>
      <c r="Q3942" s="18">
        <f>IFERROR(VLOOKUP(A3942,[3]soabnafar!$A:$G,7,FALSE),0)</f>
        <v>0</v>
      </c>
      <c r="R3942" s="18">
        <f>IFERROR(VLOOKUP(A3942,[3]soabnafar!$A:$H,8,FALSE),0)</f>
        <v>0</v>
      </c>
      <c r="S3942" s="18">
        <f>IFERROR(VLOOKUP(A3942,[3]soabnafar!$A:$I,9,FALSE),0)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Sim</v>
      </c>
      <c r="Y3942" s="18" t="str">
        <f t="shared" si="378"/>
        <v>Sim</v>
      </c>
    </row>
    <row r="3943" spans="1:25" x14ac:dyDescent="0.25">
      <c r="A3943" s="19">
        <v>352270</v>
      </c>
      <c r="B3943" s="18">
        <f>IFERROR(VLOOKUP(A3943,[1]Monitoramento_Base_somente_Said!$A:$J,5,FALSE),0)</f>
        <v>0</v>
      </c>
      <c r="C3943" s="18">
        <f>IFERROR(VLOOKUP(A3943,[1]Monitoramento_Base_somente_Said!$A:$J,6,FALSE),0)</f>
        <v>0</v>
      </c>
      <c r="D3943" s="18">
        <f>IFERROR(VLOOKUP(A3943,[1]Monitoramento_Base_somente_Said!$A:$J,7,FALSE),0)</f>
        <v>0</v>
      </c>
      <c r="E3943" s="18">
        <f>IFERROR(VLOOKUP(A3943,[1]Monitoramento_Base_somente_Said!$A:$J,8,FALSE),0)</f>
        <v>995488</v>
      </c>
      <c r="F3943" s="18">
        <f>IFERROR(VLOOKUP(A3943,[1]Monitoramento_Base_somente_Said!$A:$J,9,FALSE),0)</f>
        <v>157878</v>
      </c>
      <c r="G3943" s="18">
        <f>IFERROR(VLOOKUP(A3943,[1]Monitoramento_Base_somente_Said!$A:$J,10,FALSE),0)</f>
        <v>21321696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IFERROR(VLOOKUP(A3943,[3]soabnafar!$A:$G,4,FALSE),0)</f>
        <v>213165</v>
      </c>
      <c r="O3943" s="18">
        <f>IFERROR(VLOOKUP(A3943,[3]soabnafar!$A:$G,5,FALSE),0)</f>
        <v>0</v>
      </c>
      <c r="P3943" s="18">
        <f>IFERROR(VLOOKUP(A3943,[3]soabnafar!$A:$G,6,FALSE),0)</f>
        <v>303333</v>
      </c>
      <c r="Q3943" s="18">
        <f>IFERROR(VLOOKUP(A3943,[3]soabnafar!$A:$G,7,FALSE),0)</f>
        <v>0</v>
      </c>
      <c r="R3943" s="18">
        <f>IFERROR(VLOOKUP(A3943,[3]soabnafar!$A:$H,8,FALSE),0)</f>
        <v>376</v>
      </c>
      <c r="S3943" s="18">
        <f>IFERROR(VLOOKUP(A3943,[3]soabnafar!$A:$I,9,FALSE),0)</f>
        <v>0</v>
      </c>
      <c r="T3943" s="18" t="str">
        <f t="shared" si="373"/>
        <v>Sim</v>
      </c>
      <c r="U3943" s="18" t="str">
        <f t="shared" si="374"/>
        <v>Não</v>
      </c>
      <c r="V3943" s="18" t="str">
        <f t="shared" si="375"/>
        <v>Sim</v>
      </c>
      <c r="W3943" s="18" t="str">
        <f t="shared" si="376"/>
        <v>Sim</v>
      </c>
      <c r="X3943" s="18" t="str">
        <f t="shared" si="377"/>
        <v>Sim</v>
      </c>
      <c r="Y3943" s="18" t="str">
        <f t="shared" si="378"/>
        <v>Sim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4528449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4382370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3944133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IFERROR(VLOOKUP(A3944,[3]soabnafar!$A:$G,4,FALSE),0)</f>
        <v>0</v>
      </c>
      <c r="O3944" s="18">
        <f>IFERROR(VLOOKUP(A3944,[3]soabnafar!$A:$G,5,FALSE),0)</f>
        <v>0</v>
      </c>
      <c r="P3944" s="18">
        <f>IFERROR(VLOOKUP(A3944,[3]soabnafar!$A:$G,6,FALSE),0)</f>
        <v>0</v>
      </c>
      <c r="Q3944" s="18">
        <f>IFERROR(VLOOKUP(A3944,[3]soabnafar!$A:$G,7,FALSE),0)</f>
        <v>0</v>
      </c>
      <c r="R3944" s="18">
        <f>IFERROR(VLOOKUP(A3944,[3]soabnafar!$A:$H,8,FALSE),0)</f>
        <v>0</v>
      </c>
      <c r="S3944" s="18">
        <f>IFERROR(VLOOKUP(A3944,[3]soabnafar!$A:$I,9,FALSE),0)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Não</v>
      </c>
      <c r="Y3944" s="18" t="str">
        <f t="shared" si="378"/>
        <v>Sim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206646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199980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179982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IFERROR(VLOOKUP(A3945,[3]soabnafar!$A:$G,4,FALSE),0)</f>
        <v>0</v>
      </c>
      <c r="O3945" s="18">
        <f>IFERROR(VLOOKUP(A3945,[3]soabnafar!$A:$G,5,FALSE),0)</f>
        <v>0</v>
      </c>
      <c r="P3945" s="18">
        <f>IFERROR(VLOOKUP(A3945,[3]soabnafar!$A:$G,6,FALSE),0)</f>
        <v>0</v>
      </c>
      <c r="Q3945" s="18">
        <f>IFERROR(VLOOKUP(A3945,[3]soabnafar!$A:$G,7,FALSE),0)</f>
        <v>0</v>
      </c>
      <c r="R3945" s="18">
        <f>IFERROR(VLOOKUP(A3945,[3]soabnafar!$A:$H,8,FALSE),0)</f>
        <v>0</v>
      </c>
      <c r="S3945" s="18">
        <f>IFERROR(VLOOKUP(A3945,[3]soabnafar!$A:$I,9,FALSE),0)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Sim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0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IFERROR(VLOOKUP(A3946,[3]soabnafar!$A:$G,4,FALSE),0)</f>
        <v>0</v>
      </c>
      <c r="O3946" s="18">
        <f>IFERROR(VLOOKUP(A3946,[3]soabnafar!$A:$G,5,FALSE),0)</f>
        <v>0</v>
      </c>
      <c r="P3946" s="18">
        <f>IFERROR(VLOOKUP(A3946,[3]soabnafar!$A:$G,6,FALSE),0)</f>
        <v>0</v>
      </c>
      <c r="Q3946" s="18">
        <f>IFERROR(VLOOKUP(A3946,[3]soabnafar!$A:$G,7,FALSE),0)</f>
        <v>0</v>
      </c>
      <c r="R3946" s="18">
        <f>IFERROR(VLOOKUP(A3946,[3]soabnafar!$A:$H,8,FALSE),0)</f>
        <v>0</v>
      </c>
      <c r="S3946" s="18">
        <f>IFERROR(VLOOKUP(A3946,[3]soabnafar!$A:$I,9,FALSE),0)</f>
        <v>0</v>
      </c>
      <c r="T3946" s="18" t="str">
        <f t="shared" si="373"/>
        <v>Não</v>
      </c>
      <c r="U3946" s="18" t="str">
        <f t="shared" si="374"/>
        <v>Não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886472</v>
      </c>
      <c r="C3947" s="18">
        <f>IFERROR(VLOOKUP(A3947,[1]Monitoramento_Base_somente_Said!$A:$J,6,FALSE),0)</f>
        <v>99346814</v>
      </c>
      <c r="D3947" s="18">
        <f>IFERROR(VLOOKUP(A3947,[1]Monitoramento_Base_somente_Said!$A:$J,7,FALSE),0)</f>
        <v>695349</v>
      </c>
      <c r="E3947" s="18">
        <f>IFERROR(VLOOKUP(A3947,[1]Monitoramento_Base_somente_Said!$A:$J,8,FALSE),0)</f>
        <v>86705042</v>
      </c>
      <c r="F3947" s="18">
        <f>IFERROR(VLOOKUP(A3947,[1]Monitoramento_Base_somente_Said!$A:$J,9,FALSE),0)</f>
        <v>582629</v>
      </c>
      <c r="G3947" s="18">
        <f>IFERROR(VLOOKUP(A3947,[1]Monitoramento_Base_somente_Said!$A:$J,10,FALSE),0)</f>
        <v>93682916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IFERROR(VLOOKUP(A3947,[3]soabnafar!$A:$G,4,FALSE),0)</f>
        <v>0</v>
      </c>
      <c r="O3947" s="18">
        <f>IFERROR(VLOOKUP(A3947,[3]soabnafar!$A:$G,5,FALSE),0)</f>
        <v>0</v>
      </c>
      <c r="P3947" s="18">
        <f>IFERROR(VLOOKUP(A3947,[3]soabnafar!$A:$G,6,FALSE),0)</f>
        <v>0</v>
      </c>
      <c r="Q3947" s="18">
        <f>IFERROR(VLOOKUP(A3947,[3]soabnafar!$A:$G,7,FALSE),0)</f>
        <v>0</v>
      </c>
      <c r="R3947" s="18">
        <f>IFERROR(VLOOKUP(A3947,[3]soabnafar!$A:$H,8,FALSE),0)</f>
        <v>0</v>
      </c>
      <c r="S3947" s="18">
        <f>IFERROR(VLOOKUP(A3947,[3]soabnafar!$A:$I,9,FALSE),0)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Sim</v>
      </c>
      <c r="Y3947" s="18" t="str">
        <f t="shared" si="378"/>
        <v>Sim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5888264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5698320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5128488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IFERROR(VLOOKUP(A3948,[3]soabnafar!$A:$G,4,FALSE),0)</f>
        <v>0</v>
      </c>
      <c r="O3948" s="18">
        <f>IFERROR(VLOOKUP(A3948,[3]soabnafar!$A:$G,5,FALSE),0)</f>
        <v>0</v>
      </c>
      <c r="P3948" s="18">
        <f>IFERROR(VLOOKUP(A3948,[3]soabnafar!$A:$G,6,FALSE),0)</f>
        <v>0</v>
      </c>
      <c r="Q3948" s="18">
        <f>IFERROR(VLOOKUP(A3948,[3]soabnafar!$A:$G,7,FALSE),0)</f>
        <v>0</v>
      </c>
      <c r="R3948" s="18">
        <f>IFERROR(VLOOKUP(A3948,[3]soabnafar!$A:$H,8,FALSE),0)</f>
        <v>0</v>
      </c>
      <c r="S3948" s="18">
        <f>IFERROR(VLOOKUP(A3948,[3]soabnafar!$A:$I,9,FALSE),0)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Sim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IFERROR(VLOOKUP(A3949,[3]soabnafar!$A:$G,4,FALSE),0)</f>
        <v>0</v>
      </c>
      <c r="O3949" s="18">
        <f>IFERROR(VLOOKUP(A3949,[3]soabnafar!$A:$G,5,FALSE),0)</f>
        <v>0</v>
      </c>
      <c r="P3949" s="18">
        <f>IFERROR(VLOOKUP(A3949,[3]soabnafar!$A:$G,6,FALSE),0)</f>
        <v>900</v>
      </c>
      <c r="Q3949" s="18">
        <f>IFERROR(VLOOKUP(A3949,[3]soabnafar!$A:$G,7,FALSE),0)</f>
        <v>143328</v>
      </c>
      <c r="R3949" s="18">
        <f>IFERROR(VLOOKUP(A3949,[3]soabnafar!$A:$H,8,FALSE),0)</f>
        <v>20400</v>
      </c>
      <c r="S3949" s="18">
        <f>IFERROR(VLOOKUP(A3949,[3]soabnafar!$A:$I,9,FALSE),0)</f>
        <v>74288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Sim</v>
      </c>
      <c r="W3949" s="18" t="str">
        <f t="shared" si="376"/>
        <v>Sim</v>
      </c>
      <c r="X3949" s="18" t="str">
        <f t="shared" si="377"/>
        <v>Sim</v>
      </c>
      <c r="Y3949" s="18" t="str">
        <f t="shared" si="378"/>
        <v>Sim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IFERROR(VLOOKUP(A3950,[3]soabnafar!$A:$G,4,FALSE),0)</f>
        <v>755</v>
      </c>
      <c r="O3950" s="18">
        <f>IFERROR(VLOOKUP(A3950,[3]soabnafar!$A:$G,5,FALSE),0)</f>
        <v>11521210</v>
      </c>
      <c r="P3950" s="18">
        <f>IFERROR(VLOOKUP(A3950,[3]soabnafar!$A:$G,6,FALSE),0)</f>
        <v>3282</v>
      </c>
      <c r="Q3950" s="18">
        <f>IFERROR(VLOOKUP(A3950,[3]soabnafar!$A:$G,7,FALSE),0)</f>
        <v>16768690</v>
      </c>
      <c r="R3950" s="18">
        <f>IFERROR(VLOOKUP(A3950,[3]soabnafar!$A:$H,8,FALSE),0)</f>
        <v>2452</v>
      </c>
      <c r="S3950" s="18">
        <f>IFERROR(VLOOKUP(A3950,[3]soabnafar!$A:$I,9,FALSE),0)</f>
        <v>6332769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Sim</v>
      </c>
      <c r="W3950" s="18" t="str">
        <f t="shared" si="376"/>
        <v>Sim</v>
      </c>
      <c r="X3950" s="18" t="str">
        <f t="shared" si="377"/>
        <v>Sim</v>
      </c>
      <c r="Y3950" s="18" t="str">
        <f t="shared" si="378"/>
        <v>Sim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IFERROR(VLOOKUP(A3951,[3]soabnafar!$A:$G,4,FALSE),0)</f>
        <v>0</v>
      </c>
      <c r="O3951" s="18">
        <f>IFERROR(VLOOKUP(A3951,[3]soabnafar!$A:$G,5,FALSE),0)</f>
        <v>0</v>
      </c>
      <c r="P3951" s="18">
        <f>IFERROR(VLOOKUP(A3951,[3]soabnafar!$A:$G,6,FALSE),0)</f>
        <v>0</v>
      </c>
      <c r="Q3951" s="18">
        <f>IFERROR(VLOOKUP(A3951,[3]soabnafar!$A:$G,7,FALSE),0)</f>
        <v>0</v>
      </c>
      <c r="R3951" s="18">
        <f>IFERROR(VLOOKUP(A3951,[3]soabnafar!$A:$H,8,FALSE),0)</f>
        <v>0</v>
      </c>
      <c r="S3951" s="18">
        <f>IFERROR(VLOOKUP(A3951,[3]soabnafar!$A:$I,9,FALSE),0)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16439</v>
      </c>
      <c r="C3952" s="18">
        <f>IFERROR(VLOOKUP(A3952,[1]Monitoramento_Base_somente_Said!$A:$J,6,FALSE),0)</f>
        <v>11754654</v>
      </c>
      <c r="D3952" s="18">
        <f>IFERROR(VLOOKUP(A3952,[1]Monitoramento_Base_somente_Said!$A:$J,7,FALSE),0)</f>
        <v>17497</v>
      </c>
      <c r="E3952" s="18">
        <f>IFERROR(VLOOKUP(A3952,[1]Monitoramento_Base_somente_Said!$A:$J,8,FALSE),0)</f>
        <v>11615314</v>
      </c>
      <c r="F3952" s="18">
        <f>IFERROR(VLOOKUP(A3952,[1]Monitoramento_Base_somente_Said!$A:$J,9,FALSE),0)</f>
        <v>9182</v>
      </c>
      <c r="G3952" s="18">
        <f>IFERROR(VLOOKUP(A3952,[1]Monitoramento_Base_somente_Said!$A:$J,10,FALSE),0)</f>
        <v>10042464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IFERROR(VLOOKUP(A3952,[3]soabnafar!$A:$G,4,FALSE),0)</f>
        <v>0</v>
      </c>
      <c r="O3952" s="18">
        <f>IFERROR(VLOOKUP(A3952,[3]soabnafar!$A:$G,5,FALSE),0)</f>
        <v>0</v>
      </c>
      <c r="P3952" s="18">
        <f>IFERROR(VLOOKUP(A3952,[3]soabnafar!$A:$G,6,FALSE),0)</f>
        <v>0</v>
      </c>
      <c r="Q3952" s="18">
        <f>IFERROR(VLOOKUP(A3952,[3]soabnafar!$A:$G,7,FALSE),0)</f>
        <v>0</v>
      </c>
      <c r="R3952" s="18">
        <f>IFERROR(VLOOKUP(A3952,[3]soabnafar!$A:$H,8,FALSE),0)</f>
        <v>0</v>
      </c>
      <c r="S3952" s="18">
        <f>IFERROR(VLOOKUP(A3952,[3]soabnafar!$A:$I,9,FALSE),0)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Sim</v>
      </c>
      <c r="Y3952" s="18" t="str">
        <f t="shared" si="378"/>
        <v>Sim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0</v>
      </c>
      <c r="I3953" s="18">
        <f>IFERROR(VLOOKUP(A3953,[2]Sheet1!$A:$I,5,FALSE),0)</f>
        <v>0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IFERROR(VLOOKUP(A3953,[3]soabnafar!$A:$G,4,FALSE),0)</f>
        <v>0</v>
      </c>
      <c r="O3953" s="18">
        <f>IFERROR(VLOOKUP(A3953,[3]soabnafar!$A:$G,5,FALSE),0)</f>
        <v>0</v>
      </c>
      <c r="P3953" s="18">
        <f>IFERROR(VLOOKUP(A3953,[3]soabnafar!$A:$G,6,FALSE),0)</f>
        <v>0</v>
      </c>
      <c r="Q3953" s="18">
        <f>IFERROR(VLOOKUP(A3953,[3]soabnafar!$A:$G,7,FALSE),0)</f>
        <v>5149206</v>
      </c>
      <c r="R3953" s="18">
        <f>IFERROR(VLOOKUP(A3953,[3]soabnafar!$A:$H,8,FALSE),0)</f>
        <v>0</v>
      </c>
      <c r="S3953" s="18">
        <f>IFERROR(VLOOKUP(A3953,[3]soabnafar!$A:$I,9,FALSE),0)</f>
        <v>11545579</v>
      </c>
      <c r="T3953" s="18" t="str">
        <f t="shared" si="373"/>
        <v>Não</v>
      </c>
      <c r="U3953" s="18" t="str">
        <f t="shared" si="374"/>
        <v>Não</v>
      </c>
      <c r="V3953" s="18" t="str">
        <f t="shared" si="375"/>
        <v>Não</v>
      </c>
      <c r="W3953" s="18" t="str">
        <f t="shared" si="376"/>
        <v>Sim</v>
      </c>
      <c r="X3953" s="18" t="str">
        <f t="shared" si="377"/>
        <v>Não</v>
      </c>
      <c r="Y3953" s="18" t="str">
        <f t="shared" si="378"/>
        <v>Sim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IFERROR(VLOOKUP(A3954,[3]soabnafar!$A:$G,4,FALSE),0)</f>
        <v>0</v>
      </c>
      <c r="O3954" s="18">
        <f>IFERROR(VLOOKUP(A3954,[3]soabnafar!$A:$G,5,FALSE),0)</f>
        <v>0</v>
      </c>
      <c r="P3954" s="18">
        <f>IFERROR(VLOOKUP(A3954,[3]soabnafar!$A:$G,6,FALSE),0)</f>
        <v>46516</v>
      </c>
      <c r="Q3954" s="18">
        <f>IFERROR(VLOOKUP(A3954,[3]soabnafar!$A:$G,7,FALSE),0)</f>
        <v>2656586</v>
      </c>
      <c r="R3954" s="18">
        <f>IFERROR(VLOOKUP(A3954,[3]soabnafar!$A:$H,8,FALSE),0)</f>
        <v>822076</v>
      </c>
      <c r="S3954" s="18">
        <f>IFERROR(VLOOKUP(A3954,[3]soabnafar!$A:$I,9,FALSE),0)</f>
        <v>6789672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Sim</v>
      </c>
      <c r="W3954" s="18" t="str">
        <f t="shared" si="376"/>
        <v>Sim</v>
      </c>
      <c r="X3954" s="18" t="str">
        <f t="shared" si="377"/>
        <v>Sim</v>
      </c>
      <c r="Y3954" s="18" t="str">
        <f t="shared" si="378"/>
        <v>Sim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188144456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182075280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163867752</v>
      </c>
      <c r="H3955" s="18">
        <f>IFERROR(VLOOKUP(A3955,[2]Sheet1!$A:$I,4,FALSE),0)</f>
        <v>0</v>
      </c>
      <c r="I3955" s="18">
        <f>IFERROR(VLOOKUP(A3955,[2]Sheet1!$A:$I,5,FALSE),0)</f>
        <v>0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IFERROR(VLOOKUP(A3955,[3]soabnafar!$A:$G,4,FALSE),0)</f>
        <v>0</v>
      </c>
      <c r="O3955" s="18">
        <f>IFERROR(VLOOKUP(A3955,[3]soabnafar!$A:$G,5,FALSE),0)</f>
        <v>0</v>
      </c>
      <c r="P3955" s="18">
        <f>IFERROR(VLOOKUP(A3955,[3]soabnafar!$A:$G,6,FALSE),0)</f>
        <v>0</v>
      </c>
      <c r="Q3955" s="18">
        <f>IFERROR(VLOOKUP(A3955,[3]soabnafar!$A:$G,7,FALSE),0)</f>
        <v>0</v>
      </c>
      <c r="R3955" s="18">
        <f>IFERROR(VLOOKUP(A3955,[3]soabnafar!$A:$H,8,FALSE),0)</f>
        <v>0</v>
      </c>
      <c r="S3955" s="18">
        <f>IFERROR(VLOOKUP(A3955,[3]soabnafar!$A:$I,9,FALSE),0)</f>
        <v>0</v>
      </c>
      <c r="T3955" s="18" t="str">
        <f t="shared" si="373"/>
        <v>Não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Sim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0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IFERROR(VLOOKUP(A3956,[3]soabnafar!$A:$G,4,FALSE),0)</f>
        <v>0</v>
      </c>
      <c r="O3956" s="18">
        <f>IFERROR(VLOOKUP(A3956,[3]soabnafar!$A:$G,5,FALSE),0)</f>
        <v>5022227</v>
      </c>
      <c r="P3956" s="18">
        <f>IFERROR(VLOOKUP(A3956,[3]soabnafar!$A:$G,6,FALSE),0)</f>
        <v>0</v>
      </c>
      <c r="Q3956" s="18">
        <f>IFERROR(VLOOKUP(A3956,[3]soabnafar!$A:$G,7,FALSE),0)</f>
        <v>729538</v>
      </c>
      <c r="R3956" s="18">
        <f>IFERROR(VLOOKUP(A3956,[3]soabnafar!$A:$H,8,FALSE),0)</f>
        <v>0</v>
      </c>
      <c r="S3956" s="18">
        <f>IFERROR(VLOOKUP(A3956,[3]soabnafar!$A:$I,9,FALSE),0)</f>
        <v>0</v>
      </c>
      <c r="T3956" s="18" t="str">
        <f t="shared" si="373"/>
        <v>Não</v>
      </c>
      <c r="U3956" s="18" t="str">
        <f t="shared" si="374"/>
        <v>Sim</v>
      </c>
      <c r="V3956" s="18" t="str">
        <f t="shared" si="375"/>
        <v>Não</v>
      </c>
      <c r="W3956" s="18" t="str">
        <f t="shared" si="376"/>
        <v>Sim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0</v>
      </c>
      <c r="I3957" s="18">
        <f>IFERROR(VLOOKUP(A3957,[2]Sheet1!$A:$I,5,FALSE),0)</f>
        <v>0</v>
      </c>
      <c r="J3957" s="18">
        <f>IFERROR(VLOOKUP(A3957,[2]Sheet1!$A:$I,6,FALSE),0)</f>
        <v>0</v>
      </c>
      <c r="K3957" s="18">
        <f>IFERROR(VLOOKUP(A3957,[2]Sheet1!$A:$I,7,FALSE),0)</f>
        <v>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IFERROR(VLOOKUP(A3957,[3]soabnafar!$A:$G,4,FALSE),0)</f>
        <v>0</v>
      </c>
      <c r="O3957" s="18">
        <f>IFERROR(VLOOKUP(A3957,[3]soabnafar!$A:$G,5,FALSE),0)</f>
        <v>0</v>
      </c>
      <c r="P3957" s="18">
        <f>IFERROR(VLOOKUP(A3957,[3]soabnafar!$A:$G,6,FALSE),0)</f>
        <v>0</v>
      </c>
      <c r="Q3957" s="18">
        <f>IFERROR(VLOOKUP(A3957,[3]soabnafar!$A:$G,7,FALSE),0)</f>
        <v>0</v>
      </c>
      <c r="R3957" s="18">
        <f>IFERROR(VLOOKUP(A3957,[3]soabnafar!$A:$H,8,FALSE),0)</f>
        <v>0</v>
      </c>
      <c r="S3957" s="18">
        <f>IFERROR(VLOOKUP(A3957,[3]soabnafar!$A:$I,9,FALSE),0)</f>
        <v>12107984</v>
      </c>
      <c r="T3957" s="18" t="str">
        <f t="shared" si="373"/>
        <v>Não</v>
      </c>
      <c r="U3957" s="18" t="str">
        <f t="shared" si="374"/>
        <v>Não</v>
      </c>
      <c r="V3957" s="18" t="str">
        <f t="shared" si="375"/>
        <v>Não</v>
      </c>
      <c r="W3957" s="18" t="str">
        <f t="shared" si="376"/>
        <v>Não</v>
      </c>
      <c r="X3957" s="18" t="str">
        <f t="shared" si="377"/>
        <v>Não</v>
      </c>
      <c r="Y3957" s="18" t="str">
        <f t="shared" si="378"/>
        <v>Sim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0</v>
      </c>
      <c r="I3958" s="18">
        <f>IFERROR(VLOOKUP(A3958,[2]Sheet1!$A:$I,5,FALSE),0)</f>
        <v>0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IFERROR(VLOOKUP(A3958,[3]soabnafar!$A:$G,4,FALSE),0)</f>
        <v>5235</v>
      </c>
      <c r="O3958" s="18">
        <f>IFERROR(VLOOKUP(A3958,[3]soabnafar!$A:$G,5,FALSE),0)</f>
        <v>3572312</v>
      </c>
      <c r="P3958" s="18">
        <f>IFERROR(VLOOKUP(A3958,[3]soabnafar!$A:$G,6,FALSE),0)</f>
        <v>6719</v>
      </c>
      <c r="Q3958" s="18">
        <f>IFERROR(VLOOKUP(A3958,[3]soabnafar!$A:$G,7,FALSE),0)</f>
        <v>3360950</v>
      </c>
      <c r="R3958" s="18">
        <f>IFERROR(VLOOKUP(A3958,[3]soabnafar!$A:$H,8,FALSE),0)</f>
        <v>123</v>
      </c>
      <c r="S3958" s="18">
        <f>IFERROR(VLOOKUP(A3958,[3]soabnafar!$A:$I,9,FALSE),0)</f>
        <v>3861887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Sim</v>
      </c>
      <c r="W3958" s="18" t="str">
        <f t="shared" si="376"/>
        <v>Sim</v>
      </c>
      <c r="X3958" s="18" t="str">
        <f t="shared" si="377"/>
        <v>Sim</v>
      </c>
      <c r="Y3958" s="18" t="str">
        <f t="shared" si="378"/>
        <v>Sim</v>
      </c>
    </row>
    <row r="3959" spans="1:25" x14ac:dyDescent="0.25">
      <c r="A3959" s="19">
        <v>352460</v>
      </c>
      <c r="B3959" s="18">
        <f>IFERROR(VLOOKUP(A3959,[1]Monitoramento_Base_somente_Said!$A:$J,5,FALSE),0)</f>
        <v>254167</v>
      </c>
      <c r="C3959" s="18">
        <f>IFERROR(VLOOKUP(A3959,[1]Monitoramento_Base_somente_Said!$A:$J,6,FALSE),0)</f>
        <v>39659524</v>
      </c>
      <c r="D3959" s="18">
        <f>IFERROR(VLOOKUP(A3959,[1]Monitoramento_Base_somente_Said!$A:$J,7,FALSE),0)</f>
        <v>282399</v>
      </c>
      <c r="E3959" s="18">
        <f>IFERROR(VLOOKUP(A3959,[1]Monitoramento_Base_somente_Said!$A:$J,8,FALSE),0)</f>
        <v>38530930</v>
      </c>
      <c r="F3959" s="18">
        <f>IFERROR(VLOOKUP(A3959,[1]Monitoramento_Base_somente_Said!$A:$J,9,FALSE),0)</f>
        <v>313125</v>
      </c>
      <c r="G3959" s="18">
        <f>IFERROR(VLOOKUP(A3959,[1]Monitoramento_Base_somente_Said!$A:$J,10,FALSE),0)</f>
        <v>40692425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IFERROR(VLOOKUP(A3959,[3]soabnafar!$A:$G,4,FALSE),0)</f>
        <v>0</v>
      </c>
      <c r="O3959" s="18">
        <f>IFERROR(VLOOKUP(A3959,[3]soabnafar!$A:$G,5,FALSE),0)</f>
        <v>0</v>
      </c>
      <c r="P3959" s="18">
        <f>IFERROR(VLOOKUP(A3959,[3]soabnafar!$A:$G,6,FALSE),0)</f>
        <v>0</v>
      </c>
      <c r="Q3959" s="18">
        <f>IFERROR(VLOOKUP(A3959,[3]soabnafar!$A:$G,7,FALSE),0)</f>
        <v>0</v>
      </c>
      <c r="R3959" s="18">
        <f>IFERROR(VLOOKUP(A3959,[3]soabnafar!$A:$H,8,FALSE),0)</f>
        <v>0</v>
      </c>
      <c r="S3959" s="18">
        <f>IFERROR(VLOOKUP(A3959,[3]soabnafar!$A:$I,9,FALSE),0)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Sim</v>
      </c>
      <c r="Y3959" s="18" t="str">
        <f t="shared" si="378"/>
        <v>Sim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IFERROR(VLOOKUP(A3960,[3]soabnafar!$A:$G,4,FALSE),0)</f>
        <v>0</v>
      </c>
      <c r="O3960" s="18">
        <f>IFERROR(VLOOKUP(A3960,[3]soabnafar!$A:$G,5,FALSE),0)</f>
        <v>0</v>
      </c>
      <c r="P3960" s="18">
        <f>IFERROR(VLOOKUP(A3960,[3]soabnafar!$A:$G,6,FALSE),0)</f>
        <v>62635</v>
      </c>
      <c r="Q3960" s="18">
        <f>IFERROR(VLOOKUP(A3960,[3]soabnafar!$A:$G,7,FALSE),0)</f>
        <v>0</v>
      </c>
      <c r="R3960" s="18">
        <f>IFERROR(VLOOKUP(A3960,[3]soabnafar!$A:$H,8,FALSE),0)</f>
        <v>31714</v>
      </c>
      <c r="S3960" s="18">
        <f>IFERROR(VLOOKUP(A3960,[3]soabnafar!$A:$I,9,FALSE),0)</f>
        <v>0</v>
      </c>
      <c r="T3960" s="18" t="str">
        <f t="shared" si="373"/>
        <v>Não</v>
      </c>
      <c r="U3960" s="18" t="str">
        <f t="shared" si="374"/>
        <v>Não</v>
      </c>
      <c r="V3960" s="18" t="str">
        <f t="shared" si="375"/>
        <v>Sim</v>
      </c>
      <c r="W3960" s="18" t="str">
        <f t="shared" si="376"/>
        <v>Não</v>
      </c>
      <c r="X3960" s="18" t="str">
        <f t="shared" si="377"/>
        <v>Sim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IFERROR(VLOOKUP(A3961,[3]soabnafar!$A:$G,4,FALSE),0)</f>
        <v>11544</v>
      </c>
      <c r="O3961" s="18">
        <f>IFERROR(VLOOKUP(A3961,[3]soabnafar!$A:$G,5,FALSE),0)</f>
        <v>16378894</v>
      </c>
      <c r="P3961" s="18">
        <f>IFERROR(VLOOKUP(A3961,[3]soabnafar!$A:$G,6,FALSE),0)</f>
        <v>3884</v>
      </c>
      <c r="Q3961" s="18">
        <f>IFERROR(VLOOKUP(A3961,[3]soabnafar!$A:$G,7,FALSE),0)</f>
        <v>12251951</v>
      </c>
      <c r="R3961" s="18">
        <f>IFERROR(VLOOKUP(A3961,[3]soabnafar!$A:$H,8,FALSE),0)</f>
        <v>31033</v>
      </c>
      <c r="S3961" s="18">
        <f>IFERROR(VLOOKUP(A3961,[3]soabnafar!$A:$I,9,FALSE),0)</f>
        <v>6583202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Sim</v>
      </c>
      <c r="W3961" s="18" t="str">
        <f t="shared" si="376"/>
        <v>Sim</v>
      </c>
      <c r="X3961" s="18" t="str">
        <f t="shared" si="377"/>
        <v>Sim</v>
      </c>
      <c r="Y3961" s="18" t="str">
        <f t="shared" si="378"/>
        <v>Sim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112300879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108678270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97810443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IFERROR(VLOOKUP(A3962,[3]soabnafar!$A:$G,4,FALSE),0)</f>
        <v>0</v>
      </c>
      <c r="O3962" s="18">
        <f>IFERROR(VLOOKUP(A3962,[3]soabnafar!$A:$G,5,FALSE),0)</f>
        <v>0</v>
      </c>
      <c r="P3962" s="18">
        <f>IFERROR(VLOOKUP(A3962,[3]soabnafar!$A:$G,6,FALSE),0)</f>
        <v>0</v>
      </c>
      <c r="Q3962" s="18">
        <f>IFERROR(VLOOKUP(A3962,[3]soabnafar!$A:$G,7,FALSE),0)</f>
        <v>0</v>
      </c>
      <c r="R3962" s="18">
        <f>IFERROR(VLOOKUP(A3962,[3]soabnafar!$A:$H,8,FALSE),0)</f>
        <v>0</v>
      </c>
      <c r="S3962" s="18">
        <f>IFERROR(VLOOKUP(A3962,[3]soabnafar!$A:$I,9,FALSE),0)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Sim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IFERROR(VLOOKUP(A3963,[3]soabnafar!$A:$G,4,FALSE),0)</f>
        <v>0</v>
      </c>
      <c r="O3963" s="18">
        <f>IFERROR(VLOOKUP(A3963,[3]soabnafar!$A:$G,5,FALSE),0)</f>
        <v>0</v>
      </c>
      <c r="P3963" s="18">
        <f>IFERROR(VLOOKUP(A3963,[3]soabnafar!$A:$G,6,FALSE),0)</f>
        <v>0</v>
      </c>
      <c r="Q3963" s="18">
        <f>IFERROR(VLOOKUP(A3963,[3]soabnafar!$A:$G,7,FALSE),0)</f>
        <v>0</v>
      </c>
      <c r="R3963" s="18">
        <f>IFERROR(VLOOKUP(A3963,[3]soabnafar!$A:$H,8,FALSE),0)</f>
        <v>0</v>
      </c>
      <c r="S3963" s="18">
        <f>IFERROR(VLOOKUP(A3963,[3]soabnafar!$A:$I,9,FALSE),0)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223219</v>
      </c>
      <c r="C3964" s="18">
        <f>IFERROR(VLOOKUP(A3964,[1]Monitoramento_Base_somente_Said!$A:$J,6,FALSE),0)</f>
        <v>152889466</v>
      </c>
      <c r="D3964" s="18">
        <f>IFERROR(VLOOKUP(A3964,[1]Monitoramento_Base_somente_Said!$A:$J,7,FALSE),0)</f>
        <v>31996</v>
      </c>
      <c r="E3964" s="18">
        <f>IFERROR(VLOOKUP(A3964,[1]Monitoramento_Base_somente_Said!$A:$J,8,FALSE),0)</f>
        <v>149118460</v>
      </c>
      <c r="F3964" s="18">
        <f>IFERROR(VLOOKUP(A3964,[1]Monitoramento_Base_somente_Said!$A:$J,9,FALSE),0)</f>
        <v>345924</v>
      </c>
      <c r="G3964" s="18">
        <f>IFERROR(VLOOKUP(A3964,[1]Monitoramento_Base_somente_Said!$A:$J,10,FALSE),0)</f>
        <v>134898437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IFERROR(VLOOKUP(A3964,[3]soabnafar!$A:$G,4,FALSE),0)</f>
        <v>0</v>
      </c>
      <c r="O3964" s="18">
        <f>IFERROR(VLOOKUP(A3964,[3]soabnafar!$A:$G,5,FALSE),0)</f>
        <v>0</v>
      </c>
      <c r="P3964" s="18">
        <f>IFERROR(VLOOKUP(A3964,[3]soabnafar!$A:$G,6,FALSE),0)</f>
        <v>0</v>
      </c>
      <c r="Q3964" s="18">
        <f>IFERROR(VLOOKUP(A3964,[3]soabnafar!$A:$G,7,FALSE),0)</f>
        <v>0</v>
      </c>
      <c r="R3964" s="18">
        <f>IFERROR(VLOOKUP(A3964,[3]soabnafar!$A:$H,8,FALSE),0)</f>
        <v>0</v>
      </c>
      <c r="S3964" s="18">
        <f>IFERROR(VLOOKUP(A3964,[3]soabnafar!$A:$I,9,FALSE),0)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Sim</v>
      </c>
      <c r="Y3964" s="18" t="str">
        <f t="shared" si="378"/>
        <v>Sim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0</v>
      </c>
      <c r="I3965" s="18">
        <f>IFERROR(VLOOKUP(A3965,[2]Sheet1!$A:$I,5,FALSE),0)</f>
        <v>0</v>
      </c>
      <c r="J3965" s="18">
        <f>IFERROR(VLOOKUP(A3965,[2]Sheet1!$A:$I,6,FALSE),0)</f>
        <v>0</v>
      </c>
      <c r="K3965" s="18">
        <f>IFERROR(VLOOKUP(A3965,[2]Sheet1!$A:$I,7,FALSE),0)</f>
        <v>0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IFERROR(VLOOKUP(A3965,[3]soabnafar!$A:$G,4,FALSE),0)</f>
        <v>0</v>
      </c>
      <c r="O3965" s="18">
        <f>IFERROR(VLOOKUP(A3965,[3]soabnafar!$A:$G,5,FALSE),0)</f>
        <v>0</v>
      </c>
      <c r="P3965" s="18">
        <f>IFERROR(VLOOKUP(A3965,[3]soabnafar!$A:$G,6,FALSE),0)</f>
        <v>0</v>
      </c>
      <c r="Q3965" s="18">
        <f>IFERROR(VLOOKUP(A3965,[3]soabnafar!$A:$G,7,FALSE),0)</f>
        <v>0</v>
      </c>
      <c r="R3965" s="18">
        <f>IFERROR(VLOOKUP(A3965,[3]soabnafar!$A:$H,8,FALSE),0)</f>
        <v>4</v>
      </c>
      <c r="S3965" s="18">
        <f>IFERROR(VLOOKUP(A3965,[3]soabnafar!$A:$I,9,FALSE),0)</f>
        <v>732</v>
      </c>
      <c r="T3965" s="18" t="str">
        <f t="shared" si="373"/>
        <v>Não</v>
      </c>
      <c r="U3965" s="18" t="str">
        <f t="shared" si="374"/>
        <v>Não</v>
      </c>
      <c r="V3965" s="18" t="str">
        <f t="shared" si="375"/>
        <v>Não</v>
      </c>
      <c r="W3965" s="18" t="str">
        <f t="shared" si="376"/>
        <v>Não</v>
      </c>
      <c r="X3965" s="18" t="str">
        <f t="shared" si="377"/>
        <v>Sim</v>
      </c>
      <c r="Y3965" s="18" t="str">
        <f t="shared" si="378"/>
        <v>Sim</v>
      </c>
    </row>
    <row r="3966" spans="1:25" x14ac:dyDescent="0.25">
      <c r="A3966" s="19">
        <v>352610</v>
      </c>
      <c r="B3966" s="18">
        <f>IFERROR(VLOOKUP(A3966,[1]Monitoramento_Base_somente_Said!$A:$J,5,FALSE),0)</f>
        <v>456730</v>
      </c>
      <c r="C3966" s="18">
        <f>IFERROR(VLOOKUP(A3966,[1]Monitoramento_Base_somente_Said!$A:$J,6,FALSE),0)</f>
        <v>89907938</v>
      </c>
      <c r="D3966" s="18">
        <f>IFERROR(VLOOKUP(A3966,[1]Monitoramento_Base_somente_Said!$A:$J,7,FALSE),0)</f>
        <v>387595</v>
      </c>
      <c r="E3966" s="18">
        <f>IFERROR(VLOOKUP(A3966,[1]Monitoramento_Base_somente_Said!$A:$J,8,FALSE),0)</f>
        <v>81092667</v>
      </c>
      <c r="F3966" s="18">
        <f>IFERROR(VLOOKUP(A3966,[1]Monitoramento_Base_somente_Said!$A:$J,9,FALSE),0)</f>
        <v>292898</v>
      </c>
      <c r="G3966" s="18">
        <f>IFERROR(VLOOKUP(A3966,[1]Monitoramento_Base_somente_Said!$A:$J,10,FALSE),0)</f>
        <v>66486646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IFERROR(VLOOKUP(A3966,[3]soabnafar!$A:$G,4,FALSE),0)</f>
        <v>0</v>
      </c>
      <c r="O3966" s="18">
        <f>IFERROR(VLOOKUP(A3966,[3]soabnafar!$A:$G,5,FALSE),0)</f>
        <v>0</v>
      </c>
      <c r="P3966" s="18">
        <f>IFERROR(VLOOKUP(A3966,[3]soabnafar!$A:$G,6,FALSE),0)</f>
        <v>0</v>
      </c>
      <c r="Q3966" s="18">
        <f>IFERROR(VLOOKUP(A3966,[3]soabnafar!$A:$G,7,FALSE),0)</f>
        <v>0</v>
      </c>
      <c r="R3966" s="18">
        <f>IFERROR(VLOOKUP(A3966,[3]soabnafar!$A:$H,8,FALSE),0)</f>
        <v>0</v>
      </c>
      <c r="S3966" s="18">
        <f>IFERROR(VLOOKUP(A3966,[3]soabnafar!$A:$I,9,FALSE),0)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Sim</v>
      </c>
      <c r="Y3966" s="18" t="str">
        <f t="shared" si="378"/>
        <v>Sim</v>
      </c>
    </row>
    <row r="3967" spans="1:25" x14ac:dyDescent="0.25">
      <c r="A3967" s="19">
        <v>352620</v>
      </c>
      <c r="B3967" s="18">
        <f>IFERROR(VLOOKUP(A3967,[1]Monitoramento_Base_somente_Said!$A:$J,5,FALSE),0)</f>
        <v>491128</v>
      </c>
      <c r="C3967" s="18">
        <f>IFERROR(VLOOKUP(A3967,[1]Monitoramento_Base_somente_Said!$A:$J,6,FALSE),0)</f>
        <v>45825108</v>
      </c>
      <c r="D3967" s="18">
        <f>IFERROR(VLOOKUP(A3967,[1]Monitoramento_Base_somente_Said!$A:$J,7,FALSE),0)</f>
        <v>358055</v>
      </c>
      <c r="E3967" s="18">
        <f>IFERROR(VLOOKUP(A3967,[1]Monitoramento_Base_somente_Said!$A:$J,8,FALSE),0)</f>
        <v>43547176</v>
      </c>
      <c r="F3967" s="18">
        <f>IFERROR(VLOOKUP(A3967,[1]Monitoramento_Base_somente_Said!$A:$J,9,FALSE),0)</f>
        <v>236322</v>
      </c>
      <c r="G3967" s="18">
        <f>IFERROR(VLOOKUP(A3967,[1]Monitoramento_Base_somente_Said!$A:$J,10,FALSE),0)</f>
        <v>36812098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IFERROR(VLOOKUP(A3967,[3]soabnafar!$A:$G,4,FALSE),0)</f>
        <v>0</v>
      </c>
      <c r="O3967" s="18">
        <f>IFERROR(VLOOKUP(A3967,[3]soabnafar!$A:$G,5,FALSE),0)</f>
        <v>0</v>
      </c>
      <c r="P3967" s="18">
        <f>IFERROR(VLOOKUP(A3967,[3]soabnafar!$A:$G,6,FALSE),0)</f>
        <v>0</v>
      </c>
      <c r="Q3967" s="18">
        <f>IFERROR(VLOOKUP(A3967,[3]soabnafar!$A:$G,7,FALSE),0)</f>
        <v>0</v>
      </c>
      <c r="R3967" s="18">
        <f>IFERROR(VLOOKUP(A3967,[3]soabnafar!$A:$H,8,FALSE),0)</f>
        <v>0</v>
      </c>
      <c r="S3967" s="18">
        <f>IFERROR(VLOOKUP(A3967,[3]soabnafar!$A:$I,9,FALSE),0)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Sim</v>
      </c>
      <c r="Y3967" s="18" t="str">
        <f t="shared" si="378"/>
        <v>Sim</v>
      </c>
    </row>
    <row r="3968" spans="1:25" x14ac:dyDescent="0.25">
      <c r="A3968" s="19">
        <v>352630</v>
      </c>
      <c r="B3968" s="18">
        <f>IFERROR(VLOOKUP(A3968,[1]Monitoramento_Base_somente_Said!$A:$J,5,FALSE),0)</f>
        <v>63652</v>
      </c>
      <c r="C3968" s="18">
        <f>IFERROR(VLOOKUP(A3968,[1]Monitoramento_Base_somente_Said!$A:$J,6,FALSE),0)</f>
        <v>37491084</v>
      </c>
      <c r="D3968" s="18">
        <f>IFERROR(VLOOKUP(A3968,[1]Monitoramento_Base_somente_Said!$A:$J,7,FALSE),0)</f>
        <v>18520</v>
      </c>
      <c r="E3968" s="18">
        <f>IFERROR(VLOOKUP(A3968,[1]Monitoramento_Base_somente_Said!$A:$J,8,FALSE),0)</f>
        <v>37051051</v>
      </c>
      <c r="F3968" s="18">
        <f>IFERROR(VLOOKUP(A3968,[1]Monitoramento_Base_somente_Said!$A:$J,9,FALSE),0)</f>
        <v>13946</v>
      </c>
      <c r="G3968" s="18">
        <f>IFERROR(VLOOKUP(A3968,[1]Monitoramento_Base_somente_Said!$A:$J,10,FALSE),0)</f>
        <v>29296031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IFERROR(VLOOKUP(A3968,[3]soabnafar!$A:$G,4,FALSE),0)</f>
        <v>0</v>
      </c>
      <c r="O3968" s="18">
        <f>IFERROR(VLOOKUP(A3968,[3]soabnafar!$A:$G,5,FALSE),0)</f>
        <v>0</v>
      </c>
      <c r="P3968" s="18">
        <f>IFERROR(VLOOKUP(A3968,[3]soabnafar!$A:$G,6,FALSE),0)</f>
        <v>0</v>
      </c>
      <c r="Q3968" s="18">
        <f>IFERROR(VLOOKUP(A3968,[3]soabnafar!$A:$G,7,FALSE),0)</f>
        <v>0</v>
      </c>
      <c r="R3968" s="18">
        <f>IFERROR(VLOOKUP(A3968,[3]soabnafar!$A:$H,8,FALSE),0)</f>
        <v>0</v>
      </c>
      <c r="S3968" s="18">
        <f>IFERROR(VLOOKUP(A3968,[3]soabnafar!$A:$I,9,FALSE),0)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Sim</v>
      </c>
      <c r="Y3968" s="18" t="str">
        <f t="shared" si="378"/>
        <v>Sim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IFERROR(VLOOKUP(A3969,[3]soabnafar!$A:$G,4,FALSE),0)</f>
        <v>0</v>
      </c>
      <c r="O3969" s="18">
        <f>IFERROR(VLOOKUP(A3969,[3]soabnafar!$A:$G,5,FALSE),0)</f>
        <v>0</v>
      </c>
      <c r="P3969" s="18">
        <f>IFERROR(VLOOKUP(A3969,[3]soabnafar!$A:$G,6,FALSE),0)</f>
        <v>0</v>
      </c>
      <c r="Q3969" s="18">
        <f>IFERROR(VLOOKUP(A3969,[3]soabnafar!$A:$G,7,FALSE),0)</f>
        <v>0</v>
      </c>
      <c r="R3969" s="18">
        <f>IFERROR(VLOOKUP(A3969,[3]soabnafar!$A:$H,8,FALSE),0)</f>
        <v>0</v>
      </c>
      <c r="S3969" s="18">
        <f>IFERROR(VLOOKUP(A3969,[3]soabnafar!$A:$I,9,FALSE),0)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3379465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3270450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2943405</v>
      </c>
      <c r="H3970" s="18">
        <f>IFERROR(VLOOKUP(A3970,[2]Sheet1!$A:$I,4,FALSE),0)</f>
        <v>0</v>
      </c>
      <c r="I3970" s="18">
        <f>IFERROR(VLOOKUP(A3970,[2]Sheet1!$A:$I,5,FALSE),0)</f>
        <v>0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IFERROR(VLOOKUP(A3970,[3]soabnafar!$A:$G,4,FALSE),0)</f>
        <v>0</v>
      </c>
      <c r="O3970" s="18">
        <f>IFERROR(VLOOKUP(A3970,[3]soabnafar!$A:$G,5,FALSE),0)</f>
        <v>0</v>
      </c>
      <c r="P3970" s="18">
        <f>IFERROR(VLOOKUP(A3970,[3]soabnafar!$A:$G,6,FALSE),0)</f>
        <v>5253</v>
      </c>
      <c r="Q3970" s="18">
        <f>IFERROR(VLOOKUP(A3970,[3]soabnafar!$A:$G,7,FALSE),0)</f>
        <v>173773</v>
      </c>
      <c r="R3970" s="18">
        <f>IFERROR(VLOOKUP(A3970,[3]soabnafar!$A:$H,8,FALSE),0)</f>
        <v>7050</v>
      </c>
      <c r="S3970" s="18">
        <f>IFERROR(VLOOKUP(A3970,[3]soabnafar!$A:$I,9,FALSE),0)</f>
        <v>150061</v>
      </c>
      <c r="T3970" s="18" t="str">
        <f t="shared" si="373"/>
        <v>Não</v>
      </c>
      <c r="U3970" s="18" t="str">
        <f t="shared" si="374"/>
        <v>Sim</v>
      </c>
      <c r="V3970" s="18" t="str">
        <f t="shared" si="375"/>
        <v>Sim</v>
      </c>
      <c r="W3970" s="18" t="str">
        <f t="shared" si="376"/>
        <v>Sim</v>
      </c>
      <c r="X3970" s="18" t="str">
        <f t="shared" si="377"/>
        <v>Sim</v>
      </c>
      <c r="Y3970" s="18" t="str">
        <f t="shared" si="378"/>
        <v>Sim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IFERROR(VLOOKUP(A3971,[3]soabnafar!$A:$G,4,FALSE),0)</f>
        <v>15442</v>
      </c>
      <c r="O3971" s="18">
        <f>IFERROR(VLOOKUP(A3971,[3]soabnafar!$A:$G,5,FALSE),0)</f>
        <v>108167892</v>
      </c>
      <c r="P3971" s="18">
        <f>IFERROR(VLOOKUP(A3971,[3]soabnafar!$A:$G,6,FALSE),0)</f>
        <v>3655</v>
      </c>
      <c r="Q3971" s="18">
        <f>IFERROR(VLOOKUP(A3971,[3]soabnafar!$A:$G,7,FALSE),0)</f>
        <v>117709825</v>
      </c>
      <c r="R3971" s="18">
        <f>IFERROR(VLOOKUP(A3971,[3]soabnafar!$A:$H,8,FALSE),0)</f>
        <v>19371</v>
      </c>
      <c r="S3971" s="18">
        <f>IFERROR(VLOOKUP(A3971,[3]soabnafar!$A:$I,9,FALSE),0)</f>
        <v>98241184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Sim</v>
      </c>
      <c r="W3971" s="18" t="str">
        <f t="shared" si="376"/>
        <v>Sim</v>
      </c>
      <c r="X3971" s="18" t="str">
        <f t="shared" si="377"/>
        <v>Sim</v>
      </c>
      <c r="Y3971" s="18" t="str">
        <f t="shared" si="378"/>
        <v>Sim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IFERROR(VLOOKUP(A3972,[3]soabnafar!$A:$G,4,FALSE),0)</f>
        <v>0</v>
      </c>
      <c r="O3972" s="18">
        <f>IFERROR(VLOOKUP(A3972,[3]soabnafar!$A:$G,5,FALSE),0)</f>
        <v>0</v>
      </c>
      <c r="P3972" s="18">
        <f>IFERROR(VLOOKUP(A3972,[3]soabnafar!$A:$G,6,FALSE),0)</f>
        <v>0</v>
      </c>
      <c r="Q3972" s="18">
        <f>IFERROR(VLOOKUP(A3972,[3]soabnafar!$A:$G,7,FALSE),0)</f>
        <v>0</v>
      </c>
      <c r="R3972" s="18">
        <f>IFERROR(VLOOKUP(A3972,[3]soabnafar!$A:$H,8,FALSE),0)</f>
        <v>0</v>
      </c>
      <c r="S3972" s="18">
        <f>IFERROR(VLOOKUP(A3972,[3]soabnafar!$A:$I,9,FALSE),0)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1520412</v>
      </c>
      <c r="C3973" s="18">
        <f>IFERROR(VLOOKUP(A3973,[1]Monitoramento_Base_somente_Said!$A:$J,6,FALSE),0)</f>
        <v>186818591</v>
      </c>
      <c r="D3973" s="18">
        <f>IFERROR(VLOOKUP(A3973,[1]Monitoramento_Base_somente_Said!$A:$J,7,FALSE),0)</f>
        <v>1990752</v>
      </c>
      <c r="E3973" s="18">
        <f>IFERROR(VLOOKUP(A3973,[1]Monitoramento_Base_somente_Said!$A:$J,8,FALSE),0)</f>
        <v>133180551</v>
      </c>
      <c r="F3973" s="18">
        <f>IFERROR(VLOOKUP(A3973,[1]Monitoramento_Base_somente_Said!$A:$J,9,FALSE),0)</f>
        <v>1695843</v>
      </c>
      <c r="G3973" s="18">
        <f>IFERROR(VLOOKUP(A3973,[1]Monitoramento_Base_somente_Said!$A:$J,10,FALSE),0)</f>
        <v>102726699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IFERROR(VLOOKUP(A3973,[3]soabnafar!$A:$G,4,FALSE),0)</f>
        <v>0</v>
      </c>
      <c r="O3973" s="18">
        <f>IFERROR(VLOOKUP(A3973,[3]soabnafar!$A:$G,5,FALSE),0)</f>
        <v>0</v>
      </c>
      <c r="P3973" s="18">
        <f>IFERROR(VLOOKUP(A3973,[3]soabnafar!$A:$G,6,FALSE),0)</f>
        <v>0</v>
      </c>
      <c r="Q3973" s="18">
        <f>IFERROR(VLOOKUP(A3973,[3]soabnafar!$A:$G,7,FALSE),0)</f>
        <v>0</v>
      </c>
      <c r="R3973" s="18">
        <f>IFERROR(VLOOKUP(A3973,[3]soabnafar!$A:$H,8,FALSE),0)</f>
        <v>0</v>
      </c>
      <c r="S3973" s="18">
        <f>IFERROR(VLOOKUP(A3973,[3]soabnafar!$A:$I,9,FALSE),0)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Sim</v>
      </c>
      <c r="Y3973" s="18" t="str">
        <f t="shared" si="378"/>
        <v>Sim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0</v>
      </c>
      <c r="I3974" s="18">
        <f>IFERROR(VLOOKUP(A3974,[2]Sheet1!$A:$I,5,FALSE),0)</f>
        <v>0</v>
      </c>
      <c r="J3974" s="18">
        <f>IFERROR(VLOOKUP(A3974,[2]Sheet1!$A:$I,6,FALSE),0)</f>
        <v>0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IFERROR(VLOOKUP(A3974,[3]soabnafar!$A:$G,4,FALSE),0)</f>
        <v>0</v>
      </c>
      <c r="O3974" s="18">
        <f>IFERROR(VLOOKUP(A3974,[3]soabnafar!$A:$G,5,FALSE),0)</f>
        <v>0</v>
      </c>
      <c r="P3974" s="18">
        <f>IFERROR(VLOOKUP(A3974,[3]soabnafar!$A:$G,6,FALSE),0)</f>
        <v>0</v>
      </c>
      <c r="Q3974" s="18">
        <f>IFERROR(VLOOKUP(A3974,[3]soabnafar!$A:$G,7,FALSE),0)</f>
        <v>0</v>
      </c>
      <c r="R3974" s="18">
        <f>IFERROR(VLOOKUP(A3974,[3]soabnafar!$A:$H,8,FALSE),0)</f>
        <v>0</v>
      </c>
      <c r="S3974" s="18">
        <f>IFERROR(VLOOKUP(A3974,[3]soabnafar!$A:$I,9,FALSE),0)</f>
        <v>0</v>
      </c>
      <c r="T3974" s="18" t="str">
        <f t="shared" si="373"/>
        <v>Não</v>
      </c>
      <c r="U3974" s="18" t="str">
        <f t="shared" si="374"/>
        <v>Não</v>
      </c>
      <c r="V3974" s="18" t="str">
        <f t="shared" si="375"/>
        <v>Não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IFERROR(VLOOKUP(A3975,[3]soabnafar!$A:$G,4,FALSE),0)</f>
        <v>2435</v>
      </c>
      <c r="O3975" s="18">
        <f>IFERROR(VLOOKUP(A3975,[3]soabnafar!$A:$G,5,FALSE),0)</f>
        <v>0</v>
      </c>
      <c r="P3975" s="18">
        <f>IFERROR(VLOOKUP(A3975,[3]soabnafar!$A:$G,6,FALSE),0)</f>
        <v>236</v>
      </c>
      <c r="Q3975" s="18">
        <f>IFERROR(VLOOKUP(A3975,[3]soabnafar!$A:$G,7,FALSE),0)</f>
        <v>1491308</v>
      </c>
      <c r="R3975" s="18">
        <f>IFERROR(VLOOKUP(A3975,[3]soabnafar!$A:$H,8,FALSE),0)</f>
        <v>499</v>
      </c>
      <c r="S3975" s="18">
        <f>IFERROR(VLOOKUP(A3975,[3]soabnafar!$A:$I,9,FALSE),0)</f>
        <v>1903571</v>
      </c>
      <c r="T3975" s="18" t="str">
        <f t="shared" si="373"/>
        <v>Sim</v>
      </c>
      <c r="U3975" s="18" t="str">
        <f t="shared" si="374"/>
        <v>Não</v>
      </c>
      <c r="V3975" s="18" t="str">
        <f t="shared" si="375"/>
        <v>Sim</v>
      </c>
      <c r="W3975" s="18" t="str">
        <f t="shared" si="376"/>
        <v>Sim</v>
      </c>
      <c r="X3975" s="18" t="str">
        <f t="shared" si="377"/>
        <v>Sim</v>
      </c>
      <c r="Y3975" s="18" t="str">
        <f t="shared" si="378"/>
        <v>Sim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21793496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21090480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18981432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IFERROR(VLOOKUP(A3976,[3]soabnafar!$A:$G,4,FALSE),0)</f>
        <v>0</v>
      </c>
      <c r="O3976" s="18">
        <f>IFERROR(VLOOKUP(A3976,[3]soabnafar!$A:$G,5,FALSE),0)</f>
        <v>0</v>
      </c>
      <c r="P3976" s="18">
        <f>IFERROR(VLOOKUP(A3976,[3]soabnafar!$A:$G,6,FALSE),0)</f>
        <v>0</v>
      </c>
      <c r="Q3976" s="18">
        <f>IFERROR(VLOOKUP(A3976,[3]soabnafar!$A:$G,7,FALSE),0)</f>
        <v>0</v>
      </c>
      <c r="R3976" s="18">
        <f>IFERROR(VLOOKUP(A3976,[3]soabnafar!$A:$H,8,FALSE),0)</f>
        <v>0</v>
      </c>
      <c r="S3976" s="18">
        <f>IFERROR(VLOOKUP(A3976,[3]soabnafar!$A:$I,9,FALSE),0)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Sim</v>
      </c>
    </row>
    <row r="3977" spans="1:25" x14ac:dyDescent="0.25">
      <c r="A3977" s="19">
        <v>352780</v>
      </c>
      <c r="B3977" s="18">
        <f>IFERROR(VLOOKUP(A3977,[1]Monitoramento_Base_somente_Said!$A:$J,5,FALSE),0)</f>
        <v>8100</v>
      </c>
      <c r="C3977" s="18">
        <f>IFERROR(VLOOKUP(A3977,[1]Monitoramento_Base_somente_Said!$A:$J,6,FALSE),0)</f>
        <v>22072229</v>
      </c>
      <c r="D3977" s="18">
        <f>IFERROR(VLOOKUP(A3977,[1]Monitoramento_Base_somente_Said!$A:$J,7,FALSE),0)</f>
        <v>35850</v>
      </c>
      <c r="E3977" s="18">
        <f>IFERROR(VLOOKUP(A3977,[1]Monitoramento_Base_somente_Said!$A:$J,8,FALSE),0)</f>
        <v>22658138</v>
      </c>
      <c r="F3977" s="18">
        <f>IFERROR(VLOOKUP(A3977,[1]Monitoramento_Base_somente_Said!$A:$J,9,FALSE),0)</f>
        <v>7121</v>
      </c>
      <c r="G3977" s="18">
        <f>IFERROR(VLOOKUP(A3977,[1]Monitoramento_Base_somente_Said!$A:$J,10,FALSE),0)</f>
        <v>21434574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IFERROR(VLOOKUP(A3977,[3]soabnafar!$A:$G,4,FALSE),0)</f>
        <v>0</v>
      </c>
      <c r="O3977" s="18">
        <f>IFERROR(VLOOKUP(A3977,[3]soabnafar!$A:$G,5,FALSE),0)</f>
        <v>0</v>
      </c>
      <c r="P3977" s="18">
        <f>IFERROR(VLOOKUP(A3977,[3]soabnafar!$A:$G,6,FALSE),0)</f>
        <v>0</v>
      </c>
      <c r="Q3977" s="18">
        <f>IFERROR(VLOOKUP(A3977,[3]soabnafar!$A:$G,7,FALSE),0)</f>
        <v>0</v>
      </c>
      <c r="R3977" s="18">
        <f>IFERROR(VLOOKUP(A3977,[3]soabnafar!$A:$H,8,FALSE),0)</f>
        <v>0</v>
      </c>
      <c r="S3977" s="18">
        <f>IFERROR(VLOOKUP(A3977,[3]soabnafar!$A:$I,9,FALSE),0)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Sim</v>
      </c>
      <c r="Y3977" s="18" t="str">
        <f t="shared" si="378"/>
        <v>Sim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IFERROR(VLOOKUP(A3978,[3]soabnafar!$A:$G,4,FALSE),0)</f>
        <v>0</v>
      </c>
      <c r="O3978" s="18">
        <f>IFERROR(VLOOKUP(A3978,[3]soabnafar!$A:$G,5,FALSE),0)</f>
        <v>0</v>
      </c>
      <c r="P3978" s="18">
        <f>IFERROR(VLOOKUP(A3978,[3]soabnafar!$A:$G,6,FALSE),0)</f>
        <v>0</v>
      </c>
      <c r="Q3978" s="18">
        <f>IFERROR(VLOOKUP(A3978,[3]soabnafar!$A:$G,7,FALSE),0)</f>
        <v>0</v>
      </c>
      <c r="R3978" s="18">
        <f>IFERROR(VLOOKUP(A3978,[3]soabnafar!$A:$H,8,FALSE),0)</f>
        <v>0</v>
      </c>
      <c r="S3978" s="18">
        <f>IFERROR(VLOOKUP(A3978,[3]soabnafar!$A:$I,9,FALSE),0)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1610317</v>
      </c>
      <c r="C3979" s="18">
        <f>IFERROR(VLOOKUP(A3979,[1]Monitoramento_Base_somente_Said!$A:$J,6,FALSE),0)</f>
        <v>157508551</v>
      </c>
      <c r="D3979" s="18">
        <f>IFERROR(VLOOKUP(A3979,[1]Monitoramento_Base_somente_Said!$A:$J,7,FALSE),0)</f>
        <v>1161821</v>
      </c>
      <c r="E3979" s="18">
        <f>IFERROR(VLOOKUP(A3979,[1]Monitoramento_Base_somente_Said!$A:$J,8,FALSE),0)</f>
        <v>150167258</v>
      </c>
      <c r="F3979" s="18">
        <f>IFERROR(VLOOKUP(A3979,[1]Monitoramento_Base_somente_Said!$A:$J,9,FALSE),0)</f>
        <v>1051524</v>
      </c>
      <c r="G3979" s="18">
        <f>IFERROR(VLOOKUP(A3979,[1]Monitoramento_Base_somente_Said!$A:$J,10,FALSE),0)</f>
        <v>146667750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IFERROR(VLOOKUP(A3979,[3]soabnafar!$A:$G,4,FALSE),0)</f>
        <v>0</v>
      </c>
      <c r="O3979" s="18">
        <f>IFERROR(VLOOKUP(A3979,[3]soabnafar!$A:$G,5,FALSE),0)</f>
        <v>0</v>
      </c>
      <c r="P3979" s="18">
        <f>IFERROR(VLOOKUP(A3979,[3]soabnafar!$A:$G,6,FALSE),0)</f>
        <v>0</v>
      </c>
      <c r="Q3979" s="18">
        <f>IFERROR(VLOOKUP(A3979,[3]soabnafar!$A:$G,7,FALSE),0)</f>
        <v>0</v>
      </c>
      <c r="R3979" s="18">
        <f>IFERROR(VLOOKUP(A3979,[3]soabnafar!$A:$H,8,FALSE),0)</f>
        <v>0</v>
      </c>
      <c r="S3979" s="18">
        <f>IFERROR(VLOOKUP(A3979,[3]soabnafar!$A:$I,9,FALSE),0)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Sim</v>
      </c>
      <c r="Y3979" s="18" t="str">
        <f t="shared" si="378"/>
        <v>Sim</v>
      </c>
    </row>
    <row r="3980" spans="1:25" x14ac:dyDescent="0.25">
      <c r="A3980" s="19">
        <v>352850</v>
      </c>
      <c r="B3980" s="18">
        <f>IFERROR(VLOOKUP(A3980,[1]Monitoramento_Base_somente_Said!$A:$J,5,FALSE),0)</f>
        <v>0</v>
      </c>
      <c r="C3980" s="18">
        <f>IFERROR(VLOOKUP(A3980,[1]Monitoramento_Base_somente_Said!$A:$J,6,FALSE),0)</f>
        <v>0</v>
      </c>
      <c r="D3980" s="18">
        <f>IFERROR(VLOOKUP(A3980,[1]Monitoramento_Base_somente_Said!$A:$J,7,FALSE),0)</f>
        <v>0</v>
      </c>
      <c r="E3980" s="18">
        <f>IFERROR(VLOOKUP(A3980,[1]Monitoramento_Base_somente_Said!$A:$J,8,FALSE),0)</f>
        <v>0</v>
      </c>
      <c r="F3980" s="18">
        <f>IFERROR(VLOOKUP(A3980,[1]Monitoramento_Base_somente_Said!$A:$J,9,FALSE),0)</f>
        <v>180045</v>
      </c>
      <c r="G3980" s="18">
        <f>IFERROR(VLOOKUP(A3980,[1]Monitoramento_Base_somente_Said!$A:$J,10,FALSE),0)</f>
        <v>48343598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IFERROR(VLOOKUP(A3980,[3]soabnafar!$A:$G,4,FALSE),0)</f>
        <v>0</v>
      </c>
      <c r="O3980" s="18">
        <f>IFERROR(VLOOKUP(A3980,[3]soabnafar!$A:$G,5,FALSE),0)</f>
        <v>0</v>
      </c>
      <c r="P3980" s="18">
        <f>IFERROR(VLOOKUP(A3980,[3]soabnafar!$A:$G,6,FALSE),0)</f>
        <v>684</v>
      </c>
      <c r="Q3980" s="18">
        <f>IFERROR(VLOOKUP(A3980,[3]soabnafar!$A:$G,7,FALSE),0)</f>
        <v>431327</v>
      </c>
      <c r="R3980" s="18">
        <f>IFERROR(VLOOKUP(A3980,[3]soabnafar!$A:$H,8,FALSE),0)</f>
        <v>13131</v>
      </c>
      <c r="S3980" s="18">
        <f>IFERROR(VLOOKUP(A3980,[3]soabnafar!$A:$I,9,FALSE),0)</f>
        <v>1756407</v>
      </c>
      <c r="T3980" s="18" t="str">
        <f t="shared" si="373"/>
        <v>Não</v>
      </c>
      <c r="U3980" s="18" t="str">
        <f t="shared" si="374"/>
        <v>Não</v>
      </c>
      <c r="V3980" s="18" t="str">
        <f t="shared" si="375"/>
        <v>Sim</v>
      </c>
      <c r="W3980" s="18" t="str">
        <f t="shared" si="376"/>
        <v>Sim</v>
      </c>
      <c r="X3980" s="18" t="str">
        <f t="shared" si="377"/>
        <v>Sim</v>
      </c>
      <c r="Y3980" s="18" t="str">
        <f t="shared" si="378"/>
        <v>Sim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IFERROR(VLOOKUP(A3981,[3]soabnafar!$A:$G,4,FALSE),0)</f>
        <v>0</v>
      </c>
      <c r="O3981" s="18">
        <f>IFERROR(VLOOKUP(A3981,[3]soabnafar!$A:$G,5,FALSE),0)</f>
        <v>0</v>
      </c>
      <c r="P3981" s="18">
        <f>IFERROR(VLOOKUP(A3981,[3]soabnafar!$A:$G,6,FALSE),0)</f>
        <v>926</v>
      </c>
      <c r="Q3981" s="18">
        <f>IFERROR(VLOOKUP(A3981,[3]soabnafar!$A:$G,7,FALSE),0)</f>
        <v>1350099</v>
      </c>
      <c r="R3981" s="18">
        <f>IFERROR(VLOOKUP(A3981,[3]soabnafar!$A:$H,8,FALSE),0)</f>
        <v>6709</v>
      </c>
      <c r="S3981" s="18">
        <f>IFERROR(VLOOKUP(A3981,[3]soabnafar!$A:$I,9,FALSE),0)</f>
        <v>1635356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Sim</v>
      </c>
      <c r="W3981" s="18" t="str">
        <f t="shared" si="376"/>
        <v>Sim</v>
      </c>
      <c r="X3981" s="18" t="str">
        <f t="shared" si="377"/>
        <v>Sim</v>
      </c>
      <c r="Y3981" s="18" t="str">
        <f t="shared" si="378"/>
        <v>Sim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IFERROR(VLOOKUP(A3982,[3]soabnafar!$A:$G,4,FALSE),0)</f>
        <v>0</v>
      </c>
      <c r="O3982" s="18">
        <f>IFERROR(VLOOKUP(A3982,[3]soabnafar!$A:$G,5,FALSE),0)</f>
        <v>0</v>
      </c>
      <c r="P3982" s="18">
        <f>IFERROR(VLOOKUP(A3982,[3]soabnafar!$A:$G,6,FALSE),0)</f>
        <v>0</v>
      </c>
      <c r="Q3982" s="18">
        <f>IFERROR(VLOOKUP(A3982,[3]soabnafar!$A:$G,7,FALSE),0)</f>
        <v>0</v>
      </c>
      <c r="R3982" s="18">
        <f>IFERROR(VLOOKUP(A3982,[3]soabnafar!$A:$H,8,FALSE),0)</f>
        <v>0</v>
      </c>
      <c r="S3982" s="18">
        <f>IFERROR(VLOOKUP(A3982,[3]soabnafar!$A:$I,9,FALSE),0)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IFERROR(VLOOKUP(A3983,[3]soabnafar!$A:$G,4,FALSE),0)</f>
        <v>1335</v>
      </c>
      <c r="O3983" s="18">
        <f>IFERROR(VLOOKUP(A3983,[3]soabnafar!$A:$G,5,FALSE),0)</f>
        <v>1393355</v>
      </c>
      <c r="P3983" s="18">
        <f>IFERROR(VLOOKUP(A3983,[3]soabnafar!$A:$G,6,FALSE),0)</f>
        <v>948</v>
      </c>
      <c r="Q3983" s="18">
        <f>IFERROR(VLOOKUP(A3983,[3]soabnafar!$A:$G,7,FALSE),0)</f>
        <v>1082246</v>
      </c>
      <c r="R3983" s="18">
        <f>IFERROR(VLOOKUP(A3983,[3]soabnafar!$A:$H,8,FALSE),0)</f>
        <v>30</v>
      </c>
      <c r="S3983" s="18">
        <f>IFERROR(VLOOKUP(A3983,[3]soabnafar!$A:$I,9,FALSE),0)</f>
        <v>1292646</v>
      </c>
      <c r="T3983" s="18" t="str">
        <f t="shared" si="373"/>
        <v>Sim</v>
      </c>
      <c r="U3983" s="18" t="str">
        <f t="shared" si="374"/>
        <v>Sim</v>
      </c>
      <c r="V3983" s="18" t="str">
        <f t="shared" si="375"/>
        <v>Sim</v>
      </c>
      <c r="W3983" s="18" t="str">
        <f t="shared" si="376"/>
        <v>Sim</v>
      </c>
      <c r="X3983" s="18" t="str">
        <f t="shared" si="377"/>
        <v>Sim</v>
      </c>
      <c r="Y3983" s="18" t="str">
        <f t="shared" si="378"/>
        <v>Sim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IFERROR(VLOOKUP(A3984,[3]soabnafar!$A:$G,4,FALSE),0)</f>
        <v>0</v>
      </c>
      <c r="O3984" s="18">
        <f>IFERROR(VLOOKUP(A3984,[3]soabnafar!$A:$G,5,FALSE),0)</f>
        <v>0</v>
      </c>
      <c r="P3984" s="18">
        <f>IFERROR(VLOOKUP(A3984,[3]soabnafar!$A:$G,6,FALSE),0)</f>
        <v>0</v>
      </c>
      <c r="Q3984" s="18">
        <f>IFERROR(VLOOKUP(A3984,[3]soabnafar!$A:$G,7,FALSE),0)</f>
        <v>0</v>
      </c>
      <c r="R3984" s="18">
        <f>IFERROR(VLOOKUP(A3984,[3]soabnafar!$A:$H,8,FALSE),0)</f>
        <v>0</v>
      </c>
      <c r="S3984" s="18">
        <f>IFERROR(VLOOKUP(A3984,[3]soabnafar!$A:$I,9,FALSE),0)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21857604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21152520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19037268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IFERROR(VLOOKUP(A3985,[3]soabnafar!$A:$G,4,FALSE),0)</f>
        <v>57207</v>
      </c>
      <c r="O3985" s="18">
        <f>IFERROR(VLOOKUP(A3985,[3]soabnafar!$A:$G,5,FALSE),0)</f>
        <v>7539337</v>
      </c>
      <c r="P3985" s="18">
        <f>IFERROR(VLOOKUP(A3985,[3]soabnafar!$A:$G,6,FALSE),0)</f>
        <v>240306</v>
      </c>
      <c r="Q3985" s="18">
        <f>IFERROR(VLOOKUP(A3985,[3]soabnafar!$A:$G,7,FALSE),0)</f>
        <v>113138323</v>
      </c>
      <c r="R3985" s="18">
        <f>IFERROR(VLOOKUP(A3985,[3]soabnafar!$A:$H,8,FALSE),0)</f>
        <v>399117</v>
      </c>
      <c r="S3985" s="18">
        <f>IFERROR(VLOOKUP(A3985,[3]soabnafar!$A:$I,9,FALSE),0)</f>
        <v>110521926</v>
      </c>
      <c r="T3985" s="18" t="str">
        <f t="shared" si="373"/>
        <v>Sim</v>
      </c>
      <c r="U3985" s="18" t="str">
        <f t="shared" si="374"/>
        <v>Sim</v>
      </c>
      <c r="V3985" s="18" t="str">
        <f t="shared" si="375"/>
        <v>Sim</v>
      </c>
      <c r="W3985" s="18" t="str">
        <f t="shared" si="376"/>
        <v>Sim</v>
      </c>
      <c r="X3985" s="18" t="str">
        <f t="shared" si="377"/>
        <v>Sim</v>
      </c>
      <c r="Y3985" s="18" t="str">
        <f t="shared" si="378"/>
        <v>Sim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IFERROR(VLOOKUP(A3986,[3]soabnafar!$A:$G,4,FALSE),0)</f>
        <v>805</v>
      </c>
      <c r="O3986" s="18">
        <f>IFERROR(VLOOKUP(A3986,[3]soabnafar!$A:$G,5,FALSE),0)</f>
        <v>3832860</v>
      </c>
      <c r="P3986" s="18">
        <f>IFERROR(VLOOKUP(A3986,[3]soabnafar!$A:$G,6,FALSE),0)</f>
        <v>353</v>
      </c>
      <c r="Q3986" s="18">
        <f>IFERROR(VLOOKUP(A3986,[3]soabnafar!$A:$G,7,FALSE),0)</f>
        <v>2297134</v>
      </c>
      <c r="R3986" s="18">
        <f>IFERROR(VLOOKUP(A3986,[3]soabnafar!$A:$H,8,FALSE),0)</f>
        <v>277</v>
      </c>
      <c r="S3986" s="18">
        <f>IFERROR(VLOOKUP(A3986,[3]soabnafar!$A:$I,9,FALSE),0)</f>
        <v>3149394</v>
      </c>
      <c r="T3986" s="18" t="str">
        <f t="shared" si="373"/>
        <v>Sim</v>
      </c>
      <c r="U3986" s="18" t="str">
        <f t="shared" si="374"/>
        <v>Sim</v>
      </c>
      <c r="V3986" s="18" t="str">
        <f t="shared" si="375"/>
        <v>Sim</v>
      </c>
      <c r="W3986" s="18" t="str">
        <f t="shared" si="376"/>
        <v>Sim</v>
      </c>
      <c r="X3986" s="18" t="str">
        <f t="shared" si="377"/>
        <v>Sim</v>
      </c>
      <c r="Y3986" s="18" t="str">
        <f t="shared" si="378"/>
        <v>Sim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IFERROR(VLOOKUP(A3987,[3]soabnafar!$A:$G,4,FALSE),0)</f>
        <v>0</v>
      </c>
      <c r="O3987" s="18">
        <f>IFERROR(VLOOKUP(A3987,[3]soabnafar!$A:$G,5,FALSE),0)</f>
        <v>0</v>
      </c>
      <c r="P3987" s="18">
        <f>IFERROR(VLOOKUP(A3987,[3]soabnafar!$A:$G,6,FALSE),0)</f>
        <v>0</v>
      </c>
      <c r="Q3987" s="18">
        <f>IFERROR(VLOOKUP(A3987,[3]soabnafar!$A:$G,7,FALSE),0)</f>
        <v>0</v>
      </c>
      <c r="R3987" s="18">
        <f>IFERROR(VLOOKUP(A3987,[3]soabnafar!$A:$H,8,FALSE),0)</f>
        <v>120</v>
      </c>
      <c r="S3987" s="18">
        <f>IFERROR(VLOOKUP(A3987,[3]soabnafar!$A:$I,9,FALSE),0)</f>
        <v>1276160</v>
      </c>
      <c r="T3987" s="18" t="str">
        <f t="shared" si="373"/>
        <v>Não</v>
      </c>
      <c r="U3987" s="18" t="str">
        <f t="shared" si="374"/>
        <v>Não</v>
      </c>
      <c r="V3987" s="18" t="str">
        <f t="shared" si="375"/>
        <v>Não</v>
      </c>
      <c r="W3987" s="18" t="str">
        <f t="shared" si="376"/>
        <v>Não</v>
      </c>
      <c r="X3987" s="18" t="str">
        <f t="shared" si="377"/>
        <v>Sim</v>
      </c>
      <c r="Y3987" s="18" t="str">
        <f t="shared" si="378"/>
        <v>Sim</v>
      </c>
    </row>
    <row r="3988" spans="1:25" x14ac:dyDescent="0.25">
      <c r="A3988" s="19">
        <v>352970</v>
      </c>
      <c r="B3988" s="18">
        <f>IFERROR(VLOOKUP(A3988,[1]Monitoramento_Base_somente_Said!$A:$J,5,FALSE),0)</f>
        <v>102532</v>
      </c>
      <c r="C3988" s="18">
        <f>IFERROR(VLOOKUP(A3988,[1]Monitoramento_Base_somente_Said!$A:$J,6,FALSE),0)</f>
        <v>73045019</v>
      </c>
      <c r="D3988" s="18">
        <f>IFERROR(VLOOKUP(A3988,[1]Monitoramento_Base_somente_Said!$A:$J,7,FALSE),0)</f>
        <v>47837</v>
      </c>
      <c r="E3988" s="18">
        <f>IFERROR(VLOOKUP(A3988,[1]Monitoramento_Base_somente_Said!$A:$J,8,FALSE),0)</f>
        <v>64469217</v>
      </c>
      <c r="F3988" s="18">
        <f>IFERROR(VLOOKUP(A3988,[1]Monitoramento_Base_somente_Said!$A:$J,9,FALSE),0)</f>
        <v>21802</v>
      </c>
      <c r="G3988" s="18">
        <f>IFERROR(VLOOKUP(A3988,[1]Monitoramento_Base_somente_Said!$A:$J,10,FALSE),0)</f>
        <v>54041104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IFERROR(VLOOKUP(A3988,[3]soabnafar!$A:$G,4,FALSE),0)</f>
        <v>0</v>
      </c>
      <c r="O3988" s="18">
        <f>IFERROR(VLOOKUP(A3988,[3]soabnafar!$A:$G,5,FALSE),0)</f>
        <v>0</v>
      </c>
      <c r="P3988" s="18">
        <f>IFERROR(VLOOKUP(A3988,[3]soabnafar!$A:$G,6,FALSE),0)</f>
        <v>0</v>
      </c>
      <c r="Q3988" s="18">
        <f>IFERROR(VLOOKUP(A3988,[3]soabnafar!$A:$G,7,FALSE),0)</f>
        <v>0</v>
      </c>
      <c r="R3988" s="18">
        <f>IFERROR(VLOOKUP(A3988,[3]soabnafar!$A:$H,8,FALSE),0)</f>
        <v>0</v>
      </c>
      <c r="S3988" s="18">
        <f>IFERROR(VLOOKUP(A3988,[3]soabnafar!$A:$I,9,FALSE),0)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Sim</v>
      </c>
      <c r="Y3988" s="18" t="str">
        <f t="shared" si="378"/>
        <v>Sim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IFERROR(VLOOKUP(A3989,[3]soabnafar!$A:$G,4,FALSE),0)</f>
        <v>67485</v>
      </c>
      <c r="O3989" s="18">
        <f>IFERROR(VLOOKUP(A3989,[3]soabnafar!$A:$G,5,FALSE),0)</f>
        <v>5686512</v>
      </c>
      <c r="P3989" s="18">
        <f>IFERROR(VLOOKUP(A3989,[3]soabnafar!$A:$G,6,FALSE),0)</f>
        <v>550</v>
      </c>
      <c r="Q3989" s="18">
        <f>IFERROR(VLOOKUP(A3989,[3]soabnafar!$A:$G,7,FALSE),0)</f>
        <v>2186813</v>
      </c>
      <c r="R3989" s="18">
        <f>IFERROR(VLOOKUP(A3989,[3]soabnafar!$A:$H,8,FALSE),0)</f>
        <v>0</v>
      </c>
      <c r="S3989" s="18">
        <f>IFERROR(VLOOKUP(A3989,[3]soabnafar!$A:$I,9,FALSE),0)</f>
        <v>0</v>
      </c>
      <c r="T3989" s="18" t="str">
        <f t="shared" si="373"/>
        <v>Sim</v>
      </c>
      <c r="U3989" s="18" t="str">
        <f t="shared" si="374"/>
        <v>Sim</v>
      </c>
      <c r="V3989" s="18" t="str">
        <f t="shared" si="375"/>
        <v>Sim</v>
      </c>
      <c r="W3989" s="18" t="str">
        <f t="shared" si="376"/>
        <v>Sim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IFERROR(VLOOKUP(A3990,[1]Monitoramento_Base_somente_Said!$A:$J,5,FALSE),0)</f>
        <v>16539</v>
      </c>
      <c r="C3990" s="18">
        <f>IFERROR(VLOOKUP(A3990,[1]Monitoramento_Base_somente_Said!$A:$J,6,FALSE),0)</f>
        <v>29072500</v>
      </c>
      <c r="D3990" s="18">
        <f>IFERROR(VLOOKUP(A3990,[1]Monitoramento_Base_somente_Said!$A:$J,7,FALSE),0)</f>
        <v>14413</v>
      </c>
      <c r="E3990" s="18">
        <f>IFERROR(VLOOKUP(A3990,[1]Monitoramento_Base_somente_Said!$A:$J,8,FALSE),0)</f>
        <v>26034075</v>
      </c>
      <c r="F3990" s="18">
        <f>IFERROR(VLOOKUP(A3990,[1]Monitoramento_Base_somente_Said!$A:$J,9,FALSE),0)</f>
        <v>34281</v>
      </c>
      <c r="G3990" s="18">
        <f>IFERROR(VLOOKUP(A3990,[1]Monitoramento_Base_somente_Said!$A:$J,10,FALSE),0)</f>
        <v>29351190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IFERROR(VLOOKUP(A3990,[3]soabnafar!$A:$G,4,FALSE),0)</f>
        <v>0</v>
      </c>
      <c r="O3990" s="18">
        <f>IFERROR(VLOOKUP(A3990,[3]soabnafar!$A:$G,5,FALSE),0)</f>
        <v>0</v>
      </c>
      <c r="P3990" s="18">
        <f>IFERROR(VLOOKUP(A3990,[3]soabnafar!$A:$G,6,FALSE),0)</f>
        <v>0</v>
      </c>
      <c r="Q3990" s="18">
        <f>IFERROR(VLOOKUP(A3990,[3]soabnafar!$A:$G,7,FALSE),0)</f>
        <v>0</v>
      </c>
      <c r="R3990" s="18">
        <f>IFERROR(VLOOKUP(A3990,[3]soabnafar!$A:$H,8,FALSE),0)</f>
        <v>0</v>
      </c>
      <c r="S3990" s="18">
        <f>IFERROR(VLOOKUP(A3990,[3]soabnafar!$A:$I,9,FALSE),0)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Sim</v>
      </c>
      <c r="Y3990" s="18" t="str">
        <f t="shared" si="378"/>
        <v>Sim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IFERROR(VLOOKUP(A3991,[3]soabnafar!$A:$G,4,FALSE),0)</f>
        <v>68475</v>
      </c>
      <c r="O3991" s="18">
        <f>IFERROR(VLOOKUP(A3991,[3]soabnafar!$A:$G,5,FALSE),0)</f>
        <v>6821006</v>
      </c>
      <c r="P3991" s="18">
        <f>IFERROR(VLOOKUP(A3991,[3]soabnafar!$A:$G,6,FALSE),0)</f>
        <v>40721</v>
      </c>
      <c r="Q3991" s="18">
        <f>IFERROR(VLOOKUP(A3991,[3]soabnafar!$A:$G,7,FALSE),0)</f>
        <v>6048010</v>
      </c>
      <c r="R3991" s="18">
        <f>IFERROR(VLOOKUP(A3991,[3]soabnafar!$A:$H,8,FALSE),0)</f>
        <v>28839</v>
      </c>
      <c r="S3991" s="18">
        <f>IFERROR(VLOOKUP(A3991,[3]soabnafar!$A:$I,9,FALSE),0)</f>
        <v>5482590</v>
      </c>
      <c r="T3991" s="18" t="str">
        <f t="shared" ref="T3991:T4054" si="379">IF(B3991+H3991+N3991&gt;0,"Sim","Não")</f>
        <v>Sim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Sim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Sim</v>
      </c>
      <c r="Y3991" s="18" t="str">
        <f t="shared" ref="Y3991:Y4054" si="384">IF(G3991+M3991+S3991&gt;0,"Sim","Não")</f>
        <v>Sim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113317276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109661880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98695692</v>
      </c>
      <c r="H3992" s="18">
        <f>IFERROR(VLOOKUP(A3992,[2]Sheet1!$A:$I,4,FALSE),0)</f>
        <v>0</v>
      </c>
      <c r="I3992" s="18">
        <f>IFERROR(VLOOKUP(A3992,[2]Sheet1!$A:$I,5,FALSE),0)</f>
        <v>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IFERROR(VLOOKUP(A3992,[3]soabnafar!$A:$G,4,FALSE),0)</f>
        <v>4055</v>
      </c>
      <c r="O3992" s="18">
        <f>IFERROR(VLOOKUP(A3992,[3]soabnafar!$A:$G,5,FALSE),0)</f>
        <v>307510</v>
      </c>
      <c r="P3992" s="18">
        <f>IFERROR(VLOOKUP(A3992,[3]soabnafar!$A:$G,6,FALSE),0)</f>
        <v>41035</v>
      </c>
      <c r="Q3992" s="18">
        <f>IFERROR(VLOOKUP(A3992,[3]soabnafar!$A:$G,7,FALSE),0)</f>
        <v>336586</v>
      </c>
      <c r="R3992" s="18">
        <f>IFERROR(VLOOKUP(A3992,[3]soabnafar!$A:$H,8,FALSE),0)</f>
        <v>64959</v>
      </c>
      <c r="S3992" s="18">
        <f>IFERROR(VLOOKUP(A3992,[3]soabnafar!$A:$I,9,FALSE),0)</f>
        <v>130581</v>
      </c>
      <c r="T3992" s="18" t="str">
        <f t="shared" si="379"/>
        <v>Sim</v>
      </c>
      <c r="U3992" s="18" t="str">
        <f t="shared" si="380"/>
        <v>Sim</v>
      </c>
      <c r="V3992" s="18" t="str">
        <f t="shared" si="381"/>
        <v>Sim</v>
      </c>
      <c r="W3992" s="18" t="str">
        <f t="shared" si="382"/>
        <v>Sim</v>
      </c>
      <c r="X3992" s="18" t="str">
        <f t="shared" si="383"/>
        <v>Sim</v>
      </c>
      <c r="Y3992" s="18" t="str">
        <f t="shared" si="384"/>
        <v>Sim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IFERROR(VLOOKUP(A3993,[3]soabnafar!$A:$G,4,FALSE),0)</f>
        <v>0</v>
      </c>
      <c r="O3993" s="18">
        <f>IFERROR(VLOOKUP(A3993,[3]soabnafar!$A:$G,5,FALSE),0)</f>
        <v>0</v>
      </c>
      <c r="P3993" s="18">
        <f>IFERROR(VLOOKUP(A3993,[3]soabnafar!$A:$G,6,FALSE),0)</f>
        <v>0</v>
      </c>
      <c r="Q3993" s="18">
        <f>IFERROR(VLOOKUP(A3993,[3]soabnafar!$A:$G,7,FALSE),0)</f>
        <v>0</v>
      </c>
      <c r="R3993" s="18">
        <f>IFERROR(VLOOKUP(A3993,[3]soabnafar!$A:$H,8,FALSE),0)</f>
        <v>0</v>
      </c>
      <c r="S3993" s="18">
        <f>IFERROR(VLOOKUP(A3993,[3]soabnafar!$A:$I,9,FALSE),0)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0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0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IFERROR(VLOOKUP(A3994,[3]soabnafar!$A:$G,4,FALSE),0)</f>
        <v>0</v>
      </c>
      <c r="O3994" s="18">
        <f>IFERROR(VLOOKUP(A3994,[3]soabnafar!$A:$G,5,FALSE),0)</f>
        <v>0</v>
      </c>
      <c r="P3994" s="18">
        <f>IFERROR(VLOOKUP(A3994,[3]soabnafar!$A:$G,6,FALSE),0)</f>
        <v>0</v>
      </c>
      <c r="Q3994" s="18">
        <f>IFERROR(VLOOKUP(A3994,[3]soabnafar!$A:$G,7,FALSE),0)</f>
        <v>0</v>
      </c>
      <c r="R3994" s="18">
        <f>IFERROR(VLOOKUP(A3994,[3]soabnafar!$A:$H,8,FALSE),0)</f>
        <v>0</v>
      </c>
      <c r="S3994" s="18">
        <f>IFERROR(VLOOKUP(A3994,[3]soabnafar!$A:$I,9,FALSE),0)</f>
        <v>0</v>
      </c>
      <c r="T3994" s="18" t="str">
        <f t="shared" si="379"/>
        <v>Não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Não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20873633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20200290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18180261</v>
      </c>
      <c r="H3995" s="18">
        <f>IFERROR(VLOOKUP(A3995,[2]Sheet1!$A:$I,4,FALSE),0)</f>
        <v>0</v>
      </c>
      <c r="I3995" s="18">
        <f>IFERROR(VLOOKUP(A3995,[2]Sheet1!$A:$I,5,FALSE),0)</f>
        <v>0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IFERROR(VLOOKUP(A3995,[3]soabnafar!$A:$G,4,FALSE),0)</f>
        <v>0</v>
      </c>
      <c r="O3995" s="18">
        <f>IFERROR(VLOOKUP(A3995,[3]soabnafar!$A:$G,5,FALSE),0)</f>
        <v>0</v>
      </c>
      <c r="P3995" s="18">
        <f>IFERROR(VLOOKUP(A3995,[3]soabnafar!$A:$G,6,FALSE),0)</f>
        <v>0</v>
      </c>
      <c r="Q3995" s="18">
        <f>IFERROR(VLOOKUP(A3995,[3]soabnafar!$A:$G,7,FALSE),0)</f>
        <v>0</v>
      </c>
      <c r="R3995" s="18">
        <f>IFERROR(VLOOKUP(A3995,[3]soabnafar!$A:$H,8,FALSE),0)</f>
        <v>0</v>
      </c>
      <c r="S3995" s="18">
        <f>IFERROR(VLOOKUP(A3995,[3]soabnafar!$A:$I,9,FALSE),0)</f>
        <v>0</v>
      </c>
      <c r="T3995" s="18" t="str">
        <f t="shared" si="379"/>
        <v>Não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Sim</v>
      </c>
    </row>
    <row r="3996" spans="1:25" x14ac:dyDescent="0.25">
      <c r="A3996" s="19">
        <v>353090</v>
      </c>
      <c r="B3996" s="18">
        <f>IFERROR(VLOOKUP(A3996,[1]Monitoramento_Base_somente_Said!$A:$J,5,FALSE),0)</f>
        <v>0</v>
      </c>
      <c r="C3996" s="18">
        <f>IFERROR(VLOOKUP(A3996,[1]Monitoramento_Base_somente_Said!$A:$J,6,FALSE),0)</f>
        <v>0</v>
      </c>
      <c r="D3996" s="18">
        <f>IFERROR(VLOOKUP(A3996,[1]Monitoramento_Base_somente_Said!$A:$J,7,FALSE),0)</f>
        <v>0</v>
      </c>
      <c r="E3996" s="18">
        <f>IFERROR(VLOOKUP(A3996,[1]Monitoramento_Base_somente_Said!$A:$J,8,FALSE),0)</f>
        <v>0</v>
      </c>
      <c r="F3996" s="18">
        <f>IFERROR(VLOOKUP(A3996,[1]Monitoramento_Base_somente_Said!$A:$J,9,FALSE),0)</f>
        <v>205705</v>
      </c>
      <c r="G3996" s="18">
        <f>IFERROR(VLOOKUP(A3996,[1]Monitoramento_Base_somente_Said!$A:$J,10,FALSE),0)</f>
        <v>5756525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IFERROR(VLOOKUP(A3996,[3]soabnafar!$A:$G,4,FALSE),0)</f>
        <v>0</v>
      </c>
      <c r="O3996" s="18">
        <f>IFERROR(VLOOKUP(A3996,[3]soabnafar!$A:$G,5,FALSE),0)</f>
        <v>0</v>
      </c>
      <c r="P3996" s="18">
        <f>IFERROR(VLOOKUP(A3996,[3]soabnafar!$A:$G,6,FALSE),0)</f>
        <v>0</v>
      </c>
      <c r="Q3996" s="18">
        <f>IFERROR(VLOOKUP(A3996,[3]soabnafar!$A:$G,7,FALSE),0)</f>
        <v>0</v>
      </c>
      <c r="R3996" s="18">
        <f>IFERROR(VLOOKUP(A3996,[3]soabnafar!$A:$H,8,FALSE),0)</f>
        <v>0</v>
      </c>
      <c r="S3996" s="18">
        <f>IFERROR(VLOOKUP(A3996,[3]soabnafar!$A:$I,9,FALSE),0)</f>
        <v>0</v>
      </c>
      <c r="T3996" s="18" t="str">
        <f t="shared" si="379"/>
        <v>Não</v>
      </c>
      <c r="U3996" s="18" t="str">
        <f t="shared" si="380"/>
        <v>Não</v>
      </c>
      <c r="V3996" s="18" t="str">
        <f t="shared" si="381"/>
        <v>Não</v>
      </c>
      <c r="W3996" s="18" t="str">
        <f t="shared" si="382"/>
        <v>Não</v>
      </c>
      <c r="X3996" s="18" t="str">
        <f t="shared" si="383"/>
        <v>Sim</v>
      </c>
      <c r="Y3996" s="18" t="str">
        <f t="shared" si="384"/>
        <v>Sim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IFERROR(VLOOKUP(A3997,[3]soabnafar!$A:$G,4,FALSE),0)</f>
        <v>0</v>
      </c>
      <c r="O3997" s="18">
        <f>IFERROR(VLOOKUP(A3997,[3]soabnafar!$A:$G,5,FALSE),0)</f>
        <v>0</v>
      </c>
      <c r="P3997" s="18">
        <f>IFERROR(VLOOKUP(A3997,[3]soabnafar!$A:$G,6,FALSE),0)</f>
        <v>0</v>
      </c>
      <c r="Q3997" s="18">
        <f>IFERROR(VLOOKUP(A3997,[3]soabnafar!$A:$G,7,FALSE),0)</f>
        <v>0</v>
      </c>
      <c r="R3997" s="18">
        <f>IFERROR(VLOOKUP(A3997,[3]soabnafar!$A:$H,8,FALSE),0)</f>
        <v>0</v>
      </c>
      <c r="S3997" s="18">
        <f>IFERROR(VLOOKUP(A3997,[3]soabnafar!$A:$I,9,FALSE),0)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16032580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15515400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13963860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IFERROR(VLOOKUP(A3998,[3]soabnafar!$A:$G,4,FALSE),0)</f>
        <v>0</v>
      </c>
      <c r="O3998" s="18">
        <f>IFERROR(VLOOKUP(A3998,[3]soabnafar!$A:$G,5,FALSE),0)</f>
        <v>0</v>
      </c>
      <c r="P3998" s="18">
        <f>IFERROR(VLOOKUP(A3998,[3]soabnafar!$A:$G,6,FALSE),0)</f>
        <v>0</v>
      </c>
      <c r="Q3998" s="18">
        <f>IFERROR(VLOOKUP(A3998,[3]soabnafar!$A:$G,7,FALSE),0)</f>
        <v>0</v>
      </c>
      <c r="R3998" s="18">
        <f>IFERROR(VLOOKUP(A3998,[3]soabnafar!$A:$H,8,FALSE),0)</f>
        <v>0</v>
      </c>
      <c r="S3998" s="18">
        <f>IFERROR(VLOOKUP(A3998,[3]soabnafar!$A:$I,9,FALSE),0)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Sim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IFERROR(VLOOKUP(A3999,[3]soabnafar!$A:$G,4,FALSE),0)</f>
        <v>0</v>
      </c>
      <c r="O3999" s="18">
        <f>IFERROR(VLOOKUP(A3999,[3]soabnafar!$A:$G,5,FALSE),0)</f>
        <v>0</v>
      </c>
      <c r="P3999" s="18">
        <f>IFERROR(VLOOKUP(A3999,[3]soabnafar!$A:$G,6,FALSE),0)</f>
        <v>0</v>
      </c>
      <c r="Q3999" s="18">
        <f>IFERROR(VLOOKUP(A3999,[3]soabnafar!$A:$G,7,FALSE),0)</f>
        <v>0</v>
      </c>
      <c r="R3999" s="18">
        <f>IFERROR(VLOOKUP(A3999,[3]soabnafar!$A:$H,8,FALSE),0)</f>
        <v>0</v>
      </c>
      <c r="S3999" s="18">
        <f>IFERROR(VLOOKUP(A3999,[3]soabnafar!$A:$I,9,FALSE),0)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IFERROR(VLOOKUP(A4000,[3]soabnafar!$A:$G,4,FALSE),0)</f>
        <v>34398</v>
      </c>
      <c r="O4000" s="18">
        <f>IFERROR(VLOOKUP(A4000,[3]soabnafar!$A:$G,5,FALSE),0)</f>
        <v>3430752</v>
      </c>
      <c r="P4000" s="18">
        <f>IFERROR(VLOOKUP(A4000,[3]soabnafar!$A:$G,6,FALSE),0)</f>
        <v>0</v>
      </c>
      <c r="Q4000" s="18">
        <f>IFERROR(VLOOKUP(A4000,[3]soabnafar!$A:$G,7,FALSE),0)</f>
        <v>0</v>
      </c>
      <c r="R4000" s="18">
        <f>IFERROR(VLOOKUP(A4000,[3]soabnafar!$A:$H,8,FALSE),0)</f>
        <v>0</v>
      </c>
      <c r="S4000" s="18">
        <f>IFERROR(VLOOKUP(A4000,[3]soabnafar!$A:$I,9,FALSE),0)</f>
        <v>0</v>
      </c>
      <c r="T4000" s="18" t="str">
        <f t="shared" si="379"/>
        <v>Sim</v>
      </c>
      <c r="U4000" s="18" t="str">
        <f t="shared" si="380"/>
        <v>Sim</v>
      </c>
      <c r="V4000" s="18" t="str">
        <f t="shared" si="381"/>
        <v>Não</v>
      </c>
      <c r="W4000" s="18" t="str">
        <f t="shared" si="382"/>
        <v>Não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IFERROR(VLOOKUP(A4001,[1]Monitoramento_Base_somente_Said!$A:$J,5,FALSE),0)</f>
        <v>21838</v>
      </c>
      <c r="C4001" s="18">
        <f>IFERROR(VLOOKUP(A4001,[1]Monitoramento_Base_somente_Said!$A:$J,6,FALSE),0)</f>
        <v>12435346</v>
      </c>
      <c r="D4001" s="18">
        <f>IFERROR(VLOOKUP(A4001,[1]Monitoramento_Base_somente_Said!$A:$J,7,FALSE),0)</f>
        <v>30235</v>
      </c>
      <c r="E4001" s="18">
        <f>IFERROR(VLOOKUP(A4001,[1]Monitoramento_Base_somente_Said!$A:$J,8,FALSE),0)</f>
        <v>16098815</v>
      </c>
      <c r="F4001" s="18">
        <f>IFERROR(VLOOKUP(A4001,[1]Monitoramento_Base_somente_Said!$A:$J,9,FALSE),0)</f>
        <v>14020</v>
      </c>
      <c r="G4001" s="18">
        <f>IFERROR(VLOOKUP(A4001,[1]Monitoramento_Base_somente_Said!$A:$J,10,FALSE),0)</f>
        <v>13772581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IFERROR(VLOOKUP(A4001,[3]soabnafar!$A:$G,4,FALSE),0)</f>
        <v>0</v>
      </c>
      <c r="O4001" s="18">
        <f>IFERROR(VLOOKUP(A4001,[3]soabnafar!$A:$G,5,FALSE),0)</f>
        <v>0</v>
      </c>
      <c r="P4001" s="18">
        <f>IFERROR(VLOOKUP(A4001,[3]soabnafar!$A:$G,6,FALSE),0)</f>
        <v>0</v>
      </c>
      <c r="Q4001" s="18">
        <f>IFERROR(VLOOKUP(A4001,[3]soabnafar!$A:$G,7,FALSE),0)</f>
        <v>0</v>
      </c>
      <c r="R4001" s="18">
        <f>IFERROR(VLOOKUP(A4001,[3]soabnafar!$A:$H,8,FALSE),0)</f>
        <v>0</v>
      </c>
      <c r="S4001" s="18">
        <f>IFERROR(VLOOKUP(A4001,[3]soabnafar!$A:$I,9,FALSE),0)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Sim</v>
      </c>
      <c r="Y4001" s="18" t="str">
        <f t="shared" si="384"/>
        <v>Sim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IFERROR(VLOOKUP(A4002,[3]soabnafar!$A:$G,4,FALSE),0)</f>
        <v>0</v>
      </c>
      <c r="O4002" s="18">
        <f>IFERROR(VLOOKUP(A4002,[3]soabnafar!$A:$G,5,FALSE),0)</f>
        <v>0</v>
      </c>
      <c r="P4002" s="18">
        <f>IFERROR(VLOOKUP(A4002,[3]soabnafar!$A:$G,6,FALSE),0)</f>
        <v>0</v>
      </c>
      <c r="Q4002" s="18">
        <f>IFERROR(VLOOKUP(A4002,[3]soabnafar!$A:$G,7,FALSE),0)</f>
        <v>0</v>
      </c>
      <c r="R4002" s="18">
        <f>IFERROR(VLOOKUP(A4002,[3]soabnafar!$A:$H,8,FALSE),0)</f>
        <v>0</v>
      </c>
      <c r="S4002" s="18">
        <f>IFERROR(VLOOKUP(A4002,[3]soabnafar!$A:$I,9,FALSE),0)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IFERROR(VLOOKUP(A4003,[1]Monitoramento_Base_somente_Said!$A:$J,5,FALSE),0)</f>
        <v>85481</v>
      </c>
      <c r="C4003" s="18">
        <f>IFERROR(VLOOKUP(A4003,[1]Monitoramento_Base_somente_Said!$A:$J,6,FALSE),0)</f>
        <v>25872530</v>
      </c>
      <c r="D4003" s="18">
        <f>IFERROR(VLOOKUP(A4003,[1]Monitoramento_Base_somente_Said!$A:$J,7,FALSE),0)</f>
        <v>6534</v>
      </c>
      <c r="E4003" s="18">
        <f>IFERROR(VLOOKUP(A4003,[1]Monitoramento_Base_somente_Said!$A:$J,8,FALSE),0)</f>
        <v>23348616</v>
      </c>
      <c r="F4003" s="18">
        <f>IFERROR(VLOOKUP(A4003,[1]Monitoramento_Base_somente_Said!$A:$J,9,FALSE),0)</f>
        <v>1320</v>
      </c>
      <c r="G4003" s="18">
        <f>IFERROR(VLOOKUP(A4003,[1]Monitoramento_Base_somente_Said!$A:$J,10,FALSE),0)</f>
        <v>22660567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IFERROR(VLOOKUP(A4003,[3]soabnafar!$A:$G,4,FALSE),0)</f>
        <v>0</v>
      </c>
      <c r="O4003" s="18">
        <f>IFERROR(VLOOKUP(A4003,[3]soabnafar!$A:$G,5,FALSE),0)</f>
        <v>0</v>
      </c>
      <c r="P4003" s="18">
        <f>IFERROR(VLOOKUP(A4003,[3]soabnafar!$A:$G,6,FALSE),0)</f>
        <v>0</v>
      </c>
      <c r="Q4003" s="18">
        <f>IFERROR(VLOOKUP(A4003,[3]soabnafar!$A:$G,7,FALSE),0)</f>
        <v>0</v>
      </c>
      <c r="R4003" s="18">
        <f>IFERROR(VLOOKUP(A4003,[3]soabnafar!$A:$H,8,FALSE),0)</f>
        <v>0</v>
      </c>
      <c r="S4003" s="18">
        <f>IFERROR(VLOOKUP(A4003,[3]soabnafar!$A:$I,9,FALSE),0)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Sim</v>
      </c>
      <c r="Y4003" s="18" t="str">
        <f t="shared" si="384"/>
        <v>Sim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12515878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12112140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10900926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IFERROR(VLOOKUP(A4004,[3]soabnafar!$A:$G,4,FALSE),0)</f>
        <v>0</v>
      </c>
      <c r="O4004" s="18">
        <f>IFERROR(VLOOKUP(A4004,[3]soabnafar!$A:$G,5,FALSE),0)</f>
        <v>0</v>
      </c>
      <c r="P4004" s="18">
        <f>IFERROR(VLOOKUP(A4004,[3]soabnafar!$A:$G,6,FALSE),0)</f>
        <v>17886</v>
      </c>
      <c r="Q4004" s="18">
        <f>IFERROR(VLOOKUP(A4004,[3]soabnafar!$A:$G,7,FALSE),0)</f>
        <v>8925406</v>
      </c>
      <c r="R4004" s="18">
        <f>IFERROR(VLOOKUP(A4004,[3]soabnafar!$A:$H,8,FALSE),0)</f>
        <v>44892</v>
      </c>
      <c r="S4004" s="18">
        <f>IFERROR(VLOOKUP(A4004,[3]soabnafar!$A:$I,9,FALSE),0)</f>
        <v>13061815</v>
      </c>
      <c r="T4004" s="18" t="str">
        <f t="shared" si="379"/>
        <v>Não</v>
      </c>
      <c r="U4004" s="18" t="str">
        <f t="shared" si="380"/>
        <v>Sim</v>
      </c>
      <c r="V4004" s="18" t="str">
        <f t="shared" si="381"/>
        <v>Sim</v>
      </c>
      <c r="W4004" s="18" t="str">
        <f t="shared" si="382"/>
        <v>Sim</v>
      </c>
      <c r="X4004" s="18" t="str">
        <f t="shared" si="383"/>
        <v>Sim</v>
      </c>
      <c r="Y4004" s="18" t="str">
        <f t="shared" si="384"/>
        <v>Sim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255306205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250555815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227730176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IFERROR(VLOOKUP(A4005,[3]soabnafar!$A:$G,4,FALSE),0)</f>
        <v>0</v>
      </c>
      <c r="O4005" s="18">
        <f>IFERROR(VLOOKUP(A4005,[3]soabnafar!$A:$G,5,FALSE),0)</f>
        <v>0</v>
      </c>
      <c r="P4005" s="18">
        <f>IFERROR(VLOOKUP(A4005,[3]soabnafar!$A:$G,6,FALSE),0)</f>
        <v>0</v>
      </c>
      <c r="Q4005" s="18">
        <f>IFERROR(VLOOKUP(A4005,[3]soabnafar!$A:$G,7,FALSE),0)</f>
        <v>0</v>
      </c>
      <c r="R4005" s="18">
        <f>IFERROR(VLOOKUP(A4005,[3]soabnafar!$A:$H,8,FALSE),0)</f>
        <v>0</v>
      </c>
      <c r="S4005" s="18">
        <f>IFERROR(VLOOKUP(A4005,[3]soabnafar!$A:$I,9,FALSE),0)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Sim</v>
      </c>
    </row>
    <row r="4006" spans="1:25" x14ac:dyDescent="0.25">
      <c r="A4006" s="19">
        <v>353240</v>
      </c>
      <c r="B4006" s="18">
        <f>IFERROR(VLOOKUP(A4006,[1]Monitoramento_Base_somente_Said!$A:$J,5,FALSE),0)</f>
        <v>126014</v>
      </c>
      <c r="C4006" s="18">
        <f>IFERROR(VLOOKUP(A4006,[1]Monitoramento_Base_somente_Said!$A:$J,6,FALSE),0)</f>
        <v>12292388</v>
      </c>
      <c r="D4006" s="18">
        <f>IFERROR(VLOOKUP(A4006,[1]Monitoramento_Base_somente_Said!$A:$J,7,FALSE),0)</f>
        <v>88282</v>
      </c>
      <c r="E4006" s="18">
        <f>IFERROR(VLOOKUP(A4006,[1]Monitoramento_Base_somente_Said!$A:$J,8,FALSE),0)</f>
        <v>8131665</v>
      </c>
      <c r="F4006" s="18">
        <f>IFERROR(VLOOKUP(A4006,[1]Monitoramento_Base_somente_Said!$A:$J,9,FALSE),0)</f>
        <v>137765</v>
      </c>
      <c r="G4006" s="18">
        <f>IFERROR(VLOOKUP(A4006,[1]Monitoramento_Base_somente_Said!$A:$J,10,FALSE),0)</f>
        <v>7198180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IFERROR(VLOOKUP(A4006,[3]soabnafar!$A:$G,4,FALSE),0)</f>
        <v>0</v>
      </c>
      <c r="O4006" s="18">
        <f>IFERROR(VLOOKUP(A4006,[3]soabnafar!$A:$G,5,FALSE),0)</f>
        <v>0</v>
      </c>
      <c r="P4006" s="18">
        <f>IFERROR(VLOOKUP(A4006,[3]soabnafar!$A:$G,6,FALSE),0)</f>
        <v>0</v>
      </c>
      <c r="Q4006" s="18">
        <f>IFERROR(VLOOKUP(A4006,[3]soabnafar!$A:$G,7,FALSE),0)</f>
        <v>0</v>
      </c>
      <c r="R4006" s="18">
        <f>IFERROR(VLOOKUP(A4006,[3]soabnafar!$A:$H,8,FALSE),0)</f>
        <v>0</v>
      </c>
      <c r="S4006" s="18">
        <f>IFERROR(VLOOKUP(A4006,[3]soabnafar!$A:$I,9,FALSE),0)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Sim</v>
      </c>
      <c r="Y4006" s="18" t="str">
        <f t="shared" si="384"/>
        <v>Sim</v>
      </c>
    </row>
    <row r="4007" spans="1:25" x14ac:dyDescent="0.25">
      <c r="A4007" s="19">
        <v>353270</v>
      </c>
      <c r="B4007" s="18">
        <f>IFERROR(VLOOKUP(A4007,[1]Monitoramento_Base_somente_Said!$A:$J,5,FALSE),0)</f>
        <v>0</v>
      </c>
      <c r="C4007" s="18">
        <f>IFERROR(VLOOKUP(A4007,[1]Monitoramento_Base_somente_Said!$A:$J,6,FALSE),0)</f>
        <v>25354125</v>
      </c>
      <c r="D4007" s="18">
        <f>IFERROR(VLOOKUP(A4007,[1]Monitoramento_Base_somente_Said!$A:$J,7,FALSE),0)</f>
        <v>0</v>
      </c>
      <c r="E4007" s="18">
        <f>IFERROR(VLOOKUP(A4007,[1]Monitoramento_Base_somente_Said!$A:$J,8,FALSE),0)</f>
        <v>24536250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22082625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IFERROR(VLOOKUP(A4007,[3]soabnafar!$A:$G,4,FALSE),0)</f>
        <v>0</v>
      </c>
      <c r="O4007" s="18">
        <f>IFERROR(VLOOKUP(A4007,[3]soabnafar!$A:$G,5,FALSE),0)</f>
        <v>0</v>
      </c>
      <c r="P4007" s="18">
        <f>IFERROR(VLOOKUP(A4007,[3]soabnafar!$A:$G,6,FALSE),0)</f>
        <v>0</v>
      </c>
      <c r="Q4007" s="18">
        <f>IFERROR(VLOOKUP(A4007,[3]soabnafar!$A:$G,7,FALSE),0)</f>
        <v>0</v>
      </c>
      <c r="R4007" s="18">
        <f>IFERROR(VLOOKUP(A4007,[3]soabnafar!$A:$H,8,FALSE),0)</f>
        <v>0</v>
      </c>
      <c r="S4007" s="18">
        <f>IFERROR(VLOOKUP(A4007,[3]soabnafar!$A:$I,9,FALSE),0)</f>
        <v>0</v>
      </c>
      <c r="T4007" s="18" t="str">
        <f t="shared" si="379"/>
        <v>Não</v>
      </c>
      <c r="U4007" s="18" t="str">
        <f t="shared" si="380"/>
        <v>Sim</v>
      </c>
      <c r="V4007" s="18" t="str">
        <f t="shared" si="381"/>
        <v>Não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Sim</v>
      </c>
    </row>
    <row r="4008" spans="1:25" x14ac:dyDescent="0.25">
      <c r="A4008" s="19">
        <v>353282</v>
      </c>
      <c r="B4008" s="18">
        <f>IFERROR(VLOOKUP(A4008,[1]Monitoramento_Base_somente_Said!$A:$J,5,FALSE),0)</f>
        <v>0</v>
      </c>
      <c r="C4008" s="18">
        <f>IFERROR(VLOOKUP(A4008,[1]Monitoramento_Base_somente_Said!$A:$J,6,FALSE),0)</f>
        <v>218228933</v>
      </c>
      <c r="D4008" s="18">
        <f>IFERROR(VLOOKUP(A4008,[1]Monitoramento_Base_somente_Said!$A:$J,7,FALSE),0)</f>
        <v>0</v>
      </c>
      <c r="E4008" s="18">
        <f>IFERROR(VLOOKUP(A4008,[1]Monitoramento_Base_somente_Said!$A:$J,8,FALSE),0)</f>
        <v>211187970</v>
      </c>
      <c r="F4008" s="18">
        <f>IFERROR(VLOOKUP(A4008,[1]Monitoramento_Base_somente_Said!$A:$J,9,FALSE),0)</f>
        <v>0</v>
      </c>
      <c r="G4008" s="18">
        <f>IFERROR(VLOOKUP(A4008,[1]Monitoramento_Base_somente_Said!$A:$J,10,FALSE),0)</f>
        <v>190068741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IFERROR(VLOOKUP(A4008,[3]soabnafar!$A:$G,4,FALSE),0)</f>
        <v>0</v>
      </c>
      <c r="O4008" s="18">
        <f>IFERROR(VLOOKUP(A4008,[3]soabnafar!$A:$G,5,FALSE),0)</f>
        <v>0</v>
      </c>
      <c r="P4008" s="18">
        <f>IFERROR(VLOOKUP(A4008,[3]soabnafar!$A:$G,6,FALSE),0)</f>
        <v>0</v>
      </c>
      <c r="Q4008" s="18">
        <f>IFERROR(VLOOKUP(A4008,[3]soabnafar!$A:$G,7,FALSE),0)</f>
        <v>0</v>
      </c>
      <c r="R4008" s="18">
        <f>IFERROR(VLOOKUP(A4008,[3]soabnafar!$A:$H,8,FALSE),0)</f>
        <v>0</v>
      </c>
      <c r="S4008" s="18">
        <f>IFERROR(VLOOKUP(A4008,[3]soabnafar!$A:$I,9,FALSE),0)</f>
        <v>0</v>
      </c>
      <c r="T4008" s="18" t="str">
        <f t="shared" si="379"/>
        <v>Não</v>
      </c>
      <c r="U4008" s="18" t="str">
        <f t="shared" si="380"/>
        <v>Sim</v>
      </c>
      <c r="V4008" s="18" t="str">
        <f t="shared" si="381"/>
        <v>Não</v>
      </c>
      <c r="W4008" s="18" t="str">
        <f t="shared" si="382"/>
        <v>Sim</v>
      </c>
      <c r="X4008" s="18" t="str">
        <f t="shared" si="383"/>
        <v>Não</v>
      </c>
      <c r="Y4008" s="18" t="str">
        <f t="shared" si="384"/>
        <v>Sim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IFERROR(VLOOKUP(A4009,[3]soabnafar!$A:$G,4,FALSE),0)</f>
        <v>395</v>
      </c>
      <c r="O4009" s="18">
        <f>IFERROR(VLOOKUP(A4009,[3]soabnafar!$A:$G,5,FALSE),0)</f>
        <v>2119767</v>
      </c>
      <c r="P4009" s="18">
        <f>IFERROR(VLOOKUP(A4009,[3]soabnafar!$A:$G,6,FALSE),0)</f>
        <v>855</v>
      </c>
      <c r="Q4009" s="18">
        <f>IFERROR(VLOOKUP(A4009,[3]soabnafar!$A:$G,7,FALSE),0)</f>
        <v>2404898</v>
      </c>
      <c r="R4009" s="18">
        <f>IFERROR(VLOOKUP(A4009,[3]soabnafar!$A:$H,8,FALSE),0)</f>
        <v>5023</v>
      </c>
      <c r="S4009" s="18">
        <f>IFERROR(VLOOKUP(A4009,[3]soabnafar!$A:$I,9,FALSE),0)</f>
        <v>2207122</v>
      </c>
      <c r="T4009" s="18" t="str">
        <f t="shared" si="379"/>
        <v>Sim</v>
      </c>
      <c r="U4009" s="18" t="str">
        <f t="shared" si="380"/>
        <v>Sim</v>
      </c>
      <c r="V4009" s="18" t="str">
        <f t="shared" si="381"/>
        <v>Sim</v>
      </c>
      <c r="W4009" s="18" t="str">
        <f t="shared" si="382"/>
        <v>Sim</v>
      </c>
      <c r="X4009" s="18" t="str">
        <f t="shared" si="383"/>
        <v>Sim</v>
      </c>
      <c r="Y4009" s="18" t="str">
        <f t="shared" si="384"/>
        <v>Sim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IFERROR(VLOOKUP(A4010,[3]soabnafar!$A:$G,4,FALSE),0)</f>
        <v>0</v>
      </c>
      <c r="O4010" s="18">
        <f>IFERROR(VLOOKUP(A4010,[3]soabnafar!$A:$G,5,FALSE),0)</f>
        <v>0</v>
      </c>
      <c r="P4010" s="18">
        <f>IFERROR(VLOOKUP(A4010,[3]soabnafar!$A:$G,6,FALSE),0)</f>
        <v>0</v>
      </c>
      <c r="Q4010" s="18">
        <f>IFERROR(VLOOKUP(A4010,[3]soabnafar!$A:$G,7,FALSE),0)</f>
        <v>5561001</v>
      </c>
      <c r="R4010" s="18">
        <f>IFERROR(VLOOKUP(A4010,[3]soabnafar!$A:$H,8,FALSE),0)</f>
        <v>0</v>
      </c>
      <c r="S4010" s="18">
        <f>IFERROR(VLOOKUP(A4010,[3]soabnafar!$A:$I,9,FALSE),0)</f>
        <v>4424536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Sim</v>
      </c>
      <c r="X4010" s="18" t="str">
        <f t="shared" si="383"/>
        <v>Não</v>
      </c>
      <c r="Y4010" s="18" t="str">
        <f t="shared" si="384"/>
        <v>Sim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0</v>
      </c>
      <c r="I4011" s="18">
        <f>IFERROR(VLOOKUP(A4011,[2]Sheet1!$A:$I,5,FALSE),0)</f>
        <v>0</v>
      </c>
      <c r="J4011" s="18">
        <f>IFERROR(VLOOKUP(A4011,[2]Sheet1!$A:$I,6,FALSE),0)</f>
        <v>0</v>
      </c>
      <c r="K4011" s="18">
        <f>IFERROR(VLOOKUP(A4011,[2]Sheet1!$A:$I,7,FALSE),0)</f>
        <v>0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IFERROR(VLOOKUP(A4011,[3]soabnafar!$A:$G,4,FALSE),0)</f>
        <v>321</v>
      </c>
      <c r="O4011" s="18">
        <f>IFERROR(VLOOKUP(A4011,[3]soabnafar!$A:$G,5,FALSE),0)</f>
        <v>1095217</v>
      </c>
      <c r="P4011" s="18">
        <f>IFERROR(VLOOKUP(A4011,[3]soabnafar!$A:$G,6,FALSE),0)</f>
        <v>2895</v>
      </c>
      <c r="Q4011" s="18">
        <f>IFERROR(VLOOKUP(A4011,[3]soabnafar!$A:$G,7,FALSE),0)</f>
        <v>1889427</v>
      </c>
      <c r="R4011" s="18">
        <f>IFERROR(VLOOKUP(A4011,[3]soabnafar!$A:$H,8,FALSE),0)</f>
        <v>984</v>
      </c>
      <c r="S4011" s="18">
        <f>IFERROR(VLOOKUP(A4011,[3]soabnafar!$A:$I,9,FALSE),0)</f>
        <v>1242044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Sim</v>
      </c>
      <c r="W4011" s="18" t="str">
        <f t="shared" si="382"/>
        <v>Sim</v>
      </c>
      <c r="X4011" s="18" t="str">
        <f t="shared" si="383"/>
        <v>Sim</v>
      </c>
      <c r="Y4011" s="18" t="str">
        <f t="shared" si="384"/>
        <v>Sim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IFERROR(VLOOKUP(A4012,[3]soabnafar!$A:$G,4,FALSE),0)</f>
        <v>0</v>
      </c>
      <c r="O4012" s="18">
        <f>IFERROR(VLOOKUP(A4012,[3]soabnafar!$A:$G,5,FALSE),0)</f>
        <v>0</v>
      </c>
      <c r="P4012" s="18">
        <f>IFERROR(VLOOKUP(A4012,[3]soabnafar!$A:$G,6,FALSE),0)</f>
        <v>0</v>
      </c>
      <c r="Q4012" s="18">
        <f>IFERROR(VLOOKUP(A4012,[3]soabnafar!$A:$G,7,FALSE),0)</f>
        <v>0</v>
      </c>
      <c r="R4012" s="18">
        <f>IFERROR(VLOOKUP(A4012,[3]soabnafar!$A:$H,8,FALSE),0)</f>
        <v>0</v>
      </c>
      <c r="S4012" s="18">
        <f>IFERROR(VLOOKUP(A4012,[3]soabnafar!$A:$I,9,FALSE),0)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IFERROR(VLOOKUP(A4013,[3]soabnafar!$A:$G,4,FALSE),0)</f>
        <v>86092</v>
      </c>
      <c r="O4013" s="18">
        <f>IFERROR(VLOOKUP(A4013,[3]soabnafar!$A:$G,5,FALSE),0)</f>
        <v>9972304</v>
      </c>
      <c r="P4013" s="18">
        <f>IFERROR(VLOOKUP(A4013,[3]soabnafar!$A:$G,6,FALSE),0)</f>
        <v>191870</v>
      </c>
      <c r="Q4013" s="18">
        <f>IFERROR(VLOOKUP(A4013,[3]soabnafar!$A:$G,7,FALSE),0)</f>
        <v>44435929</v>
      </c>
      <c r="R4013" s="18">
        <f>IFERROR(VLOOKUP(A4013,[3]soabnafar!$A:$H,8,FALSE),0)</f>
        <v>209714</v>
      </c>
      <c r="S4013" s="18">
        <f>IFERROR(VLOOKUP(A4013,[3]soabnafar!$A:$I,9,FALSE),0)</f>
        <v>54556968</v>
      </c>
      <c r="T4013" s="18" t="str">
        <f t="shared" si="379"/>
        <v>Sim</v>
      </c>
      <c r="U4013" s="18" t="str">
        <f t="shared" si="380"/>
        <v>Sim</v>
      </c>
      <c r="V4013" s="18" t="str">
        <f t="shared" si="381"/>
        <v>Sim</v>
      </c>
      <c r="W4013" s="18" t="str">
        <f t="shared" si="382"/>
        <v>Sim</v>
      </c>
      <c r="X4013" s="18" t="str">
        <f t="shared" si="383"/>
        <v>Sim</v>
      </c>
      <c r="Y4013" s="18" t="str">
        <f t="shared" si="384"/>
        <v>Sim</v>
      </c>
    </row>
    <row r="4014" spans="1:25" x14ac:dyDescent="0.25">
      <c r="A4014" s="19">
        <v>353370</v>
      </c>
      <c r="B4014" s="18">
        <f>IFERROR(VLOOKUP(A4014,[1]Monitoramento_Base_somente_Said!$A:$J,5,FALSE),0)</f>
        <v>146</v>
      </c>
      <c r="C4014" s="18">
        <f>IFERROR(VLOOKUP(A4014,[1]Monitoramento_Base_somente_Said!$A:$J,6,FALSE),0)</f>
        <v>9923423</v>
      </c>
      <c r="D4014" s="18">
        <f>IFERROR(VLOOKUP(A4014,[1]Monitoramento_Base_somente_Said!$A:$J,7,FALSE),0)</f>
        <v>0</v>
      </c>
      <c r="E4014" s="18">
        <f>IFERROR(VLOOKUP(A4014,[1]Monitoramento_Base_somente_Said!$A:$J,8,FALSE),0)</f>
        <v>8570337</v>
      </c>
      <c r="F4014" s="18">
        <f>IFERROR(VLOOKUP(A4014,[1]Monitoramento_Base_somente_Said!$A:$J,9,FALSE),0)</f>
        <v>0</v>
      </c>
      <c r="G4014" s="18">
        <f>IFERROR(VLOOKUP(A4014,[1]Monitoramento_Base_somente_Said!$A:$J,10,FALSE),0)</f>
        <v>7659279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IFERROR(VLOOKUP(A4014,[3]soabnafar!$A:$G,4,FALSE),0)</f>
        <v>0</v>
      </c>
      <c r="O4014" s="18">
        <f>IFERROR(VLOOKUP(A4014,[3]soabnafar!$A:$G,5,FALSE),0)</f>
        <v>0</v>
      </c>
      <c r="P4014" s="18">
        <f>IFERROR(VLOOKUP(A4014,[3]soabnafar!$A:$G,6,FALSE),0)</f>
        <v>7878</v>
      </c>
      <c r="Q4014" s="18">
        <f>IFERROR(VLOOKUP(A4014,[3]soabnafar!$A:$G,7,FALSE),0)</f>
        <v>332253</v>
      </c>
      <c r="R4014" s="18">
        <f>IFERROR(VLOOKUP(A4014,[3]soabnafar!$A:$H,8,FALSE),0)</f>
        <v>10742</v>
      </c>
      <c r="S4014" s="18">
        <f>IFERROR(VLOOKUP(A4014,[3]soabnafar!$A:$I,9,FALSE),0)</f>
        <v>3127259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Sim</v>
      </c>
      <c r="Y4014" s="18" t="str">
        <f t="shared" si="384"/>
        <v>Sim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IFERROR(VLOOKUP(A4015,[3]soabnafar!$A:$G,4,FALSE),0)</f>
        <v>0</v>
      </c>
      <c r="O4015" s="18">
        <f>IFERROR(VLOOKUP(A4015,[3]soabnafar!$A:$G,5,FALSE),0)</f>
        <v>0</v>
      </c>
      <c r="P4015" s="18">
        <f>IFERROR(VLOOKUP(A4015,[3]soabnafar!$A:$G,6,FALSE),0)</f>
        <v>0</v>
      </c>
      <c r="Q4015" s="18">
        <f>IFERROR(VLOOKUP(A4015,[3]soabnafar!$A:$G,7,FALSE),0)</f>
        <v>135474</v>
      </c>
      <c r="R4015" s="18">
        <f>IFERROR(VLOOKUP(A4015,[3]soabnafar!$A:$H,8,FALSE),0)</f>
        <v>0</v>
      </c>
      <c r="S4015" s="18">
        <f>IFERROR(VLOOKUP(A4015,[3]soabnafar!$A:$I,9,FALSE),0)</f>
        <v>370299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Sim</v>
      </c>
      <c r="X4015" s="18" t="str">
        <f t="shared" si="383"/>
        <v>Não</v>
      </c>
      <c r="Y4015" s="18" t="str">
        <f t="shared" si="384"/>
        <v>Sim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IFERROR(VLOOKUP(A4016,[3]soabnafar!$A:$G,4,FALSE),0)</f>
        <v>0</v>
      </c>
      <c r="O4016" s="18">
        <f>IFERROR(VLOOKUP(A4016,[3]soabnafar!$A:$G,5,FALSE),0)</f>
        <v>0</v>
      </c>
      <c r="P4016" s="18">
        <f>IFERROR(VLOOKUP(A4016,[3]soabnafar!$A:$G,6,FALSE),0)</f>
        <v>0</v>
      </c>
      <c r="Q4016" s="18">
        <f>IFERROR(VLOOKUP(A4016,[3]soabnafar!$A:$G,7,FALSE),0)</f>
        <v>0</v>
      </c>
      <c r="R4016" s="18">
        <f>IFERROR(VLOOKUP(A4016,[3]soabnafar!$A:$H,8,FALSE),0)</f>
        <v>0</v>
      </c>
      <c r="S4016" s="18">
        <f>IFERROR(VLOOKUP(A4016,[3]soabnafar!$A:$I,9,FALSE),0)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IFERROR(VLOOKUP(A4017,[3]soabnafar!$A:$G,4,FALSE),0)</f>
        <v>0</v>
      </c>
      <c r="O4017" s="18">
        <f>IFERROR(VLOOKUP(A4017,[3]soabnafar!$A:$G,5,FALSE),0)</f>
        <v>0</v>
      </c>
      <c r="P4017" s="18">
        <f>IFERROR(VLOOKUP(A4017,[3]soabnafar!$A:$G,6,FALSE),0)</f>
        <v>0</v>
      </c>
      <c r="Q4017" s="18">
        <f>IFERROR(VLOOKUP(A4017,[3]soabnafar!$A:$G,7,FALSE),0)</f>
        <v>1812745</v>
      </c>
      <c r="R4017" s="18">
        <f>IFERROR(VLOOKUP(A4017,[3]soabnafar!$A:$H,8,FALSE),0)</f>
        <v>0</v>
      </c>
      <c r="S4017" s="18">
        <f>IFERROR(VLOOKUP(A4017,[3]soabnafar!$A:$I,9,FALSE),0)</f>
        <v>3395104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Sim</v>
      </c>
      <c r="X4017" s="18" t="str">
        <f t="shared" si="383"/>
        <v>Não</v>
      </c>
      <c r="Y4017" s="18" t="str">
        <f t="shared" si="384"/>
        <v>Sim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IFERROR(VLOOKUP(A4018,[3]soabnafar!$A:$G,4,FALSE),0)</f>
        <v>0</v>
      </c>
      <c r="O4018" s="18">
        <f>IFERROR(VLOOKUP(A4018,[3]soabnafar!$A:$G,5,FALSE),0)</f>
        <v>0</v>
      </c>
      <c r="P4018" s="18">
        <f>IFERROR(VLOOKUP(A4018,[3]soabnafar!$A:$G,6,FALSE),0)</f>
        <v>0</v>
      </c>
      <c r="Q4018" s="18">
        <f>IFERROR(VLOOKUP(A4018,[3]soabnafar!$A:$G,7,FALSE),0)</f>
        <v>0</v>
      </c>
      <c r="R4018" s="18">
        <f>IFERROR(VLOOKUP(A4018,[3]soabnafar!$A:$H,8,FALSE),0)</f>
        <v>0</v>
      </c>
      <c r="S4018" s="18">
        <f>IFERROR(VLOOKUP(A4018,[3]soabnafar!$A:$I,9,FALSE),0)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IFERROR(VLOOKUP(A4019,[3]soabnafar!$A:$G,4,FALSE),0)</f>
        <v>0</v>
      </c>
      <c r="O4019" s="18">
        <f>IFERROR(VLOOKUP(A4019,[3]soabnafar!$A:$G,5,FALSE),0)</f>
        <v>0</v>
      </c>
      <c r="P4019" s="18">
        <f>IFERROR(VLOOKUP(A4019,[3]soabnafar!$A:$G,6,FALSE),0)</f>
        <v>0</v>
      </c>
      <c r="Q4019" s="18">
        <f>IFERROR(VLOOKUP(A4019,[3]soabnafar!$A:$G,7,FALSE),0)</f>
        <v>0</v>
      </c>
      <c r="R4019" s="18">
        <f>IFERROR(VLOOKUP(A4019,[3]soabnafar!$A:$H,8,FALSE),0)</f>
        <v>0</v>
      </c>
      <c r="S4019" s="18">
        <f>IFERROR(VLOOKUP(A4019,[3]soabnafar!$A:$I,9,FALSE),0)</f>
        <v>0</v>
      </c>
      <c r="T4019" s="18" t="str">
        <f t="shared" si="379"/>
        <v>Não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0</v>
      </c>
      <c r="I4020" s="18">
        <f>IFERROR(VLOOKUP(A4020,[2]Sheet1!$A:$I,5,FALSE),0)</f>
        <v>0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IFERROR(VLOOKUP(A4020,[3]soabnafar!$A:$G,4,FALSE),0)</f>
        <v>118532</v>
      </c>
      <c r="O4020" s="18">
        <f>IFERROR(VLOOKUP(A4020,[3]soabnafar!$A:$G,5,FALSE),0)</f>
        <v>7626681</v>
      </c>
      <c r="P4020" s="18">
        <f>IFERROR(VLOOKUP(A4020,[3]soabnafar!$A:$G,6,FALSE),0)</f>
        <v>108794</v>
      </c>
      <c r="Q4020" s="18">
        <f>IFERROR(VLOOKUP(A4020,[3]soabnafar!$A:$G,7,FALSE),0)</f>
        <v>6645221</v>
      </c>
      <c r="R4020" s="18">
        <f>IFERROR(VLOOKUP(A4020,[3]soabnafar!$A:$H,8,FALSE),0)</f>
        <v>89422</v>
      </c>
      <c r="S4020" s="18">
        <f>IFERROR(VLOOKUP(A4020,[3]soabnafar!$A:$I,9,FALSE),0)</f>
        <v>5837229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Sim</v>
      </c>
      <c r="W4020" s="18" t="str">
        <f t="shared" si="382"/>
        <v>Sim</v>
      </c>
      <c r="X4020" s="18" t="str">
        <f t="shared" si="383"/>
        <v>Sim</v>
      </c>
      <c r="Y4020" s="18" t="str">
        <f t="shared" si="384"/>
        <v>Sim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93969773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90938490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81844641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IFERROR(VLOOKUP(A4021,[3]soabnafar!$A:$G,4,FALSE),0)</f>
        <v>148678</v>
      </c>
      <c r="O4021" s="18">
        <f>IFERROR(VLOOKUP(A4021,[3]soabnafar!$A:$G,5,FALSE),0)</f>
        <v>1887824</v>
      </c>
      <c r="P4021" s="18">
        <f>IFERROR(VLOOKUP(A4021,[3]soabnafar!$A:$G,6,FALSE),0)</f>
        <v>86978</v>
      </c>
      <c r="Q4021" s="18">
        <f>IFERROR(VLOOKUP(A4021,[3]soabnafar!$A:$G,7,FALSE),0)</f>
        <v>29521562</v>
      </c>
      <c r="R4021" s="18">
        <f>IFERROR(VLOOKUP(A4021,[3]soabnafar!$A:$H,8,FALSE),0)</f>
        <v>156302</v>
      </c>
      <c r="S4021" s="18">
        <f>IFERROR(VLOOKUP(A4021,[3]soabnafar!$A:$I,9,FALSE),0)</f>
        <v>17221880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Sim</v>
      </c>
      <c r="W4021" s="18" t="str">
        <f t="shared" si="382"/>
        <v>Sim</v>
      </c>
      <c r="X4021" s="18" t="str">
        <f t="shared" si="383"/>
        <v>Sim</v>
      </c>
      <c r="Y4021" s="18" t="str">
        <f t="shared" si="384"/>
        <v>Sim</v>
      </c>
    </row>
    <row r="4022" spans="1:25" x14ac:dyDescent="0.25">
      <c r="A4022" s="19">
        <v>353540</v>
      </c>
      <c r="B4022" s="18">
        <f>IFERROR(VLOOKUP(A4022,[1]Monitoramento_Base_somente_Said!$A:$J,5,FALSE),0)</f>
        <v>3055</v>
      </c>
      <c r="C4022" s="18">
        <f>IFERROR(VLOOKUP(A4022,[1]Monitoramento_Base_somente_Said!$A:$J,6,FALSE),0)</f>
        <v>16572705</v>
      </c>
      <c r="D4022" s="18">
        <f>IFERROR(VLOOKUP(A4022,[1]Monitoramento_Base_somente_Said!$A:$J,7,FALSE),0)</f>
        <v>4203</v>
      </c>
      <c r="E4022" s="18">
        <f>IFERROR(VLOOKUP(A4022,[1]Monitoramento_Base_somente_Said!$A:$J,8,FALSE),0)</f>
        <v>15759551</v>
      </c>
      <c r="F4022" s="18">
        <f>IFERROR(VLOOKUP(A4022,[1]Monitoramento_Base_somente_Said!$A:$J,9,FALSE),0)</f>
        <v>1901</v>
      </c>
      <c r="G4022" s="18">
        <f>IFERROR(VLOOKUP(A4022,[1]Monitoramento_Base_somente_Said!$A:$J,10,FALSE),0)</f>
        <v>14848894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IFERROR(VLOOKUP(A4022,[3]soabnafar!$A:$G,4,FALSE),0)</f>
        <v>0</v>
      </c>
      <c r="O4022" s="18">
        <f>IFERROR(VLOOKUP(A4022,[3]soabnafar!$A:$G,5,FALSE),0)</f>
        <v>0</v>
      </c>
      <c r="P4022" s="18">
        <f>IFERROR(VLOOKUP(A4022,[3]soabnafar!$A:$G,6,FALSE),0)</f>
        <v>0</v>
      </c>
      <c r="Q4022" s="18">
        <f>IFERROR(VLOOKUP(A4022,[3]soabnafar!$A:$G,7,FALSE),0)</f>
        <v>0</v>
      </c>
      <c r="R4022" s="18">
        <f>IFERROR(VLOOKUP(A4022,[3]soabnafar!$A:$H,8,FALSE),0)</f>
        <v>0</v>
      </c>
      <c r="S4022" s="18">
        <f>IFERROR(VLOOKUP(A4022,[3]soabnafar!$A:$I,9,FALSE),0)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Sim</v>
      </c>
      <c r="Y4022" s="18" t="str">
        <f t="shared" si="384"/>
        <v>Sim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IFERROR(VLOOKUP(A4023,[3]soabnafar!$A:$G,4,FALSE),0)</f>
        <v>0</v>
      </c>
      <c r="O4023" s="18">
        <f>IFERROR(VLOOKUP(A4023,[3]soabnafar!$A:$G,5,FALSE),0)</f>
        <v>0</v>
      </c>
      <c r="P4023" s="18">
        <f>IFERROR(VLOOKUP(A4023,[3]soabnafar!$A:$G,6,FALSE),0)</f>
        <v>0</v>
      </c>
      <c r="Q4023" s="18">
        <f>IFERROR(VLOOKUP(A4023,[3]soabnafar!$A:$G,7,FALSE),0)</f>
        <v>8335</v>
      </c>
      <c r="R4023" s="18">
        <f>IFERROR(VLOOKUP(A4023,[3]soabnafar!$A:$H,8,FALSE),0)</f>
        <v>388</v>
      </c>
      <c r="S4023" s="18">
        <f>IFERROR(VLOOKUP(A4023,[3]soabnafar!$A:$I,9,FALSE),0)</f>
        <v>41754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Sim</v>
      </c>
      <c r="X4023" s="18" t="str">
        <f t="shared" si="383"/>
        <v>Sim</v>
      </c>
      <c r="Y4023" s="18" t="str">
        <f t="shared" si="384"/>
        <v>Sim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IFERROR(VLOOKUP(A4024,[3]soabnafar!$A:$G,4,FALSE),0)</f>
        <v>0</v>
      </c>
      <c r="O4024" s="18">
        <f>IFERROR(VLOOKUP(A4024,[3]soabnafar!$A:$G,5,FALSE),0)</f>
        <v>0</v>
      </c>
      <c r="P4024" s="18">
        <f>IFERROR(VLOOKUP(A4024,[3]soabnafar!$A:$G,6,FALSE),0)</f>
        <v>0</v>
      </c>
      <c r="Q4024" s="18">
        <f>IFERROR(VLOOKUP(A4024,[3]soabnafar!$A:$G,7,FALSE),0)</f>
        <v>0</v>
      </c>
      <c r="R4024" s="18">
        <f>IFERROR(VLOOKUP(A4024,[3]soabnafar!$A:$H,8,FALSE),0)</f>
        <v>0</v>
      </c>
      <c r="S4024" s="18">
        <f>IFERROR(VLOOKUP(A4024,[3]soabnafar!$A:$I,9,FALSE),0)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IFERROR(VLOOKUP(A4025,[3]soabnafar!$A:$G,4,FALSE),0)</f>
        <v>0</v>
      </c>
      <c r="O4025" s="18">
        <f>IFERROR(VLOOKUP(A4025,[3]soabnafar!$A:$G,5,FALSE),0)</f>
        <v>0</v>
      </c>
      <c r="P4025" s="18">
        <f>IFERROR(VLOOKUP(A4025,[3]soabnafar!$A:$G,6,FALSE),0)</f>
        <v>0</v>
      </c>
      <c r="Q4025" s="18">
        <f>IFERROR(VLOOKUP(A4025,[3]soabnafar!$A:$G,7,FALSE),0)</f>
        <v>0</v>
      </c>
      <c r="R4025" s="18">
        <f>IFERROR(VLOOKUP(A4025,[3]soabnafar!$A:$H,8,FALSE),0)</f>
        <v>0</v>
      </c>
      <c r="S4025" s="18">
        <f>IFERROR(VLOOKUP(A4025,[3]soabnafar!$A:$I,9,FALSE),0)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IFERROR(VLOOKUP(A4026,[3]soabnafar!$A:$G,4,FALSE),0)</f>
        <v>0</v>
      </c>
      <c r="O4026" s="18">
        <f>IFERROR(VLOOKUP(A4026,[3]soabnafar!$A:$G,5,FALSE),0)</f>
        <v>0</v>
      </c>
      <c r="P4026" s="18">
        <f>IFERROR(VLOOKUP(A4026,[3]soabnafar!$A:$G,6,FALSE),0)</f>
        <v>0</v>
      </c>
      <c r="Q4026" s="18">
        <f>IFERROR(VLOOKUP(A4026,[3]soabnafar!$A:$G,7,FALSE),0)</f>
        <v>0</v>
      </c>
      <c r="R4026" s="18">
        <f>IFERROR(VLOOKUP(A4026,[3]soabnafar!$A:$H,8,FALSE),0)</f>
        <v>0</v>
      </c>
      <c r="S4026" s="18">
        <f>IFERROR(VLOOKUP(A4026,[3]soabnafar!$A:$I,9,FALSE),0)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140005</v>
      </c>
      <c r="C4027" s="18">
        <f>IFERROR(VLOOKUP(A4027,[1]Monitoramento_Base_somente_Said!$A:$J,6,FALSE),0)</f>
        <v>41149712</v>
      </c>
      <c r="D4027" s="18">
        <f>IFERROR(VLOOKUP(A4027,[1]Monitoramento_Base_somente_Said!$A:$J,7,FALSE),0)</f>
        <v>126761</v>
      </c>
      <c r="E4027" s="18">
        <f>IFERROR(VLOOKUP(A4027,[1]Monitoramento_Base_somente_Said!$A:$J,8,FALSE),0)</f>
        <v>35606058</v>
      </c>
      <c r="F4027" s="18">
        <f>IFERROR(VLOOKUP(A4027,[1]Monitoramento_Base_somente_Said!$A:$J,9,FALSE),0)</f>
        <v>298173</v>
      </c>
      <c r="G4027" s="18">
        <f>IFERROR(VLOOKUP(A4027,[1]Monitoramento_Base_somente_Said!$A:$J,10,FALSE),0)</f>
        <v>35435651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IFERROR(VLOOKUP(A4027,[3]soabnafar!$A:$G,4,FALSE),0)</f>
        <v>0</v>
      </c>
      <c r="O4027" s="18">
        <f>IFERROR(VLOOKUP(A4027,[3]soabnafar!$A:$G,5,FALSE),0)</f>
        <v>0</v>
      </c>
      <c r="P4027" s="18">
        <f>IFERROR(VLOOKUP(A4027,[3]soabnafar!$A:$G,6,FALSE),0)</f>
        <v>0</v>
      </c>
      <c r="Q4027" s="18">
        <f>IFERROR(VLOOKUP(A4027,[3]soabnafar!$A:$G,7,FALSE),0)</f>
        <v>0</v>
      </c>
      <c r="R4027" s="18">
        <f>IFERROR(VLOOKUP(A4027,[3]soabnafar!$A:$H,8,FALSE),0)</f>
        <v>0</v>
      </c>
      <c r="S4027" s="18">
        <f>IFERROR(VLOOKUP(A4027,[3]soabnafar!$A:$I,9,FALSE),0)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Sim</v>
      </c>
      <c r="Y4027" s="18" t="str">
        <f t="shared" si="384"/>
        <v>Sim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IFERROR(VLOOKUP(A4028,[3]soabnafar!$A:$G,4,FALSE),0)</f>
        <v>0</v>
      </c>
      <c r="O4028" s="18">
        <f>IFERROR(VLOOKUP(A4028,[3]soabnafar!$A:$G,5,FALSE),0)</f>
        <v>0</v>
      </c>
      <c r="P4028" s="18">
        <f>IFERROR(VLOOKUP(A4028,[3]soabnafar!$A:$G,6,FALSE),0)</f>
        <v>0</v>
      </c>
      <c r="Q4028" s="18">
        <f>IFERROR(VLOOKUP(A4028,[3]soabnafar!$A:$G,7,FALSE),0)</f>
        <v>0</v>
      </c>
      <c r="R4028" s="18">
        <f>IFERROR(VLOOKUP(A4028,[3]soabnafar!$A:$H,8,FALSE),0)</f>
        <v>0</v>
      </c>
      <c r="S4028" s="18">
        <f>IFERROR(VLOOKUP(A4028,[3]soabnafar!$A:$I,9,FALSE),0)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IFERROR(VLOOKUP(A4029,[3]soabnafar!$A:$G,4,FALSE),0)</f>
        <v>2181</v>
      </c>
      <c r="O4029" s="18">
        <f>IFERROR(VLOOKUP(A4029,[3]soabnafar!$A:$G,5,FALSE),0)</f>
        <v>6929091</v>
      </c>
      <c r="P4029" s="18">
        <f>IFERROR(VLOOKUP(A4029,[3]soabnafar!$A:$G,6,FALSE),0)</f>
        <v>0</v>
      </c>
      <c r="Q4029" s="18">
        <f>IFERROR(VLOOKUP(A4029,[3]soabnafar!$A:$G,7,FALSE),0)</f>
        <v>9360580</v>
      </c>
      <c r="R4029" s="18">
        <f>IFERROR(VLOOKUP(A4029,[3]soabnafar!$A:$H,8,FALSE),0)</f>
        <v>3958</v>
      </c>
      <c r="S4029" s="18">
        <f>IFERROR(VLOOKUP(A4029,[3]soabnafar!$A:$I,9,FALSE),0)</f>
        <v>10927234</v>
      </c>
      <c r="T4029" s="18" t="str">
        <f t="shared" si="379"/>
        <v>Sim</v>
      </c>
      <c r="U4029" s="18" t="str">
        <f t="shared" si="380"/>
        <v>Sim</v>
      </c>
      <c r="V4029" s="18" t="str">
        <f t="shared" si="381"/>
        <v>Não</v>
      </c>
      <c r="W4029" s="18" t="str">
        <f t="shared" si="382"/>
        <v>Sim</v>
      </c>
      <c r="X4029" s="18" t="str">
        <f t="shared" si="383"/>
        <v>Sim</v>
      </c>
      <c r="Y4029" s="18" t="str">
        <f t="shared" si="384"/>
        <v>Sim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IFERROR(VLOOKUP(A4030,[3]soabnafar!$A:$G,4,FALSE),0)</f>
        <v>0</v>
      </c>
      <c r="O4030" s="18">
        <f>IFERROR(VLOOKUP(A4030,[3]soabnafar!$A:$G,5,FALSE),0)</f>
        <v>0</v>
      </c>
      <c r="P4030" s="18">
        <f>IFERROR(VLOOKUP(A4030,[3]soabnafar!$A:$G,6,FALSE),0)</f>
        <v>0</v>
      </c>
      <c r="Q4030" s="18">
        <f>IFERROR(VLOOKUP(A4030,[3]soabnafar!$A:$G,7,FALSE),0)</f>
        <v>0</v>
      </c>
      <c r="R4030" s="18">
        <f>IFERROR(VLOOKUP(A4030,[3]soabnafar!$A:$H,8,FALSE),0)</f>
        <v>0</v>
      </c>
      <c r="S4030" s="18">
        <f>IFERROR(VLOOKUP(A4030,[3]soabnafar!$A:$I,9,FALSE),0)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IFERROR(VLOOKUP(A4031,[3]soabnafar!$A:$G,4,FALSE),0)</f>
        <v>3860</v>
      </c>
      <c r="O4031" s="18">
        <f>IFERROR(VLOOKUP(A4031,[3]soabnafar!$A:$G,5,FALSE),0)</f>
        <v>2958071</v>
      </c>
      <c r="P4031" s="18">
        <f>IFERROR(VLOOKUP(A4031,[3]soabnafar!$A:$G,6,FALSE),0)</f>
        <v>2992</v>
      </c>
      <c r="Q4031" s="18">
        <f>IFERROR(VLOOKUP(A4031,[3]soabnafar!$A:$G,7,FALSE),0)</f>
        <v>2195770</v>
      </c>
      <c r="R4031" s="18">
        <f>IFERROR(VLOOKUP(A4031,[3]soabnafar!$A:$H,8,FALSE),0)</f>
        <v>3371</v>
      </c>
      <c r="S4031" s="18">
        <f>IFERROR(VLOOKUP(A4031,[3]soabnafar!$A:$I,9,FALSE),0)</f>
        <v>2897617</v>
      </c>
      <c r="T4031" s="18" t="str">
        <f t="shared" si="379"/>
        <v>Sim</v>
      </c>
      <c r="U4031" s="18" t="str">
        <f t="shared" si="380"/>
        <v>Sim</v>
      </c>
      <c r="V4031" s="18" t="str">
        <f t="shared" si="381"/>
        <v>Sim</v>
      </c>
      <c r="W4031" s="18" t="str">
        <f t="shared" si="382"/>
        <v>Sim</v>
      </c>
      <c r="X4031" s="18" t="str">
        <f t="shared" si="383"/>
        <v>Sim</v>
      </c>
      <c r="Y4031" s="18" t="str">
        <f t="shared" si="384"/>
        <v>Sim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IFERROR(VLOOKUP(A4032,[3]soabnafar!$A:$G,4,FALSE),0)</f>
        <v>701386</v>
      </c>
      <c r="O4032" s="18">
        <f>IFERROR(VLOOKUP(A4032,[3]soabnafar!$A:$G,5,FALSE),0)</f>
        <v>0</v>
      </c>
      <c r="P4032" s="18">
        <f>IFERROR(VLOOKUP(A4032,[3]soabnafar!$A:$G,6,FALSE),0)</f>
        <v>801262</v>
      </c>
      <c r="Q4032" s="18">
        <f>IFERROR(VLOOKUP(A4032,[3]soabnafar!$A:$G,7,FALSE),0)</f>
        <v>0</v>
      </c>
      <c r="R4032" s="18">
        <f>IFERROR(VLOOKUP(A4032,[3]soabnafar!$A:$H,8,FALSE),0)</f>
        <v>707816</v>
      </c>
      <c r="S4032" s="18">
        <f>IFERROR(VLOOKUP(A4032,[3]soabnafar!$A:$I,9,FALSE),0)</f>
        <v>0</v>
      </c>
      <c r="T4032" s="18" t="str">
        <f t="shared" si="379"/>
        <v>Sim</v>
      </c>
      <c r="U4032" s="18" t="str">
        <f t="shared" si="380"/>
        <v>Não</v>
      </c>
      <c r="V4032" s="18" t="str">
        <f t="shared" si="381"/>
        <v>Sim</v>
      </c>
      <c r="W4032" s="18" t="str">
        <f t="shared" si="382"/>
        <v>Não</v>
      </c>
      <c r="X4032" s="18" t="str">
        <f t="shared" si="383"/>
        <v>Sim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IFERROR(VLOOKUP(A4033,[3]soabnafar!$A:$G,4,FALSE),0)</f>
        <v>1583</v>
      </c>
      <c r="O4033" s="18">
        <f>IFERROR(VLOOKUP(A4033,[3]soabnafar!$A:$G,5,FALSE),0)</f>
        <v>2051672</v>
      </c>
      <c r="P4033" s="18">
        <f>IFERROR(VLOOKUP(A4033,[3]soabnafar!$A:$G,6,FALSE),0)</f>
        <v>797</v>
      </c>
      <c r="Q4033" s="18">
        <f>IFERROR(VLOOKUP(A4033,[3]soabnafar!$A:$G,7,FALSE),0)</f>
        <v>2167544</v>
      </c>
      <c r="R4033" s="18">
        <f>IFERROR(VLOOKUP(A4033,[3]soabnafar!$A:$H,8,FALSE),0)</f>
        <v>497</v>
      </c>
      <c r="S4033" s="18">
        <f>IFERROR(VLOOKUP(A4033,[3]soabnafar!$A:$I,9,FALSE),0)</f>
        <v>3809606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Sim</v>
      </c>
      <c r="W4033" s="18" t="str">
        <f t="shared" si="382"/>
        <v>Sim</v>
      </c>
      <c r="X4033" s="18" t="str">
        <f t="shared" si="383"/>
        <v>Sim</v>
      </c>
      <c r="Y4033" s="18" t="str">
        <f t="shared" si="384"/>
        <v>Sim</v>
      </c>
    </row>
    <row r="4034" spans="1:25" x14ac:dyDescent="0.25">
      <c r="A4034" s="19">
        <v>353720</v>
      </c>
      <c r="B4034" s="18">
        <f>IFERROR(VLOOKUP(A4034,[1]Monitoramento_Base_somente_Said!$A:$J,5,FALSE),0)</f>
        <v>6402</v>
      </c>
      <c r="C4034" s="18">
        <f>IFERROR(VLOOKUP(A4034,[1]Monitoramento_Base_somente_Said!$A:$J,6,FALSE),0)</f>
        <v>41807938</v>
      </c>
      <c r="D4034" s="18">
        <f>IFERROR(VLOOKUP(A4034,[1]Monitoramento_Base_somente_Said!$A:$J,7,FALSE),0)</f>
        <v>2403</v>
      </c>
      <c r="E4034" s="18">
        <f>IFERROR(VLOOKUP(A4034,[1]Monitoramento_Base_somente_Said!$A:$J,8,FALSE),0)</f>
        <v>40468592</v>
      </c>
      <c r="F4034" s="18">
        <f>IFERROR(VLOOKUP(A4034,[1]Monitoramento_Base_somente_Said!$A:$J,9,FALSE),0)</f>
        <v>1336</v>
      </c>
      <c r="G4034" s="18">
        <f>IFERROR(VLOOKUP(A4034,[1]Monitoramento_Base_somente_Said!$A:$J,10,FALSE),0)</f>
        <v>36393919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IFERROR(VLOOKUP(A4034,[3]soabnafar!$A:$G,4,FALSE),0)</f>
        <v>0</v>
      </c>
      <c r="O4034" s="18">
        <f>IFERROR(VLOOKUP(A4034,[3]soabnafar!$A:$G,5,FALSE),0)</f>
        <v>0</v>
      </c>
      <c r="P4034" s="18">
        <f>IFERROR(VLOOKUP(A4034,[3]soabnafar!$A:$G,6,FALSE),0)</f>
        <v>0</v>
      </c>
      <c r="Q4034" s="18">
        <f>IFERROR(VLOOKUP(A4034,[3]soabnafar!$A:$G,7,FALSE),0)</f>
        <v>0</v>
      </c>
      <c r="R4034" s="18">
        <f>IFERROR(VLOOKUP(A4034,[3]soabnafar!$A:$H,8,FALSE),0)</f>
        <v>0</v>
      </c>
      <c r="S4034" s="18">
        <f>IFERROR(VLOOKUP(A4034,[3]soabnafar!$A:$I,9,FALSE),0)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Sim</v>
      </c>
      <c r="Y4034" s="18" t="str">
        <f t="shared" si="384"/>
        <v>Sim</v>
      </c>
    </row>
    <row r="4035" spans="1:25" x14ac:dyDescent="0.25">
      <c r="A4035" s="19">
        <v>353730</v>
      </c>
      <c r="B4035" s="18">
        <f>IFERROR(VLOOKUP(A4035,[1]Monitoramento_Base_somente_Said!$A:$J,5,FALSE),0)</f>
        <v>917675</v>
      </c>
      <c r="C4035" s="18">
        <f>IFERROR(VLOOKUP(A4035,[1]Monitoramento_Base_somente_Said!$A:$J,6,FALSE),0)</f>
        <v>89224270</v>
      </c>
      <c r="D4035" s="18">
        <f>IFERROR(VLOOKUP(A4035,[1]Monitoramento_Base_somente_Said!$A:$J,7,FALSE),0)</f>
        <v>863046</v>
      </c>
      <c r="E4035" s="18">
        <f>IFERROR(VLOOKUP(A4035,[1]Monitoramento_Base_somente_Said!$A:$J,8,FALSE),0)</f>
        <v>85900677</v>
      </c>
      <c r="F4035" s="18">
        <f>IFERROR(VLOOKUP(A4035,[1]Monitoramento_Base_somente_Said!$A:$J,9,FALSE),0)</f>
        <v>590606</v>
      </c>
      <c r="G4035" s="18">
        <f>IFERROR(VLOOKUP(A4035,[1]Monitoramento_Base_somente_Said!$A:$J,10,FALSE),0)</f>
        <v>68774662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IFERROR(VLOOKUP(A4035,[3]soabnafar!$A:$G,4,FALSE),0)</f>
        <v>0</v>
      </c>
      <c r="O4035" s="18">
        <f>IFERROR(VLOOKUP(A4035,[3]soabnafar!$A:$G,5,FALSE),0)</f>
        <v>0</v>
      </c>
      <c r="P4035" s="18">
        <f>IFERROR(VLOOKUP(A4035,[3]soabnafar!$A:$G,6,FALSE),0)</f>
        <v>0</v>
      </c>
      <c r="Q4035" s="18">
        <f>IFERROR(VLOOKUP(A4035,[3]soabnafar!$A:$G,7,FALSE),0)</f>
        <v>0</v>
      </c>
      <c r="R4035" s="18">
        <f>IFERROR(VLOOKUP(A4035,[3]soabnafar!$A:$H,8,FALSE),0)</f>
        <v>0</v>
      </c>
      <c r="S4035" s="18">
        <f>IFERROR(VLOOKUP(A4035,[3]soabnafar!$A:$I,9,FALSE),0)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Sim</v>
      </c>
      <c r="Y4035" s="18" t="str">
        <f t="shared" si="384"/>
        <v>Sim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IFERROR(VLOOKUP(A4036,[3]soabnafar!$A:$G,4,FALSE),0)</f>
        <v>0</v>
      </c>
      <c r="O4036" s="18">
        <f>IFERROR(VLOOKUP(A4036,[3]soabnafar!$A:$G,5,FALSE),0)</f>
        <v>0</v>
      </c>
      <c r="P4036" s="18">
        <f>IFERROR(VLOOKUP(A4036,[3]soabnafar!$A:$G,6,FALSE),0)</f>
        <v>0</v>
      </c>
      <c r="Q4036" s="18">
        <f>IFERROR(VLOOKUP(A4036,[3]soabnafar!$A:$G,7,FALSE),0)</f>
        <v>0</v>
      </c>
      <c r="R4036" s="18">
        <f>IFERROR(VLOOKUP(A4036,[3]soabnafar!$A:$H,8,FALSE),0)</f>
        <v>0</v>
      </c>
      <c r="S4036" s="18">
        <f>IFERROR(VLOOKUP(A4036,[3]soabnafar!$A:$I,9,FALSE),0)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IFERROR(VLOOKUP(A4037,[3]soabnafar!$A:$G,4,FALSE),0)</f>
        <v>2149</v>
      </c>
      <c r="O4037" s="18">
        <f>IFERROR(VLOOKUP(A4037,[3]soabnafar!$A:$G,5,FALSE),0)</f>
        <v>3384610</v>
      </c>
      <c r="P4037" s="18">
        <f>IFERROR(VLOOKUP(A4037,[3]soabnafar!$A:$G,6,FALSE),0)</f>
        <v>6326</v>
      </c>
      <c r="Q4037" s="18">
        <f>IFERROR(VLOOKUP(A4037,[3]soabnafar!$A:$G,7,FALSE),0)</f>
        <v>3932891</v>
      </c>
      <c r="R4037" s="18">
        <f>IFERROR(VLOOKUP(A4037,[3]soabnafar!$A:$H,8,FALSE),0)</f>
        <v>3573</v>
      </c>
      <c r="S4037" s="18">
        <f>IFERROR(VLOOKUP(A4037,[3]soabnafar!$A:$I,9,FALSE),0)</f>
        <v>3017361</v>
      </c>
      <c r="T4037" s="18" t="str">
        <f t="shared" si="379"/>
        <v>Sim</v>
      </c>
      <c r="U4037" s="18" t="str">
        <f t="shared" si="380"/>
        <v>Sim</v>
      </c>
      <c r="V4037" s="18" t="str">
        <f t="shared" si="381"/>
        <v>Sim</v>
      </c>
      <c r="W4037" s="18" t="str">
        <f t="shared" si="382"/>
        <v>Sim</v>
      </c>
      <c r="X4037" s="18" t="str">
        <f t="shared" si="383"/>
        <v>Sim</v>
      </c>
      <c r="Y4037" s="18" t="str">
        <f t="shared" si="384"/>
        <v>Sim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275393150</v>
      </c>
      <c r="D4038" s="18">
        <f>IFERROR(VLOOKUP(A4038,[1]Monitoramento_Base_somente_Said!$A:$J,7,FALSE),0)</f>
        <v>0</v>
      </c>
      <c r="E4038" s="18">
        <f>IFERROR(VLOOKUP(A4038,[1]Monitoramento_Base_somente_Said!$A:$J,8,FALSE),0)</f>
        <v>266509500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239858550</v>
      </c>
      <c r="H4038" s="18">
        <f>IFERROR(VLOOKUP(A4038,[2]Sheet1!$A:$I,4,FALSE),0)</f>
        <v>0</v>
      </c>
      <c r="I4038" s="18">
        <f>IFERROR(VLOOKUP(A4038,[2]Sheet1!$A:$I,5,FALSE),0)</f>
        <v>0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IFERROR(VLOOKUP(A4038,[3]soabnafar!$A:$G,4,FALSE),0)</f>
        <v>0</v>
      </c>
      <c r="O4038" s="18">
        <f>IFERROR(VLOOKUP(A4038,[3]soabnafar!$A:$G,5,FALSE),0)</f>
        <v>0</v>
      </c>
      <c r="P4038" s="18">
        <f>IFERROR(VLOOKUP(A4038,[3]soabnafar!$A:$G,6,FALSE),0)</f>
        <v>0</v>
      </c>
      <c r="Q4038" s="18">
        <f>IFERROR(VLOOKUP(A4038,[3]soabnafar!$A:$G,7,FALSE),0)</f>
        <v>0</v>
      </c>
      <c r="R4038" s="18">
        <f>IFERROR(VLOOKUP(A4038,[3]soabnafar!$A:$H,8,FALSE),0)</f>
        <v>31894</v>
      </c>
      <c r="S4038" s="18">
        <f>IFERROR(VLOOKUP(A4038,[3]soabnafar!$A:$I,9,FALSE),0)</f>
        <v>31302</v>
      </c>
      <c r="T4038" s="18" t="str">
        <f t="shared" si="379"/>
        <v>Não</v>
      </c>
      <c r="U4038" s="18" t="str">
        <f t="shared" si="380"/>
        <v>Sim</v>
      </c>
      <c r="V4038" s="18" t="str">
        <f t="shared" si="381"/>
        <v>Não</v>
      </c>
      <c r="W4038" s="18" t="str">
        <f t="shared" si="382"/>
        <v>Sim</v>
      </c>
      <c r="X4038" s="18" t="str">
        <f t="shared" si="383"/>
        <v>Sim</v>
      </c>
      <c r="Y4038" s="18" t="str">
        <f t="shared" si="384"/>
        <v>Sim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0</v>
      </c>
      <c r="I4039" s="18">
        <f>IFERROR(VLOOKUP(A4039,[2]Sheet1!$A:$I,5,FALSE),0)</f>
        <v>0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IFERROR(VLOOKUP(A4039,[3]soabnafar!$A:$G,4,FALSE),0)</f>
        <v>0</v>
      </c>
      <c r="O4039" s="18">
        <f>IFERROR(VLOOKUP(A4039,[3]soabnafar!$A:$G,5,FALSE),0)</f>
        <v>0</v>
      </c>
      <c r="P4039" s="18">
        <f>IFERROR(VLOOKUP(A4039,[3]soabnafar!$A:$G,6,FALSE),0)</f>
        <v>6366</v>
      </c>
      <c r="Q4039" s="18">
        <f>IFERROR(VLOOKUP(A4039,[3]soabnafar!$A:$G,7,FALSE),0)</f>
        <v>1217071</v>
      </c>
      <c r="R4039" s="18">
        <f>IFERROR(VLOOKUP(A4039,[3]soabnafar!$A:$H,8,FALSE),0)</f>
        <v>37746</v>
      </c>
      <c r="S4039" s="18">
        <f>IFERROR(VLOOKUP(A4039,[3]soabnafar!$A:$I,9,FALSE),0)</f>
        <v>3224725</v>
      </c>
      <c r="T4039" s="18" t="str">
        <f t="shared" si="379"/>
        <v>Não</v>
      </c>
      <c r="U4039" s="18" t="str">
        <f t="shared" si="380"/>
        <v>Não</v>
      </c>
      <c r="V4039" s="18" t="str">
        <f t="shared" si="381"/>
        <v>Sim</v>
      </c>
      <c r="W4039" s="18" t="str">
        <f t="shared" si="382"/>
        <v>Sim</v>
      </c>
      <c r="X4039" s="18" t="str">
        <f t="shared" si="383"/>
        <v>Sim</v>
      </c>
      <c r="Y4039" s="18" t="str">
        <f t="shared" si="384"/>
        <v>Sim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7276971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7042230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6338007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IFERROR(VLOOKUP(A4040,[3]soabnafar!$A:$G,4,FALSE),0)</f>
        <v>0</v>
      </c>
      <c r="O4040" s="18">
        <f>IFERROR(VLOOKUP(A4040,[3]soabnafar!$A:$G,5,FALSE),0)</f>
        <v>0</v>
      </c>
      <c r="P4040" s="18">
        <f>IFERROR(VLOOKUP(A4040,[3]soabnafar!$A:$G,6,FALSE),0)</f>
        <v>0</v>
      </c>
      <c r="Q4040" s="18">
        <f>IFERROR(VLOOKUP(A4040,[3]soabnafar!$A:$G,7,FALSE),0)</f>
        <v>0</v>
      </c>
      <c r="R4040" s="18">
        <f>IFERROR(VLOOKUP(A4040,[3]soabnafar!$A:$H,8,FALSE),0)</f>
        <v>0</v>
      </c>
      <c r="S4040" s="18">
        <f>IFERROR(VLOOKUP(A4040,[3]soabnafar!$A:$I,9,FALSE),0)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Sim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IFERROR(VLOOKUP(A4041,[3]soabnafar!$A:$G,4,FALSE),0)</f>
        <v>0</v>
      </c>
      <c r="O4041" s="18">
        <f>IFERROR(VLOOKUP(A4041,[3]soabnafar!$A:$G,5,FALSE),0)</f>
        <v>0</v>
      </c>
      <c r="P4041" s="18">
        <f>IFERROR(VLOOKUP(A4041,[3]soabnafar!$A:$G,6,FALSE),0)</f>
        <v>0</v>
      </c>
      <c r="Q4041" s="18">
        <f>IFERROR(VLOOKUP(A4041,[3]soabnafar!$A:$G,7,FALSE),0)</f>
        <v>0</v>
      </c>
      <c r="R4041" s="18">
        <f>IFERROR(VLOOKUP(A4041,[3]soabnafar!$A:$H,8,FALSE),0)</f>
        <v>0</v>
      </c>
      <c r="S4041" s="18">
        <f>IFERROR(VLOOKUP(A4041,[3]soabnafar!$A:$I,9,FALSE),0)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0</v>
      </c>
      <c r="I4042" s="18">
        <f>IFERROR(VLOOKUP(A4042,[2]Sheet1!$A:$I,5,FALSE),0)</f>
        <v>0</v>
      </c>
      <c r="J4042" s="18">
        <f>IFERROR(VLOOKUP(A4042,[2]Sheet1!$A:$I,6,FALSE),0)</f>
        <v>0</v>
      </c>
      <c r="K4042" s="18">
        <f>IFERROR(VLOOKUP(A4042,[2]Sheet1!$A:$I,7,FALSE),0)</f>
        <v>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IFERROR(VLOOKUP(A4042,[3]soabnafar!$A:$G,4,FALSE),0)</f>
        <v>0</v>
      </c>
      <c r="O4042" s="18">
        <f>IFERROR(VLOOKUP(A4042,[3]soabnafar!$A:$G,5,FALSE),0)</f>
        <v>0</v>
      </c>
      <c r="P4042" s="18">
        <f>IFERROR(VLOOKUP(A4042,[3]soabnafar!$A:$G,6,FALSE),0)</f>
        <v>0</v>
      </c>
      <c r="Q4042" s="18">
        <f>IFERROR(VLOOKUP(A4042,[3]soabnafar!$A:$G,7,FALSE),0)</f>
        <v>0</v>
      </c>
      <c r="R4042" s="18">
        <f>IFERROR(VLOOKUP(A4042,[3]soabnafar!$A:$H,8,FALSE),0)</f>
        <v>0</v>
      </c>
      <c r="S4042" s="18">
        <f>IFERROR(VLOOKUP(A4042,[3]soabnafar!$A:$I,9,FALSE),0)</f>
        <v>0</v>
      </c>
      <c r="T4042" s="18" t="str">
        <f t="shared" si="379"/>
        <v>Não</v>
      </c>
      <c r="U4042" s="18" t="str">
        <f t="shared" si="380"/>
        <v>Não</v>
      </c>
      <c r="V4042" s="18" t="str">
        <f t="shared" si="381"/>
        <v>Não</v>
      </c>
      <c r="W4042" s="18" t="str">
        <f t="shared" si="382"/>
        <v>Não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46440</v>
      </c>
      <c r="C4043" s="18">
        <f>IFERROR(VLOOKUP(A4043,[1]Monitoramento_Base_somente_Said!$A:$J,6,FALSE),0)</f>
        <v>48199880</v>
      </c>
      <c r="D4043" s="18">
        <f>IFERROR(VLOOKUP(A4043,[1]Monitoramento_Base_somente_Said!$A:$J,7,FALSE),0)</f>
        <v>109978</v>
      </c>
      <c r="E4043" s="18">
        <f>IFERROR(VLOOKUP(A4043,[1]Monitoramento_Base_somente_Said!$A:$J,8,FALSE),0)</f>
        <v>45555943</v>
      </c>
      <c r="F4043" s="18">
        <f>IFERROR(VLOOKUP(A4043,[1]Monitoramento_Base_somente_Said!$A:$J,9,FALSE),0)</f>
        <v>100235</v>
      </c>
      <c r="G4043" s="18">
        <f>IFERROR(VLOOKUP(A4043,[1]Monitoramento_Base_somente_Said!$A:$J,10,FALSE),0)</f>
        <v>46113585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IFERROR(VLOOKUP(A4043,[3]soabnafar!$A:$G,4,FALSE),0)</f>
        <v>0</v>
      </c>
      <c r="O4043" s="18">
        <f>IFERROR(VLOOKUP(A4043,[3]soabnafar!$A:$G,5,FALSE),0)</f>
        <v>0</v>
      </c>
      <c r="P4043" s="18">
        <f>IFERROR(VLOOKUP(A4043,[3]soabnafar!$A:$G,6,FALSE),0)</f>
        <v>0</v>
      </c>
      <c r="Q4043" s="18">
        <f>IFERROR(VLOOKUP(A4043,[3]soabnafar!$A:$G,7,FALSE),0)</f>
        <v>0</v>
      </c>
      <c r="R4043" s="18">
        <f>IFERROR(VLOOKUP(A4043,[3]soabnafar!$A:$H,8,FALSE),0)</f>
        <v>0</v>
      </c>
      <c r="S4043" s="18">
        <f>IFERROR(VLOOKUP(A4043,[3]soabnafar!$A:$I,9,FALSE),0)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Sim</v>
      </c>
      <c r="Y4043" s="18" t="str">
        <f t="shared" si="384"/>
        <v>Sim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IFERROR(VLOOKUP(A4044,[3]soabnafar!$A:$G,4,FALSE),0)</f>
        <v>0</v>
      </c>
      <c r="O4044" s="18">
        <f>IFERROR(VLOOKUP(A4044,[3]soabnafar!$A:$G,5,FALSE),0)</f>
        <v>0</v>
      </c>
      <c r="P4044" s="18">
        <f>IFERROR(VLOOKUP(A4044,[3]soabnafar!$A:$G,6,FALSE),0)</f>
        <v>0</v>
      </c>
      <c r="Q4044" s="18">
        <f>IFERROR(VLOOKUP(A4044,[3]soabnafar!$A:$G,7,FALSE),0)</f>
        <v>0</v>
      </c>
      <c r="R4044" s="18">
        <f>IFERROR(VLOOKUP(A4044,[3]soabnafar!$A:$H,8,FALSE),0)</f>
        <v>0</v>
      </c>
      <c r="S4044" s="18">
        <f>IFERROR(VLOOKUP(A4044,[3]soabnafar!$A:$I,9,FALSE),0)</f>
        <v>412723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Não</v>
      </c>
      <c r="W4044" s="18" t="str">
        <f t="shared" si="382"/>
        <v>Não</v>
      </c>
      <c r="X4044" s="18" t="str">
        <f t="shared" si="383"/>
        <v>Não</v>
      </c>
      <c r="Y4044" s="18" t="str">
        <f t="shared" si="384"/>
        <v>Sim</v>
      </c>
    </row>
    <row r="4045" spans="1:25" x14ac:dyDescent="0.25">
      <c r="A4045" s="19">
        <v>353910</v>
      </c>
      <c r="B4045" s="18">
        <f>IFERROR(VLOOKUP(A4045,[1]Monitoramento_Base_somente_Said!$A:$J,5,FALSE),0)</f>
        <v>1071966</v>
      </c>
      <c r="C4045" s="18">
        <f>IFERROR(VLOOKUP(A4045,[1]Monitoramento_Base_somente_Said!$A:$J,6,FALSE),0)</f>
        <v>74626525</v>
      </c>
      <c r="D4045" s="18">
        <f>IFERROR(VLOOKUP(A4045,[1]Monitoramento_Base_somente_Said!$A:$J,7,FALSE),0)</f>
        <v>320384</v>
      </c>
      <c r="E4045" s="18">
        <f>IFERROR(VLOOKUP(A4045,[1]Monitoramento_Base_somente_Said!$A:$J,8,FALSE),0)</f>
        <v>84302999</v>
      </c>
      <c r="F4045" s="18">
        <f>IFERROR(VLOOKUP(A4045,[1]Monitoramento_Base_somente_Said!$A:$J,9,FALSE),0)</f>
        <v>563866</v>
      </c>
      <c r="G4045" s="18">
        <f>IFERROR(VLOOKUP(A4045,[1]Monitoramento_Base_somente_Said!$A:$J,10,FALSE),0)</f>
        <v>69130534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IFERROR(VLOOKUP(A4045,[3]soabnafar!$A:$G,4,FALSE),0)</f>
        <v>0</v>
      </c>
      <c r="O4045" s="18">
        <f>IFERROR(VLOOKUP(A4045,[3]soabnafar!$A:$G,5,FALSE),0)</f>
        <v>0</v>
      </c>
      <c r="P4045" s="18">
        <f>IFERROR(VLOOKUP(A4045,[3]soabnafar!$A:$G,6,FALSE),0)</f>
        <v>0</v>
      </c>
      <c r="Q4045" s="18">
        <f>IFERROR(VLOOKUP(A4045,[3]soabnafar!$A:$G,7,FALSE),0)</f>
        <v>0</v>
      </c>
      <c r="R4045" s="18">
        <f>IFERROR(VLOOKUP(A4045,[3]soabnafar!$A:$H,8,FALSE),0)</f>
        <v>0</v>
      </c>
      <c r="S4045" s="18">
        <f>IFERROR(VLOOKUP(A4045,[3]soabnafar!$A:$I,9,FALSE),0)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Sim</v>
      </c>
      <c r="Y4045" s="18" t="str">
        <f t="shared" si="384"/>
        <v>Sim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IFERROR(VLOOKUP(A4046,[3]soabnafar!$A:$G,4,FALSE),0)</f>
        <v>0</v>
      </c>
      <c r="O4046" s="18">
        <f>IFERROR(VLOOKUP(A4046,[3]soabnafar!$A:$G,5,FALSE),0)</f>
        <v>0</v>
      </c>
      <c r="P4046" s="18">
        <f>IFERROR(VLOOKUP(A4046,[3]soabnafar!$A:$G,6,FALSE),0)</f>
        <v>0</v>
      </c>
      <c r="Q4046" s="18">
        <f>IFERROR(VLOOKUP(A4046,[3]soabnafar!$A:$G,7,FALSE),0)</f>
        <v>0</v>
      </c>
      <c r="R4046" s="18">
        <f>IFERROR(VLOOKUP(A4046,[3]soabnafar!$A:$H,8,FALSE),0)</f>
        <v>0</v>
      </c>
      <c r="S4046" s="18">
        <f>IFERROR(VLOOKUP(A4046,[3]soabnafar!$A:$I,9,FALSE),0)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IFERROR(VLOOKUP(A4047,[3]soabnafar!$A:$G,4,FALSE),0)</f>
        <v>7961</v>
      </c>
      <c r="O4047" s="18">
        <f>IFERROR(VLOOKUP(A4047,[3]soabnafar!$A:$G,5,FALSE),0)</f>
        <v>637521</v>
      </c>
      <c r="P4047" s="18">
        <f>IFERROR(VLOOKUP(A4047,[3]soabnafar!$A:$G,6,FALSE),0)</f>
        <v>18375</v>
      </c>
      <c r="Q4047" s="18">
        <f>IFERROR(VLOOKUP(A4047,[3]soabnafar!$A:$G,7,FALSE),0)</f>
        <v>979299</v>
      </c>
      <c r="R4047" s="18">
        <f>IFERROR(VLOOKUP(A4047,[3]soabnafar!$A:$H,8,FALSE),0)</f>
        <v>9857</v>
      </c>
      <c r="S4047" s="18">
        <f>IFERROR(VLOOKUP(A4047,[3]soabnafar!$A:$I,9,FALSE),0)</f>
        <v>1124916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Sim</v>
      </c>
      <c r="W4047" s="18" t="str">
        <f t="shared" si="382"/>
        <v>Sim</v>
      </c>
      <c r="X4047" s="18" t="str">
        <f t="shared" si="383"/>
        <v>Sim</v>
      </c>
      <c r="Y4047" s="18" t="str">
        <f t="shared" si="384"/>
        <v>Sim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13020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12600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11340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IFERROR(VLOOKUP(A4048,[3]soabnafar!$A:$G,4,FALSE),0)</f>
        <v>4326</v>
      </c>
      <c r="O4048" s="18">
        <f>IFERROR(VLOOKUP(A4048,[3]soabnafar!$A:$G,5,FALSE),0)</f>
        <v>0</v>
      </c>
      <c r="P4048" s="18">
        <f>IFERROR(VLOOKUP(A4048,[3]soabnafar!$A:$G,6,FALSE),0)</f>
        <v>7216</v>
      </c>
      <c r="Q4048" s="18">
        <f>IFERROR(VLOOKUP(A4048,[3]soabnafar!$A:$G,7,FALSE),0)</f>
        <v>1528508</v>
      </c>
      <c r="R4048" s="18">
        <f>IFERROR(VLOOKUP(A4048,[3]soabnafar!$A:$H,8,FALSE),0)</f>
        <v>5895</v>
      </c>
      <c r="S4048" s="18">
        <f>IFERROR(VLOOKUP(A4048,[3]soabnafar!$A:$I,9,FALSE),0)</f>
        <v>3429225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Sim</v>
      </c>
      <c r="W4048" s="18" t="str">
        <f t="shared" si="382"/>
        <v>Sim</v>
      </c>
      <c r="X4048" s="18" t="str">
        <f t="shared" si="383"/>
        <v>Sim</v>
      </c>
      <c r="Y4048" s="18" t="str">
        <f t="shared" si="384"/>
        <v>Sim</v>
      </c>
    </row>
    <row r="4049" spans="1:25" x14ac:dyDescent="0.25">
      <c r="A4049" s="19">
        <v>353980</v>
      </c>
      <c r="B4049" s="18">
        <f>IFERROR(VLOOKUP(A4049,[1]Monitoramento_Base_somente_Said!$A:$J,5,FALSE),0)</f>
        <v>0</v>
      </c>
      <c r="C4049" s="18">
        <f>IFERROR(VLOOKUP(A4049,[1]Monitoramento_Base_somente_Said!$A:$J,6,FALSE),0)</f>
        <v>0</v>
      </c>
      <c r="D4049" s="18">
        <f>IFERROR(VLOOKUP(A4049,[1]Monitoramento_Base_somente_Said!$A:$J,7,FALSE),0)</f>
        <v>2</v>
      </c>
      <c r="E4049" s="18">
        <f>IFERROR(VLOOKUP(A4049,[1]Monitoramento_Base_somente_Said!$A:$J,8,FALSE),0)</f>
        <v>23713545</v>
      </c>
      <c r="F4049" s="18">
        <f>IFERROR(VLOOKUP(A4049,[1]Monitoramento_Base_somente_Said!$A:$J,9,FALSE),0)</f>
        <v>1513434</v>
      </c>
      <c r="G4049" s="18">
        <f>IFERROR(VLOOKUP(A4049,[1]Monitoramento_Base_somente_Said!$A:$J,10,FALSE),0)</f>
        <v>269275141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IFERROR(VLOOKUP(A4049,[3]soabnafar!$A:$G,4,FALSE),0)</f>
        <v>0</v>
      </c>
      <c r="O4049" s="18">
        <f>IFERROR(VLOOKUP(A4049,[3]soabnafar!$A:$G,5,FALSE),0)</f>
        <v>0</v>
      </c>
      <c r="P4049" s="18">
        <f>IFERROR(VLOOKUP(A4049,[3]soabnafar!$A:$G,6,FALSE),0)</f>
        <v>0</v>
      </c>
      <c r="Q4049" s="18">
        <f>IFERROR(VLOOKUP(A4049,[3]soabnafar!$A:$G,7,FALSE),0)</f>
        <v>0</v>
      </c>
      <c r="R4049" s="18">
        <f>IFERROR(VLOOKUP(A4049,[3]soabnafar!$A:$H,8,FALSE),0)</f>
        <v>0</v>
      </c>
      <c r="S4049" s="18">
        <f>IFERROR(VLOOKUP(A4049,[3]soabnafar!$A:$I,9,FALSE),0)</f>
        <v>0</v>
      </c>
      <c r="T4049" s="18" t="str">
        <f t="shared" si="379"/>
        <v>Não</v>
      </c>
      <c r="U4049" s="18" t="str">
        <f t="shared" si="380"/>
        <v>Não</v>
      </c>
      <c r="V4049" s="18" t="str">
        <f t="shared" si="381"/>
        <v>Sim</v>
      </c>
      <c r="W4049" s="18" t="str">
        <f t="shared" si="382"/>
        <v>Sim</v>
      </c>
      <c r="X4049" s="18" t="str">
        <f t="shared" si="383"/>
        <v>Sim</v>
      </c>
      <c r="Y4049" s="18" t="str">
        <f t="shared" si="384"/>
        <v>Sim</v>
      </c>
    </row>
    <row r="4050" spans="1:25" x14ac:dyDescent="0.25">
      <c r="A4050" s="19">
        <v>354020</v>
      </c>
      <c r="B4050" s="18">
        <f>IFERROR(VLOOKUP(A4050,[1]Monitoramento_Base_somente_Said!$A:$J,5,FALSE),0)</f>
        <v>40225</v>
      </c>
      <c r="C4050" s="18">
        <f>IFERROR(VLOOKUP(A4050,[1]Monitoramento_Base_somente_Said!$A:$J,6,FALSE),0)</f>
        <v>86805478</v>
      </c>
      <c r="D4050" s="18">
        <f>IFERROR(VLOOKUP(A4050,[1]Monitoramento_Base_somente_Said!$A:$J,7,FALSE),0)</f>
        <v>31171</v>
      </c>
      <c r="E4050" s="18">
        <f>IFERROR(VLOOKUP(A4050,[1]Monitoramento_Base_somente_Said!$A:$J,8,FALSE),0)</f>
        <v>90403160</v>
      </c>
      <c r="F4050" s="18">
        <f>IFERROR(VLOOKUP(A4050,[1]Monitoramento_Base_somente_Said!$A:$J,9,FALSE),0)</f>
        <v>16372</v>
      </c>
      <c r="G4050" s="18">
        <f>IFERROR(VLOOKUP(A4050,[1]Monitoramento_Base_somente_Said!$A:$J,10,FALSE),0)</f>
        <v>75703804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IFERROR(VLOOKUP(A4050,[3]soabnafar!$A:$G,4,FALSE),0)</f>
        <v>0</v>
      </c>
      <c r="O4050" s="18">
        <f>IFERROR(VLOOKUP(A4050,[3]soabnafar!$A:$G,5,FALSE),0)</f>
        <v>0</v>
      </c>
      <c r="P4050" s="18">
        <f>IFERROR(VLOOKUP(A4050,[3]soabnafar!$A:$G,6,FALSE),0)</f>
        <v>0</v>
      </c>
      <c r="Q4050" s="18">
        <f>IFERROR(VLOOKUP(A4050,[3]soabnafar!$A:$G,7,FALSE),0)</f>
        <v>0</v>
      </c>
      <c r="R4050" s="18">
        <f>IFERROR(VLOOKUP(A4050,[3]soabnafar!$A:$H,8,FALSE),0)</f>
        <v>0</v>
      </c>
      <c r="S4050" s="18">
        <f>IFERROR(VLOOKUP(A4050,[3]soabnafar!$A:$I,9,FALSE),0)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Sim</v>
      </c>
      <c r="Y4050" s="18" t="str">
        <f t="shared" si="384"/>
        <v>Sim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IFERROR(VLOOKUP(A4051,[3]soabnafar!$A:$G,4,FALSE),0)</f>
        <v>0</v>
      </c>
      <c r="O4051" s="18">
        <f>IFERROR(VLOOKUP(A4051,[3]soabnafar!$A:$G,5,FALSE),0)</f>
        <v>0</v>
      </c>
      <c r="P4051" s="18">
        <f>IFERROR(VLOOKUP(A4051,[3]soabnafar!$A:$G,6,FALSE),0)</f>
        <v>0</v>
      </c>
      <c r="Q4051" s="18">
        <f>IFERROR(VLOOKUP(A4051,[3]soabnafar!$A:$G,7,FALSE),0)</f>
        <v>0</v>
      </c>
      <c r="R4051" s="18">
        <f>IFERROR(VLOOKUP(A4051,[3]soabnafar!$A:$H,8,FALSE),0)</f>
        <v>12346</v>
      </c>
      <c r="S4051" s="18">
        <f>IFERROR(VLOOKUP(A4051,[3]soabnafar!$A:$I,9,FALSE),0)</f>
        <v>2260139</v>
      </c>
      <c r="T4051" s="18" t="str">
        <f t="shared" si="379"/>
        <v>Não</v>
      </c>
      <c r="U4051" s="18" t="str">
        <f t="shared" si="380"/>
        <v>Não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Sim</v>
      </c>
      <c r="Y4051" s="18" t="str">
        <f t="shared" si="384"/>
        <v>Sim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IFERROR(VLOOKUP(A4052,[3]soabnafar!$A:$G,4,FALSE),0)</f>
        <v>0</v>
      </c>
      <c r="O4052" s="18">
        <f>IFERROR(VLOOKUP(A4052,[3]soabnafar!$A:$G,5,FALSE),0)</f>
        <v>0</v>
      </c>
      <c r="P4052" s="18">
        <f>IFERROR(VLOOKUP(A4052,[3]soabnafar!$A:$G,6,FALSE),0)</f>
        <v>0</v>
      </c>
      <c r="Q4052" s="18">
        <f>IFERROR(VLOOKUP(A4052,[3]soabnafar!$A:$G,7,FALSE),0)</f>
        <v>0</v>
      </c>
      <c r="R4052" s="18">
        <f>IFERROR(VLOOKUP(A4052,[3]soabnafar!$A:$H,8,FALSE),0)</f>
        <v>0</v>
      </c>
      <c r="S4052" s="18">
        <f>IFERROR(VLOOKUP(A4052,[3]soabnafar!$A:$I,9,FALSE),0)</f>
        <v>29581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Sim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IFERROR(VLOOKUP(A4053,[3]soabnafar!$A:$G,4,FALSE),0)</f>
        <v>0</v>
      </c>
      <c r="O4053" s="18">
        <f>IFERROR(VLOOKUP(A4053,[3]soabnafar!$A:$G,5,FALSE),0)</f>
        <v>0</v>
      </c>
      <c r="P4053" s="18">
        <f>IFERROR(VLOOKUP(A4053,[3]soabnafar!$A:$G,6,FALSE),0)</f>
        <v>0</v>
      </c>
      <c r="Q4053" s="18">
        <f>IFERROR(VLOOKUP(A4053,[3]soabnafar!$A:$G,7,FALSE),0)</f>
        <v>0</v>
      </c>
      <c r="R4053" s="18">
        <f>IFERROR(VLOOKUP(A4053,[3]soabnafar!$A:$H,8,FALSE),0)</f>
        <v>0</v>
      </c>
      <c r="S4053" s="18">
        <f>IFERROR(VLOOKUP(A4053,[3]soabnafar!$A:$I,9,FALSE),0)</f>
        <v>0</v>
      </c>
      <c r="T4053" s="18" t="str">
        <f t="shared" si="379"/>
        <v>Não</v>
      </c>
      <c r="U4053" s="18" t="str">
        <f t="shared" si="380"/>
        <v>Não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41452208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40115040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36103536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IFERROR(VLOOKUP(A4054,[3]soabnafar!$A:$G,4,FALSE),0)</f>
        <v>0</v>
      </c>
      <c r="O4054" s="18">
        <f>IFERROR(VLOOKUP(A4054,[3]soabnafar!$A:$G,5,FALSE),0)</f>
        <v>0</v>
      </c>
      <c r="P4054" s="18">
        <f>IFERROR(VLOOKUP(A4054,[3]soabnafar!$A:$G,6,FALSE),0)</f>
        <v>0</v>
      </c>
      <c r="Q4054" s="18">
        <f>IFERROR(VLOOKUP(A4054,[3]soabnafar!$A:$G,7,FALSE),0)</f>
        <v>0</v>
      </c>
      <c r="R4054" s="18">
        <f>IFERROR(VLOOKUP(A4054,[3]soabnafar!$A:$H,8,FALSE),0)</f>
        <v>0</v>
      </c>
      <c r="S4054" s="18">
        <f>IFERROR(VLOOKUP(A4054,[3]soabnafar!$A:$I,9,FALSE),0)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Sim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113007369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109361970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98425773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IFERROR(VLOOKUP(A4055,[3]soabnafar!$A:$G,4,FALSE),0)</f>
        <v>43561</v>
      </c>
      <c r="O4055" s="18">
        <f>IFERROR(VLOOKUP(A4055,[3]soabnafar!$A:$G,5,FALSE),0)</f>
        <v>1811177</v>
      </c>
      <c r="P4055" s="18">
        <f>IFERROR(VLOOKUP(A4055,[3]soabnafar!$A:$G,6,FALSE),0)</f>
        <v>20375</v>
      </c>
      <c r="Q4055" s="18">
        <f>IFERROR(VLOOKUP(A4055,[3]soabnafar!$A:$G,7,FALSE),0)</f>
        <v>2553689</v>
      </c>
      <c r="R4055" s="18">
        <f>IFERROR(VLOOKUP(A4055,[3]soabnafar!$A:$H,8,FALSE),0)</f>
        <v>31578</v>
      </c>
      <c r="S4055" s="18">
        <f>IFERROR(VLOOKUP(A4055,[3]soabnafar!$A:$I,9,FALSE),0)</f>
        <v>4327340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Sim</v>
      </c>
      <c r="Y4055" s="18" t="str">
        <f t="shared" ref="Y4055:Y4118" si="390">IF(G4055+M4055+S4055&gt;0,"Sim","Não")</f>
        <v>Sim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IFERROR(VLOOKUP(A4056,[3]soabnafar!$A:$G,4,FALSE),0)</f>
        <v>0</v>
      </c>
      <c r="O4056" s="18">
        <f>IFERROR(VLOOKUP(A4056,[3]soabnafar!$A:$G,5,FALSE),0)</f>
        <v>0</v>
      </c>
      <c r="P4056" s="18">
        <f>IFERROR(VLOOKUP(A4056,[3]soabnafar!$A:$G,6,FALSE),0)</f>
        <v>204356</v>
      </c>
      <c r="Q4056" s="18">
        <f>IFERROR(VLOOKUP(A4056,[3]soabnafar!$A:$G,7,FALSE),0)</f>
        <v>20588824</v>
      </c>
      <c r="R4056" s="18">
        <f>IFERROR(VLOOKUP(A4056,[3]soabnafar!$A:$H,8,FALSE),0)</f>
        <v>387163</v>
      </c>
      <c r="S4056" s="18">
        <f>IFERROR(VLOOKUP(A4056,[3]soabnafar!$A:$I,9,FALSE),0)</f>
        <v>36843828</v>
      </c>
      <c r="T4056" s="18" t="str">
        <f t="shared" si="385"/>
        <v>Não</v>
      </c>
      <c r="U4056" s="18" t="str">
        <f t="shared" si="386"/>
        <v>Não</v>
      </c>
      <c r="V4056" s="18" t="str">
        <f t="shared" si="387"/>
        <v>Sim</v>
      </c>
      <c r="W4056" s="18" t="str">
        <f t="shared" si="388"/>
        <v>Sim</v>
      </c>
      <c r="X4056" s="18" t="str">
        <f t="shared" si="389"/>
        <v>Sim</v>
      </c>
      <c r="Y4056" s="18" t="str">
        <f t="shared" si="390"/>
        <v>Sim</v>
      </c>
    </row>
    <row r="4057" spans="1:25" x14ac:dyDescent="0.25">
      <c r="A4057" s="19">
        <v>354075</v>
      </c>
      <c r="B4057" s="18">
        <f>IFERROR(VLOOKUP(A4057,[1]Monitoramento_Base_somente_Said!$A:$J,5,FALSE),0)</f>
        <v>28622</v>
      </c>
      <c r="C4057" s="18">
        <f>IFERROR(VLOOKUP(A4057,[1]Monitoramento_Base_somente_Said!$A:$J,6,FALSE),0)</f>
        <v>77914046</v>
      </c>
      <c r="D4057" s="18">
        <f>IFERROR(VLOOKUP(A4057,[1]Monitoramento_Base_somente_Said!$A:$J,7,FALSE),0)</f>
        <v>6353</v>
      </c>
      <c r="E4057" s="18">
        <f>IFERROR(VLOOKUP(A4057,[1]Monitoramento_Base_somente_Said!$A:$J,8,FALSE),0)</f>
        <v>70940993</v>
      </c>
      <c r="F4057" s="18">
        <f>IFERROR(VLOOKUP(A4057,[1]Monitoramento_Base_somente_Said!$A:$J,9,FALSE),0)</f>
        <v>21534</v>
      </c>
      <c r="G4057" s="18">
        <f>IFERROR(VLOOKUP(A4057,[1]Monitoramento_Base_somente_Said!$A:$J,10,FALSE),0)</f>
        <v>61896184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IFERROR(VLOOKUP(A4057,[3]soabnafar!$A:$G,4,FALSE),0)</f>
        <v>0</v>
      </c>
      <c r="O4057" s="18">
        <f>IFERROR(VLOOKUP(A4057,[3]soabnafar!$A:$G,5,FALSE),0)</f>
        <v>0</v>
      </c>
      <c r="P4057" s="18">
        <f>IFERROR(VLOOKUP(A4057,[3]soabnafar!$A:$G,6,FALSE),0)</f>
        <v>0</v>
      </c>
      <c r="Q4057" s="18">
        <f>IFERROR(VLOOKUP(A4057,[3]soabnafar!$A:$G,7,FALSE),0)</f>
        <v>0</v>
      </c>
      <c r="R4057" s="18">
        <f>IFERROR(VLOOKUP(A4057,[3]soabnafar!$A:$H,8,FALSE),0)</f>
        <v>0</v>
      </c>
      <c r="S4057" s="18">
        <f>IFERROR(VLOOKUP(A4057,[3]soabnafar!$A:$I,9,FALSE),0)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Sim</v>
      </c>
      <c r="Y4057" s="18" t="str">
        <f t="shared" si="390"/>
        <v>Sim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IFERROR(VLOOKUP(A4058,[3]soabnafar!$A:$G,4,FALSE),0)</f>
        <v>0</v>
      </c>
      <c r="O4058" s="18">
        <f>IFERROR(VLOOKUP(A4058,[3]soabnafar!$A:$G,5,FALSE),0)</f>
        <v>0</v>
      </c>
      <c r="P4058" s="18">
        <f>IFERROR(VLOOKUP(A4058,[3]soabnafar!$A:$G,6,FALSE),0)</f>
        <v>0</v>
      </c>
      <c r="Q4058" s="18">
        <f>IFERROR(VLOOKUP(A4058,[3]soabnafar!$A:$G,7,FALSE),0)</f>
        <v>0</v>
      </c>
      <c r="R4058" s="18">
        <f>IFERROR(VLOOKUP(A4058,[3]soabnafar!$A:$H,8,FALSE),0)</f>
        <v>0</v>
      </c>
      <c r="S4058" s="18">
        <f>IFERROR(VLOOKUP(A4058,[3]soabnafar!$A:$I,9,FALSE),0)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3765</v>
      </c>
      <c r="C4059" s="18">
        <f>IFERROR(VLOOKUP(A4059,[1]Monitoramento_Base_somente_Said!$A:$J,6,FALSE),0)</f>
        <v>29546936</v>
      </c>
      <c r="D4059" s="18">
        <f>IFERROR(VLOOKUP(A4059,[1]Monitoramento_Base_somente_Said!$A:$J,7,FALSE),0)</f>
        <v>6611</v>
      </c>
      <c r="E4059" s="18">
        <f>IFERROR(VLOOKUP(A4059,[1]Monitoramento_Base_somente_Said!$A:$J,8,FALSE),0)</f>
        <v>31916026</v>
      </c>
      <c r="F4059" s="18">
        <f>IFERROR(VLOOKUP(A4059,[1]Monitoramento_Base_somente_Said!$A:$J,9,FALSE),0)</f>
        <v>22228</v>
      </c>
      <c r="G4059" s="18">
        <f>IFERROR(VLOOKUP(A4059,[1]Monitoramento_Base_somente_Said!$A:$J,10,FALSE),0)</f>
        <v>28755952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IFERROR(VLOOKUP(A4059,[3]soabnafar!$A:$G,4,FALSE),0)</f>
        <v>0</v>
      </c>
      <c r="O4059" s="18">
        <f>IFERROR(VLOOKUP(A4059,[3]soabnafar!$A:$G,5,FALSE),0)</f>
        <v>0</v>
      </c>
      <c r="P4059" s="18">
        <f>IFERROR(VLOOKUP(A4059,[3]soabnafar!$A:$G,6,FALSE),0)</f>
        <v>0</v>
      </c>
      <c r="Q4059" s="18">
        <f>IFERROR(VLOOKUP(A4059,[3]soabnafar!$A:$G,7,FALSE),0)</f>
        <v>0</v>
      </c>
      <c r="R4059" s="18">
        <f>IFERROR(VLOOKUP(A4059,[3]soabnafar!$A:$H,8,FALSE),0)</f>
        <v>0</v>
      </c>
      <c r="S4059" s="18">
        <f>IFERROR(VLOOKUP(A4059,[3]soabnafar!$A:$I,9,FALSE),0)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Sim</v>
      </c>
      <c r="Y4059" s="18" t="str">
        <f t="shared" si="390"/>
        <v>Sim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IFERROR(VLOOKUP(A4060,[3]soabnafar!$A:$G,4,FALSE),0)</f>
        <v>0</v>
      </c>
      <c r="O4060" s="18">
        <f>IFERROR(VLOOKUP(A4060,[3]soabnafar!$A:$G,5,FALSE),0)</f>
        <v>0</v>
      </c>
      <c r="P4060" s="18">
        <f>IFERROR(VLOOKUP(A4060,[3]soabnafar!$A:$G,6,FALSE),0)</f>
        <v>0</v>
      </c>
      <c r="Q4060" s="18">
        <f>IFERROR(VLOOKUP(A4060,[3]soabnafar!$A:$G,7,FALSE),0)</f>
        <v>0</v>
      </c>
      <c r="R4060" s="18">
        <f>IFERROR(VLOOKUP(A4060,[3]soabnafar!$A:$H,8,FALSE),0)</f>
        <v>0</v>
      </c>
      <c r="S4060" s="18">
        <f>IFERROR(VLOOKUP(A4060,[3]soabnafar!$A:$I,9,FALSE),0)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IFERROR(VLOOKUP(A4061,[3]soabnafar!$A:$G,4,FALSE),0)</f>
        <v>0</v>
      </c>
      <c r="O4061" s="18">
        <f>IFERROR(VLOOKUP(A4061,[3]soabnafar!$A:$G,5,FALSE),0)</f>
        <v>0</v>
      </c>
      <c r="P4061" s="18">
        <f>IFERROR(VLOOKUP(A4061,[3]soabnafar!$A:$G,6,FALSE),0)</f>
        <v>0</v>
      </c>
      <c r="Q4061" s="18">
        <f>IFERROR(VLOOKUP(A4061,[3]soabnafar!$A:$G,7,FALSE),0)</f>
        <v>0</v>
      </c>
      <c r="R4061" s="18">
        <f>IFERROR(VLOOKUP(A4061,[3]soabnafar!$A:$H,8,FALSE),0)</f>
        <v>0</v>
      </c>
      <c r="S4061" s="18">
        <f>IFERROR(VLOOKUP(A4061,[3]soabnafar!$A:$I,9,FALSE),0)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IFERROR(VLOOKUP(A4062,[3]soabnafar!$A:$G,4,FALSE),0)</f>
        <v>0</v>
      </c>
      <c r="O4062" s="18">
        <f>IFERROR(VLOOKUP(A4062,[3]soabnafar!$A:$G,5,FALSE),0)</f>
        <v>0</v>
      </c>
      <c r="P4062" s="18">
        <f>IFERROR(VLOOKUP(A4062,[3]soabnafar!$A:$G,6,FALSE),0)</f>
        <v>0</v>
      </c>
      <c r="Q4062" s="18">
        <f>IFERROR(VLOOKUP(A4062,[3]soabnafar!$A:$G,7,FALSE),0)</f>
        <v>0</v>
      </c>
      <c r="R4062" s="18">
        <f>IFERROR(VLOOKUP(A4062,[3]soabnafar!$A:$H,8,FALSE),0)</f>
        <v>0</v>
      </c>
      <c r="S4062" s="18">
        <f>IFERROR(VLOOKUP(A4062,[3]soabnafar!$A:$I,9,FALSE),0)</f>
        <v>0</v>
      </c>
      <c r="T4062" s="18" t="str">
        <f t="shared" si="385"/>
        <v>Não</v>
      </c>
      <c r="U4062" s="18" t="str">
        <f t="shared" si="386"/>
        <v>Não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0</v>
      </c>
      <c r="F4063" s="18">
        <f>IFERROR(VLOOKUP(A4063,[1]Monitoramento_Base_somente_Said!$A:$J,9,FALSE),0)</f>
        <v>0</v>
      </c>
      <c r="G4063" s="18">
        <f>IFERROR(VLOOKUP(A4063,[1]Monitoramento_Base_somente_Said!$A:$J,10,FALSE),0)</f>
        <v>0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IFERROR(VLOOKUP(A4063,[3]soabnafar!$A:$G,4,FALSE),0)</f>
        <v>0</v>
      </c>
      <c r="O4063" s="18">
        <f>IFERROR(VLOOKUP(A4063,[3]soabnafar!$A:$G,5,FALSE),0)</f>
        <v>0</v>
      </c>
      <c r="P4063" s="18">
        <f>IFERROR(VLOOKUP(A4063,[3]soabnafar!$A:$G,6,FALSE),0)</f>
        <v>0</v>
      </c>
      <c r="Q4063" s="18">
        <f>IFERROR(VLOOKUP(A4063,[3]soabnafar!$A:$G,7,FALSE),0)</f>
        <v>0</v>
      </c>
      <c r="R4063" s="18">
        <f>IFERROR(VLOOKUP(A4063,[3]soabnafar!$A:$H,8,FALSE),0)</f>
        <v>0</v>
      </c>
      <c r="S4063" s="18">
        <f>IFERROR(VLOOKUP(A4063,[3]soabnafar!$A:$I,9,FALSE),0)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Não</v>
      </c>
      <c r="X4063" s="18" t="str">
        <f t="shared" si="389"/>
        <v>Não</v>
      </c>
      <c r="Y4063" s="18" t="str">
        <f t="shared" si="390"/>
        <v>Não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IFERROR(VLOOKUP(A4064,[3]soabnafar!$A:$G,4,FALSE),0)</f>
        <v>258</v>
      </c>
      <c r="O4064" s="18">
        <f>IFERROR(VLOOKUP(A4064,[3]soabnafar!$A:$G,5,FALSE),0)</f>
        <v>1662743</v>
      </c>
      <c r="P4064" s="18">
        <f>IFERROR(VLOOKUP(A4064,[3]soabnafar!$A:$G,6,FALSE),0)</f>
        <v>204</v>
      </c>
      <c r="Q4064" s="18">
        <f>IFERROR(VLOOKUP(A4064,[3]soabnafar!$A:$G,7,FALSE),0)</f>
        <v>1800182</v>
      </c>
      <c r="R4064" s="18">
        <f>IFERROR(VLOOKUP(A4064,[3]soabnafar!$A:$H,8,FALSE),0)</f>
        <v>995</v>
      </c>
      <c r="S4064" s="18">
        <f>IFERROR(VLOOKUP(A4064,[3]soabnafar!$A:$I,9,FALSE),0)</f>
        <v>1433101</v>
      </c>
      <c r="T4064" s="18" t="str">
        <f t="shared" si="385"/>
        <v>Sim</v>
      </c>
      <c r="U4064" s="18" t="str">
        <f t="shared" si="386"/>
        <v>Sim</v>
      </c>
      <c r="V4064" s="18" t="str">
        <f t="shared" si="387"/>
        <v>Sim</v>
      </c>
      <c r="W4064" s="18" t="str">
        <f t="shared" si="388"/>
        <v>Sim</v>
      </c>
      <c r="X4064" s="18" t="str">
        <f t="shared" si="389"/>
        <v>Sim</v>
      </c>
      <c r="Y4064" s="18" t="str">
        <f t="shared" si="390"/>
        <v>Sim</v>
      </c>
    </row>
    <row r="4065" spans="1:25" x14ac:dyDescent="0.25">
      <c r="A4065" s="19">
        <v>354190</v>
      </c>
      <c r="B4065" s="18">
        <f>IFERROR(VLOOKUP(A4065,[1]Monitoramento_Base_somente_Said!$A:$J,5,FALSE),0)</f>
        <v>12464</v>
      </c>
      <c r="C4065" s="18">
        <f>IFERROR(VLOOKUP(A4065,[1]Monitoramento_Base_somente_Said!$A:$J,6,FALSE),0)</f>
        <v>14702647</v>
      </c>
      <c r="D4065" s="18">
        <f>IFERROR(VLOOKUP(A4065,[1]Monitoramento_Base_somente_Said!$A:$J,7,FALSE),0)</f>
        <v>9100</v>
      </c>
      <c r="E4065" s="18">
        <f>IFERROR(VLOOKUP(A4065,[1]Monitoramento_Base_somente_Said!$A:$J,8,FALSE),0)</f>
        <v>19446796</v>
      </c>
      <c r="F4065" s="18">
        <f>IFERROR(VLOOKUP(A4065,[1]Monitoramento_Base_somente_Said!$A:$J,9,FALSE),0)</f>
        <v>16726</v>
      </c>
      <c r="G4065" s="18">
        <f>IFERROR(VLOOKUP(A4065,[1]Monitoramento_Base_somente_Said!$A:$J,10,FALSE),0)</f>
        <v>20299237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IFERROR(VLOOKUP(A4065,[3]soabnafar!$A:$G,4,FALSE),0)</f>
        <v>0</v>
      </c>
      <c r="O4065" s="18">
        <f>IFERROR(VLOOKUP(A4065,[3]soabnafar!$A:$G,5,FALSE),0)</f>
        <v>0</v>
      </c>
      <c r="P4065" s="18">
        <f>IFERROR(VLOOKUP(A4065,[3]soabnafar!$A:$G,6,FALSE),0)</f>
        <v>0</v>
      </c>
      <c r="Q4065" s="18">
        <f>IFERROR(VLOOKUP(A4065,[3]soabnafar!$A:$G,7,FALSE),0)</f>
        <v>0</v>
      </c>
      <c r="R4065" s="18">
        <f>IFERROR(VLOOKUP(A4065,[3]soabnafar!$A:$H,8,FALSE),0)</f>
        <v>0</v>
      </c>
      <c r="S4065" s="18">
        <f>IFERROR(VLOOKUP(A4065,[3]soabnafar!$A:$I,9,FALSE),0)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Sim</v>
      </c>
      <c r="Y4065" s="18" t="str">
        <f t="shared" si="390"/>
        <v>Sim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16423118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15893340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14304006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IFERROR(VLOOKUP(A4066,[3]soabnafar!$A:$G,4,FALSE),0)</f>
        <v>4104</v>
      </c>
      <c r="O4066" s="18">
        <f>IFERROR(VLOOKUP(A4066,[3]soabnafar!$A:$G,5,FALSE),0)</f>
        <v>2480728</v>
      </c>
      <c r="P4066" s="18">
        <f>IFERROR(VLOOKUP(A4066,[3]soabnafar!$A:$G,6,FALSE),0)</f>
        <v>648</v>
      </c>
      <c r="Q4066" s="18">
        <f>IFERROR(VLOOKUP(A4066,[3]soabnafar!$A:$G,7,FALSE),0)</f>
        <v>1752598</v>
      </c>
      <c r="R4066" s="18">
        <f>IFERROR(VLOOKUP(A4066,[3]soabnafar!$A:$H,8,FALSE),0)</f>
        <v>2588</v>
      </c>
      <c r="S4066" s="18">
        <f>IFERROR(VLOOKUP(A4066,[3]soabnafar!$A:$I,9,FALSE),0)</f>
        <v>1915912</v>
      </c>
      <c r="T4066" s="18" t="str">
        <f t="shared" si="385"/>
        <v>Sim</v>
      </c>
      <c r="U4066" s="18" t="str">
        <f t="shared" si="386"/>
        <v>Sim</v>
      </c>
      <c r="V4066" s="18" t="str">
        <f t="shared" si="387"/>
        <v>Sim</v>
      </c>
      <c r="W4066" s="18" t="str">
        <f t="shared" si="388"/>
        <v>Sim</v>
      </c>
      <c r="X4066" s="18" t="str">
        <f t="shared" si="389"/>
        <v>Sim</v>
      </c>
      <c r="Y4066" s="18" t="str">
        <f t="shared" si="390"/>
        <v>Sim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IFERROR(VLOOKUP(A4067,[3]soabnafar!$A:$G,4,FALSE),0)</f>
        <v>89144</v>
      </c>
      <c r="O4067" s="18">
        <f>IFERROR(VLOOKUP(A4067,[3]soabnafar!$A:$G,5,FALSE),0)</f>
        <v>8409440</v>
      </c>
      <c r="P4067" s="18">
        <f>IFERROR(VLOOKUP(A4067,[3]soabnafar!$A:$G,6,FALSE),0)</f>
        <v>0</v>
      </c>
      <c r="Q4067" s="18">
        <f>IFERROR(VLOOKUP(A4067,[3]soabnafar!$A:$G,7,FALSE),0)</f>
        <v>0</v>
      </c>
      <c r="R4067" s="18">
        <f>IFERROR(VLOOKUP(A4067,[3]soabnafar!$A:$H,8,FALSE),0)</f>
        <v>0</v>
      </c>
      <c r="S4067" s="18">
        <f>IFERROR(VLOOKUP(A4067,[3]soabnafar!$A:$I,9,FALSE),0)</f>
        <v>0</v>
      </c>
      <c r="T4067" s="18" t="str">
        <f t="shared" si="385"/>
        <v>Sim</v>
      </c>
      <c r="U4067" s="18" t="str">
        <f t="shared" si="386"/>
        <v>Sim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IFERROR(VLOOKUP(A4068,[1]Monitoramento_Base_somente_Said!$A:$J,5,FALSE),0)</f>
        <v>13580</v>
      </c>
      <c r="C4068" s="18">
        <f>IFERROR(VLOOKUP(A4068,[1]Monitoramento_Base_somente_Said!$A:$J,6,FALSE),0)</f>
        <v>37741349</v>
      </c>
      <c r="D4068" s="18">
        <f>IFERROR(VLOOKUP(A4068,[1]Monitoramento_Base_somente_Said!$A:$J,7,FALSE),0)</f>
        <v>2974</v>
      </c>
      <c r="E4068" s="18">
        <f>IFERROR(VLOOKUP(A4068,[1]Monitoramento_Base_somente_Said!$A:$J,8,FALSE),0)</f>
        <v>34399461</v>
      </c>
      <c r="F4068" s="18">
        <f>IFERROR(VLOOKUP(A4068,[1]Monitoramento_Base_somente_Said!$A:$J,9,FALSE),0)</f>
        <v>12437</v>
      </c>
      <c r="G4068" s="18">
        <f>IFERROR(VLOOKUP(A4068,[1]Monitoramento_Base_somente_Said!$A:$J,10,FALSE),0)</f>
        <v>29606065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IFERROR(VLOOKUP(A4068,[3]soabnafar!$A:$G,4,FALSE),0)</f>
        <v>0</v>
      </c>
      <c r="O4068" s="18">
        <f>IFERROR(VLOOKUP(A4068,[3]soabnafar!$A:$G,5,FALSE),0)</f>
        <v>0</v>
      </c>
      <c r="P4068" s="18">
        <f>IFERROR(VLOOKUP(A4068,[3]soabnafar!$A:$G,6,FALSE),0)</f>
        <v>0</v>
      </c>
      <c r="Q4068" s="18">
        <f>IFERROR(VLOOKUP(A4068,[3]soabnafar!$A:$G,7,FALSE),0)</f>
        <v>0</v>
      </c>
      <c r="R4068" s="18">
        <f>IFERROR(VLOOKUP(A4068,[3]soabnafar!$A:$H,8,FALSE),0)</f>
        <v>0</v>
      </c>
      <c r="S4068" s="18">
        <f>IFERROR(VLOOKUP(A4068,[3]soabnafar!$A:$I,9,FALSE),0)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Sim</v>
      </c>
      <c r="Y4068" s="18" t="str">
        <f t="shared" si="390"/>
        <v>Sim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0</v>
      </c>
      <c r="I4069" s="18">
        <f>IFERROR(VLOOKUP(A4069,[2]Sheet1!$A:$I,5,FALSE),0)</f>
        <v>0</v>
      </c>
      <c r="J4069" s="18">
        <f>IFERROR(VLOOKUP(A4069,[2]Sheet1!$A:$I,6,FALSE),0)</f>
        <v>0</v>
      </c>
      <c r="K4069" s="18">
        <f>IFERROR(VLOOKUP(A4069,[2]Sheet1!$A:$I,7,FALSE),0)</f>
        <v>0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IFERROR(VLOOKUP(A4069,[3]soabnafar!$A:$G,4,FALSE),0)</f>
        <v>0</v>
      </c>
      <c r="O4069" s="18">
        <f>IFERROR(VLOOKUP(A4069,[3]soabnafar!$A:$G,5,FALSE),0)</f>
        <v>0</v>
      </c>
      <c r="P4069" s="18">
        <f>IFERROR(VLOOKUP(A4069,[3]soabnafar!$A:$G,6,FALSE),0)</f>
        <v>0</v>
      </c>
      <c r="Q4069" s="18">
        <f>IFERROR(VLOOKUP(A4069,[3]soabnafar!$A:$G,7,FALSE),0)</f>
        <v>0</v>
      </c>
      <c r="R4069" s="18">
        <f>IFERROR(VLOOKUP(A4069,[3]soabnafar!$A:$H,8,FALSE),0)</f>
        <v>14108</v>
      </c>
      <c r="S4069" s="18">
        <f>IFERROR(VLOOKUP(A4069,[3]soabnafar!$A:$I,9,FALSE),0)</f>
        <v>2562123</v>
      </c>
      <c r="T4069" s="18" t="str">
        <f t="shared" si="385"/>
        <v>Não</v>
      </c>
      <c r="U4069" s="18" t="str">
        <f t="shared" si="386"/>
        <v>Não</v>
      </c>
      <c r="V4069" s="18" t="str">
        <f t="shared" si="387"/>
        <v>Não</v>
      </c>
      <c r="W4069" s="18" t="str">
        <f t="shared" si="388"/>
        <v>Não</v>
      </c>
      <c r="X4069" s="18" t="str">
        <f t="shared" si="389"/>
        <v>Sim</v>
      </c>
      <c r="Y4069" s="18" t="str">
        <f t="shared" si="390"/>
        <v>Sim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125705682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121650660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109485594</v>
      </c>
      <c r="H4070" s="18">
        <f>IFERROR(VLOOKUP(A4070,[2]Sheet1!$A:$I,4,FALSE),0)</f>
        <v>0</v>
      </c>
      <c r="I4070" s="18">
        <f>IFERROR(VLOOKUP(A4070,[2]Sheet1!$A:$I,5,FALSE),0)</f>
        <v>0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IFERROR(VLOOKUP(A4070,[3]soabnafar!$A:$G,4,FALSE),0)</f>
        <v>0</v>
      </c>
      <c r="O4070" s="18">
        <f>IFERROR(VLOOKUP(A4070,[3]soabnafar!$A:$G,5,FALSE),0)</f>
        <v>0</v>
      </c>
      <c r="P4070" s="18">
        <f>IFERROR(VLOOKUP(A4070,[3]soabnafar!$A:$G,6,FALSE),0)</f>
        <v>15</v>
      </c>
      <c r="Q4070" s="18">
        <f>IFERROR(VLOOKUP(A4070,[3]soabnafar!$A:$G,7,FALSE),0)</f>
        <v>0</v>
      </c>
      <c r="R4070" s="18">
        <f>IFERROR(VLOOKUP(A4070,[3]soabnafar!$A:$H,8,FALSE),0)</f>
        <v>0</v>
      </c>
      <c r="S4070" s="18">
        <f>IFERROR(VLOOKUP(A4070,[3]soabnafar!$A:$I,9,FALSE),0)</f>
        <v>0</v>
      </c>
      <c r="T4070" s="18" t="str">
        <f t="shared" si="385"/>
        <v>Não</v>
      </c>
      <c r="U4070" s="18" t="str">
        <f t="shared" si="386"/>
        <v>Sim</v>
      </c>
      <c r="V4070" s="18" t="str">
        <f t="shared" si="387"/>
        <v>Sim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Sim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18562366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17963580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16167222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IFERROR(VLOOKUP(A4071,[3]soabnafar!$A:$G,4,FALSE),0)</f>
        <v>0</v>
      </c>
      <c r="O4071" s="18">
        <f>IFERROR(VLOOKUP(A4071,[3]soabnafar!$A:$G,5,FALSE),0)</f>
        <v>0</v>
      </c>
      <c r="P4071" s="18">
        <f>IFERROR(VLOOKUP(A4071,[3]soabnafar!$A:$G,6,FALSE),0)</f>
        <v>0</v>
      </c>
      <c r="Q4071" s="18">
        <f>IFERROR(VLOOKUP(A4071,[3]soabnafar!$A:$G,7,FALSE),0)</f>
        <v>0</v>
      </c>
      <c r="R4071" s="18">
        <f>IFERROR(VLOOKUP(A4071,[3]soabnafar!$A:$H,8,FALSE),0)</f>
        <v>0</v>
      </c>
      <c r="S4071" s="18">
        <f>IFERROR(VLOOKUP(A4071,[3]soabnafar!$A:$I,9,FALSE),0)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Sim</v>
      </c>
    </row>
    <row r="4072" spans="1:25" x14ac:dyDescent="0.25">
      <c r="A4072" s="19">
        <v>354280</v>
      </c>
      <c r="B4072" s="18">
        <f>IFERROR(VLOOKUP(A4072,[1]Monitoramento_Base_somente_Said!$A:$J,5,FALSE),0)</f>
        <v>12457</v>
      </c>
      <c r="C4072" s="18">
        <f>IFERROR(VLOOKUP(A4072,[1]Monitoramento_Base_somente_Said!$A:$J,6,FALSE),0)</f>
        <v>11445358</v>
      </c>
      <c r="D4072" s="18">
        <f>IFERROR(VLOOKUP(A4072,[1]Monitoramento_Base_somente_Said!$A:$J,7,FALSE),0)</f>
        <v>20790</v>
      </c>
      <c r="E4072" s="18">
        <f>IFERROR(VLOOKUP(A4072,[1]Monitoramento_Base_somente_Said!$A:$J,8,FALSE),0)</f>
        <v>12467590</v>
      </c>
      <c r="F4072" s="18">
        <f>IFERROR(VLOOKUP(A4072,[1]Monitoramento_Base_somente_Said!$A:$J,9,FALSE),0)</f>
        <v>27625</v>
      </c>
      <c r="G4072" s="18">
        <f>IFERROR(VLOOKUP(A4072,[1]Monitoramento_Base_somente_Said!$A:$J,10,FALSE),0)</f>
        <v>11698179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IFERROR(VLOOKUP(A4072,[3]soabnafar!$A:$G,4,FALSE),0)</f>
        <v>0</v>
      </c>
      <c r="O4072" s="18">
        <f>IFERROR(VLOOKUP(A4072,[3]soabnafar!$A:$G,5,FALSE),0)</f>
        <v>0</v>
      </c>
      <c r="P4072" s="18">
        <f>IFERROR(VLOOKUP(A4072,[3]soabnafar!$A:$G,6,FALSE),0)</f>
        <v>0</v>
      </c>
      <c r="Q4072" s="18">
        <f>IFERROR(VLOOKUP(A4072,[3]soabnafar!$A:$G,7,FALSE),0)</f>
        <v>0</v>
      </c>
      <c r="R4072" s="18">
        <f>IFERROR(VLOOKUP(A4072,[3]soabnafar!$A:$H,8,FALSE),0)</f>
        <v>0</v>
      </c>
      <c r="S4072" s="18">
        <f>IFERROR(VLOOKUP(A4072,[3]soabnafar!$A:$I,9,FALSE),0)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Sim</v>
      </c>
      <c r="Y4072" s="18" t="str">
        <f t="shared" si="390"/>
        <v>Sim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536579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519270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467343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IFERROR(VLOOKUP(A4073,[3]soabnafar!$A:$G,4,FALSE),0)</f>
        <v>0</v>
      </c>
      <c r="O4073" s="18">
        <f>IFERROR(VLOOKUP(A4073,[3]soabnafar!$A:$G,5,FALSE),0)</f>
        <v>0</v>
      </c>
      <c r="P4073" s="18">
        <f>IFERROR(VLOOKUP(A4073,[3]soabnafar!$A:$G,6,FALSE),0)</f>
        <v>0</v>
      </c>
      <c r="Q4073" s="18">
        <f>IFERROR(VLOOKUP(A4073,[3]soabnafar!$A:$G,7,FALSE),0)</f>
        <v>0</v>
      </c>
      <c r="R4073" s="18">
        <f>IFERROR(VLOOKUP(A4073,[3]soabnafar!$A:$H,8,FALSE),0)</f>
        <v>0</v>
      </c>
      <c r="S4073" s="18">
        <f>IFERROR(VLOOKUP(A4073,[3]soabnafar!$A:$I,9,FALSE),0)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Sim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IFERROR(VLOOKUP(A4074,[3]soabnafar!$A:$G,4,FALSE),0)</f>
        <v>0</v>
      </c>
      <c r="O4074" s="18">
        <f>IFERROR(VLOOKUP(A4074,[3]soabnafar!$A:$G,5,FALSE),0)</f>
        <v>0</v>
      </c>
      <c r="P4074" s="18">
        <f>IFERROR(VLOOKUP(A4074,[3]soabnafar!$A:$G,6,FALSE),0)</f>
        <v>0</v>
      </c>
      <c r="Q4074" s="18">
        <f>IFERROR(VLOOKUP(A4074,[3]soabnafar!$A:$G,7,FALSE),0)</f>
        <v>0</v>
      </c>
      <c r="R4074" s="18">
        <f>IFERROR(VLOOKUP(A4074,[3]soabnafar!$A:$H,8,FALSE),0)</f>
        <v>0</v>
      </c>
      <c r="S4074" s="18">
        <f>IFERROR(VLOOKUP(A4074,[3]soabnafar!$A:$I,9,FALSE),0)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IFERROR(VLOOKUP(A4075,[3]soabnafar!$A:$G,4,FALSE),0)</f>
        <v>0</v>
      </c>
      <c r="O4075" s="18">
        <f>IFERROR(VLOOKUP(A4075,[3]soabnafar!$A:$G,5,FALSE),0)</f>
        <v>0</v>
      </c>
      <c r="P4075" s="18">
        <f>IFERROR(VLOOKUP(A4075,[3]soabnafar!$A:$G,6,FALSE),0)</f>
        <v>0</v>
      </c>
      <c r="Q4075" s="18">
        <f>IFERROR(VLOOKUP(A4075,[3]soabnafar!$A:$G,7,FALSE),0)</f>
        <v>0</v>
      </c>
      <c r="R4075" s="18">
        <f>IFERROR(VLOOKUP(A4075,[3]soabnafar!$A:$H,8,FALSE),0)</f>
        <v>0</v>
      </c>
      <c r="S4075" s="18">
        <f>IFERROR(VLOOKUP(A4075,[3]soabnafar!$A:$I,9,FALSE),0)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131689</v>
      </c>
      <c r="C4076" s="18">
        <f>IFERROR(VLOOKUP(A4076,[1]Monitoramento_Base_somente_Said!$A:$J,6,FALSE),0)</f>
        <v>36788512</v>
      </c>
      <c r="D4076" s="18">
        <f>IFERROR(VLOOKUP(A4076,[1]Monitoramento_Base_somente_Said!$A:$J,7,FALSE),0)</f>
        <v>81300</v>
      </c>
      <c r="E4076" s="18">
        <f>IFERROR(VLOOKUP(A4076,[1]Monitoramento_Base_somente_Said!$A:$J,8,FALSE),0)</f>
        <v>34575340</v>
      </c>
      <c r="F4076" s="18">
        <f>IFERROR(VLOOKUP(A4076,[1]Monitoramento_Base_somente_Said!$A:$J,9,FALSE),0)</f>
        <v>61388</v>
      </c>
      <c r="G4076" s="18">
        <f>IFERROR(VLOOKUP(A4076,[1]Monitoramento_Base_somente_Said!$A:$J,10,FALSE),0)</f>
        <v>31882899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IFERROR(VLOOKUP(A4076,[3]soabnafar!$A:$G,4,FALSE),0)</f>
        <v>0</v>
      </c>
      <c r="O4076" s="18">
        <f>IFERROR(VLOOKUP(A4076,[3]soabnafar!$A:$G,5,FALSE),0)</f>
        <v>0</v>
      </c>
      <c r="P4076" s="18">
        <f>IFERROR(VLOOKUP(A4076,[3]soabnafar!$A:$G,6,FALSE),0)</f>
        <v>0</v>
      </c>
      <c r="Q4076" s="18">
        <f>IFERROR(VLOOKUP(A4076,[3]soabnafar!$A:$G,7,FALSE),0)</f>
        <v>0</v>
      </c>
      <c r="R4076" s="18">
        <f>IFERROR(VLOOKUP(A4076,[3]soabnafar!$A:$H,8,FALSE),0)</f>
        <v>0</v>
      </c>
      <c r="S4076" s="18">
        <f>IFERROR(VLOOKUP(A4076,[3]soabnafar!$A:$I,9,FALSE),0)</f>
        <v>0</v>
      </c>
      <c r="T4076" s="18" t="str">
        <f t="shared" si="385"/>
        <v>Sim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Sim</v>
      </c>
      <c r="Y4076" s="18" t="str">
        <f t="shared" si="390"/>
        <v>Sim</v>
      </c>
    </row>
    <row r="4077" spans="1:25" x14ac:dyDescent="0.25">
      <c r="A4077" s="19">
        <v>354330</v>
      </c>
      <c r="B4077" s="18">
        <f>IFERROR(VLOOKUP(A4077,[1]Monitoramento_Base_somente_Said!$A:$J,5,FALSE),0)</f>
        <v>0</v>
      </c>
      <c r="C4077" s="18">
        <f>IFERROR(VLOOKUP(A4077,[1]Monitoramento_Base_somente_Said!$A:$J,6,FALSE),0)</f>
        <v>432939603</v>
      </c>
      <c r="D4077" s="18">
        <f>IFERROR(VLOOKUP(A4077,[1]Monitoramento_Base_somente_Said!$A:$J,7,FALSE),0)</f>
        <v>0</v>
      </c>
      <c r="E4077" s="18">
        <f>IFERROR(VLOOKUP(A4077,[1]Monitoramento_Base_somente_Said!$A:$J,8,FALSE),0)</f>
        <v>418831238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376870201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IFERROR(VLOOKUP(A4077,[3]soabnafar!$A:$G,4,FALSE),0)</f>
        <v>0</v>
      </c>
      <c r="O4077" s="18">
        <f>IFERROR(VLOOKUP(A4077,[3]soabnafar!$A:$G,5,FALSE),0)</f>
        <v>0</v>
      </c>
      <c r="P4077" s="18">
        <f>IFERROR(VLOOKUP(A4077,[3]soabnafar!$A:$G,6,FALSE),0)</f>
        <v>0</v>
      </c>
      <c r="Q4077" s="18">
        <f>IFERROR(VLOOKUP(A4077,[3]soabnafar!$A:$G,7,FALSE),0)</f>
        <v>0</v>
      </c>
      <c r="R4077" s="18">
        <f>IFERROR(VLOOKUP(A4077,[3]soabnafar!$A:$H,8,FALSE),0)</f>
        <v>0</v>
      </c>
      <c r="S4077" s="18">
        <f>IFERROR(VLOOKUP(A4077,[3]soabnafar!$A:$I,9,FALSE),0)</f>
        <v>0</v>
      </c>
      <c r="T4077" s="18" t="str">
        <f t="shared" si="385"/>
        <v>Não</v>
      </c>
      <c r="U4077" s="18" t="str">
        <f t="shared" si="386"/>
        <v>Sim</v>
      </c>
      <c r="V4077" s="18" t="str">
        <f t="shared" si="387"/>
        <v>Não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Sim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IFERROR(VLOOKUP(A4078,[3]soabnafar!$A:$G,4,FALSE),0)</f>
        <v>0</v>
      </c>
      <c r="O4078" s="18">
        <f>IFERROR(VLOOKUP(A4078,[3]soabnafar!$A:$G,5,FALSE),0)</f>
        <v>0</v>
      </c>
      <c r="P4078" s="18">
        <f>IFERROR(VLOOKUP(A4078,[3]soabnafar!$A:$G,6,FALSE),0)</f>
        <v>0</v>
      </c>
      <c r="Q4078" s="18">
        <f>IFERROR(VLOOKUP(A4078,[3]soabnafar!$A:$G,7,FALSE),0)</f>
        <v>0</v>
      </c>
      <c r="R4078" s="18">
        <f>IFERROR(VLOOKUP(A4078,[3]soabnafar!$A:$H,8,FALSE),0)</f>
        <v>0</v>
      </c>
      <c r="S4078" s="18">
        <f>IFERROR(VLOOKUP(A4078,[3]soabnafar!$A:$I,9,FALSE),0)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IFERROR(VLOOKUP(A4079,[3]soabnafar!$A:$G,4,FALSE),0)</f>
        <v>0</v>
      </c>
      <c r="O4079" s="18">
        <f>IFERROR(VLOOKUP(A4079,[3]soabnafar!$A:$G,5,FALSE),0)</f>
        <v>0</v>
      </c>
      <c r="P4079" s="18">
        <f>IFERROR(VLOOKUP(A4079,[3]soabnafar!$A:$G,6,FALSE),0)</f>
        <v>72500</v>
      </c>
      <c r="Q4079" s="18">
        <f>IFERROR(VLOOKUP(A4079,[3]soabnafar!$A:$G,7,FALSE),0)</f>
        <v>296870</v>
      </c>
      <c r="R4079" s="18">
        <f>IFERROR(VLOOKUP(A4079,[3]soabnafar!$A:$H,8,FALSE),0)</f>
        <v>29786</v>
      </c>
      <c r="S4079" s="18">
        <f>IFERROR(VLOOKUP(A4079,[3]soabnafar!$A:$I,9,FALSE),0)</f>
        <v>145631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Sim</v>
      </c>
      <c r="W4079" s="18" t="str">
        <f t="shared" si="388"/>
        <v>Sim</v>
      </c>
      <c r="X4079" s="18" t="str">
        <f t="shared" si="389"/>
        <v>Sim</v>
      </c>
      <c r="Y4079" s="18" t="str">
        <f t="shared" si="390"/>
        <v>Sim</v>
      </c>
    </row>
    <row r="4080" spans="1:25" x14ac:dyDescent="0.25">
      <c r="A4080" s="19">
        <v>354410</v>
      </c>
      <c r="B4080" s="18">
        <f>IFERROR(VLOOKUP(A4080,[1]Monitoramento_Base_somente_Said!$A:$J,5,FALSE),0)</f>
        <v>708329</v>
      </c>
      <c r="C4080" s="18">
        <f>IFERROR(VLOOKUP(A4080,[1]Monitoramento_Base_somente_Said!$A:$J,6,FALSE),0)</f>
        <v>117852233</v>
      </c>
      <c r="D4080" s="18">
        <f>IFERROR(VLOOKUP(A4080,[1]Monitoramento_Base_somente_Said!$A:$J,7,FALSE),0)</f>
        <v>654536</v>
      </c>
      <c r="E4080" s="18">
        <f>IFERROR(VLOOKUP(A4080,[1]Monitoramento_Base_somente_Said!$A:$J,8,FALSE),0)</f>
        <v>139359318</v>
      </c>
      <c r="F4080" s="18">
        <f>IFERROR(VLOOKUP(A4080,[1]Monitoramento_Base_somente_Said!$A:$J,9,FALSE),0)</f>
        <v>670372</v>
      </c>
      <c r="G4080" s="18">
        <f>IFERROR(VLOOKUP(A4080,[1]Monitoramento_Base_somente_Said!$A:$J,10,FALSE),0)</f>
        <v>129051353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IFERROR(VLOOKUP(A4080,[3]soabnafar!$A:$G,4,FALSE),0)</f>
        <v>0</v>
      </c>
      <c r="O4080" s="18">
        <f>IFERROR(VLOOKUP(A4080,[3]soabnafar!$A:$G,5,FALSE),0)</f>
        <v>0</v>
      </c>
      <c r="P4080" s="18">
        <f>IFERROR(VLOOKUP(A4080,[3]soabnafar!$A:$G,6,FALSE),0)</f>
        <v>0</v>
      </c>
      <c r="Q4080" s="18">
        <f>IFERROR(VLOOKUP(A4080,[3]soabnafar!$A:$G,7,FALSE),0)</f>
        <v>0</v>
      </c>
      <c r="R4080" s="18">
        <f>IFERROR(VLOOKUP(A4080,[3]soabnafar!$A:$H,8,FALSE),0)</f>
        <v>0</v>
      </c>
      <c r="S4080" s="18">
        <f>IFERROR(VLOOKUP(A4080,[3]soabnafar!$A:$I,9,FALSE),0)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Sim</v>
      </c>
      <c r="Y4080" s="18" t="str">
        <f t="shared" si="390"/>
        <v>Sim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IFERROR(VLOOKUP(A4081,[3]soabnafar!$A:$G,4,FALSE),0)</f>
        <v>101192</v>
      </c>
      <c r="O4081" s="18">
        <f>IFERROR(VLOOKUP(A4081,[3]soabnafar!$A:$G,5,FALSE),0)</f>
        <v>7847928</v>
      </c>
      <c r="P4081" s="18">
        <f>IFERROR(VLOOKUP(A4081,[3]soabnafar!$A:$G,6,FALSE),0)</f>
        <v>143347</v>
      </c>
      <c r="Q4081" s="18">
        <f>IFERROR(VLOOKUP(A4081,[3]soabnafar!$A:$G,7,FALSE),0)</f>
        <v>7937912</v>
      </c>
      <c r="R4081" s="18">
        <f>IFERROR(VLOOKUP(A4081,[3]soabnafar!$A:$H,8,FALSE),0)</f>
        <v>104934</v>
      </c>
      <c r="S4081" s="18">
        <f>IFERROR(VLOOKUP(A4081,[3]soabnafar!$A:$I,9,FALSE),0)</f>
        <v>8957658</v>
      </c>
      <c r="T4081" s="18" t="str">
        <f t="shared" si="385"/>
        <v>Sim</v>
      </c>
      <c r="U4081" s="18" t="str">
        <f t="shared" si="386"/>
        <v>Sim</v>
      </c>
      <c r="V4081" s="18" t="str">
        <f t="shared" si="387"/>
        <v>Sim</v>
      </c>
      <c r="W4081" s="18" t="str">
        <f t="shared" si="388"/>
        <v>Sim</v>
      </c>
      <c r="X4081" s="18" t="str">
        <f t="shared" si="389"/>
        <v>Sim</v>
      </c>
      <c r="Y4081" s="18" t="str">
        <f t="shared" si="390"/>
        <v>Sim</v>
      </c>
    </row>
    <row r="4082" spans="1:25" x14ac:dyDescent="0.25">
      <c r="A4082" s="19">
        <v>354350</v>
      </c>
      <c r="B4082" s="18">
        <f>IFERROR(VLOOKUP(A4082,[1]Monitoramento_Base_somente_Said!$A:$J,5,FALSE),0)</f>
        <v>10975</v>
      </c>
      <c r="C4082" s="18">
        <f>IFERROR(VLOOKUP(A4082,[1]Monitoramento_Base_somente_Said!$A:$J,6,FALSE),0)</f>
        <v>5622809</v>
      </c>
      <c r="D4082" s="18">
        <f>IFERROR(VLOOKUP(A4082,[1]Monitoramento_Base_somente_Said!$A:$J,7,FALSE),0)</f>
        <v>6536</v>
      </c>
      <c r="E4082" s="18">
        <f>IFERROR(VLOOKUP(A4082,[1]Monitoramento_Base_somente_Said!$A:$J,8,FALSE),0)</f>
        <v>5515874</v>
      </c>
      <c r="F4082" s="18">
        <f>IFERROR(VLOOKUP(A4082,[1]Monitoramento_Base_somente_Said!$A:$J,9,FALSE),0)</f>
        <v>8684</v>
      </c>
      <c r="G4082" s="18">
        <f>IFERROR(VLOOKUP(A4082,[1]Monitoramento_Base_somente_Said!$A:$J,10,FALSE),0)</f>
        <v>5795579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IFERROR(VLOOKUP(A4082,[3]soabnafar!$A:$G,4,FALSE),0)</f>
        <v>0</v>
      </c>
      <c r="O4082" s="18">
        <f>IFERROR(VLOOKUP(A4082,[3]soabnafar!$A:$G,5,FALSE),0)</f>
        <v>0</v>
      </c>
      <c r="P4082" s="18">
        <f>IFERROR(VLOOKUP(A4082,[3]soabnafar!$A:$G,6,FALSE),0)</f>
        <v>0</v>
      </c>
      <c r="Q4082" s="18">
        <f>IFERROR(VLOOKUP(A4082,[3]soabnafar!$A:$G,7,FALSE),0)</f>
        <v>0</v>
      </c>
      <c r="R4082" s="18">
        <f>IFERROR(VLOOKUP(A4082,[3]soabnafar!$A:$H,8,FALSE),0)</f>
        <v>0</v>
      </c>
      <c r="S4082" s="18">
        <f>IFERROR(VLOOKUP(A4082,[3]soabnafar!$A:$I,9,FALSE),0)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Sim</v>
      </c>
      <c r="Y4082" s="18" t="str">
        <f t="shared" si="390"/>
        <v>Sim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63968314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61904820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55714338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IFERROR(VLOOKUP(A4083,[3]soabnafar!$A:$G,4,FALSE),0)</f>
        <v>0</v>
      </c>
      <c r="O4083" s="18">
        <f>IFERROR(VLOOKUP(A4083,[3]soabnafar!$A:$G,5,FALSE),0)</f>
        <v>0</v>
      </c>
      <c r="P4083" s="18">
        <f>IFERROR(VLOOKUP(A4083,[3]soabnafar!$A:$G,6,FALSE),0)</f>
        <v>0</v>
      </c>
      <c r="Q4083" s="18">
        <f>IFERROR(VLOOKUP(A4083,[3]soabnafar!$A:$G,7,FALSE),0)</f>
        <v>0</v>
      </c>
      <c r="R4083" s="18">
        <f>IFERROR(VLOOKUP(A4083,[3]soabnafar!$A:$H,8,FALSE),0)</f>
        <v>0</v>
      </c>
      <c r="S4083" s="18">
        <f>IFERROR(VLOOKUP(A4083,[3]soabnafar!$A:$I,9,FALSE),0)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Sim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IFERROR(VLOOKUP(A4084,[3]soabnafar!$A:$G,4,FALSE),0)</f>
        <v>0</v>
      </c>
      <c r="O4084" s="18">
        <f>IFERROR(VLOOKUP(A4084,[3]soabnafar!$A:$G,5,FALSE),0)</f>
        <v>0</v>
      </c>
      <c r="P4084" s="18">
        <f>IFERROR(VLOOKUP(A4084,[3]soabnafar!$A:$G,6,FALSE),0)</f>
        <v>0</v>
      </c>
      <c r="Q4084" s="18">
        <f>IFERROR(VLOOKUP(A4084,[3]soabnafar!$A:$G,7,FALSE),0)</f>
        <v>0</v>
      </c>
      <c r="R4084" s="18">
        <f>IFERROR(VLOOKUP(A4084,[3]soabnafar!$A:$H,8,FALSE),0)</f>
        <v>0</v>
      </c>
      <c r="S4084" s="18">
        <f>IFERROR(VLOOKUP(A4084,[3]soabnafar!$A:$I,9,FALSE),0)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IFERROR(VLOOKUP(A4085,[3]soabnafar!$A:$G,4,FALSE),0)</f>
        <v>1612</v>
      </c>
      <c r="O4085" s="18">
        <f>IFERROR(VLOOKUP(A4085,[3]soabnafar!$A:$G,5,FALSE),0)</f>
        <v>414371</v>
      </c>
      <c r="P4085" s="18">
        <f>IFERROR(VLOOKUP(A4085,[3]soabnafar!$A:$G,6,FALSE),0)</f>
        <v>173</v>
      </c>
      <c r="Q4085" s="18">
        <f>IFERROR(VLOOKUP(A4085,[3]soabnafar!$A:$G,7,FALSE),0)</f>
        <v>292425</v>
      </c>
      <c r="R4085" s="18">
        <f>IFERROR(VLOOKUP(A4085,[3]soabnafar!$A:$H,8,FALSE),0)</f>
        <v>711</v>
      </c>
      <c r="S4085" s="18">
        <f>IFERROR(VLOOKUP(A4085,[3]soabnafar!$A:$I,9,FALSE),0)</f>
        <v>119837</v>
      </c>
      <c r="T4085" s="18" t="str">
        <f t="shared" si="385"/>
        <v>Sim</v>
      </c>
      <c r="U4085" s="18" t="str">
        <f t="shared" si="386"/>
        <v>Sim</v>
      </c>
      <c r="V4085" s="18" t="str">
        <f t="shared" si="387"/>
        <v>Sim</v>
      </c>
      <c r="W4085" s="18" t="str">
        <f t="shared" si="388"/>
        <v>Sim</v>
      </c>
      <c r="X4085" s="18" t="str">
        <f t="shared" si="389"/>
        <v>Sim</v>
      </c>
      <c r="Y4085" s="18" t="str">
        <f t="shared" si="390"/>
        <v>Sim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0</v>
      </c>
      <c r="I4086" s="18">
        <f>IFERROR(VLOOKUP(A4086,[2]Sheet1!$A:$I,5,FALSE),0)</f>
        <v>0</v>
      </c>
      <c r="J4086" s="18">
        <f>IFERROR(VLOOKUP(A4086,[2]Sheet1!$A:$I,6,FALSE),0)</f>
        <v>0</v>
      </c>
      <c r="K4086" s="18">
        <f>IFERROR(VLOOKUP(A4086,[2]Sheet1!$A:$I,7,FALSE),0)</f>
        <v>0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IFERROR(VLOOKUP(A4086,[3]soabnafar!$A:$G,4,FALSE),0)</f>
        <v>5713</v>
      </c>
      <c r="O4086" s="18">
        <f>IFERROR(VLOOKUP(A4086,[3]soabnafar!$A:$G,5,FALSE),0)</f>
        <v>9095239</v>
      </c>
      <c r="P4086" s="18">
        <f>IFERROR(VLOOKUP(A4086,[3]soabnafar!$A:$G,6,FALSE),0)</f>
        <v>8460</v>
      </c>
      <c r="Q4086" s="18">
        <f>IFERROR(VLOOKUP(A4086,[3]soabnafar!$A:$G,7,FALSE),0)</f>
        <v>7587252</v>
      </c>
      <c r="R4086" s="18">
        <f>IFERROR(VLOOKUP(A4086,[3]soabnafar!$A:$H,8,FALSE),0)</f>
        <v>8068</v>
      </c>
      <c r="S4086" s="18">
        <f>IFERROR(VLOOKUP(A4086,[3]soabnafar!$A:$I,9,FALSE),0)</f>
        <v>7397139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Sim</v>
      </c>
      <c r="W4086" s="18" t="str">
        <f t="shared" si="388"/>
        <v>Sim</v>
      </c>
      <c r="X4086" s="18" t="str">
        <f t="shared" si="389"/>
        <v>Sim</v>
      </c>
      <c r="Y4086" s="18" t="str">
        <f t="shared" si="390"/>
        <v>Sim</v>
      </c>
    </row>
    <row r="4087" spans="1:25" x14ac:dyDescent="0.25">
      <c r="A4087" s="19">
        <v>354470</v>
      </c>
      <c r="B4087" s="18">
        <f>IFERROR(VLOOKUP(A4087,[1]Monitoramento_Base_somente_Said!$A:$J,5,FALSE),0)</f>
        <v>3116</v>
      </c>
      <c r="C4087" s="18">
        <f>IFERROR(VLOOKUP(A4087,[1]Monitoramento_Base_somente_Said!$A:$J,6,FALSE),0)</f>
        <v>10733460</v>
      </c>
      <c r="D4087" s="18">
        <f>IFERROR(VLOOKUP(A4087,[1]Monitoramento_Base_somente_Said!$A:$J,7,FALSE),0)</f>
        <v>1586</v>
      </c>
      <c r="E4087" s="18">
        <f>IFERROR(VLOOKUP(A4087,[1]Monitoramento_Base_somente_Said!$A:$J,8,FALSE),0)</f>
        <v>10025088</v>
      </c>
      <c r="F4087" s="18">
        <f>IFERROR(VLOOKUP(A4087,[1]Monitoramento_Base_somente_Said!$A:$J,9,FALSE),0)</f>
        <v>2243</v>
      </c>
      <c r="G4087" s="18">
        <f>IFERROR(VLOOKUP(A4087,[1]Monitoramento_Base_somente_Said!$A:$J,10,FALSE),0)</f>
        <v>8771508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IFERROR(VLOOKUP(A4087,[3]soabnafar!$A:$G,4,FALSE),0)</f>
        <v>0</v>
      </c>
      <c r="O4087" s="18">
        <f>IFERROR(VLOOKUP(A4087,[3]soabnafar!$A:$G,5,FALSE),0)</f>
        <v>0</v>
      </c>
      <c r="P4087" s="18">
        <f>IFERROR(VLOOKUP(A4087,[3]soabnafar!$A:$G,6,FALSE),0)</f>
        <v>0</v>
      </c>
      <c r="Q4087" s="18">
        <f>IFERROR(VLOOKUP(A4087,[3]soabnafar!$A:$G,7,FALSE),0)</f>
        <v>0</v>
      </c>
      <c r="R4087" s="18">
        <f>IFERROR(VLOOKUP(A4087,[3]soabnafar!$A:$H,8,FALSE),0)</f>
        <v>0</v>
      </c>
      <c r="S4087" s="18">
        <f>IFERROR(VLOOKUP(A4087,[3]soabnafar!$A:$I,9,FALSE),0)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Sim</v>
      </c>
      <c r="Y4087" s="18" t="str">
        <f t="shared" si="390"/>
        <v>Sim</v>
      </c>
    </row>
    <row r="4088" spans="1:25" x14ac:dyDescent="0.25">
      <c r="A4088" s="19">
        <v>354510</v>
      </c>
      <c r="B4088" s="18">
        <f>IFERROR(VLOOKUP(A4088,[1]Monitoramento_Base_somente_Said!$A:$J,5,FALSE),0)</f>
        <v>5025</v>
      </c>
      <c r="C4088" s="18">
        <f>IFERROR(VLOOKUP(A4088,[1]Monitoramento_Base_somente_Said!$A:$J,6,FALSE),0)</f>
        <v>39038516</v>
      </c>
      <c r="D4088" s="18">
        <f>IFERROR(VLOOKUP(A4088,[1]Monitoramento_Base_somente_Said!$A:$J,7,FALSE),0)</f>
        <v>2873</v>
      </c>
      <c r="E4088" s="18">
        <f>IFERROR(VLOOKUP(A4088,[1]Monitoramento_Base_somente_Said!$A:$J,8,FALSE),0)</f>
        <v>38495201</v>
      </c>
      <c r="F4088" s="18">
        <f>IFERROR(VLOOKUP(A4088,[1]Monitoramento_Base_somente_Said!$A:$J,9,FALSE),0)</f>
        <v>4343</v>
      </c>
      <c r="G4088" s="18">
        <f>IFERROR(VLOOKUP(A4088,[1]Monitoramento_Base_somente_Said!$A:$J,10,FALSE),0)</f>
        <v>35325930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IFERROR(VLOOKUP(A4088,[3]soabnafar!$A:$G,4,FALSE),0)</f>
        <v>0</v>
      </c>
      <c r="O4088" s="18">
        <f>IFERROR(VLOOKUP(A4088,[3]soabnafar!$A:$G,5,FALSE),0)</f>
        <v>0</v>
      </c>
      <c r="P4088" s="18">
        <f>IFERROR(VLOOKUP(A4088,[3]soabnafar!$A:$G,6,FALSE),0)</f>
        <v>0</v>
      </c>
      <c r="Q4088" s="18">
        <f>IFERROR(VLOOKUP(A4088,[3]soabnafar!$A:$G,7,FALSE),0)</f>
        <v>0</v>
      </c>
      <c r="R4088" s="18">
        <f>IFERROR(VLOOKUP(A4088,[3]soabnafar!$A:$H,8,FALSE),0)</f>
        <v>0</v>
      </c>
      <c r="S4088" s="18">
        <f>IFERROR(VLOOKUP(A4088,[3]soabnafar!$A:$I,9,FALSE),0)</f>
        <v>0</v>
      </c>
      <c r="T4088" s="18" t="str">
        <f t="shared" si="385"/>
        <v>Sim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Sim</v>
      </c>
      <c r="Y4088" s="18" t="str">
        <f t="shared" si="390"/>
        <v>Sim</v>
      </c>
    </row>
    <row r="4089" spans="1:25" x14ac:dyDescent="0.25">
      <c r="A4089" s="19">
        <v>354520</v>
      </c>
      <c r="B4089" s="18">
        <f>IFERROR(VLOOKUP(A4089,[1]Monitoramento_Base_somente_Said!$A:$J,5,FALSE),0)</f>
        <v>893053</v>
      </c>
      <c r="C4089" s="18">
        <f>IFERROR(VLOOKUP(A4089,[1]Monitoramento_Base_somente_Said!$A:$J,6,FALSE),0)</f>
        <v>177566891</v>
      </c>
      <c r="D4089" s="18">
        <f>IFERROR(VLOOKUP(A4089,[1]Monitoramento_Base_somente_Said!$A:$J,7,FALSE),0)</f>
        <v>902890</v>
      </c>
      <c r="E4089" s="18">
        <f>IFERROR(VLOOKUP(A4089,[1]Monitoramento_Base_somente_Said!$A:$J,8,FALSE),0)</f>
        <v>143819410</v>
      </c>
      <c r="F4089" s="18">
        <f>IFERROR(VLOOKUP(A4089,[1]Monitoramento_Base_somente_Said!$A:$J,9,FALSE),0)</f>
        <v>672277</v>
      </c>
      <c r="G4089" s="18">
        <f>IFERROR(VLOOKUP(A4089,[1]Monitoramento_Base_somente_Said!$A:$J,10,FALSE),0)</f>
        <v>106217007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IFERROR(VLOOKUP(A4089,[3]soabnafar!$A:$G,4,FALSE),0)</f>
        <v>0</v>
      </c>
      <c r="O4089" s="18">
        <f>IFERROR(VLOOKUP(A4089,[3]soabnafar!$A:$G,5,FALSE),0)</f>
        <v>0</v>
      </c>
      <c r="P4089" s="18">
        <f>IFERROR(VLOOKUP(A4089,[3]soabnafar!$A:$G,6,FALSE),0)</f>
        <v>0</v>
      </c>
      <c r="Q4089" s="18">
        <f>IFERROR(VLOOKUP(A4089,[3]soabnafar!$A:$G,7,FALSE),0)</f>
        <v>0</v>
      </c>
      <c r="R4089" s="18">
        <f>IFERROR(VLOOKUP(A4089,[3]soabnafar!$A:$H,8,FALSE),0)</f>
        <v>0</v>
      </c>
      <c r="S4089" s="18">
        <f>IFERROR(VLOOKUP(A4089,[3]soabnafar!$A:$I,9,FALSE),0)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Sim</v>
      </c>
      <c r="Y4089" s="18" t="str">
        <f t="shared" si="390"/>
        <v>Sim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IFERROR(VLOOKUP(A4090,[3]soabnafar!$A:$G,4,FALSE),0)</f>
        <v>0</v>
      </c>
      <c r="O4090" s="18">
        <f>IFERROR(VLOOKUP(A4090,[3]soabnafar!$A:$G,5,FALSE),0)</f>
        <v>0</v>
      </c>
      <c r="P4090" s="18">
        <f>IFERROR(VLOOKUP(A4090,[3]soabnafar!$A:$G,6,FALSE),0)</f>
        <v>0</v>
      </c>
      <c r="Q4090" s="18">
        <f>IFERROR(VLOOKUP(A4090,[3]soabnafar!$A:$G,7,FALSE),0)</f>
        <v>0</v>
      </c>
      <c r="R4090" s="18">
        <f>IFERROR(VLOOKUP(A4090,[3]soabnafar!$A:$H,8,FALSE),0)</f>
        <v>0</v>
      </c>
      <c r="S4090" s="18">
        <f>IFERROR(VLOOKUP(A4090,[3]soabnafar!$A:$I,9,FALSE),0)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3813</v>
      </c>
      <c r="C4091" s="18">
        <f>IFERROR(VLOOKUP(A4091,[1]Monitoramento_Base_somente_Said!$A:$J,6,FALSE),0)</f>
        <v>23534867</v>
      </c>
      <c r="D4091" s="18">
        <f>IFERROR(VLOOKUP(A4091,[1]Monitoramento_Base_somente_Said!$A:$J,7,FALSE),0)</f>
        <v>4940</v>
      </c>
      <c r="E4091" s="18">
        <f>IFERROR(VLOOKUP(A4091,[1]Monitoramento_Base_somente_Said!$A:$J,8,FALSE),0)</f>
        <v>23592855</v>
      </c>
      <c r="F4091" s="18">
        <f>IFERROR(VLOOKUP(A4091,[1]Monitoramento_Base_somente_Said!$A:$J,9,FALSE),0)</f>
        <v>28940</v>
      </c>
      <c r="G4091" s="18">
        <f>IFERROR(VLOOKUP(A4091,[1]Monitoramento_Base_somente_Said!$A:$J,10,FALSE),0)</f>
        <v>21535358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IFERROR(VLOOKUP(A4091,[3]soabnafar!$A:$G,4,FALSE),0)</f>
        <v>0</v>
      </c>
      <c r="O4091" s="18">
        <f>IFERROR(VLOOKUP(A4091,[3]soabnafar!$A:$G,5,FALSE),0)</f>
        <v>0</v>
      </c>
      <c r="P4091" s="18">
        <f>IFERROR(VLOOKUP(A4091,[3]soabnafar!$A:$G,6,FALSE),0)</f>
        <v>0</v>
      </c>
      <c r="Q4091" s="18">
        <f>IFERROR(VLOOKUP(A4091,[3]soabnafar!$A:$G,7,FALSE),0)</f>
        <v>0</v>
      </c>
      <c r="R4091" s="18">
        <f>IFERROR(VLOOKUP(A4091,[3]soabnafar!$A:$H,8,FALSE),0)</f>
        <v>0</v>
      </c>
      <c r="S4091" s="18">
        <f>IFERROR(VLOOKUP(A4091,[3]soabnafar!$A:$I,9,FALSE),0)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Sim</v>
      </c>
      <c r="Y4091" s="18" t="str">
        <f t="shared" si="390"/>
        <v>Sim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IFERROR(VLOOKUP(A4092,[3]soabnafar!$A:$G,4,FALSE),0)</f>
        <v>6667</v>
      </c>
      <c r="O4092" s="18">
        <f>IFERROR(VLOOKUP(A4092,[3]soabnafar!$A:$G,5,FALSE),0)</f>
        <v>4949484</v>
      </c>
      <c r="P4092" s="18">
        <f>IFERROR(VLOOKUP(A4092,[3]soabnafar!$A:$G,6,FALSE),0)</f>
        <v>2475</v>
      </c>
      <c r="Q4092" s="18">
        <f>IFERROR(VLOOKUP(A4092,[3]soabnafar!$A:$G,7,FALSE),0)</f>
        <v>4876503</v>
      </c>
      <c r="R4092" s="18">
        <f>IFERROR(VLOOKUP(A4092,[3]soabnafar!$A:$H,8,FALSE),0)</f>
        <v>1511</v>
      </c>
      <c r="S4092" s="18">
        <f>IFERROR(VLOOKUP(A4092,[3]soabnafar!$A:$I,9,FALSE),0)</f>
        <v>4458946</v>
      </c>
      <c r="T4092" s="18" t="str">
        <f t="shared" si="385"/>
        <v>Sim</v>
      </c>
      <c r="U4092" s="18" t="str">
        <f t="shared" si="386"/>
        <v>Sim</v>
      </c>
      <c r="V4092" s="18" t="str">
        <f t="shared" si="387"/>
        <v>Sim</v>
      </c>
      <c r="W4092" s="18" t="str">
        <f t="shared" si="388"/>
        <v>Sim</v>
      </c>
      <c r="X4092" s="18" t="str">
        <f t="shared" si="389"/>
        <v>Sim</v>
      </c>
      <c r="Y4092" s="18" t="str">
        <f t="shared" si="390"/>
        <v>Sim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IFERROR(VLOOKUP(A4093,[3]soabnafar!$A:$G,4,FALSE),0)</f>
        <v>0</v>
      </c>
      <c r="O4093" s="18">
        <f>IFERROR(VLOOKUP(A4093,[3]soabnafar!$A:$G,5,FALSE),0)</f>
        <v>0</v>
      </c>
      <c r="P4093" s="18">
        <f>IFERROR(VLOOKUP(A4093,[3]soabnafar!$A:$G,6,FALSE),0)</f>
        <v>842</v>
      </c>
      <c r="Q4093" s="18">
        <f>IFERROR(VLOOKUP(A4093,[3]soabnafar!$A:$G,7,FALSE),0)</f>
        <v>369366</v>
      </c>
      <c r="R4093" s="18">
        <f>IFERROR(VLOOKUP(A4093,[3]soabnafar!$A:$H,8,FALSE),0)</f>
        <v>0</v>
      </c>
      <c r="S4093" s="18">
        <f>IFERROR(VLOOKUP(A4093,[3]soabnafar!$A:$I,9,FALSE),0)</f>
        <v>1818346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Sim</v>
      </c>
      <c r="W4093" s="18" t="str">
        <f t="shared" si="388"/>
        <v>Sim</v>
      </c>
      <c r="X4093" s="18" t="str">
        <f t="shared" si="389"/>
        <v>Não</v>
      </c>
      <c r="Y4093" s="18" t="str">
        <f t="shared" si="390"/>
        <v>Sim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0</v>
      </c>
      <c r="I4094" s="18">
        <f>IFERROR(VLOOKUP(A4094,[2]Sheet1!$A:$I,5,FALSE),0)</f>
        <v>0</v>
      </c>
      <c r="J4094" s="18">
        <f>IFERROR(VLOOKUP(A4094,[2]Sheet1!$A:$I,6,FALSE),0)</f>
        <v>0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IFERROR(VLOOKUP(A4094,[3]soabnafar!$A:$G,4,FALSE),0)</f>
        <v>0</v>
      </c>
      <c r="O4094" s="18">
        <f>IFERROR(VLOOKUP(A4094,[3]soabnafar!$A:$G,5,FALSE),0)</f>
        <v>0</v>
      </c>
      <c r="P4094" s="18">
        <f>IFERROR(VLOOKUP(A4094,[3]soabnafar!$A:$G,6,FALSE),0)</f>
        <v>160844</v>
      </c>
      <c r="Q4094" s="18">
        <f>IFERROR(VLOOKUP(A4094,[3]soabnafar!$A:$G,7,FALSE),0)</f>
        <v>7830817</v>
      </c>
      <c r="R4094" s="18">
        <f>IFERROR(VLOOKUP(A4094,[3]soabnafar!$A:$H,8,FALSE),0)</f>
        <v>363901</v>
      </c>
      <c r="S4094" s="18">
        <f>IFERROR(VLOOKUP(A4094,[3]soabnafar!$A:$I,9,FALSE),0)</f>
        <v>20080743</v>
      </c>
      <c r="T4094" s="18" t="str">
        <f t="shared" si="385"/>
        <v>Não</v>
      </c>
      <c r="U4094" s="18" t="str">
        <f t="shared" si="386"/>
        <v>Não</v>
      </c>
      <c r="V4094" s="18" t="str">
        <f t="shared" si="387"/>
        <v>Sim</v>
      </c>
      <c r="W4094" s="18" t="str">
        <f t="shared" si="388"/>
        <v>Sim</v>
      </c>
      <c r="X4094" s="18" t="str">
        <f t="shared" si="389"/>
        <v>Sim</v>
      </c>
      <c r="Y4094" s="18" t="str">
        <f t="shared" si="390"/>
        <v>Sim</v>
      </c>
    </row>
    <row r="4095" spans="1:25" x14ac:dyDescent="0.25">
      <c r="A4095" s="19">
        <v>354600</v>
      </c>
      <c r="B4095" s="18">
        <f>IFERROR(VLOOKUP(A4095,[1]Monitoramento_Base_somente_Said!$A:$J,5,FALSE),0)</f>
        <v>207169</v>
      </c>
      <c r="C4095" s="18">
        <f>IFERROR(VLOOKUP(A4095,[1]Monitoramento_Base_somente_Said!$A:$J,6,FALSE),0)</f>
        <v>69393626</v>
      </c>
      <c r="D4095" s="18">
        <f>IFERROR(VLOOKUP(A4095,[1]Monitoramento_Base_somente_Said!$A:$J,7,FALSE),0)</f>
        <v>55707</v>
      </c>
      <c r="E4095" s="18">
        <f>IFERROR(VLOOKUP(A4095,[1]Monitoramento_Base_somente_Said!$A:$J,8,FALSE),0)</f>
        <v>66132480</v>
      </c>
      <c r="F4095" s="18">
        <f>IFERROR(VLOOKUP(A4095,[1]Monitoramento_Base_somente_Said!$A:$J,9,FALSE),0)</f>
        <v>231310</v>
      </c>
      <c r="G4095" s="18">
        <f>IFERROR(VLOOKUP(A4095,[1]Monitoramento_Base_somente_Said!$A:$J,10,FALSE),0)</f>
        <v>64363575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IFERROR(VLOOKUP(A4095,[3]soabnafar!$A:$G,4,FALSE),0)</f>
        <v>0</v>
      </c>
      <c r="O4095" s="18">
        <f>IFERROR(VLOOKUP(A4095,[3]soabnafar!$A:$G,5,FALSE),0)</f>
        <v>0</v>
      </c>
      <c r="P4095" s="18">
        <f>IFERROR(VLOOKUP(A4095,[3]soabnafar!$A:$G,6,FALSE),0)</f>
        <v>0</v>
      </c>
      <c r="Q4095" s="18">
        <f>IFERROR(VLOOKUP(A4095,[3]soabnafar!$A:$G,7,FALSE),0)</f>
        <v>0</v>
      </c>
      <c r="R4095" s="18">
        <f>IFERROR(VLOOKUP(A4095,[3]soabnafar!$A:$H,8,FALSE),0)</f>
        <v>0</v>
      </c>
      <c r="S4095" s="18">
        <f>IFERROR(VLOOKUP(A4095,[3]soabnafar!$A:$I,9,FALSE),0)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Sim</v>
      </c>
      <c r="Y4095" s="18" t="str">
        <f t="shared" si="390"/>
        <v>Sim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0</v>
      </c>
      <c r="I4096" s="18">
        <f>IFERROR(VLOOKUP(A4096,[2]Sheet1!$A:$I,5,FALSE),0)</f>
        <v>0</v>
      </c>
      <c r="J4096" s="18">
        <f>IFERROR(VLOOKUP(A4096,[2]Sheet1!$A:$I,6,FALSE),0)</f>
        <v>0</v>
      </c>
      <c r="K4096" s="18">
        <f>IFERROR(VLOOKUP(A4096,[2]Sheet1!$A:$I,7,FALSE),0)</f>
        <v>0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IFERROR(VLOOKUP(A4096,[3]soabnafar!$A:$G,4,FALSE),0)</f>
        <v>0</v>
      </c>
      <c r="O4096" s="18">
        <f>IFERROR(VLOOKUP(A4096,[3]soabnafar!$A:$G,5,FALSE),0)</f>
        <v>0</v>
      </c>
      <c r="P4096" s="18">
        <f>IFERROR(VLOOKUP(A4096,[3]soabnafar!$A:$G,6,FALSE),0)</f>
        <v>0</v>
      </c>
      <c r="Q4096" s="18">
        <f>IFERROR(VLOOKUP(A4096,[3]soabnafar!$A:$G,7,FALSE),0)</f>
        <v>0</v>
      </c>
      <c r="R4096" s="18">
        <f>IFERROR(VLOOKUP(A4096,[3]soabnafar!$A:$H,8,FALSE),0)</f>
        <v>0</v>
      </c>
      <c r="S4096" s="18">
        <f>IFERROR(VLOOKUP(A4096,[3]soabnafar!$A:$I,9,FALSE),0)</f>
        <v>0</v>
      </c>
      <c r="T4096" s="18" t="str">
        <f t="shared" si="385"/>
        <v>Não</v>
      </c>
      <c r="U4096" s="18" t="str">
        <f t="shared" si="386"/>
        <v>Não</v>
      </c>
      <c r="V4096" s="18" t="str">
        <f t="shared" si="387"/>
        <v>Não</v>
      </c>
      <c r="W4096" s="18" t="str">
        <f t="shared" si="388"/>
        <v>Não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10849721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10499730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9449757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IFERROR(VLOOKUP(A4097,[3]soabnafar!$A:$G,4,FALSE),0)</f>
        <v>0</v>
      </c>
      <c r="O4097" s="18">
        <f>IFERROR(VLOOKUP(A4097,[3]soabnafar!$A:$G,5,FALSE),0)</f>
        <v>0</v>
      </c>
      <c r="P4097" s="18">
        <f>IFERROR(VLOOKUP(A4097,[3]soabnafar!$A:$G,6,FALSE),0)</f>
        <v>0</v>
      </c>
      <c r="Q4097" s="18">
        <f>IFERROR(VLOOKUP(A4097,[3]soabnafar!$A:$G,7,FALSE),0)</f>
        <v>0</v>
      </c>
      <c r="R4097" s="18">
        <f>IFERROR(VLOOKUP(A4097,[3]soabnafar!$A:$H,8,FALSE),0)</f>
        <v>0</v>
      </c>
      <c r="S4097" s="18">
        <f>IFERROR(VLOOKUP(A4097,[3]soabnafar!$A:$I,9,FALSE),0)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Sim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0</v>
      </c>
      <c r="I4098" s="18">
        <f>IFERROR(VLOOKUP(A4098,[2]Sheet1!$A:$I,5,FALSE),0)</f>
        <v>0</v>
      </c>
      <c r="J4098" s="18">
        <f>IFERROR(VLOOKUP(A4098,[2]Sheet1!$A:$I,6,FALSE),0)</f>
        <v>0</v>
      </c>
      <c r="K4098" s="18">
        <f>IFERROR(VLOOKUP(A4098,[2]Sheet1!$A:$I,7,FALSE),0)</f>
        <v>0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IFERROR(VLOOKUP(A4098,[3]soabnafar!$A:$G,4,FALSE),0)</f>
        <v>0</v>
      </c>
      <c r="O4098" s="18">
        <f>IFERROR(VLOOKUP(A4098,[3]soabnafar!$A:$G,5,FALSE),0)</f>
        <v>0</v>
      </c>
      <c r="P4098" s="18">
        <f>IFERROR(VLOOKUP(A4098,[3]soabnafar!$A:$G,6,FALSE),0)</f>
        <v>11999</v>
      </c>
      <c r="Q4098" s="18">
        <f>IFERROR(VLOOKUP(A4098,[3]soabnafar!$A:$G,7,FALSE),0)</f>
        <v>59873</v>
      </c>
      <c r="R4098" s="18">
        <f>IFERROR(VLOOKUP(A4098,[3]soabnafar!$A:$H,8,FALSE),0)</f>
        <v>5128</v>
      </c>
      <c r="S4098" s="18">
        <f>IFERROR(VLOOKUP(A4098,[3]soabnafar!$A:$I,9,FALSE),0)</f>
        <v>50679</v>
      </c>
      <c r="T4098" s="18" t="str">
        <f t="shared" si="385"/>
        <v>Não</v>
      </c>
      <c r="U4098" s="18" t="str">
        <f t="shared" si="386"/>
        <v>Não</v>
      </c>
      <c r="V4098" s="18" t="str">
        <f t="shared" si="387"/>
        <v>Sim</v>
      </c>
      <c r="W4098" s="18" t="str">
        <f t="shared" si="388"/>
        <v>Sim</v>
      </c>
      <c r="X4098" s="18" t="str">
        <f t="shared" si="389"/>
        <v>Sim</v>
      </c>
      <c r="Y4098" s="18" t="str">
        <f t="shared" si="390"/>
        <v>Sim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IFERROR(VLOOKUP(A4099,[3]soabnafar!$A:$G,4,FALSE),0)</f>
        <v>0</v>
      </c>
      <c r="O4099" s="18">
        <f>IFERROR(VLOOKUP(A4099,[3]soabnafar!$A:$G,5,FALSE),0)</f>
        <v>0</v>
      </c>
      <c r="P4099" s="18">
        <f>IFERROR(VLOOKUP(A4099,[3]soabnafar!$A:$G,6,FALSE),0)</f>
        <v>315156</v>
      </c>
      <c r="Q4099" s="18">
        <f>IFERROR(VLOOKUP(A4099,[3]soabnafar!$A:$G,7,FALSE),0)</f>
        <v>24446172</v>
      </c>
      <c r="R4099" s="18">
        <f>IFERROR(VLOOKUP(A4099,[3]soabnafar!$A:$H,8,FALSE),0)</f>
        <v>445072</v>
      </c>
      <c r="S4099" s="18">
        <f>IFERROR(VLOOKUP(A4099,[3]soabnafar!$A:$I,9,FALSE),0)</f>
        <v>38222410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Sim</v>
      </c>
      <c r="W4099" s="18" t="str">
        <f t="shared" si="388"/>
        <v>Sim</v>
      </c>
      <c r="X4099" s="18" t="str">
        <f t="shared" si="389"/>
        <v>Sim</v>
      </c>
      <c r="Y4099" s="18" t="str">
        <f t="shared" si="390"/>
        <v>Sim</v>
      </c>
    </row>
    <row r="4100" spans="1:25" x14ac:dyDescent="0.25">
      <c r="A4100" s="19">
        <v>354680</v>
      </c>
      <c r="B4100" s="18">
        <f>IFERROR(VLOOKUP(A4100,[1]Monitoramento_Base_somente_Said!$A:$J,5,FALSE),0)</f>
        <v>708821</v>
      </c>
      <c r="C4100" s="18">
        <f>IFERROR(VLOOKUP(A4100,[1]Monitoramento_Base_somente_Said!$A:$J,6,FALSE),0)</f>
        <v>62451965</v>
      </c>
      <c r="D4100" s="18">
        <f>IFERROR(VLOOKUP(A4100,[1]Monitoramento_Base_somente_Said!$A:$J,7,FALSE),0)</f>
        <v>883883</v>
      </c>
      <c r="E4100" s="18">
        <f>IFERROR(VLOOKUP(A4100,[1]Monitoramento_Base_somente_Said!$A:$J,8,FALSE),0)</f>
        <v>59750772</v>
      </c>
      <c r="F4100" s="18">
        <f>IFERROR(VLOOKUP(A4100,[1]Monitoramento_Base_somente_Said!$A:$J,9,FALSE),0)</f>
        <v>349539</v>
      </c>
      <c r="G4100" s="18">
        <f>IFERROR(VLOOKUP(A4100,[1]Monitoramento_Base_somente_Said!$A:$J,10,FALSE),0)</f>
        <v>59054185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IFERROR(VLOOKUP(A4100,[3]soabnafar!$A:$G,4,FALSE),0)</f>
        <v>0</v>
      </c>
      <c r="O4100" s="18">
        <f>IFERROR(VLOOKUP(A4100,[3]soabnafar!$A:$G,5,FALSE),0)</f>
        <v>0</v>
      </c>
      <c r="P4100" s="18">
        <f>IFERROR(VLOOKUP(A4100,[3]soabnafar!$A:$G,6,FALSE),0)</f>
        <v>0</v>
      </c>
      <c r="Q4100" s="18">
        <f>IFERROR(VLOOKUP(A4100,[3]soabnafar!$A:$G,7,FALSE),0)</f>
        <v>0</v>
      </c>
      <c r="R4100" s="18">
        <f>IFERROR(VLOOKUP(A4100,[3]soabnafar!$A:$H,8,FALSE),0)</f>
        <v>0</v>
      </c>
      <c r="S4100" s="18">
        <f>IFERROR(VLOOKUP(A4100,[3]soabnafar!$A:$I,9,FALSE),0)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Sim</v>
      </c>
      <c r="Y4100" s="18" t="str">
        <f t="shared" si="390"/>
        <v>Sim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IFERROR(VLOOKUP(A4101,[3]soabnafar!$A:$G,4,FALSE),0)</f>
        <v>0</v>
      </c>
      <c r="O4101" s="18">
        <f>IFERROR(VLOOKUP(A4101,[3]soabnafar!$A:$G,5,FALSE),0)</f>
        <v>12183</v>
      </c>
      <c r="P4101" s="18">
        <f>IFERROR(VLOOKUP(A4101,[3]soabnafar!$A:$G,6,FALSE),0)</f>
        <v>0</v>
      </c>
      <c r="Q4101" s="18">
        <f>IFERROR(VLOOKUP(A4101,[3]soabnafar!$A:$G,7,FALSE),0)</f>
        <v>16903</v>
      </c>
      <c r="R4101" s="18">
        <f>IFERROR(VLOOKUP(A4101,[3]soabnafar!$A:$H,8,FALSE),0)</f>
        <v>26</v>
      </c>
      <c r="S4101" s="18">
        <f>IFERROR(VLOOKUP(A4101,[3]soabnafar!$A:$I,9,FALSE),0)</f>
        <v>50822</v>
      </c>
      <c r="T4101" s="18" t="str">
        <f t="shared" si="385"/>
        <v>Não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Sim</v>
      </c>
      <c r="X4101" s="18" t="str">
        <f t="shared" si="389"/>
        <v>Sim</v>
      </c>
      <c r="Y4101" s="18" t="str">
        <f t="shared" si="390"/>
        <v>Sim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IFERROR(VLOOKUP(A4102,[3]soabnafar!$A:$G,4,FALSE),0)</f>
        <v>0</v>
      </c>
      <c r="O4102" s="18">
        <f>IFERROR(VLOOKUP(A4102,[3]soabnafar!$A:$G,5,FALSE),0)</f>
        <v>0</v>
      </c>
      <c r="P4102" s="18">
        <f>IFERROR(VLOOKUP(A4102,[3]soabnafar!$A:$G,6,FALSE),0)</f>
        <v>135289</v>
      </c>
      <c r="Q4102" s="18">
        <f>IFERROR(VLOOKUP(A4102,[3]soabnafar!$A:$G,7,FALSE),0)</f>
        <v>4598204</v>
      </c>
      <c r="R4102" s="18">
        <f>IFERROR(VLOOKUP(A4102,[3]soabnafar!$A:$H,8,FALSE),0)</f>
        <v>240458</v>
      </c>
      <c r="S4102" s="18">
        <f>IFERROR(VLOOKUP(A4102,[3]soabnafar!$A:$I,9,FALSE),0)</f>
        <v>16569187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Sim</v>
      </c>
      <c r="W4102" s="18" t="str">
        <f t="shared" si="388"/>
        <v>Sim</v>
      </c>
      <c r="X4102" s="18" t="str">
        <f t="shared" si="389"/>
        <v>Sim</v>
      </c>
      <c r="Y4102" s="18" t="str">
        <f t="shared" si="390"/>
        <v>Sim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7889128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7634640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6871176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IFERROR(VLOOKUP(A4103,[3]soabnafar!$A:$G,4,FALSE),0)</f>
        <v>0</v>
      </c>
      <c r="O4103" s="18">
        <f>IFERROR(VLOOKUP(A4103,[3]soabnafar!$A:$G,5,FALSE),0)</f>
        <v>0</v>
      </c>
      <c r="P4103" s="18">
        <f>IFERROR(VLOOKUP(A4103,[3]soabnafar!$A:$G,6,FALSE),0)</f>
        <v>1653</v>
      </c>
      <c r="Q4103" s="18">
        <f>IFERROR(VLOOKUP(A4103,[3]soabnafar!$A:$G,7,FALSE),0)</f>
        <v>3501055</v>
      </c>
      <c r="R4103" s="18">
        <f>IFERROR(VLOOKUP(A4103,[3]soabnafar!$A:$H,8,FALSE),0)</f>
        <v>32</v>
      </c>
      <c r="S4103" s="18">
        <f>IFERROR(VLOOKUP(A4103,[3]soabnafar!$A:$I,9,FALSE),0)</f>
        <v>4174811</v>
      </c>
      <c r="T4103" s="18" t="str">
        <f t="shared" si="385"/>
        <v>Não</v>
      </c>
      <c r="U4103" s="18" t="str">
        <f t="shared" si="386"/>
        <v>Sim</v>
      </c>
      <c r="V4103" s="18" t="str">
        <f t="shared" si="387"/>
        <v>Sim</v>
      </c>
      <c r="W4103" s="18" t="str">
        <f t="shared" si="388"/>
        <v>Sim</v>
      </c>
      <c r="X4103" s="18" t="str">
        <f t="shared" si="389"/>
        <v>Sim</v>
      </c>
      <c r="Y4103" s="18" t="str">
        <f t="shared" si="390"/>
        <v>Sim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11882641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11499330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10349397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IFERROR(VLOOKUP(A4104,[3]soabnafar!$A:$G,4,FALSE),0)</f>
        <v>0</v>
      </c>
      <c r="O4104" s="18">
        <f>IFERROR(VLOOKUP(A4104,[3]soabnafar!$A:$G,5,FALSE),0)</f>
        <v>0</v>
      </c>
      <c r="P4104" s="18">
        <f>IFERROR(VLOOKUP(A4104,[3]soabnafar!$A:$G,6,FALSE),0)</f>
        <v>0</v>
      </c>
      <c r="Q4104" s="18">
        <f>IFERROR(VLOOKUP(A4104,[3]soabnafar!$A:$G,7,FALSE),0)</f>
        <v>0</v>
      </c>
      <c r="R4104" s="18">
        <f>IFERROR(VLOOKUP(A4104,[3]soabnafar!$A:$H,8,FALSE),0)</f>
        <v>0</v>
      </c>
      <c r="S4104" s="18">
        <f>IFERROR(VLOOKUP(A4104,[3]soabnafar!$A:$I,9,FALSE),0)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Sim</v>
      </c>
    </row>
    <row r="4105" spans="1:25" x14ac:dyDescent="0.25">
      <c r="A4105" s="19">
        <v>354810</v>
      </c>
      <c r="B4105" s="18">
        <f>IFERROR(VLOOKUP(A4105,[1]Monitoramento_Base_somente_Said!$A:$J,5,FALSE),0)</f>
        <v>0</v>
      </c>
      <c r="C4105" s="18">
        <f>IFERROR(VLOOKUP(A4105,[1]Monitoramento_Base_somente_Said!$A:$J,6,FALSE),0)</f>
        <v>35138717</v>
      </c>
      <c r="D4105" s="18">
        <f>IFERROR(VLOOKUP(A4105,[1]Monitoramento_Base_somente_Said!$A:$J,7,FALSE),0)</f>
        <v>0</v>
      </c>
      <c r="E4105" s="18">
        <f>IFERROR(VLOOKUP(A4105,[1]Monitoramento_Base_somente_Said!$A:$J,8,FALSE),0)</f>
        <v>34005210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30604689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IFERROR(VLOOKUP(A4105,[3]soabnafar!$A:$G,4,FALSE),0)</f>
        <v>0</v>
      </c>
      <c r="O4105" s="18">
        <f>IFERROR(VLOOKUP(A4105,[3]soabnafar!$A:$G,5,FALSE),0)</f>
        <v>0</v>
      </c>
      <c r="P4105" s="18">
        <f>IFERROR(VLOOKUP(A4105,[3]soabnafar!$A:$G,6,FALSE),0)</f>
        <v>0</v>
      </c>
      <c r="Q4105" s="18">
        <f>IFERROR(VLOOKUP(A4105,[3]soabnafar!$A:$G,7,FALSE),0)</f>
        <v>0</v>
      </c>
      <c r="R4105" s="18">
        <f>IFERROR(VLOOKUP(A4105,[3]soabnafar!$A:$H,8,FALSE),0)</f>
        <v>51312</v>
      </c>
      <c r="S4105" s="18">
        <f>IFERROR(VLOOKUP(A4105,[3]soabnafar!$A:$I,9,FALSE),0)</f>
        <v>14107237</v>
      </c>
      <c r="T4105" s="18" t="str">
        <f t="shared" si="385"/>
        <v>Não</v>
      </c>
      <c r="U4105" s="18" t="str">
        <f t="shared" si="386"/>
        <v>Sim</v>
      </c>
      <c r="V4105" s="18" t="str">
        <f t="shared" si="387"/>
        <v>Não</v>
      </c>
      <c r="W4105" s="18" t="str">
        <f t="shared" si="388"/>
        <v>Sim</v>
      </c>
      <c r="X4105" s="18" t="str">
        <f t="shared" si="389"/>
        <v>Sim</v>
      </c>
      <c r="Y4105" s="18" t="str">
        <f t="shared" si="390"/>
        <v>Sim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0</v>
      </c>
      <c r="F4106" s="18">
        <f>IFERROR(VLOOKUP(A4106,[1]Monitoramento_Base_somente_Said!$A:$J,9,FALSE),0)</f>
        <v>0</v>
      </c>
      <c r="G4106" s="18">
        <f>IFERROR(VLOOKUP(A4106,[1]Monitoramento_Base_somente_Said!$A:$J,10,FALSE),0)</f>
        <v>0</v>
      </c>
      <c r="H4106" s="18">
        <f>IFERROR(VLOOKUP(A4106,[2]Sheet1!$A:$I,4,FALSE),0)</f>
        <v>0</v>
      </c>
      <c r="I4106" s="18">
        <f>IFERROR(VLOOKUP(A4106,[2]Sheet1!$A:$I,5,FALSE),0)</f>
        <v>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IFERROR(VLOOKUP(A4106,[3]soabnafar!$A:$G,4,FALSE),0)</f>
        <v>0</v>
      </c>
      <c r="O4106" s="18">
        <f>IFERROR(VLOOKUP(A4106,[3]soabnafar!$A:$G,5,FALSE),0)</f>
        <v>0</v>
      </c>
      <c r="P4106" s="18">
        <f>IFERROR(VLOOKUP(A4106,[3]soabnafar!$A:$G,6,FALSE),0)</f>
        <v>0</v>
      </c>
      <c r="Q4106" s="18">
        <f>IFERROR(VLOOKUP(A4106,[3]soabnafar!$A:$G,7,FALSE),0)</f>
        <v>0</v>
      </c>
      <c r="R4106" s="18">
        <f>IFERROR(VLOOKUP(A4106,[3]soabnafar!$A:$H,8,FALSE),0)</f>
        <v>0</v>
      </c>
      <c r="S4106" s="18">
        <f>IFERROR(VLOOKUP(A4106,[3]soabnafar!$A:$I,9,FALSE),0)</f>
        <v>0</v>
      </c>
      <c r="T4106" s="18" t="str">
        <f t="shared" si="385"/>
        <v>Não</v>
      </c>
      <c r="U4106" s="18" t="str">
        <f t="shared" si="386"/>
        <v>Não</v>
      </c>
      <c r="V4106" s="18" t="str">
        <f t="shared" si="387"/>
        <v>Não</v>
      </c>
      <c r="W4106" s="18" t="str">
        <f t="shared" si="388"/>
        <v>Não</v>
      </c>
      <c r="X4106" s="18" t="str">
        <f t="shared" si="389"/>
        <v>Não</v>
      </c>
      <c r="Y4106" s="18" t="str">
        <f t="shared" si="390"/>
        <v>Não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IFERROR(VLOOKUP(A4107,[3]soabnafar!$A:$G,4,FALSE),0)</f>
        <v>42349</v>
      </c>
      <c r="O4107" s="18">
        <f>IFERROR(VLOOKUP(A4107,[3]soabnafar!$A:$G,5,FALSE),0)</f>
        <v>5404677</v>
      </c>
      <c r="P4107" s="18">
        <f>IFERROR(VLOOKUP(A4107,[3]soabnafar!$A:$G,6,FALSE),0)</f>
        <v>87423</v>
      </c>
      <c r="Q4107" s="18">
        <f>IFERROR(VLOOKUP(A4107,[3]soabnafar!$A:$G,7,FALSE),0)</f>
        <v>4611880</v>
      </c>
      <c r="R4107" s="18">
        <f>IFERROR(VLOOKUP(A4107,[3]soabnafar!$A:$H,8,FALSE),0)</f>
        <v>42450</v>
      </c>
      <c r="S4107" s="18">
        <f>IFERROR(VLOOKUP(A4107,[3]soabnafar!$A:$I,9,FALSE),0)</f>
        <v>4362239</v>
      </c>
      <c r="T4107" s="18" t="str">
        <f t="shared" si="385"/>
        <v>Sim</v>
      </c>
      <c r="U4107" s="18" t="str">
        <f t="shared" si="386"/>
        <v>Sim</v>
      </c>
      <c r="V4107" s="18" t="str">
        <f t="shared" si="387"/>
        <v>Sim</v>
      </c>
      <c r="W4107" s="18" t="str">
        <f t="shared" si="388"/>
        <v>Sim</v>
      </c>
      <c r="X4107" s="18" t="str">
        <f t="shared" si="389"/>
        <v>Sim</v>
      </c>
      <c r="Y4107" s="18" t="str">
        <f t="shared" si="390"/>
        <v>Sim</v>
      </c>
    </row>
    <row r="4108" spans="1:25" x14ac:dyDescent="0.25">
      <c r="A4108" s="19">
        <v>354860</v>
      </c>
      <c r="B4108" s="18">
        <f>IFERROR(VLOOKUP(A4108,[1]Monitoramento_Base_somente_Said!$A:$J,5,FALSE),0)</f>
        <v>8871</v>
      </c>
      <c r="C4108" s="18">
        <f>IFERROR(VLOOKUP(A4108,[1]Monitoramento_Base_somente_Said!$A:$J,6,FALSE),0)</f>
        <v>27967450</v>
      </c>
      <c r="D4108" s="18">
        <f>IFERROR(VLOOKUP(A4108,[1]Monitoramento_Base_somente_Said!$A:$J,7,FALSE),0)</f>
        <v>2476</v>
      </c>
      <c r="E4108" s="18">
        <f>IFERROR(VLOOKUP(A4108,[1]Monitoramento_Base_somente_Said!$A:$J,8,FALSE),0)</f>
        <v>23884652</v>
      </c>
      <c r="F4108" s="18">
        <f>IFERROR(VLOOKUP(A4108,[1]Monitoramento_Base_somente_Said!$A:$J,9,FALSE),0)</f>
        <v>1707</v>
      </c>
      <c r="G4108" s="18">
        <f>IFERROR(VLOOKUP(A4108,[1]Monitoramento_Base_somente_Said!$A:$J,10,FALSE),0)</f>
        <v>18589703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IFERROR(VLOOKUP(A4108,[3]soabnafar!$A:$G,4,FALSE),0)</f>
        <v>0</v>
      </c>
      <c r="O4108" s="18">
        <f>IFERROR(VLOOKUP(A4108,[3]soabnafar!$A:$G,5,FALSE),0)</f>
        <v>0</v>
      </c>
      <c r="P4108" s="18">
        <f>IFERROR(VLOOKUP(A4108,[3]soabnafar!$A:$G,6,FALSE),0)</f>
        <v>0</v>
      </c>
      <c r="Q4108" s="18">
        <f>IFERROR(VLOOKUP(A4108,[3]soabnafar!$A:$G,7,FALSE),0)</f>
        <v>0</v>
      </c>
      <c r="R4108" s="18">
        <f>IFERROR(VLOOKUP(A4108,[3]soabnafar!$A:$H,8,FALSE),0)</f>
        <v>0</v>
      </c>
      <c r="S4108" s="18">
        <f>IFERROR(VLOOKUP(A4108,[3]soabnafar!$A:$I,9,FALSE),0)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Sim</v>
      </c>
      <c r="Y4108" s="18" t="str">
        <f t="shared" si="390"/>
        <v>Sim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IFERROR(VLOOKUP(A4109,[3]soabnafar!$A:$G,4,FALSE),0)</f>
        <v>3361</v>
      </c>
      <c r="O4109" s="18">
        <f>IFERROR(VLOOKUP(A4109,[3]soabnafar!$A:$G,5,FALSE),0)</f>
        <v>6440589</v>
      </c>
      <c r="P4109" s="18">
        <f>IFERROR(VLOOKUP(A4109,[3]soabnafar!$A:$G,6,FALSE),0)</f>
        <v>2716</v>
      </c>
      <c r="Q4109" s="18">
        <f>IFERROR(VLOOKUP(A4109,[3]soabnafar!$A:$G,7,FALSE),0)</f>
        <v>5840558</v>
      </c>
      <c r="R4109" s="18">
        <f>IFERROR(VLOOKUP(A4109,[3]soabnafar!$A:$H,8,FALSE),0)</f>
        <v>806</v>
      </c>
      <c r="S4109" s="18">
        <f>IFERROR(VLOOKUP(A4109,[3]soabnafar!$A:$I,9,FALSE),0)</f>
        <v>7233777</v>
      </c>
      <c r="T4109" s="18" t="str">
        <f t="shared" si="385"/>
        <v>Sim</v>
      </c>
      <c r="U4109" s="18" t="str">
        <f t="shared" si="386"/>
        <v>Sim</v>
      </c>
      <c r="V4109" s="18" t="str">
        <f t="shared" si="387"/>
        <v>Sim</v>
      </c>
      <c r="W4109" s="18" t="str">
        <f t="shared" si="388"/>
        <v>Sim</v>
      </c>
      <c r="X4109" s="18" t="str">
        <f t="shared" si="389"/>
        <v>Sim</v>
      </c>
      <c r="Y4109" s="18" t="str">
        <f t="shared" si="390"/>
        <v>Sim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IFERROR(VLOOKUP(A4110,[3]soabnafar!$A:$G,4,FALSE),0)</f>
        <v>1446</v>
      </c>
      <c r="O4110" s="18">
        <f>IFERROR(VLOOKUP(A4110,[3]soabnafar!$A:$G,5,FALSE),0)</f>
        <v>1801792</v>
      </c>
      <c r="P4110" s="18">
        <f>IFERROR(VLOOKUP(A4110,[3]soabnafar!$A:$G,6,FALSE),0)</f>
        <v>147</v>
      </c>
      <c r="Q4110" s="18">
        <f>IFERROR(VLOOKUP(A4110,[3]soabnafar!$A:$G,7,FALSE),0)</f>
        <v>1433499</v>
      </c>
      <c r="R4110" s="18">
        <f>IFERROR(VLOOKUP(A4110,[3]soabnafar!$A:$H,8,FALSE),0)</f>
        <v>170</v>
      </c>
      <c r="S4110" s="18">
        <f>IFERROR(VLOOKUP(A4110,[3]soabnafar!$A:$I,9,FALSE),0)</f>
        <v>2149045</v>
      </c>
      <c r="T4110" s="18" t="str">
        <f t="shared" si="385"/>
        <v>Sim</v>
      </c>
      <c r="U4110" s="18" t="str">
        <f t="shared" si="386"/>
        <v>Sim</v>
      </c>
      <c r="V4110" s="18" t="str">
        <f t="shared" si="387"/>
        <v>Sim</v>
      </c>
      <c r="W4110" s="18" t="str">
        <f t="shared" si="388"/>
        <v>Sim</v>
      </c>
      <c r="X4110" s="18" t="str">
        <f t="shared" si="389"/>
        <v>Sim</v>
      </c>
      <c r="Y4110" s="18" t="str">
        <f t="shared" si="390"/>
        <v>Sim</v>
      </c>
    </row>
    <row r="4111" spans="1:25" x14ac:dyDescent="0.25">
      <c r="A4111" s="19">
        <v>354950</v>
      </c>
      <c r="B4111" s="18">
        <f>IFERROR(VLOOKUP(A4111,[1]Monitoramento_Base_somente_Said!$A:$J,5,FALSE),0)</f>
        <v>24381</v>
      </c>
      <c r="C4111" s="18">
        <f>IFERROR(VLOOKUP(A4111,[1]Monitoramento_Base_somente_Said!$A:$J,6,FALSE),0)</f>
        <v>16526674</v>
      </c>
      <c r="D4111" s="18">
        <f>IFERROR(VLOOKUP(A4111,[1]Monitoramento_Base_somente_Said!$A:$J,7,FALSE),0)</f>
        <v>10662</v>
      </c>
      <c r="E4111" s="18">
        <f>IFERROR(VLOOKUP(A4111,[1]Monitoramento_Base_somente_Said!$A:$J,8,FALSE),0)</f>
        <v>16191536</v>
      </c>
      <c r="F4111" s="18">
        <f>IFERROR(VLOOKUP(A4111,[1]Monitoramento_Base_somente_Said!$A:$J,9,FALSE),0)</f>
        <v>18445</v>
      </c>
      <c r="G4111" s="18">
        <f>IFERROR(VLOOKUP(A4111,[1]Monitoramento_Base_somente_Said!$A:$J,10,FALSE),0)</f>
        <v>15016615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IFERROR(VLOOKUP(A4111,[3]soabnafar!$A:$G,4,FALSE),0)</f>
        <v>0</v>
      </c>
      <c r="O4111" s="18">
        <f>IFERROR(VLOOKUP(A4111,[3]soabnafar!$A:$G,5,FALSE),0)</f>
        <v>0</v>
      </c>
      <c r="P4111" s="18">
        <f>IFERROR(VLOOKUP(A4111,[3]soabnafar!$A:$G,6,FALSE),0)</f>
        <v>0</v>
      </c>
      <c r="Q4111" s="18">
        <f>IFERROR(VLOOKUP(A4111,[3]soabnafar!$A:$G,7,FALSE),0)</f>
        <v>0</v>
      </c>
      <c r="R4111" s="18">
        <f>IFERROR(VLOOKUP(A4111,[3]soabnafar!$A:$H,8,FALSE),0)</f>
        <v>0</v>
      </c>
      <c r="S4111" s="18">
        <f>IFERROR(VLOOKUP(A4111,[3]soabnafar!$A:$I,9,FALSE),0)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Sim</v>
      </c>
      <c r="Y4111" s="18" t="str">
        <f t="shared" si="390"/>
        <v>Sim</v>
      </c>
    </row>
    <row r="4112" spans="1:25" x14ac:dyDescent="0.25">
      <c r="A4112" s="19">
        <v>354960</v>
      </c>
      <c r="B4112" s="18">
        <f>IFERROR(VLOOKUP(A4112,[1]Monitoramento_Base_somente_Said!$A:$J,5,FALSE),0)</f>
        <v>46664</v>
      </c>
      <c r="C4112" s="18">
        <f>IFERROR(VLOOKUP(A4112,[1]Monitoramento_Base_somente_Said!$A:$J,6,FALSE),0)</f>
        <v>6086070</v>
      </c>
      <c r="D4112" s="18">
        <f>IFERROR(VLOOKUP(A4112,[1]Monitoramento_Base_somente_Said!$A:$J,7,FALSE),0)</f>
        <v>31398</v>
      </c>
      <c r="E4112" s="18">
        <f>IFERROR(VLOOKUP(A4112,[1]Monitoramento_Base_somente_Said!$A:$J,8,FALSE),0)</f>
        <v>4872279</v>
      </c>
      <c r="F4112" s="18">
        <f>IFERROR(VLOOKUP(A4112,[1]Monitoramento_Base_somente_Said!$A:$J,9,FALSE),0)</f>
        <v>20520</v>
      </c>
      <c r="G4112" s="18">
        <f>IFERROR(VLOOKUP(A4112,[1]Monitoramento_Base_somente_Said!$A:$J,10,FALSE),0)</f>
        <v>3975059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IFERROR(VLOOKUP(A4112,[3]soabnafar!$A:$G,4,FALSE),0)</f>
        <v>0</v>
      </c>
      <c r="O4112" s="18">
        <f>IFERROR(VLOOKUP(A4112,[3]soabnafar!$A:$G,5,FALSE),0)</f>
        <v>0</v>
      </c>
      <c r="P4112" s="18">
        <f>IFERROR(VLOOKUP(A4112,[3]soabnafar!$A:$G,6,FALSE),0)</f>
        <v>0</v>
      </c>
      <c r="Q4112" s="18">
        <f>IFERROR(VLOOKUP(A4112,[3]soabnafar!$A:$G,7,FALSE),0)</f>
        <v>0</v>
      </c>
      <c r="R4112" s="18">
        <f>IFERROR(VLOOKUP(A4112,[3]soabnafar!$A:$H,8,FALSE),0)</f>
        <v>0</v>
      </c>
      <c r="S4112" s="18">
        <f>IFERROR(VLOOKUP(A4112,[3]soabnafar!$A:$I,9,FALSE),0)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Sim</v>
      </c>
      <c r="Y4112" s="18" t="str">
        <f t="shared" si="390"/>
        <v>Sim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0</v>
      </c>
      <c r="I4113" s="18">
        <f>IFERROR(VLOOKUP(A4113,[2]Sheet1!$A:$I,5,FALSE),0)</f>
        <v>0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IFERROR(VLOOKUP(A4113,[3]soabnafar!$A:$G,4,FALSE),0)</f>
        <v>0</v>
      </c>
      <c r="O4113" s="18">
        <f>IFERROR(VLOOKUP(A4113,[3]soabnafar!$A:$G,5,FALSE),0)</f>
        <v>0</v>
      </c>
      <c r="P4113" s="18">
        <f>IFERROR(VLOOKUP(A4113,[3]soabnafar!$A:$G,6,FALSE),0)</f>
        <v>0</v>
      </c>
      <c r="Q4113" s="18">
        <f>IFERROR(VLOOKUP(A4113,[3]soabnafar!$A:$G,7,FALSE),0)</f>
        <v>0</v>
      </c>
      <c r="R4113" s="18">
        <f>IFERROR(VLOOKUP(A4113,[3]soabnafar!$A:$H,8,FALSE),0)</f>
        <v>0</v>
      </c>
      <c r="S4113" s="18">
        <f>IFERROR(VLOOKUP(A4113,[3]soabnafar!$A:$I,9,FALSE),0)</f>
        <v>0</v>
      </c>
      <c r="T4113" s="18" t="str">
        <f t="shared" si="385"/>
        <v>Não</v>
      </c>
      <c r="U4113" s="18" t="str">
        <f t="shared" si="386"/>
        <v>Não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637652</v>
      </c>
      <c r="C4114" s="18">
        <f>IFERROR(VLOOKUP(A4114,[1]Monitoramento_Base_somente_Said!$A:$J,6,FALSE),0)</f>
        <v>39813427</v>
      </c>
      <c r="D4114" s="18">
        <f>IFERROR(VLOOKUP(A4114,[1]Monitoramento_Base_somente_Said!$A:$J,7,FALSE),0)</f>
        <v>311740</v>
      </c>
      <c r="E4114" s="18">
        <f>IFERROR(VLOOKUP(A4114,[1]Monitoramento_Base_somente_Said!$A:$J,8,FALSE),0)</f>
        <v>38134063</v>
      </c>
      <c r="F4114" s="18">
        <f>IFERROR(VLOOKUP(A4114,[1]Monitoramento_Base_somente_Said!$A:$J,9,FALSE),0)</f>
        <v>223393</v>
      </c>
      <c r="G4114" s="18">
        <f>IFERROR(VLOOKUP(A4114,[1]Monitoramento_Base_somente_Said!$A:$J,10,FALSE),0)</f>
        <v>31136100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IFERROR(VLOOKUP(A4114,[3]soabnafar!$A:$G,4,FALSE),0)</f>
        <v>0</v>
      </c>
      <c r="O4114" s="18">
        <f>IFERROR(VLOOKUP(A4114,[3]soabnafar!$A:$G,5,FALSE),0)</f>
        <v>0</v>
      </c>
      <c r="P4114" s="18">
        <f>IFERROR(VLOOKUP(A4114,[3]soabnafar!$A:$G,6,FALSE),0)</f>
        <v>0</v>
      </c>
      <c r="Q4114" s="18">
        <f>IFERROR(VLOOKUP(A4114,[3]soabnafar!$A:$G,7,FALSE),0)</f>
        <v>0</v>
      </c>
      <c r="R4114" s="18">
        <f>IFERROR(VLOOKUP(A4114,[3]soabnafar!$A:$H,8,FALSE),0)</f>
        <v>0</v>
      </c>
      <c r="S4114" s="18">
        <f>IFERROR(VLOOKUP(A4114,[3]soabnafar!$A:$I,9,FALSE),0)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Sim</v>
      </c>
      <c r="Y4114" s="18" t="str">
        <f t="shared" si="390"/>
        <v>Sim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IFERROR(VLOOKUP(A4115,[3]soabnafar!$A:$G,4,FALSE),0)</f>
        <v>0</v>
      </c>
      <c r="O4115" s="18">
        <f>IFERROR(VLOOKUP(A4115,[3]soabnafar!$A:$G,5,FALSE),0)</f>
        <v>0</v>
      </c>
      <c r="P4115" s="18">
        <f>IFERROR(VLOOKUP(A4115,[3]soabnafar!$A:$G,6,FALSE),0)</f>
        <v>6776</v>
      </c>
      <c r="Q4115" s="18">
        <f>IFERROR(VLOOKUP(A4115,[3]soabnafar!$A:$G,7,FALSE),0)</f>
        <v>815094</v>
      </c>
      <c r="R4115" s="18">
        <f>IFERROR(VLOOKUP(A4115,[3]soabnafar!$A:$H,8,FALSE),0)</f>
        <v>4938</v>
      </c>
      <c r="S4115" s="18">
        <f>IFERROR(VLOOKUP(A4115,[3]soabnafar!$A:$I,9,FALSE),0)</f>
        <v>5088364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Sim</v>
      </c>
      <c r="W4115" s="18" t="str">
        <f t="shared" si="388"/>
        <v>Sim</v>
      </c>
      <c r="X4115" s="18" t="str">
        <f t="shared" si="389"/>
        <v>Sim</v>
      </c>
      <c r="Y4115" s="18" t="str">
        <f t="shared" si="390"/>
        <v>Sim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0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IFERROR(VLOOKUP(A4116,[3]soabnafar!$A:$G,4,FALSE),0)</f>
        <v>0</v>
      </c>
      <c r="O4116" s="18">
        <f>IFERROR(VLOOKUP(A4116,[3]soabnafar!$A:$G,5,FALSE),0)</f>
        <v>0</v>
      </c>
      <c r="P4116" s="18">
        <f>IFERROR(VLOOKUP(A4116,[3]soabnafar!$A:$G,6,FALSE),0)</f>
        <v>176777</v>
      </c>
      <c r="Q4116" s="18">
        <f>IFERROR(VLOOKUP(A4116,[3]soabnafar!$A:$G,7,FALSE),0)</f>
        <v>11125342</v>
      </c>
      <c r="R4116" s="18">
        <f>IFERROR(VLOOKUP(A4116,[3]soabnafar!$A:$H,8,FALSE),0)</f>
        <v>336705</v>
      </c>
      <c r="S4116" s="18">
        <f>IFERROR(VLOOKUP(A4116,[3]soabnafar!$A:$I,9,FALSE),0)</f>
        <v>29107432</v>
      </c>
      <c r="T4116" s="18" t="str">
        <f t="shared" si="385"/>
        <v>Não</v>
      </c>
      <c r="U4116" s="18" t="str">
        <f t="shared" si="386"/>
        <v>Não</v>
      </c>
      <c r="V4116" s="18" t="str">
        <f t="shared" si="387"/>
        <v>Sim</v>
      </c>
      <c r="W4116" s="18" t="str">
        <f t="shared" si="388"/>
        <v>Sim</v>
      </c>
      <c r="X4116" s="18" t="str">
        <f t="shared" si="389"/>
        <v>Sim</v>
      </c>
      <c r="Y4116" s="18" t="str">
        <f t="shared" si="390"/>
        <v>Sim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IFERROR(VLOOKUP(A4117,[3]soabnafar!$A:$G,4,FALSE),0)</f>
        <v>0</v>
      </c>
      <c r="O4117" s="18">
        <f>IFERROR(VLOOKUP(A4117,[3]soabnafar!$A:$G,5,FALSE),0)</f>
        <v>0</v>
      </c>
      <c r="P4117" s="18">
        <f>IFERROR(VLOOKUP(A4117,[3]soabnafar!$A:$G,6,FALSE),0)</f>
        <v>0</v>
      </c>
      <c r="Q4117" s="18">
        <f>IFERROR(VLOOKUP(A4117,[3]soabnafar!$A:$G,7,FALSE),0)</f>
        <v>0</v>
      </c>
      <c r="R4117" s="18">
        <f>IFERROR(VLOOKUP(A4117,[3]soabnafar!$A:$H,8,FALSE),0)</f>
        <v>0</v>
      </c>
      <c r="S4117" s="18">
        <f>IFERROR(VLOOKUP(A4117,[3]soabnafar!$A:$I,9,FALSE),0)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IFERROR(VLOOKUP(A4118,[3]soabnafar!$A:$G,4,FALSE),0)</f>
        <v>1424253</v>
      </c>
      <c r="O4118" s="18">
        <f>IFERROR(VLOOKUP(A4118,[3]soabnafar!$A:$G,5,FALSE),0)</f>
        <v>245909755</v>
      </c>
      <c r="P4118" s="18">
        <f>IFERROR(VLOOKUP(A4118,[3]soabnafar!$A:$G,6,FALSE),0)</f>
        <v>1326254</v>
      </c>
      <c r="Q4118" s="18">
        <f>IFERROR(VLOOKUP(A4118,[3]soabnafar!$A:$G,7,FALSE),0)</f>
        <v>223666281</v>
      </c>
      <c r="R4118" s="18">
        <f>IFERROR(VLOOKUP(A4118,[3]soabnafar!$A:$H,8,FALSE),0)</f>
        <v>1027864</v>
      </c>
      <c r="S4118" s="18">
        <f>IFERROR(VLOOKUP(A4118,[3]soabnafar!$A:$I,9,FALSE),0)</f>
        <v>231982704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Sim</v>
      </c>
      <c r="W4118" s="18" t="str">
        <f t="shared" si="388"/>
        <v>Sim</v>
      </c>
      <c r="X4118" s="18" t="str">
        <f t="shared" si="389"/>
        <v>Sim</v>
      </c>
      <c r="Y4118" s="18" t="str">
        <f t="shared" si="390"/>
        <v>Sim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IFERROR(VLOOKUP(A4119,[3]soabnafar!$A:$G,4,FALSE),0)</f>
        <v>0</v>
      </c>
      <c r="O4119" s="18">
        <f>IFERROR(VLOOKUP(A4119,[3]soabnafar!$A:$G,5,FALSE),0)</f>
        <v>0</v>
      </c>
      <c r="P4119" s="18">
        <f>IFERROR(VLOOKUP(A4119,[3]soabnafar!$A:$G,6,FALSE),0)</f>
        <v>0</v>
      </c>
      <c r="Q4119" s="18">
        <f>IFERROR(VLOOKUP(A4119,[3]soabnafar!$A:$G,7,FALSE),0)</f>
        <v>0</v>
      </c>
      <c r="R4119" s="18">
        <f>IFERROR(VLOOKUP(A4119,[3]soabnafar!$A:$H,8,FALSE),0)</f>
        <v>322</v>
      </c>
      <c r="S4119" s="18">
        <f>IFERROR(VLOOKUP(A4119,[3]soabnafar!$A:$I,9,FALSE),0)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Não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Sim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IFERROR(VLOOKUP(A4120,[3]soabnafar!$A:$G,4,FALSE),0)</f>
        <v>0</v>
      </c>
      <c r="O4120" s="18">
        <f>IFERROR(VLOOKUP(A4120,[3]soabnafar!$A:$G,5,FALSE),0)</f>
        <v>0</v>
      </c>
      <c r="P4120" s="18">
        <f>IFERROR(VLOOKUP(A4120,[3]soabnafar!$A:$G,6,FALSE),0)</f>
        <v>0</v>
      </c>
      <c r="Q4120" s="18">
        <f>IFERROR(VLOOKUP(A4120,[3]soabnafar!$A:$G,7,FALSE),0)</f>
        <v>0</v>
      </c>
      <c r="R4120" s="18">
        <f>IFERROR(VLOOKUP(A4120,[3]soabnafar!$A:$H,8,FALSE),0)</f>
        <v>0</v>
      </c>
      <c r="S4120" s="18">
        <f>IFERROR(VLOOKUP(A4120,[3]soabnafar!$A:$I,9,FALSE),0)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50304475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48681750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43813575</v>
      </c>
      <c r="H4121" s="18">
        <f>IFERROR(VLOOKUP(A4121,[2]Sheet1!$A:$I,4,FALSE),0)</f>
        <v>0</v>
      </c>
      <c r="I4121" s="18">
        <f>IFERROR(VLOOKUP(A4121,[2]Sheet1!$A:$I,5,FALSE),0)</f>
        <v>0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IFERROR(VLOOKUP(A4121,[3]soabnafar!$A:$G,4,FALSE),0)</f>
        <v>0</v>
      </c>
      <c r="O4121" s="18">
        <f>IFERROR(VLOOKUP(A4121,[3]soabnafar!$A:$G,5,FALSE),0)</f>
        <v>0</v>
      </c>
      <c r="P4121" s="18">
        <f>IFERROR(VLOOKUP(A4121,[3]soabnafar!$A:$G,6,FALSE),0)</f>
        <v>101818</v>
      </c>
      <c r="Q4121" s="18">
        <f>IFERROR(VLOOKUP(A4121,[3]soabnafar!$A:$G,7,FALSE),0)</f>
        <v>2831631</v>
      </c>
      <c r="R4121" s="18">
        <f>IFERROR(VLOOKUP(A4121,[3]soabnafar!$A:$H,8,FALSE),0)</f>
        <v>167010</v>
      </c>
      <c r="S4121" s="18">
        <f>IFERROR(VLOOKUP(A4121,[3]soabnafar!$A:$I,9,FALSE),0)</f>
        <v>16049176</v>
      </c>
      <c r="T4121" s="18" t="str">
        <f t="shared" si="391"/>
        <v>Não</v>
      </c>
      <c r="U4121" s="18" t="str">
        <f t="shared" si="392"/>
        <v>Sim</v>
      </c>
      <c r="V4121" s="18" t="str">
        <f t="shared" si="393"/>
        <v>Sim</v>
      </c>
      <c r="W4121" s="18" t="str">
        <f t="shared" si="394"/>
        <v>Sim</v>
      </c>
      <c r="X4121" s="18" t="str">
        <f t="shared" si="395"/>
        <v>Sim</v>
      </c>
      <c r="Y4121" s="18" t="str">
        <f t="shared" si="396"/>
        <v>Sim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IFERROR(VLOOKUP(A4122,[3]soabnafar!$A:$G,4,FALSE),0)</f>
        <v>0</v>
      </c>
      <c r="O4122" s="18">
        <f>IFERROR(VLOOKUP(A4122,[3]soabnafar!$A:$G,5,FALSE),0)</f>
        <v>0</v>
      </c>
      <c r="P4122" s="18">
        <f>IFERROR(VLOOKUP(A4122,[3]soabnafar!$A:$G,6,FALSE),0)</f>
        <v>0</v>
      </c>
      <c r="Q4122" s="18">
        <f>IFERROR(VLOOKUP(A4122,[3]soabnafar!$A:$G,7,FALSE),0)</f>
        <v>0</v>
      </c>
      <c r="R4122" s="18">
        <f>IFERROR(VLOOKUP(A4122,[3]soabnafar!$A:$H,8,FALSE),0)</f>
        <v>0</v>
      </c>
      <c r="S4122" s="18">
        <f>IFERROR(VLOOKUP(A4122,[3]soabnafar!$A:$I,9,FALSE),0)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IFERROR(VLOOKUP(A4123,[3]soabnafar!$A:$G,4,FALSE),0)</f>
        <v>0</v>
      </c>
      <c r="O4123" s="18">
        <f>IFERROR(VLOOKUP(A4123,[3]soabnafar!$A:$G,5,FALSE),0)</f>
        <v>0</v>
      </c>
      <c r="P4123" s="18">
        <f>IFERROR(VLOOKUP(A4123,[3]soabnafar!$A:$G,6,FALSE),0)</f>
        <v>0</v>
      </c>
      <c r="Q4123" s="18">
        <f>IFERROR(VLOOKUP(A4123,[3]soabnafar!$A:$G,7,FALSE),0)</f>
        <v>0</v>
      </c>
      <c r="R4123" s="18">
        <f>IFERROR(VLOOKUP(A4123,[3]soabnafar!$A:$H,8,FALSE),0)</f>
        <v>0</v>
      </c>
      <c r="S4123" s="18">
        <f>IFERROR(VLOOKUP(A4123,[3]soabnafar!$A:$I,9,FALSE),0)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IFERROR(VLOOKUP(A4124,[3]soabnafar!$A:$G,4,FALSE),0)</f>
        <v>0</v>
      </c>
      <c r="O4124" s="18">
        <f>IFERROR(VLOOKUP(A4124,[3]soabnafar!$A:$G,5,FALSE),0)</f>
        <v>0</v>
      </c>
      <c r="P4124" s="18">
        <f>IFERROR(VLOOKUP(A4124,[3]soabnafar!$A:$G,6,FALSE),0)</f>
        <v>0</v>
      </c>
      <c r="Q4124" s="18">
        <f>IFERROR(VLOOKUP(A4124,[3]soabnafar!$A:$G,7,FALSE),0)</f>
        <v>0</v>
      </c>
      <c r="R4124" s="18">
        <f>IFERROR(VLOOKUP(A4124,[3]soabnafar!$A:$H,8,FALSE),0)</f>
        <v>0</v>
      </c>
      <c r="S4124" s="18">
        <f>IFERROR(VLOOKUP(A4124,[3]soabnafar!$A:$I,9,FALSE),0)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70223</v>
      </c>
      <c r="C4125" s="18">
        <f>IFERROR(VLOOKUP(A4125,[1]Monitoramento_Base_somente_Said!$A:$J,6,FALSE),0)</f>
        <v>14995112</v>
      </c>
      <c r="D4125" s="18">
        <f>IFERROR(VLOOKUP(A4125,[1]Monitoramento_Base_somente_Said!$A:$J,7,FALSE),0)</f>
        <v>12507</v>
      </c>
      <c r="E4125" s="18">
        <f>IFERROR(VLOOKUP(A4125,[1]Monitoramento_Base_somente_Said!$A:$J,8,FALSE),0)</f>
        <v>13546878</v>
      </c>
      <c r="F4125" s="18">
        <f>IFERROR(VLOOKUP(A4125,[1]Monitoramento_Base_somente_Said!$A:$J,9,FALSE),0)</f>
        <v>7248</v>
      </c>
      <c r="G4125" s="18">
        <f>IFERROR(VLOOKUP(A4125,[1]Monitoramento_Base_somente_Said!$A:$J,10,FALSE),0)</f>
        <v>13571937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IFERROR(VLOOKUP(A4125,[3]soabnafar!$A:$G,4,FALSE),0)</f>
        <v>0</v>
      </c>
      <c r="O4125" s="18">
        <f>IFERROR(VLOOKUP(A4125,[3]soabnafar!$A:$G,5,FALSE),0)</f>
        <v>0</v>
      </c>
      <c r="P4125" s="18">
        <f>IFERROR(VLOOKUP(A4125,[3]soabnafar!$A:$G,6,FALSE),0)</f>
        <v>0</v>
      </c>
      <c r="Q4125" s="18">
        <f>IFERROR(VLOOKUP(A4125,[3]soabnafar!$A:$G,7,FALSE),0)</f>
        <v>0</v>
      </c>
      <c r="R4125" s="18">
        <f>IFERROR(VLOOKUP(A4125,[3]soabnafar!$A:$H,8,FALSE),0)</f>
        <v>0</v>
      </c>
      <c r="S4125" s="18">
        <f>IFERROR(VLOOKUP(A4125,[3]soabnafar!$A:$I,9,FALSE),0)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Sim</v>
      </c>
      <c r="Y4125" s="18" t="str">
        <f t="shared" si="396"/>
        <v>Sim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IFERROR(VLOOKUP(A4126,[3]soabnafar!$A:$G,4,FALSE),0)</f>
        <v>0</v>
      </c>
      <c r="O4126" s="18">
        <f>IFERROR(VLOOKUP(A4126,[3]soabnafar!$A:$G,5,FALSE),0)</f>
        <v>0</v>
      </c>
      <c r="P4126" s="18">
        <f>IFERROR(VLOOKUP(A4126,[3]soabnafar!$A:$G,6,FALSE),0)</f>
        <v>0</v>
      </c>
      <c r="Q4126" s="18">
        <f>IFERROR(VLOOKUP(A4126,[3]soabnafar!$A:$G,7,FALSE),0)</f>
        <v>0</v>
      </c>
      <c r="R4126" s="18">
        <f>IFERROR(VLOOKUP(A4126,[3]soabnafar!$A:$H,8,FALSE),0)</f>
        <v>0</v>
      </c>
      <c r="S4126" s="18">
        <f>IFERROR(VLOOKUP(A4126,[3]soabnafar!$A:$I,9,FALSE),0)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IFERROR(VLOOKUP(A4127,[3]soabnafar!$A:$G,4,FALSE),0)</f>
        <v>0</v>
      </c>
      <c r="O4127" s="18">
        <f>IFERROR(VLOOKUP(A4127,[3]soabnafar!$A:$G,5,FALSE),0)</f>
        <v>0</v>
      </c>
      <c r="P4127" s="18">
        <f>IFERROR(VLOOKUP(A4127,[3]soabnafar!$A:$G,6,FALSE),0)</f>
        <v>0</v>
      </c>
      <c r="Q4127" s="18">
        <f>IFERROR(VLOOKUP(A4127,[3]soabnafar!$A:$G,7,FALSE),0)</f>
        <v>0</v>
      </c>
      <c r="R4127" s="18">
        <f>IFERROR(VLOOKUP(A4127,[3]soabnafar!$A:$H,8,FALSE),0)</f>
        <v>0</v>
      </c>
      <c r="S4127" s="18">
        <f>IFERROR(VLOOKUP(A4127,[3]soabnafar!$A:$I,9,FALSE),0)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IFERROR(VLOOKUP(A4128,[3]soabnafar!$A:$G,4,FALSE),0)</f>
        <v>0</v>
      </c>
      <c r="O4128" s="18">
        <f>IFERROR(VLOOKUP(A4128,[3]soabnafar!$A:$G,5,FALSE),0)</f>
        <v>0</v>
      </c>
      <c r="P4128" s="18">
        <f>IFERROR(VLOOKUP(A4128,[3]soabnafar!$A:$G,6,FALSE),0)</f>
        <v>0</v>
      </c>
      <c r="Q4128" s="18">
        <f>IFERROR(VLOOKUP(A4128,[3]soabnafar!$A:$G,7,FALSE),0)</f>
        <v>0</v>
      </c>
      <c r="R4128" s="18">
        <f>IFERROR(VLOOKUP(A4128,[3]soabnafar!$A:$H,8,FALSE),0)</f>
        <v>0</v>
      </c>
      <c r="S4128" s="18">
        <f>IFERROR(VLOOKUP(A4128,[3]soabnafar!$A:$I,9,FALSE),0)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IFERROR(VLOOKUP(A4129,[3]soabnafar!$A:$G,4,FALSE),0)</f>
        <v>0</v>
      </c>
      <c r="O4129" s="18">
        <f>IFERROR(VLOOKUP(A4129,[3]soabnafar!$A:$G,5,FALSE),0)</f>
        <v>0</v>
      </c>
      <c r="P4129" s="18">
        <f>IFERROR(VLOOKUP(A4129,[3]soabnafar!$A:$G,6,FALSE),0)</f>
        <v>0</v>
      </c>
      <c r="Q4129" s="18">
        <f>IFERROR(VLOOKUP(A4129,[3]soabnafar!$A:$G,7,FALSE),0)</f>
        <v>0</v>
      </c>
      <c r="R4129" s="18">
        <f>IFERROR(VLOOKUP(A4129,[3]soabnafar!$A:$H,8,FALSE),0)</f>
        <v>0</v>
      </c>
      <c r="S4129" s="18">
        <f>IFERROR(VLOOKUP(A4129,[3]soabnafar!$A:$I,9,FALSE),0)</f>
        <v>0</v>
      </c>
      <c r="T4129" s="18" t="str">
        <f t="shared" si="391"/>
        <v>Não</v>
      </c>
      <c r="U4129" s="18" t="str">
        <f t="shared" si="392"/>
        <v>Não</v>
      </c>
      <c r="V4129" s="18" t="str">
        <f t="shared" si="393"/>
        <v>Não</v>
      </c>
      <c r="W4129" s="18" t="str">
        <f t="shared" si="394"/>
        <v>Não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400427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387510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348759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IFERROR(VLOOKUP(A4130,[3]soabnafar!$A:$G,4,FALSE),0)</f>
        <v>0</v>
      </c>
      <c r="O4130" s="18">
        <f>IFERROR(VLOOKUP(A4130,[3]soabnafar!$A:$G,5,FALSE),0)</f>
        <v>0</v>
      </c>
      <c r="P4130" s="18">
        <f>IFERROR(VLOOKUP(A4130,[3]soabnafar!$A:$G,6,FALSE),0)</f>
        <v>0</v>
      </c>
      <c r="Q4130" s="18">
        <f>IFERROR(VLOOKUP(A4130,[3]soabnafar!$A:$G,7,FALSE),0)</f>
        <v>0</v>
      </c>
      <c r="R4130" s="18">
        <f>IFERROR(VLOOKUP(A4130,[3]soabnafar!$A:$H,8,FALSE),0)</f>
        <v>0</v>
      </c>
      <c r="S4130" s="18">
        <f>IFERROR(VLOOKUP(A4130,[3]soabnafar!$A:$I,9,FALSE),0)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Sim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IFERROR(VLOOKUP(A4131,[3]soabnafar!$A:$G,4,FALSE),0)</f>
        <v>0</v>
      </c>
      <c r="O4131" s="18">
        <f>IFERROR(VLOOKUP(A4131,[3]soabnafar!$A:$G,5,FALSE),0)</f>
        <v>0</v>
      </c>
      <c r="P4131" s="18">
        <f>IFERROR(VLOOKUP(A4131,[3]soabnafar!$A:$G,6,FALSE),0)</f>
        <v>0</v>
      </c>
      <c r="Q4131" s="18">
        <f>IFERROR(VLOOKUP(A4131,[3]soabnafar!$A:$G,7,FALSE),0)</f>
        <v>0</v>
      </c>
      <c r="R4131" s="18">
        <f>IFERROR(VLOOKUP(A4131,[3]soabnafar!$A:$H,8,FALSE),0)</f>
        <v>0</v>
      </c>
      <c r="S4131" s="18">
        <f>IFERROR(VLOOKUP(A4131,[3]soabnafar!$A:$I,9,FALSE),0)</f>
        <v>0</v>
      </c>
      <c r="T4131" s="18" t="str">
        <f t="shared" si="391"/>
        <v>Não</v>
      </c>
      <c r="U4131" s="18" t="str">
        <f t="shared" si="392"/>
        <v>Não</v>
      </c>
      <c r="V4131" s="18" t="str">
        <f t="shared" si="393"/>
        <v>Não</v>
      </c>
      <c r="W4131" s="18" t="str">
        <f t="shared" si="394"/>
        <v>Não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115214476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111497880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100348092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IFERROR(VLOOKUP(A4132,[3]soabnafar!$A:$G,4,FALSE),0)</f>
        <v>0</v>
      </c>
      <c r="O4132" s="18">
        <f>IFERROR(VLOOKUP(A4132,[3]soabnafar!$A:$G,5,FALSE),0)</f>
        <v>0</v>
      </c>
      <c r="P4132" s="18">
        <f>IFERROR(VLOOKUP(A4132,[3]soabnafar!$A:$G,6,FALSE),0)</f>
        <v>0</v>
      </c>
      <c r="Q4132" s="18">
        <f>IFERROR(VLOOKUP(A4132,[3]soabnafar!$A:$G,7,FALSE),0)</f>
        <v>0</v>
      </c>
      <c r="R4132" s="18">
        <f>IFERROR(VLOOKUP(A4132,[3]soabnafar!$A:$H,8,FALSE),0)</f>
        <v>0</v>
      </c>
      <c r="S4132" s="18">
        <f>IFERROR(VLOOKUP(A4132,[3]soabnafar!$A:$I,9,FALSE),0)</f>
        <v>110398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Sim</v>
      </c>
    </row>
    <row r="4133" spans="1:25" x14ac:dyDescent="0.25">
      <c r="A4133" s="19">
        <v>355290</v>
      </c>
      <c r="B4133" s="18">
        <f>IFERROR(VLOOKUP(A4133,[1]Monitoramento_Base_somente_Said!$A:$J,5,FALSE),0)</f>
        <v>50893</v>
      </c>
      <c r="C4133" s="18">
        <f>IFERROR(VLOOKUP(A4133,[1]Monitoramento_Base_somente_Said!$A:$J,6,FALSE),0)</f>
        <v>22226305</v>
      </c>
      <c r="D4133" s="18">
        <f>IFERROR(VLOOKUP(A4133,[1]Monitoramento_Base_somente_Said!$A:$J,7,FALSE),0)</f>
        <v>57166</v>
      </c>
      <c r="E4133" s="18">
        <f>IFERROR(VLOOKUP(A4133,[1]Monitoramento_Base_somente_Said!$A:$J,8,FALSE),0)</f>
        <v>22504548</v>
      </c>
      <c r="F4133" s="18">
        <f>IFERROR(VLOOKUP(A4133,[1]Monitoramento_Base_somente_Said!$A:$J,9,FALSE),0)</f>
        <v>37851</v>
      </c>
      <c r="G4133" s="18">
        <f>IFERROR(VLOOKUP(A4133,[1]Monitoramento_Base_somente_Said!$A:$J,10,FALSE),0)</f>
        <v>20499431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IFERROR(VLOOKUP(A4133,[3]soabnafar!$A:$G,4,FALSE),0)</f>
        <v>0</v>
      </c>
      <c r="O4133" s="18">
        <f>IFERROR(VLOOKUP(A4133,[3]soabnafar!$A:$G,5,FALSE),0)</f>
        <v>0</v>
      </c>
      <c r="P4133" s="18">
        <f>IFERROR(VLOOKUP(A4133,[3]soabnafar!$A:$G,6,FALSE),0)</f>
        <v>0</v>
      </c>
      <c r="Q4133" s="18">
        <f>IFERROR(VLOOKUP(A4133,[3]soabnafar!$A:$G,7,FALSE),0)</f>
        <v>0</v>
      </c>
      <c r="R4133" s="18">
        <f>IFERROR(VLOOKUP(A4133,[3]soabnafar!$A:$H,8,FALSE),0)</f>
        <v>0</v>
      </c>
      <c r="S4133" s="18">
        <f>IFERROR(VLOOKUP(A4133,[3]soabnafar!$A:$I,9,FALSE),0)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Sim</v>
      </c>
      <c r="Y4133" s="18" t="str">
        <f t="shared" si="396"/>
        <v>Sim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IFERROR(VLOOKUP(A4134,[3]soabnafar!$A:$G,4,FALSE),0)</f>
        <v>470</v>
      </c>
      <c r="O4134" s="18">
        <f>IFERROR(VLOOKUP(A4134,[3]soabnafar!$A:$G,5,FALSE),0)</f>
        <v>8405095</v>
      </c>
      <c r="P4134" s="18">
        <f>IFERROR(VLOOKUP(A4134,[3]soabnafar!$A:$G,6,FALSE),0)</f>
        <v>711</v>
      </c>
      <c r="Q4134" s="18">
        <f>IFERROR(VLOOKUP(A4134,[3]soabnafar!$A:$G,7,FALSE),0)</f>
        <v>6927208</v>
      </c>
      <c r="R4134" s="18">
        <f>IFERROR(VLOOKUP(A4134,[3]soabnafar!$A:$H,8,FALSE),0)</f>
        <v>1080</v>
      </c>
      <c r="S4134" s="18">
        <f>IFERROR(VLOOKUP(A4134,[3]soabnafar!$A:$I,9,FALSE),0)</f>
        <v>8875387</v>
      </c>
      <c r="T4134" s="18" t="str">
        <f t="shared" si="391"/>
        <v>Sim</v>
      </c>
      <c r="U4134" s="18" t="str">
        <f t="shared" si="392"/>
        <v>Sim</v>
      </c>
      <c r="V4134" s="18" t="str">
        <f t="shared" si="393"/>
        <v>Sim</v>
      </c>
      <c r="W4134" s="18" t="str">
        <f t="shared" si="394"/>
        <v>Sim</v>
      </c>
      <c r="X4134" s="18" t="str">
        <f t="shared" si="395"/>
        <v>Sim</v>
      </c>
      <c r="Y4134" s="18" t="str">
        <f t="shared" si="396"/>
        <v>Sim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IFERROR(VLOOKUP(A4135,[3]soabnafar!$A:$G,4,FALSE),0)</f>
        <v>0</v>
      </c>
      <c r="O4135" s="18">
        <f>IFERROR(VLOOKUP(A4135,[3]soabnafar!$A:$G,5,FALSE),0)</f>
        <v>0</v>
      </c>
      <c r="P4135" s="18">
        <f>IFERROR(VLOOKUP(A4135,[3]soabnafar!$A:$G,6,FALSE),0)</f>
        <v>0</v>
      </c>
      <c r="Q4135" s="18">
        <f>IFERROR(VLOOKUP(A4135,[3]soabnafar!$A:$G,7,FALSE),0)</f>
        <v>0</v>
      </c>
      <c r="R4135" s="18">
        <f>IFERROR(VLOOKUP(A4135,[3]soabnafar!$A:$H,8,FALSE),0)</f>
        <v>0</v>
      </c>
      <c r="S4135" s="18">
        <f>IFERROR(VLOOKUP(A4135,[3]soabnafar!$A:$I,9,FALSE),0)</f>
        <v>0</v>
      </c>
      <c r="T4135" s="18" t="str">
        <f t="shared" si="391"/>
        <v>Não</v>
      </c>
      <c r="U4135" s="18" t="str">
        <f t="shared" si="392"/>
        <v>Não</v>
      </c>
      <c r="V4135" s="18" t="str">
        <f t="shared" si="393"/>
        <v>Não</v>
      </c>
      <c r="W4135" s="18" t="str">
        <f t="shared" si="394"/>
        <v>Não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IFERROR(VLOOKUP(A4136,[3]soabnafar!$A:$G,4,FALSE),0)</f>
        <v>1273</v>
      </c>
      <c r="O4136" s="18">
        <f>IFERROR(VLOOKUP(A4136,[3]soabnafar!$A:$G,5,FALSE),0)</f>
        <v>448</v>
      </c>
      <c r="P4136" s="18">
        <f>IFERROR(VLOOKUP(A4136,[3]soabnafar!$A:$G,6,FALSE),0)</f>
        <v>1597</v>
      </c>
      <c r="Q4136" s="18">
        <f>IFERROR(VLOOKUP(A4136,[3]soabnafar!$A:$G,7,FALSE),0)</f>
        <v>1971</v>
      </c>
      <c r="R4136" s="18">
        <f>IFERROR(VLOOKUP(A4136,[3]soabnafar!$A:$H,8,FALSE),0)</f>
        <v>1057</v>
      </c>
      <c r="S4136" s="18">
        <f>IFERROR(VLOOKUP(A4136,[3]soabnafar!$A:$I,9,FALSE),0)</f>
        <v>2326</v>
      </c>
      <c r="T4136" s="18" t="str">
        <f t="shared" si="391"/>
        <v>Sim</v>
      </c>
      <c r="U4136" s="18" t="str">
        <f t="shared" si="392"/>
        <v>Sim</v>
      </c>
      <c r="V4136" s="18" t="str">
        <f t="shared" si="393"/>
        <v>Sim</v>
      </c>
      <c r="W4136" s="18" t="str">
        <f t="shared" si="394"/>
        <v>Sim</v>
      </c>
      <c r="X4136" s="18" t="str">
        <f t="shared" si="395"/>
        <v>Sim</v>
      </c>
      <c r="Y4136" s="18" t="str">
        <f t="shared" si="396"/>
        <v>Sim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0</v>
      </c>
      <c r="I4137" s="18">
        <f>IFERROR(VLOOKUP(A4137,[2]Sheet1!$A:$I,5,FALSE),0)</f>
        <v>0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IFERROR(VLOOKUP(A4137,[3]soabnafar!$A:$G,4,FALSE),0)</f>
        <v>9460</v>
      </c>
      <c r="O4137" s="18">
        <f>IFERROR(VLOOKUP(A4137,[3]soabnafar!$A:$G,5,FALSE),0)</f>
        <v>5247059</v>
      </c>
      <c r="P4137" s="18">
        <f>IFERROR(VLOOKUP(A4137,[3]soabnafar!$A:$G,6,FALSE),0)</f>
        <v>8270</v>
      </c>
      <c r="Q4137" s="18">
        <f>IFERROR(VLOOKUP(A4137,[3]soabnafar!$A:$G,7,FALSE),0)</f>
        <v>5749218</v>
      </c>
      <c r="R4137" s="18">
        <f>IFERROR(VLOOKUP(A4137,[3]soabnafar!$A:$H,8,FALSE),0)</f>
        <v>14290</v>
      </c>
      <c r="S4137" s="18">
        <f>IFERROR(VLOOKUP(A4137,[3]soabnafar!$A:$I,9,FALSE),0)</f>
        <v>7447474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Sim</v>
      </c>
      <c r="W4137" s="18" t="str">
        <f t="shared" si="394"/>
        <v>Sim</v>
      </c>
      <c r="X4137" s="18" t="str">
        <f t="shared" si="395"/>
        <v>Sim</v>
      </c>
      <c r="Y4137" s="18" t="str">
        <f t="shared" si="396"/>
        <v>Sim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47067951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45549630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40994667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IFERROR(VLOOKUP(A4138,[3]soabnafar!$A:$G,4,FALSE),0)</f>
        <v>0</v>
      </c>
      <c r="O4138" s="18">
        <f>IFERROR(VLOOKUP(A4138,[3]soabnafar!$A:$G,5,FALSE),0)</f>
        <v>0</v>
      </c>
      <c r="P4138" s="18">
        <f>IFERROR(VLOOKUP(A4138,[3]soabnafar!$A:$G,6,FALSE),0)</f>
        <v>0</v>
      </c>
      <c r="Q4138" s="18">
        <f>IFERROR(VLOOKUP(A4138,[3]soabnafar!$A:$G,7,FALSE),0)</f>
        <v>0</v>
      </c>
      <c r="R4138" s="18">
        <f>IFERROR(VLOOKUP(A4138,[3]soabnafar!$A:$H,8,FALSE),0)</f>
        <v>0</v>
      </c>
      <c r="S4138" s="18">
        <f>IFERROR(VLOOKUP(A4138,[3]soabnafar!$A:$I,9,FALSE),0)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Sim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91730643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88771590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79894431</v>
      </c>
      <c r="H4139" s="18">
        <f>IFERROR(VLOOKUP(A4139,[2]Sheet1!$A:$I,4,FALSE),0)</f>
        <v>0</v>
      </c>
      <c r="I4139" s="18">
        <f>IFERROR(VLOOKUP(A4139,[2]Sheet1!$A:$I,5,FALSE),0)</f>
        <v>0</v>
      </c>
      <c r="J4139" s="18">
        <f>IFERROR(VLOOKUP(A4139,[2]Sheet1!$A:$I,6,FALSE),0)</f>
        <v>0</v>
      </c>
      <c r="K4139" s="18">
        <f>IFERROR(VLOOKUP(A4139,[2]Sheet1!$A:$I,7,FALSE),0)</f>
        <v>0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IFERROR(VLOOKUP(A4139,[3]soabnafar!$A:$G,4,FALSE),0)</f>
        <v>8564</v>
      </c>
      <c r="O4139" s="18">
        <f>IFERROR(VLOOKUP(A4139,[3]soabnafar!$A:$G,5,FALSE),0)</f>
        <v>12326320</v>
      </c>
      <c r="P4139" s="18">
        <f>IFERROR(VLOOKUP(A4139,[3]soabnafar!$A:$G,6,FALSE),0)</f>
        <v>20679</v>
      </c>
      <c r="Q4139" s="18">
        <f>IFERROR(VLOOKUP(A4139,[3]soabnafar!$A:$G,7,FALSE),0)</f>
        <v>6793539</v>
      </c>
      <c r="R4139" s="18">
        <f>IFERROR(VLOOKUP(A4139,[3]soabnafar!$A:$H,8,FALSE),0)</f>
        <v>1272</v>
      </c>
      <c r="S4139" s="18">
        <f>IFERROR(VLOOKUP(A4139,[3]soabnafar!$A:$I,9,FALSE),0)</f>
        <v>7819161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Sim</v>
      </c>
      <c r="W4139" s="18" t="str">
        <f t="shared" si="394"/>
        <v>Sim</v>
      </c>
      <c r="X4139" s="18" t="str">
        <f t="shared" si="395"/>
        <v>Sim</v>
      </c>
      <c r="Y4139" s="18" t="str">
        <f t="shared" si="396"/>
        <v>Sim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25402640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24583200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22124880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IFERROR(VLOOKUP(A4140,[3]soabnafar!$A:$G,4,FALSE),0)</f>
        <v>0</v>
      </c>
      <c r="O4140" s="18">
        <f>IFERROR(VLOOKUP(A4140,[3]soabnafar!$A:$G,5,FALSE),0)</f>
        <v>0</v>
      </c>
      <c r="P4140" s="18">
        <f>IFERROR(VLOOKUP(A4140,[3]soabnafar!$A:$G,6,FALSE),0)</f>
        <v>0</v>
      </c>
      <c r="Q4140" s="18">
        <f>IFERROR(VLOOKUP(A4140,[3]soabnafar!$A:$G,7,FALSE),0)</f>
        <v>0</v>
      </c>
      <c r="R4140" s="18">
        <f>IFERROR(VLOOKUP(A4140,[3]soabnafar!$A:$H,8,FALSE),0)</f>
        <v>0</v>
      </c>
      <c r="S4140" s="18">
        <f>IFERROR(VLOOKUP(A4140,[3]soabnafar!$A:$I,9,FALSE),0)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Sim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IFERROR(VLOOKUP(A4141,[3]soabnafar!$A:$G,4,FALSE),0)</f>
        <v>0</v>
      </c>
      <c r="O4141" s="18">
        <f>IFERROR(VLOOKUP(A4141,[3]soabnafar!$A:$G,5,FALSE),0)</f>
        <v>0</v>
      </c>
      <c r="P4141" s="18">
        <f>IFERROR(VLOOKUP(A4141,[3]soabnafar!$A:$G,6,FALSE),0)</f>
        <v>3212</v>
      </c>
      <c r="Q4141" s="18">
        <f>IFERROR(VLOOKUP(A4141,[3]soabnafar!$A:$G,7,FALSE),0)</f>
        <v>3748480</v>
      </c>
      <c r="R4141" s="18">
        <f>IFERROR(VLOOKUP(A4141,[3]soabnafar!$A:$H,8,FALSE),0)</f>
        <v>8022</v>
      </c>
      <c r="S4141" s="18">
        <f>IFERROR(VLOOKUP(A4141,[3]soabnafar!$A:$I,9,FALSE),0)</f>
        <v>7509323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Sim</v>
      </c>
      <c r="W4141" s="18" t="str">
        <f t="shared" si="394"/>
        <v>Sim</v>
      </c>
      <c r="X4141" s="18" t="str">
        <f t="shared" si="395"/>
        <v>Sim</v>
      </c>
      <c r="Y4141" s="18" t="str">
        <f t="shared" si="396"/>
        <v>Sim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IFERROR(VLOOKUP(A4142,[3]soabnafar!$A:$G,4,FALSE),0)</f>
        <v>0</v>
      </c>
      <c r="O4142" s="18">
        <f>IFERROR(VLOOKUP(A4142,[3]soabnafar!$A:$G,5,FALSE),0)</f>
        <v>136953</v>
      </c>
      <c r="P4142" s="18">
        <f>IFERROR(VLOOKUP(A4142,[3]soabnafar!$A:$G,6,FALSE),0)</f>
        <v>0</v>
      </c>
      <c r="Q4142" s="18">
        <f>IFERROR(VLOOKUP(A4142,[3]soabnafar!$A:$G,7,FALSE),0)</f>
        <v>8217</v>
      </c>
      <c r="R4142" s="18">
        <f>IFERROR(VLOOKUP(A4142,[3]soabnafar!$A:$H,8,FALSE),0)</f>
        <v>0</v>
      </c>
      <c r="S4142" s="18">
        <f>IFERROR(VLOOKUP(A4142,[3]soabnafar!$A:$I,9,FALSE),0)</f>
        <v>1277962</v>
      </c>
      <c r="T4142" s="18" t="str">
        <f t="shared" si="391"/>
        <v>Não</v>
      </c>
      <c r="U4142" s="18" t="str">
        <f t="shared" si="392"/>
        <v>Sim</v>
      </c>
      <c r="V4142" s="18" t="str">
        <f t="shared" si="393"/>
        <v>Não</v>
      </c>
      <c r="W4142" s="18" t="str">
        <f t="shared" si="394"/>
        <v>Sim</v>
      </c>
      <c r="X4142" s="18" t="str">
        <f t="shared" si="395"/>
        <v>Não</v>
      </c>
      <c r="Y4142" s="18" t="str">
        <f t="shared" si="396"/>
        <v>Sim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IFERROR(VLOOKUP(A4143,[3]soabnafar!$A:$G,4,FALSE),0)</f>
        <v>0</v>
      </c>
      <c r="O4143" s="18">
        <f>IFERROR(VLOOKUP(A4143,[3]soabnafar!$A:$G,5,FALSE),0)</f>
        <v>0</v>
      </c>
      <c r="P4143" s="18">
        <f>IFERROR(VLOOKUP(A4143,[3]soabnafar!$A:$G,6,FALSE),0)</f>
        <v>0</v>
      </c>
      <c r="Q4143" s="18">
        <f>IFERROR(VLOOKUP(A4143,[3]soabnafar!$A:$G,7,FALSE),0)</f>
        <v>0</v>
      </c>
      <c r="R4143" s="18">
        <f>IFERROR(VLOOKUP(A4143,[3]soabnafar!$A:$H,8,FALSE),0)</f>
        <v>0</v>
      </c>
      <c r="S4143" s="18">
        <f>IFERROR(VLOOKUP(A4143,[3]soabnafar!$A:$I,9,FALSE),0)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403349</v>
      </c>
      <c r="C4144" s="18">
        <f>IFERROR(VLOOKUP(A4144,[1]Monitoramento_Base_somente_Said!$A:$J,6,FALSE),0)</f>
        <v>32275201</v>
      </c>
      <c r="D4144" s="18">
        <f>IFERROR(VLOOKUP(A4144,[1]Monitoramento_Base_somente_Said!$A:$J,7,FALSE),0)</f>
        <v>320210</v>
      </c>
      <c r="E4144" s="18">
        <f>IFERROR(VLOOKUP(A4144,[1]Monitoramento_Base_somente_Said!$A:$J,8,FALSE),0)</f>
        <v>26320790</v>
      </c>
      <c r="F4144" s="18">
        <f>IFERROR(VLOOKUP(A4144,[1]Monitoramento_Base_somente_Said!$A:$J,9,FALSE),0)</f>
        <v>330345</v>
      </c>
      <c r="G4144" s="18">
        <f>IFERROR(VLOOKUP(A4144,[1]Monitoramento_Base_somente_Said!$A:$J,10,FALSE),0)</f>
        <v>32810822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IFERROR(VLOOKUP(A4144,[3]soabnafar!$A:$G,4,FALSE),0)</f>
        <v>0</v>
      </c>
      <c r="O4144" s="18">
        <f>IFERROR(VLOOKUP(A4144,[3]soabnafar!$A:$G,5,FALSE),0)</f>
        <v>0</v>
      </c>
      <c r="P4144" s="18">
        <f>IFERROR(VLOOKUP(A4144,[3]soabnafar!$A:$G,6,FALSE),0)</f>
        <v>0</v>
      </c>
      <c r="Q4144" s="18">
        <f>IFERROR(VLOOKUP(A4144,[3]soabnafar!$A:$G,7,FALSE),0)</f>
        <v>0</v>
      </c>
      <c r="R4144" s="18">
        <f>IFERROR(VLOOKUP(A4144,[3]soabnafar!$A:$H,8,FALSE),0)</f>
        <v>0</v>
      </c>
      <c r="S4144" s="18">
        <f>IFERROR(VLOOKUP(A4144,[3]soabnafar!$A:$I,9,FALSE),0)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Sim</v>
      </c>
      <c r="Y4144" s="18" t="str">
        <f t="shared" si="396"/>
        <v>Sim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14765765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14289450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12860505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IFERROR(VLOOKUP(A4145,[3]soabnafar!$A:$G,4,FALSE),0)</f>
        <v>0</v>
      </c>
      <c r="O4145" s="18">
        <f>IFERROR(VLOOKUP(A4145,[3]soabnafar!$A:$G,5,FALSE),0)</f>
        <v>0</v>
      </c>
      <c r="P4145" s="18">
        <f>IFERROR(VLOOKUP(A4145,[3]soabnafar!$A:$G,6,FALSE),0)</f>
        <v>0</v>
      </c>
      <c r="Q4145" s="18">
        <f>IFERROR(VLOOKUP(A4145,[3]soabnafar!$A:$G,7,FALSE),0)</f>
        <v>0</v>
      </c>
      <c r="R4145" s="18">
        <f>IFERROR(VLOOKUP(A4145,[3]soabnafar!$A:$H,8,FALSE),0)</f>
        <v>0</v>
      </c>
      <c r="S4145" s="18">
        <f>IFERROR(VLOOKUP(A4145,[3]soabnafar!$A:$I,9,FALSE),0)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Sim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2718762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2631060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2367954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IFERROR(VLOOKUP(A4146,[3]soabnafar!$A:$G,4,FALSE),0)</f>
        <v>0</v>
      </c>
      <c r="O4146" s="18">
        <f>IFERROR(VLOOKUP(A4146,[3]soabnafar!$A:$G,5,FALSE),0)</f>
        <v>0</v>
      </c>
      <c r="P4146" s="18">
        <f>IFERROR(VLOOKUP(A4146,[3]soabnafar!$A:$G,6,FALSE),0)</f>
        <v>82</v>
      </c>
      <c r="Q4146" s="18">
        <f>IFERROR(VLOOKUP(A4146,[3]soabnafar!$A:$G,7,FALSE),0)</f>
        <v>17780</v>
      </c>
      <c r="R4146" s="18">
        <f>IFERROR(VLOOKUP(A4146,[3]soabnafar!$A:$H,8,FALSE),0)</f>
        <v>180</v>
      </c>
      <c r="S4146" s="18">
        <f>IFERROR(VLOOKUP(A4146,[3]soabnafar!$A:$I,9,FALSE),0)</f>
        <v>145257</v>
      </c>
      <c r="T4146" s="18" t="str">
        <f t="shared" si="391"/>
        <v>Não</v>
      </c>
      <c r="U4146" s="18" t="str">
        <f t="shared" si="392"/>
        <v>Sim</v>
      </c>
      <c r="V4146" s="18" t="str">
        <f t="shared" si="393"/>
        <v>Sim</v>
      </c>
      <c r="W4146" s="18" t="str">
        <f t="shared" si="394"/>
        <v>Sim</v>
      </c>
      <c r="X4146" s="18" t="str">
        <f t="shared" si="395"/>
        <v>Sim</v>
      </c>
      <c r="Y4146" s="18" t="str">
        <f t="shared" si="396"/>
        <v>Sim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7336739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7100070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6390063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IFERROR(VLOOKUP(A4147,[3]soabnafar!$A:$G,4,FALSE),0)</f>
        <v>0</v>
      </c>
      <c r="O4147" s="18">
        <f>IFERROR(VLOOKUP(A4147,[3]soabnafar!$A:$G,5,FALSE),0)</f>
        <v>0</v>
      </c>
      <c r="P4147" s="18">
        <f>IFERROR(VLOOKUP(A4147,[3]soabnafar!$A:$G,6,FALSE),0)</f>
        <v>0</v>
      </c>
      <c r="Q4147" s="18">
        <f>IFERROR(VLOOKUP(A4147,[3]soabnafar!$A:$G,7,FALSE),0)</f>
        <v>0</v>
      </c>
      <c r="R4147" s="18">
        <f>IFERROR(VLOOKUP(A4147,[3]soabnafar!$A:$H,8,FALSE),0)</f>
        <v>0</v>
      </c>
      <c r="S4147" s="18">
        <f>IFERROR(VLOOKUP(A4147,[3]soabnafar!$A:$I,9,FALSE),0)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Sim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IFERROR(VLOOKUP(A4148,[3]soabnafar!$A:$G,4,FALSE),0)</f>
        <v>0</v>
      </c>
      <c r="O4148" s="18">
        <f>IFERROR(VLOOKUP(A4148,[3]soabnafar!$A:$G,5,FALSE),0)</f>
        <v>0</v>
      </c>
      <c r="P4148" s="18">
        <f>IFERROR(VLOOKUP(A4148,[3]soabnafar!$A:$G,6,FALSE),0)</f>
        <v>1424060</v>
      </c>
      <c r="Q4148" s="18">
        <f>IFERROR(VLOOKUP(A4148,[3]soabnafar!$A:$G,7,FALSE),0)</f>
        <v>6392346</v>
      </c>
      <c r="R4148" s="18">
        <f>IFERROR(VLOOKUP(A4148,[3]soabnafar!$A:$H,8,FALSE),0)</f>
        <v>1421755</v>
      </c>
      <c r="S4148" s="18">
        <f>IFERROR(VLOOKUP(A4148,[3]soabnafar!$A:$I,9,FALSE),0)</f>
        <v>7999155</v>
      </c>
      <c r="T4148" s="18" t="str">
        <f t="shared" si="391"/>
        <v>Não</v>
      </c>
      <c r="U4148" s="18" t="str">
        <f t="shared" si="392"/>
        <v>Não</v>
      </c>
      <c r="V4148" s="18" t="str">
        <f t="shared" si="393"/>
        <v>Sim</v>
      </c>
      <c r="W4148" s="18" t="str">
        <f t="shared" si="394"/>
        <v>Sim</v>
      </c>
      <c r="X4148" s="18" t="str">
        <f t="shared" si="395"/>
        <v>Sim</v>
      </c>
      <c r="Y4148" s="18" t="str">
        <f t="shared" si="396"/>
        <v>Sim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IFERROR(VLOOKUP(A4149,[3]soabnafar!$A:$G,4,FALSE),0)</f>
        <v>77079</v>
      </c>
      <c r="O4149" s="18">
        <f>IFERROR(VLOOKUP(A4149,[3]soabnafar!$A:$G,5,FALSE),0)</f>
        <v>0</v>
      </c>
      <c r="P4149" s="18">
        <f>IFERROR(VLOOKUP(A4149,[3]soabnafar!$A:$G,6,FALSE),0)</f>
        <v>127276</v>
      </c>
      <c r="Q4149" s="18">
        <f>IFERROR(VLOOKUP(A4149,[3]soabnafar!$A:$G,7,FALSE),0)</f>
        <v>10711453</v>
      </c>
      <c r="R4149" s="18">
        <f>IFERROR(VLOOKUP(A4149,[3]soabnafar!$A:$H,8,FALSE),0)</f>
        <v>132013</v>
      </c>
      <c r="S4149" s="18">
        <f>IFERROR(VLOOKUP(A4149,[3]soabnafar!$A:$I,9,FALSE),0)</f>
        <v>15489002</v>
      </c>
      <c r="T4149" s="18" t="str">
        <f t="shared" si="391"/>
        <v>Sim</v>
      </c>
      <c r="U4149" s="18" t="str">
        <f t="shared" si="392"/>
        <v>Não</v>
      </c>
      <c r="V4149" s="18" t="str">
        <f t="shared" si="393"/>
        <v>Sim</v>
      </c>
      <c r="W4149" s="18" t="str">
        <f t="shared" si="394"/>
        <v>Sim</v>
      </c>
      <c r="X4149" s="18" t="str">
        <f t="shared" si="395"/>
        <v>Sim</v>
      </c>
      <c r="Y4149" s="18" t="str">
        <f t="shared" si="396"/>
        <v>Sim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193815720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187563600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168807240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IFERROR(VLOOKUP(A4150,[3]soabnafar!$A:$G,4,FALSE),0)</f>
        <v>0</v>
      </c>
      <c r="O4150" s="18">
        <f>IFERROR(VLOOKUP(A4150,[3]soabnafar!$A:$G,5,FALSE),0)</f>
        <v>0</v>
      </c>
      <c r="P4150" s="18">
        <f>IFERROR(VLOOKUP(A4150,[3]soabnafar!$A:$G,6,FALSE),0)</f>
        <v>0</v>
      </c>
      <c r="Q4150" s="18">
        <f>IFERROR(VLOOKUP(A4150,[3]soabnafar!$A:$G,7,FALSE),0)</f>
        <v>0</v>
      </c>
      <c r="R4150" s="18">
        <f>IFERROR(VLOOKUP(A4150,[3]soabnafar!$A:$H,8,FALSE),0)</f>
        <v>0</v>
      </c>
      <c r="S4150" s="18">
        <f>IFERROR(VLOOKUP(A4150,[3]soabnafar!$A:$I,9,FALSE),0)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Sim</v>
      </c>
    </row>
    <row r="4151" spans="1:25" x14ac:dyDescent="0.25">
      <c r="A4151" s="19">
        <v>355560</v>
      </c>
      <c r="B4151" s="18">
        <f>IFERROR(VLOOKUP(A4151,[1]Monitoramento_Base_somente_Said!$A:$J,5,FALSE),0)</f>
        <v>90834</v>
      </c>
      <c r="C4151" s="18">
        <f>IFERROR(VLOOKUP(A4151,[1]Monitoramento_Base_somente_Said!$A:$J,6,FALSE),0)</f>
        <v>17019512</v>
      </c>
      <c r="D4151" s="18">
        <f>IFERROR(VLOOKUP(A4151,[1]Monitoramento_Base_somente_Said!$A:$J,7,FALSE),0)</f>
        <v>95176</v>
      </c>
      <c r="E4151" s="18">
        <f>IFERROR(VLOOKUP(A4151,[1]Monitoramento_Base_somente_Said!$A:$J,8,FALSE),0)</f>
        <v>15870825</v>
      </c>
      <c r="F4151" s="18">
        <f>IFERROR(VLOOKUP(A4151,[1]Monitoramento_Base_somente_Said!$A:$J,9,FALSE),0)</f>
        <v>72232</v>
      </c>
      <c r="G4151" s="18">
        <f>IFERROR(VLOOKUP(A4151,[1]Monitoramento_Base_somente_Said!$A:$J,10,FALSE),0)</f>
        <v>19080540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IFERROR(VLOOKUP(A4151,[3]soabnafar!$A:$G,4,FALSE),0)</f>
        <v>0</v>
      </c>
      <c r="O4151" s="18">
        <f>IFERROR(VLOOKUP(A4151,[3]soabnafar!$A:$G,5,FALSE),0)</f>
        <v>0</v>
      </c>
      <c r="P4151" s="18">
        <f>IFERROR(VLOOKUP(A4151,[3]soabnafar!$A:$G,6,FALSE),0)</f>
        <v>0</v>
      </c>
      <c r="Q4151" s="18">
        <f>IFERROR(VLOOKUP(A4151,[3]soabnafar!$A:$G,7,FALSE),0)</f>
        <v>0</v>
      </c>
      <c r="R4151" s="18">
        <f>IFERROR(VLOOKUP(A4151,[3]soabnafar!$A:$H,8,FALSE),0)</f>
        <v>0</v>
      </c>
      <c r="S4151" s="18">
        <f>IFERROR(VLOOKUP(A4151,[3]soabnafar!$A:$I,9,FALSE),0)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Sim</v>
      </c>
      <c r="Y4151" s="18" t="str">
        <f t="shared" si="396"/>
        <v>Sim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IFERROR(VLOOKUP(A4152,[3]soabnafar!$A:$G,4,FALSE),0)</f>
        <v>735</v>
      </c>
      <c r="O4152" s="18">
        <f>IFERROR(VLOOKUP(A4152,[3]soabnafar!$A:$G,5,FALSE),0)</f>
        <v>104892</v>
      </c>
      <c r="P4152" s="18">
        <f>IFERROR(VLOOKUP(A4152,[3]soabnafar!$A:$G,6,FALSE),0)</f>
        <v>381</v>
      </c>
      <c r="Q4152" s="18">
        <f>IFERROR(VLOOKUP(A4152,[3]soabnafar!$A:$G,7,FALSE),0)</f>
        <v>1268476</v>
      </c>
      <c r="R4152" s="18">
        <f>IFERROR(VLOOKUP(A4152,[3]soabnafar!$A:$H,8,FALSE),0)</f>
        <v>569</v>
      </c>
      <c r="S4152" s="18">
        <f>IFERROR(VLOOKUP(A4152,[3]soabnafar!$A:$I,9,FALSE),0)</f>
        <v>926683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Sim</v>
      </c>
      <c r="W4152" s="18" t="str">
        <f t="shared" si="394"/>
        <v>Sim</v>
      </c>
      <c r="X4152" s="18" t="str">
        <f t="shared" si="395"/>
        <v>Sim</v>
      </c>
      <c r="Y4152" s="18" t="str">
        <f t="shared" si="396"/>
        <v>Sim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IFERROR(VLOOKUP(A4153,[3]soabnafar!$A:$G,4,FALSE),0)</f>
        <v>0</v>
      </c>
      <c r="O4153" s="18">
        <f>IFERROR(VLOOKUP(A4153,[3]soabnafar!$A:$G,5,FALSE),0)</f>
        <v>0</v>
      </c>
      <c r="P4153" s="18">
        <f>IFERROR(VLOOKUP(A4153,[3]soabnafar!$A:$G,6,FALSE),0)</f>
        <v>12543</v>
      </c>
      <c r="Q4153" s="18">
        <f>IFERROR(VLOOKUP(A4153,[3]soabnafar!$A:$G,7,FALSE),0)</f>
        <v>2198265</v>
      </c>
      <c r="R4153" s="18">
        <f>IFERROR(VLOOKUP(A4153,[3]soabnafar!$A:$H,8,FALSE),0)</f>
        <v>1465</v>
      </c>
      <c r="S4153" s="18">
        <f>IFERROR(VLOOKUP(A4153,[3]soabnafar!$A:$I,9,FALSE),0)</f>
        <v>4876580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Sim</v>
      </c>
      <c r="W4153" s="18" t="str">
        <f t="shared" si="394"/>
        <v>Sim</v>
      </c>
      <c r="X4153" s="18" t="str">
        <f t="shared" si="395"/>
        <v>Sim</v>
      </c>
      <c r="Y4153" s="18" t="str">
        <f t="shared" si="396"/>
        <v>Sim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IFERROR(VLOOKUP(A4154,[3]soabnafar!$A:$G,4,FALSE),0)</f>
        <v>0</v>
      </c>
      <c r="O4154" s="18">
        <f>IFERROR(VLOOKUP(A4154,[3]soabnafar!$A:$G,5,FALSE),0)</f>
        <v>0</v>
      </c>
      <c r="P4154" s="18">
        <f>IFERROR(VLOOKUP(A4154,[3]soabnafar!$A:$G,6,FALSE),0)</f>
        <v>0</v>
      </c>
      <c r="Q4154" s="18">
        <f>IFERROR(VLOOKUP(A4154,[3]soabnafar!$A:$G,7,FALSE),0)</f>
        <v>0</v>
      </c>
      <c r="R4154" s="18">
        <f>IFERROR(VLOOKUP(A4154,[3]soabnafar!$A:$H,8,FALSE),0)</f>
        <v>0</v>
      </c>
      <c r="S4154" s="18">
        <f>IFERROR(VLOOKUP(A4154,[3]soabnafar!$A:$I,9,FALSE),0)</f>
        <v>0</v>
      </c>
      <c r="T4154" s="18" t="str">
        <f t="shared" si="391"/>
        <v>Não</v>
      </c>
      <c r="U4154" s="18" t="str">
        <f t="shared" si="392"/>
        <v>Não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IFERROR(VLOOKUP(A4155,[3]soabnafar!$A:$G,4,FALSE),0)</f>
        <v>75759</v>
      </c>
      <c r="O4155" s="18">
        <f>IFERROR(VLOOKUP(A4155,[3]soabnafar!$A:$G,5,FALSE),0)</f>
        <v>41764400</v>
      </c>
      <c r="P4155" s="18">
        <f>IFERROR(VLOOKUP(A4155,[3]soabnafar!$A:$G,6,FALSE),0)</f>
        <v>116024</v>
      </c>
      <c r="Q4155" s="18">
        <f>IFERROR(VLOOKUP(A4155,[3]soabnafar!$A:$G,7,FALSE),0)</f>
        <v>37713395</v>
      </c>
      <c r="R4155" s="18">
        <f>IFERROR(VLOOKUP(A4155,[3]soabnafar!$A:$H,8,FALSE),0)</f>
        <v>91571</v>
      </c>
      <c r="S4155" s="18">
        <f>IFERROR(VLOOKUP(A4155,[3]soabnafar!$A:$I,9,FALSE),0)</f>
        <v>32762605</v>
      </c>
      <c r="T4155" s="18" t="str">
        <f t="shared" si="391"/>
        <v>Sim</v>
      </c>
      <c r="U4155" s="18" t="str">
        <f t="shared" si="392"/>
        <v>Sim</v>
      </c>
      <c r="V4155" s="18" t="str">
        <f t="shared" si="393"/>
        <v>Sim</v>
      </c>
      <c r="W4155" s="18" t="str">
        <f t="shared" si="394"/>
        <v>Sim</v>
      </c>
      <c r="X4155" s="18" t="str">
        <f t="shared" si="395"/>
        <v>Sim</v>
      </c>
      <c r="Y4155" s="18" t="str">
        <f t="shared" si="396"/>
        <v>Sim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IFERROR(VLOOKUP(A4156,[3]soabnafar!$A:$G,4,FALSE),0)</f>
        <v>0</v>
      </c>
      <c r="O4156" s="18">
        <f>IFERROR(VLOOKUP(A4156,[3]soabnafar!$A:$G,5,FALSE),0)</f>
        <v>0</v>
      </c>
      <c r="P4156" s="18">
        <f>IFERROR(VLOOKUP(A4156,[3]soabnafar!$A:$G,6,FALSE),0)</f>
        <v>0</v>
      </c>
      <c r="Q4156" s="18">
        <f>IFERROR(VLOOKUP(A4156,[3]soabnafar!$A:$G,7,FALSE),0)</f>
        <v>0</v>
      </c>
      <c r="R4156" s="18">
        <f>IFERROR(VLOOKUP(A4156,[3]soabnafar!$A:$H,8,FALSE),0)</f>
        <v>0</v>
      </c>
      <c r="S4156" s="18">
        <f>IFERROR(VLOOKUP(A4156,[3]soabnafar!$A:$I,9,FALSE),0)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288930850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279610500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251649450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IFERROR(VLOOKUP(A4157,[3]soabnafar!$A:$G,4,FALSE),0)</f>
        <v>0</v>
      </c>
      <c r="O4157" s="18">
        <f>IFERROR(VLOOKUP(A4157,[3]soabnafar!$A:$G,5,FALSE),0)</f>
        <v>0</v>
      </c>
      <c r="P4157" s="18">
        <f>IFERROR(VLOOKUP(A4157,[3]soabnafar!$A:$G,6,FALSE),0)</f>
        <v>0</v>
      </c>
      <c r="Q4157" s="18">
        <f>IFERROR(VLOOKUP(A4157,[3]soabnafar!$A:$G,7,FALSE),0)</f>
        <v>0</v>
      </c>
      <c r="R4157" s="18">
        <f>IFERROR(VLOOKUP(A4157,[3]soabnafar!$A:$H,8,FALSE),0)</f>
        <v>83670</v>
      </c>
      <c r="S4157" s="18">
        <f>IFERROR(VLOOKUP(A4157,[3]soabnafar!$A:$I,9,FALSE),0)</f>
        <v>4444519</v>
      </c>
      <c r="T4157" s="18" t="str">
        <f t="shared" si="391"/>
        <v>Não</v>
      </c>
      <c r="U4157" s="18" t="str">
        <f t="shared" si="392"/>
        <v>Sim</v>
      </c>
      <c r="V4157" s="18" t="str">
        <f t="shared" si="393"/>
        <v>Não</v>
      </c>
      <c r="W4157" s="18" t="str">
        <f t="shared" si="394"/>
        <v>Sim</v>
      </c>
      <c r="X4157" s="18" t="str">
        <f t="shared" si="395"/>
        <v>Sim</v>
      </c>
      <c r="Y4157" s="18" t="str">
        <f t="shared" si="396"/>
        <v>Sim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IFERROR(VLOOKUP(A4158,[3]soabnafar!$A:$G,4,FALSE),0)</f>
        <v>0</v>
      </c>
      <c r="O4158" s="18">
        <f>IFERROR(VLOOKUP(A4158,[3]soabnafar!$A:$G,5,FALSE),0)</f>
        <v>0</v>
      </c>
      <c r="P4158" s="18">
        <f>IFERROR(VLOOKUP(A4158,[3]soabnafar!$A:$G,6,FALSE),0)</f>
        <v>0</v>
      </c>
      <c r="Q4158" s="18">
        <f>IFERROR(VLOOKUP(A4158,[3]soabnafar!$A:$G,7,FALSE),0)</f>
        <v>0</v>
      </c>
      <c r="R4158" s="18">
        <f>IFERROR(VLOOKUP(A4158,[3]soabnafar!$A:$H,8,FALSE),0)</f>
        <v>190563</v>
      </c>
      <c r="S4158" s="18">
        <f>IFERROR(VLOOKUP(A4158,[3]soabnafar!$A:$I,9,FALSE),0)</f>
        <v>59192769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Sim</v>
      </c>
      <c r="Y4158" s="18" t="str">
        <f t="shared" si="396"/>
        <v>Sim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IFERROR(VLOOKUP(A4159,[3]soabnafar!$A:$G,4,FALSE),0)</f>
        <v>0</v>
      </c>
      <c r="O4159" s="18">
        <f>IFERROR(VLOOKUP(A4159,[3]soabnafar!$A:$G,5,FALSE),0)</f>
        <v>0</v>
      </c>
      <c r="P4159" s="18">
        <f>IFERROR(VLOOKUP(A4159,[3]soabnafar!$A:$G,6,FALSE),0)</f>
        <v>0</v>
      </c>
      <c r="Q4159" s="18">
        <f>IFERROR(VLOOKUP(A4159,[3]soabnafar!$A:$G,7,FALSE),0)</f>
        <v>0</v>
      </c>
      <c r="R4159" s="18">
        <f>IFERROR(VLOOKUP(A4159,[3]soabnafar!$A:$H,8,FALSE),0)</f>
        <v>0</v>
      </c>
      <c r="S4159" s="18">
        <f>IFERROR(VLOOKUP(A4159,[3]soabnafar!$A:$I,9,FALSE),0)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1246</v>
      </c>
      <c r="C4160" s="18">
        <f>IFERROR(VLOOKUP(A4160,[1]Monitoramento_Base_somente_Said!$A:$J,6,FALSE),0)</f>
        <v>3048279</v>
      </c>
      <c r="D4160" s="18">
        <f>IFERROR(VLOOKUP(A4160,[1]Monitoramento_Base_somente_Said!$A:$J,7,FALSE),0)</f>
        <v>2236</v>
      </c>
      <c r="E4160" s="18">
        <f>IFERROR(VLOOKUP(A4160,[1]Monitoramento_Base_somente_Said!$A:$J,8,FALSE),0)</f>
        <v>3141466</v>
      </c>
      <c r="F4160" s="18">
        <f>IFERROR(VLOOKUP(A4160,[1]Monitoramento_Base_somente_Said!$A:$J,9,FALSE),0)</f>
        <v>19550</v>
      </c>
      <c r="G4160" s="18">
        <f>IFERROR(VLOOKUP(A4160,[1]Monitoramento_Base_somente_Said!$A:$J,10,FALSE),0)</f>
        <v>4005724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IFERROR(VLOOKUP(A4160,[3]soabnafar!$A:$G,4,FALSE),0)</f>
        <v>0</v>
      </c>
      <c r="O4160" s="18">
        <f>IFERROR(VLOOKUP(A4160,[3]soabnafar!$A:$G,5,FALSE),0)</f>
        <v>0</v>
      </c>
      <c r="P4160" s="18">
        <f>IFERROR(VLOOKUP(A4160,[3]soabnafar!$A:$G,6,FALSE),0)</f>
        <v>0</v>
      </c>
      <c r="Q4160" s="18">
        <f>IFERROR(VLOOKUP(A4160,[3]soabnafar!$A:$G,7,FALSE),0)</f>
        <v>0</v>
      </c>
      <c r="R4160" s="18">
        <f>IFERROR(VLOOKUP(A4160,[3]soabnafar!$A:$H,8,FALSE),0)</f>
        <v>0</v>
      </c>
      <c r="S4160" s="18">
        <f>IFERROR(VLOOKUP(A4160,[3]soabnafar!$A:$I,9,FALSE),0)</f>
        <v>0</v>
      </c>
      <c r="T4160" s="18" t="str">
        <f t="shared" si="391"/>
        <v>Sim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Sim</v>
      </c>
      <c r="Y4160" s="18" t="str">
        <f t="shared" si="396"/>
        <v>Sim</v>
      </c>
    </row>
    <row r="4161" spans="1:25" x14ac:dyDescent="0.25">
      <c r="A4161" s="19">
        <v>170030</v>
      </c>
      <c r="B4161" s="18">
        <f>IFERROR(VLOOKUP(A4161,[1]Monitoramento_Base_somente_Said!$A:$J,5,FALSE),0)</f>
        <v>32298</v>
      </c>
      <c r="C4161" s="18">
        <f>IFERROR(VLOOKUP(A4161,[1]Monitoramento_Base_somente_Said!$A:$J,6,FALSE),0)</f>
        <v>3772364</v>
      </c>
      <c r="D4161" s="18">
        <f>IFERROR(VLOOKUP(A4161,[1]Monitoramento_Base_somente_Said!$A:$J,7,FALSE),0)</f>
        <v>31213</v>
      </c>
      <c r="E4161" s="18">
        <f>IFERROR(VLOOKUP(A4161,[1]Monitoramento_Base_somente_Said!$A:$J,8,FALSE),0)</f>
        <v>4195650</v>
      </c>
      <c r="F4161" s="18">
        <f>IFERROR(VLOOKUP(A4161,[1]Monitoramento_Base_somente_Said!$A:$J,9,FALSE),0)</f>
        <v>36408</v>
      </c>
      <c r="G4161" s="18">
        <f>IFERROR(VLOOKUP(A4161,[1]Monitoramento_Base_somente_Said!$A:$J,10,FALSE),0)</f>
        <v>3580238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IFERROR(VLOOKUP(A4161,[3]soabnafar!$A:$G,4,FALSE),0)</f>
        <v>0</v>
      </c>
      <c r="O4161" s="18">
        <f>IFERROR(VLOOKUP(A4161,[3]soabnafar!$A:$G,5,FALSE),0)</f>
        <v>0</v>
      </c>
      <c r="P4161" s="18">
        <f>IFERROR(VLOOKUP(A4161,[3]soabnafar!$A:$G,6,FALSE),0)</f>
        <v>0</v>
      </c>
      <c r="Q4161" s="18">
        <f>IFERROR(VLOOKUP(A4161,[3]soabnafar!$A:$G,7,FALSE),0)</f>
        <v>0</v>
      </c>
      <c r="R4161" s="18">
        <f>IFERROR(VLOOKUP(A4161,[3]soabnafar!$A:$H,8,FALSE),0)</f>
        <v>0</v>
      </c>
      <c r="S4161" s="18">
        <f>IFERROR(VLOOKUP(A4161,[3]soabnafar!$A:$I,9,FALSE),0)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Sim</v>
      </c>
      <c r="Y4161" s="18" t="str">
        <f t="shared" si="396"/>
        <v>Sim</v>
      </c>
    </row>
    <row r="4162" spans="1:25" x14ac:dyDescent="0.25">
      <c r="A4162" s="19">
        <v>170035</v>
      </c>
      <c r="B4162" s="18">
        <f>IFERROR(VLOOKUP(A4162,[1]Monitoramento_Base_somente_Said!$A:$J,5,FALSE),0)</f>
        <v>46506</v>
      </c>
      <c r="C4162" s="18">
        <f>IFERROR(VLOOKUP(A4162,[1]Monitoramento_Base_somente_Said!$A:$J,6,FALSE),0)</f>
        <v>7177158</v>
      </c>
      <c r="D4162" s="18">
        <f>IFERROR(VLOOKUP(A4162,[1]Monitoramento_Base_somente_Said!$A:$J,7,FALSE),0)</f>
        <v>22017</v>
      </c>
      <c r="E4162" s="18">
        <f>IFERROR(VLOOKUP(A4162,[1]Monitoramento_Base_somente_Said!$A:$J,8,FALSE),0)</f>
        <v>7562360</v>
      </c>
      <c r="F4162" s="18">
        <f>IFERROR(VLOOKUP(A4162,[1]Monitoramento_Base_somente_Said!$A:$J,9,FALSE),0)</f>
        <v>69958</v>
      </c>
      <c r="G4162" s="18">
        <f>IFERROR(VLOOKUP(A4162,[1]Monitoramento_Base_somente_Said!$A:$J,10,FALSE),0)</f>
        <v>8767440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IFERROR(VLOOKUP(A4162,[3]soabnafar!$A:$G,4,FALSE),0)</f>
        <v>0</v>
      </c>
      <c r="O4162" s="18">
        <f>IFERROR(VLOOKUP(A4162,[3]soabnafar!$A:$G,5,FALSE),0)</f>
        <v>0</v>
      </c>
      <c r="P4162" s="18">
        <f>IFERROR(VLOOKUP(A4162,[3]soabnafar!$A:$G,6,FALSE),0)</f>
        <v>0</v>
      </c>
      <c r="Q4162" s="18">
        <f>IFERROR(VLOOKUP(A4162,[3]soabnafar!$A:$G,7,FALSE),0)</f>
        <v>0</v>
      </c>
      <c r="R4162" s="18">
        <f>IFERROR(VLOOKUP(A4162,[3]soabnafar!$A:$H,8,FALSE),0)</f>
        <v>0</v>
      </c>
      <c r="S4162" s="18">
        <f>IFERROR(VLOOKUP(A4162,[3]soabnafar!$A:$I,9,FALSE),0)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Sim</v>
      </c>
      <c r="Y4162" s="18" t="str">
        <f t="shared" si="396"/>
        <v>Sim</v>
      </c>
    </row>
    <row r="4163" spans="1:25" x14ac:dyDescent="0.25">
      <c r="A4163" s="19">
        <v>170040</v>
      </c>
      <c r="B4163" s="18">
        <f>IFERROR(VLOOKUP(A4163,[1]Monitoramento_Base_somente_Said!$A:$J,5,FALSE),0)</f>
        <v>10364</v>
      </c>
      <c r="C4163" s="18">
        <f>IFERROR(VLOOKUP(A4163,[1]Monitoramento_Base_somente_Said!$A:$J,6,FALSE),0)</f>
        <v>10240875</v>
      </c>
      <c r="D4163" s="18">
        <f>IFERROR(VLOOKUP(A4163,[1]Monitoramento_Base_somente_Said!$A:$J,7,FALSE),0)</f>
        <v>19883</v>
      </c>
      <c r="E4163" s="18">
        <f>IFERROR(VLOOKUP(A4163,[1]Monitoramento_Base_somente_Said!$A:$J,8,FALSE),0)</f>
        <v>10643259</v>
      </c>
      <c r="F4163" s="18">
        <f>IFERROR(VLOOKUP(A4163,[1]Monitoramento_Base_somente_Said!$A:$J,9,FALSE),0)</f>
        <v>40620</v>
      </c>
      <c r="G4163" s="18">
        <f>IFERROR(VLOOKUP(A4163,[1]Monitoramento_Base_somente_Said!$A:$J,10,FALSE),0)</f>
        <v>10065761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IFERROR(VLOOKUP(A4163,[3]soabnafar!$A:$G,4,FALSE),0)</f>
        <v>0</v>
      </c>
      <c r="O4163" s="18">
        <f>IFERROR(VLOOKUP(A4163,[3]soabnafar!$A:$G,5,FALSE),0)</f>
        <v>0</v>
      </c>
      <c r="P4163" s="18">
        <f>IFERROR(VLOOKUP(A4163,[3]soabnafar!$A:$G,6,FALSE),0)</f>
        <v>0</v>
      </c>
      <c r="Q4163" s="18">
        <f>IFERROR(VLOOKUP(A4163,[3]soabnafar!$A:$G,7,FALSE),0)</f>
        <v>0</v>
      </c>
      <c r="R4163" s="18">
        <f>IFERROR(VLOOKUP(A4163,[3]soabnafar!$A:$H,8,FALSE),0)</f>
        <v>0</v>
      </c>
      <c r="S4163" s="18">
        <f>IFERROR(VLOOKUP(A4163,[3]soabnafar!$A:$I,9,FALSE),0)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Sim</v>
      </c>
      <c r="Y4163" s="18" t="str">
        <f t="shared" si="396"/>
        <v>Sim</v>
      </c>
    </row>
    <row r="4164" spans="1:25" x14ac:dyDescent="0.25">
      <c r="A4164" s="19">
        <v>170100</v>
      </c>
      <c r="B4164" s="18">
        <f>IFERROR(VLOOKUP(A4164,[1]Monitoramento_Base_somente_Said!$A:$J,5,FALSE),0)</f>
        <v>21947</v>
      </c>
      <c r="C4164" s="18">
        <f>IFERROR(VLOOKUP(A4164,[1]Monitoramento_Base_somente_Said!$A:$J,6,FALSE),0)</f>
        <v>2206757</v>
      </c>
      <c r="D4164" s="18">
        <f>IFERROR(VLOOKUP(A4164,[1]Monitoramento_Base_somente_Said!$A:$J,7,FALSE),0)</f>
        <v>36004</v>
      </c>
      <c r="E4164" s="18">
        <f>IFERROR(VLOOKUP(A4164,[1]Monitoramento_Base_somente_Said!$A:$J,8,FALSE),0)</f>
        <v>3058837</v>
      </c>
      <c r="F4164" s="18">
        <f>IFERROR(VLOOKUP(A4164,[1]Monitoramento_Base_somente_Said!$A:$J,9,FALSE),0)</f>
        <v>1320</v>
      </c>
      <c r="G4164" s="18">
        <f>IFERROR(VLOOKUP(A4164,[1]Monitoramento_Base_somente_Said!$A:$J,10,FALSE),0)</f>
        <v>2184445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IFERROR(VLOOKUP(A4164,[3]soabnafar!$A:$G,4,FALSE),0)</f>
        <v>0</v>
      </c>
      <c r="O4164" s="18">
        <f>IFERROR(VLOOKUP(A4164,[3]soabnafar!$A:$G,5,FALSE),0)</f>
        <v>0</v>
      </c>
      <c r="P4164" s="18">
        <f>IFERROR(VLOOKUP(A4164,[3]soabnafar!$A:$G,6,FALSE),0)</f>
        <v>0</v>
      </c>
      <c r="Q4164" s="18">
        <f>IFERROR(VLOOKUP(A4164,[3]soabnafar!$A:$G,7,FALSE),0)</f>
        <v>0</v>
      </c>
      <c r="R4164" s="18">
        <f>IFERROR(VLOOKUP(A4164,[3]soabnafar!$A:$H,8,FALSE),0)</f>
        <v>0</v>
      </c>
      <c r="S4164" s="18">
        <f>IFERROR(VLOOKUP(A4164,[3]soabnafar!$A:$I,9,FALSE),0)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Sim</v>
      </c>
      <c r="Y4164" s="18" t="str">
        <f t="shared" si="396"/>
        <v>Sim</v>
      </c>
    </row>
    <row r="4165" spans="1:25" x14ac:dyDescent="0.25">
      <c r="A4165" s="19">
        <v>170105</v>
      </c>
      <c r="B4165" s="18">
        <f>IFERROR(VLOOKUP(A4165,[1]Monitoramento_Base_somente_Said!$A:$J,5,FALSE),0)</f>
        <v>2115</v>
      </c>
      <c r="C4165" s="18">
        <f>IFERROR(VLOOKUP(A4165,[1]Monitoramento_Base_somente_Said!$A:$J,6,FALSE),0)</f>
        <v>1792028</v>
      </c>
      <c r="D4165" s="18">
        <f>IFERROR(VLOOKUP(A4165,[1]Monitoramento_Base_somente_Said!$A:$J,7,FALSE),0)</f>
        <v>1865</v>
      </c>
      <c r="E4165" s="18">
        <f>IFERROR(VLOOKUP(A4165,[1]Monitoramento_Base_somente_Said!$A:$J,8,FALSE),0)</f>
        <v>2061567</v>
      </c>
      <c r="F4165" s="18">
        <f>IFERROR(VLOOKUP(A4165,[1]Monitoramento_Base_somente_Said!$A:$J,9,FALSE),0)</f>
        <v>1982</v>
      </c>
      <c r="G4165" s="18">
        <f>IFERROR(VLOOKUP(A4165,[1]Monitoramento_Base_somente_Said!$A:$J,10,FALSE),0)</f>
        <v>2272006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IFERROR(VLOOKUP(A4165,[3]soabnafar!$A:$G,4,FALSE),0)</f>
        <v>0</v>
      </c>
      <c r="O4165" s="18">
        <f>IFERROR(VLOOKUP(A4165,[3]soabnafar!$A:$G,5,FALSE),0)</f>
        <v>0</v>
      </c>
      <c r="P4165" s="18">
        <f>IFERROR(VLOOKUP(A4165,[3]soabnafar!$A:$G,6,FALSE),0)</f>
        <v>0</v>
      </c>
      <c r="Q4165" s="18">
        <f>IFERROR(VLOOKUP(A4165,[3]soabnafar!$A:$G,7,FALSE),0)</f>
        <v>0</v>
      </c>
      <c r="R4165" s="18">
        <f>IFERROR(VLOOKUP(A4165,[3]soabnafar!$A:$H,8,FALSE),0)</f>
        <v>0</v>
      </c>
      <c r="S4165" s="18">
        <f>IFERROR(VLOOKUP(A4165,[3]soabnafar!$A:$I,9,FALSE),0)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Sim</v>
      </c>
      <c r="Y4165" s="18" t="str">
        <f t="shared" si="396"/>
        <v>Sim</v>
      </c>
    </row>
    <row r="4166" spans="1:25" x14ac:dyDescent="0.25">
      <c r="A4166" s="19">
        <v>170110</v>
      </c>
      <c r="B4166" s="18">
        <f>IFERROR(VLOOKUP(A4166,[1]Monitoramento_Base_somente_Said!$A:$J,5,FALSE),0)</f>
        <v>5530</v>
      </c>
      <c r="C4166" s="18">
        <f>IFERROR(VLOOKUP(A4166,[1]Monitoramento_Base_somente_Said!$A:$J,6,FALSE),0)</f>
        <v>2840581</v>
      </c>
      <c r="D4166" s="18">
        <f>IFERROR(VLOOKUP(A4166,[1]Monitoramento_Base_somente_Said!$A:$J,7,FALSE),0)</f>
        <v>5042</v>
      </c>
      <c r="E4166" s="18">
        <f>IFERROR(VLOOKUP(A4166,[1]Monitoramento_Base_somente_Said!$A:$J,8,FALSE),0)</f>
        <v>2685247</v>
      </c>
      <c r="F4166" s="18">
        <f>IFERROR(VLOOKUP(A4166,[1]Monitoramento_Base_somente_Said!$A:$J,9,FALSE),0)</f>
        <v>3879</v>
      </c>
      <c r="G4166" s="18">
        <f>IFERROR(VLOOKUP(A4166,[1]Monitoramento_Base_somente_Said!$A:$J,10,FALSE),0)</f>
        <v>2200250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IFERROR(VLOOKUP(A4166,[3]soabnafar!$A:$G,4,FALSE),0)</f>
        <v>0</v>
      </c>
      <c r="O4166" s="18">
        <f>IFERROR(VLOOKUP(A4166,[3]soabnafar!$A:$G,5,FALSE),0)</f>
        <v>0</v>
      </c>
      <c r="P4166" s="18">
        <f>IFERROR(VLOOKUP(A4166,[3]soabnafar!$A:$G,6,FALSE),0)</f>
        <v>0</v>
      </c>
      <c r="Q4166" s="18">
        <f>IFERROR(VLOOKUP(A4166,[3]soabnafar!$A:$G,7,FALSE),0)</f>
        <v>0</v>
      </c>
      <c r="R4166" s="18">
        <f>IFERROR(VLOOKUP(A4166,[3]soabnafar!$A:$H,8,FALSE),0)</f>
        <v>0</v>
      </c>
      <c r="S4166" s="18">
        <f>IFERROR(VLOOKUP(A4166,[3]soabnafar!$A:$I,9,FALSE),0)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Sim</v>
      </c>
      <c r="Y4166" s="18" t="str">
        <f t="shared" si="396"/>
        <v>Sim</v>
      </c>
    </row>
    <row r="4167" spans="1:25" x14ac:dyDescent="0.25">
      <c r="A4167" s="19">
        <v>170130</v>
      </c>
      <c r="B4167" s="18">
        <f>IFERROR(VLOOKUP(A4167,[1]Monitoramento_Base_somente_Said!$A:$J,5,FALSE),0)</f>
        <v>41682</v>
      </c>
      <c r="C4167" s="18">
        <f>IFERROR(VLOOKUP(A4167,[1]Monitoramento_Base_somente_Said!$A:$J,6,FALSE),0)</f>
        <v>17092719</v>
      </c>
      <c r="D4167" s="18">
        <f>IFERROR(VLOOKUP(A4167,[1]Monitoramento_Base_somente_Said!$A:$J,7,FALSE),0)</f>
        <v>24768</v>
      </c>
      <c r="E4167" s="18">
        <f>IFERROR(VLOOKUP(A4167,[1]Monitoramento_Base_somente_Said!$A:$J,8,FALSE),0)</f>
        <v>16261153</v>
      </c>
      <c r="F4167" s="18">
        <f>IFERROR(VLOOKUP(A4167,[1]Monitoramento_Base_somente_Said!$A:$J,9,FALSE),0)</f>
        <v>5740</v>
      </c>
      <c r="G4167" s="18">
        <f>IFERROR(VLOOKUP(A4167,[1]Monitoramento_Base_somente_Said!$A:$J,10,FALSE),0)</f>
        <v>14211149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IFERROR(VLOOKUP(A4167,[3]soabnafar!$A:$G,4,FALSE),0)</f>
        <v>0</v>
      </c>
      <c r="O4167" s="18">
        <f>IFERROR(VLOOKUP(A4167,[3]soabnafar!$A:$G,5,FALSE),0)</f>
        <v>0</v>
      </c>
      <c r="P4167" s="18">
        <f>IFERROR(VLOOKUP(A4167,[3]soabnafar!$A:$G,6,FALSE),0)</f>
        <v>0</v>
      </c>
      <c r="Q4167" s="18">
        <f>IFERROR(VLOOKUP(A4167,[3]soabnafar!$A:$G,7,FALSE),0)</f>
        <v>0</v>
      </c>
      <c r="R4167" s="18">
        <f>IFERROR(VLOOKUP(A4167,[3]soabnafar!$A:$H,8,FALSE),0)</f>
        <v>0</v>
      </c>
      <c r="S4167" s="18">
        <f>IFERROR(VLOOKUP(A4167,[3]soabnafar!$A:$I,9,FALSE),0)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Sim</v>
      </c>
      <c r="Y4167" s="18" t="str">
        <f t="shared" si="396"/>
        <v>Sim</v>
      </c>
    </row>
    <row r="4168" spans="1:25" x14ac:dyDescent="0.25">
      <c r="A4168" s="19">
        <v>170190</v>
      </c>
      <c r="B4168" s="18">
        <f>IFERROR(VLOOKUP(A4168,[1]Monitoramento_Base_somente_Said!$A:$J,5,FALSE),0)</f>
        <v>5987</v>
      </c>
      <c r="C4168" s="18">
        <f>IFERROR(VLOOKUP(A4168,[1]Monitoramento_Base_somente_Said!$A:$J,6,FALSE),0)</f>
        <v>3495727</v>
      </c>
      <c r="D4168" s="18">
        <f>IFERROR(VLOOKUP(A4168,[1]Monitoramento_Base_somente_Said!$A:$J,7,FALSE),0)</f>
        <v>660</v>
      </c>
      <c r="E4168" s="18">
        <f>IFERROR(VLOOKUP(A4168,[1]Monitoramento_Base_somente_Said!$A:$J,8,FALSE),0)</f>
        <v>2881945</v>
      </c>
      <c r="F4168" s="18">
        <f>IFERROR(VLOOKUP(A4168,[1]Monitoramento_Base_somente_Said!$A:$J,9,FALSE),0)</f>
        <v>3255</v>
      </c>
      <c r="G4168" s="18">
        <f>IFERROR(VLOOKUP(A4168,[1]Monitoramento_Base_somente_Said!$A:$J,10,FALSE),0)</f>
        <v>3648066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IFERROR(VLOOKUP(A4168,[3]soabnafar!$A:$G,4,FALSE),0)</f>
        <v>0</v>
      </c>
      <c r="O4168" s="18">
        <f>IFERROR(VLOOKUP(A4168,[3]soabnafar!$A:$G,5,FALSE),0)</f>
        <v>0</v>
      </c>
      <c r="P4168" s="18">
        <f>IFERROR(VLOOKUP(A4168,[3]soabnafar!$A:$G,6,FALSE),0)</f>
        <v>0</v>
      </c>
      <c r="Q4168" s="18">
        <f>IFERROR(VLOOKUP(A4168,[3]soabnafar!$A:$G,7,FALSE),0)</f>
        <v>0</v>
      </c>
      <c r="R4168" s="18">
        <f>IFERROR(VLOOKUP(A4168,[3]soabnafar!$A:$H,8,FALSE),0)</f>
        <v>0</v>
      </c>
      <c r="S4168" s="18">
        <f>IFERROR(VLOOKUP(A4168,[3]soabnafar!$A:$I,9,FALSE),0)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Sim</v>
      </c>
      <c r="Y4168" s="18" t="str">
        <f t="shared" si="396"/>
        <v>Sim</v>
      </c>
    </row>
    <row r="4169" spans="1:25" x14ac:dyDescent="0.25">
      <c r="A4169" s="19">
        <v>170200</v>
      </c>
      <c r="B4169" s="18">
        <f>IFERROR(VLOOKUP(A4169,[1]Monitoramento_Base_somente_Said!$A:$J,5,FALSE),0)</f>
        <v>4480</v>
      </c>
      <c r="C4169" s="18">
        <f>IFERROR(VLOOKUP(A4169,[1]Monitoramento_Base_somente_Said!$A:$J,6,FALSE),0)</f>
        <v>8410772</v>
      </c>
      <c r="D4169" s="18">
        <f>IFERROR(VLOOKUP(A4169,[1]Monitoramento_Base_somente_Said!$A:$J,7,FALSE),0)</f>
        <v>7802</v>
      </c>
      <c r="E4169" s="18">
        <f>IFERROR(VLOOKUP(A4169,[1]Monitoramento_Base_somente_Said!$A:$J,8,FALSE),0)</f>
        <v>12811660</v>
      </c>
      <c r="F4169" s="18">
        <f>IFERROR(VLOOKUP(A4169,[1]Monitoramento_Base_somente_Said!$A:$J,9,FALSE),0)</f>
        <v>874</v>
      </c>
      <c r="G4169" s="18">
        <f>IFERROR(VLOOKUP(A4169,[1]Monitoramento_Base_somente_Said!$A:$J,10,FALSE),0)</f>
        <v>11703108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IFERROR(VLOOKUP(A4169,[3]soabnafar!$A:$G,4,FALSE),0)</f>
        <v>0</v>
      </c>
      <c r="O4169" s="18">
        <f>IFERROR(VLOOKUP(A4169,[3]soabnafar!$A:$G,5,FALSE),0)</f>
        <v>0</v>
      </c>
      <c r="P4169" s="18">
        <f>IFERROR(VLOOKUP(A4169,[3]soabnafar!$A:$G,6,FALSE),0)</f>
        <v>0</v>
      </c>
      <c r="Q4169" s="18">
        <f>IFERROR(VLOOKUP(A4169,[3]soabnafar!$A:$G,7,FALSE),0)</f>
        <v>0</v>
      </c>
      <c r="R4169" s="18">
        <f>IFERROR(VLOOKUP(A4169,[3]soabnafar!$A:$H,8,FALSE),0)</f>
        <v>0</v>
      </c>
      <c r="S4169" s="18">
        <f>IFERROR(VLOOKUP(A4169,[3]soabnafar!$A:$I,9,FALSE),0)</f>
        <v>0</v>
      </c>
      <c r="T4169" s="18" t="str">
        <f t="shared" si="391"/>
        <v>Sim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Sim</v>
      </c>
      <c r="Y4169" s="18" t="str">
        <f t="shared" si="396"/>
        <v>Sim</v>
      </c>
    </row>
    <row r="4170" spans="1:25" x14ac:dyDescent="0.25">
      <c r="A4170" s="19">
        <v>170210</v>
      </c>
      <c r="B4170" s="18">
        <f>IFERROR(VLOOKUP(A4170,[1]Monitoramento_Base_somente_Said!$A:$J,5,FALSE),0)</f>
        <v>57311</v>
      </c>
      <c r="C4170" s="18">
        <f>IFERROR(VLOOKUP(A4170,[1]Monitoramento_Base_somente_Said!$A:$J,6,FALSE),0)</f>
        <v>70028041</v>
      </c>
      <c r="D4170" s="18">
        <f>IFERROR(VLOOKUP(A4170,[1]Monitoramento_Base_somente_Said!$A:$J,7,FALSE),0)</f>
        <v>396495</v>
      </c>
      <c r="E4170" s="18">
        <f>IFERROR(VLOOKUP(A4170,[1]Monitoramento_Base_somente_Said!$A:$J,8,FALSE),0)</f>
        <v>60538454</v>
      </c>
      <c r="F4170" s="18">
        <f>IFERROR(VLOOKUP(A4170,[1]Monitoramento_Base_somente_Said!$A:$J,9,FALSE),0)</f>
        <v>247793</v>
      </c>
      <c r="G4170" s="18">
        <f>IFERROR(VLOOKUP(A4170,[1]Monitoramento_Base_somente_Said!$A:$J,10,FALSE),0)</f>
        <v>45214666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IFERROR(VLOOKUP(A4170,[3]soabnafar!$A:$G,4,FALSE),0)</f>
        <v>0</v>
      </c>
      <c r="O4170" s="18">
        <f>IFERROR(VLOOKUP(A4170,[3]soabnafar!$A:$G,5,FALSE),0)</f>
        <v>0</v>
      </c>
      <c r="P4170" s="18">
        <f>IFERROR(VLOOKUP(A4170,[3]soabnafar!$A:$G,6,FALSE),0)</f>
        <v>116489</v>
      </c>
      <c r="Q4170" s="18">
        <f>IFERROR(VLOOKUP(A4170,[3]soabnafar!$A:$G,7,FALSE),0)</f>
        <v>20246070</v>
      </c>
      <c r="R4170" s="18">
        <f>IFERROR(VLOOKUP(A4170,[3]soabnafar!$A:$H,8,FALSE),0)</f>
        <v>583522</v>
      </c>
      <c r="S4170" s="18">
        <f>IFERROR(VLOOKUP(A4170,[3]soabnafar!$A:$I,9,FALSE),0)</f>
        <v>68861932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Sim</v>
      </c>
      <c r="Y4170" s="18" t="str">
        <f t="shared" si="396"/>
        <v>Sim</v>
      </c>
    </row>
    <row r="4171" spans="1:25" x14ac:dyDescent="0.25">
      <c r="A4171" s="19">
        <v>170215</v>
      </c>
      <c r="B4171" s="18">
        <f>IFERROR(VLOOKUP(A4171,[1]Monitoramento_Base_somente_Said!$A:$J,5,FALSE),0)</f>
        <v>11800</v>
      </c>
      <c r="C4171" s="18">
        <f>IFERROR(VLOOKUP(A4171,[1]Monitoramento_Base_somente_Said!$A:$J,6,FALSE),0)</f>
        <v>3760521</v>
      </c>
      <c r="D4171" s="18">
        <f>IFERROR(VLOOKUP(A4171,[1]Monitoramento_Base_somente_Said!$A:$J,7,FALSE),0)</f>
        <v>37478</v>
      </c>
      <c r="E4171" s="18">
        <f>IFERROR(VLOOKUP(A4171,[1]Monitoramento_Base_somente_Said!$A:$J,8,FALSE),0)</f>
        <v>3199804</v>
      </c>
      <c r="F4171" s="18">
        <f>IFERROR(VLOOKUP(A4171,[1]Monitoramento_Base_somente_Said!$A:$J,9,FALSE),0)</f>
        <v>21846</v>
      </c>
      <c r="G4171" s="18">
        <f>IFERROR(VLOOKUP(A4171,[1]Monitoramento_Base_somente_Said!$A:$J,10,FALSE),0)</f>
        <v>3287411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IFERROR(VLOOKUP(A4171,[3]soabnafar!$A:$G,4,FALSE),0)</f>
        <v>0</v>
      </c>
      <c r="O4171" s="18">
        <f>IFERROR(VLOOKUP(A4171,[3]soabnafar!$A:$G,5,FALSE),0)</f>
        <v>0</v>
      </c>
      <c r="P4171" s="18">
        <f>IFERROR(VLOOKUP(A4171,[3]soabnafar!$A:$G,6,FALSE),0)</f>
        <v>0</v>
      </c>
      <c r="Q4171" s="18">
        <f>IFERROR(VLOOKUP(A4171,[3]soabnafar!$A:$G,7,FALSE),0)</f>
        <v>0</v>
      </c>
      <c r="R4171" s="18">
        <f>IFERROR(VLOOKUP(A4171,[3]soabnafar!$A:$H,8,FALSE),0)</f>
        <v>0</v>
      </c>
      <c r="S4171" s="18">
        <f>IFERROR(VLOOKUP(A4171,[3]soabnafar!$A:$I,9,FALSE),0)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Sim</v>
      </c>
      <c r="Y4171" s="18" t="str">
        <f t="shared" si="396"/>
        <v>Sim</v>
      </c>
    </row>
    <row r="4172" spans="1:25" x14ac:dyDescent="0.25">
      <c r="A4172" s="19">
        <v>170220</v>
      </c>
      <c r="B4172" s="18">
        <f>IFERROR(VLOOKUP(A4172,[1]Monitoramento_Base_somente_Said!$A:$J,5,FALSE),0)</f>
        <v>20506</v>
      </c>
      <c r="C4172" s="18">
        <f>IFERROR(VLOOKUP(A4172,[1]Monitoramento_Base_somente_Said!$A:$J,6,FALSE),0)</f>
        <v>12280955</v>
      </c>
      <c r="D4172" s="18">
        <f>IFERROR(VLOOKUP(A4172,[1]Monitoramento_Base_somente_Said!$A:$J,7,FALSE),0)</f>
        <v>16321</v>
      </c>
      <c r="E4172" s="18">
        <f>IFERROR(VLOOKUP(A4172,[1]Monitoramento_Base_somente_Said!$A:$J,8,FALSE),0)</f>
        <v>11492916</v>
      </c>
      <c r="F4172" s="18">
        <f>IFERROR(VLOOKUP(A4172,[1]Monitoramento_Base_somente_Said!$A:$J,9,FALSE),0)</f>
        <v>15889</v>
      </c>
      <c r="G4172" s="18">
        <f>IFERROR(VLOOKUP(A4172,[1]Monitoramento_Base_somente_Said!$A:$J,10,FALSE),0)</f>
        <v>15871137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IFERROR(VLOOKUP(A4172,[3]soabnafar!$A:$G,4,FALSE),0)</f>
        <v>0</v>
      </c>
      <c r="O4172" s="18">
        <f>IFERROR(VLOOKUP(A4172,[3]soabnafar!$A:$G,5,FALSE),0)</f>
        <v>0</v>
      </c>
      <c r="P4172" s="18">
        <f>IFERROR(VLOOKUP(A4172,[3]soabnafar!$A:$G,6,FALSE),0)</f>
        <v>0</v>
      </c>
      <c r="Q4172" s="18">
        <f>IFERROR(VLOOKUP(A4172,[3]soabnafar!$A:$G,7,FALSE),0)</f>
        <v>0</v>
      </c>
      <c r="R4172" s="18">
        <f>IFERROR(VLOOKUP(A4172,[3]soabnafar!$A:$H,8,FALSE),0)</f>
        <v>0</v>
      </c>
      <c r="S4172" s="18">
        <f>IFERROR(VLOOKUP(A4172,[3]soabnafar!$A:$I,9,FALSE),0)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Sim</v>
      </c>
      <c r="Y4172" s="18" t="str">
        <f t="shared" si="396"/>
        <v>Sim</v>
      </c>
    </row>
    <row r="4173" spans="1:25" x14ac:dyDescent="0.25">
      <c r="A4173" s="19">
        <v>170230</v>
      </c>
      <c r="B4173" s="18">
        <f>IFERROR(VLOOKUP(A4173,[1]Monitoramento_Base_somente_Said!$A:$J,5,FALSE),0)</f>
        <v>8222</v>
      </c>
      <c r="C4173" s="18">
        <f>IFERROR(VLOOKUP(A4173,[1]Monitoramento_Base_somente_Said!$A:$J,6,FALSE),0)</f>
        <v>10750860</v>
      </c>
      <c r="D4173" s="18">
        <f>IFERROR(VLOOKUP(A4173,[1]Monitoramento_Base_somente_Said!$A:$J,7,FALSE),0)</f>
        <v>8396</v>
      </c>
      <c r="E4173" s="18">
        <f>IFERROR(VLOOKUP(A4173,[1]Monitoramento_Base_somente_Said!$A:$J,8,FALSE),0)</f>
        <v>9787485</v>
      </c>
      <c r="F4173" s="18">
        <f>IFERROR(VLOOKUP(A4173,[1]Monitoramento_Base_somente_Said!$A:$J,9,FALSE),0)</f>
        <v>5268</v>
      </c>
      <c r="G4173" s="18">
        <f>IFERROR(VLOOKUP(A4173,[1]Monitoramento_Base_somente_Said!$A:$J,10,FALSE),0)</f>
        <v>9167136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IFERROR(VLOOKUP(A4173,[3]soabnafar!$A:$G,4,FALSE),0)</f>
        <v>0</v>
      </c>
      <c r="O4173" s="18">
        <f>IFERROR(VLOOKUP(A4173,[3]soabnafar!$A:$G,5,FALSE),0)</f>
        <v>0</v>
      </c>
      <c r="P4173" s="18">
        <f>IFERROR(VLOOKUP(A4173,[3]soabnafar!$A:$G,6,FALSE),0)</f>
        <v>0</v>
      </c>
      <c r="Q4173" s="18">
        <f>IFERROR(VLOOKUP(A4173,[3]soabnafar!$A:$G,7,FALSE),0)</f>
        <v>0</v>
      </c>
      <c r="R4173" s="18">
        <f>IFERROR(VLOOKUP(A4173,[3]soabnafar!$A:$H,8,FALSE),0)</f>
        <v>0</v>
      </c>
      <c r="S4173" s="18">
        <f>IFERROR(VLOOKUP(A4173,[3]soabnafar!$A:$I,9,FALSE),0)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Sim</v>
      </c>
      <c r="Y4173" s="18" t="str">
        <f t="shared" si="396"/>
        <v>Sim</v>
      </c>
    </row>
    <row r="4174" spans="1:25" x14ac:dyDescent="0.25">
      <c r="A4174" s="19">
        <v>170240</v>
      </c>
      <c r="B4174" s="18">
        <f>IFERROR(VLOOKUP(A4174,[1]Monitoramento_Base_somente_Said!$A:$J,5,FALSE),0)</f>
        <v>7621</v>
      </c>
      <c r="C4174" s="18">
        <f>IFERROR(VLOOKUP(A4174,[1]Monitoramento_Base_somente_Said!$A:$J,6,FALSE),0)</f>
        <v>6048946</v>
      </c>
      <c r="D4174" s="18">
        <f>IFERROR(VLOOKUP(A4174,[1]Monitoramento_Base_somente_Said!$A:$J,7,FALSE),0)</f>
        <v>23159</v>
      </c>
      <c r="E4174" s="18">
        <f>IFERROR(VLOOKUP(A4174,[1]Monitoramento_Base_somente_Said!$A:$J,8,FALSE),0)</f>
        <v>5451374</v>
      </c>
      <c r="F4174" s="18">
        <f>IFERROR(VLOOKUP(A4174,[1]Monitoramento_Base_somente_Said!$A:$J,9,FALSE),0)</f>
        <v>3315</v>
      </c>
      <c r="G4174" s="18">
        <f>IFERROR(VLOOKUP(A4174,[1]Monitoramento_Base_somente_Said!$A:$J,10,FALSE),0)</f>
        <v>5024104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IFERROR(VLOOKUP(A4174,[3]soabnafar!$A:$G,4,FALSE),0)</f>
        <v>0</v>
      </c>
      <c r="O4174" s="18">
        <f>IFERROR(VLOOKUP(A4174,[3]soabnafar!$A:$G,5,FALSE),0)</f>
        <v>0</v>
      </c>
      <c r="P4174" s="18">
        <f>IFERROR(VLOOKUP(A4174,[3]soabnafar!$A:$G,6,FALSE),0)</f>
        <v>0</v>
      </c>
      <c r="Q4174" s="18">
        <f>IFERROR(VLOOKUP(A4174,[3]soabnafar!$A:$G,7,FALSE),0)</f>
        <v>0</v>
      </c>
      <c r="R4174" s="18">
        <f>IFERROR(VLOOKUP(A4174,[3]soabnafar!$A:$H,8,FALSE),0)</f>
        <v>0</v>
      </c>
      <c r="S4174" s="18">
        <f>IFERROR(VLOOKUP(A4174,[3]soabnafar!$A:$I,9,FALSE),0)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Sim</v>
      </c>
      <c r="Y4174" s="18" t="str">
        <f t="shared" si="396"/>
        <v>Sim</v>
      </c>
    </row>
    <row r="4175" spans="1:25" x14ac:dyDescent="0.25">
      <c r="A4175" s="19">
        <v>170255</v>
      </c>
      <c r="B4175" s="18">
        <f>IFERROR(VLOOKUP(A4175,[1]Monitoramento_Base_somente_Said!$A:$J,5,FALSE),0)</f>
        <v>30840</v>
      </c>
      <c r="C4175" s="18">
        <f>IFERROR(VLOOKUP(A4175,[1]Monitoramento_Base_somente_Said!$A:$J,6,FALSE),0)</f>
        <v>8466534</v>
      </c>
      <c r="D4175" s="18">
        <f>IFERROR(VLOOKUP(A4175,[1]Monitoramento_Base_somente_Said!$A:$J,7,FALSE),0)</f>
        <v>24569</v>
      </c>
      <c r="E4175" s="18">
        <f>IFERROR(VLOOKUP(A4175,[1]Monitoramento_Base_somente_Said!$A:$J,8,FALSE),0)</f>
        <v>8331320</v>
      </c>
      <c r="F4175" s="18">
        <f>IFERROR(VLOOKUP(A4175,[1]Monitoramento_Base_somente_Said!$A:$J,9,FALSE),0)</f>
        <v>10160</v>
      </c>
      <c r="G4175" s="18">
        <f>IFERROR(VLOOKUP(A4175,[1]Monitoramento_Base_somente_Said!$A:$J,10,FALSE),0)</f>
        <v>9527086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IFERROR(VLOOKUP(A4175,[3]soabnafar!$A:$G,4,FALSE),0)</f>
        <v>0</v>
      </c>
      <c r="O4175" s="18">
        <f>IFERROR(VLOOKUP(A4175,[3]soabnafar!$A:$G,5,FALSE),0)</f>
        <v>0</v>
      </c>
      <c r="P4175" s="18">
        <f>IFERROR(VLOOKUP(A4175,[3]soabnafar!$A:$G,6,FALSE),0)</f>
        <v>0</v>
      </c>
      <c r="Q4175" s="18">
        <f>IFERROR(VLOOKUP(A4175,[3]soabnafar!$A:$G,7,FALSE),0)</f>
        <v>0</v>
      </c>
      <c r="R4175" s="18">
        <f>IFERROR(VLOOKUP(A4175,[3]soabnafar!$A:$H,8,FALSE),0)</f>
        <v>0</v>
      </c>
      <c r="S4175" s="18">
        <f>IFERROR(VLOOKUP(A4175,[3]soabnafar!$A:$I,9,FALSE),0)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Sim</v>
      </c>
      <c r="Y4175" s="18" t="str">
        <f t="shared" si="396"/>
        <v>Sim</v>
      </c>
    </row>
    <row r="4176" spans="1:25" x14ac:dyDescent="0.25">
      <c r="A4176" s="19">
        <v>170270</v>
      </c>
      <c r="B4176" s="18">
        <f>IFERROR(VLOOKUP(A4176,[1]Monitoramento_Base_somente_Said!$A:$J,5,FALSE),0)</f>
        <v>0</v>
      </c>
      <c r="C4176" s="18">
        <f>IFERROR(VLOOKUP(A4176,[1]Monitoramento_Base_somente_Said!$A:$J,6,FALSE),0)</f>
        <v>974814</v>
      </c>
      <c r="D4176" s="18">
        <f>IFERROR(VLOOKUP(A4176,[1]Monitoramento_Base_somente_Said!$A:$J,7,FALSE),0)</f>
        <v>10</v>
      </c>
      <c r="E4176" s="18">
        <f>IFERROR(VLOOKUP(A4176,[1]Monitoramento_Base_somente_Said!$A:$J,8,FALSE),0)</f>
        <v>1254657</v>
      </c>
      <c r="F4176" s="18">
        <f>IFERROR(VLOOKUP(A4176,[1]Monitoramento_Base_somente_Said!$A:$J,9,FALSE),0)</f>
        <v>0</v>
      </c>
      <c r="G4176" s="18">
        <f>IFERROR(VLOOKUP(A4176,[1]Monitoramento_Base_somente_Said!$A:$J,10,FALSE),0)</f>
        <v>1146280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IFERROR(VLOOKUP(A4176,[3]soabnafar!$A:$G,4,FALSE),0)</f>
        <v>0</v>
      </c>
      <c r="O4176" s="18">
        <f>IFERROR(VLOOKUP(A4176,[3]soabnafar!$A:$G,5,FALSE),0)</f>
        <v>0</v>
      </c>
      <c r="P4176" s="18">
        <f>IFERROR(VLOOKUP(A4176,[3]soabnafar!$A:$G,6,FALSE),0)</f>
        <v>0</v>
      </c>
      <c r="Q4176" s="18">
        <f>IFERROR(VLOOKUP(A4176,[3]soabnafar!$A:$G,7,FALSE),0)</f>
        <v>0</v>
      </c>
      <c r="R4176" s="18">
        <f>IFERROR(VLOOKUP(A4176,[3]soabnafar!$A:$H,8,FALSE),0)</f>
        <v>0</v>
      </c>
      <c r="S4176" s="18">
        <f>IFERROR(VLOOKUP(A4176,[3]soabnafar!$A:$I,9,FALSE),0)</f>
        <v>0</v>
      </c>
      <c r="T4176" s="18" t="str">
        <f t="shared" si="391"/>
        <v>Não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Não</v>
      </c>
      <c r="Y4176" s="18" t="str">
        <f t="shared" si="396"/>
        <v>Sim</v>
      </c>
    </row>
    <row r="4177" spans="1:25" x14ac:dyDescent="0.25">
      <c r="A4177" s="19">
        <v>170290</v>
      </c>
      <c r="B4177" s="18">
        <f>IFERROR(VLOOKUP(A4177,[1]Monitoramento_Base_somente_Said!$A:$J,5,FALSE),0)</f>
        <v>207</v>
      </c>
      <c r="C4177" s="18">
        <f>IFERROR(VLOOKUP(A4177,[1]Monitoramento_Base_somente_Said!$A:$J,6,FALSE),0)</f>
        <v>14796347</v>
      </c>
      <c r="D4177" s="18">
        <f>IFERROR(VLOOKUP(A4177,[1]Monitoramento_Base_somente_Said!$A:$J,7,FALSE),0)</f>
        <v>2852</v>
      </c>
      <c r="E4177" s="18">
        <f>IFERROR(VLOOKUP(A4177,[1]Monitoramento_Base_somente_Said!$A:$J,8,FALSE),0)</f>
        <v>14223524</v>
      </c>
      <c r="F4177" s="18">
        <f>IFERROR(VLOOKUP(A4177,[1]Monitoramento_Base_somente_Said!$A:$J,9,FALSE),0)</f>
        <v>0</v>
      </c>
      <c r="G4177" s="18">
        <f>IFERROR(VLOOKUP(A4177,[1]Monitoramento_Base_somente_Said!$A:$J,10,FALSE),0)</f>
        <v>12785202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IFERROR(VLOOKUP(A4177,[3]soabnafar!$A:$G,4,FALSE),0)</f>
        <v>0</v>
      </c>
      <c r="O4177" s="18">
        <f>IFERROR(VLOOKUP(A4177,[3]soabnafar!$A:$G,5,FALSE),0)</f>
        <v>0</v>
      </c>
      <c r="P4177" s="18">
        <f>IFERROR(VLOOKUP(A4177,[3]soabnafar!$A:$G,6,FALSE),0)</f>
        <v>0</v>
      </c>
      <c r="Q4177" s="18">
        <f>IFERROR(VLOOKUP(A4177,[3]soabnafar!$A:$G,7,FALSE),0)</f>
        <v>0</v>
      </c>
      <c r="R4177" s="18">
        <f>IFERROR(VLOOKUP(A4177,[3]soabnafar!$A:$H,8,FALSE),0)</f>
        <v>0</v>
      </c>
      <c r="S4177" s="18">
        <f>IFERROR(VLOOKUP(A4177,[3]soabnafar!$A:$I,9,FALSE),0)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Não</v>
      </c>
      <c r="Y4177" s="18" t="str">
        <f t="shared" si="396"/>
        <v>Sim</v>
      </c>
    </row>
    <row r="4178" spans="1:25" x14ac:dyDescent="0.25">
      <c r="A4178" s="19">
        <v>170300</v>
      </c>
      <c r="B4178" s="18">
        <f>IFERROR(VLOOKUP(A4178,[1]Monitoramento_Base_somente_Said!$A:$J,5,FALSE),0)</f>
        <v>37125</v>
      </c>
      <c r="C4178" s="18">
        <f>IFERROR(VLOOKUP(A4178,[1]Monitoramento_Base_somente_Said!$A:$J,6,FALSE),0)</f>
        <v>8595106</v>
      </c>
      <c r="D4178" s="18">
        <f>IFERROR(VLOOKUP(A4178,[1]Monitoramento_Base_somente_Said!$A:$J,7,FALSE),0)</f>
        <v>225</v>
      </c>
      <c r="E4178" s="18">
        <f>IFERROR(VLOOKUP(A4178,[1]Monitoramento_Base_somente_Said!$A:$J,8,FALSE),0)</f>
        <v>7532847</v>
      </c>
      <c r="F4178" s="18">
        <f>IFERROR(VLOOKUP(A4178,[1]Monitoramento_Base_somente_Said!$A:$J,9,FALSE),0)</f>
        <v>5</v>
      </c>
      <c r="G4178" s="18">
        <f>IFERROR(VLOOKUP(A4178,[1]Monitoramento_Base_somente_Said!$A:$J,10,FALSE),0)</f>
        <v>7129474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IFERROR(VLOOKUP(A4178,[3]soabnafar!$A:$G,4,FALSE),0)</f>
        <v>0</v>
      </c>
      <c r="O4178" s="18">
        <f>IFERROR(VLOOKUP(A4178,[3]soabnafar!$A:$G,5,FALSE),0)</f>
        <v>0</v>
      </c>
      <c r="P4178" s="18">
        <f>IFERROR(VLOOKUP(A4178,[3]soabnafar!$A:$G,6,FALSE),0)</f>
        <v>0</v>
      </c>
      <c r="Q4178" s="18">
        <f>IFERROR(VLOOKUP(A4178,[3]soabnafar!$A:$G,7,FALSE),0)</f>
        <v>0</v>
      </c>
      <c r="R4178" s="18">
        <f>IFERROR(VLOOKUP(A4178,[3]soabnafar!$A:$H,8,FALSE),0)</f>
        <v>0</v>
      </c>
      <c r="S4178" s="18">
        <f>IFERROR(VLOOKUP(A4178,[3]soabnafar!$A:$I,9,FALSE),0)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Sim</v>
      </c>
      <c r="W4178" s="18" t="str">
        <f t="shared" si="394"/>
        <v>Sim</v>
      </c>
      <c r="X4178" s="18" t="str">
        <f t="shared" si="395"/>
        <v>Sim</v>
      </c>
      <c r="Y4178" s="18" t="str">
        <f t="shared" si="396"/>
        <v>Sim</v>
      </c>
    </row>
    <row r="4179" spans="1:25" x14ac:dyDescent="0.25">
      <c r="A4179" s="19">
        <v>170305</v>
      </c>
      <c r="B4179" s="18">
        <f>IFERROR(VLOOKUP(A4179,[1]Monitoramento_Base_somente_Said!$A:$J,5,FALSE),0)</f>
        <v>2593</v>
      </c>
      <c r="C4179" s="18">
        <f>IFERROR(VLOOKUP(A4179,[1]Monitoramento_Base_somente_Said!$A:$J,6,FALSE),0)</f>
        <v>6697927</v>
      </c>
      <c r="D4179" s="18">
        <f>IFERROR(VLOOKUP(A4179,[1]Monitoramento_Base_somente_Said!$A:$J,7,FALSE),0)</f>
        <v>1967</v>
      </c>
      <c r="E4179" s="18">
        <f>IFERROR(VLOOKUP(A4179,[1]Monitoramento_Base_somente_Said!$A:$J,8,FALSE),0)</f>
        <v>5918897</v>
      </c>
      <c r="F4179" s="18">
        <f>IFERROR(VLOOKUP(A4179,[1]Monitoramento_Base_somente_Said!$A:$J,9,FALSE),0)</f>
        <v>4759</v>
      </c>
      <c r="G4179" s="18">
        <f>IFERROR(VLOOKUP(A4179,[1]Monitoramento_Base_somente_Said!$A:$J,10,FALSE),0)</f>
        <v>5506552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IFERROR(VLOOKUP(A4179,[3]soabnafar!$A:$G,4,FALSE),0)</f>
        <v>0</v>
      </c>
      <c r="O4179" s="18">
        <f>IFERROR(VLOOKUP(A4179,[3]soabnafar!$A:$G,5,FALSE),0)</f>
        <v>0</v>
      </c>
      <c r="P4179" s="18">
        <f>IFERROR(VLOOKUP(A4179,[3]soabnafar!$A:$G,6,FALSE),0)</f>
        <v>0</v>
      </c>
      <c r="Q4179" s="18">
        <f>IFERROR(VLOOKUP(A4179,[3]soabnafar!$A:$G,7,FALSE),0)</f>
        <v>0</v>
      </c>
      <c r="R4179" s="18">
        <f>IFERROR(VLOOKUP(A4179,[3]soabnafar!$A:$H,8,FALSE),0)</f>
        <v>0</v>
      </c>
      <c r="S4179" s="18">
        <f>IFERROR(VLOOKUP(A4179,[3]soabnafar!$A:$I,9,FALSE),0)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Sim</v>
      </c>
      <c r="Y4179" s="18" t="str">
        <f t="shared" si="396"/>
        <v>Sim</v>
      </c>
    </row>
    <row r="4180" spans="1:25" x14ac:dyDescent="0.25">
      <c r="A4180" s="19">
        <v>170307</v>
      </c>
      <c r="B4180" s="18">
        <f>IFERROR(VLOOKUP(A4180,[1]Monitoramento_Base_somente_Said!$A:$J,5,FALSE),0)</f>
        <v>2684</v>
      </c>
      <c r="C4180" s="18">
        <f>IFERROR(VLOOKUP(A4180,[1]Monitoramento_Base_somente_Said!$A:$J,6,FALSE),0)</f>
        <v>2226717</v>
      </c>
      <c r="D4180" s="18">
        <f>IFERROR(VLOOKUP(A4180,[1]Monitoramento_Base_somente_Said!$A:$J,7,FALSE),0)</f>
        <v>5186</v>
      </c>
      <c r="E4180" s="18">
        <f>IFERROR(VLOOKUP(A4180,[1]Monitoramento_Base_somente_Said!$A:$J,8,FALSE),0)</f>
        <v>2345727</v>
      </c>
      <c r="F4180" s="18">
        <f>IFERROR(VLOOKUP(A4180,[1]Monitoramento_Base_somente_Said!$A:$J,9,FALSE),0)</f>
        <v>0</v>
      </c>
      <c r="G4180" s="18">
        <f>IFERROR(VLOOKUP(A4180,[1]Monitoramento_Base_somente_Said!$A:$J,10,FALSE),0)</f>
        <v>2040238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IFERROR(VLOOKUP(A4180,[3]soabnafar!$A:$G,4,FALSE),0)</f>
        <v>0</v>
      </c>
      <c r="O4180" s="18">
        <f>IFERROR(VLOOKUP(A4180,[3]soabnafar!$A:$G,5,FALSE),0)</f>
        <v>0</v>
      </c>
      <c r="P4180" s="18">
        <f>IFERROR(VLOOKUP(A4180,[3]soabnafar!$A:$G,6,FALSE),0)</f>
        <v>0</v>
      </c>
      <c r="Q4180" s="18">
        <f>IFERROR(VLOOKUP(A4180,[3]soabnafar!$A:$G,7,FALSE),0)</f>
        <v>0</v>
      </c>
      <c r="R4180" s="18">
        <f>IFERROR(VLOOKUP(A4180,[3]soabnafar!$A:$H,8,FALSE),0)</f>
        <v>0</v>
      </c>
      <c r="S4180" s="18">
        <f>IFERROR(VLOOKUP(A4180,[3]soabnafar!$A:$I,9,FALSE),0)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Sim</v>
      </c>
      <c r="W4180" s="18" t="str">
        <f t="shared" si="394"/>
        <v>Sim</v>
      </c>
      <c r="X4180" s="18" t="str">
        <f t="shared" si="395"/>
        <v>Não</v>
      </c>
      <c r="Y4180" s="18" t="str">
        <f t="shared" si="396"/>
        <v>Sim</v>
      </c>
    </row>
    <row r="4181" spans="1:25" x14ac:dyDescent="0.25">
      <c r="A4181" s="19">
        <v>170310</v>
      </c>
      <c r="B4181" s="18">
        <f>IFERROR(VLOOKUP(A4181,[1]Monitoramento_Base_somente_Said!$A:$J,5,FALSE),0)</f>
        <v>5908</v>
      </c>
      <c r="C4181" s="18">
        <f>IFERROR(VLOOKUP(A4181,[1]Monitoramento_Base_somente_Said!$A:$J,6,FALSE),0)</f>
        <v>5768191</v>
      </c>
      <c r="D4181" s="18">
        <f>IFERROR(VLOOKUP(A4181,[1]Monitoramento_Base_somente_Said!$A:$J,7,FALSE),0)</f>
        <v>14761</v>
      </c>
      <c r="E4181" s="18">
        <f>IFERROR(VLOOKUP(A4181,[1]Monitoramento_Base_somente_Said!$A:$J,8,FALSE),0)</f>
        <v>4497577</v>
      </c>
      <c r="F4181" s="18">
        <f>IFERROR(VLOOKUP(A4181,[1]Monitoramento_Base_somente_Said!$A:$J,9,FALSE),0)</f>
        <v>1670</v>
      </c>
      <c r="G4181" s="18">
        <f>IFERROR(VLOOKUP(A4181,[1]Monitoramento_Base_somente_Said!$A:$J,10,FALSE),0)</f>
        <v>3955403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IFERROR(VLOOKUP(A4181,[3]soabnafar!$A:$G,4,FALSE),0)</f>
        <v>0</v>
      </c>
      <c r="O4181" s="18">
        <f>IFERROR(VLOOKUP(A4181,[3]soabnafar!$A:$G,5,FALSE),0)</f>
        <v>0</v>
      </c>
      <c r="P4181" s="18">
        <f>IFERROR(VLOOKUP(A4181,[3]soabnafar!$A:$G,6,FALSE),0)</f>
        <v>0</v>
      </c>
      <c r="Q4181" s="18">
        <f>IFERROR(VLOOKUP(A4181,[3]soabnafar!$A:$G,7,FALSE),0)</f>
        <v>0</v>
      </c>
      <c r="R4181" s="18">
        <f>IFERROR(VLOOKUP(A4181,[3]soabnafar!$A:$H,8,FALSE),0)</f>
        <v>0</v>
      </c>
      <c r="S4181" s="18">
        <f>IFERROR(VLOOKUP(A4181,[3]soabnafar!$A:$I,9,FALSE),0)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Sim</v>
      </c>
      <c r="Y4181" s="18" t="str">
        <f t="shared" si="396"/>
        <v>Sim</v>
      </c>
    </row>
    <row r="4182" spans="1:25" x14ac:dyDescent="0.25">
      <c r="A4182" s="19">
        <v>170320</v>
      </c>
      <c r="B4182" s="18">
        <f>IFERROR(VLOOKUP(A4182,[1]Monitoramento_Base_somente_Said!$A:$J,5,FALSE),0)</f>
        <v>45353</v>
      </c>
      <c r="C4182" s="18">
        <f>IFERROR(VLOOKUP(A4182,[1]Monitoramento_Base_somente_Said!$A:$J,6,FALSE),0)</f>
        <v>3441565</v>
      </c>
      <c r="D4182" s="18">
        <f>IFERROR(VLOOKUP(A4182,[1]Monitoramento_Base_somente_Said!$A:$J,7,FALSE),0)</f>
        <v>1568</v>
      </c>
      <c r="E4182" s="18">
        <f>IFERROR(VLOOKUP(A4182,[1]Monitoramento_Base_somente_Said!$A:$J,8,FALSE),0)</f>
        <v>2399927</v>
      </c>
      <c r="F4182" s="18">
        <f>IFERROR(VLOOKUP(A4182,[1]Monitoramento_Base_somente_Said!$A:$J,9,FALSE),0)</f>
        <v>6</v>
      </c>
      <c r="G4182" s="18">
        <f>IFERROR(VLOOKUP(A4182,[1]Monitoramento_Base_somente_Said!$A:$J,10,FALSE),0)</f>
        <v>2111447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IFERROR(VLOOKUP(A4182,[3]soabnafar!$A:$G,4,FALSE),0)</f>
        <v>0</v>
      </c>
      <c r="O4182" s="18">
        <f>IFERROR(VLOOKUP(A4182,[3]soabnafar!$A:$G,5,FALSE),0)</f>
        <v>0</v>
      </c>
      <c r="P4182" s="18">
        <f>IFERROR(VLOOKUP(A4182,[3]soabnafar!$A:$G,6,FALSE),0)</f>
        <v>0</v>
      </c>
      <c r="Q4182" s="18">
        <f>IFERROR(VLOOKUP(A4182,[3]soabnafar!$A:$G,7,FALSE),0)</f>
        <v>0</v>
      </c>
      <c r="R4182" s="18">
        <f>IFERROR(VLOOKUP(A4182,[3]soabnafar!$A:$H,8,FALSE),0)</f>
        <v>0</v>
      </c>
      <c r="S4182" s="18">
        <f>IFERROR(VLOOKUP(A4182,[3]soabnafar!$A:$I,9,FALSE),0)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Sim</v>
      </c>
      <c r="Y4182" s="18" t="str">
        <f t="shared" si="396"/>
        <v>Sim</v>
      </c>
    </row>
    <row r="4183" spans="1:25" x14ac:dyDescent="0.25">
      <c r="A4183" s="19">
        <v>170330</v>
      </c>
      <c r="B4183" s="18">
        <f>IFERROR(VLOOKUP(A4183,[1]Monitoramento_Base_somente_Said!$A:$J,5,FALSE),0)</f>
        <v>0</v>
      </c>
      <c r="C4183" s="18">
        <f>IFERROR(VLOOKUP(A4183,[1]Monitoramento_Base_somente_Said!$A:$J,6,FALSE),0)</f>
        <v>3891473</v>
      </c>
      <c r="D4183" s="18">
        <f>IFERROR(VLOOKUP(A4183,[1]Monitoramento_Base_somente_Said!$A:$J,7,FALSE),0)</f>
        <v>6578</v>
      </c>
      <c r="E4183" s="18">
        <f>IFERROR(VLOOKUP(A4183,[1]Monitoramento_Base_somente_Said!$A:$J,8,FALSE),0)</f>
        <v>3153667</v>
      </c>
      <c r="F4183" s="18">
        <f>IFERROR(VLOOKUP(A4183,[1]Monitoramento_Base_somente_Said!$A:$J,9,FALSE),0)</f>
        <v>32237</v>
      </c>
      <c r="G4183" s="18">
        <f>IFERROR(VLOOKUP(A4183,[1]Monitoramento_Base_somente_Said!$A:$J,10,FALSE),0)</f>
        <v>2832389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IFERROR(VLOOKUP(A4183,[3]soabnafar!$A:$G,4,FALSE),0)</f>
        <v>0</v>
      </c>
      <c r="O4183" s="18">
        <f>IFERROR(VLOOKUP(A4183,[3]soabnafar!$A:$G,5,FALSE),0)</f>
        <v>0</v>
      </c>
      <c r="P4183" s="18">
        <f>IFERROR(VLOOKUP(A4183,[3]soabnafar!$A:$G,6,FALSE),0)</f>
        <v>0</v>
      </c>
      <c r="Q4183" s="18">
        <f>IFERROR(VLOOKUP(A4183,[3]soabnafar!$A:$G,7,FALSE),0)</f>
        <v>0</v>
      </c>
      <c r="R4183" s="18">
        <f>IFERROR(VLOOKUP(A4183,[3]soabnafar!$A:$H,8,FALSE),0)</f>
        <v>0</v>
      </c>
      <c r="S4183" s="18">
        <f>IFERROR(VLOOKUP(A4183,[3]soabnafar!$A:$I,9,FALSE),0)</f>
        <v>0</v>
      </c>
      <c r="T4183" s="18" t="str">
        <f t="shared" ref="T4183:T4246" si="397">IF(B4183+H4183+N4183&gt;0,"Sim","Não")</f>
        <v>Não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Sim</v>
      </c>
      <c r="Y4183" s="18" t="str">
        <f t="shared" ref="Y4183:Y4246" si="402">IF(G4183+M4183+S4183&gt;0,"Sim","Não")</f>
        <v>Sim</v>
      </c>
    </row>
    <row r="4184" spans="1:25" x14ac:dyDescent="0.25">
      <c r="A4184" s="19">
        <v>170360</v>
      </c>
      <c r="B4184" s="18">
        <f>IFERROR(VLOOKUP(A4184,[1]Monitoramento_Base_somente_Said!$A:$J,5,FALSE),0)</f>
        <v>2571</v>
      </c>
      <c r="C4184" s="18">
        <f>IFERROR(VLOOKUP(A4184,[1]Monitoramento_Base_somente_Said!$A:$J,6,FALSE),0)</f>
        <v>284705</v>
      </c>
      <c r="D4184" s="18">
        <f>IFERROR(VLOOKUP(A4184,[1]Monitoramento_Base_somente_Said!$A:$J,7,FALSE),0)</f>
        <v>1800</v>
      </c>
      <c r="E4184" s="18">
        <f>IFERROR(VLOOKUP(A4184,[1]Monitoramento_Base_somente_Said!$A:$J,8,FALSE),0)</f>
        <v>222727</v>
      </c>
      <c r="F4184" s="18">
        <f>IFERROR(VLOOKUP(A4184,[1]Monitoramento_Base_somente_Said!$A:$J,9,FALSE),0)</f>
        <v>756</v>
      </c>
      <c r="G4184" s="18">
        <f>IFERROR(VLOOKUP(A4184,[1]Monitoramento_Base_somente_Said!$A:$J,10,FALSE),0)</f>
        <v>168660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IFERROR(VLOOKUP(A4184,[3]soabnafar!$A:$G,4,FALSE),0)</f>
        <v>0</v>
      </c>
      <c r="O4184" s="18">
        <f>IFERROR(VLOOKUP(A4184,[3]soabnafar!$A:$G,5,FALSE),0)</f>
        <v>0</v>
      </c>
      <c r="P4184" s="18">
        <f>IFERROR(VLOOKUP(A4184,[3]soabnafar!$A:$G,6,FALSE),0)</f>
        <v>0</v>
      </c>
      <c r="Q4184" s="18">
        <f>IFERROR(VLOOKUP(A4184,[3]soabnafar!$A:$G,7,FALSE),0)</f>
        <v>0</v>
      </c>
      <c r="R4184" s="18">
        <f>IFERROR(VLOOKUP(A4184,[3]soabnafar!$A:$H,8,FALSE),0)</f>
        <v>0</v>
      </c>
      <c r="S4184" s="18">
        <f>IFERROR(VLOOKUP(A4184,[3]soabnafar!$A:$I,9,FALSE),0)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Sim</v>
      </c>
      <c r="Y4184" s="18" t="str">
        <f t="shared" si="402"/>
        <v>Sim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155</v>
      </c>
      <c r="D4185" s="18">
        <f>IFERROR(VLOOKUP(A4185,[1]Monitoramento_Base_somente_Said!$A:$J,7,FALSE),0)</f>
        <v>0</v>
      </c>
      <c r="E4185" s="18">
        <f>IFERROR(VLOOKUP(A4185,[1]Monitoramento_Base_somente_Said!$A:$J,8,FALSE),0)</f>
        <v>150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135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IFERROR(VLOOKUP(A4185,[3]soabnafar!$A:$G,4,FALSE),0)</f>
        <v>0</v>
      </c>
      <c r="O4185" s="18">
        <f>IFERROR(VLOOKUP(A4185,[3]soabnafar!$A:$G,5,FALSE),0)</f>
        <v>0</v>
      </c>
      <c r="P4185" s="18">
        <f>IFERROR(VLOOKUP(A4185,[3]soabnafar!$A:$G,6,FALSE),0)</f>
        <v>0</v>
      </c>
      <c r="Q4185" s="18">
        <f>IFERROR(VLOOKUP(A4185,[3]soabnafar!$A:$G,7,FALSE),0)</f>
        <v>0</v>
      </c>
      <c r="R4185" s="18">
        <f>IFERROR(VLOOKUP(A4185,[3]soabnafar!$A:$H,8,FALSE),0)</f>
        <v>0</v>
      </c>
      <c r="S4185" s="18">
        <f>IFERROR(VLOOKUP(A4185,[3]soabnafar!$A:$I,9,FALSE),0)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Não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Sim</v>
      </c>
    </row>
    <row r="4186" spans="1:25" x14ac:dyDescent="0.25">
      <c r="A4186" s="19">
        <v>170380</v>
      </c>
      <c r="B4186" s="18">
        <f>IFERROR(VLOOKUP(A4186,[1]Monitoramento_Base_somente_Said!$A:$J,5,FALSE),0)</f>
        <v>130354</v>
      </c>
      <c r="C4186" s="18">
        <f>IFERROR(VLOOKUP(A4186,[1]Monitoramento_Base_somente_Said!$A:$J,6,FALSE),0)</f>
        <v>12000452</v>
      </c>
      <c r="D4186" s="18">
        <f>IFERROR(VLOOKUP(A4186,[1]Monitoramento_Base_somente_Said!$A:$J,7,FALSE),0)</f>
        <v>42040</v>
      </c>
      <c r="E4186" s="18">
        <f>IFERROR(VLOOKUP(A4186,[1]Monitoramento_Base_somente_Said!$A:$J,8,FALSE),0)</f>
        <v>11422991</v>
      </c>
      <c r="F4186" s="18">
        <f>IFERROR(VLOOKUP(A4186,[1]Monitoramento_Base_somente_Said!$A:$J,9,FALSE),0)</f>
        <v>36387</v>
      </c>
      <c r="G4186" s="18">
        <f>IFERROR(VLOOKUP(A4186,[1]Monitoramento_Base_somente_Said!$A:$J,10,FALSE),0)</f>
        <v>10086358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IFERROR(VLOOKUP(A4186,[3]soabnafar!$A:$G,4,FALSE),0)</f>
        <v>0</v>
      </c>
      <c r="O4186" s="18">
        <f>IFERROR(VLOOKUP(A4186,[3]soabnafar!$A:$G,5,FALSE),0)</f>
        <v>0</v>
      </c>
      <c r="P4186" s="18">
        <f>IFERROR(VLOOKUP(A4186,[3]soabnafar!$A:$G,6,FALSE),0)</f>
        <v>0</v>
      </c>
      <c r="Q4186" s="18">
        <f>IFERROR(VLOOKUP(A4186,[3]soabnafar!$A:$G,7,FALSE),0)</f>
        <v>0</v>
      </c>
      <c r="R4186" s="18">
        <f>IFERROR(VLOOKUP(A4186,[3]soabnafar!$A:$H,8,FALSE),0)</f>
        <v>0</v>
      </c>
      <c r="S4186" s="18">
        <f>IFERROR(VLOOKUP(A4186,[3]soabnafar!$A:$I,9,FALSE),0)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Sim</v>
      </c>
      <c r="Y4186" s="18" t="str">
        <f t="shared" si="402"/>
        <v>Sim</v>
      </c>
    </row>
    <row r="4187" spans="1:25" x14ac:dyDescent="0.25">
      <c r="A4187" s="19">
        <v>170382</v>
      </c>
      <c r="B4187" s="18">
        <f>IFERROR(VLOOKUP(A4187,[1]Monitoramento_Base_somente_Said!$A:$J,5,FALSE),0)</f>
        <v>602</v>
      </c>
      <c r="C4187" s="18">
        <f>IFERROR(VLOOKUP(A4187,[1]Monitoramento_Base_somente_Said!$A:$J,6,FALSE),0)</f>
        <v>3616460</v>
      </c>
      <c r="D4187" s="18">
        <f>IFERROR(VLOOKUP(A4187,[1]Monitoramento_Base_somente_Said!$A:$J,7,FALSE),0)</f>
        <v>2215</v>
      </c>
      <c r="E4187" s="18">
        <f>IFERROR(VLOOKUP(A4187,[1]Monitoramento_Base_somente_Said!$A:$J,8,FALSE),0)</f>
        <v>3637532</v>
      </c>
      <c r="F4187" s="18">
        <f>IFERROR(VLOOKUP(A4187,[1]Monitoramento_Base_somente_Said!$A:$J,9,FALSE),0)</f>
        <v>0</v>
      </c>
      <c r="G4187" s="18">
        <f>IFERROR(VLOOKUP(A4187,[1]Monitoramento_Base_somente_Said!$A:$J,10,FALSE),0)</f>
        <v>3407431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IFERROR(VLOOKUP(A4187,[3]soabnafar!$A:$G,4,FALSE),0)</f>
        <v>0</v>
      </c>
      <c r="O4187" s="18">
        <f>IFERROR(VLOOKUP(A4187,[3]soabnafar!$A:$G,5,FALSE),0)</f>
        <v>0</v>
      </c>
      <c r="P4187" s="18">
        <f>IFERROR(VLOOKUP(A4187,[3]soabnafar!$A:$G,6,FALSE),0)</f>
        <v>0</v>
      </c>
      <c r="Q4187" s="18">
        <f>IFERROR(VLOOKUP(A4187,[3]soabnafar!$A:$G,7,FALSE),0)</f>
        <v>0</v>
      </c>
      <c r="R4187" s="18">
        <f>IFERROR(VLOOKUP(A4187,[3]soabnafar!$A:$H,8,FALSE),0)</f>
        <v>0</v>
      </c>
      <c r="S4187" s="18">
        <f>IFERROR(VLOOKUP(A4187,[3]soabnafar!$A:$I,9,FALSE),0)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Sim</v>
      </c>
      <c r="W4187" s="18" t="str">
        <f t="shared" si="400"/>
        <v>Sim</v>
      </c>
      <c r="X4187" s="18" t="str">
        <f t="shared" si="401"/>
        <v>Não</v>
      </c>
      <c r="Y4187" s="18" t="str">
        <f t="shared" si="402"/>
        <v>Sim</v>
      </c>
    </row>
    <row r="4188" spans="1:25" x14ac:dyDescent="0.25">
      <c r="A4188" s="19">
        <v>170384</v>
      </c>
      <c r="B4188" s="18">
        <f>IFERROR(VLOOKUP(A4188,[1]Monitoramento_Base_somente_Said!$A:$J,5,FALSE),0)</f>
        <v>2476</v>
      </c>
      <c r="C4188" s="18">
        <f>IFERROR(VLOOKUP(A4188,[1]Monitoramento_Base_somente_Said!$A:$J,6,FALSE),0)</f>
        <v>8769804</v>
      </c>
      <c r="D4188" s="18">
        <f>IFERROR(VLOOKUP(A4188,[1]Monitoramento_Base_somente_Said!$A:$J,7,FALSE),0)</f>
        <v>5704</v>
      </c>
      <c r="E4188" s="18">
        <f>IFERROR(VLOOKUP(A4188,[1]Monitoramento_Base_somente_Said!$A:$J,8,FALSE),0)</f>
        <v>8788106</v>
      </c>
      <c r="F4188" s="18">
        <f>IFERROR(VLOOKUP(A4188,[1]Monitoramento_Base_somente_Said!$A:$J,9,FALSE),0)</f>
        <v>14907</v>
      </c>
      <c r="G4188" s="18">
        <f>IFERROR(VLOOKUP(A4188,[1]Monitoramento_Base_somente_Said!$A:$J,10,FALSE),0)</f>
        <v>8308027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IFERROR(VLOOKUP(A4188,[3]soabnafar!$A:$G,4,FALSE),0)</f>
        <v>0</v>
      </c>
      <c r="O4188" s="18">
        <f>IFERROR(VLOOKUP(A4188,[3]soabnafar!$A:$G,5,FALSE),0)</f>
        <v>0</v>
      </c>
      <c r="P4188" s="18">
        <f>IFERROR(VLOOKUP(A4188,[3]soabnafar!$A:$G,6,FALSE),0)</f>
        <v>0</v>
      </c>
      <c r="Q4188" s="18">
        <f>IFERROR(VLOOKUP(A4188,[3]soabnafar!$A:$G,7,FALSE),0)</f>
        <v>0</v>
      </c>
      <c r="R4188" s="18">
        <f>IFERROR(VLOOKUP(A4188,[3]soabnafar!$A:$H,8,FALSE),0)</f>
        <v>0</v>
      </c>
      <c r="S4188" s="18">
        <f>IFERROR(VLOOKUP(A4188,[3]soabnafar!$A:$I,9,FALSE),0)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Sim</v>
      </c>
      <c r="Y4188" s="18" t="str">
        <f t="shared" si="402"/>
        <v>Sim</v>
      </c>
    </row>
    <row r="4189" spans="1:25" x14ac:dyDescent="0.25">
      <c r="A4189" s="19">
        <v>170386</v>
      </c>
      <c r="B4189" s="18">
        <f>IFERROR(VLOOKUP(A4189,[1]Monitoramento_Base_somente_Said!$A:$J,5,FALSE),0)</f>
        <v>120631</v>
      </c>
      <c r="C4189" s="18">
        <f>IFERROR(VLOOKUP(A4189,[1]Monitoramento_Base_somente_Said!$A:$J,6,FALSE),0)</f>
        <v>18468088</v>
      </c>
      <c r="D4189" s="18">
        <f>IFERROR(VLOOKUP(A4189,[1]Monitoramento_Base_somente_Said!$A:$J,7,FALSE),0)</f>
        <v>50905</v>
      </c>
      <c r="E4189" s="18">
        <f>IFERROR(VLOOKUP(A4189,[1]Monitoramento_Base_somente_Said!$A:$J,8,FALSE),0)</f>
        <v>14892978</v>
      </c>
      <c r="F4189" s="18">
        <f>IFERROR(VLOOKUP(A4189,[1]Monitoramento_Base_somente_Said!$A:$J,9,FALSE),0)</f>
        <v>72660</v>
      </c>
      <c r="G4189" s="18">
        <f>IFERROR(VLOOKUP(A4189,[1]Monitoramento_Base_somente_Said!$A:$J,10,FALSE),0)</f>
        <v>12195043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IFERROR(VLOOKUP(A4189,[3]soabnafar!$A:$G,4,FALSE),0)</f>
        <v>0</v>
      </c>
      <c r="O4189" s="18">
        <f>IFERROR(VLOOKUP(A4189,[3]soabnafar!$A:$G,5,FALSE),0)</f>
        <v>0</v>
      </c>
      <c r="P4189" s="18">
        <f>IFERROR(VLOOKUP(A4189,[3]soabnafar!$A:$G,6,FALSE),0)</f>
        <v>0</v>
      </c>
      <c r="Q4189" s="18">
        <f>IFERROR(VLOOKUP(A4189,[3]soabnafar!$A:$G,7,FALSE),0)</f>
        <v>0</v>
      </c>
      <c r="R4189" s="18">
        <f>IFERROR(VLOOKUP(A4189,[3]soabnafar!$A:$H,8,FALSE),0)</f>
        <v>0</v>
      </c>
      <c r="S4189" s="18">
        <f>IFERROR(VLOOKUP(A4189,[3]soabnafar!$A:$I,9,FALSE),0)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Sim</v>
      </c>
      <c r="Y4189" s="18" t="str">
        <f t="shared" si="402"/>
        <v>Sim</v>
      </c>
    </row>
    <row r="4190" spans="1:25" x14ac:dyDescent="0.25">
      <c r="A4190" s="19">
        <v>170388</v>
      </c>
      <c r="B4190" s="18">
        <f>IFERROR(VLOOKUP(A4190,[1]Monitoramento_Base_somente_Said!$A:$J,5,FALSE),0)</f>
        <v>1</v>
      </c>
      <c r="C4190" s="18">
        <f>IFERROR(VLOOKUP(A4190,[1]Monitoramento_Base_somente_Said!$A:$J,6,FALSE),0)</f>
        <v>2671609</v>
      </c>
      <c r="D4190" s="18">
        <f>IFERROR(VLOOKUP(A4190,[1]Monitoramento_Base_somente_Said!$A:$J,7,FALSE),0)</f>
        <v>2474</v>
      </c>
      <c r="E4190" s="18">
        <f>IFERROR(VLOOKUP(A4190,[1]Monitoramento_Base_somente_Said!$A:$J,8,FALSE),0)</f>
        <v>3454136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3093849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IFERROR(VLOOKUP(A4190,[3]soabnafar!$A:$G,4,FALSE),0)</f>
        <v>0</v>
      </c>
      <c r="O4190" s="18">
        <f>IFERROR(VLOOKUP(A4190,[3]soabnafar!$A:$G,5,FALSE),0)</f>
        <v>0</v>
      </c>
      <c r="P4190" s="18">
        <f>IFERROR(VLOOKUP(A4190,[3]soabnafar!$A:$G,6,FALSE),0)</f>
        <v>0</v>
      </c>
      <c r="Q4190" s="18">
        <f>IFERROR(VLOOKUP(A4190,[3]soabnafar!$A:$G,7,FALSE),0)</f>
        <v>0</v>
      </c>
      <c r="R4190" s="18">
        <f>IFERROR(VLOOKUP(A4190,[3]soabnafar!$A:$H,8,FALSE),0)</f>
        <v>0</v>
      </c>
      <c r="S4190" s="18">
        <f>IFERROR(VLOOKUP(A4190,[3]soabnafar!$A:$I,9,FALSE),0)</f>
        <v>0</v>
      </c>
      <c r="T4190" s="18" t="str">
        <f t="shared" si="397"/>
        <v>Sim</v>
      </c>
      <c r="U4190" s="18" t="str">
        <f t="shared" si="398"/>
        <v>Sim</v>
      </c>
      <c r="V4190" s="18" t="str">
        <f t="shared" si="399"/>
        <v>Sim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Sim</v>
      </c>
    </row>
    <row r="4191" spans="1:25" x14ac:dyDescent="0.25">
      <c r="A4191" s="19">
        <v>170389</v>
      </c>
      <c r="B4191" s="18">
        <f>IFERROR(VLOOKUP(A4191,[1]Monitoramento_Base_somente_Said!$A:$J,5,FALSE),0)</f>
        <v>365</v>
      </c>
      <c r="C4191" s="18">
        <f>IFERROR(VLOOKUP(A4191,[1]Monitoramento_Base_somente_Said!$A:$J,6,FALSE),0)</f>
        <v>10231767</v>
      </c>
      <c r="D4191" s="18">
        <f>IFERROR(VLOOKUP(A4191,[1]Monitoramento_Base_somente_Said!$A:$J,7,FALSE),0)</f>
        <v>54419</v>
      </c>
      <c r="E4191" s="18">
        <f>IFERROR(VLOOKUP(A4191,[1]Monitoramento_Base_somente_Said!$A:$J,8,FALSE),0)</f>
        <v>8777008</v>
      </c>
      <c r="F4191" s="18">
        <f>IFERROR(VLOOKUP(A4191,[1]Monitoramento_Base_somente_Said!$A:$J,9,FALSE),0)</f>
        <v>4</v>
      </c>
      <c r="G4191" s="18">
        <f>IFERROR(VLOOKUP(A4191,[1]Monitoramento_Base_somente_Said!$A:$J,10,FALSE),0)</f>
        <v>6684937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IFERROR(VLOOKUP(A4191,[3]soabnafar!$A:$G,4,FALSE),0)</f>
        <v>0</v>
      </c>
      <c r="O4191" s="18">
        <f>IFERROR(VLOOKUP(A4191,[3]soabnafar!$A:$G,5,FALSE),0)</f>
        <v>0</v>
      </c>
      <c r="P4191" s="18">
        <f>IFERROR(VLOOKUP(A4191,[3]soabnafar!$A:$G,6,FALSE),0)</f>
        <v>0</v>
      </c>
      <c r="Q4191" s="18">
        <f>IFERROR(VLOOKUP(A4191,[3]soabnafar!$A:$G,7,FALSE),0)</f>
        <v>0</v>
      </c>
      <c r="R4191" s="18">
        <f>IFERROR(VLOOKUP(A4191,[3]soabnafar!$A:$H,8,FALSE),0)</f>
        <v>0</v>
      </c>
      <c r="S4191" s="18">
        <f>IFERROR(VLOOKUP(A4191,[3]soabnafar!$A:$I,9,FALSE),0)</f>
        <v>0</v>
      </c>
      <c r="T4191" s="18" t="str">
        <f t="shared" si="397"/>
        <v>Sim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Sim</v>
      </c>
      <c r="Y4191" s="18" t="str">
        <f t="shared" si="402"/>
        <v>Sim</v>
      </c>
    </row>
    <row r="4192" spans="1:25" x14ac:dyDescent="0.25">
      <c r="A4192" s="19">
        <v>170390</v>
      </c>
      <c r="B4192" s="18">
        <f>IFERROR(VLOOKUP(A4192,[1]Monitoramento_Base_somente_Said!$A:$J,5,FALSE),0)</f>
        <v>25</v>
      </c>
      <c r="C4192" s="18">
        <f>IFERROR(VLOOKUP(A4192,[1]Monitoramento_Base_somente_Said!$A:$J,6,FALSE),0)</f>
        <v>2948553</v>
      </c>
      <c r="D4192" s="18">
        <f>IFERROR(VLOOKUP(A4192,[1]Monitoramento_Base_somente_Said!$A:$J,7,FALSE),0)</f>
        <v>367</v>
      </c>
      <c r="E4192" s="18">
        <f>IFERROR(VLOOKUP(A4192,[1]Monitoramento_Base_somente_Said!$A:$J,8,FALSE),0)</f>
        <v>3245329</v>
      </c>
      <c r="F4192" s="18">
        <f>IFERROR(VLOOKUP(A4192,[1]Monitoramento_Base_somente_Said!$A:$J,9,FALSE),0)</f>
        <v>27</v>
      </c>
      <c r="G4192" s="18">
        <f>IFERROR(VLOOKUP(A4192,[1]Monitoramento_Base_somente_Said!$A:$J,10,FALSE),0)</f>
        <v>3868677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IFERROR(VLOOKUP(A4192,[3]soabnafar!$A:$G,4,FALSE),0)</f>
        <v>0</v>
      </c>
      <c r="O4192" s="18">
        <f>IFERROR(VLOOKUP(A4192,[3]soabnafar!$A:$G,5,FALSE),0)</f>
        <v>0</v>
      </c>
      <c r="P4192" s="18">
        <f>IFERROR(VLOOKUP(A4192,[3]soabnafar!$A:$G,6,FALSE),0)</f>
        <v>0</v>
      </c>
      <c r="Q4192" s="18">
        <f>IFERROR(VLOOKUP(A4192,[3]soabnafar!$A:$G,7,FALSE),0)</f>
        <v>0</v>
      </c>
      <c r="R4192" s="18">
        <f>IFERROR(VLOOKUP(A4192,[3]soabnafar!$A:$H,8,FALSE),0)</f>
        <v>0</v>
      </c>
      <c r="S4192" s="18">
        <f>IFERROR(VLOOKUP(A4192,[3]soabnafar!$A:$I,9,FALSE),0)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Sim</v>
      </c>
      <c r="Y4192" s="18" t="str">
        <f t="shared" si="402"/>
        <v>Sim</v>
      </c>
    </row>
    <row r="4193" spans="1:25" x14ac:dyDescent="0.25">
      <c r="A4193" s="19">
        <v>170410</v>
      </c>
      <c r="B4193" s="18">
        <f>IFERROR(VLOOKUP(A4193,[1]Monitoramento_Base_somente_Said!$A:$J,5,FALSE),0)</f>
        <v>1086</v>
      </c>
      <c r="C4193" s="18">
        <f>IFERROR(VLOOKUP(A4193,[1]Monitoramento_Base_somente_Said!$A:$J,6,FALSE),0)</f>
        <v>4660819</v>
      </c>
      <c r="D4193" s="18">
        <f>IFERROR(VLOOKUP(A4193,[1]Monitoramento_Base_somente_Said!$A:$J,7,FALSE),0)</f>
        <v>6862</v>
      </c>
      <c r="E4193" s="18">
        <f>IFERROR(VLOOKUP(A4193,[1]Monitoramento_Base_somente_Said!$A:$J,8,FALSE),0)</f>
        <v>3445629</v>
      </c>
      <c r="F4193" s="18">
        <f>IFERROR(VLOOKUP(A4193,[1]Monitoramento_Base_somente_Said!$A:$J,9,FALSE),0)</f>
        <v>401</v>
      </c>
      <c r="G4193" s="18">
        <f>IFERROR(VLOOKUP(A4193,[1]Monitoramento_Base_somente_Said!$A:$J,10,FALSE),0)</f>
        <v>2345431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IFERROR(VLOOKUP(A4193,[3]soabnafar!$A:$G,4,FALSE),0)</f>
        <v>0</v>
      </c>
      <c r="O4193" s="18">
        <f>IFERROR(VLOOKUP(A4193,[3]soabnafar!$A:$G,5,FALSE),0)</f>
        <v>0</v>
      </c>
      <c r="P4193" s="18">
        <f>IFERROR(VLOOKUP(A4193,[3]soabnafar!$A:$G,6,FALSE),0)</f>
        <v>0</v>
      </c>
      <c r="Q4193" s="18">
        <f>IFERROR(VLOOKUP(A4193,[3]soabnafar!$A:$G,7,FALSE),0)</f>
        <v>0</v>
      </c>
      <c r="R4193" s="18">
        <f>IFERROR(VLOOKUP(A4193,[3]soabnafar!$A:$H,8,FALSE),0)</f>
        <v>0</v>
      </c>
      <c r="S4193" s="18">
        <f>IFERROR(VLOOKUP(A4193,[3]soabnafar!$A:$I,9,FALSE),0)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Sim</v>
      </c>
      <c r="Y4193" s="18" t="str">
        <f t="shared" si="402"/>
        <v>Sim</v>
      </c>
    </row>
    <row r="4194" spans="1:25" x14ac:dyDescent="0.25">
      <c r="A4194" s="19">
        <v>170510</v>
      </c>
      <c r="B4194" s="18">
        <f>IFERROR(VLOOKUP(A4194,[1]Monitoramento_Base_somente_Said!$A:$J,5,FALSE),0)</f>
        <v>0</v>
      </c>
      <c r="C4194" s="18">
        <f>IFERROR(VLOOKUP(A4194,[1]Monitoramento_Base_somente_Said!$A:$J,6,FALSE),0)</f>
        <v>231941</v>
      </c>
      <c r="D4194" s="18">
        <f>IFERROR(VLOOKUP(A4194,[1]Monitoramento_Base_somente_Said!$A:$J,7,FALSE),0)</f>
        <v>450</v>
      </c>
      <c r="E4194" s="18">
        <f>IFERROR(VLOOKUP(A4194,[1]Monitoramento_Base_somente_Said!$A:$J,8,FALSE),0)</f>
        <v>214054</v>
      </c>
      <c r="F4194" s="18">
        <f>IFERROR(VLOOKUP(A4194,[1]Monitoramento_Base_somente_Said!$A:$J,9,FALSE),0)</f>
        <v>0</v>
      </c>
      <c r="G4194" s="18">
        <f>IFERROR(VLOOKUP(A4194,[1]Monitoramento_Base_somente_Said!$A:$J,10,FALSE),0)</f>
        <v>194979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IFERROR(VLOOKUP(A4194,[3]soabnafar!$A:$G,4,FALSE),0)</f>
        <v>0</v>
      </c>
      <c r="O4194" s="18">
        <f>IFERROR(VLOOKUP(A4194,[3]soabnafar!$A:$G,5,FALSE),0)</f>
        <v>0</v>
      </c>
      <c r="P4194" s="18">
        <f>IFERROR(VLOOKUP(A4194,[3]soabnafar!$A:$G,6,FALSE),0)</f>
        <v>0</v>
      </c>
      <c r="Q4194" s="18">
        <f>IFERROR(VLOOKUP(A4194,[3]soabnafar!$A:$G,7,FALSE),0)</f>
        <v>0</v>
      </c>
      <c r="R4194" s="18">
        <f>IFERROR(VLOOKUP(A4194,[3]soabnafar!$A:$H,8,FALSE),0)</f>
        <v>0</v>
      </c>
      <c r="S4194" s="18">
        <f>IFERROR(VLOOKUP(A4194,[3]soabnafar!$A:$I,9,FALSE),0)</f>
        <v>0</v>
      </c>
      <c r="T4194" s="18" t="str">
        <f t="shared" si="397"/>
        <v>Não</v>
      </c>
      <c r="U4194" s="18" t="str">
        <f t="shared" si="398"/>
        <v>Sim</v>
      </c>
      <c r="V4194" s="18" t="str">
        <f t="shared" si="399"/>
        <v>Sim</v>
      </c>
      <c r="W4194" s="18" t="str">
        <f t="shared" si="400"/>
        <v>Sim</v>
      </c>
      <c r="X4194" s="18" t="str">
        <f t="shared" si="401"/>
        <v>Não</v>
      </c>
      <c r="Y4194" s="18" t="str">
        <f t="shared" si="402"/>
        <v>Sim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164145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158850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142965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IFERROR(VLOOKUP(A4195,[3]soabnafar!$A:$G,4,FALSE),0)</f>
        <v>0</v>
      </c>
      <c r="O4195" s="18">
        <f>IFERROR(VLOOKUP(A4195,[3]soabnafar!$A:$G,5,FALSE),0)</f>
        <v>0</v>
      </c>
      <c r="P4195" s="18">
        <f>IFERROR(VLOOKUP(A4195,[3]soabnafar!$A:$G,6,FALSE),0)</f>
        <v>0</v>
      </c>
      <c r="Q4195" s="18">
        <f>IFERROR(VLOOKUP(A4195,[3]soabnafar!$A:$G,7,FALSE),0)</f>
        <v>0</v>
      </c>
      <c r="R4195" s="18">
        <f>IFERROR(VLOOKUP(A4195,[3]soabnafar!$A:$H,8,FALSE),0)</f>
        <v>0</v>
      </c>
      <c r="S4195" s="18">
        <f>IFERROR(VLOOKUP(A4195,[3]soabnafar!$A:$I,9,FALSE),0)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Sim</v>
      </c>
    </row>
    <row r="4196" spans="1:25" x14ac:dyDescent="0.25">
      <c r="A4196" s="19">
        <v>171670</v>
      </c>
      <c r="B4196" s="18">
        <f>IFERROR(VLOOKUP(A4196,[1]Monitoramento_Base_somente_Said!$A:$J,5,FALSE),0)</f>
        <v>2213</v>
      </c>
      <c r="C4196" s="18">
        <f>IFERROR(VLOOKUP(A4196,[1]Monitoramento_Base_somente_Said!$A:$J,6,FALSE),0)</f>
        <v>1334742</v>
      </c>
      <c r="D4196" s="18">
        <f>IFERROR(VLOOKUP(A4196,[1]Monitoramento_Base_somente_Said!$A:$J,7,FALSE),0)</f>
        <v>7242</v>
      </c>
      <c r="E4196" s="18">
        <f>IFERROR(VLOOKUP(A4196,[1]Monitoramento_Base_somente_Said!$A:$J,8,FALSE),0)</f>
        <v>1005105</v>
      </c>
      <c r="F4196" s="18">
        <f>IFERROR(VLOOKUP(A4196,[1]Monitoramento_Base_somente_Said!$A:$J,9,FALSE),0)</f>
        <v>532</v>
      </c>
      <c r="G4196" s="18">
        <f>IFERROR(VLOOKUP(A4196,[1]Monitoramento_Base_somente_Said!$A:$J,10,FALSE),0)</f>
        <v>816140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IFERROR(VLOOKUP(A4196,[3]soabnafar!$A:$G,4,FALSE),0)</f>
        <v>0</v>
      </c>
      <c r="O4196" s="18">
        <f>IFERROR(VLOOKUP(A4196,[3]soabnafar!$A:$G,5,FALSE),0)</f>
        <v>0</v>
      </c>
      <c r="P4196" s="18">
        <f>IFERROR(VLOOKUP(A4196,[3]soabnafar!$A:$G,6,FALSE),0)</f>
        <v>0</v>
      </c>
      <c r="Q4196" s="18">
        <f>IFERROR(VLOOKUP(A4196,[3]soabnafar!$A:$G,7,FALSE),0)</f>
        <v>0</v>
      </c>
      <c r="R4196" s="18">
        <f>IFERROR(VLOOKUP(A4196,[3]soabnafar!$A:$H,8,FALSE),0)</f>
        <v>0</v>
      </c>
      <c r="S4196" s="18">
        <f>IFERROR(VLOOKUP(A4196,[3]soabnafar!$A:$I,9,FALSE),0)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Sim</v>
      </c>
      <c r="Y4196" s="18" t="str">
        <f t="shared" si="402"/>
        <v>Sim</v>
      </c>
    </row>
    <row r="4197" spans="1:25" x14ac:dyDescent="0.25">
      <c r="A4197" s="19">
        <v>170560</v>
      </c>
      <c r="B4197" s="18">
        <f>IFERROR(VLOOKUP(A4197,[1]Monitoramento_Base_somente_Said!$A:$J,5,FALSE),0)</f>
        <v>35</v>
      </c>
      <c r="C4197" s="18">
        <f>IFERROR(VLOOKUP(A4197,[1]Monitoramento_Base_somente_Said!$A:$J,6,FALSE),0)</f>
        <v>15529843</v>
      </c>
      <c r="D4197" s="18">
        <f>IFERROR(VLOOKUP(A4197,[1]Monitoramento_Base_somente_Said!$A:$J,7,FALSE),0)</f>
        <v>151</v>
      </c>
      <c r="E4197" s="18">
        <f>IFERROR(VLOOKUP(A4197,[1]Monitoramento_Base_somente_Said!$A:$J,8,FALSE),0)</f>
        <v>15292460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13735008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IFERROR(VLOOKUP(A4197,[3]soabnafar!$A:$G,4,FALSE),0)</f>
        <v>0</v>
      </c>
      <c r="O4197" s="18">
        <f>IFERROR(VLOOKUP(A4197,[3]soabnafar!$A:$G,5,FALSE),0)</f>
        <v>0</v>
      </c>
      <c r="P4197" s="18">
        <f>IFERROR(VLOOKUP(A4197,[3]soabnafar!$A:$G,6,FALSE),0)</f>
        <v>0</v>
      </c>
      <c r="Q4197" s="18">
        <f>IFERROR(VLOOKUP(A4197,[3]soabnafar!$A:$G,7,FALSE),0)</f>
        <v>0</v>
      </c>
      <c r="R4197" s="18">
        <f>IFERROR(VLOOKUP(A4197,[3]soabnafar!$A:$H,8,FALSE),0)</f>
        <v>0</v>
      </c>
      <c r="S4197" s="18">
        <f>IFERROR(VLOOKUP(A4197,[3]soabnafar!$A:$I,9,FALSE),0)</f>
        <v>0</v>
      </c>
      <c r="T4197" s="18" t="str">
        <f t="shared" si="397"/>
        <v>Sim</v>
      </c>
      <c r="U4197" s="18" t="str">
        <f t="shared" si="398"/>
        <v>Sim</v>
      </c>
      <c r="V4197" s="18" t="str">
        <f t="shared" si="399"/>
        <v>Sim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Sim</v>
      </c>
    </row>
    <row r="4198" spans="1:25" x14ac:dyDescent="0.25">
      <c r="A4198" s="19">
        <v>170600</v>
      </c>
      <c r="B4198" s="18">
        <f>IFERROR(VLOOKUP(A4198,[1]Monitoramento_Base_somente_Said!$A:$J,5,FALSE),0)</f>
        <v>10566</v>
      </c>
      <c r="C4198" s="18">
        <f>IFERROR(VLOOKUP(A4198,[1]Monitoramento_Base_somente_Said!$A:$J,6,FALSE),0)</f>
        <v>2165918</v>
      </c>
      <c r="D4198" s="18">
        <f>IFERROR(VLOOKUP(A4198,[1]Monitoramento_Base_somente_Said!$A:$J,7,FALSE),0)</f>
        <v>6049</v>
      </c>
      <c r="E4198" s="18">
        <f>IFERROR(VLOOKUP(A4198,[1]Monitoramento_Base_somente_Said!$A:$J,8,FALSE),0)</f>
        <v>1015332</v>
      </c>
      <c r="F4198" s="18">
        <f>IFERROR(VLOOKUP(A4198,[1]Monitoramento_Base_somente_Said!$A:$J,9,FALSE),0)</f>
        <v>18679</v>
      </c>
      <c r="G4198" s="18">
        <f>IFERROR(VLOOKUP(A4198,[1]Monitoramento_Base_somente_Said!$A:$J,10,FALSE),0)</f>
        <v>2128320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IFERROR(VLOOKUP(A4198,[3]soabnafar!$A:$G,4,FALSE),0)</f>
        <v>0</v>
      </c>
      <c r="O4198" s="18">
        <f>IFERROR(VLOOKUP(A4198,[3]soabnafar!$A:$G,5,FALSE),0)</f>
        <v>0</v>
      </c>
      <c r="P4198" s="18">
        <f>IFERROR(VLOOKUP(A4198,[3]soabnafar!$A:$G,6,FALSE),0)</f>
        <v>0</v>
      </c>
      <c r="Q4198" s="18">
        <f>IFERROR(VLOOKUP(A4198,[3]soabnafar!$A:$G,7,FALSE),0)</f>
        <v>0</v>
      </c>
      <c r="R4198" s="18">
        <f>IFERROR(VLOOKUP(A4198,[3]soabnafar!$A:$H,8,FALSE),0)</f>
        <v>0</v>
      </c>
      <c r="S4198" s="18">
        <f>IFERROR(VLOOKUP(A4198,[3]soabnafar!$A:$I,9,FALSE),0)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Sim</v>
      </c>
      <c r="Y4198" s="18" t="str">
        <f t="shared" si="402"/>
        <v>Sim</v>
      </c>
    </row>
    <row r="4199" spans="1:25" x14ac:dyDescent="0.25">
      <c r="A4199" s="19">
        <v>170610</v>
      </c>
      <c r="B4199" s="18">
        <f>IFERROR(VLOOKUP(A4199,[1]Monitoramento_Base_somente_Said!$A:$J,5,FALSE),0)</f>
        <v>2282</v>
      </c>
      <c r="C4199" s="18">
        <f>IFERROR(VLOOKUP(A4199,[1]Monitoramento_Base_somente_Said!$A:$J,6,FALSE),0)</f>
        <v>3885295</v>
      </c>
      <c r="D4199" s="18">
        <f>IFERROR(VLOOKUP(A4199,[1]Monitoramento_Base_somente_Said!$A:$J,7,FALSE),0)</f>
        <v>3159</v>
      </c>
      <c r="E4199" s="18">
        <f>IFERROR(VLOOKUP(A4199,[1]Monitoramento_Base_somente_Said!$A:$J,8,FALSE),0)</f>
        <v>3128756</v>
      </c>
      <c r="F4199" s="18">
        <f>IFERROR(VLOOKUP(A4199,[1]Monitoramento_Base_somente_Said!$A:$J,9,FALSE),0)</f>
        <v>975</v>
      </c>
      <c r="G4199" s="18">
        <f>IFERROR(VLOOKUP(A4199,[1]Monitoramento_Base_somente_Said!$A:$J,10,FALSE),0)</f>
        <v>6461241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IFERROR(VLOOKUP(A4199,[3]soabnafar!$A:$G,4,FALSE),0)</f>
        <v>0</v>
      </c>
      <c r="O4199" s="18">
        <f>IFERROR(VLOOKUP(A4199,[3]soabnafar!$A:$G,5,FALSE),0)</f>
        <v>0</v>
      </c>
      <c r="P4199" s="18">
        <f>IFERROR(VLOOKUP(A4199,[3]soabnafar!$A:$G,6,FALSE),0)</f>
        <v>0</v>
      </c>
      <c r="Q4199" s="18">
        <f>IFERROR(VLOOKUP(A4199,[3]soabnafar!$A:$G,7,FALSE),0)</f>
        <v>0</v>
      </c>
      <c r="R4199" s="18">
        <f>IFERROR(VLOOKUP(A4199,[3]soabnafar!$A:$H,8,FALSE),0)</f>
        <v>0</v>
      </c>
      <c r="S4199" s="18">
        <f>IFERROR(VLOOKUP(A4199,[3]soabnafar!$A:$I,9,FALSE),0)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Sim</v>
      </c>
      <c r="Y4199" s="18" t="str">
        <f t="shared" si="402"/>
        <v>Sim</v>
      </c>
    </row>
    <row r="4200" spans="1:25" x14ac:dyDescent="0.25">
      <c r="A4200" s="19">
        <v>170625</v>
      </c>
      <c r="B4200" s="18">
        <f>IFERROR(VLOOKUP(A4200,[1]Monitoramento_Base_somente_Said!$A:$J,5,FALSE),0)</f>
        <v>43579</v>
      </c>
      <c r="C4200" s="18">
        <f>IFERROR(VLOOKUP(A4200,[1]Monitoramento_Base_somente_Said!$A:$J,6,FALSE),0)</f>
        <v>3165342</v>
      </c>
      <c r="D4200" s="18">
        <f>IFERROR(VLOOKUP(A4200,[1]Monitoramento_Base_somente_Said!$A:$J,7,FALSE),0)</f>
        <v>22297</v>
      </c>
      <c r="E4200" s="18">
        <f>IFERROR(VLOOKUP(A4200,[1]Monitoramento_Base_somente_Said!$A:$J,8,FALSE),0)</f>
        <v>1401829</v>
      </c>
      <c r="F4200" s="18">
        <f>IFERROR(VLOOKUP(A4200,[1]Monitoramento_Base_somente_Said!$A:$J,9,FALSE),0)</f>
        <v>27685</v>
      </c>
      <c r="G4200" s="18">
        <f>IFERROR(VLOOKUP(A4200,[1]Monitoramento_Base_somente_Said!$A:$J,10,FALSE),0)</f>
        <v>860522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IFERROR(VLOOKUP(A4200,[3]soabnafar!$A:$G,4,FALSE),0)</f>
        <v>0</v>
      </c>
      <c r="O4200" s="18">
        <f>IFERROR(VLOOKUP(A4200,[3]soabnafar!$A:$G,5,FALSE),0)</f>
        <v>0</v>
      </c>
      <c r="P4200" s="18">
        <f>IFERROR(VLOOKUP(A4200,[3]soabnafar!$A:$G,6,FALSE),0)</f>
        <v>0</v>
      </c>
      <c r="Q4200" s="18">
        <f>IFERROR(VLOOKUP(A4200,[3]soabnafar!$A:$G,7,FALSE),0)</f>
        <v>0</v>
      </c>
      <c r="R4200" s="18">
        <f>IFERROR(VLOOKUP(A4200,[3]soabnafar!$A:$H,8,FALSE),0)</f>
        <v>0</v>
      </c>
      <c r="S4200" s="18">
        <f>IFERROR(VLOOKUP(A4200,[3]soabnafar!$A:$I,9,FALSE),0)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Sim</v>
      </c>
      <c r="Y4200" s="18" t="str">
        <f t="shared" si="402"/>
        <v>Sim</v>
      </c>
    </row>
    <row r="4201" spans="1:25" x14ac:dyDescent="0.25">
      <c r="A4201" s="19">
        <v>170650</v>
      </c>
      <c r="B4201" s="18">
        <f>IFERROR(VLOOKUP(A4201,[1]Monitoramento_Base_somente_Said!$A:$J,5,FALSE),0)</f>
        <v>2271</v>
      </c>
      <c r="C4201" s="18">
        <f>IFERROR(VLOOKUP(A4201,[1]Monitoramento_Base_somente_Said!$A:$J,6,FALSE),0)</f>
        <v>2609644</v>
      </c>
      <c r="D4201" s="18">
        <f>IFERROR(VLOOKUP(A4201,[1]Monitoramento_Base_somente_Said!$A:$J,7,FALSE),0)</f>
        <v>2868</v>
      </c>
      <c r="E4201" s="18">
        <f>IFERROR(VLOOKUP(A4201,[1]Monitoramento_Base_somente_Said!$A:$J,8,FALSE),0)</f>
        <v>3072934</v>
      </c>
      <c r="F4201" s="18">
        <f>IFERROR(VLOOKUP(A4201,[1]Monitoramento_Base_somente_Said!$A:$J,9,FALSE),0)</f>
        <v>1504</v>
      </c>
      <c r="G4201" s="18">
        <f>IFERROR(VLOOKUP(A4201,[1]Monitoramento_Base_somente_Said!$A:$J,10,FALSE),0)</f>
        <v>2419198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IFERROR(VLOOKUP(A4201,[3]soabnafar!$A:$G,4,FALSE),0)</f>
        <v>0</v>
      </c>
      <c r="O4201" s="18">
        <f>IFERROR(VLOOKUP(A4201,[3]soabnafar!$A:$G,5,FALSE),0)</f>
        <v>0</v>
      </c>
      <c r="P4201" s="18">
        <f>IFERROR(VLOOKUP(A4201,[3]soabnafar!$A:$G,6,FALSE),0)</f>
        <v>0</v>
      </c>
      <c r="Q4201" s="18">
        <f>IFERROR(VLOOKUP(A4201,[3]soabnafar!$A:$G,7,FALSE),0)</f>
        <v>0</v>
      </c>
      <c r="R4201" s="18">
        <f>IFERROR(VLOOKUP(A4201,[3]soabnafar!$A:$H,8,FALSE),0)</f>
        <v>0</v>
      </c>
      <c r="S4201" s="18">
        <f>IFERROR(VLOOKUP(A4201,[3]soabnafar!$A:$I,9,FALSE),0)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Sim</v>
      </c>
      <c r="Y4201" s="18" t="str">
        <f t="shared" si="402"/>
        <v>Sim</v>
      </c>
    </row>
    <row r="4202" spans="1:25" x14ac:dyDescent="0.25">
      <c r="A4202" s="19">
        <v>170700</v>
      </c>
      <c r="B4202" s="18">
        <f>IFERROR(VLOOKUP(A4202,[1]Monitoramento_Base_somente_Said!$A:$J,5,FALSE),0)</f>
        <v>62485</v>
      </c>
      <c r="C4202" s="18">
        <f>IFERROR(VLOOKUP(A4202,[1]Monitoramento_Base_somente_Said!$A:$J,6,FALSE),0)</f>
        <v>30730719</v>
      </c>
      <c r="D4202" s="18">
        <f>IFERROR(VLOOKUP(A4202,[1]Monitoramento_Base_somente_Said!$A:$J,7,FALSE),0)</f>
        <v>14515</v>
      </c>
      <c r="E4202" s="18">
        <f>IFERROR(VLOOKUP(A4202,[1]Monitoramento_Base_somente_Said!$A:$J,8,FALSE),0)</f>
        <v>27139268</v>
      </c>
      <c r="F4202" s="18">
        <f>IFERROR(VLOOKUP(A4202,[1]Monitoramento_Base_somente_Said!$A:$J,9,FALSE),0)</f>
        <v>24202</v>
      </c>
      <c r="G4202" s="18">
        <f>IFERROR(VLOOKUP(A4202,[1]Monitoramento_Base_somente_Said!$A:$J,10,FALSE),0)</f>
        <v>25744772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IFERROR(VLOOKUP(A4202,[3]soabnafar!$A:$G,4,FALSE),0)</f>
        <v>0</v>
      </c>
      <c r="O4202" s="18">
        <f>IFERROR(VLOOKUP(A4202,[3]soabnafar!$A:$G,5,FALSE),0)</f>
        <v>0</v>
      </c>
      <c r="P4202" s="18">
        <f>IFERROR(VLOOKUP(A4202,[3]soabnafar!$A:$G,6,FALSE),0)</f>
        <v>0</v>
      </c>
      <c r="Q4202" s="18">
        <f>IFERROR(VLOOKUP(A4202,[3]soabnafar!$A:$G,7,FALSE),0)</f>
        <v>0</v>
      </c>
      <c r="R4202" s="18">
        <f>IFERROR(VLOOKUP(A4202,[3]soabnafar!$A:$H,8,FALSE),0)</f>
        <v>0</v>
      </c>
      <c r="S4202" s="18">
        <f>IFERROR(VLOOKUP(A4202,[3]soabnafar!$A:$I,9,FALSE),0)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Sim</v>
      </c>
      <c r="Y4202" s="18" t="str">
        <f t="shared" si="402"/>
        <v>Sim</v>
      </c>
    </row>
    <row r="4203" spans="1:25" x14ac:dyDescent="0.25">
      <c r="A4203" s="19">
        <v>170710</v>
      </c>
      <c r="B4203" s="18">
        <f>IFERROR(VLOOKUP(A4203,[1]Monitoramento_Base_somente_Said!$A:$J,5,FALSE),0)</f>
        <v>686</v>
      </c>
      <c r="C4203" s="18">
        <f>IFERROR(VLOOKUP(A4203,[1]Monitoramento_Base_somente_Said!$A:$J,6,FALSE),0)</f>
        <v>5948732</v>
      </c>
      <c r="D4203" s="18">
        <f>IFERROR(VLOOKUP(A4203,[1]Monitoramento_Base_somente_Said!$A:$J,7,FALSE),0)</f>
        <v>8681</v>
      </c>
      <c r="E4203" s="18">
        <f>IFERROR(VLOOKUP(A4203,[1]Monitoramento_Base_somente_Said!$A:$J,8,FALSE),0)</f>
        <v>5035510</v>
      </c>
      <c r="F4203" s="18">
        <f>IFERROR(VLOOKUP(A4203,[1]Monitoramento_Base_somente_Said!$A:$J,9,FALSE),0)</f>
        <v>3616</v>
      </c>
      <c r="G4203" s="18">
        <f>IFERROR(VLOOKUP(A4203,[1]Monitoramento_Base_somente_Said!$A:$J,10,FALSE),0)</f>
        <v>6947868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IFERROR(VLOOKUP(A4203,[3]soabnafar!$A:$G,4,FALSE),0)</f>
        <v>0</v>
      </c>
      <c r="O4203" s="18">
        <f>IFERROR(VLOOKUP(A4203,[3]soabnafar!$A:$G,5,FALSE),0)</f>
        <v>0</v>
      </c>
      <c r="P4203" s="18">
        <f>IFERROR(VLOOKUP(A4203,[3]soabnafar!$A:$G,6,FALSE),0)</f>
        <v>0</v>
      </c>
      <c r="Q4203" s="18">
        <f>IFERROR(VLOOKUP(A4203,[3]soabnafar!$A:$G,7,FALSE),0)</f>
        <v>0</v>
      </c>
      <c r="R4203" s="18">
        <f>IFERROR(VLOOKUP(A4203,[3]soabnafar!$A:$H,8,FALSE),0)</f>
        <v>0</v>
      </c>
      <c r="S4203" s="18">
        <f>IFERROR(VLOOKUP(A4203,[3]soabnafar!$A:$I,9,FALSE),0)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Sim</v>
      </c>
      <c r="Y4203" s="18" t="str">
        <f t="shared" si="402"/>
        <v>Sim</v>
      </c>
    </row>
    <row r="4204" spans="1:25" x14ac:dyDescent="0.25">
      <c r="A4204" s="19">
        <v>170720</v>
      </c>
      <c r="B4204" s="18">
        <f>IFERROR(VLOOKUP(A4204,[1]Monitoramento_Base_somente_Said!$A:$J,5,FALSE),0)</f>
        <v>3270</v>
      </c>
      <c r="C4204" s="18">
        <f>IFERROR(VLOOKUP(A4204,[1]Monitoramento_Base_somente_Said!$A:$J,6,FALSE),0)</f>
        <v>4172376</v>
      </c>
      <c r="D4204" s="18">
        <f>IFERROR(VLOOKUP(A4204,[1]Monitoramento_Base_somente_Said!$A:$J,7,FALSE),0)</f>
        <v>314</v>
      </c>
      <c r="E4204" s="18">
        <f>IFERROR(VLOOKUP(A4204,[1]Monitoramento_Base_somente_Said!$A:$J,8,FALSE),0)</f>
        <v>4346965</v>
      </c>
      <c r="F4204" s="18">
        <f>IFERROR(VLOOKUP(A4204,[1]Monitoramento_Base_somente_Said!$A:$J,9,FALSE),0)</f>
        <v>195</v>
      </c>
      <c r="G4204" s="18">
        <f>IFERROR(VLOOKUP(A4204,[1]Monitoramento_Base_somente_Said!$A:$J,10,FALSE),0)</f>
        <v>3858213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IFERROR(VLOOKUP(A4204,[3]soabnafar!$A:$G,4,FALSE),0)</f>
        <v>0</v>
      </c>
      <c r="O4204" s="18">
        <f>IFERROR(VLOOKUP(A4204,[3]soabnafar!$A:$G,5,FALSE),0)</f>
        <v>0</v>
      </c>
      <c r="P4204" s="18">
        <f>IFERROR(VLOOKUP(A4204,[3]soabnafar!$A:$G,6,FALSE),0)</f>
        <v>0</v>
      </c>
      <c r="Q4204" s="18">
        <f>IFERROR(VLOOKUP(A4204,[3]soabnafar!$A:$G,7,FALSE),0)</f>
        <v>0</v>
      </c>
      <c r="R4204" s="18">
        <f>IFERROR(VLOOKUP(A4204,[3]soabnafar!$A:$H,8,FALSE),0)</f>
        <v>0</v>
      </c>
      <c r="S4204" s="18">
        <f>IFERROR(VLOOKUP(A4204,[3]soabnafar!$A:$I,9,FALSE),0)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Sim</v>
      </c>
      <c r="Y4204" s="18" t="str">
        <f t="shared" si="402"/>
        <v>Sim</v>
      </c>
    </row>
    <row r="4205" spans="1:25" x14ac:dyDescent="0.25">
      <c r="A4205" s="19">
        <v>170730</v>
      </c>
      <c r="B4205" s="18">
        <f>IFERROR(VLOOKUP(A4205,[1]Monitoramento_Base_somente_Said!$A:$J,5,FALSE),0)</f>
        <v>798</v>
      </c>
      <c r="C4205" s="18">
        <f>IFERROR(VLOOKUP(A4205,[1]Monitoramento_Base_somente_Said!$A:$J,6,FALSE),0)</f>
        <v>6458524</v>
      </c>
      <c r="D4205" s="18">
        <f>IFERROR(VLOOKUP(A4205,[1]Monitoramento_Base_somente_Said!$A:$J,7,FALSE),0)</f>
        <v>1933</v>
      </c>
      <c r="E4205" s="18">
        <f>IFERROR(VLOOKUP(A4205,[1]Monitoramento_Base_somente_Said!$A:$J,8,FALSE),0)</f>
        <v>6404151</v>
      </c>
      <c r="F4205" s="18">
        <f>IFERROR(VLOOKUP(A4205,[1]Monitoramento_Base_somente_Said!$A:$J,9,FALSE),0)</f>
        <v>1916</v>
      </c>
      <c r="G4205" s="18">
        <f>IFERROR(VLOOKUP(A4205,[1]Monitoramento_Base_somente_Said!$A:$J,10,FALSE),0)</f>
        <v>4568674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IFERROR(VLOOKUP(A4205,[3]soabnafar!$A:$G,4,FALSE),0)</f>
        <v>0</v>
      </c>
      <c r="O4205" s="18">
        <f>IFERROR(VLOOKUP(A4205,[3]soabnafar!$A:$G,5,FALSE),0)</f>
        <v>0</v>
      </c>
      <c r="P4205" s="18">
        <f>IFERROR(VLOOKUP(A4205,[3]soabnafar!$A:$G,6,FALSE),0)</f>
        <v>0</v>
      </c>
      <c r="Q4205" s="18">
        <f>IFERROR(VLOOKUP(A4205,[3]soabnafar!$A:$G,7,FALSE),0)</f>
        <v>0</v>
      </c>
      <c r="R4205" s="18">
        <f>IFERROR(VLOOKUP(A4205,[3]soabnafar!$A:$H,8,FALSE),0)</f>
        <v>0</v>
      </c>
      <c r="S4205" s="18">
        <f>IFERROR(VLOOKUP(A4205,[3]soabnafar!$A:$I,9,FALSE),0)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Sim</v>
      </c>
      <c r="Y4205" s="18" t="str">
        <f t="shared" si="402"/>
        <v>Sim</v>
      </c>
    </row>
    <row r="4206" spans="1:25" x14ac:dyDescent="0.25">
      <c r="A4206" s="19">
        <v>170740</v>
      </c>
      <c r="B4206" s="18">
        <f>IFERROR(VLOOKUP(A4206,[1]Monitoramento_Base_somente_Said!$A:$J,5,FALSE),0)</f>
        <v>3793</v>
      </c>
      <c r="C4206" s="18">
        <f>IFERROR(VLOOKUP(A4206,[1]Monitoramento_Base_somente_Said!$A:$J,6,FALSE),0)</f>
        <v>2312857</v>
      </c>
      <c r="D4206" s="18">
        <f>IFERROR(VLOOKUP(A4206,[1]Monitoramento_Base_somente_Said!$A:$J,7,FALSE),0)</f>
        <v>26078</v>
      </c>
      <c r="E4206" s="18">
        <f>IFERROR(VLOOKUP(A4206,[1]Monitoramento_Base_somente_Said!$A:$J,8,FALSE),0)</f>
        <v>1921379</v>
      </c>
      <c r="F4206" s="18">
        <f>IFERROR(VLOOKUP(A4206,[1]Monitoramento_Base_somente_Said!$A:$J,9,FALSE),0)</f>
        <v>1868</v>
      </c>
      <c r="G4206" s="18">
        <f>IFERROR(VLOOKUP(A4206,[1]Monitoramento_Base_somente_Said!$A:$J,10,FALSE),0)</f>
        <v>1767723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IFERROR(VLOOKUP(A4206,[3]soabnafar!$A:$G,4,FALSE),0)</f>
        <v>0</v>
      </c>
      <c r="O4206" s="18">
        <f>IFERROR(VLOOKUP(A4206,[3]soabnafar!$A:$G,5,FALSE),0)</f>
        <v>0</v>
      </c>
      <c r="P4206" s="18">
        <f>IFERROR(VLOOKUP(A4206,[3]soabnafar!$A:$G,6,FALSE),0)</f>
        <v>0</v>
      </c>
      <c r="Q4206" s="18">
        <f>IFERROR(VLOOKUP(A4206,[3]soabnafar!$A:$G,7,FALSE),0)</f>
        <v>0</v>
      </c>
      <c r="R4206" s="18">
        <f>IFERROR(VLOOKUP(A4206,[3]soabnafar!$A:$H,8,FALSE),0)</f>
        <v>0</v>
      </c>
      <c r="S4206" s="18">
        <f>IFERROR(VLOOKUP(A4206,[3]soabnafar!$A:$I,9,FALSE),0)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Sim</v>
      </c>
      <c r="Y4206" s="18" t="str">
        <f t="shared" si="402"/>
        <v>Sim</v>
      </c>
    </row>
    <row r="4207" spans="1:25" x14ac:dyDescent="0.25">
      <c r="A4207" s="19">
        <v>170755</v>
      </c>
      <c r="B4207" s="18">
        <f>IFERROR(VLOOKUP(A4207,[1]Monitoramento_Base_somente_Said!$A:$J,5,FALSE),0)</f>
        <v>0</v>
      </c>
      <c r="C4207" s="18">
        <f>IFERROR(VLOOKUP(A4207,[1]Monitoramento_Base_somente_Said!$A:$J,6,FALSE),0)</f>
        <v>1630554</v>
      </c>
      <c r="D4207" s="18">
        <f>IFERROR(VLOOKUP(A4207,[1]Monitoramento_Base_somente_Said!$A:$J,7,FALSE),0)</f>
        <v>0</v>
      </c>
      <c r="E4207" s="18">
        <f>IFERROR(VLOOKUP(A4207,[1]Monitoramento_Base_somente_Said!$A:$J,8,FALSE),0)</f>
        <v>1712560</v>
      </c>
      <c r="F4207" s="18">
        <f>IFERROR(VLOOKUP(A4207,[1]Monitoramento_Base_somente_Said!$A:$J,9,FALSE),0)</f>
        <v>0</v>
      </c>
      <c r="G4207" s="18">
        <f>IFERROR(VLOOKUP(A4207,[1]Monitoramento_Base_somente_Said!$A:$J,10,FALSE),0)</f>
        <v>2150793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IFERROR(VLOOKUP(A4207,[3]soabnafar!$A:$G,4,FALSE),0)</f>
        <v>0</v>
      </c>
      <c r="O4207" s="18">
        <f>IFERROR(VLOOKUP(A4207,[3]soabnafar!$A:$G,5,FALSE),0)</f>
        <v>0</v>
      </c>
      <c r="P4207" s="18">
        <f>IFERROR(VLOOKUP(A4207,[3]soabnafar!$A:$G,6,FALSE),0)</f>
        <v>0</v>
      </c>
      <c r="Q4207" s="18">
        <f>IFERROR(VLOOKUP(A4207,[3]soabnafar!$A:$G,7,FALSE),0)</f>
        <v>0</v>
      </c>
      <c r="R4207" s="18">
        <f>IFERROR(VLOOKUP(A4207,[3]soabnafar!$A:$H,8,FALSE),0)</f>
        <v>0</v>
      </c>
      <c r="S4207" s="18">
        <f>IFERROR(VLOOKUP(A4207,[3]soabnafar!$A:$I,9,FALSE),0)</f>
        <v>0</v>
      </c>
      <c r="T4207" s="18" t="str">
        <f t="shared" si="397"/>
        <v>Não</v>
      </c>
      <c r="U4207" s="18" t="str">
        <f t="shared" si="398"/>
        <v>Sim</v>
      </c>
      <c r="V4207" s="18" t="str">
        <f t="shared" si="399"/>
        <v>Não</v>
      </c>
      <c r="W4207" s="18" t="str">
        <f t="shared" si="400"/>
        <v>Sim</v>
      </c>
      <c r="X4207" s="18" t="str">
        <f t="shared" si="401"/>
        <v>Não</v>
      </c>
      <c r="Y4207" s="18" t="str">
        <f t="shared" si="402"/>
        <v>Sim</v>
      </c>
    </row>
    <row r="4208" spans="1:25" x14ac:dyDescent="0.25">
      <c r="A4208" s="19">
        <v>170765</v>
      </c>
      <c r="B4208" s="18">
        <f>IFERROR(VLOOKUP(A4208,[1]Monitoramento_Base_somente_Said!$A:$J,5,FALSE),0)</f>
        <v>5336</v>
      </c>
      <c r="C4208" s="18">
        <f>IFERROR(VLOOKUP(A4208,[1]Monitoramento_Base_somente_Said!$A:$J,6,FALSE),0)</f>
        <v>14088439</v>
      </c>
      <c r="D4208" s="18">
        <f>IFERROR(VLOOKUP(A4208,[1]Monitoramento_Base_somente_Said!$A:$J,7,FALSE),0)</f>
        <v>11312</v>
      </c>
      <c r="E4208" s="18">
        <f>IFERROR(VLOOKUP(A4208,[1]Monitoramento_Base_somente_Said!$A:$J,8,FALSE),0)</f>
        <v>11534821</v>
      </c>
      <c r="F4208" s="18">
        <f>IFERROR(VLOOKUP(A4208,[1]Monitoramento_Base_somente_Said!$A:$J,9,FALSE),0)</f>
        <v>17890</v>
      </c>
      <c r="G4208" s="18">
        <f>IFERROR(VLOOKUP(A4208,[1]Monitoramento_Base_somente_Said!$A:$J,10,FALSE),0)</f>
        <v>9280525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IFERROR(VLOOKUP(A4208,[3]soabnafar!$A:$G,4,FALSE),0)</f>
        <v>0</v>
      </c>
      <c r="O4208" s="18">
        <f>IFERROR(VLOOKUP(A4208,[3]soabnafar!$A:$G,5,FALSE),0)</f>
        <v>0</v>
      </c>
      <c r="P4208" s="18">
        <f>IFERROR(VLOOKUP(A4208,[3]soabnafar!$A:$G,6,FALSE),0)</f>
        <v>0</v>
      </c>
      <c r="Q4208" s="18">
        <f>IFERROR(VLOOKUP(A4208,[3]soabnafar!$A:$G,7,FALSE),0)</f>
        <v>0</v>
      </c>
      <c r="R4208" s="18">
        <f>IFERROR(VLOOKUP(A4208,[3]soabnafar!$A:$H,8,FALSE),0)</f>
        <v>0</v>
      </c>
      <c r="S4208" s="18">
        <f>IFERROR(VLOOKUP(A4208,[3]soabnafar!$A:$I,9,FALSE),0)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Sim</v>
      </c>
      <c r="Y4208" s="18" t="str">
        <f t="shared" si="402"/>
        <v>Sim</v>
      </c>
    </row>
    <row r="4209" spans="1:25" x14ac:dyDescent="0.25">
      <c r="A4209" s="19">
        <v>170770</v>
      </c>
      <c r="B4209" s="18">
        <f>IFERROR(VLOOKUP(A4209,[1]Monitoramento_Base_somente_Said!$A:$J,5,FALSE),0)</f>
        <v>452</v>
      </c>
      <c r="C4209" s="18">
        <f>IFERROR(VLOOKUP(A4209,[1]Monitoramento_Base_somente_Said!$A:$J,6,FALSE),0)</f>
        <v>2467077</v>
      </c>
      <c r="D4209" s="18">
        <f>IFERROR(VLOOKUP(A4209,[1]Monitoramento_Base_somente_Said!$A:$J,7,FALSE),0)</f>
        <v>342</v>
      </c>
      <c r="E4209" s="18">
        <f>IFERROR(VLOOKUP(A4209,[1]Monitoramento_Base_somente_Said!$A:$J,8,FALSE),0)</f>
        <v>3230183</v>
      </c>
      <c r="F4209" s="18">
        <f>IFERROR(VLOOKUP(A4209,[1]Monitoramento_Base_somente_Said!$A:$J,9,FALSE),0)</f>
        <v>0</v>
      </c>
      <c r="G4209" s="18">
        <f>IFERROR(VLOOKUP(A4209,[1]Monitoramento_Base_somente_Said!$A:$J,10,FALSE),0)</f>
        <v>2984542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IFERROR(VLOOKUP(A4209,[3]soabnafar!$A:$G,4,FALSE),0)</f>
        <v>0</v>
      </c>
      <c r="O4209" s="18">
        <f>IFERROR(VLOOKUP(A4209,[3]soabnafar!$A:$G,5,FALSE),0)</f>
        <v>0</v>
      </c>
      <c r="P4209" s="18">
        <f>IFERROR(VLOOKUP(A4209,[3]soabnafar!$A:$G,6,FALSE),0)</f>
        <v>0</v>
      </c>
      <c r="Q4209" s="18">
        <f>IFERROR(VLOOKUP(A4209,[3]soabnafar!$A:$G,7,FALSE),0)</f>
        <v>0</v>
      </c>
      <c r="R4209" s="18">
        <f>IFERROR(VLOOKUP(A4209,[3]soabnafar!$A:$H,8,FALSE),0)</f>
        <v>0</v>
      </c>
      <c r="S4209" s="18">
        <f>IFERROR(VLOOKUP(A4209,[3]soabnafar!$A:$I,9,FALSE),0)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Não</v>
      </c>
      <c r="Y4209" s="18" t="str">
        <f t="shared" si="402"/>
        <v>Sim</v>
      </c>
    </row>
    <row r="4210" spans="1:25" x14ac:dyDescent="0.25">
      <c r="A4210" s="19">
        <v>170820</v>
      </c>
      <c r="B4210" s="18">
        <f>IFERROR(VLOOKUP(A4210,[1]Monitoramento_Base_somente_Said!$A:$J,5,FALSE),0)</f>
        <v>121218</v>
      </c>
      <c r="C4210" s="18">
        <f>IFERROR(VLOOKUP(A4210,[1]Monitoramento_Base_somente_Said!$A:$J,6,FALSE),0)</f>
        <v>8002669</v>
      </c>
      <c r="D4210" s="18">
        <f>IFERROR(VLOOKUP(A4210,[1]Monitoramento_Base_somente_Said!$A:$J,7,FALSE),0)</f>
        <v>25238</v>
      </c>
      <c r="E4210" s="18">
        <f>IFERROR(VLOOKUP(A4210,[1]Monitoramento_Base_somente_Said!$A:$J,8,FALSE),0)</f>
        <v>6261619</v>
      </c>
      <c r="F4210" s="18">
        <f>IFERROR(VLOOKUP(A4210,[1]Monitoramento_Base_somente_Said!$A:$J,9,FALSE),0)</f>
        <v>22905</v>
      </c>
      <c r="G4210" s="18">
        <f>IFERROR(VLOOKUP(A4210,[1]Monitoramento_Base_somente_Said!$A:$J,10,FALSE),0)</f>
        <v>4211478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IFERROR(VLOOKUP(A4210,[3]soabnafar!$A:$G,4,FALSE),0)</f>
        <v>0</v>
      </c>
      <c r="O4210" s="18">
        <f>IFERROR(VLOOKUP(A4210,[3]soabnafar!$A:$G,5,FALSE),0)</f>
        <v>0</v>
      </c>
      <c r="P4210" s="18">
        <f>IFERROR(VLOOKUP(A4210,[3]soabnafar!$A:$G,6,FALSE),0)</f>
        <v>0</v>
      </c>
      <c r="Q4210" s="18">
        <f>IFERROR(VLOOKUP(A4210,[3]soabnafar!$A:$G,7,FALSE),0)</f>
        <v>0</v>
      </c>
      <c r="R4210" s="18">
        <f>IFERROR(VLOOKUP(A4210,[3]soabnafar!$A:$H,8,FALSE),0)</f>
        <v>0</v>
      </c>
      <c r="S4210" s="18">
        <f>IFERROR(VLOOKUP(A4210,[3]soabnafar!$A:$I,9,FALSE),0)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Sim</v>
      </c>
      <c r="Y4210" s="18" t="str">
        <f t="shared" si="402"/>
        <v>Sim</v>
      </c>
    </row>
    <row r="4211" spans="1:25" x14ac:dyDescent="0.25">
      <c r="A4211" s="19">
        <v>170825</v>
      </c>
      <c r="B4211" s="18">
        <f>IFERROR(VLOOKUP(A4211,[1]Monitoramento_Base_somente_Said!$A:$J,5,FALSE),0)</f>
        <v>4798</v>
      </c>
      <c r="C4211" s="18">
        <f>IFERROR(VLOOKUP(A4211,[1]Monitoramento_Base_somente_Said!$A:$J,6,FALSE),0)</f>
        <v>2354098</v>
      </c>
      <c r="D4211" s="18">
        <f>IFERROR(VLOOKUP(A4211,[1]Monitoramento_Base_somente_Said!$A:$J,7,FALSE),0)</f>
        <v>3103</v>
      </c>
      <c r="E4211" s="18">
        <f>IFERROR(VLOOKUP(A4211,[1]Monitoramento_Base_somente_Said!$A:$J,8,FALSE),0)</f>
        <v>2813235</v>
      </c>
      <c r="F4211" s="18">
        <f>IFERROR(VLOOKUP(A4211,[1]Monitoramento_Base_somente_Said!$A:$J,9,FALSE),0)</f>
        <v>2534</v>
      </c>
      <c r="G4211" s="18">
        <f>IFERROR(VLOOKUP(A4211,[1]Monitoramento_Base_somente_Said!$A:$J,10,FALSE),0)</f>
        <v>2317390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IFERROR(VLOOKUP(A4211,[3]soabnafar!$A:$G,4,FALSE),0)</f>
        <v>0</v>
      </c>
      <c r="O4211" s="18">
        <f>IFERROR(VLOOKUP(A4211,[3]soabnafar!$A:$G,5,FALSE),0)</f>
        <v>0</v>
      </c>
      <c r="P4211" s="18">
        <f>IFERROR(VLOOKUP(A4211,[3]soabnafar!$A:$G,6,FALSE),0)</f>
        <v>0</v>
      </c>
      <c r="Q4211" s="18">
        <f>IFERROR(VLOOKUP(A4211,[3]soabnafar!$A:$G,7,FALSE),0)</f>
        <v>0</v>
      </c>
      <c r="R4211" s="18">
        <f>IFERROR(VLOOKUP(A4211,[3]soabnafar!$A:$H,8,FALSE),0)</f>
        <v>0</v>
      </c>
      <c r="S4211" s="18">
        <f>IFERROR(VLOOKUP(A4211,[3]soabnafar!$A:$I,9,FALSE),0)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Sim</v>
      </c>
      <c r="Y4211" s="18" t="str">
        <f t="shared" si="402"/>
        <v>Sim</v>
      </c>
    </row>
    <row r="4212" spans="1:25" x14ac:dyDescent="0.25">
      <c r="A4212" s="19">
        <v>170830</v>
      </c>
      <c r="B4212" s="18">
        <f>IFERROR(VLOOKUP(A4212,[1]Monitoramento_Base_somente_Said!$A:$J,5,FALSE),0)</f>
        <v>3964</v>
      </c>
      <c r="C4212" s="18">
        <f>IFERROR(VLOOKUP(A4212,[1]Monitoramento_Base_somente_Said!$A:$J,6,FALSE),0)</f>
        <v>3963738</v>
      </c>
      <c r="D4212" s="18">
        <f>IFERROR(VLOOKUP(A4212,[1]Monitoramento_Base_somente_Said!$A:$J,7,FALSE),0)</f>
        <v>4482</v>
      </c>
      <c r="E4212" s="18">
        <f>IFERROR(VLOOKUP(A4212,[1]Monitoramento_Base_somente_Said!$A:$J,8,FALSE),0)</f>
        <v>4768810</v>
      </c>
      <c r="F4212" s="18">
        <f>IFERROR(VLOOKUP(A4212,[1]Monitoramento_Base_somente_Said!$A:$J,9,FALSE),0)</f>
        <v>11062</v>
      </c>
      <c r="G4212" s="18">
        <f>IFERROR(VLOOKUP(A4212,[1]Monitoramento_Base_somente_Said!$A:$J,10,FALSE),0)</f>
        <v>3943980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IFERROR(VLOOKUP(A4212,[3]soabnafar!$A:$G,4,FALSE),0)</f>
        <v>0</v>
      </c>
      <c r="O4212" s="18">
        <f>IFERROR(VLOOKUP(A4212,[3]soabnafar!$A:$G,5,FALSE),0)</f>
        <v>0</v>
      </c>
      <c r="P4212" s="18">
        <f>IFERROR(VLOOKUP(A4212,[3]soabnafar!$A:$G,6,FALSE),0)</f>
        <v>0</v>
      </c>
      <c r="Q4212" s="18">
        <f>IFERROR(VLOOKUP(A4212,[3]soabnafar!$A:$G,7,FALSE),0)</f>
        <v>0</v>
      </c>
      <c r="R4212" s="18">
        <f>IFERROR(VLOOKUP(A4212,[3]soabnafar!$A:$H,8,FALSE),0)</f>
        <v>0</v>
      </c>
      <c r="S4212" s="18">
        <f>IFERROR(VLOOKUP(A4212,[3]soabnafar!$A:$I,9,FALSE),0)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Sim</v>
      </c>
      <c r="Y4212" s="18" t="str">
        <f t="shared" si="402"/>
        <v>Sim</v>
      </c>
    </row>
    <row r="4213" spans="1:25" x14ac:dyDescent="0.25">
      <c r="A4213" s="19">
        <v>170900</v>
      </c>
      <c r="B4213" s="18">
        <f>IFERROR(VLOOKUP(A4213,[1]Monitoramento_Base_somente_Said!$A:$J,5,FALSE),0)</f>
        <v>29558</v>
      </c>
      <c r="C4213" s="18">
        <f>IFERROR(VLOOKUP(A4213,[1]Monitoramento_Base_somente_Said!$A:$J,6,FALSE),0)</f>
        <v>6882925</v>
      </c>
      <c r="D4213" s="18">
        <f>IFERROR(VLOOKUP(A4213,[1]Monitoramento_Base_somente_Said!$A:$J,7,FALSE),0)</f>
        <v>13804</v>
      </c>
      <c r="E4213" s="18">
        <f>IFERROR(VLOOKUP(A4213,[1]Monitoramento_Base_somente_Said!$A:$J,8,FALSE),0)</f>
        <v>7588318</v>
      </c>
      <c r="F4213" s="18">
        <f>IFERROR(VLOOKUP(A4213,[1]Monitoramento_Base_somente_Said!$A:$J,9,FALSE),0)</f>
        <v>22725</v>
      </c>
      <c r="G4213" s="18">
        <f>IFERROR(VLOOKUP(A4213,[1]Monitoramento_Base_somente_Said!$A:$J,10,FALSE),0)</f>
        <v>6024814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IFERROR(VLOOKUP(A4213,[3]soabnafar!$A:$G,4,FALSE),0)</f>
        <v>0</v>
      </c>
      <c r="O4213" s="18">
        <f>IFERROR(VLOOKUP(A4213,[3]soabnafar!$A:$G,5,FALSE),0)</f>
        <v>0</v>
      </c>
      <c r="P4213" s="18">
        <f>IFERROR(VLOOKUP(A4213,[3]soabnafar!$A:$G,6,FALSE),0)</f>
        <v>0</v>
      </c>
      <c r="Q4213" s="18">
        <f>IFERROR(VLOOKUP(A4213,[3]soabnafar!$A:$G,7,FALSE),0)</f>
        <v>0</v>
      </c>
      <c r="R4213" s="18">
        <f>IFERROR(VLOOKUP(A4213,[3]soabnafar!$A:$H,8,FALSE),0)</f>
        <v>0</v>
      </c>
      <c r="S4213" s="18">
        <f>IFERROR(VLOOKUP(A4213,[3]soabnafar!$A:$I,9,FALSE),0)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Sim</v>
      </c>
      <c r="Y4213" s="18" t="str">
        <f t="shared" si="402"/>
        <v>Sim</v>
      </c>
    </row>
    <row r="4214" spans="1:25" x14ac:dyDescent="0.25">
      <c r="A4214" s="19">
        <v>170950</v>
      </c>
      <c r="B4214" s="18">
        <f>IFERROR(VLOOKUP(A4214,[1]Monitoramento_Base_somente_Said!$A:$J,5,FALSE),0)</f>
        <v>391331</v>
      </c>
      <c r="C4214" s="18">
        <f>IFERROR(VLOOKUP(A4214,[1]Monitoramento_Base_somente_Said!$A:$J,6,FALSE),0)</f>
        <v>115427777</v>
      </c>
      <c r="D4214" s="18">
        <f>IFERROR(VLOOKUP(A4214,[1]Monitoramento_Base_somente_Said!$A:$J,7,FALSE),0)</f>
        <v>418369</v>
      </c>
      <c r="E4214" s="18">
        <f>IFERROR(VLOOKUP(A4214,[1]Monitoramento_Base_somente_Said!$A:$J,8,FALSE),0)</f>
        <v>106127103</v>
      </c>
      <c r="F4214" s="18">
        <f>IFERROR(VLOOKUP(A4214,[1]Monitoramento_Base_somente_Said!$A:$J,9,FALSE),0)</f>
        <v>356516</v>
      </c>
      <c r="G4214" s="18">
        <f>IFERROR(VLOOKUP(A4214,[1]Monitoramento_Base_somente_Said!$A:$J,10,FALSE),0)</f>
        <v>100856481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IFERROR(VLOOKUP(A4214,[3]soabnafar!$A:$G,4,FALSE),0)</f>
        <v>0</v>
      </c>
      <c r="O4214" s="18">
        <f>IFERROR(VLOOKUP(A4214,[3]soabnafar!$A:$G,5,FALSE),0)</f>
        <v>0</v>
      </c>
      <c r="P4214" s="18">
        <f>IFERROR(VLOOKUP(A4214,[3]soabnafar!$A:$G,6,FALSE),0)</f>
        <v>0</v>
      </c>
      <c r="Q4214" s="18">
        <f>IFERROR(VLOOKUP(A4214,[3]soabnafar!$A:$G,7,FALSE),0)</f>
        <v>0</v>
      </c>
      <c r="R4214" s="18">
        <f>IFERROR(VLOOKUP(A4214,[3]soabnafar!$A:$H,8,FALSE),0)</f>
        <v>0</v>
      </c>
      <c r="S4214" s="18">
        <f>IFERROR(VLOOKUP(A4214,[3]soabnafar!$A:$I,9,FALSE),0)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Sim</v>
      </c>
      <c r="Y4214" s="18" t="str">
        <f t="shared" si="402"/>
        <v>Sim</v>
      </c>
    </row>
    <row r="4215" spans="1:25" x14ac:dyDescent="0.25">
      <c r="A4215" s="19">
        <v>170980</v>
      </c>
      <c r="B4215" s="18">
        <f>IFERROR(VLOOKUP(A4215,[1]Monitoramento_Base_somente_Said!$A:$J,5,FALSE),0)</f>
        <v>0</v>
      </c>
      <c r="C4215" s="18">
        <f>IFERROR(VLOOKUP(A4215,[1]Monitoramento_Base_somente_Said!$A:$J,6,FALSE),0)</f>
        <v>2486089</v>
      </c>
      <c r="D4215" s="18">
        <f>IFERROR(VLOOKUP(A4215,[1]Monitoramento_Base_somente_Said!$A:$J,7,FALSE),0)</f>
        <v>0</v>
      </c>
      <c r="E4215" s="18">
        <f>IFERROR(VLOOKUP(A4215,[1]Monitoramento_Base_somente_Said!$A:$J,8,FALSE),0)</f>
        <v>2672485</v>
      </c>
      <c r="F4215" s="18">
        <f>IFERROR(VLOOKUP(A4215,[1]Monitoramento_Base_somente_Said!$A:$J,9,FALSE),0)</f>
        <v>0</v>
      </c>
      <c r="G4215" s="18">
        <f>IFERROR(VLOOKUP(A4215,[1]Monitoramento_Base_somente_Said!$A:$J,10,FALSE),0)</f>
        <v>2619525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IFERROR(VLOOKUP(A4215,[3]soabnafar!$A:$G,4,FALSE),0)</f>
        <v>0</v>
      </c>
      <c r="O4215" s="18">
        <f>IFERROR(VLOOKUP(A4215,[3]soabnafar!$A:$G,5,FALSE),0)</f>
        <v>0</v>
      </c>
      <c r="P4215" s="18">
        <f>IFERROR(VLOOKUP(A4215,[3]soabnafar!$A:$G,6,FALSE),0)</f>
        <v>0</v>
      </c>
      <c r="Q4215" s="18">
        <f>IFERROR(VLOOKUP(A4215,[3]soabnafar!$A:$G,7,FALSE),0)</f>
        <v>0</v>
      </c>
      <c r="R4215" s="18">
        <f>IFERROR(VLOOKUP(A4215,[3]soabnafar!$A:$H,8,FALSE),0)</f>
        <v>0</v>
      </c>
      <c r="S4215" s="18">
        <f>IFERROR(VLOOKUP(A4215,[3]soabnafar!$A:$I,9,FALSE),0)</f>
        <v>0</v>
      </c>
      <c r="T4215" s="18" t="str">
        <f t="shared" si="397"/>
        <v>Não</v>
      </c>
      <c r="U4215" s="18" t="str">
        <f t="shared" si="398"/>
        <v>Sim</v>
      </c>
      <c r="V4215" s="18" t="str">
        <f t="shared" si="399"/>
        <v>Não</v>
      </c>
      <c r="W4215" s="18" t="str">
        <f t="shared" si="400"/>
        <v>Sim</v>
      </c>
      <c r="X4215" s="18" t="str">
        <f t="shared" si="401"/>
        <v>Não</v>
      </c>
      <c r="Y4215" s="18" t="str">
        <f t="shared" si="402"/>
        <v>Sim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5345880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5592507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4985607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IFERROR(VLOOKUP(A4216,[3]soabnafar!$A:$G,4,FALSE),0)</f>
        <v>0</v>
      </c>
      <c r="O4216" s="18">
        <f>IFERROR(VLOOKUP(A4216,[3]soabnafar!$A:$G,5,FALSE),0)</f>
        <v>0</v>
      </c>
      <c r="P4216" s="18">
        <f>IFERROR(VLOOKUP(A4216,[3]soabnafar!$A:$G,6,FALSE),0)</f>
        <v>0</v>
      </c>
      <c r="Q4216" s="18">
        <f>IFERROR(VLOOKUP(A4216,[3]soabnafar!$A:$G,7,FALSE),0)</f>
        <v>0</v>
      </c>
      <c r="R4216" s="18">
        <f>IFERROR(VLOOKUP(A4216,[3]soabnafar!$A:$H,8,FALSE),0)</f>
        <v>0</v>
      </c>
      <c r="S4216" s="18">
        <f>IFERROR(VLOOKUP(A4216,[3]soabnafar!$A:$I,9,FALSE),0)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Sim</v>
      </c>
    </row>
    <row r="4217" spans="1:25" x14ac:dyDescent="0.25">
      <c r="A4217" s="19">
        <v>171070</v>
      </c>
      <c r="B4217" s="18">
        <f>IFERROR(VLOOKUP(A4217,[1]Monitoramento_Base_somente_Said!$A:$J,5,FALSE),0)</f>
        <v>0</v>
      </c>
      <c r="C4217" s="18">
        <f>IFERROR(VLOOKUP(A4217,[1]Monitoramento_Base_somente_Said!$A:$J,6,FALSE),0)</f>
        <v>1842228</v>
      </c>
      <c r="D4217" s="18">
        <f>IFERROR(VLOOKUP(A4217,[1]Monitoramento_Base_somente_Said!$A:$J,7,FALSE),0)</f>
        <v>200</v>
      </c>
      <c r="E4217" s="18">
        <f>IFERROR(VLOOKUP(A4217,[1]Monitoramento_Base_somente_Said!$A:$J,8,FALSE),0)</f>
        <v>1776942</v>
      </c>
      <c r="F4217" s="18">
        <f>IFERROR(VLOOKUP(A4217,[1]Monitoramento_Base_somente_Said!$A:$J,9,FALSE),0)</f>
        <v>0</v>
      </c>
      <c r="G4217" s="18">
        <f>IFERROR(VLOOKUP(A4217,[1]Monitoramento_Base_somente_Said!$A:$J,10,FALSE),0)</f>
        <v>1598238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IFERROR(VLOOKUP(A4217,[3]soabnafar!$A:$G,4,FALSE),0)</f>
        <v>0</v>
      </c>
      <c r="O4217" s="18">
        <f>IFERROR(VLOOKUP(A4217,[3]soabnafar!$A:$G,5,FALSE),0)</f>
        <v>0</v>
      </c>
      <c r="P4217" s="18">
        <f>IFERROR(VLOOKUP(A4217,[3]soabnafar!$A:$G,6,FALSE),0)</f>
        <v>0</v>
      </c>
      <c r="Q4217" s="18">
        <f>IFERROR(VLOOKUP(A4217,[3]soabnafar!$A:$G,7,FALSE),0)</f>
        <v>0</v>
      </c>
      <c r="R4217" s="18">
        <f>IFERROR(VLOOKUP(A4217,[3]soabnafar!$A:$H,8,FALSE),0)</f>
        <v>0</v>
      </c>
      <c r="S4217" s="18">
        <f>IFERROR(VLOOKUP(A4217,[3]soabnafar!$A:$I,9,FALSE),0)</f>
        <v>0</v>
      </c>
      <c r="T4217" s="18" t="str">
        <f t="shared" si="397"/>
        <v>Não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Não</v>
      </c>
      <c r="Y4217" s="18" t="str">
        <f t="shared" si="402"/>
        <v>Sim</v>
      </c>
    </row>
    <row r="4218" spans="1:25" x14ac:dyDescent="0.25">
      <c r="A4218" s="19">
        <v>171090</v>
      </c>
      <c r="B4218" s="18">
        <f>IFERROR(VLOOKUP(A4218,[1]Monitoramento_Base_somente_Said!$A:$J,5,FALSE),0)</f>
        <v>16505</v>
      </c>
      <c r="C4218" s="18">
        <f>IFERROR(VLOOKUP(A4218,[1]Monitoramento_Base_somente_Said!$A:$J,6,FALSE),0)</f>
        <v>2359245</v>
      </c>
      <c r="D4218" s="18">
        <f>IFERROR(VLOOKUP(A4218,[1]Monitoramento_Base_somente_Said!$A:$J,7,FALSE),0)</f>
        <v>26925</v>
      </c>
      <c r="E4218" s="18">
        <f>IFERROR(VLOOKUP(A4218,[1]Monitoramento_Base_somente_Said!$A:$J,8,FALSE),0)</f>
        <v>5906205</v>
      </c>
      <c r="F4218" s="18">
        <f>IFERROR(VLOOKUP(A4218,[1]Monitoramento_Base_somente_Said!$A:$J,9,FALSE),0)</f>
        <v>211793</v>
      </c>
      <c r="G4218" s="18">
        <f>IFERROR(VLOOKUP(A4218,[1]Monitoramento_Base_somente_Said!$A:$J,10,FALSE),0)</f>
        <v>5418165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IFERROR(VLOOKUP(A4218,[3]soabnafar!$A:$G,4,FALSE),0)</f>
        <v>0</v>
      </c>
      <c r="O4218" s="18">
        <f>IFERROR(VLOOKUP(A4218,[3]soabnafar!$A:$G,5,FALSE),0)</f>
        <v>0</v>
      </c>
      <c r="P4218" s="18">
        <f>IFERROR(VLOOKUP(A4218,[3]soabnafar!$A:$G,6,FALSE),0)</f>
        <v>0</v>
      </c>
      <c r="Q4218" s="18">
        <f>IFERROR(VLOOKUP(A4218,[3]soabnafar!$A:$G,7,FALSE),0)</f>
        <v>0</v>
      </c>
      <c r="R4218" s="18">
        <f>IFERROR(VLOOKUP(A4218,[3]soabnafar!$A:$H,8,FALSE),0)</f>
        <v>0</v>
      </c>
      <c r="S4218" s="18">
        <f>IFERROR(VLOOKUP(A4218,[3]soabnafar!$A:$I,9,FALSE),0)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Sim</v>
      </c>
      <c r="Y4218" s="18" t="str">
        <f t="shared" si="402"/>
        <v>Sim</v>
      </c>
    </row>
    <row r="4219" spans="1:25" x14ac:dyDescent="0.25">
      <c r="A4219" s="19">
        <v>171110</v>
      </c>
      <c r="B4219" s="18">
        <f>IFERROR(VLOOKUP(A4219,[1]Monitoramento_Base_somente_Said!$A:$J,5,FALSE),0)</f>
        <v>2044</v>
      </c>
      <c r="C4219" s="18">
        <f>IFERROR(VLOOKUP(A4219,[1]Monitoramento_Base_somente_Said!$A:$J,6,FALSE),0)</f>
        <v>2351119</v>
      </c>
      <c r="D4219" s="18">
        <f>IFERROR(VLOOKUP(A4219,[1]Monitoramento_Base_somente_Said!$A:$J,7,FALSE),0)</f>
        <v>8106</v>
      </c>
      <c r="E4219" s="18">
        <f>IFERROR(VLOOKUP(A4219,[1]Monitoramento_Base_somente_Said!$A:$J,8,FALSE),0)</f>
        <v>2684576</v>
      </c>
      <c r="F4219" s="18">
        <f>IFERROR(VLOOKUP(A4219,[1]Monitoramento_Base_somente_Said!$A:$J,9,FALSE),0)</f>
        <v>3715</v>
      </c>
      <c r="G4219" s="18">
        <f>IFERROR(VLOOKUP(A4219,[1]Monitoramento_Base_somente_Said!$A:$J,10,FALSE),0)</f>
        <v>2582849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IFERROR(VLOOKUP(A4219,[3]soabnafar!$A:$G,4,FALSE),0)</f>
        <v>0</v>
      </c>
      <c r="O4219" s="18">
        <f>IFERROR(VLOOKUP(A4219,[3]soabnafar!$A:$G,5,FALSE),0)</f>
        <v>0</v>
      </c>
      <c r="P4219" s="18">
        <f>IFERROR(VLOOKUP(A4219,[3]soabnafar!$A:$G,6,FALSE),0)</f>
        <v>0</v>
      </c>
      <c r="Q4219" s="18">
        <f>IFERROR(VLOOKUP(A4219,[3]soabnafar!$A:$G,7,FALSE),0)</f>
        <v>0</v>
      </c>
      <c r="R4219" s="18">
        <f>IFERROR(VLOOKUP(A4219,[3]soabnafar!$A:$H,8,FALSE),0)</f>
        <v>0</v>
      </c>
      <c r="S4219" s="18">
        <f>IFERROR(VLOOKUP(A4219,[3]soabnafar!$A:$I,9,FALSE),0)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Sim</v>
      </c>
      <c r="Y4219" s="18" t="str">
        <f t="shared" si="402"/>
        <v>Sim</v>
      </c>
    </row>
    <row r="4220" spans="1:25" x14ac:dyDescent="0.25">
      <c r="A4220" s="19">
        <v>171150</v>
      </c>
      <c r="B4220" s="18">
        <f>IFERROR(VLOOKUP(A4220,[1]Monitoramento_Base_somente_Said!$A:$J,5,FALSE),0)</f>
        <v>22373</v>
      </c>
      <c r="C4220" s="18">
        <f>IFERROR(VLOOKUP(A4220,[1]Monitoramento_Base_somente_Said!$A:$J,6,FALSE),0)</f>
        <v>9710407</v>
      </c>
      <c r="D4220" s="18">
        <f>IFERROR(VLOOKUP(A4220,[1]Monitoramento_Base_somente_Said!$A:$J,7,FALSE),0)</f>
        <v>3808</v>
      </c>
      <c r="E4220" s="18">
        <f>IFERROR(VLOOKUP(A4220,[1]Monitoramento_Base_somente_Said!$A:$J,8,FALSE),0)</f>
        <v>10575767</v>
      </c>
      <c r="F4220" s="18">
        <f>IFERROR(VLOOKUP(A4220,[1]Monitoramento_Base_somente_Said!$A:$J,9,FALSE),0)</f>
        <v>2723</v>
      </c>
      <c r="G4220" s="18">
        <f>IFERROR(VLOOKUP(A4220,[1]Monitoramento_Base_somente_Said!$A:$J,10,FALSE),0)</f>
        <v>9276266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IFERROR(VLOOKUP(A4220,[3]soabnafar!$A:$G,4,FALSE),0)</f>
        <v>0</v>
      </c>
      <c r="O4220" s="18">
        <f>IFERROR(VLOOKUP(A4220,[3]soabnafar!$A:$G,5,FALSE),0)</f>
        <v>0</v>
      </c>
      <c r="P4220" s="18">
        <f>IFERROR(VLOOKUP(A4220,[3]soabnafar!$A:$G,6,FALSE),0)</f>
        <v>0</v>
      </c>
      <c r="Q4220" s="18">
        <f>IFERROR(VLOOKUP(A4220,[3]soabnafar!$A:$G,7,FALSE),0)</f>
        <v>0</v>
      </c>
      <c r="R4220" s="18">
        <f>IFERROR(VLOOKUP(A4220,[3]soabnafar!$A:$H,8,FALSE),0)</f>
        <v>0</v>
      </c>
      <c r="S4220" s="18">
        <f>IFERROR(VLOOKUP(A4220,[3]soabnafar!$A:$I,9,FALSE),0)</f>
        <v>0</v>
      </c>
      <c r="T4220" s="18" t="str">
        <f t="shared" si="397"/>
        <v>Sim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Sim</v>
      </c>
      <c r="Y4220" s="18" t="str">
        <f t="shared" si="402"/>
        <v>Sim</v>
      </c>
    </row>
    <row r="4221" spans="1:25" x14ac:dyDescent="0.25">
      <c r="A4221" s="19">
        <v>171180</v>
      </c>
      <c r="B4221" s="18">
        <f>IFERROR(VLOOKUP(A4221,[1]Monitoramento_Base_somente_Said!$A:$J,5,FALSE),0)</f>
        <v>3472</v>
      </c>
      <c r="C4221" s="18">
        <f>IFERROR(VLOOKUP(A4221,[1]Monitoramento_Base_somente_Said!$A:$J,6,FALSE),0)</f>
        <v>2585555</v>
      </c>
      <c r="D4221" s="18">
        <f>IFERROR(VLOOKUP(A4221,[1]Monitoramento_Base_somente_Said!$A:$J,7,FALSE),0)</f>
        <v>7067</v>
      </c>
      <c r="E4221" s="18">
        <f>IFERROR(VLOOKUP(A4221,[1]Monitoramento_Base_somente_Said!$A:$J,8,FALSE),0)</f>
        <v>3543592</v>
      </c>
      <c r="F4221" s="18">
        <f>IFERROR(VLOOKUP(A4221,[1]Monitoramento_Base_somente_Said!$A:$J,9,FALSE),0)</f>
        <v>1534</v>
      </c>
      <c r="G4221" s="18">
        <f>IFERROR(VLOOKUP(A4221,[1]Monitoramento_Base_somente_Said!$A:$J,10,FALSE),0)</f>
        <v>2893451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IFERROR(VLOOKUP(A4221,[3]soabnafar!$A:$G,4,FALSE),0)</f>
        <v>0</v>
      </c>
      <c r="O4221" s="18">
        <f>IFERROR(VLOOKUP(A4221,[3]soabnafar!$A:$G,5,FALSE),0)</f>
        <v>0</v>
      </c>
      <c r="P4221" s="18">
        <f>IFERROR(VLOOKUP(A4221,[3]soabnafar!$A:$G,6,FALSE),0)</f>
        <v>0</v>
      </c>
      <c r="Q4221" s="18">
        <f>IFERROR(VLOOKUP(A4221,[3]soabnafar!$A:$G,7,FALSE),0)</f>
        <v>0</v>
      </c>
      <c r="R4221" s="18">
        <f>IFERROR(VLOOKUP(A4221,[3]soabnafar!$A:$H,8,FALSE),0)</f>
        <v>0</v>
      </c>
      <c r="S4221" s="18">
        <f>IFERROR(VLOOKUP(A4221,[3]soabnafar!$A:$I,9,FALSE),0)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Sim</v>
      </c>
      <c r="Y4221" s="18" t="str">
        <f t="shared" si="402"/>
        <v>Sim</v>
      </c>
    </row>
    <row r="4222" spans="1:25" x14ac:dyDescent="0.25">
      <c r="A4222" s="19">
        <v>171190</v>
      </c>
      <c r="B4222" s="18">
        <f>IFERROR(VLOOKUP(A4222,[1]Monitoramento_Base_somente_Said!$A:$J,5,FALSE),0)</f>
        <v>13097</v>
      </c>
      <c r="C4222" s="18">
        <f>IFERROR(VLOOKUP(A4222,[1]Monitoramento_Base_somente_Said!$A:$J,6,FALSE),0)</f>
        <v>8145668</v>
      </c>
      <c r="D4222" s="18">
        <f>IFERROR(VLOOKUP(A4222,[1]Monitoramento_Base_somente_Said!$A:$J,7,FALSE),0)</f>
        <v>44254</v>
      </c>
      <c r="E4222" s="18">
        <f>IFERROR(VLOOKUP(A4222,[1]Monitoramento_Base_somente_Said!$A:$J,8,FALSE),0)</f>
        <v>7113737</v>
      </c>
      <c r="F4222" s="18">
        <f>IFERROR(VLOOKUP(A4222,[1]Monitoramento_Base_somente_Said!$A:$J,9,FALSE),0)</f>
        <v>11816</v>
      </c>
      <c r="G4222" s="18">
        <f>IFERROR(VLOOKUP(A4222,[1]Monitoramento_Base_somente_Said!$A:$J,10,FALSE),0)</f>
        <v>5893672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IFERROR(VLOOKUP(A4222,[3]soabnafar!$A:$G,4,FALSE),0)</f>
        <v>0</v>
      </c>
      <c r="O4222" s="18">
        <f>IFERROR(VLOOKUP(A4222,[3]soabnafar!$A:$G,5,FALSE),0)</f>
        <v>0</v>
      </c>
      <c r="P4222" s="18">
        <f>IFERROR(VLOOKUP(A4222,[3]soabnafar!$A:$G,6,FALSE),0)</f>
        <v>0</v>
      </c>
      <c r="Q4222" s="18">
        <f>IFERROR(VLOOKUP(A4222,[3]soabnafar!$A:$G,7,FALSE),0)</f>
        <v>0</v>
      </c>
      <c r="R4222" s="18">
        <f>IFERROR(VLOOKUP(A4222,[3]soabnafar!$A:$H,8,FALSE),0)</f>
        <v>0</v>
      </c>
      <c r="S4222" s="18">
        <f>IFERROR(VLOOKUP(A4222,[3]soabnafar!$A:$I,9,FALSE),0)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Sim</v>
      </c>
      <c r="Y4222" s="18" t="str">
        <f t="shared" si="402"/>
        <v>Sim</v>
      </c>
    </row>
    <row r="4223" spans="1:25" x14ac:dyDescent="0.25">
      <c r="A4223" s="19">
        <v>171195</v>
      </c>
      <c r="B4223" s="18">
        <f>IFERROR(VLOOKUP(A4223,[1]Monitoramento_Base_somente_Said!$A:$J,5,FALSE),0)</f>
        <v>98529</v>
      </c>
      <c r="C4223" s="18">
        <f>IFERROR(VLOOKUP(A4223,[1]Monitoramento_Base_somente_Said!$A:$J,6,FALSE),0)</f>
        <v>2881931</v>
      </c>
      <c r="D4223" s="18">
        <f>IFERROR(VLOOKUP(A4223,[1]Monitoramento_Base_somente_Said!$A:$J,7,FALSE),0)</f>
        <v>1090</v>
      </c>
      <c r="E4223" s="18">
        <f>IFERROR(VLOOKUP(A4223,[1]Monitoramento_Base_somente_Said!$A:$J,8,FALSE),0)</f>
        <v>3476491</v>
      </c>
      <c r="F4223" s="18">
        <f>IFERROR(VLOOKUP(A4223,[1]Monitoramento_Base_somente_Said!$A:$J,9,FALSE),0)</f>
        <v>200</v>
      </c>
      <c r="G4223" s="18">
        <f>IFERROR(VLOOKUP(A4223,[1]Monitoramento_Base_somente_Said!$A:$J,10,FALSE),0)</f>
        <v>4107267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IFERROR(VLOOKUP(A4223,[3]soabnafar!$A:$G,4,FALSE),0)</f>
        <v>0</v>
      </c>
      <c r="O4223" s="18">
        <f>IFERROR(VLOOKUP(A4223,[3]soabnafar!$A:$G,5,FALSE),0)</f>
        <v>0</v>
      </c>
      <c r="P4223" s="18">
        <f>IFERROR(VLOOKUP(A4223,[3]soabnafar!$A:$G,6,FALSE),0)</f>
        <v>0</v>
      </c>
      <c r="Q4223" s="18">
        <f>IFERROR(VLOOKUP(A4223,[3]soabnafar!$A:$G,7,FALSE),0)</f>
        <v>0</v>
      </c>
      <c r="R4223" s="18">
        <f>IFERROR(VLOOKUP(A4223,[3]soabnafar!$A:$H,8,FALSE),0)</f>
        <v>0</v>
      </c>
      <c r="S4223" s="18">
        <f>IFERROR(VLOOKUP(A4223,[3]soabnafar!$A:$I,9,FALSE),0)</f>
        <v>0</v>
      </c>
      <c r="T4223" s="18" t="str">
        <f t="shared" si="397"/>
        <v>Sim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Sim</v>
      </c>
      <c r="Y4223" s="18" t="str">
        <f t="shared" si="402"/>
        <v>Sim</v>
      </c>
    </row>
    <row r="4224" spans="1:25" x14ac:dyDescent="0.25">
      <c r="A4224" s="19">
        <v>171200</v>
      </c>
      <c r="B4224" s="18">
        <f>IFERROR(VLOOKUP(A4224,[1]Monitoramento_Base_somente_Said!$A:$J,5,FALSE),0)</f>
        <v>12243</v>
      </c>
      <c r="C4224" s="18">
        <f>IFERROR(VLOOKUP(A4224,[1]Monitoramento_Base_somente_Said!$A:$J,6,FALSE),0)</f>
        <v>2322254</v>
      </c>
      <c r="D4224" s="18">
        <f>IFERROR(VLOOKUP(A4224,[1]Monitoramento_Base_somente_Said!$A:$J,7,FALSE),0)</f>
        <v>6466</v>
      </c>
      <c r="E4224" s="18">
        <f>IFERROR(VLOOKUP(A4224,[1]Monitoramento_Base_somente_Said!$A:$J,8,FALSE),0)</f>
        <v>3746937</v>
      </c>
      <c r="F4224" s="18">
        <f>IFERROR(VLOOKUP(A4224,[1]Monitoramento_Base_somente_Said!$A:$J,9,FALSE),0)</f>
        <v>21363</v>
      </c>
      <c r="G4224" s="18">
        <f>IFERROR(VLOOKUP(A4224,[1]Monitoramento_Base_somente_Said!$A:$J,10,FALSE),0)</f>
        <v>5536388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IFERROR(VLOOKUP(A4224,[3]soabnafar!$A:$G,4,FALSE),0)</f>
        <v>0</v>
      </c>
      <c r="O4224" s="18">
        <f>IFERROR(VLOOKUP(A4224,[3]soabnafar!$A:$G,5,FALSE),0)</f>
        <v>0</v>
      </c>
      <c r="P4224" s="18">
        <f>IFERROR(VLOOKUP(A4224,[3]soabnafar!$A:$G,6,FALSE),0)</f>
        <v>0</v>
      </c>
      <c r="Q4224" s="18">
        <f>IFERROR(VLOOKUP(A4224,[3]soabnafar!$A:$G,7,FALSE),0)</f>
        <v>0</v>
      </c>
      <c r="R4224" s="18">
        <f>IFERROR(VLOOKUP(A4224,[3]soabnafar!$A:$H,8,FALSE),0)</f>
        <v>0</v>
      </c>
      <c r="S4224" s="18">
        <f>IFERROR(VLOOKUP(A4224,[3]soabnafar!$A:$I,9,FALSE),0)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Sim</v>
      </c>
      <c r="Y4224" s="18" t="str">
        <f t="shared" si="402"/>
        <v>Sim</v>
      </c>
    </row>
    <row r="4225" spans="1:25" x14ac:dyDescent="0.25">
      <c r="A4225" s="19">
        <v>171215</v>
      </c>
      <c r="B4225" s="18">
        <f>IFERROR(VLOOKUP(A4225,[1]Monitoramento_Base_somente_Said!$A:$J,5,FALSE),0)</f>
        <v>0</v>
      </c>
      <c r="C4225" s="18">
        <f>IFERROR(VLOOKUP(A4225,[1]Monitoramento_Base_somente_Said!$A:$J,6,FALSE),0)</f>
        <v>2243165</v>
      </c>
      <c r="D4225" s="18">
        <f>IFERROR(VLOOKUP(A4225,[1]Monitoramento_Base_somente_Said!$A:$J,7,FALSE),0)</f>
        <v>0</v>
      </c>
      <c r="E4225" s="18">
        <f>IFERROR(VLOOKUP(A4225,[1]Monitoramento_Base_somente_Said!$A:$J,8,FALSE),0)</f>
        <v>2090321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2458832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IFERROR(VLOOKUP(A4225,[3]soabnafar!$A:$G,4,FALSE),0)</f>
        <v>0</v>
      </c>
      <c r="O4225" s="18">
        <f>IFERROR(VLOOKUP(A4225,[3]soabnafar!$A:$G,5,FALSE),0)</f>
        <v>0</v>
      </c>
      <c r="P4225" s="18">
        <f>IFERROR(VLOOKUP(A4225,[3]soabnafar!$A:$G,6,FALSE),0)</f>
        <v>0</v>
      </c>
      <c r="Q4225" s="18">
        <f>IFERROR(VLOOKUP(A4225,[3]soabnafar!$A:$G,7,FALSE),0)</f>
        <v>0</v>
      </c>
      <c r="R4225" s="18">
        <f>IFERROR(VLOOKUP(A4225,[3]soabnafar!$A:$H,8,FALSE),0)</f>
        <v>0</v>
      </c>
      <c r="S4225" s="18">
        <f>IFERROR(VLOOKUP(A4225,[3]soabnafar!$A:$I,9,FALSE),0)</f>
        <v>0</v>
      </c>
      <c r="T4225" s="18" t="str">
        <f t="shared" si="397"/>
        <v>Não</v>
      </c>
      <c r="U4225" s="18" t="str">
        <f t="shared" si="398"/>
        <v>Sim</v>
      </c>
      <c r="V4225" s="18" t="str">
        <f t="shared" si="399"/>
        <v>Não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Sim</v>
      </c>
    </row>
    <row r="4226" spans="1:25" x14ac:dyDescent="0.25">
      <c r="A4226" s="19">
        <v>171240</v>
      </c>
      <c r="B4226" s="18">
        <f>IFERROR(VLOOKUP(A4226,[1]Monitoramento_Base_somente_Said!$A:$J,5,FALSE),0)</f>
        <v>3403</v>
      </c>
      <c r="C4226" s="18">
        <f>IFERROR(VLOOKUP(A4226,[1]Monitoramento_Base_somente_Said!$A:$J,6,FALSE),0)</f>
        <v>10566731</v>
      </c>
      <c r="D4226" s="18">
        <f>IFERROR(VLOOKUP(A4226,[1]Monitoramento_Base_somente_Said!$A:$J,7,FALSE),0)</f>
        <v>0</v>
      </c>
      <c r="E4226" s="18">
        <f>IFERROR(VLOOKUP(A4226,[1]Monitoramento_Base_somente_Said!$A:$J,8,FALSE),0)</f>
        <v>10202130</v>
      </c>
      <c r="F4226" s="18">
        <f>IFERROR(VLOOKUP(A4226,[1]Monitoramento_Base_somente_Said!$A:$J,9,FALSE),0)</f>
        <v>0</v>
      </c>
      <c r="G4226" s="18">
        <f>IFERROR(VLOOKUP(A4226,[1]Monitoramento_Base_somente_Said!$A:$J,10,FALSE),0)</f>
        <v>9181917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IFERROR(VLOOKUP(A4226,[3]soabnafar!$A:$G,4,FALSE),0)</f>
        <v>0</v>
      </c>
      <c r="O4226" s="18">
        <f>IFERROR(VLOOKUP(A4226,[3]soabnafar!$A:$G,5,FALSE),0)</f>
        <v>0</v>
      </c>
      <c r="P4226" s="18">
        <f>IFERROR(VLOOKUP(A4226,[3]soabnafar!$A:$G,6,FALSE),0)</f>
        <v>0</v>
      </c>
      <c r="Q4226" s="18">
        <f>IFERROR(VLOOKUP(A4226,[3]soabnafar!$A:$G,7,FALSE),0)</f>
        <v>0</v>
      </c>
      <c r="R4226" s="18">
        <f>IFERROR(VLOOKUP(A4226,[3]soabnafar!$A:$H,8,FALSE),0)</f>
        <v>0</v>
      </c>
      <c r="S4226" s="18">
        <f>IFERROR(VLOOKUP(A4226,[3]soabnafar!$A:$I,9,FALSE),0)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Não</v>
      </c>
      <c r="W4226" s="18" t="str">
        <f t="shared" si="400"/>
        <v>Sim</v>
      </c>
      <c r="X4226" s="18" t="str">
        <f t="shared" si="401"/>
        <v>Não</v>
      </c>
      <c r="Y4226" s="18" t="str">
        <f t="shared" si="402"/>
        <v>Sim</v>
      </c>
    </row>
    <row r="4227" spans="1:25" x14ac:dyDescent="0.25">
      <c r="A4227" s="19">
        <v>171245</v>
      </c>
      <c r="B4227" s="18">
        <f>IFERROR(VLOOKUP(A4227,[1]Monitoramento_Base_somente_Said!$A:$J,5,FALSE),0)</f>
        <v>93</v>
      </c>
      <c r="C4227" s="18">
        <f>IFERROR(VLOOKUP(A4227,[1]Monitoramento_Base_somente_Said!$A:$J,6,FALSE),0)</f>
        <v>3762402</v>
      </c>
      <c r="D4227" s="18">
        <f>IFERROR(VLOOKUP(A4227,[1]Monitoramento_Base_somente_Said!$A:$J,7,FALSE),0)</f>
        <v>1238</v>
      </c>
      <c r="E4227" s="18">
        <f>IFERROR(VLOOKUP(A4227,[1]Monitoramento_Base_somente_Said!$A:$J,8,FALSE),0)</f>
        <v>3855734</v>
      </c>
      <c r="F4227" s="18">
        <f>IFERROR(VLOOKUP(A4227,[1]Monitoramento_Base_somente_Said!$A:$J,9,FALSE),0)</f>
        <v>0</v>
      </c>
      <c r="G4227" s="18">
        <f>IFERROR(VLOOKUP(A4227,[1]Monitoramento_Base_somente_Said!$A:$J,10,FALSE),0)</f>
        <v>4352265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IFERROR(VLOOKUP(A4227,[3]soabnafar!$A:$G,4,FALSE),0)</f>
        <v>0</v>
      </c>
      <c r="O4227" s="18">
        <f>IFERROR(VLOOKUP(A4227,[3]soabnafar!$A:$G,5,FALSE),0)</f>
        <v>0</v>
      </c>
      <c r="P4227" s="18">
        <f>IFERROR(VLOOKUP(A4227,[3]soabnafar!$A:$G,6,FALSE),0)</f>
        <v>0</v>
      </c>
      <c r="Q4227" s="18">
        <f>IFERROR(VLOOKUP(A4227,[3]soabnafar!$A:$G,7,FALSE),0)</f>
        <v>0</v>
      </c>
      <c r="R4227" s="18">
        <f>IFERROR(VLOOKUP(A4227,[3]soabnafar!$A:$H,8,FALSE),0)</f>
        <v>0</v>
      </c>
      <c r="S4227" s="18">
        <f>IFERROR(VLOOKUP(A4227,[3]soabnafar!$A:$I,9,FALSE),0)</f>
        <v>0</v>
      </c>
      <c r="T4227" s="18" t="str">
        <f t="shared" si="397"/>
        <v>Sim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Não</v>
      </c>
      <c r="Y4227" s="18" t="str">
        <f t="shared" si="402"/>
        <v>Sim</v>
      </c>
    </row>
    <row r="4228" spans="1:25" x14ac:dyDescent="0.25">
      <c r="A4228" s="19">
        <v>171250</v>
      </c>
      <c r="B4228" s="18">
        <f>IFERROR(VLOOKUP(A4228,[1]Monitoramento_Base_somente_Said!$A:$J,5,FALSE),0)</f>
        <v>9117</v>
      </c>
      <c r="C4228" s="18">
        <f>IFERROR(VLOOKUP(A4228,[1]Monitoramento_Base_somente_Said!$A:$J,6,FALSE),0)</f>
        <v>2780322</v>
      </c>
      <c r="D4228" s="18">
        <f>IFERROR(VLOOKUP(A4228,[1]Monitoramento_Base_somente_Said!$A:$J,7,FALSE),0)</f>
        <v>3043</v>
      </c>
      <c r="E4228" s="18">
        <f>IFERROR(VLOOKUP(A4228,[1]Monitoramento_Base_somente_Said!$A:$J,8,FALSE),0)</f>
        <v>2396777</v>
      </c>
      <c r="F4228" s="18">
        <f>IFERROR(VLOOKUP(A4228,[1]Monitoramento_Base_somente_Said!$A:$J,9,FALSE),0)</f>
        <v>8813</v>
      </c>
      <c r="G4228" s="18">
        <f>IFERROR(VLOOKUP(A4228,[1]Monitoramento_Base_somente_Said!$A:$J,10,FALSE),0)</f>
        <v>1843215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IFERROR(VLOOKUP(A4228,[3]soabnafar!$A:$G,4,FALSE),0)</f>
        <v>0</v>
      </c>
      <c r="O4228" s="18">
        <f>IFERROR(VLOOKUP(A4228,[3]soabnafar!$A:$G,5,FALSE),0)</f>
        <v>0</v>
      </c>
      <c r="P4228" s="18">
        <f>IFERROR(VLOOKUP(A4228,[3]soabnafar!$A:$G,6,FALSE),0)</f>
        <v>0</v>
      </c>
      <c r="Q4228" s="18">
        <f>IFERROR(VLOOKUP(A4228,[3]soabnafar!$A:$G,7,FALSE),0)</f>
        <v>0</v>
      </c>
      <c r="R4228" s="18">
        <f>IFERROR(VLOOKUP(A4228,[3]soabnafar!$A:$H,8,FALSE),0)</f>
        <v>0</v>
      </c>
      <c r="S4228" s="18">
        <f>IFERROR(VLOOKUP(A4228,[3]soabnafar!$A:$I,9,FALSE),0)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Sim</v>
      </c>
      <c r="Y4228" s="18" t="str">
        <f t="shared" si="402"/>
        <v>Sim</v>
      </c>
    </row>
    <row r="4229" spans="1:25" x14ac:dyDescent="0.25">
      <c r="A4229" s="19">
        <v>171270</v>
      </c>
      <c r="B4229" s="18">
        <f>IFERROR(VLOOKUP(A4229,[1]Monitoramento_Base_somente_Said!$A:$J,5,FALSE),0)</f>
        <v>0</v>
      </c>
      <c r="C4229" s="18">
        <f>IFERROR(VLOOKUP(A4229,[1]Monitoramento_Base_somente_Said!$A:$J,6,FALSE),0)</f>
        <v>18143289</v>
      </c>
      <c r="D4229" s="18">
        <f>IFERROR(VLOOKUP(A4229,[1]Monitoramento_Base_somente_Said!$A:$J,7,FALSE),0)</f>
        <v>470447</v>
      </c>
      <c r="E4229" s="18">
        <f>IFERROR(VLOOKUP(A4229,[1]Monitoramento_Base_somente_Said!$A:$J,8,FALSE),0)</f>
        <v>12807746</v>
      </c>
      <c r="F4229" s="18">
        <f>IFERROR(VLOOKUP(A4229,[1]Monitoramento_Base_somente_Said!$A:$J,9,FALSE),0)</f>
        <v>2138</v>
      </c>
      <c r="G4229" s="18">
        <f>IFERROR(VLOOKUP(A4229,[1]Monitoramento_Base_somente_Said!$A:$J,10,FALSE),0)</f>
        <v>4536502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IFERROR(VLOOKUP(A4229,[3]soabnafar!$A:$G,4,FALSE),0)</f>
        <v>0</v>
      </c>
      <c r="O4229" s="18">
        <f>IFERROR(VLOOKUP(A4229,[3]soabnafar!$A:$G,5,FALSE),0)</f>
        <v>0</v>
      </c>
      <c r="P4229" s="18">
        <f>IFERROR(VLOOKUP(A4229,[3]soabnafar!$A:$G,6,FALSE),0)</f>
        <v>0</v>
      </c>
      <c r="Q4229" s="18">
        <f>IFERROR(VLOOKUP(A4229,[3]soabnafar!$A:$G,7,FALSE),0)</f>
        <v>0</v>
      </c>
      <c r="R4229" s="18">
        <f>IFERROR(VLOOKUP(A4229,[3]soabnafar!$A:$H,8,FALSE),0)</f>
        <v>0</v>
      </c>
      <c r="S4229" s="18">
        <f>IFERROR(VLOOKUP(A4229,[3]soabnafar!$A:$I,9,FALSE),0)</f>
        <v>0</v>
      </c>
      <c r="T4229" s="18" t="str">
        <f t="shared" si="397"/>
        <v>Não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Sim</v>
      </c>
      <c r="Y4229" s="18" t="str">
        <f t="shared" si="402"/>
        <v>Sim</v>
      </c>
    </row>
    <row r="4230" spans="1:25" x14ac:dyDescent="0.25">
      <c r="A4230" s="19">
        <v>171280</v>
      </c>
      <c r="B4230" s="18">
        <f>IFERROR(VLOOKUP(A4230,[1]Monitoramento_Base_somente_Said!$A:$J,5,FALSE),0)</f>
        <v>41</v>
      </c>
      <c r="C4230" s="18">
        <f>IFERROR(VLOOKUP(A4230,[1]Monitoramento_Base_somente_Said!$A:$J,6,FALSE),0)</f>
        <v>4837208</v>
      </c>
      <c r="D4230" s="18">
        <f>IFERROR(VLOOKUP(A4230,[1]Monitoramento_Base_somente_Said!$A:$J,7,FALSE),0)</f>
        <v>6330</v>
      </c>
      <c r="E4230" s="18">
        <f>IFERROR(VLOOKUP(A4230,[1]Monitoramento_Base_somente_Said!$A:$J,8,FALSE),0)</f>
        <v>5238227</v>
      </c>
      <c r="F4230" s="18">
        <f>IFERROR(VLOOKUP(A4230,[1]Monitoramento_Base_somente_Said!$A:$J,9,FALSE),0)</f>
        <v>0</v>
      </c>
      <c r="G4230" s="18">
        <f>IFERROR(VLOOKUP(A4230,[1]Monitoramento_Base_somente_Said!$A:$J,10,FALSE),0)</f>
        <v>4442716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IFERROR(VLOOKUP(A4230,[3]soabnafar!$A:$G,4,FALSE),0)</f>
        <v>0</v>
      </c>
      <c r="O4230" s="18">
        <f>IFERROR(VLOOKUP(A4230,[3]soabnafar!$A:$G,5,FALSE),0)</f>
        <v>0</v>
      </c>
      <c r="P4230" s="18">
        <f>IFERROR(VLOOKUP(A4230,[3]soabnafar!$A:$G,6,FALSE),0)</f>
        <v>0</v>
      </c>
      <c r="Q4230" s="18">
        <f>IFERROR(VLOOKUP(A4230,[3]soabnafar!$A:$G,7,FALSE),0)</f>
        <v>0</v>
      </c>
      <c r="R4230" s="18">
        <f>IFERROR(VLOOKUP(A4230,[3]soabnafar!$A:$H,8,FALSE),0)</f>
        <v>0</v>
      </c>
      <c r="S4230" s="18">
        <f>IFERROR(VLOOKUP(A4230,[3]soabnafar!$A:$I,9,FALSE),0)</f>
        <v>0</v>
      </c>
      <c r="T4230" s="18" t="str">
        <f t="shared" si="397"/>
        <v>Sim</v>
      </c>
      <c r="U4230" s="18" t="str">
        <f t="shared" si="398"/>
        <v>Sim</v>
      </c>
      <c r="V4230" s="18" t="str">
        <f t="shared" si="399"/>
        <v>Sim</v>
      </c>
      <c r="W4230" s="18" t="str">
        <f t="shared" si="400"/>
        <v>Sim</v>
      </c>
      <c r="X4230" s="18" t="str">
        <f t="shared" si="401"/>
        <v>Não</v>
      </c>
      <c r="Y4230" s="18" t="str">
        <f t="shared" si="402"/>
        <v>Sim</v>
      </c>
    </row>
    <row r="4231" spans="1:25" x14ac:dyDescent="0.25">
      <c r="A4231" s="19">
        <v>171320</v>
      </c>
      <c r="B4231" s="18">
        <f>IFERROR(VLOOKUP(A4231,[1]Monitoramento_Base_somente_Said!$A:$J,5,FALSE),0)</f>
        <v>167436</v>
      </c>
      <c r="C4231" s="18">
        <f>IFERROR(VLOOKUP(A4231,[1]Monitoramento_Base_somente_Said!$A:$J,6,FALSE),0)</f>
        <v>23267269</v>
      </c>
      <c r="D4231" s="18">
        <f>IFERROR(VLOOKUP(A4231,[1]Monitoramento_Base_somente_Said!$A:$J,7,FALSE),0)</f>
        <v>158475</v>
      </c>
      <c r="E4231" s="18">
        <f>IFERROR(VLOOKUP(A4231,[1]Monitoramento_Base_somente_Said!$A:$J,8,FALSE),0)</f>
        <v>24182680</v>
      </c>
      <c r="F4231" s="18">
        <f>IFERROR(VLOOKUP(A4231,[1]Monitoramento_Base_somente_Said!$A:$J,9,FALSE),0)</f>
        <v>109194</v>
      </c>
      <c r="G4231" s="18">
        <f>IFERROR(VLOOKUP(A4231,[1]Monitoramento_Base_somente_Said!$A:$J,10,FALSE),0)</f>
        <v>20213739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IFERROR(VLOOKUP(A4231,[3]soabnafar!$A:$G,4,FALSE),0)</f>
        <v>0</v>
      </c>
      <c r="O4231" s="18">
        <f>IFERROR(VLOOKUP(A4231,[3]soabnafar!$A:$G,5,FALSE),0)</f>
        <v>0</v>
      </c>
      <c r="P4231" s="18">
        <f>IFERROR(VLOOKUP(A4231,[3]soabnafar!$A:$G,6,FALSE),0)</f>
        <v>0</v>
      </c>
      <c r="Q4231" s="18">
        <f>IFERROR(VLOOKUP(A4231,[3]soabnafar!$A:$G,7,FALSE),0)</f>
        <v>0</v>
      </c>
      <c r="R4231" s="18">
        <f>IFERROR(VLOOKUP(A4231,[3]soabnafar!$A:$H,8,FALSE),0)</f>
        <v>0</v>
      </c>
      <c r="S4231" s="18">
        <f>IFERROR(VLOOKUP(A4231,[3]soabnafar!$A:$I,9,FALSE),0)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Sim</v>
      </c>
      <c r="Y4231" s="18" t="str">
        <f t="shared" si="402"/>
        <v>Sim</v>
      </c>
    </row>
    <row r="4232" spans="1:25" x14ac:dyDescent="0.25">
      <c r="A4232" s="19">
        <v>171330</v>
      </c>
      <c r="B4232" s="18">
        <f>IFERROR(VLOOKUP(A4232,[1]Monitoramento_Base_somente_Said!$A:$J,5,FALSE),0)</f>
        <v>28711</v>
      </c>
      <c r="C4232" s="18">
        <f>IFERROR(VLOOKUP(A4232,[1]Monitoramento_Base_somente_Said!$A:$J,6,FALSE),0)</f>
        <v>9308038</v>
      </c>
      <c r="D4232" s="18">
        <f>IFERROR(VLOOKUP(A4232,[1]Monitoramento_Base_somente_Said!$A:$J,7,FALSE),0)</f>
        <v>29267</v>
      </c>
      <c r="E4232" s="18">
        <f>IFERROR(VLOOKUP(A4232,[1]Monitoramento_Base_somente_Said!$A:$J,8,FALSE),0)</f>
        <v>7723545</v>
      </c>
      <c r="F4232" s="18">
        <f>IFERROR(VLOOKUP(A4232,[1]Monitoramento_Base_somente_Said!$A:$J,9,FALSE),0)</f>
        <v>14548</v>
      </c>
      <c r="G4232" s="18">
        <f>IFERROR(VLOOKUP(A4232,[1]Monitoramento_Base_somente_Said!$A:$J,10,FALSE),0)</f>
        <v>6290395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IFERROR(VLOOKUP(A4232,[3]soabnafar!$A:$G,4,FALSE),0)</f>
        <v>0</v>
      </c>
      <c r="O4232" s="18">
        <f>IFERROR(VLOOKUP(A4232,[3]soabnafar!$A:$G,5,FALSE),0)</f>
        <v>0</v>
      </c>
      <c r="P4232" s="18">
        <f>IFERROR(VLOOKUP(A4232,[3]soabnafar!$A:$G,6,FALSE),0)</f>
        <v>0</v>
      </c>
      <c r="Q4232" s="18">
        <f>IFERROR(VLOOKUP(A4232,[3]soabnafar!$A:$G,7,FALSE),0)</f>
        <v>0</v>
      </c>
      <c r="R4232" s="18">
        <f>IFERROR(VLOOKUP(A4232,[3]soabnafar!$A:$H,8,FALSE),0)</f>
        <v>0</v>
      </c>
      <c r="S4232" s="18">
        <f>IFERROR(VLOOKUP(A4232,[3]soabnafar!$A:$I,9,FALSE),0)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Sim</v>
      </c>
      <c r="Y4232" s="18" t="str">
        <f t="shared" si="402"/>
        <v>Sim</v>
      </c>
    </row>
    <row r="4233" spans="1:25" x14ac:dyDescent="0.25">
      <c r="A4233" s="19">
        <v>171360</v>
      </c>
      <c r="B4233" s="18">
        <f>IFERROR(VLOOKUP(A4233,[1]Monitoramento_Base_somente_Said!$A:$J,5,FALSE),0)</f>
        <v>4053</v>
      </c>
      <c r="C4233" s="18">
        <f>IFERROR(VLOOKUP(A4233,[1]Monitoramento_Base_somente_Said!$A:$J,6,FALSE),0)</f>
        <v>224182</v>
      </c>
      <c r="D4233" s="18">
        <f>IFERROR(VLOOKUP(A4233,[1]Monitoramento_Base_somente_Said!$A:$J,7,FALSE),0)</f>
        <v>537</v>
      </c>
      <c r="E4233" s="18">
        <f>IFERROR(VLOOKUP(A4233,[1]Monitoramento_Base_somente_Said!$A:$J,8,FALSE),0)</f>
        <v>219660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197694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IFERROR(VLOOKUP(A4233,[3]soabnafar!$A:$G,4,FALSE),0)</f>
        <v>0</v>
      </c>
      <c r="O4233" s="18">
        <f>IFERROR(VLOOKUP(A4233,[3]soabnafar!$A:$G,5,FALSE),0)</f>
        <v>0</v>
      </c>
      <c r="P4233" s="18">
        <f>IFERROR(VLOOKUP(A4233,[3]soabnafar!$A:$G,6,FALSE),0)</f>
        <v>0</v>
      </c>
      <c r="Q4233" s="18">
        <f>IFERROR(VLOOKUP(A4233,[3]soabnafar!$A:$G,7,FALSE),0)</f>
        <v>0</v>
      </c>
      <c r="R4233" s="18">
        <f>IFERROR(VLOOKUP(A4233,[3]soabnafar!$A:$H,8,FALSE),0)</f>
        <v>0</v>
      </c>
      <c r="S4233" s="18">
        <f>IFERROR(VLOOKUP(A4233,[3]soabnafar!$A:$I,9,FALSE),0)</f>
        <v>0</v>
      </c>
      <c r="T4233" s="18" t="str">
        <f t="shared" si="397"/>
        <v>Sim</v>
      </c>
      <c r="U4233" s="18" t="str">
        <f t="shared" si="398"/>
        <v>Sim</v>
      </c>
      <c r="V4233" s="18" t="str">
        <f t="shared" si="399"/>
        <v>Sim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Sim</v>
      </c>
    </row>
    <row r="4234" spans="1:25" x14ac:dyDescent="0.25">
      <c r="A4234" s="19">
        <v>171370</v>
      </c>
      <c r="B4234" s="18">
        <f>IFERROR(VLOOKUP(A4234,[1]Monitoramento_Base_somente_Said!$A:$J,5,FALSE),0)</f>
        <v>18125</v>
      </c>
      <c r="C4234" s="18">
        <f>IFERROR(VLOOKUP(A4234,[1]Monitoramento_Base_somente_Said!$A:$J,6,FALSE),0)</f>
        <v>2977516</v>
      </c>
      <c r="D4234" s="18">
        <f>IFERROR(VLOOKUP(A4234,[1]Monitoramento_Base_somente_Said!$A:$J,7,FALSE),0)</f>
        <v>9022</v>
      </c>
      <c r="E4234" s="18">
        <f>IFERROR(VLOOKUP(A4234,[1]Monitoramento_Base_somente_Said!$A:$J,8,FALSE),0)</f>
        <v>2492817</v>
      </c>
      <c r="F4234" s="18">
        <f>IFERROR(VLOOKUP(A4234,[1]Monitoramento_Base_somente_Said!$A:$J,9,FALSE),0)</f>
        <v>2508</v>
      </c>
      <c r="G4234" s="18">
        <f>IFERROR(VLOOKUP(A4234,[1]Monitoramento_Base_somente_Said!$A:$J,10,FALSE),0)</f>
        <v>2108069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IFERROR(VLOOKUP(A4234,[3]soabnafar!$A:$G,4,FALSE),0)</f>
        <v>0</v>
      </c>
      <c r="O4234" s="18">
        <f>IFERROR(VLOOKUP(A4234,[3]soabnafar!$A:$G,5,FALSE),0)</f>
        <v>0</v>
      </c>
      <c r="P4234" s="18">
        <f>IFERROR(VLOOKUP(A4234,[3]soabnafar!$A:$G,6,FALSE),0)</f>
        <v>0</v>
      </c>
      <c r="Q4234" s="18">
        <f>IFERROR(VLOOKUP(A4234,[3]soabnafar!$A:$G,7,FALSE),0)</f>
        <v>0</v>
      </c>
      <c r="R4234" s="18">
        <f>IFERROR(VLOOKUP(A4234,[3]soabnafar!$A:$H,8,FALSE),0)</f>
        <v>0</v>
      </c>
      <c r="S4234" s="18">
        <f>IFERROR(VLOOKUP(A4234,[3]soabnafar!$A:$I,9,FALSE),0)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Sim</v>
      </c>
      <c r="Y4234" s="18" t="str">
        <f t="shared" si="402"/>
        <v>Sim</v>
      </c>
    </row>
    <row r="4235" spans="1:25" x14ac:dyDescent="0.25">
      <c r="A4235" s="19">
        <v>171395</v>
      </c>
      <c r="B4235" s="18">
        <f>IFERROR(VLOOKUP(A4235,[1]Monitoramento_Base_somente_Said!$A:$J,5,FALSE),0)</f>
        <v>8386</v>
      </c>
      <c r="C4235" s="18">
        <f>IFERROR(VLOOKUP(A4235,[1]Monitoramento_Base_somente_Said!$A:$J,6,FALSE),0)</f>
        <v>3054497</v>
      </c>
      <c r="D4235" s="18">
        <f>IFERROR(VLOOKUP(A4235,[1]Monitoramento_Base_somente_Said!$A:$J,7,FALSE),0)</f>
        <v>2489</v>
      </c>
      <c r="E4235" s="18">
        <f>IFERROR(VLOOKUP(A4235,[1]Monitoramento_Base_somente_Said!$A:$J,8,FALSE),0)</f>
        <v>1991533</v>
      </c>
      <c r="F4235" s="18">
        <f>IFERROR(VLOOKUP(A4235,[1]Monitoramento_Base_somente_Said!$A:$J,9,FALSE),0)</f>
        <v>2555</v>
      </c>
      <c r="G4235" s="18">
        <f>IFERROR(VLOOKUP(A4235,[1]Monitoramento_Base_somente_Said!$A:$J,10,FALSE),0)</f>
        <v>2198905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IFERROR(VLOOKUP(A4235,[3]soabnafar!$A:$G,4,FALSE),0)</f>
        <v>0</v>
      </c>
      <c r="O4235" s="18">
        <f>IFERROR(VLOOKUP(A4235,[3]soabnafar!$A:$G,5,FALSE),0)</f>
        <v>0</v>
      </c>
      <c r="P4235" s="18">
        <f>IFERROR(VLOOKUP(A4235,[3]soabnafar!$A:$G,6,FALSE),0)</f>
        <v>0</v>
      </c>
      <c r="Q4235" s="18">
        <f>IFERROR(VLOOKUP(A4235,[3]soabnafar!$A:$G,7,FALSE),0)</f>
        <v>0</v>
      </c>
      <c r="R4235" s="18">
        <f>IFERROR(VLOOKUP(A4235,[3]soabnafar!$A:$H,8,FALSE),0)</f>
        <v>0</v>
      </c>
      <c r="S4235" s="18">
        <f>IFERROR(VLOOKUP(A4235,[3]soabnafar!$A:$I,9,FALSE),0)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Sim</v>
      </c>
      <c r="Y4235" s="18" t="str">
        <f t="shared" si="402"/>
        <v>Sim</v>
      </c>
    </row>
    <row r="4236" spans="1:25" x14ac:dyDescent="0.25">
      <c r="A4236" s="19">
        <v>171420</v>
      </c>
      <c r="B4236" s="18">
        <f>IFERROR(VLOOKUP(A4236,[1]Monitoramento_Base_somente_Said!$A:$J,5,FALSE),0)</f>
        <v>0</v>
      </c>
      <c r="C4236" s="18">
        <f>IFERROR(VLOOKUP(A4236,[1]Monitoramento_Base_somente_Said!$A:$J,6,FALSE),0)</f>
        <v>508416</v>
      </c>
      <c r="D4236" s="18">
        <f>IFERROR(VLOOKUP(A4236,[1]Monitoramento_Base_somente_Said!$A:$J,7,FALSE),0)</f>
        <v>601</v>
      </c>
      <c r="E4236" s="18">
        <f>IFERROR(VLOOKUP(A4236,[1]Monitoramento_Base_somente_Said!$A:$J,8,FALSE),0)</f>
        <v>453863</v>
      </c>
      <c r="F4236" s="18">
        <f>IFERROR(VLOOKUP(A4236,[1]Monitoramento_Base_somente_Said!$A:$J,9,FALSE),0)</f>
        <v>168</v>
      </c>
      <c r="G4236" s="18">
        <f>IFERROR(VLOOKUP(A4236,[1]Monitoramento_Base_somente_Said!$A:$J,10,FALSE),0)</f>
        <v>503176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IFERROR(VLOOKUP(A4236,[3]soabnafar!$A:$G,4,FALSE),0)</f>
        <v>0</v>
      </c>
      <c r="O4236" s="18">
        <f>IFERROR(VLOOKUP(A4236,[3]soabnafar!$A:$G,5,FALSE),0)</f>
        <v>0</v>
      </c>
      <c r="P4236" s="18">
        <f>IFERROR(VLOOKUP(A4236,[3]soabnafar!$A:$G,6,FALSE),0)</f>
        <v>0</v>
      </c>
      <c r="Q4236" s="18">
        <f>IFERROR(VLOOKUP(A4236,[3]soabnafar!$A:$G,7,FALSE),0)</f>
        <v>0</v>
      </c>
      <c r="R4236" s="18">
        <f>IFERROR(VLOOKUP(A4236,[3]soabnafar!$A:$H,8,FALSE),0)</f>
        <v>0</v>
      </c>
      <c r="S4236" s="18">
        <f>IFERROR(VLOOKUP(A4236,[3]soabnafar!$A:$I,9,FALSE),0)</f>
        <v>0</v>
      </c>
      <c r="T4236" s="18" t="str">
        <f t="shared" si="397"/>
        <v>Não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Sim</v>
      </c>
      <c r="Y4236" s="18" t="str">
        <f t="shared" si="402"/>
        <v>Sim</v>
      </c>
    </row>
    <row r="4237" spans="1:25" x14ac:dyDescent="0.25">
      <c r="A4237" s="19">
        <v>171430</v>
      </c>
      <c r="B4237" s="18">
        <f>IFERROR(VLOOKUP(A4237,[1]Monitoramento_Base_somente_Said!$A:$J,5,FALSE),0)</f>
        <v>3922</v>
      </c>
      <c r="C4237" s="18">
        <f>IFERROR(VLOOKUP(A4237,[1]Monitoramento_Base_somente_Said!$A:$J,6,FALSE),0)</f>
        <v>4775135</v>
      </c>
      <c r="D4237" s="18">
        <f>IFERROR(VLOOKUP(A4237,[1]Monitoramento_Base_somente_Said!$A:$J,7,FALSE),0)</f>
        <v>4338</v>
      </c>
      <c r="E4237" s="18">
        <f>IFERROR(VLOOKUP(A4237,[1]Monitoramento_Base_somente_Said!$A:$J,8,FALSE),0)</f>
        <v>4010270</v>
      </c>
      <c r="F4237" s="18">
        <f>IFERROR(VLOOKUP(A4237,[1]Monitoramento_Base_somente_Said!$A:$J,9,FALSE),0)</f>
        <v>0</v>
      </c>
      <c r="G4237" s="18">
        <f>IFERROR(VLOOKUP(A4237,[1]Monitoramento_Base_somente_Said!$A:$J,10,FALSE),0)</f>
        <v>5006441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IFERROR(VLOOKUP(A4237,[3]soabnafar!$A:$G,4,FALSE),0)</f>
        <v>0</v>
      </c>
      <c r="O4237" s="18">
        <f>IFERROR(VLOOKUP(A4237,[3]soabnafar!$A:$G,5,FALSE),0)</f>
        <v>0</v>
      </c>
      <c r="P4237" s="18">
        <f>IFERROR(VLOOKUP(A4237,[3]soabnafar!$A:$G,6,FALSE),0)</f>
        <v>0</v>
      </c>
      <c r="Q4237" s="18">
        <f>IFERROR(VLOOKUP(A4237,[3]soabnafar!$A:$G,7,FALSE),0)</f>
        <v>0</v>
      </c>
      <c r="R4237" s="18">
        <f>IFERROR(VLOOKUP(A4237,[3]soabnafar!$A:$H,8,FALSE),0)</f>
        <v>0</v>
      </c>
      <c r="S4237" s="18">
        <f>IFERROR(VLOOKUP(A4237,[3]soabnafar!$A:$I,9,FALSE),0)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Não</v>
      </c>
      <c r="Y4237" s="18" t="str">
        <f t="shared" si="402"/>
        <v>Sim</v>
      </c>
    </row>
    <row r="4238" spans="1:25" x14ac:dyDescent="0.25">
      <c r="A4238" s="19">
        <v>171488</v>
      </c>
      <c r="B4238" s="18">
        <f>IFERROR(VLOOKUP(A4238,[1]Monitoramento_Base_somente_Said!$A:$J,5,FALSE),0)</f>
        <v>31220</v>
      </c>
      <c r="C4238" s="18">
        <f>IFERROR(VLOOKUP(A4238,[1]Monitoramento_Base_somente_Said!$A:$J,6,FALSE),0)</f>
        <v>11321251</v>
      </c>
      <c r="D4238" s="18">
        <f>IFERROR(VLOOKUP(A4238,[1]Monitoramento_Base_somente_Said!$A:$J,7,FALSE),0)</f>
        <v>53348</v>
      </c>
      <c r="E4238" s="18">
        <f>IFERROR(VLOOKUP(A4238,[1]Monitoramento_Base_somente_Said!$A:$J,8,FALSE),0)</f>
        <v>10580705</v>
      </c>
      <c r="F4238" s="18">
        <f>IFERROR(VLOOKUP(A4238,[1]Monitoramento_Base_somente_Said!$A:$J,9,FALSE),0)</f>
        <v>28247</v>
      </c>
      <c r="G4238" s="18">
        <f>IFERROR(VLOOKUP(A4238,[1]Monitoramento_Base_somente_Said!$A:$J,10,FALSE),0)</f>
        <v>8413504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IFERROR(VLOOKUP(A4238,[3]soabnafar!$A:$G,4,FALSE),0)</f>
        <v>0</v>
      </c>
      <c r="O4238" s="18">
        <f>IFERROR(VLOOKUP(A4238,[3]soabnafar!$A:$G,5,FALSE),0)</f>
        <v>0</v>
      </c>
      <c r="P4238" s="18">
        <f>IFERROR(VLOOKUP(A4238,[3]soabnafar!$A:$G,6,FALSE),0)</f>
        <v>0</v>
      </c>
      <c r="Q4238" s="18">
        <f>IFERROR(VLOOKUP(A4238,[3]soabnafar!$A:$G,7,FALSE),0)</f>
        <v>0</v>
      </c>
      <c r="R4238" s="18">
        <f>IFERROR(VLOOKUP(A4238,[3]soabnafar!$A:$H,8,FALSE),0)</f>
        <v>0</v>
      </c>
      <c r="S4238" s="18">
        <f>IFERROR(VLOOKUP(A4238,[3]soabnafar!$A:$I,9,FALSE),0)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Sim</v>
      </c>
      <c r="Y4238" s="18" t="str">
        <f t="shared" si="402"/>
        <v>Sim</v>
      </c>
    </row>
    <row r="4239" spans="1:25" x14ac:dyDescent="0.25">
      <c r="A4239" s="19">
        <v>171500</v>
      </c>
      <c r="B4239" s="18">
        <f>IFERROR(VLOOKUP(A4239,[1]Monitoramento_Base_somente_Said!$A:$J,5,FALSE),0)</f>
        <v>10211</v>
      </c>
      <c r="C4239" s="18">
        <f>IFERROR(VLOOKUP(A4239,[1]Monitoramento_Base_somente_Said!$A:$J,6,FALSE),0)</f>
        <v>12060847</v>
      </c>
      <c r="D4239" s="18">
        <f>IFERROR(VLOOKUP(A4239,[1]Monitoramento_Base_somente_Said!$A:$J,7,FALSE),0)</f>
        <v>4377</v>
      </c>
      <c r="E4239" s="18">
        <f>IFERROR(VLOOKUP(A4239,[1]Monitoramento_Base_somente_Said!$A:$J,8,FALSE),0)</f>
        <v>17903344</v>
      </c>
      <c r="F4239" s="18">
        <f>IFERROR(VLOOKUP(A4239,[1]Monitoramento_Base_somente_Said!$A:$J,9,FALSE),0)</f>
        <v>97484</v>
      </c>
      <c r="G4239" s="18">
        <f>IFERROR(VLOOKUP(A4239,[1]Monitoramento_Base_somente_Said!$A:$J,10,FALSE),0)</f>
        <v>17852159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IFERROR(VLOOKUP(A4239,[3]soabnafar!$A:$G,4,FALSE),0)</f>
        <v>0</v>
      </c>
      <c r="O4239" s="18">
        <f>IFERROR(VLOOKUP(A4239,[3]soabnafar!$A:$G,5,FALSE),0)</f>
        <v>0</v>
      </c>
      <c r="P4239" s="18">
        <f>IFERROR(VLOOKUP(A4239,[3]soabnafar!$A:$G,6,FALSE),0)</f>
        <v>0</v>
      </c>
      <c r="Q4239" s="18">
        <f>IFERROR(VLOOKUP(A4239,[3]soabnafar!$A:$G,7,FALSE),0)</f>
        <v>0</v>
      </c>
      <c r="R4239" s="18">
        <f>IFERROR(VLOOKUP(A4239,[3]soabnafar!$A:$H,8,FALSE),0)</f>
        <v>0</v>
      </c>
      <c r="S4239" s="18">
        <f>IFERROR(VLOOKUP(A4239,[3]soabnafar!$A:$I,9,FALSE),0)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Sim</v>
      </c>
      <c r="Y4239" s="18" t="str">
        <f t="shared" si="402"/>
        <v>Sim</v>
      </c>
    </row>
    <row r="4240" spans="1:25" x14ac:dyDescent="0.25">
      <c r="A4240" s="19">
        <v>171510</v>
      </c>
      <c r="B4240" s="18">
        <f>IFERROR(VLOOKUP(A4240,[1]Monitoramento_Base_somente_Said!$A:$J,5,FALSE),0)</f>
        <v>8122</v>
      </c>
      <c r="C4240" s="18">
        <f>IFERROR(VLOOKUP(A4240,[1]Monitoramento_Base_somente_Said!$A:$J,6,FALSE),0)</f>
        <v>2999226</v>
      </c>
      <c r="D4240" s="18">
        <f>IFERROR(VLOOKUP(A4240,[1]Monitoramento_Base_somente_Said!$A:$J,7,FALSE),0)</f>
        <v>7623</v>
      </c>
      <c r="E4240" s="18">
        <f>IFERROR(VLOOKUP(A4240,[1]Monitoramento_Base_somente_Said!$A:$J,8,FALSE),0)</f>
        <v>2203659</v>
      </c>
      <c r="F4240" s="18">
        <f>IFERROR(VLOOKUP(A4240,[1]Monitoramento_Base_somente_Said!$A:$J,9,FALSE),0)</f>
        <v>5410</v>
      </c>
      <c r="G4240" s="18">
        <f>IFERROR(VLOOKUP(A4240,[1]Monitoramento_Base_somente_Said!$A:$J,10,FALSE),0)</f>
        <v>1547660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IFERROR(VLOOKUP(A4240,[3]soabnafar!$A:$G,4,FALSE),0)</f>
        <v>0</v>
      </c>
      <c r="O4240" s="18">
        <f>IFERROR(VLOOKUP(A4240,[3]soabnafar!$A:$G,5,FALSE),0)</f>
        <v>0</v>
      </c>
      <c r="P4240" s="18">
        <f>IFERROR(VLOOKUP(A4240,[3]soabnafar!$A:$G,6,FALSE),0)</f>
        <v>0</v>
      </c>
      <c r="Q4240" s="18">
        <f>IFERROR(VLOOKUP(A4240,[3]soabnafar!$A:$G,7,FALSE),0)</f>
        <v>0</v>
      </c>
      <c r="R4240" s="18">
        <f>IFERROR(VLOOKUP(A4240,[3]soabnafar!$A:$H,8,FALSE),0)</f>
        <v>0</v>
      </c>
      <c r="S4240" s="18">
        <f>IFERROR(VLOOKUP(A4240,[3]soabnafar!$A:$I,9,FALSE),0)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Sim</v>
      </c>
      <c r="Y4240" s="18" t="str">
        <f t="shared" si="402"/>
        <v>Sim</v>
      </c>
    </row>
    <row r="4241" spans="1:25" x14ac:dyDescent="0.25">
      <c r="A4241" s="19">
        <v>171515</v>
      </c>
      <c r="B4241" s="18">
        <f>IFERROR(VLOOKUP(A4241,[1]Monitoramento_Base_somente_Said!$A:$J,5,FALSE),0)</f>
        <v>826</v>
      </c>
      <c r="C4241" s="18">
        <f>IFERROR(VLOOKUP(A4241,[1]Monitoramento_Base_somente_Said!$A:$J,6,FALSE),0)</f>
        <v>1971663</v>
      </c>
      <c r="D4241" s="18">
        <f>IFERROR(VLOOKUP(A4241,[1]Monitoramento_Base_somente_Said!$A:$J,7,FALSE),0)</f>
        <v>2820</v>
      </c>
      <c r="E4241" s="18">
        <f>IFERROR(VLOOKUP(A4241,[1]Monitoramento_Base_somente_Said!$A:$J,8,FALSE),0)</f>
        <v>1438095</v>
      </c>
      <c r="F4241" s="18">
        <f>IFERROR(VLOOKUP(A4241,[1]Monitoramento_Base_somente_Said!$A:$J,9,FALSE),0)</f>
        <v>3402</v>
      </c>
      <c r="G4241" s="18">
        <f>IFERROR(VLOOKUP(A4241,[1]Monitoramento_Base_somente_Said!$A:$J,10,FALSE),0)</f>
        <v>1092553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IFERROR(VLOOKUP(A4241,[3]soabnafar!$A:$G,4,FALSE),0)</f>
        <v>0</v>
      </c>
      <c r="O4241" s="18">
        <f>IFERROR(VLOOKUP(A4241,[3]soabnafar!$A:$G,5,FALSE),0)</f>
        <v>0</v>
      </c>
      <c r="P4241" s="18">
        <f>IFERROR(VLOOKUP(A4241,[3]soabnafar!$A:$G,6,FALSE),0)</f>
        <v>0</v>
      </c>
      <c r="Q4241" s="18">
        <f>IFERROR(VLOOKUP(A4241,[3]soabnafar!$A:$G,7,FALSE),0)</f>
        <v>0</v>
      </c>
      <c r="R4241" s="18">
        <f>IFERROR(VLOOKUP(A4241,[3]soabnafar!$A:$H,8,FALSE),0)</f>
        <v>0</v>
      </c>
      <c r="S4241" s="18">
        <f>IFERROR(VLOOKUP(A4241,[3]soabnafar!$A:$I,9,FALSE),0)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Sim</v>
      </c>
      <c r="Y4241" s="18" t="str">
        <f t="shared" si="402"/>
        <v>Sim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5039904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4535425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4536961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IFERROR(VLOOKUP(A4242,[3]soabnafar!$A:$G,4,FALSE),0)</f>
        <v>0</v>
      </c>
      <c r="O4242" s="18">
        <f>IFERROR(VLOOKUP(A4242,[3]soabnafar!$A:$G,5,FALSE),0)</f>
        <v>0</v>
      </c>
      <c r="P4242" s="18">
        <f>IFERROR(VLOOKUP(A4242,[3]soabnafar!$A:$G,6,FALSE),0)</f>
        <v>0</v>
      </c>
      <c r="Q4242" s="18">
        <f>IFERROR(VLOOKUP(A4242,[3]soabnafar!$A:$G,7,FALSE),0)</f>
        <v>0</v>
      </c>
      <c r="R4242" s="18">
        <f>IFERROR(VLOOKUP(A4242,[3]soabnafar!$A:$H,8,FALSE),0)</f>
        <v>0</v>
      </c>
      <c r="S4242" s="18">
        <f>IFERROR(VLOOKUP(A4242,[3]soabnafar!$A:$I,9,FALSE),0)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Sim</v>
      </c>
    </row>
    <row r="4243" spans="1:25" x14ac:dyDescent="0.25">
      <c r="A4243" s="19">
        <v>171550</v>
      </c>
      <c r="B4243" s="18">
        <f>IFERROR(VLOOKUP(A4243,[1]Monitoramento_Base_somente_Said!$A:$J,5,FALSE),0)</f>
        <v>2796</v>
      </c>
      <c r="C4243" s="18">
        <f>IFERROR(VLOOKUP(A4243,[1]Monitoramento_Base_somente_Said!$A:$J,6,FALSE),0)</f>
        <v>3623297</v>
      </c>
      <c r="D4243" s="18">
        <f>IFERROR(VLOOKUP(A4243,[1]Monitoramento_Base_somente_Said!$A:$J,7,FALSE),0)</f>
        <v>8340</v>
      </c>
      <c r="E4243" s="18">
        <f>IFERROR(VLOOKUP(A4243,[1]Monitoramento_Base_somente_Said!$A:$J,8,FALSE),0)</f>
        <v>6566845</v>
      </c>
      <c r="F4243" s="18">
        <f>IFERROR(VLOOKUP(A4243,[1]Monitoramento_Base_somente_Said!$A:$J,9,FALSE),0)</f>
        <v>5347</v>
      </c>
      <c r="G4243" s="18">
        <f>IFERROR(VLOOKUP(A4243,[1]Monitoramento_Base_somente_Said!$A:$J,10,FALSE),0)</f>
        <v>5735391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IFERROR(VLOOKUP(A4243,[3]soabnafar!$A:$G,4,FALSE),0)</f>
        <v>0</v>
      </c>
      <c r="O4243" s="18">
        <f>IFERROR(VLOOKUP(A4243,[3]soabnafar!$A:$G,5,FALSE),0)</f>
        <v>0</v>
      </c>
      <c r="P4243" s="18">
        <f>IFERROR(VLOOKUP(A4243,[3]soabnafar!$A:$G,6,FALSE),0)</f>
        <v>0</v>
      </c>
      <c r="Q4243" s="18">
        <f>IFERROR(VLOOKUP(A4243,[3]soabnafar!$A:$G,7,FALSE),0)</f>
        <v>0</v>
      </c>
      <c r="R4243" s="18">
        <f>IFERROR(VLOOKUP(A4243,[3]soabnafar!$A:$H,8,FALSE),0)</f>
        <v>0</v>
      </c>
      <c r="S4243" s="18">
        <f>IFERROR(VLOOKUP(A4243,[3]soabnafar!$A:$I,9,FALSE),0)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Sim</v>
      </c>
      <c r="X4243" s="18" t="str">
        <f t="shared" si="401"/>
        <v>Sim</v>
      </c>
      <c r="Y4243" s="18" t="str">
        <f t="shared" si="402"/>
        <v>Sim</v>
      </c>
    </row>
    <row r="4244" spans="1:25" x14ac:dyDescent="0.25">
      <c r="A4244" s="19">
        <v>171570</v>
      </c>
      <c r="B4244" s="18">
        <f>IFERROR(VLOOKUP(A4244,[1]Monitoramento_Base_somente_Said!$A:$J,5,FALSE),0)</f>
        <v>417</v>
      </c>
      <c r="C4244" s="18">
        <f>IFERROR(VLOOKUP(A4244,[1]Monitoramento_Base_somente_Said!$A:$J,6,FALSE),0)</f>
        <v>11333930</v>
      </c>
      <c r="D4244" s="18">
        <f>IFERROR(VLOOKUP(A4244,[1]Monitoramento_Base_somente_Said!$A:$J,7,FALSE),0)</f>
        <v>4</v>
      </c>
      <c r="E4244" s="18">
        <f>IFERROR(VLOOKUP(A4244,[1]Monitoramento_Base_somente_Said!$A:$J,8,FALSE),0)</f>
        <v>11362604</v>
      </c>
      <c r="F4244" s="18">
        <f>IFERROR(VLOOKUP(A4244,[1]Monitoramento_Base_somente_Said!$A:$J,9,FALSE),0)</f>
        <v>72264</v>
      </c>
      <c r="G4244" s="18">
        <f>IFERROR(VLOOKUP(A4244,[1]Monitoramento_Base_somente_Said!$A:$J,10,FALSE),0)</f>
        <v>9943076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IFERROR(VLOOKUP(A4244,[3]soabnafar!$A:$G,4,FALSE),0)</f>
        <v>0</v>
      </c>
      <c r="O4244" s="18">
        <f>IFERROR(VLOOKUP(A4244,[3]soabnafar!$A:$G,5,FALSE),0)</f>
        <v>0</v>
      </c>
      <c r="P4244" s="18">
        <f>IFERROR(VLOOKUP(A4244,[3]soabnafar!$A:$G,6,FALSE),0)</f>
        <v>0</v>
      </c>
      <c r="Q4244" s="18">
        <f>IFERROR(VLOOKUP(A4244,[3]soabnafar!$A:$G,7,FALSE),0)</f>
        <v>0</v>
      </c>
      <c r="R4244" s="18">
        <f>IFERROR(VLOOKUP(A4244,[3]soabnafar!$A:$H,8,FALSE),0)</f>
        <v>0</v>
      </c>
      <c r="S4244" s="18">
        <f>IFERROR(VLOOKUP(A4244,[3]soabnafar!$A:$I,9,FALSE),0)</f>
        <v>0</v>
      </c>
      <c r="T4244" s="18" t="str">
        <f t="shared" si="397"/>
        <v>Sim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Sim</v>
      </c>
      <c r="Y4244" s="18" t="str">
        <f t="shared" si="402"/>
        <v>Sim</v>
      </c>
    </row>
    <row r="4245" spans="1:25" x14ac:dyDescent="0.25">
      <c r="A4245" s="19">
        <v>171380</v>
      </c>
      <c r="B4245" s="18">
        <f>IFERROR(VLOOKUP(A4245,[1]Monitoramento_Base_somente_Said!$A:$J,5,FALSE),0)</f>
        <v>15032</v>
      </c>
      <c r="C4245" s="18">
        <f>IFERROR(VLOOKUP(A4245,[1]Monitoramento_Base_somente_Said!$A:$J,6,FALSE),0)</f>
        <v>2240883</v>
      </c>
      <c r="D4245" s="18">
        <f>IFERROR(VLOOKUP(A4245,[1]Monitoramento_Base_somente_Said!$A:$J,7,FALSE),0)</f>
        <v>12798</v>
      </c>
      <c r="E4245" s="18">
        <f>IFERROR(VLOOKUP(A4245,[1]Monitoramento_Base_somente_Said!$A:$J,8,FALSE),0)</f>
        <v>2042832</v>
      </c>
      <c r="F4245" s="18">
        <f>IFERROR(VLOOKUP(A4245,[1]Monitoramento_Base_somente_Said!$A:$J,9,FALSE),0)</f>
        <v>8391</v>
      </c>
      <c r="G4245" s="18">
        <f>IFERROR(VLOOKUP(A4245,[1]Monitoramento_Base_somente_Said!$A:$J,10,FALSE),0)</f>
        <v>1740200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IFERROR(VLOOKUP(A4245,[3]soabnafar!$A:$G,4,FALSE),0)</f>
        <v>0</v>
      </c>
      <c r="O4245" s="18">
        <f>IFERROR(VLOOKUP(A4245,[3]soabnafar!$A:$G,5,FALSE),0)</f>
        <v>0</v>
      </c>
      <c r="P4245" s="18">
        <f>IFERROR(VLOOKUP(A4245,[3]soabnafar!$A:$G,6,FALSE),0)</f>
        <v>0</v>
      </c>
      <c r="Q4245" s="18">
        <f>IFERROR(VLOOKUP(A4245,[3]soabnafar!$A:$G,7,FALSE),0)</f>
        <v>0</v>
      </c>
      <c r="R4245" s="18">
        <f>IFERROR(VLOOKUP(A4245,[3]soabnafar!$A:$H,8,FALSE),0)</f>
        <v>0</v>
      </c>
      <c r="S4245" s="18">
        <f>IFERROR(VLOOKUP(A4245,[3]soabnafar!$A:$I,9,FALSE),0)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Sim</v>
      </c>
      <c r="Y4245" s="18" t="str">
        <f t="shared" si="402"/>
        <v>Sim</v>
      </c>
    </row>
    <row r="4246" spans="1:25" x14ac:dyDescent="0.25">
      <c r="A4246" s="19">
        <v>171575</v>
      </c>
      <c r="B4246" s="18">
        <f>IFERROR(VLOOKUP(A4246,[1]Monitoramento_Base_somente_Said!$A:$J,5,FALSE),0)</f>
        <v>7677</v>
      </c>
      <c r="C4246" s="18">
        <f>IFERROR(VLOOKUP(A4246,[1]Monitoramento_Base_somente_Said!$A:$J,6,FALSE),0)</f>
        <v>3481317</v>
      </c>
      <c r="D4246" s="18">
        <f>IFERROR(VLOOKUP(A4246,[1]Monitoramento_Base_somente_Said!$A:$J,7,FALSE),0)</f>
        <v>9445</v>
      </c>
      <c r="E4246" s="18">
        <f>IFERROR(VLOOKUP(A4246,[1]Monitoramento_Base_somente_Said!$A:$J,8,FALSE),0)</f>
        <v>3091639</v>
      </c>
      <c r="F4246" s="18">
        <f>IFERROR(VLOOKUP(A4246,[1]Monitoramento_Base_somente_Said!$A:$J,9,FALSE),0)</f>
        <v>2843</v>
      </c>
      <c r="G4246" s="18">
        <f>IFERROR(VLOOKUP(A4246,[1]Monitoramento_Base_somente_Said!$A:$J,10,FALSE),0)</f>
        <v>2729750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IFERROR(VLOOKUP(A4246,[3]soabnafar!$A:$G,4,FALSE),0)</f>
        <v>0</v>
      </c>
      <c r="O4246" s="18">
        <f>IFERROR(VLOOKUP(A4246,[3]soabnafar!$A:$G,5,FALSE),0)</f>
        <v>0</v>
      </c>
      <c r="P4246" s="18">
        <f>IFERROR(VLOOKUP(A4246,[3]soabnafar!$A:$G,6,FALSE),0)</f>
        <v>0</v>
      </c>
      <c r="Q4246" s="18">
        <f>IFERROR(VLOOKUP(A4246,[3]soabnafar!$A:$G,7,FALSE),0)</f>
        <v>0</v>
      </c>
      <c r="R4246" s="18">
        <f>IFERROR(VLOOKUP(A4246,[3]soabnafar!$A:$H,8,FALSE),0)</f>
        <v>0</v>
      </c>
      <c r="S4246" s="18">
        <f>IFERROR(VLOOKUP(A4246,[3]soabnafar!$A:$I,9,FALSE),0)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Sim</v>
      </c>
      <c r="Y4246" s="18" t="str">
        <f t="shared" si="402"/>
        <v>Sim</v>
      </c>
    </row>
    <row r="4247" spans="1:25" x14ac:dyDescent="0.25">
      <c r="A4247" s="19">
        <v>171620</v>
      </c>
      <c r="B4247" s="18">
        <f>IFERROR(VLOOKUP(A4247,[1]Monitoramento_Base_somente_Said!$A:$J,5,FALSE),0)</f>
        <v>2185</v>
      </c>
      <c r="C4247" s="18">
        <f>IFERROR(VLOOKUP(A4247,[1]Monitoramento_Base_somente_Said!$A:$J,6,FALSE),0)</f>
        <v>8854963</v>
      </c>
      <c r="D4247" s="18">
        <f>IFERROR(VLOOKUP(A4247,[1]Monitoramento_Base_somente_Said!$A:$J,7,FALSE),0)</f>
        <v>233373</v>
      </c>
      <c r="E4247" s="18">
        <f>IFERROR(VLOOKUP(A4247,[1]Monitoramento_Base_somente_Said!$A:$J,8,FALSE),0)</f>
        <v>2442585</v>
      </c>
      <c r="F4247" s="18">
        <f>IFERROR(VLOOKUP(A4247,[1]Monitoramento_Base_somente_Said!$A:$J,9,FALSE),0)</f>
        <v>14007</v>
      </c>
      <c r="G4247" s="18">
        <f>IFERROR(VLOOKUP(A4247,[1]Monitoramento_Base_somente_Said!$A:$J,10,FALSE),0)</f>
        <v>1925830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IFERROR(VLOOKUP(A4247,[3]soabnafar!$A:$G,4,FALSE),0)</f>
        <v>0</v>
      </c>
      <c r="O4247" s="18">
        <f>IFERROR(VLOOKUP(A4247,[3]soabnafar!$A:$G,5,FALSE),0)</f>
        <v>0</v>
      </c>
      <c r="P4247" s="18">
        <f>IFERROR(VLOOKUP(A4247,[3]soabnafar!$A:$G,6,FALSE),0)</f>
        <v>0</v>
      </c>
      <c r="Q4247" s="18">
        <f>IFERROR(VLOOKUP(A4247,[3]soabnafar!$A:$G,7,FALSE),0)</f>
        <v>0</v>
      </c>
      <c r="R4247" s="18">
        <f>IFERROR(VLOOKUP(A4247,[3]soabnafar!$A:$H,8,FALSE),0)</f>
        <v>0</v>
      </c>
      <c r="S4247" s="18">
        <f>IFERROR(VLOOKUP(A4247,[3]soabnafar!$A:$I,9,FALSE),0)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Sim</v>
      </c>
      <c r="Y4247" s="18" t="str">
        <f t="shared" ref="Y4247:Y4290" si="408">IF(G4247+M4247+S4247&gt;0,"Sim","Não")</f>
        <v>Sim</v>
      </c>
    </row>
    <row r="4248" spans="1:25" x14ac:dyDescent="0.25">
      <c r="A4248" s="19">
        <v>171630</v>
      </c>
      <c r="B4248" s="18">
        <f>IFERROR(VLOOKUP(A4248,[1]Monitoramento_Base_somente_Said!$A:$J,5,FALSE),0)</f>
        <v>10409</v>
      </c>
      <c r="C4248" s="18">
        <f>IFERROR(VLOOKUP(A4248,[1]Monitoramento_Base_somente_Said!$A:$J,6,FALSE),0)</f>
        <v>1546673</v>
      </c>
      <c r="D4248" s="18">
        <f>IFERROR(VLOOKUP(A4248,[1]Monitoramento_Base_somente_Said!$A:$J,7,FALSE),0)</f>
        <v>1325</v>
      </c>
      <c r="E4248" s="18">
        <f>IFERROR(VLOOKUP(A4248,[1]Monitoramento_Base_somente_Said!$A:$J,8,FALSE),0)</f>
        <v>1356223</v>
      </c>
      <c r="F4248" s="18">
        <f>IFERROR(VLOOKUP(A4248,[1]Monitoramento_Base_somente_Said!$A:$J,9,FALSE),0)</f>
        <v>14364</v>
      </c>
      <c r="G4248" s="18">
        <f>IFERROR(VLOOKUP(A4248,[1]Monitoramento_Base_somente_Said!$A:$J,10,FALSE),0)</f>
        <v>857477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IFERROR(VLOOKUP(A4248,[3]soabnafar!$A:$G,4,FALSE),0)</f>
        <v>0</v>
      </c>
      <c r="O4248" s="18">
        <f>IFERROR(VLOOKUP(A4248,[3]soabnafar!$A:$G,5,FALSE),0)</f>
        <v>0</v>
      </c>
      <c r="P4248" s="18">
        <f>IFERROR(VLOOKUP(A4248,[3]soabnafar!$A:$G,6,FALSE),0)</f>
        <v>0</v>
      </c>
      <c r="Q4248" s="18">
        <f>IFERROR(VLOOKUP(A4248,[3]soabnafar!$A:$G,7,FALSE),0)</f>
        <v>0</v>
      </c>
      <c r="R4248" s="18">
        <f>IFERROR(VLOOKUP(A4248,[3]soabnafar!$A:$H,8,FALSE),0)</f>
        <v>0</v>
      </c>
      <c r="S4248" s="18">
        <f>IFERROR(VLOOKUP(A4248,[3]soabnafar!$A:$I,9,FALSE),0)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Sim</v>
      </c>
      <c r="Y4248" s="18" t="str">
        <f t="shared" si="408"/>
        <v>Sim</v>
      </c>
    </row>
    <row r="4249" spans="1:25" x14ac:dyDescent="0.25">
      <c r="A4249" s="19">
        <v>171660</v>
      </c>
      <c r="B4249" s="18">
        <f>IFERROR(VLOOKUP(A4249,[1]Monitoramento_Base_somente_Said!$A:$J,5,FALSE),0)</f>
        <v>19526</v>
      </c>
      <c r="C4249" s="18">
        <f>IFERROR(VLOOKUP(A4249,[1]Monitoramento_Base_somente_Said!$A:$J,6,FALSE),0)</f>
        <v>7774188</v>
      </c>
      <c r="D4249" s="18">
        <f>IFERROR(VLOOKUP(A4249,[1]Monitoramento_Base_somente_Said!$A:$J,7,FALSE),0)</f>
        <v>8828</v>
      </c>
      <c r="E4249" s="18">
        <f>IFERROR(VLOOKUP(A4249,[1]Monitoramento_Base_somente_Said!$A:$J,8,FALSE),0)</f>
        <v>9351227</v>
      </c>
      <c r="F4249" s="18">
        <f>IFERROR(VLOOKUP(A4249,[1]Monitoramento_Base_somente_Said!$A:$J,9,FALSE),0)</f>
        <v>10172</v>
      </c>
      <c r="G4249" s="18">
        <f>IFERROR(VLOOKUP(A4249,[1]Monitoramento_Base_somente_Said!$A:$J,10,FALSE),0)</f>
        <v>10135498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IFERROR(VLOOKUP(A4249,[3]soabnafar!$A:$G,4,FALSE),0)</f>
        <v>0</v>
      </c>
      <c r="O4249" s="18">
        <f>IFERROR(VLOOKUP(A4249,[3]soabnafar!$A:$G,5,FALSE),0)</f>
        <v>0</v>
      </c>
      <c r="P4249" s="18">
        <f>IFERROR(VLOOKUP(A4249,[3]soabnafar!$A:$G,6,FALSE),0)</f>
        <v>0</v>
      </c>
      <c r="Q4249" s="18">
        <f>IFERROR(VLOOKUP(A4249,[3]soabnafar!$A:$G,7,FALSE),0)</f>
        <v>0</v>
      </c>
      <c r="R4249" s="18">
        <f>IFERROR(VLOOKUP(A4249,[3]soabnafar!$A:$H,8,FALSE),0)</f>
        <v>0</v>
      </c>
      <c r="S4249" s="18">
        <f>IFERROR(VLOOKUP(A4249,[3]soabnafar!$A:$I,9,FALSE),0)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Sim</v>
      </c>
      <c r="Y4249" s="18" t="str">
        <f t="shared" si="408"/>
        <v>Sim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17712408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17141040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15426936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IFERROR(VLOOKUP(A4250,[3]soabnafar!$A:$G,4,FALSE),0)</f>
        <v>0</v>
      </c>
      <c r="O4250" s="18">
        <f>IFERROR(VLOOKUP(A4250,[3]soabnafar!$A:$G,5,FALSE),0)</f>
        <v>0</v>
      </c>
      <c r="P4250" s="18">
        <f>IFERROR(VLOOKUP(A4250,[3]soabnafar!$A:$G,6,FALSE),0)</f>
        <v>0</v>
      </c>
      <c r="Q4250" s="18">
        <f>IFERROR(VLOOKUP(A4250,[3]soabnafar!$A:$G,7,FALSE),0)</f>
        <v>0</v>
      </c>
      <c r="R4250" s="18">
        <f>IFERROR(VLOOKUP(A4250,[3]soabnafar!$A:$H,8,FALSE),0)</f>
        <v>0</v>
      </c>
      <c r="S4250" s="18">
        <f>IFERROR(VLOOKUP(A4250,[3]soabnafar!$A:$I,9,FALSE),0)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Sim</v>
      </c>
    </row>
    <row r="4251" spans="1:25" x14ac:dyDescent="0.25">
      <c r="A4251" s="19">
        <v>171700</v>
      </c>
      <c r="B4251" s="18">
        <f>IFERROR(VLOOKUP(A4251,[1]Monitoramento_Base_somente_Said!$A:$J,5,FALSE),0)</f>
        <v>0</v>
      </c>
      <c r="C4251" s="18">
        <f>IFERROR(VLOOKUP(A4251,[1]Monitoramento_Base_somente_Said!$A:$J,6,FALSE),0)</f>
        <v>908100</v>
      </c>
      <c r="D4251" s="18">
        <f>IFERROR(VLOOKUP(A4251,[1]Monitoramento_Base_somente_Said!$A:$J,7,FALSE),0)</f>
        <v>5608</v>
      </c>
      <c r="E4251" s="18">
        <f>IFERROR(VLOOKUP(A4251,[1]Monitoramento_Base_somente_Said!$A:$J,8,FALSE),0)</f>
        <v>1674920</v>
      </c>
      <c r="F4251" s="18">
        <f>IFERROR(VLOOKUP(A4251,[1]Monitoramento_Base_somente_Said!$A:$J,9,FALSE),0)</f>
        <v>518</v>
      </c>
      <c r="G4251" s="18">
        <f>IFERROR(VLOOKUP(A4251,[1]Monitoramento_Base_somente_Said!$A:$J,10,FALSE),0)</f>
        <v>1868828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IFERROR(VLOOKUP(A4251,[3]soabnafar!$A:$G,4,FALSE),0)</f>
        <v>0</v>
      </c>
      <c r="O4251" s="18">
        <f>IFERROR(VLOOKUP(A4251,[3]soabnafar!$A:$G,5,FALSE),0)</f>
        <v>0</v>
      </c>
      <c r="P4251" s="18">
        <f>IFERROR(VLOOKUP(A4251,[3]soabnafar!$A:$G,6,FALSE),0)</f>
        <v>0</v>
      </c>
      <c r="Q4251" s="18">
        <f>IFERROR(VLOOKUP(A4251,[3]soabnafar!$A:$G,7,FALSE),0)</f>
        <v>0</v>
      </c>
      <c r="R4251" s="18">
        <f>IFERROR(VLOOKUP(A4251,[3]soabnafar!$A:$H,8,FALSE),0)</f>
        <v>0</v>
      </c>
      <c r="S4251" s="18">
        <f>IFERROR(VLOOKUP(A4251,[3]soabnafar!$A:$I,9,FALSE),0)</f>
        <v>0</v>
      </c>
      <c r="T4251" s="18" t="str">
        <f t="shared" si="403"/>
        <v>Não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Sim</v>
      </c>
      <c r="Y4251" s="18" t="str">
        <f t="shared" si="408"/>
        <v>Sim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417446</v>
      </c>
      <c r="D4252" s="18">
        <f>IFERROR(VLOOKUP(A4252,[1]Monitoramento_Base_somente_Said!$A:$J,7,FALSE),0)</f>
        <v>0</v>
      </c>
      <c r="E4252" s="18">
        <f>IFERROR(VLOOKUP(A4252,[1]Monitoramento_Base_somente_Said!$A:$J,8,FALSE),0)</f>
        <v>403980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363582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IFERROR(VLOOKUP(A4252,[3]soabnafar!$A:$G,4,FALSE),0)</f>
        <v>0</v>
      </c>
      <c r="O4252" s="18">
        <f>IFERROR(VLOOKUP(A4252,[3]soabnafar!$A:$G,5,FALSE),0)</f>
        <v>0</v>
      </c>
      <c r="P4252" s="18">
        <f>IFERROR(VLOOKUP(A4252,[3]soabnafar!$A:$G,6,FALSE),0)</f>
        <v>0</v>
      </c>
      <c r="Q4252" s="18">
        <f>IFERROR(VLOOKUP(A4252,[3]soabnafar!$A:$G,7,FALSE),0)</f>
        <v>0</v>
      </c>
      <c r="R4252" s="18">
        <f>IFERROR(VLOOKUP(A4252,[3]soabnafar!$A:$H,8,FALSE),0)</f>
        <v>0</v>
      </c>
      <c r="S4252" s="18">
        <f>IFERROR(VLOOKUP(A4252,[3]soabnafar!$A:$I,9,FALSE),0)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Não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Sim</v>
      </c>
    </row>
    <row r="4253" spans="1:25" x14ac:dyDescent="0.25">
      <c r="A4253" s="19">
        <v>171750</v>
      </c>
      <c r="B4253" s="18">
        <f>IFERROR(VLOOKUP(A4253,[1]Monitoramento_Base_somente_Said!$A:$J,5,FALSE),0)</f>
        <v>3275</v>
      </c>
      <c r="C4253" s="18">
        <f>IFERROR(VLOOKUP(A4253,[1]Monitoramento_Base_somente_Said!$A:$J,6,FALSE),0)</f>
        <v>14313414</v>
      </c>
      <c r="D4253" s="18">
        <f>IFERROR(VLOOKUP(A4253,[1]Monitoramento_Base_somente_Said!$A:$J,7,FALSE),0)</f>
        <v>49686</v>
      </c>
      <c r="E4253" s="18">
        <f>IFERROR(VLOOKUP(A4253,[1]Monitoramento_Base_somente_Said!$A:$J,8,FALSE),0)</f>
        <v>10545614</v>
      </c>
      <c r="F4253" s="18">
        <f>IFERROR(VLOOKUP(A4253,[1]Monitoramento_Base_somente_Said!$A:$J,9,FALSE),0)</f>
        <v>13174</v>
      </c>
      <c r="G4253" s="18">
        <f>IFERROR(VLOOKUP(A4253,[1]Monitoramento_Base_somente_Said!$A:$J,10,FALSE),0)</f>
        <v>9541257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IFERROR(VLOOKUP(A4253,[3]soabnafar!$A:$G,4,FALSE),0)</f>
        <v>0</v>
      </c>
      <c r="O4253" s="18">
        <f>IFERROR(VLOOKUP(A4253,[3]soabnafar!$A:$G,5,FALSE),0)</f>
        <v>0</v>
      </c>
      <c r="P4253" s="18">
        <f>IFERROR(VLOOKUP(A4253,[3]soabnafar!$A:$G,6,FALSE),0)</f>
        <v>0</v>
      </c>
      <c r="Q4253" s="18">
        <f>IFERROR(VLOOKUP(A4253,[3]soabnafar!$A:$G,7,FALSE),0)</f>
        <v>0</v>
      </c>
      <c r="R4253" s="18">
        <f>IFERROR(VLOOKUP(A4253,[3]soabnafar!$A:$H,8,FALSE),0)</f>
        <v>0</v>
      </c>
      <c r="S4253" s="18">
        <f>IFERROR(VLOOKUP(A4253,[3]soabnafar!$A:$I,9,FALSE),0)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Sim</v>
      </c>
      <c r="Y4253" s="18" t="str">
        <f t="shared" si="408"/>
        <v>Sim</v>
      </c>
    </row>
    <row r="4254" spans="1:25" x14ac:dyDescent="0.25">
      <c r="A4254" s="19">
        <v>171780</v>
      </c>
      <c r="B4254" s="18">
        <f>IFERROR(VLOOKUP(A4254,[1]Monitoramento_Base_somente_Said!$A:$J,5,FALSE),0)</f>
        <v>1117</v>
      </c>
      <c r="C4254" s="18">
        <f>IFERROR(VLOOKUP(A4254,[1]Monitoramento_Base_somente_Said!$A:$J,6,FALSE),0)</f>
        <v>3893768</v>
      </c>
      <c r="D4254" s="18">
        <f>IFERROR(VLOOKUP(A4254,[1]Monitoramento_Base_somente_Said!$A:$J,7,FALSE),0)</f>
        <v>745</v>
      </c>
      <c r="E4254" s="18">
        <f>IFERROR(VLOOKUP(A4254,[1]Monitoramento_Base_somente_Said!$A:$J,8,FALSE),0)</f>
        <v>3975697</v>
      </c>
      <c r="F4254" s="18">
        <f>IFERROR(VLOOKUP(A4254,[1]Monitoramento_Base_somente_Said!$A:$J,9,FALSE),0)</f>
        <v>75</v>
      </c>
      <c r="G4254" s="18">
        <f>IFERROR(VLOOKUP(A4254,[1]Monitoramento_Base_somente_Said!$A:$J,10,FALSE),0)</f>
        <v>3821865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IFERROR(VLOOKUP(A4254,[3]soabnafar!$A:$G,4,FALSE),0)</f>
        <v>0</v>
      </c>
      <c r="O4254" s="18">
        <f>IFERROR(VLOOKUP(A4254,[3]soabnafar!$A:$G,5,FALSE),0)</f>
        <v>0</v>
      </c>
      <c r="P4254" s="18">
        <f>IFERROR(VLOOKUP(A4254,[3]soabnafar!$A:$G,6,FALSE),0)</f>
        <v>0</v>
      </c>
      <c r="Q4254" s="18">
        <f>IFERROR(VLOOKUP(A4254,[3]soabnafar!$A:$G,7,FALSE),0)</f>
        <v>0</v>
      </c>
      <c r="R4254" s="18">
        <f>IFERROR(VLOOKUP(A4254,[3]soabnafar!$A:$H,8,FALSE),0)</f>
        <v>0</v>
      </c>
      <c r="S4254" s="18">
        <f>IFERROR(VLOOKUP(A4254,[3]soabnafar!$A:$I,9,FALSE),0)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Sim</v>
      </c>
      <c r="Y4254" s="18" t="str">
        <f t="shared" si="408"/>
        <v>Sim</v>
      </c>
    </row>
    <row r="4255" spans="1:25" x14ac:dyDescent="0.25">
      <c r="A4255" s="19">
        <v>171790</v>
      </c>
      <c r="B4255" s="18">
        <f>IFERROR(VLOOKUP(A4255,[1]Monitoramento_Base_somente_Said!$A:$J,5,FALSE),0)</f>
        <v>22405</v>
      </c>
      <c r="C4255" s="18">
        <f>IFERROR(VLOOKUP(A4255,[1]Monitoramento_Base_somente_Said!$A:$J,6,FALSE),0)</f>
        <v>3098133</v>
      </c>
      <c r="D4255" s="18">
        <f>IFERROR(VLOOKUP(A4255,[1]Monitoramento_Base_somente_Said!$A:$J,7,FALSE),0)</f>
        <v>0</v>
      </c>
      <c r="E4255" s="18">
        <f>IFERROR(VLOOKUP(A4255,[1]Monitoramento_Base_somente_Said!$A:$J,8,FALSE),0)</f>
        <v>2391482</v>
      </c>
      <c r="F4255" s="18">
        <f>IFERROR(VLOOKUP(A4255,[1]Monitoramento_Base_somente_Said!$A:$J,9,FALSE),0)</f>
        <v>0</v>
      </c>
      <c r="G4255" s="18">
        <f>IFERROR(VLOOKUP(A4255,[1]Monitoramento_Base_somente_Said!$A:$J,10,FALSE),0)</f>
        <v>2152737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IFERROR(VLOOKUP(A4255,[3]soabnafar!$A:$G,4,FALSE),0)</f>
        <v>0</v>
      </c>
      <c r="O4255" s="18">
        <f>IFERROR(VLOOKUP(A4255,[3]soabnafar!$A:$G,5,FALSE),0)</f>
        <v>0</v>
      </c>
      <c r="P4255" s="18">
        <f>IFERROR(VLOOKUP(A4255,[3]soabnafar!$A:$G,6,FALSE),0)</f>
        <v>0</v>
      </c>
      <c r="Q4255" s="18">
        <f>IFERROR(VLOOKUP(A4255,[3]soabnafar!$A:$G,7,FALSE),0)</f>
        <v>0</v>
      </c>
      <c r="R4255" s="18">
        <f>IFERROR(VLOOKUP(A4255,[3]soabnafar!$A:$H,8,FALSE),0)</f>
        <v>0</v>
      </c>
      <c r="S4255" s="18">
        <f>IFERROR(VLOOKUP(A4255,[3]soabnafar!$A:$I,9,FALSE),0)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Não</v>
      </c>
      <c r="W4255" s="18" t="str">
        <f t="shared" si="406"/>
        <v>Sim</v>
      </c>
      <c r="X4255" s="18" t="str">
        <f t="shared" si="407"/>
        <v>Não</v>
      </c>
      <c r="Y4255" s="18" t="str">
        <f t="shared" si="408"/>
        <v>Sim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3676675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3681078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3427514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IFERROR(VLOOKUP(A4256,[3]soabnafar!$A:$G,4,FALSE),0)</f>
        <v>0</v>
      </c>
      <c r="O4256" s="18">
        <f>IFERROR(VLOOKUP(A4256,[3]soabnafar!$A:$G,5,FALSE),0)</f>
        <v>0</v>
      </c>
      <c r="P4256" s="18">
        <f>IFERROR(VLOOKUP(A4256,[3]soabnafar!$A:$G,6,FALSE),0)</f>
        <v>0</v>
      </c>
      <c r="Q4256" s="18">
        <f>IFERROR(VLOOKUP(A4256,[3]soabnafar!$A:$G,7,FALSE),0)</f>
        <v>0</v>
      </c>
      <c r="R4256" s="18">
        <f>IFERROR(VLOOKUP(A4256,[3]soabnafar!$A:$H,8,FALSE),0)</f>
        <v>0</v>
      </c>
      <c r="S4256" s="18">
        <f>IFERROR(VLOOKUP(A4256,[3]soabnafar!$A:$I,9,FALSE),0)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Sim</v>
      </c>
    </row>
    <row r="4257" spans="1:25" x14ac:dyDescent="0.25">
      <c r="A4257" s="19">
        <v>171830</v>
      </c>
      <c r="B4257" s="18">
        <f>IFERROR(VLOOKUP(A4257,[1]Monitoramento_Base_somente_Said!$A:$J,5,FALSE),0)</f>
        <v>0</v>
      </c>
      <c r="C4257" s="18">
        <f>IFERROR(VLOOKUP(A4257,[1]Monitoramento_Base_somente_Said!$A:$J,6,FALSE),0)</f>
        <v>383338</v>
      </c>
      <c r="D4257" s="18">
        <f>IFERROR(VLOOKUP(A4257,[1]Monitoramento_Base_somente_Said!$A:$J,7,FALSE),0)</f>
        <v>2443</v>
      </c>
      <c r="E4257" s="18">
        <f>IFERROR(VLOOKUP(A4257,[1]Monitoramento_Base_somente_Said!$A:$J,8,FALSE),0)</f>
        <v>222093</v>
      </c>
      <c r="F4257" s="18">
        <f>IFERROR(VLOOKUP(A4257,[1]Monitoramento_Base_somente_Said!$A:$J,9,FALSE),0)</f>
        <v>610</v>
      </c>
      <c r="G4257" s="18">
        <f>IFERROR(VLOOKUP(A4257,[1]Monitoramento_Base_somente_Said!$A:$J,10,FALSE),0)</f>
        <v>855646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IFERROR(VLOOKUP(A4257,[3]soabnafar!$A:$G,4,FALSE),0)</f>
        <v>0</v>
      </c>
      <c r="O4257" s="18">
        <f>IFERROR(VLOOKUP(A4257,[3]soabnafar!$A:$G,5,FALSE),0)</f>
        <v>0</v>
      </c>
      <c r="P4257" s="18">
        <f>IFERROR(VLOOKUP(A4257,[3]soabnafar!$A:$G,6,FALSE),0)</f>
        <v>0</v>
      </c>
      <c r="Q4257" s="18">
        <f>IFERROR(VLOOKUP(A4257,[3]soabnafar!$A:$G,7,FALSE),0)</f>
        <v>0</v>
      </c>
      <c r="R4257" s="18">
        <f>IFERROR(VLOOKUP(A4257,[3]soabnafar!$A:$H,8,FALSE),0)</f>
        <v>0</v>
      </c>
      <c r="S4257" s="18">
        <f>IFERROR(VLOOKUP(A4257,[3]soabnafar!$A:$I,9,FALSE),0)</f>
        <v>0</v>
      </c>
      <c r="T4257" s="18" t="str">
        <f t="shared" si="403"/>
        <v>Não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Sim</v>
      </c>
      <c r="Y4257" s="18" t="str">
        <f t="shared" si="408"/>
        <v>Sim</v>
      </c>
    </row>
    <row r="4258" spans="1:25" x14ac:dyDescent="0.25">
      <c r="A4258" s="19">
        <v>171840</v>
      </c>
      <c r="B4258" s="18">
        <f>IFERROR(VLOOKUP(A4258,[1]Monitoramento_Base_somente_Said!$A:$J,5,FALSE),0)</f>
        <v>1269</v>
      </c>
      <c r="C4258" s="18">
        <f>IFERROR(VLOOKUP(A4258,[1]Monitoramento_Base_somente_Said!$A:$J,6,FALSE),0)</f>
        <v>3309832</v>
      </c>
      <c r="D4258" s="18">
        <f>IFERROR(VLOOKUP(A4258,[1]Monitoramento_Base_somente_Said!$A:$J,7,FALSE),0)</f>
        <v>2354</v>
      </c>
      <c r="E4258" s="18">
        <f>IFERROR(VLOOKUP(A4258,[1]Monitoramento_Base_somente_Said!$A:$J,8,FALSE),0)</f>
        <v>4355337</v>
      </c>
      <c r="F4258" s="18">
        <f>IFERROR(VLOOKUP(A4258,[1]Monitoramento_Base_somente_Said!$A:$J,9,FALSE),0)</f>
        <v>1357</v>
      </c>
      <c r="G4258" s="18">
        <f>IFERROR(VLOOKUP(A4258,[1]Monitoramento_Base_somente_Said!$A:$J,10,FALSE),0)</f>
        <v>4079996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IFERROR(VLOOKUP(A4258,[3]soabnafar!$A:$G,4,FALSE),0)</f>
        <v>0</v>
      </c>
      <c r="O4258" s="18">
        <f>IFERROR(VLOOKUP(A4258,[3]soabnafar!$A:$G,5,FALSE),0)</f>
        <v>0</v>
      </c>
      <c r="P4258" s="18">
        <f>IFERROR(VLOOKUP(A4258,[3]soabnafar!$A:$G,6,FALSE),0)</f>
        <v>0</v>
      </c>
      <c r="Q4258" s="18">
        <f>IFERROR(VLOOKUP(A4258,[3]soabnafar!$A:$G,7,FALSE),0)</f>
        <v>0</v>
      </c>
      <c r="R4258" s="18">
        <f>IFERROR(VLOOKUP(A4258,[3]soabnafar!$A:$H,8,FALSE),0)</f>
        <v>0</v>
      </c>
      <c r="S4258" s="18">
        <f>IFERROR(VLOOKUP(A4258,[3]soabnafar!$A:$I,9,FALSE),0)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Sim</v>
      </c>
      <c r="Y4258" s="18" t="str">
        <f t="shared" si="408"/>
        <v>Sim</v>
      </c>
    </row>
    <row r="4259" spans="1:25" x14ac:dyDescent="0.25">
      <c r="A4259" s="19">
        <v>171845</v>
      </c>
      <c r="B4259" s="18">
        <f>IFERROR(VLOOKUP(A4259,[1]Monitoramento_Base_somente_Said!$A:$J,5,FALSE),0)</f>
        <v>40653</v>
      </c>
      <c r="C4259" s="18">
        <f>IFERROR(VLOOKUP(A4259,[1]Monitoramento_Base_somente_Said!$A:$J,6,FALSE),0)</f>
        <v>2023353</v>
      </c>
      <c r="D4259" s="18">
        <f>IFERROR(VLOOKUP(A4259,[1]Monitoramento_Base_somente_Said!$A:$J,7,FALSE),0)</f>
        <v>24493</v>
      </c>
      <c r="E4259" s="18">
        <f>IFERROR(VLOOKUP(A4259,[1]Monitoramento_Base_somente_Said!$A:$J,8,FALSE),0)</f>
        <v>2721278</v>
      </c>
      <c r="F4259" s="18">
        <f>IFERROR(VLOOKUP(A4259,[1]Monitoramento_Base_somente_Said!$A:$J,9,FALSE),0)</f>
        <v>25422</v>
      </c>
      <c r="G4259" s="18">
        <f>IFERROR(VLOOKUP(A4259,[1]Monitoramento_Base_somente_Said!$A:$J,10,FALSE),0)</f>
        <v>2174567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IFERROR(VLOOKUP(A4259,[3]soabnafar!$A:$G,4,FALSE),0)</f>
        <v>0</v>
      </c>
      <c r="O4259" s="18">
        <f>IFERROR(VLOOKUP(A4259,[3]soabnafar!$A:$G,5,FALSE),0)</f>
        <v>0</v>
      </c>
      <c r="P4259" s="18">
        <f>IFERROR(VLOOKUP(A4259,[3]soabnafar!$A:$G,6,FALSE),0)</f>
        <v>0</v>
      </c>
      <c r="Q4259" s="18">
        <f>IFERROR(VLOOKUP(A4259,[3]soabnafar!$A:$G,7,FALSE),0)</f>
        <v>0</v>
      </c>
      <c r="R4259" s="18">
        <f>IFERROR(VLOOKUP(A4259,[3]soabnafar!$A:$H,8,FALSE),0)</f>
        <v>0</v>
      </c>
      <c r="S4259" s="18">
        <f>IFERROR(VLOOKUP(A4259,[3]soabnafar!$A:$I,9,FALSE),0)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Sim</v>
      </c>
      <c r="W4259" s="18" t="str">
        <f t="shared" si="406"/>
        <v>Sim</v>
      </c>
      <c r="X4259" s="18" t="str">
        <f t="shared" si="407"/>
        <v>Sim</v>
      </c>
      <c r="Y4259" s="18" t="str">
        <f t="shared" si="408"/>
        <v>Sim</v>
      </c>
    </row>
    <row r="4260" spans="1:25" x14ac:dyDescent="0.25">
      <c r="A4260" s="19">
        <v>171850</v>
      </c>
      <c r="B4260" s="18">
        <f>IFERROR(VLOOKUP(A4260,[1]Monitoramento_Base_somente_Said!$A:$J,5,FALSE),0)</f>
        <v>0</v>
      </c>
      <c r="C4260" s="18">
        <f>IFERROR(VLOOKUP(A4260,[1]Monitoramento_Base_somente_Said!$A:$J,6,FALSE),0)</f>
        <v>8308270847</v>
      </c>
      <c r="D4260" s="18">
        <f>IFERROR(VLOOKUP(A4260,[1]Monitoramento_Base_somente_Said!$A:$J,7,FALSE),0)</f>
        <v>5906</v>
      </c>
      <c r="E4260" s="18">
        <f>IFERROR(VLOOKUP(A4260,[1]Monitoramento_Base_somente_Said!$A:$J,8,FALSE),0)</f>
        <v>8042325860</v>
      </c>
      <c r="F4260" s="18">
        <f>IFERROR(VLOOKUP(A4260,[1]Monitoramento_Base_somente_Said!$A:$J,9,FALSE),0)</f>
        <v>39638272</v>
      </c>
      <c r="G4260" s="18">
        <f>IFERROR(VLOOKUP(A4260,[1]Monitoramento_Base_somente_Said!$A:$J,10,FALSE),0)</f>
        <v>6587638142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IFERROR(VLOOKUP(A4260,[3]soabnafar!$A:$G,4,FALSE),0)</f>
        <v>0</v>
      </c>
      <c r="O4260" s="18">
        <f>IFERROR(VLOOKUP(A4260,[3]soabnafar!$A:$G,5,FALSE),0)</f>
        <v>0</v>
      </c>
      <c r="P4260" s="18">
        <f>IFERROR(VLOOKUP(A4260,[3]soabnafar!$A:$G,6,FALSE),0)</f>
        <v>0</v>
      </c>
      <c r="Q4260" s="18">
        <f>IFERROR(VLOOKUP(A4260,[3]soabnafar!$A:$G,7,FALSE),0)</f>
        <v>0</v>
      </c>
      <c r="R4260" s="18">
        <f>IFERROR(VLOOKUP(A4260,[3]soabnafar!$A:$H,8,FALSE),0)</f>
        <v>0</v>
      </c>
      <c r="S4260" s="18">
        <f>IFERROR(VLOOKUP(A4260,[3]soabnafar!$A:$I,9,FALSE),0)</f>
        <v>0</v>
      </c>
      <c r="T4260" s="18" t="str">
        <f t="shared" si="403"/>
        <v>Não</v>
      </c>
      <c r="U4260" s="18" t="str">
        <f t="shared" si="404"/>
        <v>Sim</v>
      </c>
      <c r="V4260" s="18" t="str">
        <f t="shared" si="405"/>
        <v>Sim</v>
      </c>
      <c r="W4260" s="18" t="str">
        <f t="shared" si="406"/>
        <v>Sim</v>
      </c>
      <c r="X4260" s="18" t="str">
        <f t="shared" si="407"/>
        <v>Sim</v>
      </c>
      <c r="Y4260" s="18" t="str">
        <f t="shared" si="408"/>
        <v>Sim</v>
      </c>
    </row>
    <row r="4261" spans="1:25" x14ac:dyDescent="0.25">
      <c r="A4261" s="19">
        <v>171855</v>
      </c>
      <c r="B4261" s="18">
        <f>IFERROR(VLOOKUP(A4261,[1]Monitoramento_Base_somente_Said!$A:$J,5,FALSE),0)</f>
        <v>161</v>
      </c>
      <c r="C4261" s="18">
        <f>IFERROR(VLOOKUP(A4261,[1]Monitoramento_Base_somente_Said!$A:$J,6,FALSE),0)</f>
        <v>5379697</v>
      </c>
      <c r="D4261" s="18">
        <f>IFERROR(VLOOKUP(A4261,[1]Monitoramento_Base_somente_Said!$A:$J,7,FALSE),0)</f>
        <v>637</v>
      </c>
      <c r="E4261" s="18">
        <f>IFERROR(VLOOKUP(A4261,[1]Monitoramento_Base_somente_Said!$A:$J,8,FALSE),0)</f>
        <v>6665061</v>
      </c>
      <c r="F4261" s="18">
        <f>IFERROR(VLOOKUP(A4261,[1]Monitoramento_Base_somente_Said!$A:$J,9,FALSE),0)</f>
        <v>101</v>
      </c>
      <c r="G4261" s="18">
        <f>IFERROR(VLOOKUP(A4261,[1]Monitoramento_Base_somente_Said!$A:$J,10,FALSE),0)</f>
        <v>6772598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IFERROR(VLOOKUP(A4261,[3]soabnafar!$A:$G,4,FALSE),0)</f>
        <v>0</v>
      </c>
      <c r="O4261" s="18">
        <f>IFERROR(VLOOKUP(A4261,[3]soabnafar!$A:$G,5,FALSE),0)</f>
        <v>0</v>
      </c>
      <c r="P4261" s="18">
        <f>IFERROR(VLOOKUP(A4261,[3]soabnafar!$A:$G,6,FALSE),0)</f>
        <v>0</v>
      </c>
      <c r="Q4261" s="18">
        <f>IFERROR(VLOOKUP(A4261,[3]soabnafar!$A:$G,7,FALSE),0)</f>
        <v>0</v>
      </c>
      <c r="R4261" s="18">
        <f>IFERROR(VLOOKUP(A4261,[3]soabnafar!$A:$H,8,FALSE),0)</f>
        <v>0</v>
      </c>
      <c r="S4261" s="18">
        <f>IFERROR(VLOOKUP(A4261,[3]soabnafar!$A:$I,9,FALSE),0)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Sim</v>
      </c>
      <c r="Y4261" s="18" t="str">
        <f t="shared" si="408"/>
        <v>Sim</v>
      </c>
    </row>
    <row r="4262" spans="1:25" x14ac:dyDescent="0.25">
      <c r="A4262" s="19">
        <v>171865</v>
      </c>
      <c r="B4262" s="18">
        <f>IFERROR(VLOOKUP(A4262,[1]Monitoramento_Base_somente_Said!$A:$J,5,FALSE),0)</f>
        <v>32</v>
      </c>
      <c r="C4262" s="18">
        <f>IFERROR(VLOOKUP(A4262,[1]Monitoramento_Base_somente_Said!$A:$J,6,FALSE),0)</f>
        <v>4764123</v>
      </c>
      <c r="D4262" s="18">
        <f>IFERROR(VLOOKUP(A4262,[1]Monitoramento_Base_somente_Said!$A:$J,7,FALSE),0)</f>
        <v>1130</v>
      </c>
      <c r="E4262" s="18">
        <f>IFERROR(VLOOKUP(A4262,[1]Monitoramento_Base_somente_Said!$A:$J,8,FALSE),0)</f>
        <v>4598510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4128978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IFERROR(VLOOKUP(A4262,[3]soabnafar!$A:$G,4,FALSE),0)</f>
        <v>0</v>
      </c>
      <c r="O4262" s="18">
        <f>IFERROR(VLOOKUP(A4262,[3]soabnafar!$A:$G,5,FALSE),0)</f>
        <v>0</v>
      </c>
      <c r="P4262" s="18">
        <f>IFERROR(VLOOKUP(A4262,[3]soabnafar!$A:$G,6,FALSE),0)</f>
        <v>0</v>
      </c>
      <c r="Q4262" s="18">
        <f>IFERROR(VLOOKUP(A4262,[3]soabnafar!$A:$G,7,FALSE),0)</f>
        <v>0</v>
      </c>
      <c r="R4262" s="18">
        <f>IFERROR(VLOOKUP(A4262,[3]soabnafar!$A:$H,8,FALSE),0)</f>
        <v>0</v>
      </c>
      <c r="S4262" s="18">
        <f>IFERROR(VLOOKUP(A4262,[3]soabnafar!$A:$I,9,FALSE),0)</f>
        <v>0</v>
      </c>
      <c r="T4262" s="18" t="str">
        <f t="shared" si="403"/>
        <v>Sim</v>
      </c>
      <c r="U4262" s="18" t="str">
        <f t="shared" si="404"/>
        <v>Sim</v>
      </c>
      <c r="V4262" s="18" t="str">
        <f t="shared" si="405"/>
        <v>Sim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Sim</v>
      </c>
    </row>
    <row r="4263" spans="1:25" x14ac:dyDescent="0.25">
      <c r="A4263" s="19">
        <v>171870</v>
      </c>
      <c r="B4263" s="18">
        <f>IFERROR(VLOOKUP(A4263,[1]Monitoramento_Base_somente_Said!$A:$J,5,FALSE),0)</f>
        <v>2095</v>
      </c>
      <c r="C4263" s="18">
        <f>IFERROR(VLOOKUP(A4263,[1]Monitoramento_Base_somente_Said!$A:$J,6,FALSE),0)</f>
        <v>2711502</v>
      </c>
      <c r="D4263" s="18">
        <f>IFERROR(VLOOKUP(A4263,[1]Monitoramento_Base_somente_Said!$A:$J,7,FALSE),0)</f>
        <v>681</v>
      </c>
      <c r="E4263" s="18">
        <f>IFERROR(VLOOKUP(A4263,[1]Monitoramento_Base_somente_Said!$A:$J,8,FALSE),0)</f>
        <v>2870438</v>
      </c>
      <c r="F4263" s="18">
        <f>IFERROR(VLOOKUP(A4263,[1]Monitoramento_Base_somente_Said!$A:$J,9,FALSE),0)</f>
        <v>1725</v>
      </c>
      <c r="G4263" s="18">
        <f>IFERROR(VLOOKUP(A4263,[1]Monitoramento_Base_somente_Said!$A:$J,10,FALSE),0)</f>
        <v>2850384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IFERROR(VLOOKUP(A4263,[3]soabnafar!$A:$G,4,FALSE),0)</f>
        <v>0</v>
      </c>
      <c r="O4263" s="18">
        <f>IFERROR(VLOOKUP(A4263,[3]soabnafar!$A:$G,5,FALSE),0)</f>
        <v>0</v>
      </c>
      <c r="P4263" s="18">
        <f>IFERROR(VLOOKUP(A4263,[3]soabnafar!$A:$G,6,FALSE),0)</f>
        <v>0</v>
      </c>
      <c r="Q4263" s="18">
        <f>IFERROR(VLOOKUP(A4263,[3]soabnafar!$A:$G,7,FALSE),0)</f>
        <v>0</v>
      </c>
      <c r="R4263" s="18">
        <f>IFERROR(VLOOKUP(A4263,[3]soabnafar!$A:$H,8,FALSE),0)</f>
        <v>0</v>
      </c>
      <c r="S4263" s="18">
        <f>IFERROR(VLOOKUP(A4263,[3]soabnafar!$A:$I,9,FALSE),0)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Sim</v>
      </c>
      <c r="Y4263" s="18" t="str">
        <f t="shared" si="408"/>
        <v>Sim</v>
      </c>
    </row>
    <row r="4264" spans="1:25" x14ac:dyDescent="0.25">
      <c r="A4264" s="19">
        <v>171875</v>
      </c>
      <c r="B4264" s="18">
        <f>IFERROR(VLOOKUP(A4264,[1]Monitoramento_Base_somente_Said!$A:$J,5,FALSE),0)</f>
        <v>244894</v>
      </c>
      <c r="C4264" s="18">
        <f>IFERROR(VLOOKUP(A4264,[1]Monitoramento_Base_somente_Said!$A:$J,6,FALSE),0)</f>
        <v>6573111</v>
      </c>
      <c r="D4264" s="18">
        <f>IFERROR(VLOOKUP(A4264,[1]Monitoramento_Base_somente_Said!$A:$J,7,FALSE),0)</f>
        <v>3400</v>
      </c>
      <c r="E4264" s="18">
        <f>IFERROR(VLOOKUP(A4264,[1]Monitoramento_Base_somente_Said!$A:$J,8,FALSE),0)</f>
        <v>9357630</v>
      </c>
      <c r="F4264" s="18">
        <f>IFERROR(VLOOKUP(A4264,[1]Monitoramento_Base_somente_Said!$A:$J,9,FALSE),0)</f>
        <v>4547</v>
      </c>
      <c r="G4264" s="18">
        <f>IFERROR(VLOOKUP(A4264,[1]Monitoramento_Base_somente_Said!$A:$J,10,FALSE),0)</f>
        <v>9045322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IFERROR(VLOOKUP(A4264,[3]soabnafar!$A:$G,4,FALSE),0)</f>
        <v>0</v>
      </c>
      <c r="O4264" s="18">
        <f>IFERROR(VLOOKUP(A4264,[3]soabnafar!$A:$G,5,FALSE),0)</f>
        <v>0</v>
      </c>
      <c r="P4264" s="18">
        <f>IFERROR(VLOOKUP(A4264,[3]soabnafar!$A:$G,6,FALSE),0)</f>
        <v>0</v>
      </c>
      <c r="Q4264" s="18">
        <f>IFERROR(VLOOKUP(A4264,[3]soabnafar!$A:$G,7,FALSE),0)</f>
        <v>0</v>
      </c>
      <c r="R4264" s="18">
        <f>IFERROR(VLOOKUP(A4264,[3]soabnafar!$A:$H,8,FALSE),0)</f>
        <v>0</v>
      </c>
      <c r="S4264" s="18">
        <f>IFERROR(VLOOKUP(A4264,[3]soabnafar!$A:$I,9,FALSE),0)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Sim</v>
      </c>
      <c r="Y4264" s="18" t="str">
        <f t="shared" si="408"/>
        <v>Sim</v>
      </c>
    </row>
    <row r="4265" spans="1:25" x14ac:dyDescent="0.25">
      <c r="A4265" s="19">
        <v>171880</v>
      </c>
      <c r="B4265" s="18">
        <f>IFERROR(VLOOKUP(A4265,[1]Monitoramento_Base_somente_Said!$A:$J,5,FALSE),0)</f>
        <v>4</v>
      </c>
      <c r="C4265" s="18">
        <f>IFERROR(VLOOKUP(A4265,[1]Monitoramento_Base_somente_Said!$A:$J,6,FALSE),0)</f>
        <v>15570053</v>
      </c>
      <c r="D4265" s="18">
        <f>IFERROR(VLOOKUP(A4265,[1]Monitoramento_Base_somente_Said!$A:$J,7,FALSE),0)</f>
        <v>0</v>
      </c>
      <c r="E4265" s="18">
        <f>IFERROR(VLOOKUP(A4265,[1]Monitoramento_Base_somente_Said!$A:$J,8,FALSE),0)</f>
        <v>15066090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13637601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IFERROR(VLOOKUP(A4265,[3]soabnafar!$A:$G,4,FALSE),0)</f>
        <v>0</v>
      </c>
      <c r="O4265" s="18">
        <f>IFERROR(VLOOKUP(A4265,[3]soabnafar!$A:$G,5,FALSE),0)</f>
        <v>0</v>
      </c>
      <c r="P4265" s="18">
        <f>IFERROR(VLOOKUP(A4265,[3]soabnafar!$A:$G,6,FALSE),0)</f>
        <v>0</v>
      </c>
      <c r="Q4265" s="18">
        <f>IFERROR(VLOOKUP(A4265,[3]soabnafar!$A:$G,7,FALSE),0)</f>
        <v>0</v>
      </c>
      <c r="R4265" s="18">
        <f>IFERROR(VLOOKUP(A4265,[3]soabnafar!$A:$H,8,FALSE),0)</f>
        <v>0</v>
      </c>
      <c r="S4265" s="18">
        <f>IFERROR(VLOOKUP(A4265,[3]soabnafar!$A:$I,9,FALSE),0)</f>
        <v>0</v>
      </c>
      <c r="T4265" s="18" t="str">
        <f t="shared" si="403"/>
        <v>Sim</v>
      </c>
      <c r="U4265" s="18" t="str">
        <f t="shared" si="404"/>
        <v>Sim</v>
      </c>
      <c r="V4265" s="18" t="str">
        <f t="shared" si="405"/>
        <v>Não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Sim</v>
      </c>
    </row>
    <row r="4266" spans="1:25" x14ac:dyDescent="0.25">
      <c r="A4266" s="19">
        <v>171884</v>
      </c>
      <c r="B4266" s="18">
        <f>IFERROR(VLOOKUP(A4266,[1]Monitoramento_Base_somente_Said!$A:$J,5,FALSE),0)</f>
        <v>17507</v>
      </c>
      <c r="C4266" s="18">
        <f>IFERROR(VLOOKUP(A4266,[1]Monitoramento_Base_somente_Said!$A:$J,6,FALSE),0)</f>
        <v>630440</v>
      </c>
      <c r="D4266" s="18">
        <f>IFERROR(VLOOKUP(A4266,[1]Monitoramento_Base_somente_Said!$A:$J,7,FALSE),0)</f>
        <v>1910</v>
      </c>
      <c r="E4266" s="18">
        <f>IFERROR(VLOOKUP(A4266,[1]Monitoramento_Base_somente_Said!$A:$J,8,FALSE),0)</f>
        <v>461710</v>
      </c>
      <c r="F4266" s="18">
        <f>IFERROR(VLOOKUP(A4266,[1]Monitoramento_Base_somente_Said!$A:$J,9,FALSE),0)</f>
        <v>578</v>
      </c>
      <c r="G4266" s="18">
        <f>IFERROR(VLOOKUP(A4266,[1]Monitoramento_Base_somente_Said!$A:$J,10,FALSE),0)</f>
        <v>335659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IFERROR(VLOOKUP(A4266,[3]soabnafar!$A:$G,4,FALSE),0)</f>
        <v>0</v>
      </c>
      <c r="O4266" s="18">
        <f>IFERROR(VLOOKUP(A4266,[3]soabnafar!$A:$G,5,FALSE),0)</f>
        <v>0</v>
      </c>
      <c r="P4266" s="18">
        <f>IFERROR(VLOOKUP(A4266,[3]soabnafar!$A:$G,6,FALSE),0)</f>
        <v>0</v>
      </c>
      <c r="Q4266" s="18">
        <f>IFERROR(VLOOKUP(A4266,[3]soabnafar!$A:$G,7,FALSE),0)</f>
        <v>0</v>
      </c>
      <c r="R4266" s="18">
        <f>IFERROR(VLOOKUP(A4266,[3]soabnafar!$A:$H,8,FALSE),0)</f>
        <v>0</v>
      </c>
      <c r="S4266" s="18">
        <f>IFERROR(VLOOKUP(A4266,[3]soabnafar!$A:$I,9,FALSE),0)</f>
        <v>0</v>
      </c>
      <c r="T4266" s="18" t="str">
        <f t="shared" si="403"/>
        <v>Sim</v>
      </c>
      <c r="U4266" s="18" t="str">
        <f t="shared" si="404"/>
        <v>Sim</v>
      </c>
      <c r="V4266" s="18" t="str">
        <f t="shared" si="405"/>
        <v>Sim</v>
      </c>
      <c r="W4266" s="18" t="str">
        <f t="shared" si="406"/>
        <v>Sim</v>
      </c>
      <c r="X4266" s="18" t="str">
        <f t="shared" si="407"/>
        <v>Sim</v>
      </c>
      <c r="Y4266" s="18" t="str">
        <f t="shared" si="408"/>
        <v>Sim</v>
      </c>
    </row>
    <row r="4267" spans="1:25" x14ac:dyDescent="0.25">
      <c r="A4267" s="19">
        <v>171886</v>
      </c>
      <c r="B4267" s="18">
        <f>IFERROR(VLOOKUP(A4267,[1]Monitoramento_Base_somente_Said!$A:$J,5,FALSE),0)</f>
        <v>49091</v>
      </c>
      <c r="C4267" s="18">
        <f>IFERROR(VLOOKUP(A4267,[1]Monitoramento_Base_somente_Said!$A:$J,6,FALSE),0)</f>
        <v>6088986</v>
      </c>
      <c r="D4267" s="18">
        <f>IFERROR(VLOOKUP(A4267,[1]Monitoramento_Base_somente_Said!$A:$J,7,FALSE),0)</f>
        <v>6760</v>
      </c>
      <c r="E4267" s="18">
        <f>IFERROR(VLOOKUP(A4267,[1]Monitoramento_Base_somente_Said!$A:$J,8,FALSE),0)</f>
        <v>5858035</v>
      </c>
      <c r="F4267" s="18">
        <f>IFERROR(VLOOKUP(A4267,[1]Monitoramento_Base_somente_Said!$A:$J,9,FALSE),0)</f>
        <v>8139</v>
      </c>
      <c r="G4267" s="18">
        <f>IFERROR(VLOOKUP(A4267,[1]Monitoramento_Base_somente_Said!$A:$J,10,FALSE),0)</f>
        <v>4701951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IFERROR(VLOOKUP(A4267,[3]soabnafar!$A:$G,4,FALSE),0)</f>
        <v>0</v>
      </c>
      <c r="O4267" s="18">
        <f>IFERROR(VLOOKUP(A4267,[3]soabnafar!$A:$G,5,FALSE),0)</f>
        <v>0</v>
      </c>
      <c r="P4267" s="18">
        <f>IFERROR(VLOOKUP(A4267,[3]soabnafar!$A:$G,6,FALSE),0)</f>
        <v>0</v>
      </c>
      <c r="Q4267" s="18">
        <f>IFERROR(VLOOKUP(A4267,[3]soabnafar!$A:$G,7,FALSE),0)</f>
        <v>0</v>
      </c>
      <c r="R4267" s="18">
        <f>IFERROR(VLOOKUP(A4267,[3]soabnafar!$A:$H,8,FALSE),0)</f>
        <v>0</v>
      </c>
      <c r="S4267" s="18">
        <f>IFERROR(VLOOKUP(A4267,[3]soabnafar!$A:$I,9,FALSE),0)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Sim</v>
      </c>
      <c r="Y4267" s="18" t="str">
        <f t="shared" si="408"/>
        <v>Sim</v>
      </c>
    </row>
    <row r="4268" spans="1:25" x14ac:dyDescent="0.25">
      <c r="A4268" s="19">
        <v>171888</v>
      </c>
      <c r="B4268" s="18">
        <f>IFERROR(VLOOKUP(A4268,[1]Monitoramento_Base_somente_Said!$A:$J,5,FALSE),0)</f>
        <v>27149</v>
      </c>
      <c r="C4268" s="18">
        <f>IFERROR(VLOOKUP(A4268,[1]Monitoramento_Base_somente_Said!$A:$J,6,FALSE),0)</f>
        <v>5280619</v>
      </c>
      <c r="D4268" s="18">
        <f>IFERROR(VLOOKUP(A4268,[1]Monitoramento_Base_somente_Said!$A:$J,7,FALSE),0)</f>
        <v>2364</v>
      </c>
      <c r="E4268" s="18">
        <f>IFERROR(VLOOKUP(A4268,[1]Monitoramento_Base_somente_Said!$A:$J,8,FALSE),0)</f>
        <v>6458337</v>
      </c>
      <c r="F4268" s="18">
        <f>IFERROR(VLOOKUP(A4268,[1]Monitoramento_Base_somente_Said!$A:$J,9,FALSE),0)</f>
        <v>93626</v>
      </c>
      <c r="G4268" s="18">
        <f>IFERROR(VLOOKUP(A4268,[1]Monitoramento_Base_somente_Said!$A:$J,10,FALSE),0)</f>
        <v>5464901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IFERROR(VLOOKUP(A4268,[3]soabnafar!$A:$G,4,FALSE),0)</f>
        <v>0</v>
      </c>
      <c r="O4268" s="18">
        <f>IFERROR(VLOOKUP(A4268,[3]soabnafar!$A:$G,5,FALSE),0)</f>
        <v>0</v>
      </c>
      <c r="P4268" s="18">
        <f>IFERROR(VLOOKUP(A4268,[3]soabnafar!$A:$G,6,FALSE),0)</f>
        <v>0</v>
      </c>
      <c r="Q4268" s="18">
        <f>IFERROR(VLOOKUP(A4268,[3]soabnafar!$A:$G,7,FALSE),0)</f>
        <v>0</v>
      </c>
      <c r="R4268" s="18">
        <f>IFERROR(VLOOKUP(A4268,[3]soabnafar!$A:$H,8,FALSE),0)</f>
        <v>0</v>
      </c>
      <c r="S4268" s="18">
        <f>IFERROR(VLOOKUP(A4268,[3]soabnafar!$A:$I,9,FALSE),0)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Sim</v>
      </c>
      <c r="W4268" s="18" t="str">
        <f t="shared" si="406"/>
        <v>Sim</v>
      </c>
      <c r="X4268" s="18" t="str">
        <f t="shared" si="407"/>
        <v>Sim</v>
      </c>
      <c r="Y4268" s="18" t="str">
        <f t="shared" si="408"/>
        <v>Sim</v>
      </c>
    </row>
    <row r="4269" spans="1:25" x14ac:dyDescent="0.25">
      <c r="A4269" s="19">
        <v>171889</v>
      </c>
      <c r="B4269" s="18">
        <f>IFERROR(VLOOKUP(A4269,[1]Monitoramento_Base_somente_Said!$A:$J,5,FALSE),0)</f>
        <v>4125</v>
      </c>
      <c r="C4269" s="18">
        <f>IFERROR(VLOOKUP(A4269,[1]Monitoramento_Base_somente_Said!$A:$J,6,FALSE),0)</f>
        <v>2952299</v>
      </c>
      <c r="D4269" s="18">
        <f>IFERROR(VLOOKUP(A4269,[1]Monitoramento_Base_somente_Said!$A:$J,7,FALSE),0)</f>
        <v>2184</v>
      </c>
      <c r="E4269" s="18">
        <f>IFERROR(VLOOKUP(A4269,[1]Monitoramento_Base_somente_Said!$A:$J,8,FALSE),0)</f>
        <v>2528882</v>
      </c>
      <c r="F4269" s="18">
        <f>IFERROR(VLOOKUP(A4269,[1]Monitoramento_Base_somente_Said!$A:$J,9,FALSE),0)</f>
        <v>2592</v>
      </c>
      <c r="G4269" s="18">
        <f>IFERROR(VLOOKUP(A4269,[1]Monitoramento_Base_somente_Said!$A:$J,10,FALSE),0)</f>
        <v>2072863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IFERROR(VLOOKUP(A4269,[3]soabnafar!$A:$G,4,FALSE),0)</f>
        <v>0</v>
      </c>
      <c r="O4269" s="18">
        <f>IFERROR(VLOOKUP(A4269,[3]soabnafar!$A:$G,5,FALSE),0)</f>
        <v>0</v>
      </c>
      <c r="P4269" s="18">
        <f>IFERROR(VLOOKUP(A4269,[3]soabnafar!$A:$G,6,FALSE),0)</f>
        <v>0</v>
      </c>
      <c r="Q4269" s="18">
        <f>IFERROR(VLOOKUP(A4269,[3]soabnafar!$A:$G,7,FALSE),0)</f>
        <v>0</v>
      </c>
      <c r="R4269" s="18">
        <f>IFERROR(VLOOKUP(A4269,[3]soabnafar!$A:$H,8,FALSE),0)</f>
        <v>0</v>
      </c>
      <c r="S4269" s="18">
        <f>IFERROR(VLOOKUP(A4269,[3]soabnafar!$A:$I,9,FALSE),0)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Sim</v>
      </c>
      <c r="Y4269" s="18" t="str">
        <f t="shared" si="408"/>
        <v>Sim</v>
      </c>
    </row>
    <row r="4270" spans="1:25" x14ac:dyDescent="0.25">
      <c r="A4270" s="19">
        <v>171890</v>
      </c>
      <c r="B4270" s="18">
        <f>IFERROR(VLOOKUP(A4270,[1]Monitoramento_Base_somente_Said!$A:$J,5,FALSE),0)</f>
        <v>33141</v>
      </c>
      <c r="C4270" s="18">
        <f>IFERROR(VLOOKUP(A4270,[1]Monitoramento_Base_somente_Said!$A:$J,6,FALSE),0)</f>
        <v>327332861</v>
      </c>
      <c r="D4270" s="18">
        <f>IFERROR(VLOOKUP(A4270,[1]Monitoramento_Base_somente_Said!$A:$J,7,FALSE),0)</f>
        <v>98</v>
      </c>
      <c r="E4270" s="18">
        <f>IFERROR(VLOOKUP(A4270,[1]Monitoramento_Base_somente_Said!$A:$J,8,FALSE),0)</f>
        <v>320285976</v>
      </c>
      <c r="F4270" s="18">
        <f>IFERROR(VLOOKUP(A4270,[1]Monitoramento_Base_somente_Said!$A:$J,9,FALSE),0)</f>
        <v>0</v>
      </c>
      <c r="G4270" s="18">
        <f>IFERROR(VLOOKUP(A4270,[1]Monitoramento_Base_somente_Said!$A:$J,10,FALSE),0)</f>
        <v>288670572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IFERROR(VLOOKUP(A4270,[3]soabnafar!$A:$G,4,FALSE),0)</f>
        <v>0</v>
      </c>
      <c r="O4270" s="18">
        <f>IFERROR(VLOOKUP(A4270,[3]soabnafar!$A:$G,5,FALSE),0)</f>
        <v>0</v>
      </c>
      <c r="P4270" s="18">
        <f>IFERROR(VLOOKUP(A4270,[3]soabnafar!$A:$G,6,FALSE),0)</f>
        <v>0</v>
      </c>
      <c r="Q4270" s="18">
        <f>IFERROR(VLOOKUP(A4270,[3]soabnafar!$A:$G,7,FALSE),0)</f>
        <v>0</v>
      </c>
      <c r="R4270" s="18">
        <f>IFERROR(VLOOKUP(A4270,[3]soabnafar!$A:$H,8,FALSE),0)</f>
        <v>0</v>
      </c>
      <c r="S4270" s="18">
        <f>IFERROR(VLOOKUP(A4270,[3]soabnafar!$A:$I,9,FALSE),0)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Não</v>
      </c>
      <c r="Y4270" s="18" t="str">
        <f t="shared" si="408"/>
        <v>Sim</v>
      </c>
    </row>
    <row r="4271" spans="1:25" x14ac:dyDescent="0.25">
      <c r="A4271" s="19">
        <v>171900</v>
      </c>
      <c r="B4271" s="18">
        <f>IFERROR(VLOOKUP(A4271,[1]Monitoramento_Base_somente_Said!$A:$J,5,FALSE),0)</f>
        <v>73</v>
      </c>
      <c r="C4271" s="18">
        <f>IFERROR(VLOOKUP(A4271,[1]Monitoramento_Base_somente_Said!$A:$J,6,FALSE),0)</f>
        <v>1316213</v>
      </c>
      <c r="D4271" s="18">
        <f>IFERROR(VLOOKUP(A4271,[1]Monitoramento_Base_somente_Said!$A:$J,7,FALSE),0)</f>
        <v>1477</v>
      </c>
      <c r="E4271" s="18">
        <f>IFERROR(VLOOKUP(A4271,[1]Monitoramento_Base_somente_Said!$A:$J,8,FALSE),0)</f>
        <v>1045182</v>
      </c>
      <c r="F4271" s="18">
        <f>IFERROR(VLOOKUP(A4271,[1]Monitoramento_Base_somente_Said!$A:$J,9,FALSE),0)</f>
        <v>28</v>
      </c>
      <c r="G4271" s="18">
        <f>IFERROR(VLOOKUP(A4271,[1]Monitoramento_Base_somente_Said!$A:$J,10,FALSE),0)</f>
        <v>1225473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IFERROR(VLOOKUP(A4271,[3]soabnafar!$A:$G,4,FALSE),0)</f>
        <v>0</v>
      </c>
      <c r="O4271" s="18">
        <f>IFERROR(VLOOKUP(A4271,[3]soabnafar!$A:$G,5,FALSE),0)</f>
        <v>0</v>
      </c>
      <c r="P4271" s="18">
        <f>IFERROR(VLOOKUP(A4271,[3]soabnafar!$A:$G,6,FALSE),0)</f>
        <v>0</v>
      </c>
      <c r="Q4271" s="18">
        <f>IFERROR(VLOOKUP(A4271,[3]soabnafar!$A:$G,7,FALSE),0)</f>
        <v>0</v>
      </c>
      <c r="R4271" s="18">
        <f>IFERROR(VLOOKUP(A4271,[3]soabnafar!$A:$H,8,FALSE),0)</f>
        <v>0</v>
      </c>
      <c r="S4271" s="18">
        <f>IFERROR(VLOOKUP(A4271,[3]soabnafar!$A:$I,9,FALSE),0)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Sim</v>
      </c>
      <c r="Y4271" s="18" t="str">
        <f t="shared" si="408"/>
        <v>Sim</v>
      </c>
    </row>
    <row r="4272" spans="1:25" x14ac:dyDescent="0.25">
      <c r="A4272" s="19">
        <v>172000</v>
      </c>
      <c r="B4272" s="18">
        <f>IFERROR(VLOOKUP(A4272,[1]Monitoramento_Base_somente_Said!$A:$J,5,FALSE),0)</f>
        <v>2586</v>
      </c>
      <c r="C4272" s="18">
        <f>IFERROR(VLOOKUP(A4272,[1]Monitoramento_Base_somente_Said!$A:$J,6,FALSE),0)</f>
        <v>3386076</v>
      </c>
      <c r="D4272" s="18">
        <f>IFERROR(VLOOKUP(A4272,[1]Monitoramento_Base_somente_Said!$A:$J,7,FALSE),0)</f>
        <v>1586</v>
      </c>
      <c r="E4272" s="18">
        <f>IFERROR(VLOOKUP(A4272,[1]Monitoramento_Base_somente_Said!$A:$J,8,FALSE),0)</f>
        <v>3135603</v>
      </c>
      <c r="F4272" s="18">
        <f>IFERROR(VLOOKUP(A4272,[1]Monitoramento_Base_somente_Said!$A:$J,9,FALSE),0)</f>
        <v>0</v>
      </c>
      <c r="G4272" s="18">
        <f>IFERROR(VLOOKUP(A4272,[1]Monitoramento_Base_somente_Said!$A:$J,10,FALSE),0)</f>
        <v>2872572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IFERROR(VLOOKUP(A4272,[3]soabnafar!$A:$G,4,FALSE),0)</f>
        <v>0</v>
      </c>
      <c r="O4272" s="18">
        <f>IFERROR(VLOOKUP(A4272,[3]soabnafar!$A:$G,5,FALSE),0)</f>
        <v>0</v>
      </c>
      <c r="P4272" s="18">
        <f>IFERROR(VLOOKUP(A4272,[3]soabnafar!$A:$G,6,FALSE),0)</f>
        <v>0</v>
      </c>
      <c r="Q4272" s="18">
        <f>IFERROR(VLOOKUP(A4272,[3]soabnafar!$A:$G,7,FALSE),0)</f>
        <v>0</v>
      </c>
      <c r="R4272" s="18">
        <f>IFERROR(VLOOKUP(A4272,[3]soabnafar!$A:$H,8,FALSE),0)</f>
        <v>0</v>
      </c>
      <c r="S4272" s="18">
        <f>IFERROR(VLOOKUP(A4272,[3]soabnafar!$A:$I,9,FALSE),0)</f>
        <v>0</v>
      </c>
      <c r="T4272" s="18" t="str">
        <f t="shared" si="403"/>
        <v>Sim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Não</v>
      </c>
      <c r="Y4272" s="18" t="str">
        <f t="shared" si="408"/>
        <v>Sim</v>
      </c>
    </row>
    <row r="4273" spans="1:25" x14ac:dyDescent="0.25">
      <c r="A4273" s="19">
        <v>172010</v>
      </c>
      <c r="B4273" s="18">
        <f>IFERROR(VLOOKUP(A4273,[1]Monitoramento_Base_somente_Said!$A:$J,5,FALSE),0)</f>
        <v>2971</v>
      </c>
      <c r="C4273" s="18">
        <f>IFERROR(VLOOKUP(A4273,[1]Monitoramento_Base_somente_Said!$A:$J,6,FALSE),0)</f>
        <v>7594732</v>
      </c>
      <c r="D4273" s="18">
        <f>IFERROR(VLOOKUP(A4273,[1]Monitoramento_Base_somente_Said!$A:$J,7,FALSE),0)</f>
        <v>1721</v>
      </c>
      <c r="E4273" s="18">
        <f>IFERROR(VLOOKUP(A4273,[1]Monitoramento_Base_somente_Said!$A:$J,8,FALSE),0)</f>
        <v>6517150</v>
      </c>
      <c r="F4273" s="18">
        <f>IFERROR(VLOOKUP(A4273,[1]Monitoramento_Base_somente_Said!$A:$J,9,FALSE),0)</f>
        <v>3036</v>
      </c>
      <c r="G4273" s="18">
        <f>IFERROR(VLOOKUP(A4273,[1]Monitoramento_Base_somente_Said!$A:$J,10,FALSE),0)</f>
        <v>5167946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IFERROR(VLOOKUP(A4273,[3]soabnafar!$A:$G,4,FALSE),0)</f>
        <v>0</v>
      </c>
      <c r="O4273" s="18">
        <f>IFERROR(VLOOKUP(A4273,[3]soabnafar!$A:$G,5,FALSE),0)</f>
        <v>0</v>
      </c>
      <c r="P4273" s="18">
        <f>IFERROR(VLOOKUP(A4273,[3]soabnafar!$A:$G,6,FALSE),0)</f>
        <v>0</v>
      </c>
      <c r="Q4273" s="18">
        <f>IFERROR(VLOOKUP(A4273,[3]soabnafar!$A:$G,7,FALSE),0)</f>
        <v>0</v>
      </c>
      <c r="R4273" s="18">
        <f>IFERROR(VLOOKUP(A4273,[3]soabnafar!$A:$H,8,FALSE),0)</f>
        <v>0</v>
      </c>
      <c r="S4273" s="18">
        <f>IFERROR(VLOOKUP(A4273,[3]soabnafar!$A:$I,9,FALSE),0)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Sim</v>
      </c>
      <c r="Y4273" s="18" t="str">
        <f t="shared" si="408"/>
        <v>Sim</v>
      </c>
    </row>
    <row r="4274" spans="1:25" x14ac:dyDescent="0.25">
      <c r="A4274" s="19">
        <v>172015</v>
      </c>
      <c r="B4274" s="18">
        <f>IFERROR(VLOOKUP(A4274,[1]Monitoramento_Base_somente_Said!$A:$J,5,FALSE),0)</f>
        <v>3814</v>
      </c>
      <c r="C4274" s="18">
        <f>IFERROR(VLOOKUP(A4274,[1]Monitoramento_Base_somente_Said!$A:$J,6,FALSE),0)</f>
        <v>1399105</v>
      </c>
      <c r="D4274" s="18">
        <f>IFERROR(VLOOKUP(A4274,[1]Monitoramento_Base_somente_Said!$A:$J,7,FALSE),0)</f>
        <v>3174</v>
      </c>
      <c r="E4274" s="18">
        <f>IFERROR(VLOOKUP(A4274,[1]Monitoramento_Base_somente_Said!$A:$J,8,FALSE),0)</f>
        <v>1170068</v>
      </c>
      <c r="F4274" s="18">
        <f>IFERROR(VLOOKUP(A4274,[1]Monitoramento_Base_somente_Said!$A:$J,9,FALSE),0)</f>
        <v>2320</v>
      </c>
      <c r="G4274" s="18">
        <f>IFERROR(VLOOKUP(A4274,[1]Monitoramento_Base_somente_Said!$A:$J,10,FALSE),0)</f>
        <v>1393484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IFERROR(VLOOKUP(A4274,[3]soabnafar!$A:$G,4,FALSE),0)</f>
        <v>0</v>
      </c>
      <c r="O4274" s="18">
        <f>IFERROR(VLOOKUP(A4274,[3]soabnafar!$A:$G,5,FALSE),0)</f>
        <v>0</v>
      </c>
      <c r="P4274" s="18">
        <f>IFERROR(VLOOKUP(A4274,[3]soabnafar!$A:$G,6,FALSE),0)</f>
        <v>0</v>
      </c>
      <c r="Q4274" s="18">
        <f>IFERROR(VLOOKUP(A4274,[3]soabnafar!$A:$G,7,FALSE),0)</f>
        <v>0</v>
      </c>
      <c r="R4274" s="18">
        <f>IFERROR(VLOOKUP(A4274,[3]soabnafar!$A:$H,8,FALSE),0)</f>
        <v>0</v>
      </c>
      <c r="S4274" s="18">
        <f>IFERROR(VLOOKUP(A4274,[3]soabnafar!$A:$I,9,FALSE),0)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Sim</v>
      </c>
      <c r="Y4274" s="18" t="str">
        <f t="shared" si="408"/>
        <v>Sim</v>
      </c>
    </row>
    <row r="4275" spans="1:25" x14ac:dyDescent="0.25">
      <c r="A4275" s="19">
        <v>172020</v>
      </c>
      <c r="B4275" s="18">
        <f>IFERROR(VLOOKUP(A4275,[1]Monitoramento_Base_somente_Said!$A:$J,5,FALSE),0)</f>
        <v>25653</v>
      </c>
      <c r="C4275" s="18">
        <f>IFERROR(VLOOKUP(A4275,[1]Monitoramento_Base_somente_Said!$A:$J,6,FALSE),0)</f>
        <v>4170831</v>
      </c>
      <c r="D4275" s="18">
        <f>IFERROR(VLOOKUP(A4275,[1]Monitoramento_Base_somente_Said!$A:$J,7,FALSE),0)</f>
        <v>2471</v>
      </c>
      <c r="E4275" s="18">
        <f>IFERROR(VLOOKUP(A4275,[1]Monitoramento_Base_somente_Said!$A:$J,8,FALSE),0)</f>
        <v>3617481</v>
      </c>
      <c r="F4275" s="18">
        <f>IFERROR(VLOOKUP(A4275,[1]Monitoramento_Base_somente_Said!$A:$J,9,FALSE),0)</f>
        <v>7750</v>
      </c>
      <c r="G4275" s="18">
        <f>IFERROR(VLOOKUP(A4275,[1]Monitoramento_Base_somente_Said!$A:$J,10,FALSE),0)</f>
        <v>3596411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IFERROR(VLOOKUP(A4275,[3]soabnafar!$A:$G,4,FALSE),0)</f>
        <v>0</v>
      </c>
      <c r="O4275" s="18">
        <f>IFERROR(VLOOKUP(A4275,[3]soabnafar!$A:$G,5,FALSE),0)</f>
        <v>0</v>
      </c>
      <c r="P4275" s="18">
        <f>IFERROR(VLOOKUP(A4275,[3]soabnafar!$A:$G,6,FALSE),0)</f>
        <v>0</v>
      </c>
      <c r="Q4275" s="18">
        <f>IFERROR(VLOOKUP(A4275,[3]soabnafar!$A:$G,7,FALSE),0)</f>
        <v>0</v>
      </c>
      <c r="R4275" s="18">
        <f>IFERROR(VLOOKUP(A4275,[3]soabnafar!$A:$H,8,FALSE),0)</f>
        <v>0</v>
      </c>
      <c r="S4275" s="18">
        <f>IFERROR(VLOOKUP(A4275,[3]soabnafar!$A:$I,9,FALSE),0)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Sim</v>
      </c>
      <c r="Y4275" s="18" t="str">
        <f t="shared" si="408"/>
        <v>Sim</v>
      </c>
    </row>
    <row r="4276" spans="1:25" x14ac:dyDescent="0.25">
      <c r="A4276" s="19">
        <v>172025</v>
      </c>
      <c r="B4276" s="18">
        <f>IFERROR(VLOOKUP(A4276,[1]Monitoramento_Base_somente_Said!$A:$J,5,FALSE),0)</f>
        <v>20425</v>
      </c>
      <c r="C4276" s="18">
        <f>IFERROR(VLOOKUP(A4276,[1]Monitoramento_Base_somente_Said!$A:$J,6,FALSE),0)</f>
        <v>4609276</v>
      </c>
      <c r="D4276" s="18">
        <f>IFERROR(VLOOKUP(A4276,[1]Monitoramento_Base_somente_Said!$A:$J,7,FALSE),0)</f>
        <v>84</v>
      </c>
      <c r="E4276" s="18">
        <f>IFERROR(VLOOKUP(A4276,[1]Monitoramento_Base_somente_Said!$A:$J,8,FALSE),0)</f>
        <v>7342673</v>
      </c>
      <c r="F4276" s="18">
        <f>IFERROR(VLOOKUP(A4276,[1]Monitoramento_Base_somente_Said!$A:$J,9,FALSE),0)</f>
        <v>4096</v>
      </c>
      <c r="G4276" s="18">
        <f>IFERROR(VLOOKUP(A4276,[1]Monitoramento_Base_somente_Said!$A:$J,10,FALSE),0)</f>
        <v>6687160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IFERROR(VLOOKUP(A4276,[3]soabnafar!$A:$G,4,FALSE),0)</f>
        <v>0</v>
      </c>
      <c r="O4276" s="18">
        <f>IFERROR(VLOOKUP(A4276,[3]soabnafar!$A:$G,5,FALSE),0)</f>
        <v>0</v>
      </c>
      <c r="P4276" s="18">
        <f>IFERROR(VLOOKUP(A4276,[3]soabnafar!$A:$G,6,FALSE),0)</f>
        <v>0</v>
      </c>
      <c r="Q4276" s="18">
        <f>IFERROR(VLOOKUP(A4276,[3]soabnafar!$A:$G,7,FALSE),0)</f>
        <v>0</v>
      </c>
      <c r="R4276" s="18">
        <f>IFERROR(VLOOKUP(A4276,[3]soabnafar!$A:$H,8,FALSE),0)</f>
        <v>0</v>
      </c>
      <c r="S4276" s="18">
        <f>IFERROR(VLOOKUP(A4276,[3]soabnafar!$A:$I,9,FALSE),0)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Sim</v>
      </c>
      <c r="Y4276" s="18" t="str">
        <f t="shared" si="408"/>
        <v>Sim</v>
      </c>
    </row>
    <row r="4277" spans="1:25" x14ac:dyDescent="0.25">
      <c r="A4277" s="19">
        <v>172030</v>
      </c>
      <c r="B4277" s="18">
        <f>IFERROR(VLOOKUP(A4277,[1]Monitoramento_Base_somente_Said!$A:$J,5,FALSE),0)</f>
        <v>3859</v>
      </c>
      <c r="C4277" s="18">
        <f>IFERROR(VLOOKUP(A4277,[1]Monitoramento_Base_somente_Said!$A:$J,6,FALSE),0)</f>
        <v>883943</v>
      </c>
      <c r="D4277" s="18">
        <f>IFERROR(VLOOKUP(A4277,[1]Monitoramento_Base_somente_Said!$A:$J,7,FALSE),0)</f>
        <v>9</v>
      </c>
      <c r="E4277" s="18">
        <f>IFERROR(VLOOKUP(A4277,[1]Monitoramento_Base_somente_Said!$A:$J,8,FALSE),0)</f>
        <v>803469</v>
      </c>
      <c r="F4277" s="18">
        <f>IFERROR(VLOOKUP(A4277,[1]Monitoramento_Base_somente_Said!$A:$J,9,FALSE),0)</f>
        <v>600</v>
      </c>
      <c r="G4277" s="18">
        <f>IFERROR(VLOOKUP(A4277,[1]Monitoramento_Base_somente_Said!$A:$J,10,FALSE),0)</f>
        <v>724118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IFERROR(VLOOKUP(A4277,[3]soabnafar!$A:$G,4,FALSE),0)</f>
        <v>0</v>
      </c>
      <c r="O4277" s="18">
        <f>IFERROR(VLOOKUP(A4277,[3]soabnafar!$A:$G,5,FALSE),0)</f>
        <v>0</v>
      </c>
      <c r="P4277" s="18">
        <f>IFERROR(VLOOKUP(A4277,[3]soabnafar!$A:$G,6,FALSE),0)</f>
        <v>0</v>
      </c>
      <c r="Q4277" s="18">
        <f>IFERROR(VLOOKUP(A4277,[3]soabnafar!$A:$G,7,FALSE),0)</f>
        <v>0</v>
      </c>
      <c r="R4277" s="18">
        <f>IFERROR(VLOOKUP(A4277,[3]soabnafar!$A:$H,8,FALSE),0)</f>
        <v>0</v>
      </c>
      <c r="S4277" s="18">
        <f>IFERROR(VLOOKUP(A4277,[3]soabnafar!$A:$I,9,FALSE),0)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Sim</v>
      </c>
      <c r="Y4277" s="18" t="str">
        <f t="shared" si="408"/>
        <v>Sim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4296150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4588514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4310182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IFERROR(VLOOKUP(A4278,[3]soabnafar!$A:$G,4,FALSE),0)</f>
        <v>0</v>
      </c>
      <c r="O4278" s="18">
        <f>IFERROR(VLOOKUP(A4278,[3]soabnafar!$A:$G,5,FALSE),0)</f>
        <v>0</v>
      </c>
      <c r="P4278" s="18">
        <f>IFERROR(VLOOKUP(A4278,[3]soabnafar!$A:$G,6,FALSE),0)</f>
        <v>0</v>
      </c>
      <c r="Q4278" s="18">
        <f>IFERROR(VLOOKUP(A4278,[3]soabnafar!$A:$G,7,FALSE),0)</f>
        <v>0</v>
      </c>
      <c r="R4278" s="18">
        <f>IFERROR(VLOOKUP(A4278,[3]soabnafar!$A:$H,8,FALSE),0)</f>
        <v>0</v>
      </c>
      <c r="S4278" s="18">
        <f>IFERROR(VLOOKUP(A4278,[3]soabnafar!$A:$I,9,FALSE),0)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Sim</v>
      </c>
    </row>
    <row r="4279" spans="1:25" x14ac:dyDescent="0.25">
      <c r="A4279" s="19">
        <v>172065</v>
      </c>
      <c r="B4279" s="18">
        <f>IFERROR(VLOOKUP(A4279,[1]Monitoramento_Base_somente_Said!$A:$J,5,FALSE),0)</f>
        <v>16451</v>
      </c>
      <c r="C4279" s="18">
        <f>IFERROR(VLOOKUP(A4279,[1]Monitoramento_Base_somente_Said!$A:$J,6,FALSE),0)</f>
        <v>5016292</v>
      </c>
      <c r="D4279" s="18">
        <f>IFERROR(VLOOKUP(A4279,[1]Monitoramento_Base_somente_Said!$A:$J,7,FALSE),0)</f>
        <v>27746</v>
      </c>
      <c r="E4279" s="18">
        <f>IFERROR(VLOOKUP(A4279,[1]Monitoramento_Base_somente_Said!$A:$J,8,FALSE),0)</f>
        <v>4430167</v>
      </c>
      <c r="F4279" s="18">
        <f>IFERROR(VLOOKUP(A4279,[1]Monitoramento_Base_somente_Said!$A:$J,9,FALSE),0)</f>
        <v>35248</v>
      </c>
      <c r="G4279" s="18">
        <f>IFERROR(VLOOKUP(A4279,[1]Monitoramento_Base_somente_Said!$A:$J,10,FALSE),0)</f>
        <v>4432120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IFERROR(VLOOKUP(A4279,[3]soabnafar!$A:$G,4,FALSE),0)</f>
        <v>0</v>
      </c>
      <c r="O4279" s="18">
        <f>IFERROR(VLOOKUP(A4279,[3]soabnafar!$A:$G,5,FALSE),0)</f>
        <v>0</v>
      </c>
      <c r="P4279" s="18">
        <f>IFERROR(VLOOKUP(A4279,[3]soabnafar!$A:$G,6,FALSE),0)</f>
        <v>0</v>
      </c>
      <c r="Q4279" s="18">
        <f>IFERROR(VLOOKUP(A4279,[3]soabnafar!$A:$G,7,FALSE),0)</f>
        <v>0</v>
      </c>
      <c r="R4279" s="18">
        <f>IFERROR(VLOOKUP(A4279,[3]soabnafar!$A:$H,8,FALSE),0)</f>
        <v>0</v>
      </c>
      <c r="S4279" s="18">
        <f>IFERROR(VLOOKUP(A4279,[3]soabnafar!$A:$I,9,FALSE),0)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Sim</v>
      </c>
      <c r="W4279" s="18" t="str">
        <f t="shared" si="406"/>
        <v>Sim</v>
      </c>
      <c r="X4279" s="18" t="str">
        <f t="shared" si="407"/>
        <v>Sim</v>
      </c>
      <c r="Y4279" s="18" t="str">
        <f t="shared" si="408"/>
        <v>Sim</v>
      </c>
    </row>
    <row r="4280" spans="1:25" x14ac:dyDescent="0.25">
      <c r="A4280" s="19">
        <v>172080</v>
      </c>
      <c r="B4280" s="18">
        <f>IFERROR(VLOOKUP(A4280,[1]Monitoramento_Base_somente_Said!$A:$J,5,FALSE),0)</f>
        <v>55686</v>
      </c>
      <c r="C4280" s="18">
        <f>IFERROR(VLOOKUP(A4280,[1]Monitoramento_Base_somente_Said!$A:$J,6,FALSE),0)</f>
        <v>11563840</v>
      </c>
      <c r="D4280" s="18">
        <f>IFERROR(VLOOKUP(A4280,[1]Monitoramento_Base_somente_Said!$A:$J,7,FALSE),0)</f>
        <v>106605</v>
      </c>
      <c r="E4280" s="18">
        <f>IFERROR(VLOOKUP(A4280,[1]Monitoramento_Base_somente_Said!$A:$J,8,FALSE),0)</f>
        <v>10267506</v>
      </c>
      <c r="F4280" s="18">
        <f>IFERROR(VLOOKUP(A4280,[1]Monitoramento_Base_somente_Said!$A:$J,9,FALSE),0)</f>
        <v>9575</v>
      </c>
      <c r="G4280" s="18">
        <f>IFERROR(VLOOKUP(A4280,[1]Monitoramento_Base_somente_Said!$A:$J,10,FALSE),0)</f>
        <v>7764998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IFERROR(VLOOKUP(A4280,[3]soabnafar!$A:$G,4,FALSE),0)</f>
        <v>0</v>
      </c>
      <c r="O4280" s="18">
        <f>IFERROR(VLOOKUP(A4280,[3]soabnafar!$A:$G,5,FALSE),0)</f>
        <v>0</v>
      </c>
      <c r="P4280" s="18">
        <f>IFERROR(VLOOKUP(A4280,[3]soabnafar!$A:$G,6,FALSE),0)</f>
        <v>0</v>
      </c>
      <c r="Q4280" s="18">
        <f>IFERROR(VLOOKUP(A4280,[3]soabnafar!$A:$G,7,FALSE),0)</f>
        <v>0</v>
      </c>
      <c r="R4280" s="18">
        <f>IFERROR(VLOOKUP(A4280,[3]soabnafar!$A:$H,8,FALSE),0)</f>
        <v>0</v>
      </c>
      <c r="S4280" s="18">
        <f>IFERROR(VLOOKUP(A4280,[3]soabnafar!$A:$I,9,FALSE),0)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Sim</v>
      </c>
      <c r="Y4280" s="18" t="str">
        <f t="shared" si="408"/>
        <v>Sim</v>
      </c>
    </row>
    <row r="4281" spans="1:25" x14ac:dyDescent="0.25">
      <c r="A4281" s="19">
        <v>172085</v>
      </c>
      <c r="B4281" s="18">
        <f>IFERROR(VLOOKUP(A4281,[1]Monitoramento_Base_somente_Said!$A:$J,5,FALSE),0)</f>
        <v>567</v>
      </c>
      <c r="C4281" s="18">
        <f>IFERROR(VLOOKUP(A4281,[1]Monitoramento_Base_somente_Said!$A:$J,6,FALSE),0)</f>
        <v>4716762</v>
      </c>
      <c r="D4281" s="18">
        <f>IFERROR(VLOOKUP(A4281,[1]Monitoramento_Base_somente_Said!$A:$J,7,FALSE),0)</f>
        <v>3</v>
      </c>
      <c r="E4281" s="18">
        <f>IFERROR(VLOOKUP(A4281,[1]Monitoramento_Base_somente_Said!$A:$J,8,FALSE),0)</f>
        <v>4936788</v>
      </c>
      <c r="F4281" s="18">
        <f>IFERROR(VLOOKUP(A4281,[1]Monitoramento_Base_somente_Said!$A:$J,9,FALSE),0)</f>
        <v>1856</v>
      </c>
      <c r="G4281" s="18">
        <f>IFERROR(VLOOKUP(A4281,[1]Monitoramento_Base_somente_Said!$A:$J,10,FALSE),0)</f>
        <v>4535295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IFERROR(VLOOKUP(A4281,[3]soabnafar!$A:$G,4,FALSE),0)</f>
        <v>0</v>
      </c>
      <c r="O4281" s="18">
        <f>IFERROR(VLOOKUP(A4281,[3]soabnafar!$A:$G,5,FALSE),0)</f>
        <v>0</v>
      </c>
      <c r="P4281" s="18">
        <f>IFERROR(VLOOKUP(A4281,[3]soabnafar!$A:$G,6,FALSE),0)</f>
        <v>0</v>
      </c>
      <c r="Q4281" s="18">
        <f>IFERROR(VLOOKUP(A4281,[3]soabnafar!$A:$G,7,FALSE),0)</f>
        <v>0</v>
      </c>
      <c r="R4281" s="18">
        <f>IFERROR(VLOOKUP(A4281,[3]soabnafar!$A:$H,8,FALSE),0)</f>
        <v>0</v>
      </c>
      <c r="S4281" s="18">
        <f>IFERROR(VLOOKUP(A4281,[3]soabnafar!$A:$I,9,FALSE),0)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Sim</v>
      </c>
      <c r="Y4281" s="18" t="str">
        <f t="shared" si="408"/>
        <v>Sim</v>
      </c>
    </row>
    <row r="4282" spans="1:25" x14ac:dyDescent="0.25">
      <c r="A4282" s="19">
        <v>172090</v>
      </c>
      <c r="B4282" s="18">
        <f>IFERROR(VLOOKUP(A4282,[1]Monitoramento_Base_somente_Said!$A:$J,5,FALSE),0)</f>
        <v>2956</v>
      </c>
      <c r="C4282" s="18">
        <f>IFERROR(VLOOKUP(A4282,[1]Monitoramento_Base_somente_Said!$A:$J,6,FALSE),0)</f>
        <v>3603451</v>
      </c>
      <c r="D4282" s="18">
        <f>IFERROR(VLOOKUP(A4282,[1]Monitoramento_Base_somente_Said!$A:$J,7,FALSE),0)</f>
        <v>0</v>
      </c>
      <c r="E4282" s="18">
        <f>IFERROR(VLOOKUP(A4282,[1]Monitoramento_Base_somente_Said!$A:$J,8,FALSE),0)</f>
        <v>4386810</v>
      </c>
      <c r="F4282" s="18">
        <f>IFERROR(VLOOKUP(A4282,[1]Monitoramento_Base_somente_Said!$A:$J,9,FALSE),0)</f>
        <v>0</v>
      </c>
      <c r="G4282" s="18">
        <f>IFERROR(VLOOKUP(A4282,[1]Monitoramento_Base_somente_Said!$A:$J,10,FALSE),0)</f>
        <v>3948129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IFERROR(VLOOKUP(A4282,[3]soabnafar!$A:$G,4,FALSE),0)</f>
        <v>0</v>
      </c>
      <c r="O4282" s="18">
        <f>IFERROR(VLOOKUP(A4282,[3]soabnafar!$A:$G,5,FALSE),0)</f>
        <v>0</v>
      </c>
      <c r="P4282" s="18">
        <f>IFERROR(VLOOKUP(A4282,[3]soabnafar!$A:$G,6,FALSE),0)</f>
        <v>0</v>
      </c>
      <c r="Q4282" s="18">
        <f>IFERROR(VLOOKUP(A4282,[3]soabnafar!$A:$G,7,FALSE),0)</f>
        <v>0</v>
      </c>
      <c r="R4282" s="18">
        <f>IFERROR(VLOOKUP(A4282,[3]soabnafar!$A:$H,8,FALSE),0)</f>
        <v>0</v>
      </c>
      <c r="S4282" s="18">
        <f>IFERROR(VLOOKUP(A4282,[3]soabnafar!$A:$I,9,FALSE),0)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Não</v>
      </c>
      <c r="W4282" s="18" t="str">
        <f t="shared" si="406"/>
        <v>Sim</v>
      </c>
      <c r="X4282" s="18" t="str">
        <f t="shared" si="407"/>
        <v>Não</v>
      </c>
      <c r="Y4282" s="18" t="str">
        <f t="shared" si="408"/>
        <v>Sim</v>
      </c>
    </row>
    <row r="4283" spans="1:25" x14ac:dyDescent="0.25">
      <c r="A4283" s="19">
        <v>172093</v>
      </c>
      <c r="B4283" s="18">
        <f>IFERROR(VLOOKUP(A4283,[1]Monitoramento_Base_somente_Said!$A:$J,5,FALSE),0)</f>
        <v>38304</v>
      </c>
      <c r="C4283" s="18">
        <f>IFERROR(VLOOKUP(A4283,[1]Monitoramento_Base_somente_Said!$A:$J,6,FALSE),0)</f>
        <v>3480941</v>
      </c>
      <c r="D4283" s="18">
        <f>IFERROR(VLOOKUP(A4283,[1]Monitoramento_Base_somente_Said!$A:$J,7,FALSE),0)</f>
        <v>34621</v>
      </c>
      <c r="E4283" s="18">
        <f>IFERROR(VLOOKUP(A4283,[1]Monitoramento_Base_somente_Said!$A:$J,8,FALSE),0)</f>
        <v>3781277</v>
      </c>
      <c r="F4283" s="18">
        <f>IFERROR(VLOOKUP(A4283,[1]Monitoramento_Base_somente_Said!$A:$J,9,FALSE),0)</f>
        <v>23996</v>
      </c>
      <c r="G4283" s="18">
        <f>IFERROR(VLOOKUP(A4283,[1]Monitoramento_Base_somente_Said!$A:$J,10,FALSE),0)</f>
        <v>3868718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IFERROR(VLOOKUP(A4283,[3]soabnafar!$A:$G,4,FALSE),0)</f>
        <v>0</v>
      </c>
      <c r="O4283" s="18">
        <f>IFERROR(VLOOKUP(A4283,[3]soabnafar!$A:$G,5,FALSE),0)</f>
        <v>0</v>
      </c>
      <c r="P4283" s="18">
        <f>IFERROR(VLOOKUP(A4283,[3]soabnafar!$A:$G,6,FALSE),0)</f>
        <v>0</v>
      </c>
      <c r="Q4283" s="18">
        <f>IFERROR(VLOOKUP(A4283,[3]soabnafar!$A:$G,7,FALSE),0)</f>
        <v>0</v>
      </c>
      <c r="R4283" s="18">
        <f>IFERROR(VLOOKUP(A4283,[3]soabnafar!$A:$H,8,FALSE),0)</f>
        <v>0</v>
      </c>
      <c r="S4283" s="18">
        <f>IFERROR(VLOOKUP(A4283,[3]soabnafar!$A:$I,9,FALSE),0)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Sim</v>
      </c>
      <c r="Y4283" s="18" t="str">
        <f t="shared" si="408"/>
        <v>Sim</v>
      </c>
    </row>
    <row r="4284" spans="1:25" x14ac:dyDescent="0.25">
      <c r="A4284" s="19">
        <v>172097</v>
      </c>
      <c r="B4284" s="18">
        <f>IFERROR(VLOOKUP(A4284,[1]Monitoramento_Base_somente_Said!$A:$J,5,FALSE),0)</f>
        <v>4479</v>
      </c>
      <c r="C4284" s="18">
        <f>IFERROR(VLOOKUP(A4284,[1]Monitoramento_Base_somente_Said!$A:$J,6,FALSE),0)</f>
        <v>4550095</v>
      </c>
      <c r="D4284" s="18">
        <f>IFERROR(VLOOKUP(A4284,[1]Monitoramento_Base_somente_Said!$A:$J,7,FALSE),0)</f>
        <v>3791</v>
      </c>
      <c r="E4284" s="18">
        <f>IFERROR(VLOOKUP(A4284,[1]Monitoramento_Base_somente_Said!$A:$J,8,FALSE),0)</f>
        <v>5023323</v>
      </c>
      <c r="F4284" s="18">
        <f>IFERROR(VLOOKUP(A4284,[1]Monitoramento_Base_somente_Said!$A:$J,9,FALSE),0)</f>
        <v>1393</v>
      </c>
      <c r="G4284" s="18">
        <f>IFERROR(VLOOKUP(A4284,[1]Monitoramento_Base_somente_Said!$A:$J,10,FALSE),0)</f>
        <v>4645893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IFERROR(VLOOKUP(A4284,[3]soabnafar!$A:$G,4,FALSE),0)</f>
        <v>0</v>
      </c>
      <c r="O4284" s="18">
        <f>IFERROR(VLOOKUP(A4284,[3]soabnafar!$A:$G,5,FALSE),0)</f>
        <v>0</v>
      </c>
      <c r="P4284" s="18">
        <f>IFERROR(VLOOKUP(A4284,[3]soabnafar!$A:$G,6,FALSE),0)</f>
        <v>0</v>
      </c>
      <c r="Q4284" s="18">
        <f>IFERROR(VLOOKUP(A4284,[3]soabnafar!$A:$G,7,FALSE),0)</f>
        <v>0</v>
      </c>
      <c r="R4284" s="18">
        <f>IFERROR(VLOOKUP(A4284,[3]soabnafar!$A:$H,8,FALSE),0)</f>
        <v>0</v>
      </c>
      <c r="S4284" s="18">
        <f>IFERROR(VLOOKUP(A4284,[3]soabnafar!$A:$I,9,FALSE),0)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Sim</v>
      </c>
      <c r="Y4284" s="18" t="str">
        <f t="shared" si="408"/>
        <v>Sim</v>
      </c>
    </row>
    <row r="4285" spans="1:25" x14ac:dyDescent="0.25">
      <c r="A4285" s="19">
        <v>172110</v>
      </c>
      <c r="B4285" s="18">
        <f>IFERROR(VLOOKUP(A4285,[1]Monitoramento_Base_somente_Said!$A:$J,5,FALSE),0)</f>
        <v>0</v>
      </c>
      <c r="C4285" s="18">
        <f>IFERROR(VLOOKUP(A4285,[1]Monitoramento_Base_somente_Said!$A:$J,6,FALSE),0)</f>
        <v>5761623</v>
      </c>
      <c r="D4285" s="18">
        <f>IFERROR(VLOOKUP(A4285,[1]Monitoramento_Base_somente_Said!$A:$J,7,FALSE),0)</f>
        <v>0</v>
      </c>
      <c r="E4285" s="18">
        <f>IFERROR(VLOOKUP(A4285,[1]Monitoramento_Base_somente_Said!$A:$J,8,FALSE),0)</f>
        <v>6335698</v>
      </c>
      <c r="F4285" s="18">
        <f>IFERROR(VLOOKUP(A4285,[1]Monitoramento_Base_somente_Said!$A:$J,9,FALSE),0)</f>
        <v>18221</v>
      </c>
      <c r="G4285" s="18">
        <f>IFERROR(VLOOKUP(A4285,[1]Monitoramento_Base_somente_Said!$A:$J,10,FALSE),0)</f>
        <v>7881042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IFERROR(VLOOKUP(A4285,[3]soabnafar!$A:$G,4,FALSE),0)</f>
        <v>0</v>
      </c>
      <c r="O4285" s="18">
        <f>IFERROR(VLOOKUP(A4285,[3]soabnafar!$A:$G,5,FALSE),0)</f>
        <v>0</v>
      </c>
      <c r="P4285" s="18">
        <f>IFERROR(VLOOKUP(A4285,[3]soabnafar!$A:$G,6,FALSE),0)</f>
        <v>0</v>
      </c>
      <c r="Q4285" s="18">
        <f>IFERROR(VLOOKUP(A4285,[3]soabnafar!$A:$G,7,FALSE),0)</f>
        <v>0</v>
      </c>
      <c r="R4285" s="18">
        <f>IFERROR(VLOOKUP(A4285,[3]soabnafar!$A:$H,8,FALSE),0)</f>
        <v>0</v>
      </c>
      <c r="S4285" s="18">
        <f>IFERROR(VLOOKUP(A4285,[3]soabnafar!$A:$I,9,FALSE),0)</f>
        <v>0</v>
      </c>
      <c r="T4285" s="18" t="str">
        <f t="shared" si="403"/>
        <v>Não</v>
      </c>
      <c r="U4285" s="18" t="str">
        <f t="shared" si="404"/>
        <v>Sim</v>
      </c>
      <c r="V4285" s="18" t="str">
        <f t="shared" si="405"/>
        <v>Não</v>
      </c>
      <c r="W4285" s="18" t="str">
        <f t="shared" si="406"/>
        <v>Sim</v>
      </c>
      <c r="X4285" s="18" t="str">
        <f t="shared" si="407"/>
        <v>Sim</v>
      </c>
      <c r="Y4285" s="18" t="str">
        <f t="shared" si="408"/>
        <v>Sim</v>
      </c>
    </row>
    <row r="4286" spans="1:25" x14ac:dyDescent="0.25">
      <c r="A4286" s="19">
        <v>172120</v>
      </c>
      <c r="B4286" s="18">
        <f>IFERROR(VLOOKUP(A4286,[1]Monitoramento_Base_somente_Said!$A:$J,5,FALSE),0)</f>
        <v>214934</v>
      </c>
      <c r="C4286" s="18">
        <f>IFERROR(VLOOKUP(A4286,[1]Monitoramento_Base_somente_Said!$A:$J,6,FALSE),0)</f>
        <v>27924870</v>
      </c>
      <c r="D4286" s="18">
        <f>IFERROR(VLOOKUP(A4286,[1]Monitoramento_Base_somente_Said!$A:$J,7,FALSE),0)</f>
        <v>220083</v>
      </c>
      <c r="E4286" s="18">
        <f>IFERROR(VLOOKUP(A4286,[1]Monitoramento_Base_somente_Said!$A:$J,8,FALSE),0)</f>
        <v>28775747</v>
      </c>
      <c r="F4286" s="18">
        <f>IFERROR(VLOOKUP(A4286,[1]Monitoramento_Base_somente_Said!$A:$J,9,FALSE),0)</f>
        <v>137303</v>
      </c>
      <c r="G4286" s="18">
        <f>IFERROR(VLOOKUP(A4286,[1]Monitoramento_Base_somente_Said!$A:$J,10,FALSE),0)</f>
        <v>21137417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IFERROR(VLOOKUP(A4286,[3]soabnafar!$A:$G,4,FALSE),0)</f>
        <v>0</v>
      </c>
      <c r="O4286" s="18">
        <f>IFERROR(VLOOKUP(A4286,[3]soabnafar!$A:$G,5,FALSE),0)</f>
        <v>0</v>
      </c>
      <c r="P4286" s="18">
        <f>IFERROR(VLOOKUP(A4286,[3]soabnafar!$A:$G,6,FALSE),0)</f>
        <v>0</v>
      </c>
      <c r="Q4286" s="18">
        <f>IFERROR(VLOOKUP(A4286,[3]soabnafar!$A:$G,7,FALSE),0)</f>
        <v>0</v>
      </c>
      <c r="R4286" s="18">
        <f>IFERROR(VLOOKUP(A4286,[3]soabnafar!$A:$H,8,FALSE),0)</f>
        <v>0</v>
      </c>
      <c r="S4286" s="18">
        <f>IFERROR(VLOOKUP(A4286,[3]soabnafar!$A:$I,9,FALSE),0)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Sim</v>
      </c>
      <c r="Y4286" s="18" t="str">
        <f t="shared" si="408"/>
        <v>Sim</v>
      </c>
    </row>
    <row r="4287" spans="1:25" x14ac:dyDescent="0.25">
      <c r="A4287" s="19">
        <v>172125</v>
      </c>
      <c r="B4287" s="18">
        <f>IFERROR(VLOOKUP(A4287,[1]Monitoramento_Base_somente_Said!$A:$J,5,FALSE),0)</f>
        <v>5832</v>
      </c>
      <c r="C4287" s="18">
        <f>IFERROR(VLOOKUP(A4287,[1]Monitoramento_Base_somente_Said!$A:$J,6,FALSE),0)</f>
        <v>6984619</v>
      </c>
      <c r="D4287" s="18">
        <f>IFERROR(VLOOKUP(A4287,[1]Monitoramento_Base_somente_Said!$A:$J,7,FALSE),0)</f>
        <v>213168</v>
      </c>
      <c r="E4287" s="18">
        <f>IFERROR(VLOOKUP(A4287,[1]Monitoramento_Base_somente_Said!$A:$J,8,FALSE),0)</f>
        <v>6263377</v>
      </c>
      <c r="F4287" s="18">
        <f>IFERROR(VLOOKUP(A4287,[1]Monitoramento_Base_somente_Said!$A:$J,9,FALSE),0)</f>
        <v>1097</v>
      </c>
      <c r="G4287" s="18">
        <f>IFERROR(VLOOKUP(A4287,[1]Monitoramento_Base_somente_Said!$A:$J,10,FALSE),0)</f>
        <v>5303596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IFERROR(VLOOKUP(A4287,[3]soabnafar!$A:$G,4,FALSE),0)</f>
        <v>0</v>
      </c>
      <c r="O4287" s="18">
        <f>IFERROR(VLOOKUP(A4287,[3]soabnafar!$A:$G,5,FALSE),0)</f>
        <v>0</v>
      </c>
      <c r="P4287" s="18">
        <f>IFERROR(VLOOKUP(A4287,[3]soabnafar!$A:$G,6,FALSE),0)</f>
        <v>0</v>
      </c>
      <c r="Q4287" s="18">
        <f>IFERROR(VLOOKUP(A4287,[3]soabnafar!$A:$G,7,FALSE),0)</f>
        <v>0</v>
      </c>
      <c r="R4287" s="18">
        <f>IFERROR(VLOOKUP(A4287,[3]soabnafar!$A:$H,8,FALSE),0)</f>
        <v>0</v>
      </c>
      <c r="S4287" s="18">
        <f>IFERROR(VLOOKUP(A4287,[3]soabnafar!$A:$I,9,FALSE),0)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Sim</v>
      </c>
      <c r="Y4287" s="18" t="str">
        <f t="shared" si="408"/>
        <v>Sim</v>
      </c>
    </row>
    <row r="4288" spans="1:25" x14ac:dyDescent="0.25">
      <c r="A4288" s="19">
        <v>172130</v>
      </c>
      <c r="B4288" s="18">
        <f>IFERROR(VLOOKUP(A4288,[1]Monitoramento_Base_somente_Said!$A:$J,5,FALSE),0)</f>
        <v>15110</v>
      </c>
      <c r="C4288" s="18">
        <f>IFERROR(VLOOKUP(A4288,[1]Monitoramento_Base_somente_Said!$A:$J,6,FALSE),0)</f>
        <v>2217608</v>
      </c>
      <c r="D4288" s="18">
        <f>IFERROR(VLOOKUP(A4288,[1]Monitoramento_Base_somente_Said!$A:$J,7,FALSE),0)</f>
        <v>4446</v>
      </c>
      <c r="E4288" s="18">
        <f>IFERROR(VLOOKUP(A4288,[1]Monitoramento_Base_somente_Said!$A:$J,8,FALSE),0)</f>
        <v>2226502</v>
      </c>
      <c r="F4288" s="18">
        <f>IFERROR(VLOOKUP(A4288,[1]Monitoramento_Base_somente_Said!$A:$J,9,FALSE),0)</f>
        <v>5532</v>
      </c>
      <c r="G4288" s="18">
        <f>IFERROR(VLOOKUP(A4288,[1]Monitoramento_Base_somente_Said!$A:$J,10,FALSE),0)</f>
        <v>1302843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IFERROR(VLOOKUP(A4288,[3]soabnafar!$A:$G,4,FALSE),0)</f>
        <v>0</v>
      </c>
      <c r="O4288" s="18">
        <f>IFERROR(VLOOKUP(A4288,[3]soabnafar!$A:$G,5,FALSE),0)</f>
        <v>0</v>
      </c>
      <c r="P4288" s="18">
        <f>IFERROR(VLOOKUP(A4288,[3]soabnafar!$A:$G,6,FALSE),0)</f>
        <v>0</v>
      </c>
      <c r="Q4288" s="18">
        <f>IFERROR(VLOOKUP(A4288,[3]soabnafar!$A:$G,7,FALSE),0)</f>
        <v>0</v>
      </c>
      <c r="R4288" s="18">
        <f>IFERROR(VLOOKUP(A4288,[3]soabnafar!$A:$H,8,FALSE),0)</f>
        <v>0</v>
      </c>
      <c r="S4288" s="18">
        <f>IFERROR(VLOOKUP(A4288,[3]soabnafar!$A:$I,9,FALSE),0)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Sim</v>
      </c>
      <c r="Y4288" s="18" t="str">
        <f t="shared" si="408"/>
        <v>Sim</v>
      </c>
    </row>
    <row r="4289" spans="1:25" x14ac:dyDescent="0.25">
      <c r="A4289" s="19">
        <v>172208</v>
      </c>
      <c r="B4289" s="18">
        <f>IFERROR(VLOOKUP(A4289,[1]Monitoramento_Base_somente_Said!$A:$J,5,FALSE),0)</f>
        <v>598</v>
      </c>
      <c r="C4289" s="18">
        <f>IFERROR(VLOOKUP(A4289,[1]Monitoramento_Base_somente_Said!$A:$J,6,FALSE),0)</f>
        <v>251260</v>
      </c>
      <c r="D4289" s="18">
        <f>IFERROR(VLOOKUP(A4289,[1]Monitoramento_Base_somente_Said!$A:$J,7,FALSE),0)</f>
        <v>788</v>
      </c>
      <c r="E4289" s="18">
        <f>IFERROR(VLOOKUP(A4289,[1]Monitoramento_Base_somente_Said!$A:$J,8,FALSE),0)</f>
        <v>106850</v>
      </c>
      <c r="F4289" s="18">
        <f>IFERROR(VLOOKUP(A4289,[1]Monitoramento_Base_somente_Said!$A:$J,9,FALSE),0)</f>
        <v>0</v>
      </c>
      <c r="G4289" s="18">
        <f>IFERROR(VLOOKUP(A4289,[1]Monitoramento_Base_somente_Said!$A:$J,10,FALSE),0)</f>
        <v>72327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IFERROR(VLOOKUP(A4289,[3]soabnafar!$A:$G,4,FALSE),0)</f>
        <v>0</v>
      </c>
      <c r="O4289" s="18">
        <f>IFERROR(VLOOKUP(A4289,[3]soabnafar!$A:$G,5,FALSE),0)</f>
        <v>0</v>
      </c>
      <c r="P4289" s="18">
        <f>IFERROR(VLOOKUP(A4289,[3]soabnafar!$A:$G,6,FALSE),0)</f>
        <v>0</v>
      </c>
      <c r="Q4289" s="18">
        <f>IFERROR(VLOOKUP(A4289,[3]soabnafar!$A:$G,7,FALSE),0)</f>
        <v>0</v>
      </c>
      <c r="R4289" s="18">
        <f>IFERROR(VLOOKUP(A4289,[3]soabnafar!$A:$H,8,FALSE),0)</f>
        <v>0</v>
      </c>
      <c r="S4289" s="18">
        <f>IFERROR(VLOOKUP(A4289,[3]soabnafar!$A:$I,9,FALSE),0)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Sim</v>
      </c>
      <c r="W4289" s="18" t="str">
        <f t="shared" si="406"/>
        <v>Sim</v>
      </c>
      <c r="X4289" s="18" t="str">
        <f t="shared" si="407"/>
        <v>Não</v>
      </c>
      <c r="Y4289" s="18" t="str">
        <f t="shared" si="408"/>
        <v>Sim</v>
      </c>
    </row>
    <row r="4290" spans="1:25" x14ac:dyDescent="0.25">
      <c r="A4290" s="19">
        <v>172210</v>
      </c>
      <c r="B4290" s="18">
        <f>IFERROR(VLOOKUP(A4290,[1]Monitoramento_Base_somente_Said!$A:$J,5,FALSE),0)</f>
        <v>14655</v>
      </c>
      <c r="C4290" s="18">
        <f>IFERROR(VLOOKUP(A4290,[1]Monitoramento_Base_somente_Said!$A:$J,6,FALSE),0)</f>
        <v>3356836</v>
      </c>
      <c r="D4290" s="18">
        <f>IFERROR(VLOOKUP(A4290,[1]Monitoramento_Base_somente_Said!$A:$J,7,FALSE),0)</f>
        <v>11994</v>
      </c>
      <c r="E4290" s="18">
        <f>IFERROR(VLOOKUP(A4290,[1]Monitoramento_Base_somente_Said!$A:$J,8,FALSE),0)</f>
        <v>3788359</v>
      </c>
      <c r="F4290" s="18">
        <f>IFERROR(VLOOKUP(A4290,[1]Monitoramento_Base_somente_Said!$A:$J,9,FALSE),0)</f>
        <v>4768</v>
      </c>
      <c r="G4290" s="18">
        <f>IFERROR(VLOOKUP(A4290,[1]Monitoramento_Base_somente_Said!$A:$J,10,FALSE),0)</f>
        <v>7642693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IFERROR(VLOOKUP(A4290,[3]soabnafar!$A:$G,4,FALSE),0)</f>
        <v>0</v>
      </c>
      <c r="O4290" s="18">
        <f>IFERROR(VLOOKUP(A4290,[3]soabnafar!$A:$G,5,FALSE),0)</f>
        <v>0</v>
      </c>
      <c r="P4290" s="18">
        <f>IFERROR(VLOOKUP(A4290,[3]soabnafar!$A:$G,6,FALSE),0)</f>
        <v>0</v>
      </c>
      <c r="Q4290" s="18">
        <f>IFERROR(VLOOKUP(A4290,[3]soabnafar!$A:$G,7,FALSE),0)</f>
        <v>0</v>
      </c>
      <c r="R4290" s="18">
        <f>IFERROR(VLOOKUP(A4290,[3]soabnafar!$A:$H,8,FALSE),0)</f>
        <v>0</v>
      </c>
      <c r="S4290" s="18">
        <f>IFERROR(VLOOKUP(A4290,[3]soabnafar!$A:$I,9,FALSE),0)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Sim</v>
      </c>
      <c r="Y4290" s="18" t="str">
        <f t="shared" si="408"/>
        <v>Sim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60644587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58688310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52819479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IFERROR(VLOOKUP(A4291,[3]soabnafar!$A:$G,4,FALSE),0)</f>
        <v>0</v>
      </c>
      <c r="O4291" s="18">
        <f>IFERROR(VLOOKUP(A4291,[3]soabnafar!$A:$G,5,FALSE),0)</f>
        <v>0</v>
      </c>
      <c r="P4291" s="18">
        <f>IFERROR(VLOOKUP(A4291,[3]soabnafar!$A:$G,6,FALSE),0)</f>
        <v>0</v>
      </c>
      <c r="Q4291" s="18">
        <f>IFERROR(VLOOKUP(A4291,[3]soabnafar!$A:$G,7,FALSE),0)</f>
        <v>0</v>
      </c>
      <c r="R4291" s="18">
        <f>IFERROR(VLOOKUP(A4291,[3]soabnafar!$A:$H,8,FALSE),0)</f>
        <v>0</v>
      </c>
      <c r="S4291" s="18">
        <f>IFERROR(VLOOKUP(A4291,[3]soabnafar!$A:$I,9,FALSE),0)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Sim</v>
      </c>
    </row>
    <row r="4292" spans="1:25" x14ac:dyDescent="0.25">
      <c r="A4292" s="10">
        <v>292870</v>
      </c>
      <c r="B4292" s="18">
        <f>IFERROR(VLOOKUP(A4292,[1]Monitoramento_Base_somente_Said!$A:$J,5,FALSE),0)</f>
        <v>111050</v>
      </c>
      <c r="C4292" s="18">
        <f>IFERROR(VLOOKUP(A4292,[1]Monitoramento_Base_somente_Said!$A:$J,6,FALSE),0)</f>
        <v>149236819</v>
      </c>
      <c r="D4292" s="18">
        <f>IFERROR(VLOOKUP(A4292,[1]Monitoramento_Base_somente_Said!$A:$J,7,FALSE),0)</f>
        <v>201646</v>
      </c>
      <c r="E4292" s="18">
        <f>IFERROR(VLOOKUP(A4292,[1]Monitoramento_Base_somente_Said!$A:$J,8,FALSE),0)</f>
        <v>147964054</v>
      </c>
      <c r="F4292" s="18">
        <f>IFERROR(VLOOKUP(A4292,[1]Monitoramento_Base_somente_Said!$A:$J,9,FALSE),0)</f>
        <v>0</v>
      </c>
      <c r="G4292" s="18">
        <f>IFERROR(VLOOKUP(A4292,[1]Monitoramento_Base_somente_Said!$A:$J,10,FALSE),0)</f>
        <v>135588851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IFERROR(VLOOKUP(A4292,[3]soabnafar!$A:$G,4,FALSE),0)</f>
        <v>42</v>
      </c>
      <c r="O4292" s="18">
        <f>IFERROR(VLOOKUP(A4292,[3]soabnafar!$A:$G,5,FALSE),0)</f>
        <v>1038435</v>
      </c>
      <c r="P4292" s="18">
        <f>IFERROR(VLOOKUP(A4292,[3]soabnafar!$A:$G,6,FALSE),0)</f>
        <v>0</v>
      </c>
      <c r="Q4292" s="18">
        <f>IFERROR(VLOOKUP(A4292,[3]soabnafar!$A:$G,7,FALSE),0)</f>
        <v>2126536</v>
      </c>
      <c r="R4292" s="18">
        <f>IFERROR(VLOOKUP(A4292,[3]soabnafar!$A:$H,8,FALSE),0)</f>
        <v>11233</v>
      </c>
      <c r="S4292" s="18">
        <f>IFERROR(VLOOKUP(A4292,[3]soabnafar!$A:$I,9,FALSE),0)</f>
        <v>2207580</v>
      </c>
      <c r="T4292" s="18" t="str">
        <f t="shared" si="409"/>
        <v>Sim</v>
      </c>
      <c r="U4292" s="18" t="str">
        <f t="shared" si="410"/>
        <v>Sim</v>
      </c>
      <c r="V4292" s="18" t="str">
        <f t="shared" si="411"/>
        <v>Sim</v>
      </c>
      <c r="W4292" s="18" t="str">
        <f t="shared" si="412"/>
        <v>Sim</v>
      </c>
      <c r="X4292" s="18" t="str">
        <f t="shared" si="413"/>
        <v>Sim</v>
      </c>
      <c r="Y4292" s="18" t="str">
        <f t="shared" si="414"/>
        <v>Sim</v>
      </c>
    </row>
    <row r="4293" spans="1:25" x14ac:dyDescent="0.25">
      <c r="A4293" s="10">
        <v>230428</v>
      </c>
      <c r="B4293" s="18">
        <f>IFERROR(VLOOKUP(A4293,[1]Monitoramento_Base_somente_Said!$A:$J,5,FALSE),0)</f>
        <v>22002</v>
      </c>
      <c r="C4293" s="18">
        <f>IFERROR(VLOOKUP(A4293,[1]Monitoramento_Base_somente_Said!$A:$J,6,FALSE),0)</f>
        <v>28113961</v>
      </c>
      <c r="D4293" s="18">
        <f>IFERROR(VLOOKUP(A4293,[1]Monitoramento_Base_somente_Said!$A:$J,7,FALSE),0)</f>
        <v>20634</v>
      </c>
      <c r="E4293" s="18">
        <f>IFERROR(VLOOKUP(A4293,[1]Monitoramento_Base_somente_Said!$A:$J,8,FALSE),0)</f>
        <v>27108629</v>
      </c>
      <c r="F4293" s="18">
        <f>IFERROR(VLOOKUP(A4293,[1]Monitoramento_Base_somente_Said!$A:$J,9,FALSE),0)</f>
        <v>12077</v>
      </c>
      <c r="G4293" s="18">
        <f>IFERROR(VLOOKUP(A4293,[1]Monitoramento_Base_somente_Said!$A:$J,10,FALSE),0)</f>
        <v>23940370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IFERROR(VLOOKUP(A4293,[3]soabnafar!$A:$G,4,FALSE),0)</f>
        <v>0</v>
      </c>
      <c r="O4293" s="18">
        <f>IFERROR(VLOOKUP(A4293,[3]soabnafar!$A:$G,5,FALSE),0)</f>
        <v>0</v>
      </c>
      <c r="P4293" s="18">
        <f>IFERROR(VLOOKUP(A4293,[3]soabnafar!$A:$G,6,FALSE),0)</f>
        <v>0</v>
      </c>
      <c r="Q4293" s="18">
        <f>IFERROR(VLOOKUP(A4293,[3]soabnafar!$A:$G,7,FALSE),0)</f>
        <v>0</v>
      </c>
      <c r="R4293" s="18">
        <f>IFERROR(VLOOKUP(A4293,[3]soabnafar!$A:$H,8,FALSE),0)</f>
        <v>0</v>
      </c>
      <c r="S4293" s="18">
        <f>IFERROR(VLOOKUP(A4293,[3]soabnafar!$A:$I,9,FALSE),0)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Sim</v>
      </c>
      <c r="Y4293" s="18" t="str">
        <f t="shared" si="414"/>
        <v>Sim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IFERROR(VLOOKUP(A4294,[3]soabnafar!$A:$G,4,FALSE),0)</f>
        <v>0</v>
      </c>
      <c r="O4294" s="18">
        <f>IFERROR(VLOOKUP(A4294,[3]soabnafar!$A:$G,5,FALSE),0)</f>
        <v>0</v>
      </c>
      <c r="P4294" s="18">
        <f>IFERROR(VLOOKUP(A4294,[3]soabnafar!$A:$G,6,FALSE),0)</f>
        <v>0</v>
      </c>
      <c r="Q4294" s="18">
        <f>IFERROR(VLOOKUP(A4294,[3]soabnafar!$A:$G,7,FALSE),0)</f>
        <v>0</v>
      </c>
      <c r="R4294" s="18">
        <f>IFERROR(VLOOKUP(A4294,[3]soabnafar!$A:$H,8,FALSE),0)</f>
        <v>0</v>
      </c>
      <c r="S4294" s="18">
        <f>IFERROR(VLOOKUP(A4294,[3]soabnafar!$A:$I,9,FALSE),0)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IFERROR(VLOOKUP(A4295,[3]soabnafar!$A:$G,4,FALSE),0)</f>
        <v>0</v>
      </c>
      <c r="O4295" s="18">
        <f>IFERROR(VLOOKUP(A4295,[3]soabnafar!$A:$G,5,FALSE),0)</f>
        <v>0</v>
      </c>
      <c r="P4295" s="18">
        <f>IFERROR(VLOOKUP(A4295,[3]soabnafar!$A:$G,6,FALSE),0)</f>
        <v>0</v>
      </c>
      <c r="Q4295" s="18">
        <f>IFERROR(VLOOKUP(A4295,[3]soabnafar!$A:$G,7,FALSE),0)</f>
        <v>0</v>
      </c>
      <c r="R4295" s="18">
        <f>IFERROR(VLOOKUP(A4295,[3]soabnafar!$A:$H,8,FALSE),0)</f>
        <v>0</v>
      </c>
      <c r="S4295" s="18">
        <f>IFERROR(VLOOKUP(A4295,[3]soabnafar!$A:$I,9,FALSE),0)</f>
        <v>0</v>
      </c>
      <c r="T4295" s="18" t="str">
        <f t="shared" si="409"/>
        <v>Não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IFERROR(VLOOKUP(A4296,[3]soabnafar!$A:$G,4,FALSE),0)</f>
        <v>0</v>
      </c>
      <c r="O4296" s="18">
        <f>IFERROR(VLOOKUP(A4296,[3]soabnafar!$A:$G,5,FALSE),0)</f>
        <v>0</v>
      </c>
      <c r="P4296" s="18">
        <f>IFERROR(VLOOKUP(A4296,[3]soabnafar!$A:$G,6,FALSE),0)</f>
        <v>0</v>
      </c>
      <c r="Q4296" s="18">
        <f>IFERROR(VLOOKUP(A4296,[3]soabnafar!$A:$G,7,FALSE),0)</f>
        <v>0</v>
      </c>
      <c r="R4296" s="18">
        <f>IFERROR(VLOOKUP(A4296,[3]soabnafar!$A:$H,8,FALSE),0)</f>
        <v>0</v>
      </c>
      <c r="S4296" s="18">
        <f>IFERROR(VLOOKUP(A4296,[3]soabnafar!$A:$I,9,FALSE),0)</f>
        <v>0</v>
      </c>
      <c r="T4296" s="18" t="str">
        <f t="shared" si="409"/>
        <v>Não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IFERROR(VLOOKUP(A4297,[3]soabnafar!$A:$G,4,FALSE),0)</f>
        <v>0</v>
      </c>
      <c r="O4297" s="18">
        <f>IFERROR(VLOOKUP(A4297,[3]soabnafar!$A:$G,5,FALSE),0)</f>
        <v>0</v>
      </c>
      <c r="P4297" s="18">
        <f>IFERROR(VLOOKUP(A4297,[3]soabnafar!$A:$G,6,FALSE),0)</f>
        <v>0</v>
      </c>
      <c r="Q4297" s="18">
        <f>IFERROR(VLOOKUP(A4297,[3]soabnafar!$A:$G,7,FALSE),0)</f>
        <v>0</v>
      </c>
      <c r="R4297" s="18">
        <f>IFERROR(VLOOKUP(A4297,[3]soabnafar!$A:$H,8,FALSE),0)</f>
        <v>0</v>
      </c>
      <c r="S4297" s="18">
        <f>IFERROR(VLOOKUP(A4297,[3]soabnafar!$A:$I,9,FALSE),0)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IFERROR(VLOOKUP(A4298,[3]soabnafar!$A:$G,4,FALSE),0)</f>
        <v>0</v>
      </c>
      <c r="O4298" s="18">
        <f>IFERROR(VLOOKUP(A4298,[3]soabnafar!$A:$G,5,FALSE),0)</f>
        <v>0</v>
      </c>
      <c r="P4298" s="18">
        <f>IFERROR(VLOOKUP(A4298,[3]soabnafar!$A:$G,6,FALSE),0)</f>
        <v>0</v>
      </c>
      <c r="Q4298" s="18">
        <f>IFERROR(VLOOKUP(A4298,[3]soabnafar!$A:$G,7,FALSE),0)</f>
        <v>0</v>
      </c>
      <c r="R4298" s="18">
        <f>IFERROR(VLOOKUP(A4298,[3]soabnafar!$A:$H,8,FALSE),0)</f>
        <v>0</v>
      </c>
      <c r="S4298" s="18">
        <f>IFERROR(VLOOKUP(A4298,[3]soabnafar!$A:$I,9,FALSE),0)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IFERROR(VLOOKUP(A4299,[1]Monitoramento_Base_somente_Said!$A:$J,5,FALSE),0)</f>
        <v>817</v>
      </c>
      <c r="C4299" s="18">
        <f>IFERROR(VLOOKUP(A4299,[1]Monitoramento_Base_somente_Said!$A:$J,6,FALSE),0)</f>
        <v>1776903</v>
      </c>
      <c r="D4299" s="18">
        <f>IFERROR(VLOOKUP(A4299,[1]Monitoramento_Base_somente_Said!$A:$J,7,FALSE),0)</f>
        <v>815</v>
      </c>
      <c r="E4299" s="18">
        <f>IFERROR(VLOOKUP(A4299,[1]Monitoramento_Base_somente_Said!$A:$J,8,FALSE),0)</f>
        <v>1738436</v>
      </c>
      <c r="F4299" s="18">
        <f>IFERROR(VLOOKUP(A4299,[1]Monitoramento_Base_somente_Said!$A:$J,9,FALSE),0)</f>
        <v>2167</v>
      </c>
      <c r="G4299" s="18">
        <f>IFERROR(VLOOKUP(A4299,[1]Monitoramento_Base_somente_Said!$A:$J,10,FALSE),0)</f>
        <v>1540445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IFERROR(VLOOKUP(A4299,[3]soabnafar!$A:$G,4,FALSE),0)</f>
        <v>0</v>
      </c>
      <c r="O4299" s="18">
        <f>IFERROR(VLOOKUP(A4299,[3]soabnafar!$A:$G,5,FALSE),0)</f>
        <v>0</v>
      </c>
      <c r="P4299" s="18">
        <f>IFERROR(VLOOKUP(A4299,[3]soabnafar!$A:$G,6,FALSE),0)</f>
        <v>0</v>
      </c>
      <c r="Q4299" s="18">
        <f>IFERROR(VLOOKUP(A4299,[3]soabnafar!$A:$G,7,FALSE),0)</f>
        <v>0</v>
      </c>
      <c r="R4299" s="18">
        <f>IFERROR(VLOOKUP(A4299,[3]soabnafar!$A:$H,8,FALSE),0)</f>
        <v>0</v>
      </c>
      <c r="S4299" s="18">
        <f>IFERROR(VLOOKUP(A4299,[3]soabnafar!$A:$I,9,FALSE),0)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Sim</v>
      </c>
      <c r="Y4299" s="18" t="str">
        <f t="shared" si="414"/>
        <v>Sim</v>
      </c>
    </row>
    <row r="4300" spans="1:25" x14ac:dyDescent="0.25">
      <c r="A4300" s="10">
        <v>520260</v>
      </c>
      <c r="B4300" s="18">
        <f>IFERROR(VLOOKUP(A4300,[1]Monitoramento_Base_somente_Said!$A:$J,5,FALSE),0)</f>
        <v>9915</v>
      </c>
      <c r="C4300" s="18">
        <f>IFERROR(VLOOKUP(A4300,[1]Monitoramento_Base_somente_Said!$A:$J,6,FALSE),0)</f>
        <v>5225637</v>
      </c>
      <c r="D4300" s="18">
        <f>IFERROR(VLOOKUP(A4300,[1]Monitoramento_Base_somente_Said!$A:$J,7,FALSE),0)</f>
        <v>3864</v>
      </c>
      <c r="E4300" s="18">
        <f>IFERROR(VLOOKUP(A4300,[1]Monitoramento_Base_somente_Said!$A:$J,8,FALSE),0)</f>
        <v>5036435</v>
      </c>
      <c r="F4300" s="18">
        <f>IFERROR(VLOOKUP(A4300,[1]Monitoramento_Base_somente_Said!$A:$J,9,FALSE),0)</f>
        <v>12162</v>
      </c>
      <c r="G4300" s="18">
        <f>IFERROR(VLOOKUP(A4300,[1]Monitoramento_Base_somente_Said!$A:$J,10,FALSE),0)</f>
        <v>5169467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IFERROR(VLOOKUP(A4300,[3]soabnafar!$A:$G,4,FALSE),0)</f>
        <v>0</v>
      </c>
      <c r="O4300" s="18">
        <f>IFERROR(VLOOKUP(A4300,[3]soabnafar!$A:$G,5,FALSE),0)</f>
        <v>0</v>
      </c>
      <c r="P4300" s="18">
        <f>IFERROR(VLOOKUP(A4300,[3]soabnafar!$A:$G,6,FALSE),0)</f>
        <v>0</v>
      </c>
      <c r="Q4300" s="18">
        <f>IFERROR(VLOOKUP(A4300,[3]soabnafar!$A:$G,7,FALSE),0)</f>
        <v>0</v>
      </c>
      <c r="R4300" s="18">
        <f>IFERROR(VLOOKUP(A4300,[3]soabnafar!$A:$H,8,FALSE),0)</f>
        <v>0</v>
      </c>
      <c r="S4300" s="18">
        <f>IFERROR(VLOOKUP(A4300,[3]soabnafar!$A:$I,9,FALSE),0)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Sim</v>
      </c>
      <c r="Y4300" s="18" t="str">
        <f t="shared" si="414"/>
        <v>Sim</v>
      </c>
    </row>
    <row r="4301" spans="1:25" x14ac:dyDescent="0.25">
      <c r="A4301" s="10">
        <v>520360</v>
      </c>
      <c r="B4301" s="18">
        <f>IFERROR(VLOOKUP(A4301,[1]Monitoramento_Base_somente_Said!$A:$J,5,FALSE),0)</f>
        <v>62826</v>
      </c>
      <c r="C4301" s="18">
        <f>IFERROR(VLOOKUP(A4301,[1]Monitoramento_Base_somente_Said!$A:$J,6,FALSE),0)</f>
        <v>17877074</v>
      </c>
      <c r="D4301" s="18">
        <f>IFERROR(VLOOKUP(A4301,[1]Monitoramento_Base_somente_Said!$A:$J,7,FALSE),0)</f>
        <v>109063</v>
      </c>
      <c r="E4301" s="18">
        <f>IFERROR(VLOOKUP(A4301,[1]Monitoramento_Base_somente_Said!$A:$J,8,FALSE),0)</f>
        <v>17593287</v>
      </c>
      <c r="F4301" s="18">
        <f>IFERROR(VLOOKUP(A4301,[1]Monitoramento_Base_somente_Said!$A:$J,9,FALSE),0)</f>
        <v>46047</v>
      </c>
      <c r="G4301" s="18">
        <f>IFERROR(VLOOKUP(A4301,[1]Monitoramento_Base_somente_Said!$A:$J,10,FALSE),0)</f>
        <v>17890128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IFERROR(VLOOKUP(A4301,[3]soabnafar!$A:$G,4,FALSE),0)</f>
        <v>0</v>
      </c>
      <c r="O4301" s="18">
        <f>IFERROR(VLOOKUP(A4301,[3]soabnafar!$A:$G,5,FALSE),0)</f>
        <v>0</v>
      </c>
      <c r="P4301" s="18">
        <f>IFERROR(VLOOKUP(A4301,[3]soabnafar!$A:$G,6,FALSE),0)</f>
        <v>0</v>
      </c>
      <c r="Q4301" s="18">
        <f>IFERROR(VLOOKUP(A4301,[3]soabnafar!$A:$G,7,FALSE),0)</f>
        <v>0</v>
      </c>
      <c r="R4301" s="18">
        <f>IFERROR(VLOOKUP(A4301,[3]soabnafar!$A:$H,8,FALSE),0)</f>
        <v>0</v>
      </c>
      <c r="S4301" s="18">
        <f>IFERROR(VLOOKUP(A4301,[3]soabnafar!$A:$I,9,FALSE),0)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Sim</v>
      </c>
      <c r="Y4301" s="18" t="str">
        <f t="shared" si="414"/>
        <v>Sim</v>
      </c>
    </row>
    <row r="4302" spans="1:25" x14ac:dyDescent="0.25">
      <c r="A4302" s="10">
        <v>520680</v>
      </c>
      <c r="B4302" s="18">
        <f>IFERROR(VLOOKUP(A4302,[1]Monitoramento_Base_somente_Said!$A:$J,5,FALSE),0)</f>
        <v>39173</v>
      </c>
      <c r="C4302" s="18">
        <f>IFERROR(VLOOKUP(A4302,[1]Monitoramento_Base_somente_Said!$A:$J,6,FALSE),0)</f>
        <v>7259427</v>
      </c>
      <c r="D4302" s="18">
        <f>IFERROR(VLOOKUP(A4302,[1]Monitoramento_Base_somente_Said!$A:$J,7,FALSE),0)</f>
        <v>34850</v>
      </c>
      <c r="E4302" s="18">
        <f>IFERROR(VLOOKUP(A4302,[1]Monitoramento_Base_somente_Said!$A:$J,8,FALSE),0)</f>
        <v>7467960</v>
      </c>
      <c r="F4302" s="18">
        <f>IFERROR(VLOOKUP(A4302,[1]Monitoramento_Base_somente_Said!$A:$J,9,FALSE),0)</f>
        <v>22085</v>
      </c>
      <c r="G4302" s="18">
        <f>IFERROR(VLOOKUP(A4302,[1]Monitoramento_Base_somente_Said!$A:$J,10,FALSE),0)</f>
        <v>7202200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IFERROR(VLOOKUP(A4302,[3]soabnafar!$A:$G,4,FALSE),0)</f>
        <v>0</v>
      </c>
      <c r="O4302" s="18">
        <f>IFERROR(VLOOKUP(A4302,[3]soabnafar!$A:$G,5,FALSE),0)</f>
        <v>0</v>
      </c>
      <c r="P4302" s="18">
        <f>IFERROR(VLOOKUP(A4302,[3]soabnafar!$A:$G,6,FALSE),0)</f>
        <v>0</v>
      </c>
      <c r="Q4302" s="18">
        <f>IFERROR(VLOOKUP(A4302,[3]soabnafar!$A:$G,7,FALSE),0)</f>
        <v>0</v>
      </c>
      <c r="R4302" s="18">
        <f>IFERROR(VLOOKUP(A4302,[3]soabnafar!$A:$H,8,FALSE),0)</f>
        <v>0</v>
      </c>
      <c r="S4302" s="18">
        <f>IFERROR(VLOOKUP(A4302,[3]soabnafar!$A:$I,9,FALSE),0)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Sim</v>
      </c>
      <c r="Y4302" s="18" t="str">
        <f t="shared" si="414"/>
        <v>Sim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6692714</v>
      </c>
      <c r="D4303" s="18">
        <f>IFERROR(VLOOKUP(A4303,[1]Monitoramento_Base_somente_Said!$A:$J,7,FALSE),0)</f>
        <v>0</v>
      </c>
      <c r="E4303" s="18">
        <f>IFERROR(VLOOKUP(A4303,[1]Monitoramento_Base_somente_Said!$A:$J,8,FALSE),0)</f>
        <v>6476820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5829138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IFERROR(VLOOKUP(A4303,[3]soabnafar!$A:$G,4,FALSE),0)</f>
        <v>0</v>
      </c>
      <c r="O4303" s="18">
        <f>IFERROR(VLOOKUP(A4303,[3]soabnafar!$A:$G,5,FALSE),0)</f>
        <v>0</v>
      </c>
      <c r="P4303" s="18">
        <f>IFERROR(VLOOKUP(A4303,[3]soabnafar!$A:$G,6,FALSE),0)</f>
        <v>0</v>
      </c>
      <c r="Q4303" s="18">
        <f>IFERROR(VLOOKUP(A4303,[3]soabnafar!$A:$G,7,FALSE),0)</f>
        <v>0</v>
      </c>
      <c r="R4303" s="18">
        <f>IFERROR(VLOOKUP(A4303,[3]soabnafar!$A:$H,8,FALSE),0)</f>
        <v>0</v>
      </c>
      <c r="S4303" s="18">
        <f>IFERROR(VLOOKUP(A4303,[3]soabnafar!$A:$I,9,FALSE),0)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Não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Sim</v>
      </c>
    </row>
    <row r="4304" spans="1:25" x14ac:dyDescent="0.25">
      <c r="A4304" s="10">
        <v>520920</v>
      </c>
      <c r="B4304" s="18">
        <f>IFERROR(VLOOKUP(A4304,[1]Monitoramento_Base_somente_Said!$A:$J,5,FALSE),0)</f>
        <v>0</v>
      </c>
      <c r="C4304" s="18">
        <f>IFERROR(VLOOKUP(A4304,[1]Monitoramento_Base_somente_Said!$A:$J,6,FALSE),0)</f>
        <v>0</v>
      </c>
      <c r="D4304" s="18">
        <f>IFERROR(VLOOKUP(A4304,[1]Monitoramento_Base_somente_Said!$A:$J,7,FALSE),0)</f>
        <v>1240</v>
      </c>
      <c r="E4304" s="18">
        <f>IFERROR(VLOOKUP(A4304,[1]Monitoramento_Base_somente_Said!$A:$J,8,FALSE),0)</f>
        <v>6783628</v>
      </c>
      <c r="F4304" s="18">
        <f>IFERROR(VLOOKUP(A4304,[1]Monitoramento_Base_somente_Said!$A:$J,9,FALSE),0)</f>
        <v>2071</v>
      </c>
      <c r="G4304" s="18">
        <f>IFERROR(VLOOKUP(A4304,[1]Monitoramento_Base_somente_Said!$A:$J,10,FALSE),0)</f>
        <v>15500945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IFERROR(VLOOKUP(A4304,[3]soabnafar!$A:$G,4,FALSE),0)</f>
        <v>0</v>
      </c>
      <c r="O4304" s="18">
        <f>IFERROR(VLOOKUP(A4304,[3]soabnafar!$A:$G,5,FALSE),0)</f>
        <v>0</v>
      </c>
      <c r="P4304" s="18">
        <f>IFERROR(VLOOKUP(A4304,[3]soabnafar!$A:$G,6,FALSE),0)</f>
        <v>0</v>
      </c>
      <c r="Q4304" s="18">
        <f>IFERROR(VLOOKUP(A4304,[3]soabnafar!$A:$G,7,FALSE),0)</f>
        <v>0</v>
      </c>
      <c r="R4304" s="18">
        <f>IFERROR(VLOOKUP(A4304,[3]soabnafar!$A:$H,8,FALSE),0)</f>
        <v>0</v>
      </c>
      <c r="S4304" s="18">
        <f>IFERROR(VLOOKUP(A4304,[3]soabnafar!$A:$I,9,FALSE),0)</f>
        <v>0</v>
      </c>
      <c r="T4304" s="18" t="str">
        <f t="shared" si="409"/>
        <v>Não</v>
      </c>
      <c r="U4304" s="18" t="str">
        <f t="shared" si="410"/>
        <v>Não</v>
      </c>
      <c r="V4304" s="18" t="str">
        <f t="shared" si="411"/>
        <v>Sim</v>
      </c>
      <c r="W4304" s="18" t="str">
        <f t="shared" si="412"/>
        <v>Sim</v>
      </c>
      <c r="X4304" s="18" t="str">
        <f t="shared" si="413"/>
        <v>Sim</v>
      </c>
      <c r="Y4304" s="18" t="str">
        <f t="shared" si="414"/>
        <v>Sim</v>
      </c>
    </row>
    <row r="4305" spans="1:25" x14ac:dyDescent="0.25">
      <c r="A4305" s="10">
        <v>521010</v>
      </c>
      <c r="B4305" s="18">
        <f>IFERROR(VLOOKUP(A4305,[1]Monitoramento_Base_somente_Said!$A:$J,5,FALSE),0)</f>
        <v>0</v>
      </c>
      <c r="C4305" s="18">
        <f>IFERROR(VLOOKUP(A4305,[1]Monitoramento_Base_somente_Said!$A:$J,6,FALSE),0)</f>
        <v>7789817</v>
      </c>
      <c r="D4305" s="18">
        <f>IFERROR(VLOOKUP(A4305,[1]Monitoramento_Base_somente_Said!$A:$J,7,FALSE),0)</f>
        <v>2345</v>
      </c>
      <c r="E4305" s="18">
        <f>IFERROR(VLOOKUP(A4305,[1]Monitoramento_Base_somente_Said!$A:$J,8,FALSE),0)</f>
        <v>7207623</v>
      </c>
      <c r="F4305" s="18">
        <f>IFERROR(VLOOKUP(A4305,[1]Monitoramento_Base_somente_Said!$A:$J,9,FALSE),0)</f>
        <v>246</v>
      </c>
      <c r="G4305" s="18">
        <f>IFERROR(VLOOKUP(A4305,[1]Monitoramento_Base_somente_Said!$A:$J,10,FALSE),0)</f>
        <v>6661928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IFERROR(VLOOKUP(A4305,[3]soabnafar!$A:$G,4,FALSE),0)</f>
        <v>0</v>
      </c>
      <c r="O4305" s="18">
        <f>IFERROR(VLOOKUP(A4305,[3]soabnafar!$A:$G,5,FALSE),0)</f>
        <v>0</v>
      </c>
      <c r="P4305" s="18">
        <f>IFERROR(VLOOKUP(A4305,[3]soabnafar!$A:$G,6,FALSE),0)</f>
        <v>0</v>
      </c>
      <c r="Q4305" s="18">
        <f>IFERROR(VLOOKUP(A4305,[3]soabnafar!$A:$G,7,FALSE),0)</f>
        <v>0</v>
      </c>
      <c r="R4305" s="18">
        <f>IFERROR(VLOOKUP(A4305,[3]soabnafar!$A:$H,8,FALSE),0)</f>
        <v>0</v>
      </c>
      <c r="S4305" s="18">
        <f>IFERROR(VLOOKUP(A4305,[3]soabnafar!$A:$I,9,FALSE),0)</f>
        <v>0</v>
      </c>
      <c r="T4305" s="18" t="str">
        <f t="shared" si="409"/>
        <v>Não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Sim</v>
      </c>
      <c r="Y4305" s="18" t="str">
        <f t="shared" si="414"/>
        <v>Sim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IFERROR(VLOOKUP(A4306,[3]soabnafar!$A:$G,4,FALSE),0)</f>
        <v>0</v>
      </c>
      <c r="O4306" s="18">
        <f>IFERROR(VLOOKUP(A4306,[3]soabnafar!$A:$G,5,FALSE),0)</f>
        <v>0</v>
      </c>
      <c r="P4306" s="18">
        <f>IFERROR(VLOOKUP(A4306,[3]soabnafar!$A:$G,6,FALSE),0)</f>
        <v>0</v>
      </c>
      <c r="Q4306" s="18">
        <f>IFERROR(VLOOKUP(A4306,[3]soabnafar!$A:$G,7,FALSE),0)</f>
        <v>0</v>
      </c>
      <c r="R4306" s="18">
        <f>IFERROR(VLOOKUP(A4306,[3]soabnafar!$A:$H,8,FALSE),0)</f>
        <v>0</v>
      </c>
      <c r="S4306" s="18">
        <f>IFERROR(VLOOKUP(A4306,[3]soabnafar!$A:$I,9,FALSE),0)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793</v>
      </c>
      <c r="C4307" s="18">
        <f>IFERROR(VLOOKUP(A4307,[1]Monitoramento_Base_somente_Said!$A:$J,6,FALSE),0)</f>
        <v>1456744</v>
      </c>
      <c r="D4307" s="18">
        <f>IFERROR(VLOOKUP(A4307,[1]Monitoramento_Base_somente_Said!$A:$J,7,FALSE),0)</f>
        <v>0</v>
      </c>
      <c r="E4307" s="18">
        <f>IFERROR(VLOOKUP(A4307,[1]Monitoramento_Base_somente_Said!$A:$J,8,FALSE),0)</f>
        <v>1320022</v>
      </c>
      <c r="F4307" s="18">
        <f>IFERROR(VLOOKUP(A4307,[1]Monitoramento_Base_somente_Said!$A:$J,9,FALSE),0)</f>
        <v>24078</v>
      </c>
      <c r="G4307" s="18">
        <f>IFERROR(VLOOKUP(A4307,[1]Monitoramento_Base_somente_Said!$A:$J,10,FALSE),0)</f>
        <v>933972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IFERROR(VLOOKUP(A4307,[3]soabnafar!$A:$G,4,FALSE),0)</f>
        <v>0</v>
      </c>
      <c r="O4307" s="18">
        <f>IFERROR(VLOOKUP(A4307,[3]soabnafar!$A:$G,5,FALSE),0)</f>
        <v>0</v>
      </c>
      <c r="P4307" s="18">
        <f>IFERROR(VLOOKUP(A4307,[3]soabnafar!$A:$G,6,FALSE),0)</f>
        <v>0</v>
      </c>
      <c r="Q4307" s="18">
        <f>IFERROR(VLOOKUP(A4307,[3]soabnafar!$A:$G,7,FALSE),0)</f>
        <v>0</v>
      </c>
      <c r="R4307" s="18">
        <f>IFERROR(VLOOKUP(A4307,[3]soabnafar!$A:$H,8,FALSE),0)</f>
        <v>0</v>
      </c>
      <c r="S4307" s="18">
        <f>IFERROR(VLOOKUP(A4307,[3]soabnafar!$A:$I,9,FALSE),0)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Não</v>
      </c>
      <c r="W4307" s="18" t="str">
        <f t="shared" si="412"/>
        <v>Sim</v>
      </c>
      <c r="X4307" s="18" t="str">
        <f t="shared" si="413"/>
        <v>Sim</v>
      </c>
      <c r="Y4307" s="18" t="str">
        <f t="shared" si="414"/>
        <v>Sim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2634287</v>
      </c>
      <c r="D4308" s="18">
        <f>IFERROR(VLOOKUP(A4308,[1]Monitoramento_Base_somente_Said!$A:$J,7,FALSE),0)</f>
        <v>85001</v>
      </c>
      <c r="E4308" s="18">
        <f>IFERROR(VLOOKUP(A4308,[1]Monitoramento_Base_somente_Said!$A:$J,8,FALSE),0)</f>
        <v>3390648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2810061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IFERROR(VLOOKUP(A4308,[3]soabnafar!$A:$G,4,FALSE),0)</f>
        <v>0</v>
      </c>
      <c r="O4308" s="18">
        <f>IFERROR(VLOOKUP(A4308,[3]soabnafar!$A:$G,5,FALSE),0)</f>
        <v>0</v>
      </c>
      <c r="P4308" s="18">
        <f>IFERROR(VLOOKUP(A4308,[3]soabnafar!$A:$G,6,FALSE),0)</f>
        <v>0</v>
      </c>
      <c r="Q4308" s="18">
        <f>IFERROR(VLOOKUP(A4308,[3]soabnafar!$A:$G,7,FALSE),0)</f>
        <v>0</v>
      </c>
      <c r="R4308" s="18">
        <f>IFERROR(VLOOKUP(A4308,[3]soabnafar!$A:$H,8,FALSE),0)</f>
        <v>0</v>
      </c>
      <c r="S4308" s="18">
        <f>IFERROR(VLOOKUP(A4308,[3]soabnafar!$A:$I,9,FALSE),0)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Sim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Sim</v>
      </c>
    </row>
    <row r="4309" spans="1:25" x14ac:dyDescent="0.25">
      <c r="A4309" s="10">
        <v>522170</v>
      </c>
      <c r="B4309" s="18">
        <f>IFERROR(VLOOKUP(A4309,[1]Monitoramento_Base_somente_Said!$A:$J,5,FALSE),0)</f>
        <v>27236</v>
      </c>
      <c r="C4309" s="18">
        <f>IFERROR(VLOOKUP(A4309,[1]Monitoramento_Base_somente_Said!$A:$J,6,FALSE),0)</f>
        <v>28179650</v>
      </c>
      <c r="D4309" s="18">
        <f>IFERROR(VLOOKUP(A4309,[1]Monitoramento_Base_somente_Said!$A:$J,7,FALSE),0)</f>
        <v>18362</v>
      </c>
      <c r="E4309" s="18">
        <f>IFERROR(VLOOKUP(A4309,[1]Monitoramento_Base_somente_Said!$A:$J,8,FALSE),0)</f>
        <v>29940753</v>
      </c>
      <c r="F4309" s="18">
        <f>IFERROR(VLOOKUP(A4309,[1]Monitoramento_Base_somente_Said!$A:$J,9,FALSE),0)</f>
        <v>39334</v>
      </c>
      <c r="G4309" s="18">
        <f>IFERROR(VLOOKUP(A4309,[1]Monitoramento_Base_somente_Said!$A:$J,10,FALSE),0)</f>
        <v>25390833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IFERROR(VLOOKUP(A4309,[3]soabnafar!$A:$G,4,FALSE),0)</f>
        <v>0</v>
      </c>
      <c r="O4309" s="18">
        <f>IFERROR(VLOOKUP(A4309,[3]soabnafar!$A:$G,5,FALSE),0)</f>
        <v>0</v>
      </c>
      <c r="P4309" s="18">
        <f>IFERROR(VLOOKUP(A4309,[3]soabnafar!$A:$G,6,FALSE),0)</f>
        <v>0</v>
      </c>
      <c r="Q4309" s="18">
        <f>IFERROR(VLOOKUP(A4309,[3]soabnafar!$A:$G,7,FALSE),0)</f>
        <v>0</v>
      </c>
      <c r="R4309" s="18">
        <f>IFERROR(VLOOKUP(A4309,[3]soabnafar!$A:$H,8,FALSE),0)</f>
        <v>0</v>
      </c>
      <c r="S4309" s="18">
        <f>IFERROR(VLOOKUP(A4309,[3]soabnafar!$A:$I,9,FALSE),0)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Sim</v>
      </c>
      <c r="Y4309" s="18" t="str">
        <f t="shared" si="414"/>
        <v>Sim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0</v>
      </c>
      <c r="I4310" s="18">
        <f>IFERROR(VLOOKUP(A4310,[2]Sheet1!$A:$I,5,FALSE),0)</f>
        <v>0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IFERROR(VLOOKUP(A4310,[3]soabnafar!$A:$G,4,FALSE),0)</f>
        <v>0</v>
      </c>
      <c r="O4310" s="18">
        <f>IFERROR(VLOOKUP(A4310,[3]soabnafar!$A:$G,5,FALSE),0)</f>
        <v>0</v>
      </c>
      <c r="P4310" s="18">
        <f>IFERROR(VLOOKUP(A4310,[3]soabnafar!$A:$G,6,FALSE),0)</f>
        <v>720</v>
      </c>
      <c r="Q4310" s="18">
        <f>IFERROR(VLOOKUP(A4310,[3]soabnafar!$A:$G,7,FALSE),0)</f>
        <v>0</v>
      </c>
      <c r="R4310" s="18">
        <f>IFERROR(VLOOKUP(A4310,[3]soabnafar!$A:$H,8,FALSE),0)</f>
        <v>0</v>
      </c>
      <c r="S4310" s="18">
        <f>IFERROR(VLOOKUP(A4310,[3]soabnafar!$A:$I,9,FALSE),0)</f>
        <v>0</v>
      </c>
      <c r="T4310" s="18" t="str">
        <f t="shared" si="409"/>
        <v>Não</v>
      </c>
      <c r="U4310" s="18" t="str">
        <f t="shared" si="410"/>
        <v>Não</v>
      </c>
      <c r="V4310" s="18" t="str">
        <f t="shared" si="411"/>
        <v>Sim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0</v>
      </c>
      <c r="I4311" s="18">
        <f>IFERROR(VLOOKUP(A4311,[2]Sheet1!$A:$I,5,FALSE),0)</f>
        <v>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IFERROR(VLOOKUP(A4311,[3]soabnafar!$A:$G,4,FALSE),0)</f>
        <v>0</v>
      </c>
      <c r="O4311" s="18">
        <f>IFERROR(VLOOKUP(A4311,[3]soabnafar!$A:$G,5,FALSE),0)</f>
        <v>0</v>
      </c>
      <c r="P4311" s="18">
        <f>IFERROR(VLOOKUP(A4311,[3]soabnafar!$A:$G,6,FALSE),0)</f>
        <v>17416</v>
      </c>
      <c r="Q4311" s="18">
        <f>IFERROR(VLOOKUP(A4311,[3]soabnafar!$A:$G,7,FALSE),0)</f>
        <v>0</v>
      </c>
      <c r="R4311" s="18">
        <f>IFERROR(VLOOKUP(A4311,[3]soabnafar!$A:$H,8,FALSE),0)</f>
        <v>0</v>
      </c>
      <c r="S4311" s="18">
        <f>IFERROR(VLOOKUP(A4311,[3]soabnafar!$A:$I,9,FALSE),0)</f>
        <v>0</v>
      </c>
      <c r="T4311" s="18" t="str">
        <f t="shared" si="409"/>
        <v>Não</v>
      </c>
      <c r="U4311" s="18" t="str">
        <f t="shared" si="410"/>
        <v>Não</v>
      </c>
      <c r="V4311" s="18" t="str">
        <f t="shared" si="411"/>
        <v>Sim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0</v>
      </c>
      <c r="I4312" s="18">
        <f>IFERROR(VLOOKUP(A4312,[2]Sheet1!$A:$I,5,FALSE),0)</f>
        <v>0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IFERROR(VLOOKUP(A4312,[3]soabnafar!$A:$G,4,FALSE),0)</f>
        <v>0</v>
      </c>
      <c r="O4312" s="18">
        <f>IFERROR(VLOOKUP(A4312,[3]soabnafar!$A:$G,5,FALSE),0)</f>
        <v>0</v>
      </c>
      <c r="P4312" s="18">
        <f>IFERROR(VLOOKUP(A4312,[3]soabnafar!$A:$G,6,FALSE),0)</f>
        <v>0</v>
      </c>
      <c r="Q4312" s="18">
        <f>IFERROR(VLOOKUP(A4312,[3]soabnafar!$A:$G,7,FALSE),0)</f>
        <v>0</v>
      </c>
      <c r="R4312" s="18">
        <f>IFERROR(VLOOKUP(A4312,[3]soabnafar!$A:$H,8,FALSE),0)</f>
        <v>0</v>
      </c>
      <c r="S4312" s="18">
        <f>IFERROR(VLOOKUP(A4312,[3]soabnafar!$A:$I,9,FALSE),0)</f>
        <v>0</v>
      </c>
      <c r="T4312" s="18" t="str">
        <f t="shared" si="409"/>
        <v>Não</v>
      </c>
      <c r="U4312" s="18" t="str">
        <f t="shared" si="410"/>
        <v>Não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0</v>
      </c>
      <c r="I4313" s="18">
        <f>IFERROR(VLOOKUP(A4313,[2]Sheet1!$A:$I,5,FALSE),0)</f>
        <v>0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IFERROR(VLOOKUP(A4313,[3]soabnafar!$A:$G,4,FALSE),0)</f>
        <v>0</v>
      </c>
      <c r="O4313" s="18">
        <f>IFERROR(VLOOKUP(A4313,[3]soabnafar!$A:$G,5,FALSE),0)</f>
        <v>0</v>
      </c>
      <c r="P4313" s="18">
        <f>IFERROR(VLOOKUP(A4313,[3]soabnafar!$A:$G,6,FALSE),0)</f>
        <v>0</v>
      </c>
      <c r="Q4313" s="18">
        <f>IFERROR(VLOOKUP(A4313,[3]soabnafar!$A:$G,7,FALSE),0)</f>
        <v>0</v>
      </c>
      <c r="R4313" s="18">
        <f>IFERROR(VLOOKUP(A4313,[3]soabnafar!$A:$H,8,FALSE),0)</f>
        <v>0</v>
      </c>
      <c r="S4313" s="18">
        <f>IFERROR(VLOOKUP(A4313,[3]soabnafar!$A:$I,9,FALSE),0)</f>
        <v>0</v>
      </c>
      <c r="T4313" s="18" t="str">
        <f t="shared" si="409"/>
        <v>Não</v>
      </c>
      <c r="U4313" s="18" t="str">
        <f t="shared" si="410"/>
        <v>Não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0</v>
      </c>
      <c r="I4314" s="18">
        <f>IFERROR(VLOOKUP(A4314,[2]Sheet1!$A:$I,5,FALSE),0)</f>
        <v>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IFERROR(VLOOKUP(A4314,[3]soabnafar!$A:$G,4,FALSE),0)</f>
        <v>0</v>
      </c>
      <c r="O4314" s="18">
        <f>IFERROR(VLOOKUP(A4314,[3]soabnafar!$A:$G,5,FALSE),0)</f>
        <v>0</v>
      </c>
      <c r="P4314" s="18">
        <f>IFERROR(VLOOKUP(A4314,[3]soabnafar!$A:$G,6,FALSE),0)</f>
        <v>270</v>
      </c>
      <c r="Q4314" s="18">
        <f>IFERROR(VLOOKUP(A4314,[3]soabnafar!$A:$G,7,FALSE),0)</f>
        <v>0</v>
      </c>
      <c r="R4314" s="18">
        <f>IFERROR(VLOOKUP(A4314,[3]soabnafar!$A:$H,8,FALSE),0)</f>
        <v>0</v>
      </c>
      <c r="S4314" s="18">
        <f>IFERROR(VLOOKUP(A4314,[3]soabnafar!$A:$I,9,FALSE),0)</f>
        <v>0</v>
      </c>
      <c r="T4314" s="18" t="str">
        <f t="shared" si="409"/>
        <v>Não</v>
      </c>
      <c r="U4314" s="18" t="str">
        <f t="shared" si="410"/>
        <v>Não</v>
      </c>
      <c r="V4314" s="18" t="str">
        <f t="shared" si="411"/>
        <v>Sim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0</v>
      </c>
      <c r="I4315" s="18">
        <f>IFERROR(VLOOKUP(A4315,[2]Sheet1!$A:$I,5,FALSE),0)</f>
        <v>0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IFERROR(VLOOKUP(A4315,[3]soabnafar!$A:$G,4,FALSE),0)</f>
        <v>0</v>
      </c>
      <c r="O4315" s="18">
        <f>IFERROR(VLOOKUP(A4315,[3]soabnafar!$A:$G,5,FALSE),0)</f>
        <v>0</v>
      </c>
      <c r="P4315" s="18">
        <f>IFERROR(VLOOKUP(A4315,[3]soabnafar!$A:$G,6,FALSE),0)</f>
        <v>0</v>
      </c>
      <c r="Q4315" s="18">
        <f>IFERROR(VLOOKUP(A4315,[3]soabnafar!$A:$G,7,FALSE),0)</f>
        <v>0</v>
      </c>
      <c r="R4315" s="18">
        <f>IFERROR(VLOOKUP(A4315,[3]soabnafar!$A:$H,8,FALSE),0)</f>
        <v>0</v>
      </c>
      <c r="S4315" s="18">
        <f>IFERROR(VLOOKUP(A4315,[3]soabnafar!$A:$I,9,FALSE),0)</f>
        <v>0</v>
      </c>
      <c r="T4315" s="18" t="str">
        <f t="shared" si="409"/>
        <v>Não</v>
      </c>
      <c r="U4315" s="18" t="str">
        <f t="shared" si="410"/>
        <v>Não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0</v>
      </c>
      <c r="I4316" s="18">
        <f>IFERROR(VLOOKUP(A4316,[2]Sheet1!$A:$I,5,FALSE),0)</f>
        <v>0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IFERROR(VLOOKUP(A4316,[3]soabnafar!$A:$G,4,FALSE),0)</f>
        <v>0</v>
      </c>
      <c r="O4316" s="18">
        <f>IFERROR(VLOOKUP(A4316,[3]soabnafar!$A:$G,5,FALSE),0)</f>
        <v>0</v>
      </c>
      <c r="P4316" s="18">
        <f>IFERROR(VLOOKUP(A4316,[3]soabnafar!$A:$G,6,FALSE),0)</f>
        <v>80</v>
      </c>
      <c r="Q4316" s="18">
        <f>IFERROR(VLOOKUP(A4316,[3]soabnafar!$A:$G,7,FALSE),0)</f>
        <v>0</v>
      </c>
      <c r="R4316" s="18">
        <f>IFERROR(VLOOKUP(A4316,[3]soabnafar!$A:$H,8,FALSE),0)</f>
        <v>0</v>
      </c>
      <c r="S4316" s="18">
        <f>IFERROR(VLOOKUP(A4316,[3]soabnafar!$A:$I,9,FALSE),0)</f>
        <v>0</v>
      </c>
      <c r="T4316" s="18" t="str">
        <f t="shared" si="409"/>
        <v>Não</v>
      </c>
      <c r="U4316" s="18" t="str">
        <f t="shared" si="410"/>
        <v>Não</v>
      </c>
      <c r="V4316" s="18" t="str">
        <f t="shared" si="411"/>
        <v>Sim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0</v>
      </c>
      <c r="I4317" s="18">
        <f>IFERROR(VLOOKUP(A4317,[2]Sheet1!$A:$I,5,FALSE),0)</f>
        <v>0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IFERROR(VLOOKUP(A4317,[3]soabnafar!$A:$G,4,FALSE),0)</f>
        <v>0</v>
      </c>
      <c r="O4317" s="18">
        <f>IFERROR(VLOOKUP(A4317,[3]soabnafar!$A:$G,5,FALSE),0)</f>
        <v>0</v>
      </c>
      <c r="P4317" s="18">
        <f>IFERROR(VLOOKUP(A4317,[3]soabnafar!$A:$G,6,FALSE),0)</f>
        <v>0</v>
      </c>
      <c r="Q4317" s="18">
        <f>IFERROR(VLOOKUP(A4317,[3]soabnafar!$A:$G,7,FALSE),0)</f>
        <v>420037</v>
      </c>
      <c r="R4317" s="18">
        <f>IFERROR(VLOOKUP(A4317,[3]soabnafar!$A:$H,8,FALSE),0)</f>
        <v>0</v>
      </c>
      <c r="S4317" s="18">
        <f>IFERROR(VLOOKUP(A4317,[3]soabnafar!$A:$I,9,FALSE),0)</f>
        <v>0</v>
      </c>
      <c r="T4317" s="18" t="str">
        <f t="shared" si="409"/>
        <v>Não</v>
      </c>
      <c r="U4317" s="18" t="str">
        <f t="shared" si="410"/>
        <v>Não</v>
      </c>
      <c r="V4317" s="18" t="str">
        <f t="shared" si="411"/>
        <v>Não</v>
      </c>
      <c r="W4317" s="18" t="str">
        <f t="shared" si="412"/>
        <v>Sim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0</v>
      </c>
      <c r="I4318" s="18">
        <f>IFERROR(VLOOKUP(A4318,[2]Sheet1!$A:$I,5,FALSE),0)</f>
        <v>0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IFERROR(VLOOKUP(A4318,[3]soabnafar!$A:$G,4,FALSE),0)</f>
        <v>0</v>
      </c>
      <c r="O4318" s="18">
        <f>IFERROR(VLOOKUP(A4318,[3]soabnafar!$A:$G,5,FALSE),0)</f>
        <v>0</v>
      </c>
      <c r="P4318" s="18">
        <f>IFERROR(VLOOKUP(A4318,[3]soabnafar!$A:$G,6,FALSE),0)</f>
        <v>175</v>
      </c>
      <c r="Q4318" s="18">
        <f>IFERROR(VLOOKUP(A4318,[3]soabnafar!$A:$G,7,FALSE),0)</f>
        <v>0</v>
      </c>
      <c r="R4318" s="18">
        <f>IFERROR(VLOOKUP(A4318,[3]soabnafar!$A:$H,8,FALSE),0)</f>
        <v>0</v>
      </c>
      <c r="S4318" s="18">
        <f>IFERROR(VLOOKUP(A4318,[3]soabnafar!$A:$I,9,FALSE),0)</f>
        <v>0</v>
      </c>
      <c r="T4318" s="18" t="str">
        <f t="shared" si="409"/>
        <v>Não</v>
      </c>
      <c r="U4318" s="18" t="str">
        <f t="shared" si="410"/>
        <v>Não</v>
      </c>
      <c r="V4318" s="18" t="str">
        <f t="shared" si="411"/>
        <v>Sim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0</v>
      </c>
      <c r="I4319" s="18">
        <f>IFERROR(VLOOKUP(A4319,[2]Sheet1!$A:$I,5,FALSE),0)</f>
        <v>0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IFERROR(VLOOKUP(A4319,[3]soabnafar!$A:$G,4,FALSE),0)</f>
        <v>0</v>
      </c>
      <c r="O4319" s="18">
        <f>IFERROR(VLOOKUP(A4319,[3]soabnafar!$A:$G,5,FALSE),0)</f>
        <v>0</v>
      </c>
      <c r="P4319" s="18">
        <f>IFERROR(VLOOKUP(A4319,[3]soabnafar!$A:$G,6,FALSE),0)</f>
        <v>0</v>
      </c>
      <c r="Q4319" s="18">
        <f>IFERROR(VLOOKUP(A4319,[3]soabnafar!$A:$G,7,FALSE),0)</f>
        <v>0</v>
      </c>
      <c r="R4319" s="18">
        <f>IFERROR(VLOOKUP(A4319,[3]soabnafar!$A:$H,8,FALSE),0)</f>
        <v>0</v>
      </c>
      <c r="S4319" s="18">
        <f>IFERROR(VLOOKUP(A4319,[3]soabnafar!$A:$I,9,FALSE),0)</f>
        <v>0</v>
      </c>
      <c r="T4319" s="18" t="str">
        <f t="shared" si="409"/>
        <v>Não</v>
      </c>
      <c r="U4319" s="18" t="str">
        <f t="shared" si="410"/>
        <v>Não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0</v>
      </c>
      <c r="I4320" s="18">
        <f>IFERROR(VLOOKUP(A4320,[2]Sheet1!$A:$I,5,FALSE),0)</f>
        <v>0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IFERROR(VLOOKUP(A4320,[3]soabnafar!$A:$G,4,FALSE),0)</f>
        <v>0</v>
      </c>
      <c r="O4320" s="18">
        <f>IFERROR(VLOOKUP(A4320,[3]soabnafar!$A:$G,5,FALSE),0)</f>
        <v>0</v>
      </c>
      <c r="P4320" s="18">
        <f>IFERROR(VLOOKUP(A4320,[3]soabnafar!$A:$G,6,FALSE),0)</f>
        <v>0</v>
      </c>
      <c r="Q4320" s="18">
        <f>IFERROR(VLOOKUP(A4320,[3]soabnafar!$A:$G,7,FALSE),0)</f>
        <v>0</v>
      </c>
      <c r="R4320" s="18">
        <f>IFERROR(VLOOKUP(A4320,[3]soabnafar!$A:$H,8,FALSE),0)</f>
        <v>0</v>
      </c>
      <c r="S4320" s="18">
        <f>IFERROR(VLOOKUP(A4320,[3]soabnafar!$A:$I,9,FALSE),0)</f>
        <v>0</v>
      </c>
      <c r="T4320" s="18" t="str">
        <f t="shared" si="409"/>
        <v>Não</v>
      </c>
      <c r="U4320" s="18" t="str">
        <f t="shared" si="410"/>
        <v>Não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0</v>
      </c>
      <c r="I4321" s="18">
        <f>IFERROR(VLOOKUP(A4321,[2]Sheet1!$A:$I,5,FALSE),0)</f>
        <v>0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IFERROR(VLOOKUP(A4321,[3]soabnafar!$A:$G,4,FALSE),0)</f>
        <v>0</v>
      </c>
      <c r="O4321" s="18">
        <f>IFERROR(VLOOKUP(A4321,[3]soabnafar!$A:$G,5,FALSE),0)</f>
        <v>0</v>
      </c>
      <c r="P4321" s="18">
        <f>IFERROR(VLOOKUP(A4321,[3]soabnafar!$A:$G,6,FALSE),0)</f>
        <v>162</v>
      </c>
      <c r="Q4321" s="18">
        <f>IFERROR(VLOOKUP(A4321,[3]soabnafar!$A:$G,7,FALSE),0)</f>
        <v>0</v>
      </c>
      <c r="R4321" s="18">
        <f>IFERROR(VLOOKUP(A4321,[3]soabnafar!$A:$H,8,FALSE),0)</f>
        <v>0</v>
      </c>
      <c r="S4321" s="18">
        <f>IFERROR(VLOOKUP(A4321,[3]soabnafar!$A:$I,9,FALSE),0)</f>
        <v>0</v>
      </c>
      <c r="T4321" s="18" t="str">
        <f t="shared" si="409"/>
        <v>Não</v>
      </c>
      <c r="U4321" s="18" t="str">
        <f t="shared" si="410"/>
        <v>Não</v>
      </c>
      <c r="V4321" s="18" t="str">
        <f t="shared" si="411"/>
        <v>Sim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0</v>
      </c>
      <c r="I4322" s="18">
        <f>IFERROR(VLOOKUP(A4322,[2]Sheet1!$A:$I,5,FALSE),0)</f>
        <v>0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IFERROR(VLOOKUP(A4322,[3]soabnafar!$A:$G,4,FALSE),0)</f>
        <v>0</v>
      </c>
      <c r="O4322" s="18">
        <f>IFERROR(VLOOKUP(A4322,[3]soabnafar!$A:$G,5,FALSE),0)</f>
        <v>0</v>
      </c>
      <c r="P4322" s="18">
        <f>IFERROR(VLOOKUP(A4322,[3]soabnafar!$A:$G,6,FALSE),0)</f>
        <v>148</v>
      </c>
      <c r="Q4322" s="18">
        <f>IFERROR(VLOOKUP(A4322,[3]soabnafar!$A:$G,7,FALSE),0)</f>
        <v>0</v>
      </c>
      <c r="R4322" s="18">
        <f>IFERROR(VLOOKUP(A4322,[3]soabnafar!$A:$H,8,FALSE),0)</f>
        <v>0</v>
      </c>
      <c r="S4322" s="18">
        <f>IFERROR(VLOOKUP(A4322,[3]soabnafar!$A:$I,9,FALSE),0)</f>
        <v>0</v>
      </c>
      <c r="T4322" s="18" t="str">
        <f t="shared" si="409"/>
        <v>Não</v>
      </c>
      <c r="U4322" s="18" t="str">
        <f t="shared" si="410"/>
        <v>Não</v>
      </c>
      <c r="V4322" s="18" t="str">
        <f t="shared" si="411"/>
        <v>Sim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0</v>
      </c>
      <c r="I4323" s="18">
        <f>IFERROR(VLOOKUP(A4323,[2]Sheet1!$A:$I,5,FALSE),0)</f>
        <v>0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IFERROR(VLOOKUP(A4323,[3]soabnafar!$A:$G,4,FALSE),0)</f>
        <v>0</v>
      </c>
      <c r="O4323" s="18">
        <f>IFERROR(VLOOKUP(A4323,[3]soabnafar!$A:$G,5,FALSE),0)</f>
        <v>0</v>
      </c>
      <c r="P4323" s="18">
        <f>IFERROR(VLOOKUP(A4323,[3]soabnafar!$A:$G,6,FALSE),0)</f>
        <v>0</v>
      </c>
      <c r="Q4323" s="18">
        <f>IFERROR(VLOOKUP(A4323,[3]soabnafar!$A:$G,7,FALSE),0)</f>
        <v>0</v>
      </c>
      <c r="R4323" s="18">
        <f>IFERROR(VLOOKUP(A4323,[3]soabnafar!$A:$H,8,FALSE),0)</f>
        <v>0</v>
      </c>
      <c r="S4323" s="18">
        <f>IFERROR(VLOOKUP(A4323,[3]soabnafar!$A:$I,9,FALSE),0)</f>
        <v>0</v>
      </c>
      <c r="T4323" s="18" t="str">
        <f t="shared" si="409"/>
        <v>Não</v>
      </c>
      <c r="U4323" s="18" t="str">
        <f t="shared" si="410"/>
        <v>Não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0</v>
      </c>
      <c r="I4324" s="18">
        <f>IFERROR(VLOOKUP(A4324,[2]Sheet1!$A:$I,5,FALSE),0)</f>
        <v>0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IFERROR(VLOOKUP(A4324,[3]soabnafar!$A:$G,4,FALSE),0)</f>
        <v>0</v>
      </c>
      <c r="O4324" s="18">
        <f>IFERROR(VLOOKUP(A4324,[3]soabnafar!$A:$G,5,FALSE),0)</f>
        <v>0</v>
      </c>
      <c r="P4324" s="18">
        <f>IFERROR(VLOOKUP(A4324,[3]soabnafar!$A:$G,6,FALSE),0)</f>
        <v>420</v>
      </c>
      <c r="Q4324" s="18">
        <f>IFERROR(VLOOKUP(A4324,[3]soabnafar!$A:$G,7,FALSE),0)</f>
        <v>5</v>
      </c>
      <c r="R4324" s="18">
        <f>IFERROR(VLOOKUP(A4324,[3]soabnafar!$A:$H,8,FALSE),0)</f>
        <v>0</v>
      </c>
      <c r="S4324" s="18">
        <f>IFERROR(VLOOKUP(A4324,[3]soabnafar!$A:$I,9,FALSE),0)</f>
        <v>0</v>
      </c>
      <c r="T4324" s="18" t="str">
        <f t="shared" si="409"/>
        <v>Não</v>
      </c>
      <c r="U4324" s="18" t="str">
        <f t="shared" si="410"/>
        <v>Não</v>
      </c>
      <c r="V4324" s="18" t="str">
        <f t="shared" si="411"/>
        <v>Sim</v>
      </c>
      <c r="W4324" s="18" t="str">
        <f t="shared" si="412"/>
        <v>Sim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0</v>
      </c>
      <c r="I4325" s="18">
        <f>IFERROR(VLOOKUP(A4325,[2]Sheet1!$A:$I,5,FALSE),0)</f>
        <v>0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IFERROR(VLOOKUP(A4325,[3]soabnafar!$A:$G,4,FALSE),0)</f>
        <v>0</v>
      </c>
      <c r="O4325" s="18">
        <f>IFERROR(VLOOKUP(A4325,[3]soabnafar!$A:$G,5,FALSE),0)</f>
        <v>0</v>
      </c>
      <c r="P4325" s="18">
        <f>IFERROR(VLOOKUP(A4325,[3]soabnafar!$A:$G,6,FALSE),0)</f>
        <v>0</v>
      </c>
      <c r="Q4325" s="18">
        <f>IFERROR(VLOOKUP(A4325,[3]soabnafar!$A:$G,7,FALSE),0)</f>
        <v>3171</v>
      </c>
      <c r="R4325" s="18">
        <f>IFERROR(VLOOKUP(A4325,[3]soabnafar!$A:$H,8,FALSE),0)</f>
        <v>0</v>
      </c>
      <c r="S4325" s="18">
        <f>IFERROR(VLOOKUP(A4325,[3]soabnafar!$A:$I,9,FALSE),0)</f>
        <v>0</v>
      </c>
      <c r="T4325" s="18" t="str">
        <f t="shared" si="409"/>
        <v>Não</v>
      </c>
      <c r="U4325" s="18" t="str">
        <f t="shared" si="410"/>
        <v>Não</v>
      </c>
      <c r="V4325" s="18" t="str">
        <f t="shared" si="411"/>
        <v>Não</v>
      </c>
      <c r="W4325" s="18" t="str">
        <f t="shared" si="412"/>
        <v>Sim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0</v>
      </c>
      <c r="I4326" s="18">
        <f>IFERROR(VLOOKUP(A4326,[2]Sheet1!$A:$I,5,FALSE),0)</f>
        <v>0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IFERROR(VLOOKUP(A4326,[3]soabnafar!$A:$G,4,FALSE),0)</f>
        <v>0</v>
      </c>
      <c r="O4326" s="18">
        <f>IFERROR(VLOOKUP(A4326,[3]soabnafar!$A:$G,5,FALSE),0)</f>
        <v>0</v>
      </c>
      <c r="P4326" s="18">
        <f>IFERROR(VLOOKUP(A4326,[3]soabnafar!$A:$G,6,FALSE),0)</f>
        <v>623</v>
      </c>
      <c r="Q4326" s="18">
        <f>IFERROR(VLOOKUP(A4326,[3]soabnafar!$A:$G,7,FALSE),0)</f>
        <v>0</v>
      </c>
      <c r="R4326" s="18">
        <f>IFERROR(VLOOKUP(A4326,[3]soabnafar!$A:$H,8,FALSE),0)</f>
        <v>0</v>
      </c>
      <c r="S4326" s="18">
        <f>IFERROR(VLOOKUP(A4326,[3]soabnafar!$A:$I,9,FALSE),0)</f>
        <v>0</v>
      </c>
      <c r="T4326" s="18" t="str">
        <f t="shared" si="409"/>
        <v>Não</v>
      </c>
      <c r="U4326" s="18" t="str">
        <f t="shared" si="410"/>
        <v>Não</v>
      </c>
      <c r="V4326" s="18" t="str">
        <f t="shared" si="411"/>
        <v>Sim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0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IFERROR(VLOOKUP(A4327,[3]soabnafar!$A:$G,4,FALSE),0)</f>
        <v>0</v>
      </c>
      <c r="O4327" s="18">
        <f>IFERROR(VLOOKUP(A4327,[3]soabnafar!$A:$G,5,FALSE),0)</f>
        <v>0</v>
      </c>
      <c r="P4327" s="18">
        <f>IFERROR(VLOOKUP(A4327,[3]soabnafar!$A:$G,6,FALSE),0)</f>
        <v>10</v>
      </c>
      <c r="Q4327" s="18">
        <f>IFERROR(VLOOKUP(A4327,[3]soabnafar!$A:$G,7,FALSE),0)</f>
        <v>1242102</v>
      </c>
      <c r="R4327" s="18">
        <f>IFERROR(VLOOKUP(A4327,[3]soabnafar!$A:$H,8,FALSE),0)</f>
        <v>0</v>
      </c>
      <c r="S4327" s="18">
        <f>IFERROR(VLOOKUP(A4327,[3]soabnafar!$A:$I,9,FALSE),0)</f>
        <v>0</v>
      </c>
      <c r="T4327" s="18" t="str">
        <f t="shared" si="409"/>
        <v>Não</v>
      </c>
      <c r="U4327" s="18" t="str">
        <f t="shared" si="410"/>
        <v>Não</v>
      </c>
      <c r="V4327" s="18" t="str">
        <f t="shared" si="411"/>
        <v>Sim</v>
      </c>
      <c r="W4327" s="18" t="str">
        <f t="shared" si="412"/>
        <v>Sim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0</v>
      </c>
      <c r="I4328" s="18">
        <f>IFERROR(VLOOKUP(A4328,[2]Sheet1!$A:$I,5,FALSE),0)</f>
        <v>0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IFERROR(VLOOKUP(A4328,[3]soabnafar!$A:$G,4,FALSE),0)</f>
        <v>0</v>
      </c>
      <c r="O4328" s="18">
        <f>IFERROR(VLOOKUP(A4328,[3]soabnafar!$A:$G,5,FALSE),0)</f>
        <v>0</v>
      </c>
      <c r="P4328" s="18">
        <f>IFERROR(VLOOKUP(A4328,[3]soabnafar!$A:$G,6,FALSE),0)</f>
        <v>445</v>
      </c>
      <c r="Q4328" s="18">
        <f>IFERROR(VLOOKUP(A4328,[3]soabnafar!$A:$G,7,FALSE),0)</f>
        <v>120</v>
      </c>
      <c r="R4328" s="18">
        <f>IFERROR(VLOOKUP(A4328,[3]soabnafar!$A:$H,8,FALSE),0)</f>
        <v>0</v>
      </c>
      <c r="S4328" s="18">
        <f>IFERROR(VLOOKUP(A4328,[3]soabnafar!$A:$I,9,FALSE),0)</f>
        <v>0</v>
      </c>
      <c r="T4328" s="18" t="str">
        <f t="shared" si="409"/>
        <v>Não</v>
      </c>
      <c r="U4328" s="18" t="str">
        <f t="shared" si="410"/>
        <v>Não</v>
      </c>
      <c r="V4328" s="18" t="str">
        <f t="shared" si="411"/>
        <v>Sim</v>
      </c>
      <c r="W4328" s="18" t="str">
        <f t="shared" si="412"/>
        <v>Sim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0</v>
      </c>
      <c r="I4329" s="18">
        <f>IFERROR(VLOOKUP(A4329,[2]Sheet1!$A:$I,5,FALSE),0)</f>
        <v>0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IFERROR(VLOOKUP(A4329,[3]soabnafar!$A:$G,4,FALSE),0)</f>
        <v>0</v>
      </c>
      <c r="O4329" s="18">
        <f>IFERROR(VLOOKUP(A4329,[3]soabnafar!$A:$G,5,FALSE),0)</f>
        <v>0</v>
      </c>
      <c r="P4329" s="18">
        <f>IFERROR(VLOOKUP(A4329,[3]soabnafar!$A:$G,6,FALSE),0)</f>
        <v>15</v>
      </c>
      <c r="Q4329" s="18">
        <f>IFERROR(VLOOKUP(A4329,[3]soabnafar!$A:$G,7,FALSE),0)</f>
        <v>0</v>
      </c>
      <c r="R4329" s="18">
        <f>IFERROR(VLOOKUP(A4329,[3]soabnafar!$A:$H,8,FALSE),0)</f>
        <v>0</v>
      </c>
      <c r="S4329" s="18">
        <f>IFERROR(VLOOKUP(A4329,[3]soabnafar!$A:$I,9,FALSE),0)</f>
        <v>0</v>
      </c>
      <c r="T4329" s="18" t="str">
        <f t="shared" si="409"/>
        <v>Não</v>
      </c>
      <c r="U4329" s="18" t="str">
        <f t="shared" si="410"/>
        <v>Não</v>
      </c>
      <c r="V4329" s="18" t="str">
        <f t="shared" si="411"/>
        <v>Sim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0</v>
      </c>
      <c r="I4330" s="18">
        <f>IFERROR(VLOOKUP(A4330,[2]Sheet1!$A:$I,5,FALSE),0)</f>
        <v>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IFERROR(VLOOKUP(A4330,[3]soabnafar!$A:$G,4,FALSE),0)</f>
        <v>0</v>
      </c>
      <c r="O4330" s="18">
        <f>IFERROR(VLOOKUP(A4330,[3]soabnafar!$A:$G,5,FALSE),0)</f>
        <v>0</v>
      </c>
      <c r="P4330" s="18">
        <f>IFERROR(VLOOKUP(A4330,[3]soabnafar!$A:$G,6,FALSE),0)</f>
        <v>350</v>
      </c>
      <c r="Q4330" s="18">
        <f>IFERROR(VLOOKUP(A4330,[3]soabnafar!$A:$G,7,FALSE),0)</f>
        <v>0</v>
      </c>
      <c r="R4330" s="18">
        <f>IFERROR(VLOOKUP(A4330,[3]soabnafar!$A:$H,8,FALSE),0)</f>
        <v>0</v>
      </c>
      <c r="S4330" s="18">
        <f>IFERROR(VLOOKUP(A4330,[3]soabnafar!$A:$I,9,FALSE),0)</f>
        <v>0</v>
      </c>
      <c r="T4330" s="18" t="str">
        <f t="shared" si="409"/>
        <v>Não</v>
      </c>
      <c r="U4330" s="18" t="str">
        <f t="shared" si="410"/>
        <v>Não</v>
      </c>
      <c r="V4330" s="18" t="str">
        <f t="shared" si="411"/>
        <v>Sim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0</v>
      </c>
      <c r="I4331" s="18">
        <f>IFERROR(VLOOKUP(A4331,[2]Sheet1!$A:$I,5,FALSE),0)</f>
        <v>0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IFERROR(VLOOKUP(A4331,[3]soabnafar!$A:$G,4,FALSE),0)</f>
        <v>0</v>
      </c>
      <c r="O4331" s="18">
        <f>IFERROR(VLOOKUP(A4331,[3]soabnafar!$A:$G,5,FALSE),0)</f>
        <v>0</v>
      </c>
      <c r="P4331" s="18">
        <f>IFERROR(VLOOKUP(A4331,[3]soabnafar!$A:$G,6,FALSE),0)</f>
        <v>330</v>
      </c>
      <c r="Q4331" s="18">
        <f>IFERROR(VLOOKUP(A4331,[3]soabnafar!$A:$G,7,FALSE),0)</f>
        <v>0</v>
      </c>
      <c r="R4331" s="18">
        <f>IFERROR(VLOOKUP(A4331,[3]soabnafar!$A:$H,8,FALSE),0)</f>
        <v>0</v>
      </c>
      <c r="S4331" s="18">
        <f>IFERROR(VLOOKUP(A4331,[3]soabnafar!$A:$I,9,FALSE),0)</f>
        <v>0</v>
      </c>
      <c r="T4331" s="18" t="str">
        <f t="shared" si="409"/>
        <v>Não</v>
      </c>
      <c r="U4331" s="18" t="str">
        <f t="shared" si="410"/>
        <v>Não</v>
      </c>
      <c r="V4331" s="18" t="str">
        <f t="shared" si="411"/>
        <v>Sim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0</v>
      </c>
      <c r="I4332" s="18">
        <f>IFERROR(VLOOKUP(A4332,[2]Sheet1!$A:$I,5,FALSE),0)</f>
        <v>0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IFERROR(VLOOKUP(A4332,[3]soabnafar!$A:$G,4,FALSE),0)</f>
        <v>0</v>
      </c>
      <c r="O4332" s="18">
        <f>IFERROR(VLOOKUP(A4332,[3]soabnafar!$A:$G,5,FALSE),0)</f>
        <v>0</v>
      </c>
      <c r="P4332" s="18">
        <f>IFERROR(VLOOKUP(A4332,[3]soabnafar!$A:$G,6,FALSE),0)</f>
        <v>0</v>
      </c>
      <c r="Q4332" s="18">
        <f>IFERROR(VLOOKUP(A4332,[3]soabnafar!$A:$G,7,FALSE),0)</f>
        <v>0</v>
      </c>
      <c r="R4332" s="18">
        <f>IFERROR(VLOOKUP(A4332,[3]soabnafar!$A:$H,8,FALSE),0)</f>
        <v>0</v>
      </c>
      <c r="S4332" s="18">
        <f>IFERROR(VLOOKUP(A4332,[3]soabnafar!$A:$I,9,FALSE),0)</f>
        <v>0</v>
      </c>
      <c r="T4332" s="18" t="str">
        <f t="shared" si="409"/>
        <v>Não</v>
      </c>
      <c r="U4332" s="18" t="str">
        <f t="shared" si="410"/>
        <v>Não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0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IFERROR(VLOOKUP(A4333,[3]soabnafar!$A:$G,4,FALSE),0)</f>
        <v>0</v>
      </c>
      <c r="O4333" s="18">
        <f>IFERROR(VLOOKUP(A4333,[3]soabnafar!$A:$G,5,FALSE),0)</f>
        <v>0</v>
      </c>
      <c r="P4333" s="18">
        <f>IFERROR(VLOOKUP(A4333,[3]soabnafar!$A:$G,6,FALSE),0)</f>
        <v>0</v>
      </c>
      <c r="Q4333" s="18">
        <f>IFERROR(VLOOKUP(A4333,[3]soabnafar!$A:$G,7,FALSE),0)</f>
        <v>0</v>
      </c>
      <c r="R4333" s="18">
        <f>IFERROR(VLOOKUP(A4333,[3]soabnafar!$A:$H,8,FALSE),0)</f>
        <v>0</v>
      </c>
      <c r="S4333" s="18">
        <f>IFERROR(VLOOKUP(A4333,[3]soabnafar!$A:$I,9,FALSE),0)</f>
        <v>0</v>
      </c>
      <c r="T4333" s="18" t="str">
        <f t="shared" si="409"/>
        <v>Não</v>
      </c>
      <c r="U4333" s="18" t="str">
        <f t="shared" si="410"/>
        <v>Não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0</v>
      </c>
      <c r="I4334" s="18">
        <f>IFERROR(VLOOKUP(A4334,[2]Sheet1!$A:$I,5,FALSE),0)</f>
        <v>0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IFERROR(VLOOKUP(A4334,[3]soabnafar!$A:$G,4,FALSE),0)</f>
        <v>0</v>
      </c>
      <c r="O4334" s="18">
        <f>IFERROR(VLOOKUP(A4334,[3]soabnafar!$A:$G,5,FALSE),0)</f>
        <v>0</v>
      </c>
      <c r="P4334" s="18">
        <f>IFERROR(VLOOKUP(A4334,[3]soabnafar!$A:$G,6,FALSE),0)</f>
        <v>0</v>
      </c>
      <c r="Q4334" s="18">
        <f>IFERROR(VLOOKUP(A4334,[3]soabnafar!$A:$G,7,FALSE),0)</f>
        <v>0</v>
      </c>
      <c r="R4334" s="18">
        <f>IFERROR(VLOOKUP(A4334,[3]soabnafar!$A:$H,8,FALSE),0)</f>
        <v>132</v>
      </c>
      <c r="S4334" s="18">
        <f>IFERROR(VLOOKUP(A4334,[3]soabnafar!$A:$I,9,FALSE),0)</f>
        <v>0</v>
      </c>
      <c r="T4334" s="18" t="str">
        <f t="shared" si="409"/>
        <v>Não</v>
      </c>
      <c r="U4334" s="18" t="str">
        <f t="shared" si="410"/>
        <v>Não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Sim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0</v>
      </c>
      <c r="I4335" s="18">
        <f>IFERROR(VLOOKUP(A4335,[2]Sheet1!$A:$I,5,FALSE),0)</f>
        <v>0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IFERROR(VLOOKUP(A4335,[3]soabnafar!$A:$G,4,FALSE),0)</f>
        <v>0</v>
      </c>
      <c r="O4335" s="18">
        <f>IFERROR(VLOOKUP(A4335,[3]soabnafar!$A:$G,5,FALSE),0)</f>
        <v>0</v>
      </c>
      <c r="P4335" s="18">
        <f>IFERROR(VLOOKUP(A4335,[3]soabnafar!$A:$G,6,FALSE),0)</f>
        <v>0</v>
      </c>
      <c r="Q4335" s="18">
        <f>IFERROR(VLOOKUP(A4335,[3]soabnafar!$A:$G,7,FALSE),0)</f>
        <v>0</v>
      </c>
      <c r="R4335" s="18">
        <f>IFERROR(VLOOKUP(A4335,[3]soabnafar!$A:$H,8,FALSE),0)</f>
        <v>0</v>
      </c>
      <c r="S4335" s="18">
        <f>IFERROR(VLOOKUP(A4335,[3]soabnafar!$A:$I,9,FALSE),0)</f>
        <v>0</v>
      </c>
      <c r="T4335" s="18" t="str">
        <f t="shared" si="409"/>
        <v>Não</v>
      </c>
      <c r="U4335" s="18" t="str">
        <f t="shared" si="410"/>
        <v>Não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0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IFERROR(VLOOKUP(A4336,[3]soabnafar!$A:$G,4,FALSE),0)</f>
        <v>0</v>
      </c>
      <c r="O4336" s="18">
        <f>IFERROR(VLOOKUP(A4336,[3]soabnafar!$A:$G,5,FALSE),0)</f>
        <v>0</v>
      </c>
      <c r="P4336" s="18">
        <f>IFERROR(VLOOKUP(A4336,[3]soabnafar!$A:$G,6,FALSE),0)</f>
        <v>0</v>
      </c>
      <c r="Q4336" s="18">
        <f>IFERROR(VLOOKUP(A4336,[3]soabnafar!$A:$G,7,FALSE),0)</f>
        <v>0</v>
      </c>
      <c r="R4336" s="18">
        <f>IFERROR(VLOOKUP(A4336,[3]soabnafar!$A:$H,8,FALSE),0)</f>
        <v>0</v>
      </c>
      <c r="S4336" s="18">
        <f>IFERROR(VLOOKUP(A4336,[3]soabnafar!$A:$I,9,FALSE),0)</f>
        <v>0</v>
      </c>
      <c r="T4336" s="18" t="str">
        <f t="shared" si="409"/>
        <v>Não</v>
      </c>
      <c r="U4336" s="18" t="str">
        <f t="shared" si="410"/>
        <v>Não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IFERROR(VLOOKUP(A4337,[3]soabnafar!$A:$G,4,FALSE),0)</f>
        <v>116087</v>
      </c>
      <c r="O4337" s="18">
        <f>IFERROR(VLOOKUP(A4337,[3]soabnafar!$A:$G,5,FALSE),0)</f>
        <v>15596768</v>
      </c>
      <c r="P4337" s="18">
        <f>IFERROR(VLOOKUP(A4337,[3]soabnafar!$A:$G,6,FALSE),0)</f>
        <v>88668</v>
      </c>
      <c r="Q4337" s="18">
        <f>IFERROR(VLOOKUP(A4337,[3]soabnafar!$A:$G,7,FALSE),0)</f>
        <v>13089328</v>
      </c>
      <c r="R4337" s="18">
        <f>IFERROR(VLOOKUP(A4337,[3]soabnafar!$A:$H,8,FALSE),0)</f>
        <v>125021</v>
      </c>
      <c r="S4337" s="18">
        <f>IFERROR(VLOOKUP(A4337,[3]soabnafar!$A:$I,9,FALSE),0)</f>
        <v>17122050</v>
      </c>
      <c r="T4337" s="18" t="str">
        <f t="shared" si="409"/>
        <v>Sim</v>
      </c>
      <c r="U4337" s="18" t="str">
        <f t="shared" si="410"/>
        <v>Sim</v>
      </c>
      <c r="V4337" s="18" t="str">
        <f t="shared" si="411"/>
        <v>Sim</v>
      </c>
      <c r="W4337" s="18" t="str">
        <f t="shared" si="412"/>
        <v>Sim</v>
      </c>
      <c r="X4337" s="18" t="str">
        <f t="shared" si="413"/>
        <v>Sim</v>
      </c>
      <c r="Y4337" s="18" t="str">
        <f t="shared" si="414"/>
        <v>Sim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IFERROR(VLOOKUP(A4338,[3]soabnafar!$A:$G,4,FALSE),0)</f>
        <v>0</v>
      </c>
      <c r="O4338" s="18">
        <f>IFERROR(VLOOKUP(A4338,[3]soabnafar!$A:$G,5,FALSE),0)</f>
        <v>0</v>
      </c>
      <c r="P4338" s="18">
        <f>IFERROR(VLOOKUP(A4338,[3]soabnafar!$A:$G,6,FALSE),0)</f>
        <v>0</v>
      </c>
      <c r="Q4338" s="18">
        <f>IFERROR(VLOOKUP(A4338,[3]soabnafar!$A:$G,7,FALSE),0)</f>
        <v>0</v>
      </c>
      <c r="R4338" s="18">
        <f>IFERROR(VLOOKUP(A4338,[3]soabnafar!$A:$H,8,FALSE),0)</f>
        <v>0</v>
      </c>
      <c r="S4338" s="18">
        <f>IFERROR(VLOOKUP(A4338,[3]soabnafar!$A:$I,9,FALSE),0)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48434617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46872210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42184989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IFERROR(VLOOKUP(A4339,[3]soabnafar!$A:$G,4,FALSE),0)</f>
        <v>0</v>
      </c>
      <c r="O4339" s="18">
        <f>IFERROR(VLOOKUP(A4339,[3]soabnafar!$A:$G,5,FALSE),0)</f>
        <v>0</v>
      </c>
      <c r="P4339" s="18">
        <f>IFERROR(VLOOKUP(A4339,[3]soabnafar!$A:$G,6,FALSE),0)</f>
        <v>0</v>
      </c>
      <c r="Q4339" s="18">
        <f>IFERROR(VLOOKUP(A4339,[3]soabnafar!$A:$G,7,FALSE),0)</f>
        <v>0</v>
      </c>
      <c r="R4339" s="18">
        <f>IFERROR(VLOOKUP(A4339,[3]soabnafar!$A:$H,8,FALSE),0)</f>
        <v>0</v>
      </c>
      <c r="S4339" s="18">
        <f>IFERROR(VLOOKUP(A4339,[3]soabnafar!$A:$I,9,FALSE),0)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Sim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IFERROR(VLOOKUP(A4340,[3]soabnafar!$A:$G,4,FALSE),0)</f>
        <v>0</v>
      </c>
      <c r="O4340" s="18">
        <f>IFERROR(VLOOKUP(A4340,[3]soabnafar!$A:$G,5,FALSE),0)</f>
        <v>0</v>
      </c>
      <c r="P4340" s="18">
        <f>IFERROR(VLOOKUP(A4340,[3]soabnafar!$A:$G,6,FALSE),0)</f>
        <v>0</v>
      </c>
      <c r="Q4340" s="18">
        <f>IFERROR(VLOOKUP(A4340,[3]soabnafar!$A:$G,7,FALSE),0)</f>
        <v>0</v>
      </c>
      <c r="R4340" s="18">
        <f>IFERROR(VLOOKUP(A4340,[3]soabnafar!$A:$H,8,FALSE),0)</f>
        <v>0</v>
      </c>
      <c r="S4340" s="18">
        <f>IFERROR(VLOOKUP(A4340,[3]soabnafar!$A:$I,9,FALSE),0)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IFERROR(VLOOKUP(A4341,[3]soabnafar!$A:$G,4,FALSE),0)</f>
        <v>1824</v>
      </c>
      <c r="O4341" s="18">
        <f>IFERROR(VLOOKUP(A4341,[3]soabnafar!$A:$G,5,FALSE),0)</f>
        <v>293988</v>
      </c>
      <c r="P4341" s="18">
        <f>IFERROR(VLOOKUP(A4341,[3]soabnafar!$A:$G,6,FALSE),0)</f>
        <v>8881</v>
      </c>
      <c r="Q4341" s="18">
        <f>IFERROR(VLOOKUP(A4341,[3]soabnafar!$A:$G,7,FALSE),0)</f>
        <v>525479</v>
      </c>
      <c r="R4341" s="18">
        <f>IFERROR(VLOOKUP(A4341,[3]soabnafar!$A:$H,8,FALSE),0)</f>
        <v>1218</v>
      </c>
      <c r="S4341" s="18">
        <f>IFERROR(VLOOKUP(A4341,[3]soabnafar!$A:$I,9,FALSE),0)</f>
        <v>1971964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Sim</v>
      </c>
      <c r="W4341" s="18" t="str">
        <f t="shared" si="412"/>
        <v>Sim</v>
      </c>
      <c r="X4341" s="18" t="str">
        <f t="shared" si="413"/>
        <v>Sim</v>
      </c>
      <c r="Y4341" s="18" t="str">
        <f t="shared" si="414"/>
        <v>Sim</v>
      </c>
    </row>
    <row r="4342" spans="1:25" x14ac:dyDescent="0.25">
      <c r="A4342" s="10">
        <v>510120</v>
      </c>
      <c r="B4342" s="18">
        <f>IFERROR(VLOOKUP(A4342,[1]Monitoramento_Base_somente_Said!$A:$J,5,FALSE),0)</f>
        <v>14726</v>
      </c>
      <c r="C4342" s="18">
        <f>IFERROR(VLOOKUP(A4342,[1]Monitoramento_Base_somente_Said!$A:$J,6,FALSE),0)</f>
        <v>2042769</v>
      </c>
      <c r="D4342" s="18">
        <f>IFERROR(VLOOKUP(A4342,[1]Monitoramento_Base_somente_Said!$A:$J,7,FALSE),0)</f>
        <v>0</v>
      </c>
      <c r="E4342" s="18">
        <f>IFERROR(VLOOKUP(A4342,[1]Monitoramento_Base_somente_Said!$A:$J,8,FALSE),0)</f>
        <v>1758330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1582497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IFERROR(VLOOKUP(A4342,[3]soabnafar!$A:$G,4,FALSE),0)</f>
        <v>0</v>
      </c>
      <c r="O4342" s="18">
        <f>IFERROR(VLOOKUP(A4342,[3]soabnafar!$A:$G,5,FALSE),0)</f>
        <v>0</v>
      </c>
      <c r="P4342" s="18">
        <f>IFERROR(VLOOKUP(A4342,[3]soabnafar!$A:$G,6,FALSE),0)</f>
        <v>0</v>
      </c>
      <c r="Q4342" s="18">
        <f>IFERROR(VLOOKUP(A4342,[3]soabnafar!$A:$G,7,FALSE),0)</f>
        <v>0</v>
      </c>
      <c r="R4342" s="18">
        <f>IFERROR(VLOOKUP(A4342,[3]soabnafar!$A:$H,8,FALSE),0)</f>
        <v>0</v>
      </c>
      <c r="S4342" s="18">
        <f>IFERROR(VLOOKUP(A4342,[3]soabnafar!$A:$I,9,FALSE),0)</f>
        <v>0</v>
      </c>
      <c r="T4342" s="18" t="str">
        <f t="shared" si="409"/>
        <v>Sim</v>
      </c>
      <c r="U4342" s="18" t="str">
        <f t="shared" si="410"/>
        <v>Sim</v>
      </c>
      <c r="V4342" s="18" t="str">
        <f t="shared" si="411"/>
        <v>Não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Sim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0</v>
      </c>
      <c r="I4343" s="18">
        <f>IFERROR(VLOOKUP(A4343,[2]Sheet1!$A:$I,5,FALSE),0)</f>
        <v>0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IFERROR(VLOOKUP(A4343,[3]soabnafar!$A:$G,4,FALSE),0)</f>
        <v>68382</v>
      </c>
      <c r="O4343" s="18">
        <f>IFERROR(VLOOKUP(A4343,[3]soabnafar!$A:$G,5,FALSE),0)</f>
        <v>1386957</v>
      </c>
      <c r="P4343" s="18">
        <f>IFERROR(VLOOKUP(A4343,[3]soabnafar!$A:$G,6,FALSE),0)</f>
        <v>153810</v>
      </c>
      <c r="Q4343" s="18">
        <f>IFERROR(VLOOKUP(A4343,[3]soabnafar!$A:$G,7,FALSE),0)</f>
        <v>7982988</v>
      </c>
      <c r="R4343" s="18">
        <f>IFERROR(VLOOKUP(A4343,[3]soabnafar!$A:$H,8,FALSE),0)</f>
        <v>153241</v>
      </c>
      <c r="S4343" s="18">
        <f>IFERROR(VLOOKUP(A4343,[3]soabnafar!$A:$I,9,FALSE),0)</f>
        <v>13173290</v>
      </c>
      <c r="T4343" s="18" t="str">
        <f t="shared" si="409"/>
        <v>Sim</v>
      </c>
      <c r="U4343" s="18" t="str">
        <f t="shared" si="410"/>
        <v>Sim</v>
      </c>
      <c r="V4343" s="18" t="str">
        <f t="shared" si="411"/>
        <v>Sim</v>
      </c>
      <c r="W4343" s="18" t="str">
        <f t="shared" si="412"/>
        <v>Sim</v>
      </c>
      <c r="X4343" s="18" t="str">
        <f t="shared" si="413"/>
        <v>Sim</v>
      </c>
      <c r="Y4343" s="18" t="str">
        <f t="shared" si="414"/>
        <v>Sim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0</v>
      </c>
      <c r="I4344" s="18">
        <f>IFERROR(VLOOKUP(A4344,[2]Sheet1!$A:$I,5,FALSE),0)</f>
        <v>0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IFERROR(VLOOKUP(A4344,[3]soabnafar!$A:$G,4,FALSE),0)</f>
        <v>0</v>
      </c>
      <c r="O4344" s="18">
        <f>IFERROR(VLOOKUP(A4344,[3]soabnafar!$A:$G,5,FALSE),0)</f>
        <v>0</v>
      </c>
      <c r="P4344" s="18">
        <f>IFERROR(VLOOKUP(A4344,[3]soabnafar!$A:$G,6,FALSE),0)</f>
        <v>14261</v>
      </c>
      <c r="Q4344" s="18">
        <f>IFERROR(VLOOKUP(A4344,[3]soabnafar!$A:$G,7,FALSE),0)</f>
        <v>10507318</v>
      </c>
      <c r="R4344" s="18">
        <f>IFERROR(VLOOKUP(A4344,[3]soabnafar!$A:$H,8,FALSE),0)</f>
        <v>28141</v>
      </c>
      <c r="S4344" s="18">
        <f>IFERROR(VLOOKUP(A4344,[3]soabnafar!$A:$I,9,FALSE),0)</f>
        <v>13490239</v>
      </c>
      <c r="T4344" s="18" t="str">
        <f t="shared" si="409"/>
        <v>Não</v>
      </c>
      <c r="U4344" s="18" t="str">
        <f t="shared" si="410"/>
        <v>Não</v>
      </c>
      <c r="V4344" s="18" t="str">
        <f t="shared" si="411"/>
        <v>Sim</v>
      </c>
      <c r="W4344" s="18" t="str">
        <f t="shared" si="412"/>
        <v>Sim</v>
      </c>
      <c r="X4344" s="18" t="str">
        <f t="shared" si="413"/>
        <v>Sim</v>
      </c>
      <c r="Y4344" s="18" t="str">
        <f t="shared" si="414"/>
        <v>Sim</v>
      </c>
    </row>
    <row r="4345" spans="1:25" x14ac:dyDescent="0.25">
      <c r="A4345" s="10">
        <v>510600</v>
      </c>
      <c r="B4345" s="18">
        <f>IFERROR(VLOOKUP(A4345,[1]Monitoramento_Base_somente_Said!$A:$J,5,FALSE),0)</f>
        <v>984</v>
      </c>
      <c r="C4345" s="18">
        <f>IFERROR(VLOOKUP(A4345,[1]Monitoramento_Base_somente_Said!$A:$J,6,FALSE),0)</f>
        <v>2014143</v>
      </c>
      <c r="D4345" s="18">
        <f>IFERROR(VLOOKUP(A4345,[1]Monitoramento_Base_somente_Said!$A:$J,7,FALSE),0)</f>
        <v>2</v>
      </c>
      <c r="E4345" s="18">
        <f>IFERROR(VLOOKUP(A4345,[1]Monitoramento_Base_somente_Said!$A:$J,8,FALSE),0)</f>
        <v>1942698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1790754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IFERROR(VLOOKUP(A4345,[3]soabnafar!$A:$G,4,FALSE),0)</f>
        <v>0</v>
      </c>
      <c r="O4345" s="18">
        <f>IFERROR(VLOOKUP(A4345,[3]soabnafar!$A:$G,5,FALSE),0)</f>
        <v>0</v>
      </c>
      <c r="P4345" s="18">
        <f>IFERROR(VLOOKUP(A4345,[3]soabnafar!$A:$G,6,FALSE),0)</f>
        <v>0</v>
      </c>
      <c r="Q4345" s="18">
        <f>IFERROR(VLOOKUP(A4345,[3]soabnafar!$A:$G,7,FALSE),0)</f>
        <v>0</v>
      </c>
      <c r="R4345" s="18">
        <f>IFERROR(VLOOKUP(A4345,[3]soabnafar!$A:$H,8,FALSE),0)</f>
        <v>0</v>
      </c>
      <c r="S4345" s="18">
        <f>IFERROR(VLOOKUP(A4345,[3]soabnafar!$A:$I,9,FALSE),0)</f>
        <v>0</v>
      </c>
      <c r="T4345" s="18" t="str">
        <f t="shared" si="409"/>
        <v>Sim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Sim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233438494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225908220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203317398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IFERROR(VLOOKUP(A4346,[3]soabnafar!$A:$G,4,FALSE),0)</f>
        <v>210999</v>
      </c>
      <c r="O4346" s="18">
        <f>IFERROR(VLOOKUP(A4346,[3]soabnafar!$A:$G,5,FALSE),0)</f>
        <v>3596621</v>
      </c>
      <c r="P4346" s="18">
        <f>IFERROR(VLOOKUP(A4346,[3]soabnafar!$A:$G,6,FALSE),0)</f>
        <v>317565</v>
      </c>
      <c r="Q4346" s="18">
        <f>IFERROR(VLOOKUP(A4346,[3]soabnafar!$A:$G,7,FALSE),0)</f>
        <v>25571600</v>
      </c>
      <c r="R4346" s="18">
        <f>IFERROR(VLOOKUP(A4346,[3]soabnafar!$A:$H,8,FALSE),0)</f>
        <v>352871</v>
      </c>
      <c r="S4346" s="18">
        <f>IFERROR(VLOOKUP(A4346,[3]soabnafar!$A:$I,9,FALSE),0)</f>
        <v>35747248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Sim</v>
      </c>
      <c r="X4346" s="18" t="str">
        <f t="shared" si="413"/>
        <v>Sim</v>
      </c>
      <c r="Y4346" s="18" t="str">
        <f t="shared" si="414"/>
        <v>Sim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4979127</v>
      </c>
      <c r="D4347" s="18">
        <f>IFERROR(VLOOKUP(A4347,[1]Monitoramento_Base_somente_Said!$A:$J,7,FALSE),0)</f>
        <v>30</v>
      </c>
      <c r="E4347" s="18">
        <f>IFERROR(VLOOKUP(A4347,[1]Monitoramento_Base_somente_Said!$A:$J,8,FALSE),0)</f>
        <v>4817700</v>
      </c>
      <c r="F4347" s="18">
        <f>IFERROR(VLOOKUP(A4347,[1]Monitoramento_Base_somente_Said!$A:$J,9,FALSE),0)</f>
        <v>273</v>
      </c>
      <c r="G4347" s="18">
        <f>IFERROR(VLOOKUP(A4347,[1]Monitoramento_Base_somente_Said!$A:$J,10,FALSE),0)</f>
        <v>4328478</v>
      </c>
      <c r="H4347" s="18">
        <f>IFERROR(VLOOKUP(A4347,[2]Sheet1!$A:$I,4,FALSE),0)</f>
        <v>0</v>
      </c>
      <c r="I4347" s="18">
        <f>IFERROR(VLOOKUP(A4347,[2]Sheet1!$A:$I,5,FALSE),0)</f>
        <v>0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IFERROR(VLOOKUP(A4347,[3]soabnafar!$A:$G,4,FALSE),0)</f>
        <v>0</v>
      </c>
      <c r="O4347" s="18">
        <f>IFERROR(VLOOKUP(A4347,[3]soabnafar!$A:$G,5,FALSE),0)</f>
        <v>0</v>
      </c>
      <c r="P4347" s="18">
        <f>IFERROR(VLOOKUP(A4347,[3]soabnafar!$A:$G,6,FALSE),0)</f>
        <v>15649</v>
      </c>
      <c r="Q4347" s="18">
        <f>IFERROR(VLOOKUP(A4347,[3]soabnafar!$A:$G,7,FALSE),0)</f>
        <v>6424441</v>
      </c>
      <c r="R4347" s="18">
        <f>IFERROR(VLOOKUP(A4347,[3]soabnafar!$A:$H,8,FALSE),0)</f>
        <v>21954</v>
      </c>
      <c r="S4347" s="18">
        <f>IFERROR(VLOOKUP(A4347,[3]soabnafar!$A:$I,9,FALSE),0)</f>
        <v>10647564</v>
      </c>
      <c r="T4347" s="18" t="str">
        <f t="shared" si="409"/>
        <v>Não</v>
      </c>
      <c r="U4347" s="18" t="str">
        <f t="shared" si="410"/>
        <v>Sim</v>
      </c>
      <c r="V4347" s="18" t="str">
        <f t="shared" si="411"/>
        <v>Sim</v>
      </c>
      <c r="W4347" s="18" t="str">
        <f t="shared" si="412"/>
        <v>Sim</v>
      </c>
      <c r="X4347" s="18" t="str">
        <f t="shared" si="413"/>
        <v>Sim</v>
      </c>
      <c r="Y4347" s="18" t="str">
        <f t="shared" si="414"/>
        <v>Sim</v>
      </c>
    </row>
    <row r="4348" spans="1:25" x14ac:dyDescent="0.25">
      <c r="A4348" s="10">
        <v>261110</v>
      </c>
      <c r="B4348" s="18">
        <f>IFERROR(VLOOKUP(A4348,[1]Monitoramento_Base_somente_Said!$A:$J,5,FALSE),0)</f>
        <v>0</v>
      </c>
      <c r="C4348" s="18">
        <f>IFERROR(VLOOKUP(A4348,[1]Monitoramento_Base_somente_Said!$A:$J,6,FALSE),0)</f>
        <v>11962249</v>
      </c>
      <c r="D4348" s="18">
        <f>IFERROR(VLOOKUP(A4348,[1]Monitoramento_Base_somente_Said!$A:$J,7,FALSE),0)</f>
        <v>0</v>
      </c>
      <c r="E4348" s="18">
        <f>IFERROR(VLOOKUP(A4348,[1]Monitoramento_Base_somente_Said!$A:$J,8,FALSE),0)</f>
        <v>62357308</v>
      </c>
      <c r="F4348" s="18">
        <f>IFERROR(VLOOKUP(A4348,[1]Monitoramento_Base_somente_Said!$A:$J,9,FALSE),0)</f>
        <v>2385858</v>
      </c>
      <c r="G4348" s="18">
        <f>IFERROR(VLOOKUP(A4348,[1]Monitoramento_Base_somente_Said!$A:$J,10,FALSE),0)</f>
        <v>660383997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IFERROR(VLOOKUP(A4348,[3]soabnafar!$A:$G,4,FALSE),0)</f>
        <v>0</v>
      </c>
      <c r="O4348" s="18">
        <f>IFERROR(VLOOKUP(A4348,[3]soabnafar!$A:$G,5,FALSE),0)</f>
        <v>0</v>
      </c>
      <c r="P4348" s="18">
        <f>IFERROR(VLOOKUP(A4348,[3]soabnafar!$A:$G,6,FALSE),0)</f>
        <v>0</v>
      </c>
      <c r="Q4348" s="18">
        <f>IFERROR(VLOOKUP(A4348,[3]soabnafar!$A:$G,7,FALSE),0)</f>
        <v>0</v>
      </c>
      <c r="R4348" s="18">
        <f>IFERROR(VLOOKUP(A4348,[3]soabnafar!$A:$H,8,FALSE),0)</f>
        <v>0</v>
      </c>
      <c r="S4348" s="18">
        <f>IFERROR(VLOOKUP(A4348,[3]soabnafar!$A:$I,9,FALSE),0)</f>
        <v>0</v>
      </c>
      <c r="T4348" s="18" t="str">
        <f t="shared" si="409"/>
        <v>Não</v>
      </c>
      <c r="U4348" s="18" t="str">
        <f t="shared" si="410"/>
        <v>Sim</v>
      </c>
      <c r="V4348" s="18" t="str">
        <f t="shared" si="411"/>
        <v>Não</v>
      </c>
      <c r="W4348" s="18" t="str">
        <f t="shared" si="412"/>
        <v>Sim</v>
      </c>
      <c r="X4348" s="18" t="str">
        <f t="shared" si="413"/>
        <v>Sim</v>
      </c>
      <c r="Y4348" s="18" t="str">
        <f t="shared" si="414"/>
        <v>Sim</v>
      </c>
    </row>
    <row r="4349" spans="1:25" x14ac:dyDescent="0.25">
      <c r="A4349" s="10">
        <v>220390</v>
      </c>
      <c r="B4349" s="18">
        <f>IFERROR(VLOOKUP(A4349,[1]Monitoramento_Base_somente_Said!$A:$J,5,FALSE),0)</f>
        <v>468289</v>
      </c>
      <c r="C4349" s="18">
        <f>IFERROR(VLOOKUP(A4349,[1]Monitoramento_Base_somente_Said!$A:$J,6,FALSE),0)</f>
        <v>34940672</v>
      </c>
      <c r="D4349" s="18">
        <f>IFERROR(VLOOKUP(A4349,[1]Monitoramento_Base_somente_Said!$A:$J,7,FALSE),0)</f>
        <v>242412</v>
      </c>
      <c r="E4349" s="18">
        <f>IFERROR(VLOOKUP(A4349,[1]Monitoramento_Base_somente_Said!$A:$J,8,FALSE),0)</f>
        <v>34461216</v>
      </c>
      <c r="F4349" s="18">
        <f>IFERROR(VLOOKUP(A4349,[1]Monitoramento_Base_somente_Said!$A:$J,9,FALSE),0)</f>
        <v>386759</v>
      </c>
      <c r="G4349" s="18">
        <f>IFERROR(VLOOKUP(A4349,[1]Monitoramento_Base_somente_Said!$A:$J,10,FALSE),0)</f>
        <v>25457330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IFERROR(VLOOKUP(A4349,[3]soabnafar!$A:$G,4,FALSE),0)</f>
        <v>0</v>
      </c>
      <c r="O4349" s="18">
        <f>IFERROR(VLOOKUP(A4349,[3]soabnafar!$A:$G,5,FALSE),0)</f>
        <v>0</v>
      </c>
      <c r="P4349" s="18">
        <f>IFERROR(VLOOKUP(A4349,[3]soabnafar!$A:$G,6,FALSE),0)</f>
        <v>0</v>
      </c>
      <c r="Q4349" s="18">
        <f>IFERROR(VLOOKUP(A4349,[3]soabnafar!$A:$G,7,FALSE),0)</f>
        <v>0</v>
      </c>
      <c r="R4349" s="18">
        <f>IFERROR(VLOOKUP(A4349,[3]soabnafar!$A:$H,8,FALSE),0)</f>
        <v>0</v>
      </c>
      <c r="S4349" s="18">
        <f>IFERROR(VLOOKUP(A4349,[3]soabnafar!$A:$I,9,FALSE),0)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Sim</v>
      </c>
      <c r="Y4349" s="18" t="str">
        <f t="shared" si="414"/>
        <v>Sim</v>
      </c>
    </row>
    <row r="4350" spans="1:25" x14ac:dyDescent="0.25">
      <c r="A4350" s="10">
        <v>410230</v>
      </c>
      <c r="B4350" s="18">
        <f>IFERROR(VLOOKUP(A4350,[1]Monitoramento_Base_somente_Said!$A:$J,5,FALSE),0)</f>
        <v>374137</v>
      </c>
      <c r="C4350" s="18">
        <f>IFERROR(VLOOKUP(A4350,[1]Monitoramento_Base_somente_Said!$A:$J,6,FALSE),0)</f>
        <v>90147730</v>
      </c>
      <c r="D4350" s="18">
        <f>IFERROR(VLOOKUP(A4350,[1]Monitoramento_Base_somente_Said!$A:$J,7,FALSE),0)</f>
        <v>340398</v>
      </c>
      <c r="E4350" s="18">
        <f>IFERROR(VLOOKUP(A4350,[1]Monitoramento_Base_somente_Said!$A:$J,8,FALSE),0)</f>
        <v>85457529</v>
      </c>
      <c r="F4350" s="18">
        <f>IFERROR(VLOOKUP(A4350,[1]Monitoramento_Base_somente_Said!$A:$J,9,FALSE),0)</f>
        <v>345267</v>
      </c>
      <c r="G4350" s="18">
        <f>IFERROR(VLOOKUP(A4350,[1]Monitoramento_Base_somente_Said!$A:$J,10,FALSE),0)</f>
        <v>72003319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IFERROR(VLOOKUP(A4350,[3]soabnafar!$A:$G,4,FALSE),0)</f>
        <v>0</v>
      </c>
      <c r="O4350" s="18">
        <f>IFERROR(VLOOKUP(A4350,[3]soabnafar!$A:$G,5,FALSE),0)</f>
        <v>0</v>
      </c>
      <c r="P4350" s="18">
        <f>IFERROR(VLOOKUP(A4350,[3]soabnafar!$A:$G,6,FALSE),0)</f>
        <v>0</v>
      </c>
      <c r="Q4350" s="18">
        <f>IFERROR(VLOOKUP(A4350,[3]soabnafar!$A:$G,7,FALSE),0)</f>
        <v>0</v>
      </c>
      <c r="R4350" s="18">
        <f>IFERROR(VLOOKUP(A4350,[3]soabnafar!$A:$H,8,FALSE),0)</f>
        <v>0</v>
      </c>
      <c r="S4350" s="18">
        <f>IFERROR(VLOOKUP(A4350,[3]soabnafar!$A:$I,9,FALSE),0)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Sim</v>
      </c>
      <c r="Y4350" s="18" t="str">
        <f t="shared" si="414"/>
        <v>Sim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25247733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24433290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21989961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IFERROR(VLOOKUP(A4351,[3]soabnafar!$A:$G,4,FALSE),0)</f>
        <v>2265</v>
      </c>
      <c r="O4351" s="18">
        <f>IFERROR(VLOOKUP(A4351,[3]soabnafar!$A:$G,5,FALSE),0)</f>
        <v>75478</v>
      </c>
      <c r="P4351" s="18">
        <f>IFERROR(VLOOKUP(A4351,[3]soabnafar!$A:$G,6,FALSE),0)</f>
        <v>731</v>
      </c>
      <c r="Q4351" s="18">
        <f>IFERROR(VLOOKUP(A4351,[3]soabnafar!$A:$G,7,FALSE),0)</f>
        <v>945214</v>
      </c>
      <c r="R4351" s="18">
        <f>IFERROR(VLOOKUP(A4351,[3]soabnafar!$A:$H,8,FALSE),0)</f>
        <v>199</v>
      </c>
      <c r="S4351" s="18">
        <f>IFERROR(VLOOKUP(A4351,[3]soabnafar!$A:$I,9,FALSE),0)</f>
        <v>419280</v>
      </c>
      <c r="T4351" s="18" t="str">
        <f t="shared" si="409"/>
        <v>Sim</v>
      </c>
      <c r="U4351" s="18" t="str">
        <f t="shared" si="410"/>
        <v>Sim</v>
      </c>
      <c r="V4351" s="18" t="str">
        <f t="shared" si="411"/>
        <v>Sim</v>
      </c>
      <c r="W4351" s="18" t="str">
        <f t="shared" si="412"/>
        <v>Sim</v>
      </c>
      <c r="X4351" s="18" t="str">
        <f t="shared" si="413"/>
        <v>Sim</v>
      </c>
      <c r="Y4351" s="18" t="str">
        <f t="shared" si="414"/>
        <v>Sim</v>
      </c>
    </row>
    <row r="4352" spans="1:25" x14ac:dyDescent="0.25">
      <c r="A4352" s="10">
        <v>411920</v>
      </c>
      <c r="B4352" s="18">
        <f>IFERROR(VLOOKUP(A4352,[1]Monitoramento_Base_somente_Said!$A:$J,5,FALSE),0)</f>
        <v>414339</v>
      </c>
      <c r="C4352" s="18">
        <f>IFERROR(VLOOKUP(A4352,[1]Monitoramento_Base_somente_Said!$A:$J,6,FALSE),0)</f>
        <v>32871490</v>
      </c>
      <c r="D4352" s="18">
        <f>IFERROR(VLOOKUP(A4352,[1]Monitoramento_Base_somente_Said!$A:$J,7,FALSE),0)</f>
        <v>10896</v>
      </c>
      <c r="E4352" s="18">
        <f>IFERROR(VLOOKUP(A4352,[1]Monitoramento_Base_somente_Said!$A:$J,8,FALSE),0)</f>
        <v>21174101</v>
      </c>
      <c r="F4352" s="18">
        <f>IFERROR(VLOOKUP(A4352,[1]Monitoramento_Base_somente_Said!$A:$J,9,FALSE),0)</f>
        <v>22111</v>
      </c>
      <c r="G4352" s="18">
        <f>IFERROR(VLOOKUP(A4352,[1]Monitoramento_Base_somente_Said!$A:$J,10,FALSE),0)</f>
        <v>18229053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IFERROR(VLOOKUP(A4352,[3]soabnafar!$A:$G,4,FALSE),0)</f>
        <v>0</v>
      </c>
      <c r="O4352" s="18">
        <f>IFERROR(VLOOKUP(A4352,[3]soabnafar!$A:$G,5,FALSE),0)</f>
        <v>0</v>
      </c>
      <c r="P4352" s="18">
        <f>IFERROR(VLOOKUP(A4352,[3]soabnafar!$A:$G,6,FALSE),0)</f>
        <v>0</v>
      </c>
      <c r="Q4352" s="18">
        <f>IFERROR(VLOOKUP(A4352,[3]soabnafar!$A:$G,7,FALSE),0)</f>
        <v>0</v>
      </c>
      <c r="R4352" s="18">
        <f>IFERROR(VLOOKUP(A4352,[3]soabnafar!$A:$H,8,FALSE),0)</f>
        <v>0</v>
      </c>
      <c r="S4352" s="18">
        <f>IFERROR(VLOOKUP(A4352,[3]soabnafar!$A:$I,9,FALSE),0)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Sim</v>
      </c>
      <c r="W4352" s="18" t="str">
        <f t="shared" si="412"/>
        <v>Sim</v>
      </c>
      <c r="X4352" s="18" t="str">
        <f t="shared" si="413"/>
        <v>Sim</v>
      </c>
      <c r="Y4352" s="18" t="str">
        <f t="shared" si="414"/>
        <v>Sim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1095106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1059780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953802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IFERROR(VLOOKUP(A4353,[3]soabnafar!$A:$G,4,FALSE),0)</f>
        <v>0</v>
      </c>
      <c r="O4353" s="18">
        <f>IFERROR(VLOOKUP(A4353,[3]soabnafar!$A:$G,5,FALSE),0)</f>
        <v>0</v>
      </c>
      <c r="P4353" s="18">
        <f>IFERROR(VLOOKUP(A4353,[3]soabnafar!$A:$G,6,FALSE),0)</f>
        <v>63442</v>
      </c>
      <c r="Q4353" s="18">
        <f>IFERROR(VLOOKUP(A4353,[3]soabnafar!$A:$G,7,FALSE),0)</f>
        <v>0</v>
      </c>
      <c r="R4353" s="18">
        <f>IFERROR(VLOOKUP(A4353,[3]soabnafar!$A:$H,8,FALSE),0)</f>
        <v>102795</v>
      </c>
      <c r="S4353" s="18">
        <f>IFERROR(VLOOKUP(A4353,[3]soabnafar!$A:$I,9,FALSE),0)</f>
        <v>1440065</v>
      </c>
      <c r="T4353" s="18" t="str">
        <f t="shared" si="409"/>
        <v>Não</v>
      </c>
      <c r="U4353" s="18" t="str">
        <f t="shared" si="410"/>
        <v>Sim</v>
      </c>
      <c r="V4353" s="18" t="str">
        <f t="shared" si="411"/>
        <v>Sim</v>
      </c>
      <c r="W4353" s="18" t="str">
        <f t="shared" si="412"/>
        <v>Sim</v>
      </c>
      <c r="X4353" s="18" t="str">
        <f t="shared" si="413"/>
        <v>Sim</v>
      </c>
      <c r="Y4353" s="18" t="str">
        <f t="shared" si="414"/>
        <v>Sim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IFERROR(VLOOKUP(A4354,[3]soabnafar!$A:$G,4,FALSE),0)</f>
        <v>0</v>
      </c>
      <c r="O4354" s="18">
        <f>IFERROR(VLOOKUP(A4354,[3]soabnafar!$A:$G,5,FALSE),0)</f>
        <v>0</v>
      </c>
      <c r="P4354" s="18">
        <f>IFERROR(VLOOKUP(A4354,[3]soabnafar!$A:$G,6,FALSE),0)</f>
        <v>0</v>
      </c>
      <c r="Q4354" s="18">
        <f>IFERROR(VLOOKUP(A4354,[3]soabnafar!$A:$G,7,FALSE),0)</f>
        <v>0</v>
      </c>
      <c r="R4354" s="18">
        <f>IFERROR(VLOOKUP(A4354,[3]soabnafar!$A:$H,8,FALSE),0)</f>
        <v>10078</v>
      </c>
      <c r="S4354" s="18">
        <f>IFERROR(VLOOKUP(A4354,[3]soabnafar!$A:$I,9,FALSE),0)</f>
        <v>5972568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Sim</v>
      </c>
      <c r="Y4354" s="18" t="str">
        <f t="shared" si="414"/>
        <v>Sim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IFERROR(VLOOKUP(A4355,[3]soabnafar!$A:$G,4,FALSE),0)</f>
        <v>1587</v>
      </c>
      <c r="O4355" s="18">
        <f>IFERROR(VLOOKUP(A4355,[3]soabnafar!$A:$G,5,FALSE),0)</f>
        <v>156514</v>
      </c>
      <c r="P4355" s="18">
        <f>IFERROR(VLOOKUP(A4355,[3]soabnafar!$A:$G,6,FALSE),0)</f>
        <v>0</v>
      </c>
      <c r="Q4355" s="18">
        <f>IFERROR(VLOOKUP(A4355,[3]soabnafar!$A:$G,7,FALSE),0)</f>
        <v>12661</v>
      </c>
      <c r="R4355" s="18">
        <f>IFERROR(VLOOKUP(A4355,[3]soabnafar!$A:$H,8,FALSE),0)</f>
        <v>59</v>
      </c>
      <c r="S4355" s="18">
        <f>IFERROR(VLOOKUP(A4355,[3]soabnafar!$A:$I,9,FALSE),0)</f>
        <v>484466</v>
      </c>
      <c r="T4355" s="18" t="str">
        <f t="shared" ref="T4355:T4373" si="415">IF(B4355+H4355+N4355&gt;0,"Sim","Não")</f>
        <v>Sim</v>
      </c>
      <c r="U4355" s="18" t="str">
        <f t="shared" ref="U4355:U4373" si="416">IF(C4355+I4355+O4355&gt;0,"Sim","Não")</f>
        <v>Sim</v>
      </c>
      <c r="V4355" s="18" t="str">
        <f t="shared" ref="V4355:V4373" si="417">IF(D4355+J4355+P4355&gt;0,"Sim","Não")</f>
        <v>Não</v>
      </c>
      <c r="W4355" s="18" t="str">
        <f t="shared" ref="W4355:W4373" si="418">IF(E4355+K4355+Q4355&gt;0,"Sim","Não")</f>
        <v>Sim</v>
      </c>
      <c r="X4355" s="18" t="str">
        <f t="shared" ref="X4355:X4373" si="419">IF(F4355+L4355+R4355&gt;0,"Sim","Não")</f>
        <v>Sim</v>
      </c>
      <c r="Y4355" s="18" t="str">
        <f t="shared" ref="Y4355:Y4373" si="420">IF(G4355+M4355+S4355&gt;0,"Sim","Não")</f>
        <v>Sim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0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IFERROR(VLOOKUP(A4356,[3]soabnafar!$A:$G,4,FALSE),0)</f>
        <v>0</v>
      </c>
      <c r="O4356" s="18">
        <f>IFERROR(VLOOKUP(A4356,[3]soabnafar!$A:$G,5,FALSE),0)</f>
        <v>0</v>
      </c>
      <c r="P4356" s="18">
        <f>IFERROR(VLOOKUP(A4356,[3]soabnafar!$A:$G,6,FALSE),0)</f>
        <v>0</v>
      </c>
      <c r="Q4356" s="18">
        <f>IFERROR(VLOOKUP(A4356,[3]soabnafar!$A:$G,7,FALSE),0)</f>
        <v>0</v>
      </c>
      <c r="R4356" s="18">
        <f>IFERROR(VLOOKUP(A4356,[3]soabnafar!$A:$H,8,FALSE),0)</f>
        <v>0</v>
      </c>
      <c r="S4356" s="18">
        <f>IFERROR(VLOOKUP(A4356,[3]soabnafar!$A:$I,9,FALSE),0)</f>
        <v>0</v>
      </c>
      <c r="T4356" s="18" t="str">
        <f t="shared" si="415"/>
        <v>Não</v>
      </c>
      <c r="U4356" s="18" t="str">
        <f t="shared" si="416"/>
        <v>Não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IFERROR(VLOOKUP(A4357,[3]soabnafar!$A:$G,4,FALSE),0)</f>
        <v>0</v>
      </c>
      <c r="O4357" s="18">
        <f>IFERROR(VLOOKUP(A4357,[3]soabnafar!$A:$G,5,FALSE),0)</f>
        <v>0</v>
      </c>
      <c r="P4357" s="18">
        <f>IFERROR(VLOOKUP(A4357,[3]soabnafar!$A:$G,6,FALSE),0)</f>
        <v>1360</v>
      </c>
      <c r="Q4357" s="18">
        <f>IFERROR(VLOOKUP(A4357,[3]soabnafar!$A:$G,7,FALSE),0)</f>
        <v>0</v>
      </c>
      <c r="R4357" s="18">
        <f>IFERROR(VLOOKUP(A4357,[3]soabnafar!$A:$H,8,FALSE),0)</f>
        <v>3672</v>
      </c>
      <c r="S4357" s="18">
        <f>IFERROR(VLOOKUP(A4357,[3]soabnafar!$A:$I,9,FALSE),0)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Sim</v>
      </c>
      <c r="W4357" s="18" t="str">
        <f t="shared" si="418"/>
        <v>Não</v>
      </c>
      <c r="X4357" s="18" t="str">
        <f t="shared" si="419"/>
        <v>Sim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1550000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1500000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1350000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IFERROR(VLOOKUP(A4358,[3]soabnafar!$A:$G,4,FALSE),0)</f>
        <v>0</v>
      </c>
      <c r="O4358" s="18">
        <f>IFERROR(VLOOKUP(A4358,[3]soabnafar!$A:$G,5,FALSE),0)</f>
        <v>0</v>
      </c>
      <c r="P4358" s="18">
        <f>IFERROR(VLOOKUP(A4358,[3]soabnafar!$A:$G,6,FALSE),0)</f>
        <v>780</v>
      </c>
      <c r="Q4358" s="18">
        <f>IFERROR(VLOOKUP(A4358,[3]soabnafar!$A:$G,7,FALSE),0)</f>
        <v>1378238</v>
      </c>
      <c r="R4358" s="18">
        <f>IFERROR(VLOOKUP(A4358,[3]soabnafar!$A:$H,8,FALSE),0)</f>
        <v>0</v>
      </c>
      <c r="S4358" s="18">
        <f>IFERROR(VLOOKUP(A4358,[3]soabnafar!$A:$I,9,FALSE),0)</f>
        <v>549261</v>
      </c>
      <c r="T4358" s="18" t="str">
        <f t="shared" si="415"/>
        <v>Não</v>
      </c>
      <c r="U4358" s="18" t="str">
        <f t="shared" si="416"/>
        <v>Sim</v>
      </c>
      <c r="V4358" s="18" t="str">
        <f t="shared" si="417"/>
        <v>Sim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Sim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IFERROR(VLOOKUP(A4359,[3]soabnafar!$A:$G,4,FALSE),0)</f>
        <v>0</v>
      </c>
      <c r="O4359" s="18">
        <f>IFERROR(VLOOKUP(A4359,[3]soabnafar!$A:$G,5,FALSE),0)</f>
        <v>0</v>
      </c>
      <c r="P4359" s="18">
        <f>IFERROR(VLOOKUP(A4359,[3]soabnafar!$A:$G,6,FALSE),0)</f>
        <v>2727</v>
      </c>
      <c r="Q4359" s="18">
        <f>IFERROR(VLOOKUP(A4359,[3]soabnafar!$A:$G,7,FALSE),0)</f>
        <v>749840</v>
      </c>
      <c r="R4359" s="18">
        <f>IFERROR(VLOOKUP(A4359,[3]soabnafar!$A:$H,8,FALSE),0)</f>
        <v>1462</v>
      </c>
      <c r="S4359" s="18">
        <f>IFERROR(VLOOKUP(A4359,[3]soabnafar!$A:$I,9,FALSE),0)</f>
        <v>1586658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Sim</v>
      </c>
      <c r="W4359" s="18" t="str">
        <f t="shared" si="418"/>
        <v>Sim</v>
      </c>
      <c r="X4359" s="18" t="str">
        <f t="shared" si="419"/>
        <v>Sim</v>
      </c>
      <c r="Y4359" s="18" t="str">
        <f t="shared" si="420"/>
        <v>Sim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IFERROR(VLOOKUP(A4360,[3]soabnafar!$A:$G,4,FALSE),0)</f>
        <v>0</v>
      </c>
      <c r="O4360" s="18">
        <f>IFERROR(VLOOKUP(A4360,[3]soabnafar!$A:$G,5,FALSE),0)</f>
        <v>0</v>
      </c>
      <c r="P4360" s="18">
        <f>IFERROR(VLOOKUP(A4360,[3]soabnafar!$A:$G,6,FALSE),0)</f>
        <v>0</v>
      </c>
      <c r="Q4360" s="18">
        <f>IFERROR(VLOOKUP(A4360,[3]soabnafar!$A:$G,7,FALSE),0)</f>
        <v>0</v>
      </c>
      <c r="R4360" s="18">
        <f>IFERROR(VLOOKUP(A4360,[3]soabnafar!$A:$H,8,FALSE),0)</f>
        <v>0</v>
      </c>
      <c r="S4360" s="18">
        <f>IFERROR(VLOOKUP(A4360,[3]soabnafar!$A:$I,9,FALSE),0)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IFERROR(VLOOKUP(A4361,[3]soabnafar!$A:$G,4,FALSE),0)</f>
        <v>0</v>
      </c>
      <c r="O4361" s="18">
        <f>IFERROR(VLOOKUP(A4361,[3]soabnafar!$A:$G,5,FALSE),0)</f>
        <v>0</v>
      </c>
      <c r="P4361" s="18">
        <f>IFERROR(VLOOKUP(A4361,[3]soabnafar!$A:$G,6,FALSE),0)</f>
        <v>0</v>
      </c>
      <c r="Q4361" s="18">
        <f>IFERROR(VLOOKUP(A4361,[3]soabnafar!$A:$G,7,FALSE),0)</f>
        <v>0</v>
      </c>
      <c r="R4361" s="18">
        <f>IFERROR(VLOOKUP(A4361,[3]soabnafar!$A:$H,8,FALSE),0)</f>
        <v>0</v>
      </c>
      <c r="S4361" s="18">
        <f>IFERROR(VLOOKUP(A4361,[3]soabnafar!$A:$I,9,FALSE),0)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IFERROR(VLOOKUP(A4362,[3]soabnafar!$A:$G,4,FALSE),0)</f>
        <v>3216</v>
      </c>
      <c r="O4362" s="18">
        <f>IFERROR(VLOOKUP(A4362,[3]soabnafar!$A:$G,5,FALSE),0)</f>
        <v>1518699</v>
      </c>
      <c r="P4362" s="18">
        <f>IFERROR(VLOOKUP(A4362,[3]soabnafar!$A:$G,6,FALSE),0)</f>
        <v>11495</v>
      </c>
      <c r="Q4362" s="18">
        <f>IFERROR(VLOOKUP(A4362,[3]soabnafar!$A:$G,7,FALSE),0)</f>
        <v>1099113</v>
      </c>
      <c r="R4362" s="18">
        <f>IFERROR(VLOOKUP(A4362,[3]soabnafar!$A:$H,8,FALSE),0)</f>
        <v>405</v>
      </c>
      <c r="S4362" s="18">
        <f>IFERROR(VLOOKUP(A4362,[3]soabnafar!$A:$I,9,FALSE),0)</f>
        <v>1077812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Sim</v>
      </c>
      <c r="W4362" s="18" t="str">
        <f t="shared" si="418"/>
        <v>Sim</v>
      </c>
      <c r="X4362" s="18" t="str">
        <f t="shared" si="419"/>
        <v>Sim</v>
      </c>
      <c r="Y4362" s="18" t="str">
        <f t="shared" si="420"/>
        <v>Sim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IFERROR(VLOOKUP(A4363,[3]soabnafar!$A:$G,4,FALSE),0)</f>
        <v>0</v>
      </c>
      <c r="O4363" s="18">
        <f>IFERROR(VLOOKUP(A4363,[3]soabnafar!$A:$G,5,FALSE),0)</f>
        <v>0</v>
      </c>
      <c r="P4363" s="18">
        <f>IFERROR(VLOOKUP(A4363,[3]soabnafar!$A:$G,6,FALSE),0)</f>
        <v>0</v>
      </c>
      <c r="Q4363" s="18">
        <f>IFERROR(VLOOKUP(A4363,[3]soabnafar!$A:$G,7,FALSE),0)</f>
        <v>0</v>
      </c>
      <c r="R4363" s="18">
        <f>IFERROR(VLOOKUP(A4363,[3]soabnafar!$A:$H,8,FALSE),0)</f>
        <v>0</v>
      </c>
      <c r="S4363" s="18">
        <f>IFERROR(VLOOKUP(A4363,[3]soabnafar!$A:$I,9,FALSE),0)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3685</v>
      </c>
      <c r="C4364" s="18">
        <f>IFERROR(VLOOKUP(A4364,[1]Monitoramento_Base_somente_Said!$A:$J,6,FALSE),0)</f>
        <v>13226403</v>
      </c>
      <c r="D4364" s="18">
        <f>IFERROR(VLOOKUP(A4364,[1]Monitoramento_Base_somente_Said!$A:$J,7,FALSE),0)</f>
        <v>1473</v>
      </c>
      <c r="E4364" s="18">
        <f>IFERROR(VLOOKUP(A4364,[1]Monitoramento_Base_somente_Said!$A:$J,8,FALSE),0)</f>
        <v>15649323</v>
      </c>
      <c r="F4364" s="18">
        <f>IFERROR(VLOOKUP(A4364,[1]Monitoramento_Base_somente_Said!$A:$J,9,FALSE),0)</f>
        <v>4830</v>
      </c>
      <c r="G4364" s="18">
        <f>IFERROR(VLOOKUP(A4364,[1]Monitoramento_Base_somente_Said!$A:$J,10,FALSE),0)</f>
        <v>17000508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IFERROR(VLOOKUP(A4364,[3]soabnafar!$A:$G,4,FALSE),0)</f>
        <v>0</v>
      </c>
      <c r="O4364" s="18">
        <f>IFERROR(VLOOKUP(A4364,[3]soabnafar!$A:$G,5,FALSE),0)</f>
        <v>0</v>
      </c>
      <c r="P4364" s="18">
        <f>IFERROR(VLOOKUP(A4364,[3]soabnafar!$A:$G,6,FALSE),0)</f>
        <v>0</v>
      </c>
      <c r="Q4364" s="18">
        <f>IFERROR(VLOOKUP(A4364,[3]soabnafar!$A:$G,7,FALSE),0)</f>
        <v>0</v>
      </c>
      <c r="R4364" s="18">
        <f>IFERROR(VLOOKUP(A4364,[3]soabnafar!$A:$H,8,FALSE),0)</f>
        <v>0</v>
      </c>
      <c r="S4364" s="18">
        <f>IFERROR(VLOOKUP(A4364,[3]soabnafar!$A:$I,9,FALSE),0)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Sim</v>
      </c>
      <c r="Y4364" s="18" t="str">
        <f t="shared" si="420"/>
        <v>Sim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IFERROR(VLOOKUP(A4365,[3]soabnafar!$A:$G,4,FALSE),0)</f>
        <v>0</v>
      </c>
      <c r="O4365" s="18">
        <f>IFERROR(VLOOKUP(A4365,[3]soabnafar!$A:$G,5,FALSE),0)</f>
        <v>0</v>
      </c>
      <c r="P4365" s="18">
        <f>IFERROR(VLOOKUP(A4365,[3]soabnafar!$A:$G,6,FALSE),0)</f>
        <v>0</v>
      </c>
      <c r="Q4365" s="18">
        <f>IFERROR(VLOOKUP(A4365,[3]soabnafar!$A:$G,7,FALSE),0)</f>
        <v>0</v>
      </c>
      <c r="R4365" s="18">
        <f>IFERROR(VLOOKUP(A4365,[3]soabnafar!$A:$H,8,FALSE),0)</f>
        <v>0</v>
      </c>
      <c r="S4365" s="18">
        <f>IFERROR(VLOOKUP(A4365,[3]soabnafar!$A:$I,9,FALSE),0)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IFERROR(VLOOKUP(A4366,[3]soabnafar!$A:$G,4,FALSE),0)</f>
        <v>107737</v>
      </c>
      <c r="O4366" s="18">
        <f>IFERROR(VLOOKUP(A4366,[3]soabnafar!$A:$G,5,FALSE),0)</f>
        <v>15464134</v>
      </c>
      <c r="P4366" s="18">
        <f>IFERROR(VLOOKUP(A4366,[3]soabnafar!$A:$G,6,FALSE),0)</f>
        <v>383112</v>
      </c>
      <c r="Q4366" s="18">
        <f>IFERROR(VLOOKUP(A4366,[3]soabnafar!$A:$G,7,FALSE),0)</f>
        <v>22305623</v>
      </c>
      <c r="R4366" s="18">
        <f>IFERROR(VLOOKUP(A4366,[3]soabnafar!$A:$H,8,FALSE),0)</f>
        <v>49142</v>
      </c>
      <c r="S4366" s="18">
        <f>IFERROR(VLOOKUP(A4366,[3]soabnafar!$A:$I,9,FALSE),0)</f>
        <v>21322779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Sim</v>
      </c>
      <c r="W4366" s="18" t="str">
        <f t="shared" si="418"/>
        <v>Sim</v>
      </c>
      <c r="X4366" s="18" t="str">
        <f t="shared" si="419"/>
        <v>Sim</v>
      </c>
      <c r="Y4366" s="18" t="str">
        <f t="shared" si="420"/>
        <v>Sim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IFERROR(VLOOKUP(A4367,[3]soabnafar!$A:$G,4,FALSE),0)</f>
        <v>0</v>
      </c>
      <c r="O4367" s="18">
        <f>IFERROR(VLOOKUP(A4367,[3]soabnafar!$A:$G,5,FALSE),0)</f>
        <v>0</v>
      </c>
      <c r="P4367" s="18">
        <f>IFERROR(VLOOKUP(A4367,[3]soabnafar!$A:$G,6,FALSE),0)</f>
        <v>0</v>
      </c>
      <c r="Q4367" s="18">
        <f>IFERROR(VLOOKUP(A4367,[3]soabnafar!$A:$G,7,FALSE),0)</f>
        <v>0</v>
      </c>
      <c r="R4367" s="18">
        <f>IFERROR(VLOOKUP(A4367,[3]soabnafar!$A:$H,8,FALSE),0)</f>
        <v>0</v>
      </c>
      <c r="S4367" s="18">
        <f>IFERROR(VLOOKUP(A4367,[3]soabnafar!$A:$I,9,FALSE),0)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IFERROR(VLOOKUP(A4368,[3]soabnafar!$A:$G,4,FALSE),0)</f>
        <v>0</v>
      </c>
      <c r="O4368" s="18">
        <f>IFERROR(VLOOKUP(A4368,[3]soabnafar!$A:$G,5,FALSE),0)</f>
        <v>0</v>
      </c>
      <c r="P4368" s="18">
        <f>IFERROR(VLOOKUP(A4368,[3]soabnafar!$A:$G,6,FALSE),0)</f>
        <v>0</v>
      </c>
      <c r="Q4368" s="18">
        <f>IFERROR(VLOOKUP(A4368,[3]soabnafar!$A:$G,7,FALSE),0)</f>
        <v>0</v>
      </c>
      <c r="R4368" s="18">
        <f>IFERROR(VLOOKUP(A4368,[3]soabnafar!$A:$H,8,FALSE),0)</f>
        <v>0</v>
      </c>
      <c r="S4368" s="18">
        <f>IFERROR(VLOOKUP(A4368,[3]soabnafar!$A:$I,9,FALSE),0)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IFERROR(VLOOKUP(A4369,[3]soabnafar!$A:$G,4,FALSE),0)</f>
        <v>97920</v>
      </c>
      <c r="O4369" s="18">
        <f>IFERROR(VLOOKUP(A4369,[3]soabnafar!$A:$G,5,FALSE),0)</f>
        <v>6384596</v>
      </c>
      <c r="P4369" s="18">
        <f>IFERROR(VLOOKUP(A4369,[3]soabnafar!$A:$G,6,FALSE),0)</f>
        <v>83203</v>
      </c>
      <c r="Q4369" s="18">
        <f>IFERROR(VLOOKUP(A4369,[3]soabnafar!$A:$G,7,FALSE),0)</f>
        <v>7479561</v>
      </c>
      <c r="R4369" s="18">
        <f>IFERROR(VLOOKUP(A4369,[3]soabnafar!$A:$H,8,FALSE),0)</f>
        <v>79659</v>
      </c>
      <c r="S4369" s="18">
        <f>IFERROR(VLOOKUP(A4369,[3]soabnafar!$A:$I,9,FALSE),0)</f>
        <v>7978664</v>
      </c>
      <c r="T4369" s="18" t="str">
        <f t="shared" si="415"/>
        <v>Sim</v>
      </c>
      <c r="U4369" s="18" t="str">
        <f t="shared" si="416"/>
        <v>Sim</v>
      </c>
      <c r="V4369" s="18" t="str">
        <f t="shared" si="417"/>
        <v>Sim</v>
      </c>
      <c r="W4369" s="18" t="str">
        <f t="shared" si="418"/>
        <v>Sim</v>
      </c>
      <c r="X4369" s="18" t="str">
        <f t="shared" si="419"/>
        <v>Sim</v>
      </c>
      <c r="Y4369" s="18" t="str">
        <f t="shared" si="420"/>
        <v>Sim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IFERROR(VLOOKUP(A4370,[3]soabnafar!$A:$G,4,FALSE),0)</f>
        <v>0</v>
      </c>
      <c r="O4370" s="18">
        <f>IFERROR(VLOOKUP(A4370,[3]soabnafar!$A:$G,5,FALSE),0)</f>
        <v>0</v>
      </c>
      <c r="P4370" s="18">
        <f>IFERROR(VLOOKUP(A4370,[3]soabnafar!$A:$G,6,FALSE),0)</f>
        <v>0</v>
      </c>
      <c r="Q4370" s="18">
        <f>IFERROR(VLOOKUP(A4370,[3]soabnafar!$A:$G,7,FALSE),0)</f>
        <v>0</v>
      </c>
      <c r="R4370" s="18">
        <f>IFERROR(VLOOKUP(A4370,[3]soabnafar!$A:$H,8,FALSE),0)</f>
        <v>74047</v>
      </c>
      <c r="S4370" s="18">
        <f>IFERROR(VLOOKUP(A4370,[3]soabnafar!$A:$I,9,FALSE),0)</f>
        <v>10627716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Sim</v>
      </c>
      <c r="Y4370" s="18" t="str">
        <f t="shared" si="420"/>
        <v>Sim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IFERROR(VLOOKUP(A4371,[3]soabnafar!$A:$G,4,FALSE),0)</f>
        <v>58439</v>
      </c>
      <c r="O4371" s="18">
        <f>IFERROR(VLOOKUP(A4371,[3]soabnafar!$A:$G,5,FALSE),0)</f>
        <v>14327777</v>
      </c>
      <c r="P4371" s="18">
        <f>IFERROR(VLOOKUP(A4371,[3]soabnafar!$A:$G,6,FALSE),0)</f>
        <v>86388</v>
      </c>
      <c r="Q4371" s="18">
        <f>IFERROR(VLOOKUP(A4371,[3]soabnafar!$A:$G,7,FALSE),0)</f>
        <v>16654579</v>
      </c>
      <c r="R4371" s="18">
        <f>IFERROR(VLOOKUP(A4371,[3]soabnafar!$A:$H,8,FALSE),0)</f>
        <v>85727</v>
      </c>
      <c r="S4371" s="18">
        <f>IFERROR(VLOOKUP(A4371,[3]soabnafar!$A:$I,9,FALSE),0)</f>
        <v>17705979</v>
      </c>
      <c r="T4371" s="18" t="str">
        <f t="shared" si="415"/>
        <v>Sim</v>
      </c>
      <c r="U4371" s="18" t="str">
        <f t="shared" si="416"/>
        <v>Sim</v>
      </c>
      <c r="V4371" s="18" t="str">
        <f t="shared" si="417"/>
        <v>Sim</v>
      </c>
      <c r="W4371" s="18" t="str">
        <f t="shared" si="418"/>
        <v>Sim</v>
      </c>
      <c r="X4371" s="18" t="str">
        <f t="shared" si="419"/>
        <v>Sim</v>
      </c>
      <c r="Y4371" s="18" t="str">
        <f t="shared" si="420"/>
        <v>Sim</v>
      </c>
    </row>
    <row r="4372" spans="1:25" x14ac:dyDescent="0.25">
      <c r="A4372" s="10">
        <v>170550</v>
      </c>
      <c r="B4372" s="18">
        <f>IFERROR(VLOOKUP(A4372,[1]Monitoramento_Base_somente_Said!$A:$J,5,FALSE),0)</f>
        <v>3809</v>
      </c>
      <c r="C4372" s="18">
        <f>IFERROR(VLOOKUP(A4372,[1]Monitoramento_Base_somente_Said!$A:$J,6,FALSE),0)</f>
        <v>25225285</v>
      </c>
      <c r="D4372" s="18">
        <f>IFERROR(VLOOKUP(A4372,[1]Monitoramento_Base_somente_Said!$A:$J,7,FALSE),0)</f>
        <v>46815</v>
      </c>
      <c r="E4372" s="18">
        <f>IFERROR(VLOOKUP(A4372,[1]Monitoramento_Base_somente_Said!$A:$J,8,FALSE),0)</f>
        <v>21744167</v>
      </c>
      <c r="F4372" s="18">
        <f>IFERROR(VLOOKUP(A4372,[1]Monitoramento_Base_somente_Said!$A:$J,9,FALSE),0)</f>
        <v>5826</v>
      </c>
      <c r="G4372" s="18">
        <f>IFERROR(VLOOKUP(A4372,[1]Monitoramento_Base_somente_Said!$A:$J,10,FALSE),0)</f>
        <v>18089441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IFERROR(VLOOKUP(A4372,[3]soabnafar!$A:$G,4,FALSE),0)</f>
        <v>0</v>
      </c>
      <c r="O4372" s="18">
        <f>IFERROR(VLOOKUP(A4372,[3]soabnafar!$A:$G,5,FALSE),0)</f>
        <v>0</v>
      </c>
      <c r="P4372" s="18">
        <f>IFERROR(VLOOKUP(A4372,[3]soabnafar!$A:$G,6,FALSE),0)</f>
        <v>0</v>
      </c>
      <c r="Q4372" s="18">
        <f>IFERROR(VLOOKUP(A4372,[3]soabnafar!$A:$G,7,FALSE),0)</f>
        <v>0</v>
      </c>
      <c r="R4372" s="18">
        <f>IFERROR(VLOOKUP(A4372,[3]soabnafar!$A:$H,8,FALSE),0)</f>
        <v>0</v>
      </c>
      <c r="S4372" s="18">
        <f>IFERROR(VLOOKUP(A4372,[3]soabnafar!$A:$I,9,FALSE),0)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Sim</v>
      </c>
      <c r="Y4372" s="18" t="str">
        <f t="shared" si="420"/>
        <v>Sim</v>
      </c>
    </row>
    <row r="4373" spans="1:25" x14ac:dyDescent="0.25">
      <c r="A4373" s="10">
        <v>170555</v>
      </c>
      <c r="B4373" s="18">
        <f>IFERROR(VLOOKUP(A4373,[1]Monitoramento_Base_somente_Said!$A:$J,5,FALSE),0)</f>
        <v>0</v>
      </c>
      <c r="C4373" s="18">
        <f>IFERROR(VLOOKUP(A4373,[1]Monitoramento_Base_somente_Said!$A:$J,6,FALSE),0)</f>
        <v>871655</v>
      </c>
      <c r="D4373" s="18">
        <f>IFERROR(VLOOKUP(A4373,[1]Monitoramento_Base_somente_Said!$A:$J,7,FALSE),0)</f>
        <v>5950</v>
      </c>
      <c r="E4373" s="18">
        <f>IFERROR(VLOOKUP(A4373,[1]Monitoramento_Base_somente_Said!$A:$J,8,FALSE),0)</f>
        <v>534723</v>
      </c>
      <c r="F4373" s="18">
        <f>IFERROR(VLOOKUP(A4373,[1]Monitoramento_Base_somente_Said!$A:$J,9,FALSE),0)</f>
        <v>124</v>
      </c>
      <c r="G4373" s="18">
        <f>IFERROR(VLOOKUP(A4373,[1]Monitoramento_Base_somente_Said!$A:$J,10,FALSE),0)</f>
        <v>264056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IFERROR(VLOOKUP(A4373,[3]soabnafar!$A:$G,4,FALSE),0)</f>
        <v>0</v>
      </c>
      <c r="O4373" s="18">
        <f>IFERROR(VLOOKUP(A4373,[3]soabnafar!$A:$G,5,FALSE),0)</f>
        <v>0</v>
      </c>
      <c r="P4373" s="18">
        <f>IFERROR(VLOOKUP(A4373,[3]soabnafar!$A:$G,6,FALSE),0)</f>
        <v>0</v>
      </c>
      <c r="Q4373" s="18">
        <f>IFERROR(VLOOKUP(A4373,[3]soabnafar!$A:$G,7,FALSE),0)</f>
        <v>0</v>
      </c>
      <c r="R4373" s="18">
        <f>IFERROR(VLOOKUP(A4373,[3]soabnafar!$A:$H,8,FALSE),0)</f>
        <v>0</v>
      </c>
      <c r="S4373" s="18">
        <f>IFERROR(VLOOKUP(A4373,[3]soabnafar!$A:$I,9,FALSE),0)</f>
        <v>0</v>
      </c>
      <c r="T4373" s="18" t="str">
        <f t="shared" si="415"/>
        <v>Não</v>
      </c>
      <c r="U4373" s="18" t="str">
        <f t="shared" si="416"/>
        <v>Sim</v>
      </c>
      <c r="V4373" s="18" t="str">
        <f t="shared" si="417"/>
        <v>Sim</v>
      </c>
      <c r="W4373" s="18" t="str">
        <f t="shared" si="418"/>
        <v>Sim</v>
      </c>
      <c r="X4373" s="18" t="str">
        <f t="shared" si="419"/>
        <v>Sim</v>
      </c>
      <c r="Y4373" s="18" t="str">
        <f t="shared" si="42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8c04557f-fd53-4c74-80a8-0d8bfa82ceea"/>
    <ds:schemaRef ds:uri="http://purl.org/dc/elements/1.1/"/>
    <ds:schemaRef ds:uri="http://schemas.microsoft.com/office/2006/documentManagement/types"/>
    <ds:schemaRef ds:uri="b0ada803-87a5-4f80-bf3c-49fd012dc2db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schemas.microsoft.com/office/2006/metadata/properties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2025-07-28T16:40:21Z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